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0" documentId="13_ncr:1_{DEC5C20C-3880-43EC-845D-CDD532452465}" xr6:coauthVersionLast="47" xr6:coauthVersionMax="47" xr10:uidLastSave="{00000000-0000-0000-0000-000000000000}"/>
  <bookViews>
    <workbookView xWindow="-5205" yWindow="-21720" windowWidth="38640" windowHeight="21840" tabRatio="760" xr2:uid="{00000000-000D-0000-FFFF-FFFF00000000}"/>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I" sheetId="70" r:id="rId23"/>
    <sheet name="EL" sheetId="25" r:id="rId24"/>
    <sheet name="EX" sheetId="49" r:id="rId25"/>
    <sheet name="GA" sheetId="31" r:id="rId26"/>
    <sheet name="LA" sheetId="65" r:id="rId27"/>
    <sheet name="LB" sheetId="24" r:id="rId28"/>
    <sheet name="LT" sheetId="34" r:id="rId29"/>
    <sheet name="MC" sheetId="6" r:id="rId30"/>
    <sheet name="NC" sheetId="63" r:id="rId31"/>
    <sheet name="NT" sheetId="36" r:id="rId32"/>
    <sheet name="PC" sheetId="48" r:id="rId33"/>
    <sheet name="PI" sheetId="32" r:id="rId34"/>
    <sheet name="PP" sheetId="38" r:id="rId35"/>
    <sheet name="PU" sheetId="15" r:id="rId36"/>
    <sheet name="RT" sheetId="57" r:id="rId37"/>
    <sheet name="SC" sheetId="46" r:id="rId38"/>
    <sheet name="SE" sheetId="18" r:id="rId39"/>
    <sheet name="TB" sheetId="9" r:id="rId40"/>
    <sheet name="TD" sheetId="35" r:id="rId41"/>
    <sheet name="TF" sheetId="66" r:id="rId42"/>
    <sheet name="TI" sheetId="41" r:id="rId43"/>
    <sheet name="TL" sheetId="59" r:id="rId44"/>
    <sheet name="TP" sheetId="54" r:id="rId45"/>
    <sheet name="TR" sheetId="11" r:id="rId46"/>
    <sheet name="TS" sheetId="33" r:id="rId47"/>
    <sheet name="VM" sheetId="12" r:id="rId48"/>
  </sheets>
  <definedNames>
    <definedName name="_xlnm._FilterDatabase" localSheetId="6" hidden="1">AM!$A$1:$V$160</definedName>
    <definedName name="_xlnm._FilterDatabase" localSheetId="8" hidden="1">AP!$A$1:$V$153</definedName>
    <definedName name="_xlnm._FilterDatabase" localSheetId="9" hidden="1">BC!$A$1:$V$1191</definedName>
    <definedName name="_xlnm._FilterDatabase" localSheetId="10" hidden="1">BR!$A$1:$V$1</definedName>
    <definedName name="_xlnm._FilterDatabase" localSheetId="14" hidden="1">CG!$A$1:$V$51</definedName>
    <definedName name="_xlnm._FilterDatabase" localSheetId="16" hidden="1">CN!$A$1:$W$996</definedName>
    <definedName name="_xlnm._FilterDatabase" localSheetId="17" hidden="1">CS!$A$1:$V$125</definedName>
    <definedName name="_xlnm._FilterDatabase" localSheetId="18" hidden="1">CU!$A$1:$V$404</definedName>
    <definedName name="_xlnm._FilterDatabase" localSheetId="3" hidden="1">Dimensions!$A$1:$M$334</definedName>
    <definedName name="_xlnm._FilterDatabase" localSheetId="2" hidden="1">Domains!$A$1:$M$50</definedName>
    <definedName name="_xlnm._FilterDatabase" localSheetId="22" hidden="1">EI!$A$1:$V$1</definedName>
    <definedName name="_xlnm._FilterDatabase" localSheetId="23" hidden="1">EL!$A$1:$V$1</definedName>
    <definedName name="_xlnm._FilterDatabase" localSheetId="24" hidden="1">EX!$A$1:$V$73</definedName>
    <definedName name="_xlnm._FilterDatabase" localSheetId="25" hidden="1">GA!$A$1:$X$4006</definedName>
    <definedName name="_xlnm._FilterDatabase" localSheetId="26" hidden="1">LA!$A$1:$V$204</definedName>
    <definedName name="_xlnm._FilterDatabase" localSheetId="27" hidden="1">LB!$A$1:$V$1222</definedName>
    <definedName name="_xlnm._FilterDatabase" localSheetId="28" hidden="1">LT!$A$1:$V$51</definedName>
    <definedName name="_xlnm._FilterDatabase" localSheetId="29" hidden="1">MC!$A$1:$V$1033</definedName>
    <definedName name="_xlnm._FilterDatabase" localSheetId="4" hidden="1">'met HD'!$A$1:$Q$730</definedName>
    <definedName name="_xlnm._FilterDatabase" localSheetId="5" hidden="1">'met MD'!$A$1:$Q$2866</definedName>
    <definedName name="_xlnm._FilterDatabase" localSheetId="30" hidden="1">NC!$A$1:$V$1004</definedName>
    <definedName name="_xlnm._FilterDatabase" localSheetId="1" hidden="1">Owners!$A$1:$G$5</definedName>
    <definedName name="_xlnm._FilterDatabase" localSheetId="34" hidden="1">PP!$A$1:$V$79</definedName>
    <definedName name="_xlnm._FilterDatabase" localSheetId="35" hidden="1">PU!$A$1:$V$264</definedName>
    <definedName name="_xlnm._FilterDatabase" localSheetId="36" hidden="1">RT!$A$1:$V$563</definedName>
    <definedName name="_xlnm._FilterDatabase" localSheetId="38" hidden="1">SE!$A$1:$V$773</definedName>
    <definedName name="_xlnm._FilterDatabase" localSheetId="39" hidden="1">TB!$A$1:$V$159</definedName>
    <definedName name="_xlnm._FilterDatabase" localSheetId="40" hidden="1">TD!$A$1:$V$51</definedName>
    <definedName name="_xlnm._FilterDatabase" localSheetId="42" hidden="1">TI!$A$1:$V$181</definedName>
    <definedName name="_xlnm._FilterDatabase" localSheetId="46" hidden="1">TS!$A$1:$V$252</definedName>
    <definedName name="_xlnm._FilterDatabase" localSheetId="47" hidden="1">VM!$A$1:$V$1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8" i="38" l="1"/>
  <c r="L255" i="33"/>
  <c r="T255" i="33"/>
  <c r="U255" i="33"/>
  <c r="H255" i="33"/>
  <c r="K255" i="33"/>
  <c r="S255" i="33"/>
  <c r="L58" i="40"/>
  <c r="L57" i="40"/>
  <c r="L56" i="40"/>
  <c r="L55" i="40"/>
  <c r="L54" i="40"/>
  <c r="L53" i="40"/>
  <c r="L52" i="40"/>
  <c r="U58" i="40"/>
  <c r="T58" i="40"/>
  <c r="S58" i="40"/>
  <c r="K58" i="40"/>
  <c r="U52" i="40"/>
  <c r="T52" i="40"/>
  <c r="S52" i="40"/>
  <c r="K52" i="40"/>
  <c r="H36" i="40"/>
  <c r="H35" i="40"/>
  <c r="U57" i="40" l="1"/>
  <c r="T57" i="40"/>
  <c r="S57" i="40"/>
  <c r="K57" i="40"/>
  <c r="U56" i="40"/>
  <c r="T56" i="40"/>
  <c r="S56" i="40"/>
  <c r="K56" i="40"/>
  <c r="U55" i="40"/>
  <c r="T55" i="40"/>
  <c r="S55" i="40"/>
  <c r="K55" i="40"/>
  <c r="U54" i="40"/>
  <c r="T54" i="40"/>
  <c r="S54" i="40"/>
  <c r="K54" i="40"/>
  <c r="U53" i="40"/>
  <c r="T53" i="40"/>
  <c r="S53" i="40"/>
  <c r="K53" i="40"/>
  <c r="H154" i="7"/>
  <c r="H377" i="6" l="1"/>
  <c r="H376" i="6"/>
  <c r="H34" i="40" l="1"/>
  <c r="H33" i="40"/>
  <c r="H297" i="24" l="1"/>
  <c r="H296" i="24"/>
  <c r="U999" i="60" l="1"/>
  <c r="T999" i="60"/>
  <c r="S999" i="60"/>
  <c r="U998" i="60"/>
  <c r="T998" i="60"/>
  <c r="S998" i="60"/>
  <c r="U997" i="60"/>
  <c r="T997" i="60"/>
  <c r="S997" i="60"/>
  <c r="K999" i="60"/>
  <c r="K997" i="60"/>
  <c r="K998" i="60"/>
  <c r="U995" i="60"/>
  <c r="T995" i="60"/>
  <c r="U994" i="60"/>
  <c r="T994" i="60"/>
  <c r="U993" i="60"/>
  <c r="T993" i="60"/>
  <c r="S995" i="60"/>
  <c r="K995" i="60"/>
  <c r="S994" i="60"/>
  <c r="K994" i="60"/>
  <c r="S993" i="60"/>
  <c r="K993" i="60"/>
  <c r="U991" i="60"/>
  <c r="T991" i="60"/>
  <c r="S991" i="60"/>
  <c r="U990" i="60"/>
  <c r="T990" i="60"/>
  <c r="S990" i="60"/>
  <c r="U989" i="60"/>
  <c r="T989" i="60"/>
  <c r="S989" i="60"/>
  <c r="U988" i="60"/>
  <c r="T988" i="60"/>
  <c r="S988" i="60"/>
  <c r="U987" i="60"/>
  <c r="T987" i="60"/>
  <c r="S987" i="60"/>
  <c r="U986" i="60"/>
  <c r="T986" i="60"/>
  <c r="S986" i="60"/>
  <c r="K991" i="60"/>
  <c r="K990" i="60"/>
  <c r="K989" i="60"/>
  <c r="K988" i="60"/>
  <c r="H110" i="60"/>
  <c r="H109" i="60"/>
  <c r="K987" i="60"/>
  <c r="K986" i="60"/>
  <c r="S984" i="60"/>
  <c r="S983" i="60"/>
  <c r="S982" i="60"/>
  <c r="S981" i="60"/>
  <c r="S979" i="60"/>
  <c r="U984" i="60"/>
  <c r="T984" i="60"/>
  <c r="U983" i="60"/>
  <c r="T983" i="60"/>
  <c r="U982" i="60"/>
  <c r="T982" i="60"/>
  <c r="U981" i="60"/>
  <c r="T981" i="60"/>
  <c r="K983" i="60"/>
  <c r="H108" i="60"/>
  <c r="K984" i="60"/>
  <c r="K982" i="60"/>
  <c r="K981" i="60"/>
  <c r="U979" i="60"/>
  <c r="T979" i="60"/>
  <c r="U978" i="60"/>
  <c r="T978" i="60"/>
  <c r="U977" i="60"/>
  <c r="T977" i="60"/>
  <c r="U976" i="60"/>
  <c r="T976" i="60"/>
  <c r="U975" i="60"/>
  <c r="T975" i="60"/>
  <c r="U973" i="60"/>
  <c r="T973" i="60"/>
  <c r="U972" i="60"/>
  <c r="T972" i="60"/>
  <c r="U971" i="60"/>
  <c r="T971" i="60"/>
  <c r="U970" i="60"/>
  <c r="T970" i="60"/>
  <c r="S978" i="60"/>
  <c r="S977" i="60"/>
  <c r="S976" i="60"/>
  <c r="K978" i="60"/>
  <c r="K977" i="60"/>
  <c r="K979" i="60"/>
  <c r="K976" i="60"/>
  <c r="S975" i="60"/>
  <c r="K975" i="60"/>
  <c r="T966" i="60"/>
  <c r="U966" i="60"/>
  <c r="T967" i="60"/>
  <c r="U967" i="60"/>
  <c r="T969" i="60"/>
  <c r="U969" i="60"/>
  <c r="H107" i="60"/>
  <c r="K972" i="60"/>
  <c r="S973" i="60"/>
  <c r="K973" i="60"/>
  <c r="S972" i="60"/>
  <c r="S971" i="60"/>
  <c r="K971" i="60"/>
  <c r="S970" i="60"/>
  <c r="K970" i="60"/>
  <c r="S969" i="60"/>
  <c r="K969" i="60"/>
  <c r="U965" i="60"/>
  <c r="T965" i="60"/>
  <c r="U964" i="60"/>
  <c r="T964" i="60"/>
  <c r="S967" i="60"/>
  <c r="K967" i="60"/>
  <c r="S966" i="60"/>
  <c r="K966" i="60"/>
  <c r="S965" i="60"/>
  <c r="K965" i="60"/>
  <c r="S964" i="60"/>
  <c r="K964" i="60"/>
  <c r="H106" i="60"/>
  <c r="U1236" i="24" l="1"/>
  <c r="T1236" i="24"/>
  <c r="S1236" i="24"/>
  <c r="K1236" i="24"/>
  <c r="U1235" i="24"/>
  <c r="T1235" i="24"/>
  <c r="S1235" i="24"/>
  <c r="K1235" i="24"/>
  <c r="U1234" i="24"/>
  <c r="T1234" i="24"/>
  <c r="S1234" i="24"/>
  <c r="K1234" i="24"/>
  <c r="U1233" i="24"/>
  <c r="T1233" i="24"/>
  <c r="S1233" i="24"/>
  <c r="K1233" i="24"/>
  <c r="U1232" i="24"/>
  <c r="T1232" i="24"/>
  <c r="S1232" i="24"/>
  <c r="K1232" i="24"/>
  <c r="K82" i="18" l="1"/>
  <c r="K83" i="18"/>
  <c r="K84" i="18"/>
  <c r="K85" i="18"/>
  <c r="K86" i="18"/>
  <c r="K87" i="18"/>
  <c r="K88" i="18"/>
  <c r="K89" i="18"/>
  <c r="K90" i="18"/>
  <c r="K91" i="18"/>
  <c r="K92" i="18"/>
  <c r="U773" i="18"/>
  <c r="T773" i="18"/>
  <c r="S773" i="18"/>
  <c r="U772" i="18"/>
  <c r="T772" i="18"/>
  <c r="S772" i="18"/>
  <c r="U771" i="18"/>
  <c r="T771" i="18"/>
  <c r="S771" i="18"/>
  <c r="U770" i="18"/>
  <c r="T770" i="18"/>
  <c r="S770" i="18"/>
  <c r="U769" i="18"/>
  <c r="T769" i="18"/>
  <c r="S769" i="18"/>
  <c r="U768" i="18"/>
  <c r="T768" i="18"/>
  <c r="S768" i="18"/>
  <c r="U767" i="18"/>
  <c r="T767" i="18"/>
  <c r="S767" i="18"/>
  <c r="U766" i="18"/>
  <c r="T766" i="18"/>
  <c r="S766" i="18"/>
  <c r="U765" i="18"/>
  <c r="T765" i="18"/>
  <c r="S765" i="18"/>
  <c r="U764" i="18"/>
  <c r="T764" i="18"/>
  <c r="S764" i="18"/>
  <c r="U763" i="18"/>
  <c r="T763" i="18"/>
  <c r="S763" i="18"/>
  <c r="U762" i="18"/>
  <c r="T762" i="18"/>
  <c r="S762" i="18"/>
  <c r="U761" i="18"/>
  <c r="T761" i="18"/>
  <c r="S761" i="18"/>
  <c r="U760" i="18"/>
  <c r="T760" i="18"/>
  <c r="S760" i="18"/>
  <c r="U759" i="18"/>
  <c r="T759" i="18"/>
  <c r="S759" i="18"/>
  <c r="U758" i="18"/>
  <c r="T758" i="18"/>
  <c r="S758" i="18"/>
  <c r="U757" i="18"/>
  <c r="T757" i="18"/>
  <c r="S757" i="18"/>
  <c r="U756" i="18"/>
  <c r="T756" i="18"/>
  <c r="S756" i="18"/>
  <c r="U755" i="18"/>
  <c r="T755" i="18"/>
  <c r="S755" i="18"/>
  <c r="U754" i="18"/>
  <c r="T754" i="18"/>
  <c r="S754" i="18"/>
  <c r="U753" i="18"/>
  <c r="T753" i="18"/>
  <c r="S753" i="18"/>
  <c r="U752" i="18"/>
  <c r="T752" i="18"/>
  <c r="S752" i="18"/>
  <c r="U751" i="18"/>
  <c r="T751" i="18"/>
  <c r="S751" i="18"/>
  <c r="U750" i="18"/>
  <c r="T750" i="18"/>
  <c r="S750" i="18"/>
  <c r="U749" i="18"/>
  <c r="T749" i="18"/>
  <c r="S749" i="18"/>
  <c r="U748" i="18"/>
  <c r="T748" i="18"/>
  <c r="S748" i="18"/>
  <c r="U747" i="18"/>
  <c r="T747" i="18"/>
  <c r="S747" i="18"/>
  <c r="U746" i="18"/>
  <c r="T746" i="18"/>
  <c r="S746" i="18"/>
  <c r="U745" i="18"/>
  <c r="T745" i="18"/>
  <c r="S745" i="18"/>
  <c r="U744" i="18"/>
  <c r="T744" i="18"/>
  <c r="S744" i="18"/>
  <c r="U743" i="18"/>
  <c r="T743" i="18"/>
  <c r="S743" i="18"/>
  <c r="U742" i="18"/>
  <c r="T742" i="18"/>
  <c r="S742" i="18"/>
  <c r="U741" i="18"/>
  <c r="T741" i="18"/>
  <c r="S741" i="18"/>
  <c r="U740" i="18"/>
  <c r="T740" i="18"/>
  <c r="S740" i="18"/>
  <c r="U739" i="18"/>
  <c r="T739" i="18"/>
  <c r="S739" i="18"/>
  <c r="U738" i="18"/>
  <c r="T738" i="18"/>
  <c r="S738" i="18"/>
  <c r="U737" i="18"/>
  <c r="T737" i="18"/>
  <c r="S737" i="18"/>
  <c r="U735" i="18"/>
  <c r="T735" i="18"/>
  <c r="S735" i="18"/>
  <c r="U734" i="18"/>
  <c r="T734" i="18"/>
  <c r="S734" i="18"/>
  <c r="U733" i="18"/>
  <c r="T733" i="18"/>
  <c r="S733" i="18"/>
  <c r="U732" i="18"/>
  <c r="T732" i="18"/>
  <c r="S732" i="18"/>
  <c r="U731" i="18"/>
  <c r="T731" i="18"/>
  <c r="S731" i="18"/>
  <c r="U730" i="18"/>
  <c r="T730" i="18"/>
  <c r="S730" i="18"/>
  <c r="U729" i="18"/>
  <c r="T729" i="18"/>
  <c r="S729" i="18"/>
  <c r="U728" i="18"/>
  <c r="T728" i="18"/>
  <c r="S728" i="18"/>
  <c r="U727" i="18"/>
  <c r="T727" i="18"/>
  <c r="S727" i="18"/>
  <c r="U726" i="18"/>
  <c r="T726" i="18"/>
  <c r="S726" i="18"/>
  <c r="U725" i="18"/>
  <c r="T725" i="18"/>
  <c r="S725" i="18"/>
  <c r="U724" i="18"/>
  <c r="T724" i="18"/>
  <c r="S724" i="18"/>
  <c r="U723" i="18"/>
  <c r="T723" i="18"/>
  <c r="S723" i="18"/>
  <c r="U722" i="18"/>
  <c r="T722" i="18"/>
  <c r="S722" i="18"/>
  <c r="U721" i="18"/>
  <c r="T721" i="18"/>
  <c r="S721" i="18"/>
  <c r="U720" i="18"/>
  <c r="T720" i="18"/>
  <c r="S720" i="18"/>
  <c r="U719" i="18"/>
  <c r="T719" i="18"/>
  <c r="S719" i="18"/>
  <c r="U718" i="18"/>
  <c r="T718" i="18"/>
  <c r="S718" i="18"/>
  <c r="U717" i="18"/>
  <c r="T717" i="18"/>
  <c r="S717" i="18"/>
  <c r="U716" i="18"/>
  <c r="T716" i="18"/>
  <c r="S716" i="18"/>
  <c r="U715" i="18"/>
  <c r="T715" i="18"/>
  <c r="S715" i="18"/>
  <c r="U714" i="18"/>
  <c r="T714" i="18"/>
  <c r="S714" i="18"/>
  <c r="U713" i="18"/>
  <c r="T713" i="18"/>
  <c r="S713" i="18"/>
  <c r="U712" i="18"/>
  <c r="T712" i="18"/>
  <c r="S712" i="18"/>
  <c r="U711" i="18"/>
  <c r="T711" i="18"/>
  <c r="S711" i="18"/>
  <c r="U710" i="18"/>
  <c r="T710" i="18"/>
  <c r="S710" i="18"/>
  <c r="U709" i="18"/>
  <c r="T709" i="18"/>
  <c r="S709" i="18"/>
  <c r="U708" i="18"/>
  <c r="T708" i="18"/>
  <c r="S708" i="18"/>
  <c r="U707" i="18"/>
  <c r="T707" i="18"/>
  <c r="S707" i="18"/>
  <c r="U706" i="18"/>
  <c r="T706" i="18"/>
  <c r="S706" i="18"/>
  <c r="U705" i="18"/>
  <c r="T705" i="18"/>
  <c r="S705" i="18"/>
  <c r="U704" i="18"/>
  <c r="T704" i="18"/>
  <c r="S704" i="18"/>
  <c r="U703" i="18"/>
  <c r="T703" i="18"/>
  <c r="S703" i="18"/>
  <c r="U702" i="18"/>
  <c r="T702" i="18"/>
  <c r="S702" i="18"/>
  <c r="U701" i="18"/>
  <c r="T701" i="18"/>
  <c r="S701" i="18"/>
  <c r="U700" i="18"/>
  <c r="T700" i="18"/>
  <c r="S700" i="18"/>
  <c r="L773" i="18"/>
  <c r="K773" i="18"/>
  <c r="L772" i="18"/>
  <c r="K772" i="18"/>
  <c r="L771" i="18"/>
  <c r="K771" i="18"/>
  <c r="L770" i="18"/>
  <c r="K770" i="18"/>
  <c r="L769" i="18"/>
  <c r="K769" i="18"/>
  <c r="L768" i="18"/>
  <c r="K768" i="18"/>
  <c r="L767" i="18"/>
  <c r="K767" i="18"/>
  <c r="L766" i="18"/>
  <c r="K766" i="18"/>
  <c r="L765" i="18"/>
  <c r="K765" i="18"/>
  <c r="L764" i="18"/>
  <c r="K764" i="18"/>
  <c r="L763" i="18"/>
  <c r="K763" i="18"/>
  <c r="L762" i="18"/>
  <c r="K762" i="18"/>
  <c r="L761" i="18"/>
  <c r="K761" i="18"/>
  <c r="L760" i="18"/>
  <c r="K760" i="18"/>
  <c r="L759" i="18"/>
  <c r="K759" i="18"/>
  <c r="K758" i="18"/>
  <c r="L757" i="18"/>
  <c r="K757" i="18"/>
  <c r="L756" i="18"/>
  <c r="K756" i="18"/>
  <c r="L755" i="18"/>
  <c r="K755" i="18"/>
  <c r="L754" i="18"/>
  <c r="K754" i="18"/>
  <c r="L753" i="18"/>
  <c r="K753" i="18"/>
  <c r="L752" i="18"/>
  <c r="K752" i="18"/>
  <c r="L751" i="18"/>
  <c r="K751" i="18"/>
  <c r="L750" i="18"/>
  <c r="K750" i="18"/>
  <c r="K749" i="18"/>
  <c r="L748" i="18"/>
  <c r="K748" i="18"/>
  <c r="L747" i="18"/>
  <c r="K747" i="18"/>
  <c r="L746" i="18"/>
  <c r="K746" i="18"/>
  <c r="L745" i="18"/>
  <c r="K745" i="18"/>
  <c r="L744" i="18"/>
  <c r="K744" i="18"/>
  <c r="L743" i="18"/>
  <c r="K743" i="18"/>
  <c r="L742" i="18"/>
  <c r="K742" i="18"/>
  <c r="L741" i="18"/>
  <c r="K741" i="18"/>
  <c r="L740" i="18"/>
  <c r="K740" i="18"/>
  <c r="L739" i="18"/>
  <c r="K739" i="18"/>
  <c r="L738" i="18"/>
  <c r="K738" i="18"/>
  <c r="L737" i="18"/>
  <c r="K737" i="18"/>
  <c r="L735" i="18"/>
  <c r="K735" i="18"/>
  <c r="L734" i="18"/>
  <c r="K734" i="18"/>
  <c r="L733" i="18"/>
  <c r="K733" i="18"/>
  <c r="L732" i="18"/>
  <c r="K732" i="18"/>
  <c r="L731" i="18"/>
  <c r="K731" i="18"/>
  <c r="L730" i="18"/>
  <c r="K730" i="18"/>
  <c r="L729" i="18"/>
  <c r="K729" i="18"/>
  <c r="L728" i="18"/>
  <c r="K728" i="18"/>
  <c r="L727" i="18"/>
  <c r="K727" i="18"/>
  <c r="L726" i="18"/>
  <c r="K726" i="18"/>
  <c r="L725" i="18"/>
  <c r="K725" i="18"/>
  <c r="L724" i="18"/>
  <c r="K724" i="18"/>
  <c r="L723" i="18"/>
  <c r="K723" i="18"/>
  <c r="L722" i="18"/>
  <c r="K722" i="18"/>
  <c r="K721" i="18"/>
  <c r="L720" i="18"/>
  <c r="K720" i="18"/>
  <c r="L719" i="18"/>
  <c r="K719" i="18"/>
  <c r="L718" i="18"/>
  <c r="K718" i="18"/>
  <c r="L717" i="18"/>
  <c r="K717" i="18"/>
  <c r="L716" i="18"/>
  <c r="K716" i="18"/>
  <c r="L715" i="18"/>
  <c r="K715" i="18"/>
  <c r="L714" i="18"/>
  <c r="K714" i="18"/>
  <c r="L713" i="18"/>
  <c r="K713"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U697" i="18"/>
  <c r="T697" i="18"/>
  <c r="U698" i="18"/>
  <c r="T698" i="18"/>
  <c r="S698" i="18"/>
  <c r="L698" i="18"/>
  <c r="K698" i="18"/>
  <c r="S697" i="18"/>
  <c r="L697" i="18"/>
  <c r="K697" i="18"/>
  <c r="U696" i="18"/>
  <c r="T696" i="18"/>
  <c r="S696" i="18"/>
  <c r="L696" i="18"/>
  <c r="K696" i="18"/>
  <c r="U695" i="18"/>
  <c r="T695" i="18"/>
  <c r="S695" i="18"/>
  <c r="L695" i="18"/>
  <c r="K695" i="18"/>
  <c r="U694" i="18"/>
  <c r="T694" i="18"/>
  <c r="S694" i="18"/>
  <c r="L694" i="18"/>
  <c r="K694" i="18"/>
  <c r="U693" i="18"/>
  <c r="T693" i="18"/>
  <c r="S693" i="18"/>
  <c r="L693" i="18"/>
  <c r="K693" i="18"/>
  <c r="U692" i="18"/>
  <c r="T692" i="18"/>
  <c r="S692" i="18"/>
  <c r="L692" i="18"/>
  <c r="K692" i="18"/>
  <c r="U691" i="18"/>
  <c r="T691" i="18"/>
  <c r="S691" i="18"/>
  <c r="L691" i="18"/>
  <c r="K691" i="18"/>
  <c r="U690" i="18"/>
  <c r="T690" i="18"/>
  <c r="S690" i="18"/>
  <c r="L690" i="18"/>
  <c r="K690" i="18"/>
  <c r="U689" i="18"/>
  <c r="T689" i="18"/>
  <c r="S689" i="18"/>
  <c r="L689" i="18"/>
  <c r="K689" i="18"/>
  <c r="U688" i="18"/>
  <c r="T688" i="18"/>
  <c r="S688" i="18"/>
  <c r="L688" i="18"/>
  <c r="K688" i="18"/>
  <c r="U687" i="18"/>
  <c r="T687" i="18"/>
  <c r="S687" i="18"/>
  <c r="L687" i="18"/>
  <c r="K687" i="18"/>
  <c r="U686" i="18"/>
  <c r="T686" i="18"/>
  <c r="S686" i="18"/>
  <c r="L686" i="18"/>
  <c r="K686" i="18"/>
  <c r="U685" i="18"/>
  <c r="T685" i="18"/>
  <c r="S685" i="18"/>
  <c r="L685" i="18"/>
  <c r="K685" i="18"/>
  <c r="U684" i="18"/>
  <c r="T684" i="18"/>
  <c r="S684" i="18"/>
  <c r="K684" i="18"/>
  <c r="U683" i="18"/>
  <c r="T683" i="18"/>
  <c r="S683" i="18"/>
  <c r="L683" i="18"/>
  <c r="K683" i="18"/>
  <c r="U682" i="18"/>
  <c r="T682" i="18"/>
  <c r="S682" i="18"/>
  <c r="L682" i="18"/>
  <c r="K682" i="18"/>
  <c r="U681" i="18"/>
  <c r="T681" i="18"/>
  <c r="S681" i="18"/>
  <c r="L681" i="18"/>
  <c r="K681" i="18"/>
  <c r="U680" i="18"/>
  <c r="T680" i="18"/>
  <c r="S680" i="18"/>
  <c r="L680" i="18"/>
  <c r="K680" i="18"/>
  <c r="U679" i="18"/>
  <c r="T679" i="18"/>
  <c r="S679" i="18"/>
  <c r="L679" i="18"/>
  <c r="K679" i="18"/>
  <c r="U678" i="18"/>
  <c r="T678" i="18"/>
  <c r="S678" i="18"/>
  <c r="L678" i="18"/>
  <c r="K678" i="18"/>
  <c r="U677" i="18"/>
  <c r="T677" i="18"/>
  <c r="S677" i="18"/>
  <c r="L677" i="18"/>
  <c r="K677" i="18"/>
  <c r="U676" i="18"/>
  <c r="T676" i="18"/>
  <c r="S676" i="18"/>
  <c r="L676" i="18"/>
  <c r="K676" i="18"/>
  <c r="U675" i="18"/>
  <c r="T675" i="18"/>
  <c r="S675" i="18"/>
  <c r="K675" i="18"/>
  <c r="U674" i="18"/>
  <c r="T674" i="18"/>
  <c r="S674" i="18"/>
  <c r="L674" i="18"/>
  <c r="K674" i="18"/>
  <c r="U673" i="18"/>
  <c r="T673" i="18"/>
  <c r="S673" i="18"/>
  <c r="L673" i="18"/>
  <c r="K673" i="18"/>
  <c r="U672" i="18"/>
  <c r="T672" i="18"/>
  <c r="S672" i="18"/>
  <c r="L672" i="18"/>
  <c r="K672" i="18"/>
  <c r="U671" i="18"/>
  <c r="T671" i="18"/>
  <c r="S671" i="18"/>
  <c r="L671" i="18"/>
  <c r="K671" i="18"/>
  <c r="U670" i="18"/>
  <c r="T670" i="18"/>
  <c r="S670" i="18"/>
  <c r="L670" i="18"/>
  <c r="K670" i="18"/>
  <c r="U669" i="18"/>
  <c r="T669" i="18"/>
  <c r="S669" i="18"/>
  <c r="L669" i="18"/>
  <c r="K669" i="18"/>
  <c r="U668" i="18"/>
  <c r="T668" i="18"/>
  <c r="S668" i="18"/>
  <c r="L668" i="18"/>
  <c r="K668" i="18"/>
  <c r="U667" i="18"/>
  <c r="T667" i="18"/>
  <c r="S667" i="18"/>
  <c r="L667" i="18"/>
  <c r="K667" i="18"/>
  <c r="U666" i="18"/>
  <c r="T666" i="18"/>
  <c r="S666" i="18"/>
  <c r="L666" i="18"/>
  <c r="K666" i="18"/>
  <c r="U665" i="18"/>
  <c r="T665" i="18"/>
  <c r="S665" i="18"/>
  <c r="L665" i="18"/>
  <c r="K665" i="18"/>
  <c r="U664" i="18"/>
  <c r="T664" i="18"/>
  <c r="S664" i="18"/>
  <c r="L664" i="18"/>
  <c r="K664" i="18"/>
  <c r="U663" i="18"/>
  <c r="T663" i="18"/>
  <c r="S663" i="18"/>
  <c r="L663" i="18"/>
  <c r="K663" i="18"/>
  <c r="T205" i="18"/>
  <c r="T204" i="18"/>
  <c r="T203" i="18"/>
  <c r="T202" i="18"/>
  <c r="T201" i="18"/>
  <c r="T199" i="18"/>
  <c r="H479" i="31" l="1"/>
  <c r="U24" i="39"/>
  <c r="T24" i="39"/>
  <c r="S24" i="39"/>
  <c r="L24" i="39"/>
  <c r="K24" i="39"/>
  <c r="H24" i="39"/>
  <c r="U23" i="39"/>
  <c r="T23" i="39"/>
  <c r="S23" i="39"/>
  <c r="L23" i="39"/>
  <c r="K23" i="39"/>
  <c r="H23" i="39"/>
  <c r="U4309" i="31"/>
  <c r="T4309" i="31"/>
  <c r="S4309" i="31"/>
  <c r="L4309" i="31"/>
  <c r="K4309" i="31"/>
  <c r="U4308" i="31"/>
  <c r="T4308" i="31"/>
  <c r="S4308" i="31"/>
  <c r="K4308" i="31"/>
  <c r="U4307" i="31"/>
  <c r="T4307" i="31"/>
  <c r="S4307" i="31"/>
  <c r="L4307" i="31"/>
  <c r="K4307" i="31"/>
  <c r="U4306" i="31"/>
  <c r="T4306" i="31"/>
  <c r="S4306" i="31"/>
  <c r="K4306" i="31"/>
  <c r="U4305" i="31"/>
  <c r="T4305" i="31"/>
  <c r="S4305" i="31"/>
  <c r="L4305" i="31"/>
  <c r="K4305" i="31"/>
  <c r="U4304" i="31"/>
  <c r="T4304" i="31"/>
  <c r="S4304" i="31"/>
  <c r="L4304" i="31"/>
  <c r="K4304" i="31"/>
  <c r="U4303" i="31"/>
  <c r="T4303" i="31"/>
  <c r="S4303" i="31"/>
  <c r="L4303" i="31"/>
  <c r="K4303" i="31"/>
  <c r="U4302" i="31"/>
  <c r="T4302" i="31"/>
  <c r="S4302" i="31"/>
  <c r="L4302" i="31"/>
  <c r="K4302" i="31"/>
  <c r="U4301" i="31"/>
  <c r="T4301" i="31"/>
  <c r="S4301" i="31"/>
  <c r="L4301" i="31"/>
  <c r="K4301" i="31"/>
  <c r="U4300" i="31"/>
  <c r="T4300" i="31"/>
  <c r="S4300" i="31"/>
  <c r="L4300" i="31"/>
  <c r="K4300" i="31"/>
  <c r="U4299" i="31"/>
  <c r="T4299" i="31"/>
  <c r="S4299" i="31"/>
  <c r="L4299" i="31"/>
  <c r="K4299" i="31"/>
  <c r="U4298" i="31"/>
  <c r="T4298" i="31"/>
  <c r="S4298" i="31"/>
  <c r="L4298" i="31"/>
  <c r="K4298" i="31"/>
  <c r="U4297" i="31"/>
  <c r="T4297" i="31"/>
  <c r="S4297" i="31"/>
  <c r="L4297" i="31"/>
  <c r="K4297" i="31"/>
  <c r="U4296" i="31"/>
  <c r="T4296" i="31"/>
  <c r="S4296" i="31"/>
  <c r="L4296" i="31"/>
  <c r="K4296" i="31"/>
  <c r="U4295" i="31"/>
  <c r="T4295" i="31"/>
  <c r="S4295" i="31"/>
  <c r="L4295" i="31"/>
  <c r="K4295" i="31"/>
  <c r="U4294" i="31"/>
  <c r="T4294" i="31"/>
  <c r="S4294" i="31"/>
  <c r="L4294" i="31"/>
  <c r="K4294" i="31"/>
  <c r="U4293" i="31"/>
  <c r="T4293" i="31"/>
  <c r="S4293" i="31"/>
  <c r="L4293" i="31"/>
  <c r="K4293" i="31"/>
  <c r="U4292" i="31"/>
  <c r="T4292" i="31"/>
  <c r="S4292" i="31"/>
  <c r="L4292" i="31"/>
  <c r="K4292" i="31"/>
  <c r="U4291" i="31"/>
  <c r="T4291" i="31"/>
  <c r="S4291" i="31"/>
  <c r="L4291" i="31"/>
  <c r="K4291" i="31"/>
  <c r="U4290" i="31"/>
  <c r="T4290" i="31"/>
  <c r="S4290" i="31"/>
  <c r="L4290" i="31"/>
  <c r="K4290" i="31"/>
  <c r="U4289" i="31"/>
  <c r="T4289" i="31"/>
  <c r="S4289" i="31"/>
  <c r="L4289" i="31"/>
  <c r="K4289" i="31"/>
  <c r="U4288" i="31"/>
  <c r="T4288" i="31"/>
  <c r="S4288" i="31"/>
  <c r="L4288" i="31"/>
  <c r="K4288" i="31"/>
  <c r="U4287" i="31"/>
  <c r="T4287" i="31"/>
  <c r="S4287" i="31"/>
  <c r="K4287" i="31"/>
  <c r="U4286" i="31"/>
  <c r="T4286" i="31"/>
  <c r="S4286" i="31"/>
  <c r="L4286" i="31"/>
  <c r="K4286" i="31"/>
  <c r="U4285" i="31"/>
  <c r="T4285" i="31"/>
  <c r="S4285" i="31"/>
  <c r="L4285" i="31"/>
  <c r="K4285" i="31"/>
  <c r="U4284" i="31"/>
  <c r="T4284" i="31"/>
  <c r="S4284" i="31"/>
  <c r="L4284" i="31"/>
  <c r="K4284" i="31"/>
  <c r="U4283" i="31"/>
  <c r="T4283" i="31"/>
  <c r="S4283" i="31"/>
  <c r="L4283" i="31"/>
  <c r="K4283" i="31"/>
  <c r="U4282" i="31"/>
  <c r="T4282" i="31"/>
  <c r="S4282" i="31"/>
  <c r="L4282" i="31"/>
  <c r="K4282" i="31"/>
  <c r="U4281" i="31"/>
  <c r="T4281" i="31"/>
  <c r="S4281" i="31"/>
  <c r="L4281" i="31"/>
  <c r="K4281" i="31"/>
  <c r="U4280" i="31"/>
  <c r="T4280" i="31"/>
  <c r="S4280" i="31"/>
  <c r="L4280" i="31"/>
  <c r="K4280" i="31"/>
  <c r="U4279" i="31"/>
  <c r="T4279" i="31"/>
  <c r="S4279" i="31"/>
  <c r="L4279" i="31"/>
  <c r="K4279" i="31"/>
  <c r="U4278" i="31"/>
  <c r="T4278" i="31"/>
  <c r="S4278" i="31"/>
  <c r="L4278" i="31"/>
  <c r="K4278" i="31"/>
  <c r="U4277" i="31"/>
  <c r="T4277" i="31"/>
  <c r="S4277" i="31"/>
  <c r="L4277" i="31"/>
  <c r="K4277" i="31"/>
  <c r="U4276" i="31"/>
  <c r="T4276" i="31"/>
  <c r="S4276" i="31"/>
  <c r="L4276" i="31"/>
  <c r="K4276" i="31"/>
  <c r="U4275" i="31"/>
  <c r="T4275" i="31"/>
  <c r="S4275" i="31"/>
  <c r="L4275" i="31"/>
  <c r="K4275" i="31"/>
  <c r="U4274" i="31"/>
  <c r="T4274" i="31"/>
  <c r="S4274" i="31"/>
  <c r="L4274" i="31"/>
  <c r="K4274" i="31"/>
  <c r="U4273" i="31"/>
  <c r="T4273" i="31"/>
  <c r="S4273" i="31"/>
  <c r="L4273" i="31"/>
  <c r="K4273" i="31"/>
  <c r="U4272" i="31"/>
  <c r="T4272" i="31"/>
  <c r="S4272" i="31"/>
  <c r="L4272" i="31"/>
  <c r="K4272" i="31"/>
  <c r="U4271" i="31"/>
  <c r="T4271" i="31"/>
  <c r="S4271" i="31"/>
  <c r="L4271" i="31"/>
  <c r="K4271" i="31"/>
  <c r="U4270" i="31"/>
  <c r="T4270" i="31"/>
  <c r="S4270" i="31"/>
  <c r="L4270" i="31"/>
  <c r="K4270" i="31"/>
  <c r="U4269" i="31"/>
  <c r="T4269" i="31"/>
  <c r="S4269" i="31"/>
  <c r="L4269" i="31"/>
  <c r="K4269" i="31"/>
  <c r="U4268" i="31"/>
  <c r="T4268" i="31"/>
  <c r="S4268" i="31"/>
  <c r="L4268" i="31"/>
  <c r="K4268" i="31"/>
  <c r="U4267" i="31"/>
  <c r="T4267" i="31"/>
  <c r="S4267" i="31"/>
  <c r="L4267" i="31"/>
  <c r="K4267" i="31"/>
  <c r="T4266" i="31"/>
  <c r="S4266" i="31"/>
  <c r="K4266" i="31"/>
  <c r="T4265" i="31"/>
  <c r="S4265" i="31"/>
  <c r="K4265" i="31"/>
  <c r="U4264" i="31"/>
  <c r="T4264" i="31"/>
  <c r="S4264" i="31"/>
  <c r="K4264" i="31"/>
  <c r="U598" i="30" l="1"/>
  <c r="T598" i="30"/>
  <c r="S598" i="30"/>
  <c r="L598" i="30"/>
  <c r="K598" i="30"/>
  <c r="U601" i="30"/>
  <c r="T601" i="30"/>
  <c r="S601" i="30"/>
  <c r="L601" i="30"/>
  <c r="K601" i="30"/>
  <c r="U600" i="30"/>
  <c r="T600" i="30"/>
  <c r="S600" i="30"/>
  <c r="L600" i="30"/>
  <c r="K600" i="30"/>
  <c r="U599" i="30"/>
  <c r="T599" i="30"/>
  <c r="S599" i="30"/>
  <c r="L599" i="30"/>
  <c r="K599" i="30"/>
  <c r="U597" i="30" l="1"/>
  <c r="T597" i="30"/>
  <c r="S597" i="30"/>
  <c r="L597" i="30"/>
  <c r="K597" i="30"/>
  <c r="U596" i="30"/>
  <c r="T596" i="30"/>
  <c r="S596" i="30"/>
  <c r="L596" i="30"/>
  <c r="K596" i="30"/>
  <c r="U595" i="30"/>
  <c r="T595" i="30"/>
  <c r="S595" i="30"/>
  <c r="L595" i="30"/>
  <c r="K595" i="30"/>
  <c r="U594" i="30"/>
  <c r="T594" i="30"/>
  <c r="S594" i="30"/>
  <c r="L594" i="30"/>
  <c r="K594" i="30"/>
  <c r="U593" i="30"/>
  <c r="T593" i="30"/>
  <c r="S593" i="30"/>
  <c r="L593" i="30"/>
  <c r="K593" i="30"/>
  <c r="U592" i="30"/>
  <c r="T592" i="30"/>
  <c r="S592" i="30"/>
  <c r="L592" i="30"/>
  <c r="K592" i="30"/>
  <c r="U591" i="30"/>
  <c r="T591" i="30"/>
  <c r="S591" i="30"/>
  <c r="L591" i="30"/>
  <c r="K591" i="30"/>
  <c r="U590" i="30"/>
  <c r="T590" i="30"/>
  <c r="S590" i="30"/>
  <c r="L590" i="30"/>
  <c r="K590" i="30"/>
  <c r="U589" i="30"/>
  <c r="T589" i="30"/>
  <c r="S589" i="30"/>
  <c r="L589" i="30"/>
  <c r="K589" i="30"/>
  <c r="U588" i="30"/>
  <c r="T588" i="30"/>
  <c r="S588" i="30"/>
  <c r="L588" i="30"/>
  <c r="K588" i="30"/>
  <c r="U587" i="30"/>
  <c r="T587" i="30"/>
  <c r="S587" i="30"/>
  <c r="L587" i="30"/>
  <c r="K587" i="30"/>
  <c r="U586" i="30"/>
  <c r="T586" i="30"/>
  <c r="S586" i="30"/>
  <c r="L586" i="30"/>
  <c r="K586" i="30"/>
  <c r="U585" i="30"/>
  <c r="T585" i="30"/>
  <c r="S585" i="30"/>
  <c r="L585" i="30"/>
  <c r="K585" i="30"/>
  <c r="U584" i="30"/>
  <c r="T584" i="30"/>
  <c r="S584" i="30"/>
  <c r="L584" i="30"/>
  <c r="K584" i="30"/>
  <c r="U583" i="30"/>
  <c r="T583" i="30"/>
  <c r="S583" i="30"/>
  <c r="L583" i="30"/>
  <c r="K583" i="30"/>
  <c r="U582" i="30"/>
  <c r="T582" i="30"/>
  <c r="S582" i="30"/>
  <c r="L582" i="30"/>
  <c r="K582" i="30"/>
  <c r="U581" i="30"/>
  <c r="T581" i="30"/>
  <c r="S581" i="30"/>
  <c r="L581" i="30"/>
  <c r="K581" i="30"/>
  <c r="U580" i="30"/>
  <c r="T580" i="30"/>
  <c r="S580" i="30"/>
  <c r="L580" i="30"/>
  <c r="K580" i="30"/>
  <c r="U579" i="30"/>
  <c r="T579" i="30"/>
  <c r="S579" i="30"/>
  <c r="L579" i="30"/>
  <c r="K579" i="30"/>
  <c r="U578" i="30"/>
  <c r="T578" i="30"/>
  <c r="S578" i="30"/>
  <c r="L578" i="30"/>
  <c r="K578" i="30"/>
  <c r="U577" i="30"/>
  <c r="T577" i="30"/>
  <c r="S577" i="30"/>
  <c r="L577" i="30"/>
  <c r="K577" i="30"/>
  <c r="U576" i="30"/>
  <c r="T576" i="30"/>
  <c r="S576" i="30"/>
  <c r="L576" i="30"/>
  <c r="K576" i="30"/>
  <c r="U575" i="30"/>
  <c r="T575" i="30"/>
  <c r="S575" i="30"/>
  <c r="L575" i="30"/>
  <c r="K575" i="30"/>
  <c r="U574" i="30"/>
  <c r="T574" i="30"/>
  <c r="S574" i="30"/>
  <c r="L574" i="30"/>
  <c r="K574" i="30"/>
  <c r="U573" i="30"/>
  <c r="T573" i="30"/>
  <c r="S573" i="30"/>
  <c r="L573" i="30"/>
  <c r="K573" i="30"/>
  <c r="U572" i="30"/>
  <c r="T572" i="30"/>
  <c r="S572" i="30"/>
  <c r="L572" i="30"/>
  <c r="K572" i="30"/>
  <c r="U571" i="30"/>
  <c r="T571" i="30"/>
  <c r="S571" i="30"/>
  <c r="L571" i="30"/>
  <c r="K571" i="30"/>
  <c r="U570" i="30"/>
  <c r="T570" i="30"/>
  <c r="S570" i="30"/>
  <c r="L570" i="30"/>
  <c r="K570" i="30"/>
  <c r="U569" i="30"/>
  <c r="T569" i="30"/>
  <c r="S569" i="30"/>
  <c r="L569" i="30"/>
  <c r="K569" i="30"/>
  <c r="U568" i="30"/>
  <c r="T568" i="30"/>
  <c r="S568" i="30"/>
  <c r="L568" i="30"/>
  <c r="K568" i="30"/>
  <c r="U567" i="30"/>
  <c r="T567" i="30"/>
  <c r="S567" i="30"/>
  <c r="L567" i="30"/>
  <c r="K567" i="30"/>
  <c r="U566" i="30"/>
  <c r="T566" i="30"/>
  <c r="S566" i="30"/>
  <c r="L566" i="30"/>
  <c r="K566" i="30"/>
  <c r="U565" i="30"/>
  <c r="T565" i="30"/>
  <c r="S565" i="30"/>
  <c r="L565" i="30"/>
  <c r="K565" i="30"/>
  <c r="U564" i="30"/>
  <c r="T564" i="30"/>
  <c r="S564" i="30"/>
  <c r="L564" i="30"/>
  <c r="K564" i="30"/>
  <c r="U563" i="30"/>
  <c r="T563" i="30"/>
  <c r="S563" i="30"/>
  <c r="L563" i="30"/>
  <c r="K563" i="30"/>
  <c r="U562" i="30"/>
  <c r="T562" i="30"/>
  <c r="S562" i="30"/>
  <c r="L562" i="30"/>
  <c r="K562" i="30"/>
  <c r="U561" i="30"/>
  <c r="T561" i="30"/>
  <c r="S561" i="30"/>
  <c r="L561" i="30"/>
  <c r="K561" i="30"/>
  <c r="U560" i="30"/>
  <c r="T560" i="30"/>
  <c r="S560" i="30"/>
  <c r="L560" i="30"/>
  <c r="K560" i="30"/>
  <c r="U559" i="30"/>
  <c r="T559" i="30"/>
  <c r="S559" i="30"/>
  <c r="L559" i="30"/>
  <c r="K559" i="30"/>
  <c r="U558" i="30"/>
  <c r="T558" i="30"/>
  <c r="S558" i="30"/>
  <c r="L558" i="30"/>
  <c r="K558" i="30"/>
  <c r="U557" i="30"/>
  <c r="T557" i="30"/>
  <c r="S557" i="30"/>
  <c r="L557" i="30"/>
  <c r="K557" i="30"/>
  <c r="U556" i="30"/>
  <c r="T556" i="30"/>
  <c r="S556" i="30"/>
  <c r="L556" i="30"/>
  <c r="K556" i="30"/>
  <c r="U555" i="30"/>
  <c r="T555" i="30"/>
  <c r="S555" i="30"/>
  <c r="L555" i="30"/>
  <c r="K555" i="30"/>
  <c r="U554" i="30"/>
  <c r="T554" i="30"/>
  <c r="S554" i="30"/>
  <c r="L554" i="30"/>
  <c r="K554" i="30"/>
  <c r="U553" i="30"/>
  <c r="T553" i="30"/>
  <c r="S553" i="30"/>
  <c r="L553" i="30"/>
  <c r="K553" i="30"/>
  <c r="U552" i="30"/>
  <c r="T552" i="30"/>
  <c r="S552" i="30"/>
  <c r="L552" i="30"/>
  <c r="K552" i="30"/>
  <c r="U551" i="30"/>
  <c r="T551" i="30"/>
  <c r="S551" i="30"/>
  <c r="L551" i="30"/>
  <c r="K551" i="30"/>
  <c r="U550" i="30"/>
  <c r="T550" i="30"/>
  <c r="S550" i="30"/>
  <c r="L550" i="30"/>
  <c r="K550" i="30"/>
  <c r="U549" i="30"/>
  <c r="T549" i="30"/>
  <c r="S549" i="30"/>
  <c r="L549" i="30"/>
  <c r="K549" i="30"/>
  <c r="U548" i="30"/>
  <c r="T548" i="30"/>
  <c r="S548" i="30"/>
  <c r="L548" i="30"/>
  <c r="K548" i="30"/>
  <c r="U547" i="30"/>
  <c r="T547" i="30"/>
  <c r="S547" i="30"/>
  <c r="L547" i="30"/>
  <c r="K547" i="30"/>
  <c r="U546" i="30"/>
  <c r="T546" i="30"/>
  <c r="S546" i="30"/>
  <c r="L546" i="30"/>
  <c r="K546" i="30"/>
  <c r="U545" i="30"/>
  <c r="T545" i="30"/>
  <c r="S545" i="30"/>
  <c r="L545" i="30"/>
  <c r="K545" i="30"/>
  <c r="U544" i="30"/>
  <c r="T544" i="30"/>
  <c r="S544" i="30"/>
  <c r="L544" i="30"/>
  <c r="K544" i="30"/>
  <c r="U543" i="30"/>
  <c r="T543" i="30"/>
  <c r="S543" i="30"/>
  <c r="L543" i="30"/>
  <c r="K543" i="30"/>
  <c r="U542" i="30"/>
  <c r="T542" i="30"/>
  <c r="S542" i="30"/>
  <c r="L542" i="30"/>
  <c r="K542" i="30"/>
  <c r="U541" i="30"/>
  <c r="T541" i="30"/>
  <c r="S541" i="30"/>
  <c r="L541" i="30"/>
  <c r="K541" i="30"/>
  <c r="U540" i="30"/>
  <c r="T540" i="30"/>
  <c r="S540" i="30"/>
  <c r="L540" i="30"/>
  <c r="K540" i="30"/>
  <c r="U539" i="30"/>
  <c r="T539" i="30"/>
  <c r="S539" i="30"/>
  <c r="L539" i="30"/>
  <c r="K539" i="30"/>
  <c r="U538" i="30"/>
  <c r="T538" i="30"/>
  <c r="S538" i="30"/>
  <c r="L538" i="30"/>
  <c r="K538" i="30"/>
  <c r="U537" i="30"/>
  <c r="T537" i="30"/>
  <c r="S537" i="30"/>
  <c r="L537" i="30"/>
  <c r="K537" i="30"/>
  <c r="U536" i="30"/>
  <c r="T536" i="30"/>
  <c r="S536" i="30"/>
  <c r="L536" i="30"/>
  <c r="K536" i="30"/>
  <c r="U535" i="30"/>
  <c r="T535" i="30"/>
  <c r="S535" i="30"/>
  <c r="L535" i="30"/>
  <c r="K535" i="30"/>
  <c r="U534" i="30"/>
  <c r="T534" i="30"/>
  <c r="S534" i="30"/>
  <c r="L534" i="30"/>
  <c r="K534" i="30"/>
  <c r="U533" i="30"/>
  <c r="T533" i="30"/>
  <c r="S533" i="30"/>
  <c r="L533" i="30"/>
  <c r="K533" i="30"/>
  <c r="U532" i="30"/>
  <c r="T532" i="30"/>
  <c r="S532" i="30"/>
  <c r="L532" i="30"/>
  <c r="K532" i="30"/>
  <c r="U531" i="30"/>
  <c r="T531" i="30"/>
  <c r="S531" i="30"/>
  <c r="L531" i="30"/>
  <c r="K531" i="30"/>
  <c r="U530" i="30"/>
  <c r="T530" i="30"/>
  <c r="S530" i="30"/>
  <c r="L530" i="30"/>
  <c r="K530" i="30"/>
  <c r="U529" i="30"/>
  <c r="T529" i="30"/>
  <c r="S529" i="30"/>
  <c r="L529" i="30"/>
  <c r="K529" i="30"/>
  <c r="U528" i="30"/>
  <c r="T528" i="30"/>
  <c r="S528" i="30"/>
  <c r="L528" i="30"/>
  <c r="K528" i="30"/>
  <c r="U527" i="30"/>
  <c r="T527" i="30"/>
  <c r="S527" i="30"/>
  <c r="L527" i="30"/>
  <c r="K527" i="30"/>
  <c r="U526" i="30"/>
  <c r="T526" i="30"/>
  <c r="S526" i="30"/>
  <c r="L526" i="30"/>
  <c r="K526" i="30"/>
  <c r="U525" i="30"/>
  <c r="T525" i="30"/>
  <c r="S525" i="30"/>
  <c r="L525" i="30"/>
  <c r="K525" i="30"/>
  <c r="U524" i="30"/>
  <c r="T524" i="30"/>
  <c r="S524" i="30"/>
  <c r="L524" i="30"/>
  <c r="K524" i="30"/>
  <c r="U523" i="30"/>
  <c r="T523" i="30"/>
  <c r="S523" i="30"/>
  <c r="L523" i="30"/>
  <c r="K523" i="30"/>
  <c r="U522" i="30"/>
  <c r="T522" i="30"/>
  <c r="S522" i="30"/>
  <c r="L522" i="30"/>
  <c r="K522" i="30"/>
  <c r="U521" i="30"/>
  <c r="T521" i="30"/>
  <c r="S521" i="30"/>
  <c r="L521" i="30"/>
  <c r="K521" i="30"/>
  <c r="U520" i="30"/>
  <c r="T520" i="30"/>
  <c r="S520" i="30"/>
  <c r="L520" i="30"/>
  <c r="K520" i="30"/>
  <c r="U519" i="30"/>
  <c r="T519" i="30"/>
  <c r="S519" i="30"/>
  <c r="L519" i="30"/>
  <c r="K519" i="30"/>
  <c r="U518" i="30"/>
  <c r="T518" i="30"/>
  <c r="S518" i="30"/>
  <c r="L518" i="30"/>
  <c r="K518" i="30"/>
  <c r="U517" i="30"/>
  <c r="T517" i="30"/>
  <c r="S517" i="30"/>
  <c r="L517" i="30"/>
  <c r="K517" i="30"/>
  <c r="U516" i="30"/>
  <c r="T516" i="30"/>
  <c r="S516" i="30"/>
  <c r="L516" i="30"/>
  <c r="K516" i="30"/>
  <c r="U515" i="30"/>
  <c r="T515" i="30"/>
  <c r="S515" i="30"/>
  <c r="L515" i="30"/>
  <c r="K515" i="30"/>
  <c r="U514" i="30"/>
  <c r="T514" i="30"/>
  <c r="S514" i="30"/>
  <c r="L514" i="30"/>
  <c r="K514" i="30"/>
  <c r="U513" i="30"/>
  <c r="T513" i="30"/>
  <c r="S513" i="30"/>
  <c r="L513" i="30"/>
  <c r="K513" i="30"/>
  <c r="U512" i="30"/>
  <c r="T512" i="30"/>
  <c r="S512" i="30"/>
  <c r="L512" i="30"/>
  <c r="K512" i="30"/>
  <c r="U511" i="30"/>
  <c r="T511" i="30"/>
  <c r="S511" i="30"/>
  <c r="L511" i="30"/>
  <c r="K511" i="30"/>
  <c r="U510" i="30"/>
  <c r="T510" i="30"/>
  <c r="S510" i="30"/>
  <c r="L510" i="30"/>
  <c r="K510" i="30"/>
  <c r="U509" i="30"/>
  <c r="T509" i="30"/>
  <c r="S509" i="30"/>
  <c r="L509" i="30"/>
  <c r="K509" i="30"/>
  <c r="U508" i="30"/>
  <c r="T508" i="30"/>
  <c r="S508" i="30"/>
  <c r="L508" i="30"/>
  <c r="K508" i="30"/>
  <c r="U507" i="30"/>
  <c r="T507" i="30"/>
  <c r="S507" i="30"/>
  <c r="L507" i="30"/>
  <c r="K507" i="30"/>
  <c r="U506" i="30"/>
  <c r="T506" i="30"/>
  <c r="S506" i="30"/>
  <c r="L506" i="30"/>
  <c r="K506" i="30"/>
  <c r="U505" i="30"/>
  <c r="T505" i="30"/>
  <c r="S505" i="30"/>
  <c r="L505" i="30"/>
  <c r="K505" i="30"/>
  <c r="U504" i="30"/>
  <c r="T504" i="30"/>
  <c r="S504" i="30"/>
  <c r="L504" i="30"/>
  <c r="K504" i="30"/>
  <c r="U503" i="30"/>
  <c r="T503" i="30"/>
  <c r="S503" i="30"/>
  <c r="L503" i="30"/>
  <c r="K503" i="30"/>
  <c r="U502" i="30"/>
  <c r="T502" i="30"/>
  <c r="S502" i="30"/>
  <c r="L502" i="30"/>
  <c r="K502" i="30"/>
  <c r="U501" i="30"/>
  <c r="T501" i="30"/>
  <c r="S501" i="30"/>
  <c r="L501" i="30"/>
  <c r="K501" i="30"/>
  <c r="U500" i="30"/>
  <c r="T500" i="30"/>
  <c r="S500" i="30"/>
  <c r="L500" i="30"/>
  <c r="K500" i="30"/>
  <c r="U499" i="30"/>
  <c r="T499" i="30"/>
  <c r="S499" i="30"/>
  <c r="L499" i="30"/>
  <c r="K499" i="30"/>
  <c r="U498" i="30"/>
  <c r="T498" i="30"/>
  <c r="S498" i="30"/>
  <c r="L498" i="30"/>
  <c r="K498" i="30"/>
  <c r="U497" i="30"/>
  <c r="T497" i="30"/>
  <c r="S497" i="30"/>
  <c r="L497" i="30"/>
  <c r="K497" i="30"/>
  <c r="U496" i="30"/>
  <c r="T496" i="30"/>
  <c r="S496" i="30"/>
  <c r="L496" i="30"/>
  <c r="K496" i="30"/>
  <c r="U495" i="30"/>
  <c r="T495" i="30"/>
  <c r="S495" i="30"/>
  <c r="L495" i="30"/>
  <c r="K495" i="30"/>
  <c r="U494" i="30"/>
  <c r="T494" i="30"/>
  <c r="S494" i="30"/>
  <c r="L494" i="30"/>
  <c r="K494" i="30"/>
  <c r="U493" i="30"/>
  <c r="T493" i="30"/>
  <c r="S493" i="30"/>
  <c r="L493" i="30"/>
  <c r="K493" i="30"/>
  <c r="U492" i="30"/>
  <c r="T492" i="30"/>
  <c r="S492" i="30"/>
  <c r="L492" i="30"/>
  <c r="K492" i="30"/>
  <c r="U491" i="30"/>
  <c r="T491" i="30"/>
  <c r="S491" i="30"/>
  <c r="L491" i="30"/>
  <c r="K491" i="30"/>
  <c r="U490" i="30"/>
  <c r="T490" i="30"/>
  <c r="S490" i="30"/>
  <c r="L490" i="30"/>
  <c r="K490" i="30"/>
  <c r="U489" i="30"/>
  <c r="T489" i="30"/>
  <c r="S489" i="30"/>
  <c r="L489" i="30"/>
  <c r="K489" i="30"/>
  <c r="U488" i="30"/>
  <c r="T488" i="30"/>
  <c r="S488" i="30"/>
  <c r="L488" i="30"/>
  <c r="K488" i="30"/>
  <c r="U487" i="30"/>
  <c r="T487" i="30"/>
  <c r="S487" i="30"/>
  <c r="L487" i="30"/>
  <c r="K487" i="30"/>
  <c r="U486" i="30"/>
  <c r="T486" i="30"/>
  <c r="S486" i="30"/>
  <c r="L486" i="30"/>
  <c r="K486" i="30"/>
  <c r="U485" i="30"/>
  <c r="T485" i="30"/>
  <c r="S485" i="30"/>
  <c r="L485" i="30"/>
  <c r="K485" i="30"/>
  <c r="U484" i="30"/>
  <c r="T484" i="30"/>
  <c r="S484" i="30"/>
  <c r="L484" i="30"/>
  <c r="K484" i="30"/>
  <c r="U483" i="30"/>
  <c r="T483" i="30"/>
  <c r="S483" i="30"/>
  <c r="L483" i="30"/>
  <c r="K483" i="30"/>
  <c r="U482" i="30"/>
  <c r="T482" i="30"/>
  <c r="S482" i="30"/>
  <c r="L482" i="30"/>
  <c r="K482" i="30"/>
  <c r="U481" i="30"/>
  <c r="T481" i="30"/>
  <c r="S481" i="30"/>
  <c r="L481" i="30"/>
  <c r="K481" i="30"/>
  <c r="U480" i="30"/>
  <c r="T480" i="30"/>
  <c r="S480" i="30"/>
  <c r="L480" i="30"/>
  <c r="K480" i="30"/>
  <c r="U479" i="30"/>
  <c r="T479" i="30"/>
  <c r="S479" i="30"/>
  <c r="L479" i="30"/>
  <c r="K479" i="30"/>
  <c r="U478" i="30"/>
  <c r="T478" i="30"/>
  <c r="S478" i="30"/>
  <c r="L478" i="30"/>
  <c r="K478" i="30"/>
  <c r="U477" i="30"/>
  <c r="T477" i="30"/>
  <c r="S477" i="30"/>
  <c r="L477" i="30"/>
  <c r="K477" i="30"/>
  <c r="U476" i="30"/>
  <c r="T476" i="30"/>
  <c r="S476" i="30"/>
  <c r="L476" i="30"/>
  <c r="K476" i="30"/>
  <c r="U475" i="30"/>
  <c r="T475" i="30"/>
  <c r="S475" i="30"/>
  <c r="L475" i="30"/>
  <c r="K475" i="30"/>
  <c r="U474" i="30"/>
  <c r="T474" i="30"/>
  <c r="S474" i="30"/>
  <c r="L474" i="30"/>
  <c r="K474" i="30"/>
  <c r="U473" i="30"/>
  <c r="T473" i="30"/>
  <c r="S473" i="30"/>
  <c r="L473" i="30"/>
  <c r="K473" i="30"/>
  <c r="U472" i="30"/>
  <c r="T472" i="30"/>
  <c r="S472" i="30"/>
  <c r="L472" i="30"/>
  <c r="K472" i="30"/>
  <c r="U471" i="30"/>
  <c r="T471" i="30"/>
  <c r="S471" i="30"/>
  <c r="L471" i="30"/>
  <c r="K471" i="30"/>
  <c r="U470" i="30"/>
  <c r="T470" i="30"/>
  <c r="S470" i="30"/>
  <c r="L470" i="30"/>
  <c r="K470" i="30"/>
  <c r="U469" i="30"/>
  <c r="T469" i="30"/>
  <c r="S469" i="30"/>
  <c r="L469" i="30"/>
  <c r="K469" i="30"/>
  <c r="U468" i="30"/>
  <c r="T468" i="30"/>
  <c r="S468" i="30"/>
  <c r="L468" i="30"/>
  <c r="K468" i="30"/>
  <c r="U467" i="30"/>
  <c r="T467" i="30"/>
  <c r="S467" i="30"/>
  <c r="L467" i="30"/>
  <c r="K467" i="30"/>
  <c r="U466" i="30"/>
  <c r="T466" i="30"/>
  <c r="S466" i="30"/>
  <c r="L466" i="30"/>
  <c r="K466" i="30"/>
  <c r="U465" i="30"/>
  <c r="T465" i="30"/>
  <c r="S465" i="30"/>
  <c r="L465" i="30"/>
  <c r="K465" i="30"/>
  <c r="U464" i="30"/>
  <c r="T464" i="30"/>
  <c r="S464" i="30"/>
  <c r="L464" i="30"/>
  <c r="K464" i="30"/>
  <c r="U463" i="30"/>
  <c r="T463" i="30"/>
  <c r="S463" i="30"/>
  <c r="L463" i="30"/>
  <c r="K463" i="30"/>
  <c r="U462" i="30"/>
  <c r="T462" i="30"/>
  <c r="S462" i="30"/>
  <c r="L462" i="30"/>
  <c r="K462" i="30"/>
  <c r="U461" i="30"/>
  <c r="T461" i="30"/>
  <c r="S461" i="30"/>
  <c r="L461" i="30"/>
  <c r="K461" i="30"/>
  <c r="U460" i="30"/>
  <c r="T460" i="30"/>
  <c r="S460" i="30"/>
  <c r="L460" i="30"/>
  <c r="K460" i="30"/>
  <c r="U459" i="30"/>
  <c r="T459" i="30"/>
  <c r="S459" i="30"/>
  <c r="L459" i="30"/>
  <c r="K459" i="30"/>
  <c r="U458" i="30"/>
  <c r="T458" i="30"/>
  <c r="S458" i="30"/>
  <c r="L458" i="30"/>
  <c r="K458" i="30"/>
  <c r="U457" i="30"/>
  <c r="T457" i="30"/>
  <c r="S457" i="30"/>
  <c r="L457" i="30"/>
  <c r="K457" i="30"/>
  <c r="U456" i="30"/>
  <c r="T456" i="30"/>
  <c r="S456" i="30"/>
  <c r="L456" i="30"/>
  <c r="K456" i="30"/>
  <c r="U455" i="30"/>
  <c r="T455" i="30"/>
  <c r="S455" i="30"/>
  <c r="L455" i="30"/>
  <c r="K455" i="30"/>
  <c r="U454" i="30"/>
  <c r="T454" i="30"/>
  <c r="S454" i="30"/>
  <c r="L454" i="30"/>
  <c r="K454" i="30"/>
  <c r="U453" i="30"/>
  <c r="T453" i="30"/>
  <c r="S453" i="30"/>
  <c r="L453" i="30"/>
  <c r="K453" i="30"/>
  <c r="U452" i="30"/>
  <c r="T452" i="30"/>
  <c r="S452" i="30"/>
  <c r="L452" i="30"/>
  <c r="K452" i="30"/>
  <c r="U451" i="30"/>
  <c r="T451" i="30"/>
  <c r="S451" i="30"/>
  <c r="L451" i="30"/>
  <c r="K451" i="30"/>
  <c r="U450" i="30"/>
  <c r="T450" i="30"/>
  <c r="S450" i="30"/>
  <c r="L450" i="30"/>
  <c r="K450" i="30"/>
  <c r="U449" i="30"/>
  <c r="T449" i="30"/>
  <c r="S449" i="30"/>
  <c r="L449" i="30"/>
  <c r="K449" i="30"/>
  <c r="U448" i="30"/>
  <c r="T448" i="30"/>
  <c r="S448" i="30"/>
  <c r="L448" i="30"/>
  <c r="K448" i="30"/>
  <c r="U447" i="30"/>
  <c r="T447" i="30"/>
  <c r="S447" i="30"/>
  <c r="L447" i="30"/>
  <c r="K447" i="30"/>
  <c r="U446" i="30"/>
  <c r="T446" i="30"/>
  <c r="S446" i="30"/>
  <c r="L446" i="30"/>
  <c r="K446" i="30"/>
  <c r="U445" i="30"/>
  <c r="T445" i="30"/>
  <c r="S445" i="30"/>
  <c r="L445" i="30"/>
  <c r="K445" i="30"/>
  <c r="U444" i="30"/>
  <c r="T444" i="30"/>
  <c r="S444" i="30"/>
  <c r="L444" i="30"/>
  <c r="K444" i="30"/>
  <c r="U443" i="30"/>
  <c r="T443" i="30"/>
  <c r="S443" i="30"/>
  <c r="L443" i="30"/>
  <c r="K443" i="30"/>
  <c r="U442" i="30"/>
  <c r="T442" i="30"/>
  <c r="S442" i="30"/>
  <c r="L442" i="30"/>
  <c r="K442" i="30"/>
  <c r="U441" i="30"/>
  <c r="T441" i="30"/>
  <c r="S441" i="30"/>
  <c r="L441" i="30"/>
  <c r="K441" i="30"/>
  <c r="U440" i="30"/>
  <c r="T440" i="30"/>
  <c r="S440" i="30"/>
  <c r="L440" i="30"/>
  <c r="K440" i="30"/>
  <c r="U439" i="30"/>
  <c r="T439" i="30"/>
  <c r="S439" i="30"/>
  <c r="L439" i="30"/>
  <c r="K439" i="30"/>
  <c r="U438" i="30"/>
  <c r="T438" i="30"/>
  <c r="S438" i="30"/>
  <c r="L438" i="30"/>
  <c r="K438" i="30"/>
  <c r="U437" i="30"/>
  <c r="T437" i="30"/>
  <c r="S437" i="30"/>
  <c r="L437" i="30"/>
  <c r="K437" i="30"/>
  <c r="U436" i="30"/>
  <c r="T436" i="30"/>
  <c r="S436" i="30"/>
  <c r="L436" i="30"/>
  <c r="K436" i="30"/>
  <c r="U435" i="30"/>
  <c r="T435" i="30"/>
  <c r="S435" i="30"/>
  <c r="L435" i="30"/>
  <c r="K435" i="30"/>
  <c r="U434" i="30"/>
  <c r="T434" i="30"/>
  <c r="S434" i="30"/>
  <c r="L434" i="30"/>
  <c r="K434" i="30"/>
  <c r="U433" i="30"/>
  <c r="T433" i="30"/>
  <c r="S433" i="30"/>
  <c r="L433" i="30"/>
  <c r="K433" i="30"/>
  <c r="U432" i="30"/>
  <c r="T432" i="30"/>
  <c r="S432" i="30"/>
  <c r="L432" i="30"/>
  <c r="K432" i="30"/>
  <c r="U431" i="30"/>
  <c r="T431" i="30"/>
  <c r="S431" i="30"/>
  <c r="L431" i="30"/>
  <c r="K431" i="30"/>
  <c r="U430" i="30"/>
  <c r="T430" i="30"/>
  <c r="S430" i="30"/>
  <c r="L430" i="30"/>
  <c r="K430" i="30"/>
  <c r="U429" i="30"/>
  <c r="T429" i="30"/>
  <c r="S429" i="30"/>
  <c r="L429" i="30"/>
  <c r="K429" i="30"/>
  <c r="U428" i="30"/>
  <c r="T428" i="30"/>
  <c r="S428" i="30"/>
  <c r="L428" i="30"/>
  <c r="K428" i="30"/>
  <c r="U427" i="30"/>
  <c r="T427" i="30"/>
  <c r="S427" i="30"/>
  <c r="L427" i="30"/>
  <c r="K427" i="30"/>
  <c r="U426" i="30"/>
  <c r="T426" i="30"/>
  <c r="S426" i="30"/>
  <c r="L426" i="30"/>
  <c r="K426" i="30"/>
  <c r="U425" i="30"/>
  <c r="T425" i="30"/>
  <c r="S425" i="30"/>
  <c r="L425" i="30"/>
  <c r="K425" i="30"/>
  <c r="U424" i="30"/>
  <c r="T424" i="30"/>
  <c r="S424" i="30"/>
  <c r="L424" i="30"/>
  <c r="K424" i="30"/>
  <c r="U423" i="30"/>
  <c r="T423" i="30"/>
  <c r="S423" i="30"/>
  <c r="L423" i="30"/>
  <c r="K423" i="30"/>
  <c r="U422" i="30"/>
  <c r="T422" i="30"/>
  <c r="S422" i="30"/>
  <c r="L422" i="30"/>
  <c r="K422" i="30"/>
  <c r="U421" i="30"/>
  <c r="T421" i="30"/>
  <c r="S421" i="30"/>
  <c r="L421" i="30"/>
  <c r="K421" i="30"/>
  <c r="U420" i="30"/>
  <c r="T420" i="30"/>
  <c r="S420" i="30"/>
  <c r="L420" i="30"/>
  <c r="K420" i="30"/>
  <c r="U419" i="30"/>
  <c r="T419" i="30"/>
  <c r="S419" i="30"/>
  <c r="L419" i="30"/>
  <c r="K419" i="30"/>
  <c r="U418" i="30"/>
  <c r="T418" i="30"/>
  <c r="S418" i="30"/>
  <c r="L418" i="30"/>
  <c r="K418" i="30"/>
  <c r="U417" i="30"/>
  <c r="T417" i="30"/>
  <c r="S417" i="30"/>
  <c r="L417" i="30"/>
  <c r="K417" i="30"/>
  <c r="U416" i="30"/>
  <c r="T416" i="30"/>
  <c r="S416" i="30"/>
  <c r="L416" i="30"/>
  <c r="K416" i="30"/>
  <c r="U415" i="30"/>
  <c r="T415" i="30"/>
  <c r="S415" i="30"/>
  <c r="L415" i="30"/>
  <c r="K415" i="30"/>
  <c r="U414" i="30"/>
  <c r="T414" i="30"/>
  <c r="S414" i="30"/>
  <c r="L414" i="30"/>
  <c r="K414" i="30"/>
  <c r="U413" i="30"/>
  <c r="T413" i="30"/>
  <c r="S413" i="30"/>
  <c r="L413" i="30"/>
  <c r="K413" i="30"/>
  <c r="U412" i="30"/>
  <c r="T412" i="30"/>
  <c r="S412" i="30"/>
  <c r="L412" i="30"/>
  <c r="K412" i="30"/>
  <c r="U411" i="30"/>
  <c r="T411" i="30"/>
  <c r="S411" i="30"/>
  <c r="L411" i="30"/>
  <c r="K411" i="30"/>
  <c r="U410" i="30"/>
  <c r="T410" i="30"/>
  <c r="S410" i="30"/>
  <c r="L410" i="30"/>
  <c r="K410" i="30"/>
  <c r="U409" i="30"/>
  <c r="T409" i="30"/>
  <c r="S409" i="30"/>
  <c r="L409" i="30"/>
  <c r="K409" i="30"/>
  <c r="U408" i="30"/>
  <c r="T408" i="30"/>
  <c r="S408" i="30"/>
  <c r="L408" i="30"/>
  <c r="K408" i="30"/>
  <c r="H201" i="30"/>
  <c r="S960" i="60"/>
  <c r="T944" i="60"/>
  <c r="U944" i="60"/>
  <c r="T945" i="60"/>
  <c r="U945" i="60"/>
  <c r="T946" i="60"/>
  <c r="U946" i="60"/>
  <c r="T948" i="60"/>
  <c r="U948" i="60"/>
  <c r="T949" i="60"/>
  <c r="U949" i="60"/>
  <c r="T950" i="60"/>
  <c r="U950" i="60"/>
  <c r="T951" i="60"/>
  <c r="U951" i="60"/>
  <c r="T953" i="60"/>
  <c r="U953" i="60"/>
  <c r="T954" i="60"/>
  <c r="U954" i="60"/>
  <c r="T955" i="60"/>
  <c r="U955" i="60"/>
  <c r="T956" i="60"/>
  <c r="U956" i="60"/>
  <c r="T958" i="60"/>
  <c r="U958" i="60"/>
  <c r="T959" i="60"/>
  <c r="U959" i="60"/>
  <c r="T960" i="60"/>
  <c r="U960" i="60"/>
  <c r="T961" i="60"/>
  <c r="U961" i="60"/>
  <c r="T962" i="60"/>
  <c r="U962" i="60"/>
  <c r="K960" i="60"/>
  <c r="S962" i="60"/>
  <c r="K962" i="60"/>
  <c r="S961" i="60"/>
  <c r="K961" i="60"/>
  <c r="S959" i="60"/>
  <c r="K959" i="60"/>
  <c r="S958" i="60"/>
  <c r="K958" i="60"/>
  <c r="S956" i="60"/>
  <c r="K956" i="60"/>
  <c r="S955" i="60"/>
  <c r="K955" i="60"/>
  <c r="S954" i="60"/>
  <c r="K954" i="60"/>
  <c r="S953" i="60"/>
  <c r="K953" i="60"/>
  <c r="L164" i="57" l="1"/>
  <c r="K949" i="60" l="1"/>
  <c r="S949" i="60"/>
  <c r="S944" i="60"/>
  <c r="S945" i="60"/>
  <c r="S946" i="60"/>
  <c r="S948" i="60"/>
  <c r="S950" i="60"/>
  <c r="S951" i="60"/>
  <c r="K951" i="60"/>
  <c r="K950" i="60"/>
  <c r="K948" i="60"/>
  <c r="K946" i="60"/>
  <c r="K945" i="60"/>
  <c r="K944" i="60"/>
  <c r="H116" i="50" l="1"/>
  <c r="K727" i="60" l="1"/>
  <c r="K728" i="60"/>
  <c r="K729" i="60"/>
  <c r="K730" i="60"/>
  <c r="K731" i="60"/>
  <c r="K732" i="60"/>
  <c r="K733" i="60"/>
  <c r="K734" i="60"/>
  <c r="K736" i="60"/>
  <c r="K737" i="60"/>
  <c r="K738" i="60"/>
  <c r="K739" i="60"/>
  <c r="K741" i="60"/>
  <c r="K742" i="60"/>
  <c r="K743" i="60"/>
  <c r="K744" i="60"/>
  <c r="K746" i="60"/>
  <c r="K747" i="60"/>
  <c r="K748" i="60"/>
  <c r="K749" i="60"/>
  <c r="K750" i="60"/>
  <c r="K752" i="60"/>
  <c r="K753" i="60"/>
  <c r="K754" i="60"/>
  <c r="K756" i="60"/>
  <c r="K757" i="60"/>
  <c r="K758" i="60"/>
  <c r="K759" i="60"/>
  <c r="K761" i="60"/>
  <c r="K762" i="60"/>
  <c r="K763" i="60"/>
  <c r="K764" i="60"/>
  <c r="K766" i="60"/>
  <c r="K767" i="60"/>
  <c r="K768" i="60"/>
  <c r="K769" i="60"/>
  <c r="K771" i="60"/>
  <c r="K772" i="60"/>
  <c r="K773" i="60"/>
  <c r="K775" i="60"/>
  <c r="K776" i="60"/>
  <c r="K777" i="60"/>
  <c r="K779" i="60"/>
  <c r="K780" i="60"/>
  <c r="K781" i="60"/>
  <c r="K782" i="60"/>
  <c r="K783" i="60"/>
  <c r="K785" i="60"/>
  <c r="K786" i="60"/>
  <c r="K787" i="60"/>
  <c r="K788" i="60"/>
  <c r="K789" i="60"/>
  <c r="K791" i="60"/>
  <c r="K792" i="60"/>
  <c r="K793" i="60"/>
  <c r="K795" i="60"/>
  <c r="K796" i="60"/>
  <c r="K797" i="60"/>
  <c r="K798" i="60"/>
  <c r="K800" i="60"/>
  <c r="K801" i="60"/>
  <c r="K802" i="60"/>
  <c r="K803" i="60"/>
  <c r="K805" i="60"/>
  <c r="K806" i="60"/>
  <c r="K807" i="60"/>
  <c r="K808" i="60"/>
  <c r="K810" i="60"/>
  <c r="K811" i="60"/>
  <c r="K812" i="60"/>
  <c r="K813" i="60"/>
  <c r="K815" i="60"/>
  <c r="K816" i="60"/>
  <c r="K817" i="60"/>
  <c r="K818" i="60"/>
  <c r="K819" i="60"/>
  <c r="K820" i="60"/>
  <c r="K821" i="60"/>
  <c r="K823" i="60"/>
  <c r="K824" i="60"/>
  <c r="K825" i="60"/>
  <c r="K826" i="60"/>
  <c r="K828" i="60"/>
  <c r="K829" i="60"/>
  <c r="K830" i="60"/>
  <c r="K832" i="60"/>
  <c r="K833" i="60"/>
  <c r="K834" i="60"/>
  <c r="K835" i="60"/>
  <c r="K837" i="60"/>
  <c r="K838" i="60"/>
  <c r="K839" i="60"/>
  <c r="K840" i="60"/>
  <c r="K841" i="60"/>
  <c r="K843" i="60"/>
  <c r="K844" i="60"/>
  <c r="K845" i="60"/>
  <c r="K846" i="60"/>
  <c r="K847" i="60"/>
  <c r="K848" i="60"/>
  <c r="K849" i="60"/>
  <c r="K850" i="60"/>
  <c r="K852" i="60"/>
  <c r="K853" i="60"/>
  <c r="K854" i="60"/>
  <c r="K855" i="60"/>
  <c r="K857" i="60"/>
  <c r="K858" i="60"/>
  <c r="K859" i="60"/>
  <c r="K860" i="60"/>
  <c r="K861" i="60"/>
  <c r="K862" i="60"/>
  <c r="K863" i="60"/>
  <c r="K864" i="60"/>
  <c r="K866" i="60"/>
  <c r="K867" i="60"/>
  <c r="K868" i="60"/>
  <c r="K869" i="60"/>
  <c r="K870" i="60"/>
  <c r="K871" i="60"/>
  <c r="K872" i="60"/>
  <c r="K874" i="60"/>
  <c r="K875" i="60"/>
  <c r="K876" i="60"/>
  <c r="K877" i="60"/>
  <c r="K878" i="60"/>
  <c r="K879" i="60"/>
  <c r="K881" i="60"/>
  <c r="K882" i="60"/>
  <c r="K883" i="60"/>
  <c r="K884" i="60"/>
  <c r="K885" i="60"/>
  <c r="K886" i="60"/>
  <c r="K887" i="60"/>
  <c r="K889" i="60"/>
  <c r="K890" i="60"/>
  <c r="K891" i="60"/>
  <c r="K892" i="60"/>
  <c r="K893" i="60"/>
  <c r="K894" i="60"/>
  <c r="K895" i="60"/>
  <c r="K897" i="60"/>
  <c r="K898" i="60"/>
  <c r="K899" i="60"/>
  <c r="K900" i="60"/>
  <c r="K901" i="60"/>
  <c r="K902" i="60"/>
  <c r="K903" i="60"/>
  <c r="K904" i="60"/>
  <c r="K906" i="60"/>
  <c r="K907" i="60"/>
  <c r="K908" i="60"/>
  <c r="K909" i="60"/>
  <c r="K910" i="60"/>
  <c r="K911" i="60"/>
  <c r="K912" i="60"/>
  <c r="K914" i="60"/>
  <c r="K915" i="60"/>
  <c r="K916" i="60"/>
  <c r="K917" i="60"/>
  <c r="K918" i="60"/>
  <c r="K919" i="60"/>
  <c r="K920" i="60"/>
  <c r="K921" i="60"/>
  <c r="K923" i="60"/>
  <c r="K924" i="60"/>
  <c r="K925" i="60"/>
  <c r="K926" i="60"/>
  <c r="K927" i="60"/>
  <c r="K929" i="60"/>
  <c r="K930" i="60"/>
  <c r="K931" i="60"/>
  <c r="K932" i="60"/>
  <c r="K933" i="60"/>
  <c r="K934" i="60"/>
  <c r="K936" i="60"/>
  <c r="K937" i="60"/>
  <c r="K938" i="60"/>
  <c r="K939" i="60"/>
  <c r="K940" i="60"/>
  <c r="K941" i="60"/>
  <c r="K942" i="60"/>
  <c r="K3" i="60"/>
  <c r="K4" i="60"/>
  <c r="K6" i="60"/>
  <c r="K8" i="60"/>
  <c r="K9" i="60"/>
  <c r="K10" i="60"/>
  <c r="K12" i="60"/>
  <c r="K13" i="60"/>
  <c r="K14" i="60"/>
  <c r="K16" i="60"/>
  <c r="K17" i="60"/>
  <c r="K18" i="60"/>
  <c r="K19" i="60"/>
  <c r="K21" i="60"/>
  <c r="K22" i="60"/>
  <c r="K23" i="60"/>
  <c r="K24" i="60"/>
  <c r="K26" i="60"/>
  <c r="K27" i="60"/>
  <c r="K28" i="60"/>
  <c r="K30" i="60"/>
  <c r="K31" i="60"/>
  <c r="K32" i="60"/>
  <c r="K33" i="60"/>
  <c r="K35" i="60"/>
  <c r="K36" i="60"/>
  <c r="K37" i="60"/>
  <c r="K38" i="60"/>
  <c r="K40" i="60"/>
  <c r="K41" i="60"/>
  <c r="K42" i="60"/>
  <c r="K43" i="60"/>
  <c r="K45" i="60"/>
  <c r="K46" i="60"/>
  <c r="K47" i="60"/>
  <c r="K49" i="60"/>
  <c r="K50" i="60"/>
  <c r="K51" i="60"/>
  <c r="K53" i="60"/>
  <c r="K54" i="60"/>
  <c r="K55" i="60"/>
  <c r="K57" i="60"/>
  <c r="K58" i="60"/>
  <c r="K59" i="60"/>
  <c r="K61" i="60"/>
  <c r="K62" i="60"/>
  <c r="K64" i="60"/>
  <c r="K65" i="60"/>
  <c r="K66" i="60"/>
  <c r="K67" i="60"/>
  <c r="K69" i="60"/>
  <c r="K70" i="60"/>
  <c r="K71" i="60"/>
  <c r="K72" i="60"/>
  <c r="K74" i="60"/>
  <c r="K75" i="60"/>
  <c r="K76" i="60"/>
  <c r="K78" i="60"/>
  <c r="K79" i="60"/>
  <c r="K80" i="60"/>
  <c r="K81" i="60"/>
  <c r="K83" i="60"/>
  <c r="K84" i="60"/>
  <c r="K85" i="60"/>
  <c r="K87" i="60"/>
  <c r="K88" i="60"/>
  <c r="K89" i="60"/>
  <c r="K90" i="60"/>
  <c r="K92" i="60"/>
  <c r="K93" i="60"/>
  <c r="K94" i="60"/>
  <c r="K95" i="60"/>
  <c r="K97" i="60"/>
  <c r="K98" i="60"/>
  <c r="K99" i="60"/>
  <c r="K100" i="60"/>
  <c r="K101" i="60"/>
  <c r="K103" i="60"/>
  <c r="K104" i="60"/>
  <c r="K105" i="60"/>
  <c r="K106" i="60"/>
  <c r="K107" i="60"/>
  <c r="K109" i="60"/>
  <c r="K110" i="60"/>
  <c r="K111" i="60"/>
  <c r="K112" i="60"/>
  <c r="K114" i="60"/>
  <c r="K115" i="60"/>
  <c r="K116" i="60"/>
  <c r="K117" i="60"/>
  <c r="K118" i="60"/>
  <c r="K120" i="60"/>
  <c r="K121" i="60"/>
  <c r="K122" i="60"/>
  <c r="K123" i="60"/>
  <c r="K124" i="60"/>
  <c r="K126" i="60"/>
  <c r="K127" i="60"/>
  <c r="K128" i="60"/>
  <c r="K130" i="60"/>
  <c r="K131" i="60"/>
  <c r="K132" i="60"/>
  <c r="K133" i="60"/>
  <c r="K135" i="60"/>
  <c r="K136" i="60"/>
  <c r="K137" i="60"/>
  <c r="K139" i="60"/>
  <c r="K140" i="60"/>
  <c r="K141" i="60"/>
  <c r="K142" i="60"/>
  <c r="K143" i="60"/>
  <c r="K145" i="60"/>
  <c r="K146" i="60"/>
  <c r="K147" i="60"/>
  <c r="K149" i="60"/>
  <c r="K150" i="60"/>
  <c r="K151" i="60"/>
  <c r="K153" i="60"/>
  <c r="K154" i="60"/>
  <c r="K155" i="60"/>
  <c r="K157" i="60"/>
  <c r="K158" i="60"/>
  <c r="K159" i="60"/>
  <c r="K160" i="60"/>
  <c r="K162" i="60"/>
  <c r="K163" i="60"/>
  <c r="K164" i="60"/>
  <c r="K165" i="60"/>
  <c r="K167" i="60"/>
  <c r="K168" i="60"/>
  <c r="K169" i="60"/>
  <c r="K170" i="60"/>
  <c r="K171" i="60"/>
  <c r="K173" i="60"/>
  <c r="K174" i="60"/>
  <c r="K175" i="60"/>
  <c r="K176" i="60"/>
  <c r="K177" i="60"/>
  <c r="K179" i="60"/>
  <c r="K180" i="60"/>
  <c r="K181" i="60"/>
  <c r="K182" i="60"/>
  <c r="K184" i="60"/>
  <c r="K185" i="60"/>
  <c r="K186" i="60"/>
  <c r="K188" i="60"/>
  <c r="K189" i="60"/>
  <c r="K190" i="60"/>
  <c r="K192" i="60"/>
  <c r="K193" i="60"/>
  <c r="K194" i="60"/>
  <c r="K196" i="60"/>
  <c r="K197" i="60"/>
  <c r="K198" i="60"/>
  <c r="K200" i="60"/>
  <c r="K201" i="60"/>
  <c r="K202" i="60"/>
  <c r="K204" i="60"/>
  <c r="K205" i="60"/>
  <c r="K206" i="60"/>
  <c r="K207" i="60"/>
  <c r="K208" i="60"/>
  <c r="K210" i="60"/>
  <c r="K211" i="60"/>
  <c r="K212" i="60"/>
  <c r="K213" i="60"/>
  <c r="K214" i="60"/>
  <c r="K215" i="60"/>
  <c r="K217" i="60"/>
  <c r="K218" i="60"/>
  <c r="K219" i="60"/>
  <c r="K220" i="60"/>
  <c r="K221" i="60"/>
  <c r="K223" i="60"/>
  <c r="K224" i="60"/>
  <c r="K225" i="60"/>
  <c r="K226" i="60"/>
  <c r="K227" i="60"/>
  <c r="K229" i="60"/>
  <c r="K230" i="60"/>
  <c r="K231" i="60"/>
  <c r="K232" i="60"/>
  <c r="K233" i="60"/>
  <c r="K234" i="60"/>
  <c r="K236" i="60"/>
  <c r="K237" i="60"/>
  <c r="K238" i="60"/>
  <c r="K239" i="60"/>
  <c r="K240" i="60"/>
  <c r="K241" i="60"/>
  <c r="K242" i="60"/>
  <c r="K244" i="60"/>
  <c r="K245" i="60"/>
  <c r="K246" i="60"/>
  <c r="K247" i="60"/>
  <c r="K248" i="60"/>
  <c r="K249" i="60"/>
  <c r="K250" i="60"/>
  <c r="K252" i="60"/>
  <c r="K253" i="60"/>
  <c r="K254" i="60"/>
  <c r="K255" i="60"/>
  <c r="K256" i="60"/>
  <c r="K257" i="60"/>
  <c r="K258" i="60"/>
  <c r="K259" i="60"/>
  <c r="K261" i="60"/>
  <c r="K262" i="60"/>
  <c r="K263" i="60"/>
  <c r="K264" i="60"/>
  <c r="K265" i="60"/>
  <c r="K266" i="60"/>
  <c r="K267" i="60"/>
  <c r="K268" i="60"/>
  <c r="K270" i="60"/>
  <c r="K271" i="60"/>
  <c r="K272" i="60"/>
  <c r="K273" i="60"/>
  <c r="K274" i="60"/>
  <c r="K275" i="60"/>
  <c r="K276" i="60"/>
  <c r="K277" i="60"/>
  <c r="K278" i="60"/>
  <c r="K280" i="60"/>
  <c r="K281" i="60"/>
  <c r="K282" i="60"/>
  <c r="K284" i="60"/>
  <c r="K285" i="60"/>
  <c r="K286" i="60"/>
  <c r="K288" i="60"/>
  <c r="K289" i="60"/>
  <c r="K290" i="60"/>
  <c r="K292" i="60"/>
  <c r="K293" i="60"/>
  <c r="K294" i="60"/>
  <c r="K295" i="60"/>
  <c r="K297" i="60"/>
  <c r="K298" i="60"/>
  <c r="K299" i="60"/>
  <c r="K301" i="60"/>
  <c r="K302" i="60"/>
  <c r="K303" i="60"/>
  <c r="K304" i="60"/>
  <c r="K306" i="60"/>
  <c r="K307" i="60"/>
  <c r="K308" i="60"/>
  <c r="K310" i="60"/>
  <c r="K311" i="60"/>
  <c r="K312" i="60"/>
  <c r="K313" i="60"/>
  <c r="K315" i="60"/>
  <c r="K316" i="60"/>
  <c r="K317" i="60"/>
  <c r="K319" i="60"/>
  <c r="K320" i="60"/>
  <c r="K321" i="60"/>
  <c r="K322" i="60"/>
  <c r="K324" i="60"/>
  <c r="K325" i="60"/>
  <c r="K326" i="60"/>
  <c r="K328" i="60"/>
  <c r="K329" i="60"/>
  <c r="K330" i="60"/>
  <c r="K332" i="60"/>
  <c r="K333" i="60"/>
  <c r="K334" i="60"/>
  <c r="K335" i="60"/>
  <c r="K337" i="60"/>
  <c r="K338" i="60"/>
  <c r="K339" i="60"/>
  <c r="K340" i="60"/>
  <c r="K342" i="60"/>
  <c r="K343" i="60"/>
  <c r="K344" i="60"/>
  <c r="K345" i="60"/>
  <c r="K347" i="60"/>
  <c r="K348" i="60"/>
  <c r="K349" i="60"/>
  <c r="K351" i="60"/>
  <c r="K352" i="60"/>
  <c r="K353" i="60"/>
  <c r="K355" i="60"/>
  <c r="K356" i="60"/>
  <c r="K357" i="60"/>
  <c r="K359" i="60"/>
  <c r="K360" i="60"/>
  <c r="K361" i="60"/>
  <c r="K362" i="60"/>
  <c r="K364" i="60"/>
  <c r="K365" i="60"/>
  <c r="K366" i="60"/>
  <c r="K367" i="60"/>
  <c r="K368" i="60"/>
  <c r="K370" i="60"/>
  <c r="K371" i="60"/>
  <c r="K372" i="60"/>
  <c r="K373" i="60"/>
  <c r="K375" i="60"/>
  <c r="K376" i="60"/>
  <c r="K377" i="60"/>
  <c r="K379" i="60"/>
  <c r="K380" i="60"/>
  <c r="K381" i="60"/>
  <c r="K383" i="60"/>
  <c r="K384" i="60"/>
  <c r="K385" i="60"/>
  <c r="K387" i="60"/>
  <c r="K388" i="60"/>
  <c r="K389" i="60"/>
  <c r="K390" i="60"/>
  <c r="K392" i="60"/>
  <c r="K393" i="60"/>
  <c r="K394" i="60"/>
  <c r="K395" i="60"/>
  <c r="K397" i="60"/>
  <c r="K398" i="60"/>
  <c r="K399" i="60"/>
  <c r="K401" i="60"/>
  <c r="K402" i="60"/>
  <c r="K403" i="60"/>
  <c r="K405" i="60"/>
  <c r="K406" i="60"/>
  <c r="K407" i="60"/>
  <c r="K409" i="60"/>
  <c r="K410" i="60"/>
  <c r="K411" i="60"/>
  <c r="K412" i="60"/>
  <c r="K414" i="60"/>
  <c r="K415" i="60"/>
  <c r="K416" i="60"/>
  <c r="K417" i="60"/>
  <c r="K418" i="60"/>
  <c r="K420" i="60"/>
  <c r="K421" i="60"/>
  <c r="K422" i="60"/>
  <c r="K423" i="60"/>
  <c r="K425" i="60"/>
  <c r="K426" i="60"/>
  <c r="K427" i="60"/>
  <c r="K429" i="60"/>
  <c r="K430" i="60"/>
  <c r="K431" i="60"/>
  <c r="K433" i="60"/>
  <c r="K434" i="60"/>
  <c r="K435" i="60"/>
  <c r="K437" i="60"/>
  <c r="K438" i="60"/>
  <c r="K439" i="60"/>
  <c r="K441" i="60"/>
  <c r="K442" i="60"/>
  <c r="K443" i="60"/>
  <c r="K444" i="60"/>
  <c r="K446" i="60"/>
  <c r="K447" i="60"/>
  <c r="K448" i="60"/>
  <c r="K450" i="60"/>
  <c r="K451" i="60"/>
  <c r="K452" i="60"/>
  <c r="K453" i="60"/>
  <c r="K455" i="60"/>
  <c r="K456" i="60"/>
  <c r="K457" i="60"/>
  <c r="K458" i="60"/>
  <c r="K459" i="60"/>
  <c r="K461" i="60"/>
  <c r="K462" i="60"/>
  <c r="K463" i="60"/>
  <c r="K464" i="60"/>
  <c r="K466" i="60"/>
  <c r="K467" i="60"/>
  <c r="K468" i="60"/>
  <c r="K469" i="60"/>
  <c r="K470" i="60"/>
  <c r="K472" i="60"/>
  <c r="K473" i="60"/>
  <c r="K474" i="60"/>
  <c r="K475" i="60"/>
  <c r="K476" i="60"/>
  <c r="K478" i="60"/>
  <c r="K479" i="60"/>
  <c r="K480" i="60"/>
  <c r="K481" i="60"/>
  <c r="K483" i="60"/>
  <c r="K484" i="60"/>
  <c r="K485" i="60"/>
  <c r="K486" i="60"/>
  <c r="K488" i="60"/>
  <c r="K489" i="60"/>
  <c r="K490" i="60"/>
  <c r="K491" i="60"/>
  <c r="K493" i="60"/>
  <c r="K494" i="60"/>
  <c r="K495" i="60"/>
  <c r="K497" i="60"/>
  <c r="K498" i="60"/>
  <c r="K499" i="60"/>
  <c r="K501" i="60"/>
  <c r="K502" i="60"/>
  <c r="K503" i="60"/>
  <c r="K505" i="60"/>
  <c r="K506" i="60"/>
  <c r="K507" i="60"/>
  <c r="K508" i="60"/>
  <c r="K509" i="60"/>
  <c r="K511" i="60"/>
  <c r="K512" i="60"/>
  <c r="K513" i="60"/>
  <c r="K514" i="60"/>
  <c r="K515" i="60"/>
  <c r="K516" i="60"/>
  <c r="K518" i="60"/>
  <c r="K519" i="60"/>
  <c r="K520" i="60"/>
  <c r="K521" i="60"/>
  <c r="K523" i="60"/>
  <c r="K524" i="60"/>
  <c r="K525" i="60"/>
  <c r="K526" i="60"/>
  <c r="K527" i="60"/>
  <c r="K529" i="60"/>
  <c r="K530" i="60"/>
  <c r="K531" i="60"/>
  <c r="K533" i="60"/>
  <c r="K534" i="60"/>
  <c r="K535" i="60"/>
  <c r="K537" i="60"/>
  <c r="K538" i="60"/>
  <c r="K539" i="60"/>
  <c r="K541" i="60"/>
  <c r="K542" i="60"/>
  <c r="K543" i="60"/>
  <c r="K545" i="60"/>
  <c r="K546" i="60"/>
  <c r="K547" i="60"/>
  <c r="K549" i="60"/>
  <c r="K550" i="60"/>
  <c r="K551" i="60"/>
  <c r="K552" i="60"/>
  <c r="K553" i="60"/>
  <c r="K554" i="60"/>
  <c r="K556" i="60"/>
  <c r="K557" i="60"/>
  <c r="K558" i="60"/>
  <c r="K559" i="60"/>
  <c r="K560" i="60"/>
  <c r="K561" i="60"/>
  <c r="K563" i="60"/>
  <c r="K564" i="60"/>
  <c r="K565" i="60"/>
  <c r="K566" i="60"/>
  <c r="K567" i="60"/>
  <c r="K568" i="60"/>
  <c r="K570" i="60"/>
  <c r="K571" i="60"/>
  <c r="K572" i="60"/>
  <c r="K573" i="60"/>
  <c r="K574" i="60"/>
  <c r="K576" i="60"/>
  <c r="K577" i="60"/>
  <c r="K578" i="60"/>
  <c r="K579" i="60"/>
  <c r="K580" i="60"/>
  <c r="K582" i="60"/>
  <c r="K583" i="60"/>
  <c r="K584" i="60"/>
  <c r="K585" i="60"/>
  <c r="K586" i="60"/>
  <c r="K588" i="60"/>
  <c r="K589" i="60"/>
  <c r="K590" i="60"/>
  <c r="K591" i="60"/>
  <c r="K593" i="60"/>
  <c r="K594" i="60"/>
  <c r="K595" i="60"/>
  <c r="K596" i="60"/>
  <c r="K597" i="60"/>
  <c r="K598" i="60"/>
  <c r="K599" i="60"/>
  <c r="K600" i="60"/>
  <c r="K602" i="60"/>
  <c r="K603" i="60"/>
  <c r="K604" i="60"/>
  <c r="K605" i="60"/>
  <c r="K606" i="60"/>
  <c r="K607" i="60"/>
  <c r="K608" i="60"/>
  <c r="K609" i="60"/>
  <c r="K610" i="60"/>
  <c r="K612" i="60"/>
  <c r="K613" i="60"/>
  <c r="K614" i="60"/>
  <c r="K615" i="60"/>
  <c r="K616" i="60"/>
  <c r="K618" i="60"/>
  <c r="K619" i="60"/>
  <c r="K620" i="60"/>
  <c r="K621" i="60"/>
  <c r="K622" i="60"/>
  <c r="K623" i="60"/>
  <c r="K624" i="60"/>
  <c r="K626" i="60"/>
  <c r="K627" i="60"/>
  <c r="K628" i="60"/>
  <c r="K630" i="60"/>
  <c r="K631" i="60"/>
  <c r="K632" i="60"/>
  <c r="K633" i="60"/>
  <c r="K635" i="60"/>
  <c r="K636" i="60"/>
  <c r="K637" i="60"/>
  <c r="K639" i="60"/>
  <c r="K640" i="60"/>
  <c r="K641" i="60"/>
  <c r="K642" i="60"/>
  <c r="K643" i="60"/>
  <c r="K645" i="60"/>
  <c r="K646" i="60"/>
  <c r="K647" i="60"/>
  <c r="K648" i="60"/>
  <c r="K650" i="60"/>
  <c r="K651" i="60"/>
  <c r="K652" i="60"/>
  <c r="K654" i="60"/>
  <c r="K655" i="60"/>
  <c r="K656" i="60"/>
  <c r="K657" i="60"/>
  <c r="K658" i="60"/>
  <c r="K660" i="60"/>
  <c r="K661" i="60"/>
  <c r="K662" i="60"/>
  <c r="K663" i="60"/>
  <c r="K664" i="60"/>
  <c r="K666" i="60"/>
  <c r="K667" i="60"/>
  <c r="K668" i="60"/>
  <c r="K669" i="60"/>
  <c r="K671" i="60"/>
  <c r="K672" i="60"/>
  <c r="K673" i="60"/>
  <c r="K674" i="60"/>
  <c r="K675" i="60"/>
  <c r="K677" i="60"/>
  <c r="K678" i="60"/>
  <c r="K679" i="60"/>
  <c r="K681" i="60"/>
  <c r="K682" i="60"/>
  <c r="K683" i="60"/>
  <c r="K684" i="60"/>
  <c r="K686" i="60"/>
  <c r="K687" i="60"/>
  <c r="K688" i="60"/>
  <c r="K689" i="60"/>
  <c r="K691" i="60"/>
  <c r="K692" i="60"/>
  <c r="K693" i="60"/>
  <c r="K695" i="60"/>
  <c r="K696" i="60"/>
  <c r="K698" i="60"/>
  <c r="K699" i="60"/>
  <c r="K700" i="60"/>
  <c r="K701" i="60"/>
  <c r="K702" i="60"/>
  <c r="K704" i="60"/>
  <c r="K705" i="60"/>
  <c r="K706" i="60"/>
  <c r="K708" i="60"/>
  <c r="K709" i="60"/>
  <c r="K710" i="60"/>
  <c r="K712" i="60"/>
  <c r="K713" i="60"/>
  <c r="K715" i="60"/>
  <c r="K716" i="60"/>
  <c r="K717" i="60"/>
  <c r="K719" i="60"/>
  <c r="K720" i="60"/>
  <c r="K721" i="60"/>
  <c r="K723" i="60"/>
  <c r="K724" i="60"/>
  <c r="K725" i="60"/>
  <c r="K3" i="29"/>
  <c r="U1230" i="24" l="1"/>
  <c r="T1230" i="24"/>
  <c r="S1230" i="24"/>
  <c r="K1230" i="24"/>
  <c r="U1229" i="24"/>
  <c r="T1229" i="24"/>
  <c r="S1229" i="24"/>
  <c r="K1229" i="24"/>
  <c r="U1228" i="24"/>
  <c r="T1228" i="24"/>
  <c r="S1228" i="24"/>
  <c r="K1228" i="24"/>
  <c r="U1227" i="24"/>
  <c r="T1227" i="24"/>
  <c r="S1227" i="24"/>
  <c r="K1227" i="24"/>
  <c r="U1226" i="24"/>
  <c r="T1226" i="24"/>
  <c r="S1226" i="24"/>
  <c r="K1226" i="24"/>
  <c r="U1225" i="24"/>
  <c r="T1225" i="24"/>
  <c r="S1225" i="24"/>
  <c r="K1225" i="24"/>
  <c r="U1224" i="24"/>
  <c r="T1224" i="24"/>
  <c r="S1224" i="24"/>
  <c r="L1224" i="24"/>
  <c r="K1224" i="24"/>
  <c r="L198" i="50"/>
  <c r="K142" i="41"/>
  <c r="L142" i="41"/>
  <c r="S142" i="41"/>
  <c r="T142" i="41"/>
  <c r="U142" i="41"/>
  <c r="U158" i="41"/>
  <c r="T158" i="41"/>
  <c r="U157" i="41"/>
  <c r="T157" i="41"/>
  <c r="U156" i="41"/>
  <c r="T156" i="41"/>
  <c r="U155" i="41"/>
  <c r="T155" i="41"/>
  <c r="U154" i="41"/>
  <c r="T154" i="41"/>
  <c r="U153" i="41"/>
  <c r="T153" i="41"/>
  <c r="U152" i="41"/>
  <c r="T152" i="41"/>
  <c r="U149" i="41"/>
  <c r="T149" i="41"/>
  <c r="U150" i="41"/>
  <c r="T150" i="41"/>
  <c r="U148" i="41"/>
  <c r="T148" i="41"/>
  <c r="U146" i="41"/>
  <c r="T146" i="41"/>
  <c r="S150" i="41"/>
  <c r="L150" i="41"/>
  <c r="K150" i="41"/>
  <c r="S149" i="41"/>
  <c r="L149" i="41"/>
  <c r="K149" i="41"/>
  <c r="S148" i="41"/>
  <c r="L148" i="41"/>
  <c r="K148" i="41"/>
  <c r="U175" i="60"/>
  <c r="T175" i="60"/>
  <c r="S175" i="60"/>
  <c r="K47" i="48"/>
  <c r="U48" i="48"/>
  <c r="T48" i="48"/>
  <c r="U47" i="48"/>
  <c r="T47" i="48"/>
  <c r="U45" i="48"/>
  <c r="T45" i="48"/>
  <c r="U44" i="48"/>
  <c r="T44" i="48"/>
  <c r="U43" i="48"/>
  <c r="T43" i="48"/>
  <c r="U41" i="48"/>
  <c r="T41" i="48"/>
  <c r="U40" i="48"/>
  <c r="T40" i="48"/>
  <c r="U39" i="48"/>
  <c r="T39" i="48"/>
  <c r="U37" i="48"/>
  <c r="T37" i="48"/>
  <c r="U36" i="48"/>
  <c r="T36" i="48"/>
  <c r="U35" i="48"/>
  <c r="T35" i="48"/>
  <c r="U34" i="48"/>
  <c r="T34" i="48"/>
  <c r="U33" i="48"/>
  <c r="T33" i="48"/>
  <c r="U32" i="48"/>
  <c r="T32" i="48"/>
  <c r="U31" i="48"/>
  <c r="T31" i="48"/>
  <c r="U30" i="48"/>
  <c r="T30" i="48"/>
  <c r="U29" i="48"/>
  <c r="T29" i="48"/>
  <c r="U28" i="48"/>
  <c r="T28" i="48"/>
  <c r="U926" i="60"/>
  <c r="T926" i="60"/>
  <c r="S926" i="60"/>
  <c r="K1083" i="24"/>
  <c r="S1083" i="24"/>
  <c r="T1083" i="24"/>
  <c r="U1083" i="24"/>
  <c r="U30" i="33"/>
  <c r="T30" i="33"/>
  <c r="S30" i="33"/>
  <c r="L30" i="33"/>
  <c r="K30" i="33"/>
  <c r="H254" i="33"/>
  <c r="U593" i="18"/>
  <c r="T593" i="18"/>
  <c r="S593" i="18"/>
  <c r="K593" i="18"/>
  <c r="K562" i="18"/>
  <c r="K563" i="18"/>
  <c r="S562" i="18"/>
  <c r="K538" i="18"/>
  <c r="K537" i="18"/>
  <c r="K536" i="18"/>
  <c r="U537" i="18"/>
  <c r="T537" i="18"/>
  <c r="S537" i="18"/>
  <c r="L537" i="18"/>
  <c r="U506" i="18"/>
  <c r="T506" i="18"/>
  <c r="S506" i="18"/>
  <c r="K506" i="18"/>
  <c r="U482" i="18"/>
  <c r="T482" i="18"/>
  <c r="K482" i="18"/>
  <c r="S482" i="18"/>
  <c r="L482" i="18"/>
  <c r="K451" i="18"/>
  <c r="U451" i="18"/>
  <c r="T451" i="18"/>
  <c r="S451" i="18"/>
  <c r="U427" i="18"/>
  <c r="T427" i="18"/>
  <c r="U426" i="18"/>
  <c r="T426" i="18"/>
  <c r="K426" i="18"/>
  <c r="S426" i="18"/>
  <c r="L426" i="18"/>
  <c r="K322" i="18"/>
  <c r="K300" i="18"/>
  <c r="K393" i="18"/>
  <c r="K394" i="18"/>
  <c r="K395" i="18"/>
  <c r="K396" i="18"/>
  <c r="K397" i="18"/>
  <c r="K398" i="18"/>
  <c r="S395" i="18"/>
  <c r="U322" i="18"/>
  <c r="T322" i="18"/>
  <c r="U300" i="18"/>
  <c r="T300" i="18"/>
  <c r="S322" i="18"/>
  <c r="L322" i="18"/>
  <c r="S300" i="18"/>
  <c r="K245" i="18"/>
  <c r="L471" i="18"/>
  <c r="L582" i="18"/>
  <c r="L526" i="18"/>
  <c r="L415" i="18"/>
  <c r="L541" i="18"/>
  <c r="L485" i="18"/>
  <c r="L374" i="18"/>
  <c r="L430" i="18"/>
  <c r="H198" i="18"/>
  <c r="H197" i="18"/>
  <c r="S30" i="35" l="1"/>
  <c r="L30" i="35"/>
  <c r="H30" i="35"/>
  <c r="H375" i="6" l="1"/>
  <c r="K158" i="41"/>
  <c r="K157" i="41"/>
  <c r="K156" i="41"/>
  <c r="K155" i="41"/>
  <c r="K154" i="41"/>
  <c r="K153" i="41"/>
  <c r="K152" i="41"/>
  <c r="K146" i="41"/>
  <c r="K145" i="41"/>
  <c r="K144" i="41"/>
  <c r="S146" i="41"/>
  <c r="L146" i="41"/>
  <c r="U145" i="41"/>
  <c r="T145" i="41"/>
  <c r="S145" i="41"/>
  <c r="L145" i="41"/>
  <c r="U144" i="41"/>
  <c r="T144" i="41"/>
  <c r="S144" i="41"/>
  <c r="L144" i="41"/>
  <c r="H78" i="41"/>
  <c r="H79" i="41"/>
  <c r="H80" i="41"/>
  <c r="H81" i="41"/>
  <c r="H82" i="41"/>
  <c r="H83" i="41"/>
  <c r="H84" i="41"/>
  <c r="H85" i="41"/>
  <c r="H86" i="41"/>
  <c r="H87" i="41"/>
  <c r="H88" i="41"/>
  <c r="H89" i="41"/>
  <c r="H90" i="41"/>
  <c r="K141" i="41"/>
  <c r="K140" i="41"/>
  <c r="K139" i="41"/>
  <c r="K138" i="41"/>
  <c r="K136" i="41"/>
  <c r="K135" i="41"/>
  <c r="K133" i="41"/>
  <c r="K132" i="41"/>
  <c r="K131" i="41"/>
  <c r="K130"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U141" i="41"/>
  <c r="T141" i="41"/>
  <c r="S141" i="41"/>
  <c r="L141" i="41"/>
  <c r="U140" i="41"/>
  <c r="T140" i="41"/>
  <c r="S140" i="41"/>
  <c r="L140" i="41"/>
  <c r="U139" i="41"/>
  <c r="T139" i="41"/>
  <c r="S139" i="41"/>
  <c r="L139" i="41"/>
  <c r="U138" i="41"/>
  <c r="T138" i="41"/>
  <c r="S138" i="41"/>
  <c r="L138" i="41"/>
  <c r="U136" i="41"/>
  <c r="T136" i="41"/>
  <c r="S136" i="41"/>
  <c r="L136" i="41"/>
  <c r="U135" i="41"/>
  <c r="T135" i="41"/>
  <c r="S135" i="41"/>
  <c r="L135" i="41"/>
  <c r="K345" i="30" l="1"/>
  <c r="U50" i="40" l="1"/>
  <c r="T50" i="40"/>
  <c r="U49" i="40"/>
  <c r="T49" i="40"/>
  <c r="U48" i="40"/>
  <c r="T48" i="40"/>
  <c r="S49" i="40"/>
  <c r="K49" i="40"/>
  <c r="U45" i="40"/>
  <c r="T45" i="40"/>
  <c r="S45" i="40"/>
  <c r="K45" i="40"/>
  <c r="S4259" i="31"/>
  <c r="T4259" i="31"/>
  <c r="U4259" i="31"/>
  <c r="L4259" i="31"/>
  <c r="K4259" i="31"/>
  <c r="U4262" i="31"/>
  <c r="T4262" i="31"/>
  <c r="S4262" i="31"/>
  <c r="L4262" i="31"/>
  <c r="K4262" i="31"/>
  <c r="U4261" i="31"/>
  <c r="T4261" i="31"/>
  <c r="S4261" i="31"/>
  <c r="L4261" i="31"/>
  <c r="K4261" i="31"/>
  <c r="U4260" i="31"/>
  <c r="T4260" i="31"/>
  <c r="S4260" i="31"/>
  <c r="L4260" i="31"/>
  <c r="K4260" i="31"/>
  <c r="U4258" i="31"/>
  <c r="T4258" i="31"/>
  <c r="S4258" i="31"/>
  <c r="L4258" i="31"/>
  <c r="K4258" i="31"/>
  <c r="U4257" i="31"/>
  <c r="T4257" i="31"/>
  <c r="S4257" i="31"/>
  <c r="L4257" i="31"/>
  <c r="K4257" i="31"/>
  <c r="U4256" i="31"/>
  <c r="T4256" i="31"/>
  <c r="S4256" i="31"/>
  <c r="L4256" i="31"/>
  <c r="K4256" i="31"/>
  <c r="U4255" i="31"/>
  <c r="T4255" i="31"/>
  <c r="S4255" i="31"/>
  <c r="L4255" i="31"/>
  <c r="K4255" i="31"/>
  <c r="U4254" i="31"/>
  <c r="T4254" i="31"/>
  <c r="S4254" i="31"/>
  <c r="L4254" i="31"/>
  <c r="K4254" i="31"/>
  <c r="U4253" i="31"/>
  <c r="T4253" i="31"/>
  <c r="S4253" i="31"/>
  <c r="L4253" i="31"/>
  <c r="K4253" i="31"/>
  <c r="U4252" i="31"/>
  <c r="T4252" i="31"/>
  <c r="S4252" i="31"/>
  <c r="L4252" i="31"/>
  <c r="K4252" i="31"/>
  <c r="U4251" i="31"/>
  <c r="T4251" i="31"/>
  <c r="S4251" i="31"/>
  <c r="L4251" i="31"/>
  <c r="K4251" i="31"/>
  <c r="U4250" i="31"/>
  <c r="T4250" i="31"/>
  <c r="S4250" i="31"/>
  <c r="L4250" i="31"/>
  <c r="K4250" i="31"/>
  <c r="U4249" i="31"/>
  <c r="T4249" i="31"/>
  <c r="S4249" i="31"/>
  <c r="L4249" i="31"/>
  <c r="K4249" i="31"/>
  <c r="U4248" i="31"/>
  <c r="T4248" i="31"/>
  <c r="S4248" i="31"/>
  <c r="L4248" i="31"/>
  <c r="K4248" i="31"/>
  <c r="U4247" i="31"/>
  <c r="T4247" i="31"/>
  <c r="S4247" i="31"/>
  <c r="L4247" i="31"/>
  <c r="K4247" i="31"/>
  <c r="U4246" i="31"/>
  <c r="T4246" i="31"/>
  <c r="S4246" i="31"/>
  <c r="L4246" i="31"/>
  <c r="K4246" i="31"/>
  <c r="U4245" i="31"/>
  <c r="T4245" i="31"/>
  <c r="S4245" i="31"/>
  <c r="L4245" i="31"/>
  <c r="K4245" i="31"/>
  <c r="U4244" i="31"/>
  <c r="T4244" i="31"/>
  <c r="S4244" i="31"/>
  <c r="L4244" i="31"/>
  <c r="K4244" i="31"/>
  <c r="U4243" i="31"/>
  <c r="T4243" i="31"/>
  <c r="S4243" i="31"/>
  <c r="L4243" i="31"/>
  <c r="K4243" i="31"/>
  <c r="U4242" i="31"/>
  <c r="T4242" i="31"/>
  <c r="S4242" i="31"/>
  <c r="L4242" i="31"/>
  <c r="K4242" i="31"/>
  <c r="U4241" i="31"/>
  <c r="T4241" i="31"/>
  <c r="S4241" i="31"/>
  <c r="L4241" i="31"/>
  <c r="K4241" i="31"/>
  <c r="U4240" i="31"/>
  <c r="T4240" i="31"/>
  <c r="S4240" i="31"/>
  <c r="L4240" i="31"/>
  <c r="K4240" i="31"/>
  <c r="U4239" i="31"/>
  <c r="T4239" i="31"/>
  <c r="S4239" i="31"/>
  <c r="L4239" i="31"/>
  <c r="K4239" i="31"/>
  <c r="U4238" i="31"/>
  <c r="T4238" i="31"/>
  <c r="S4238" i="31"/>
  <c r="L4238" i="31"/>
  <c r="K4238" i="31"/>
  <c r="U4237" i="31"/>
  <c r="T4237" i="31"/>
  <c r="S4237" i="31"/>
  <c r="L4237" i="31"/>
  <c r="K4237" i="31"/>
  <c r="U4236" i="31"/>
  <c r="T4236" i="31"/>
  <c r="S4236" i="31"/>
  <c r="L4236" i="31"/>
  <c r="K4236" i="31"/>
  <c r="U4235" i="31"/>
  <c r="T4235" i="31"/>
  <c r="S4235" i="31"/>
  <c r="L4235" i="31"/>
  <c r="K4235" i="31"/>
  <c r="U4234" i="31"/>
  <c r="T4234" i="31"/>
  <c r="S4234" i="31"/>
  <c r="L4234" i="31"/>
  <c r="K4234" i="31"/>
  <c r="U4233" i="31"/>
  <c r="T4233" i="31"/>
  <c r="S4233" i="31"/>
  <c r="L4233" i="31"/>
  <c r="K4233" i="31"/>
  <c r="U4232" i="31"/>
  <c r="T4232" i="31"/>
  <c r="S4232" i="31"/>
  <c r="L4232" i="31"/>
  <c r="K4232" i="31"/>
  <c r="U4231" i="31"/>
  <c r="T4231" i="31"/>
  <c r="S4231" i="31"/>
  <c r="L4231" i="31"/>
  <c r="K4231" i="31"/>
  <c r="U4230" i="31"/>
  <c r="T4230" i="31"/>
  <c r="S4230" i="31"/>
  <c r="L4230" i="31"/>
  <c r="K4230" i="31"/>
  <c r="U4229" i="31"/>
  <c r="T4229" i="31"/>
  <c r="S4229" i="31"/>
  <c r="L4229" i="31"/>
  <c r="K4229" i="31"/>
  <c r="U4228" i="31"/>
  <c r="T4228" i="31"/>
  <c r="S4228" i="31"/>
  <c r="L4228" i="31"/>
  <c r="K4228" i="31"/>
  <c r="U4227" i="31"/>
  <c r="T4227" i="31"/>
  <c r="S4227" i="31"/>
  <c r="L4227" i="31"/>
  <c r="K4227" i="31"/>
  <c r="U4226" i="31"/>
  <c r="T4226" i="31"/>
  <c r="S4226" i="31"/>
  <c r="L4226" i="31"/>
  <c r="K4226" i="31"/>
  <c r="U4225" i="31"/>
  <c r="T4225" i="31"/>
  <c r="S4225" i="31"/>
  <c r="L4225" i="31"/>
  <c r="K4225" i="31"/>
  <c r="U4224" i="31"/>
  <c r="T4224" i="31"/>
  <c r="S4224" i="31"/>
  <c r="L4224" i="31"/>
  <c r="K4224" i="31"/>
  <c r="U4223" i="31"/>
  <c r="T4223" i="31"/>
  <c r="S4223" i="31"/>
  <c r="L4223" i="31"/>
  <c r="K4223" i="31"/>
  <c r="U4222" i="31"/>
  <c r="T4222" i="31"/>
  <c r="S4222" i="31"/>
  <c r="L4222" i="31"/>
  <c r="K4222" i="31"/>
  <c r="U4221" i="31"/>
  <c r="T4221" i="31"/>
  <c r="S4221" i="31"/>
  <c r="L4221" i="31"/>
  <c r="K4221" i="31"/>
  <c r="U4220" i="31"/>
  <c r="T4220" i="31"/>
  <c r="S4220" i="31"/>
  <c r="L4220" i="31"/>
  <c r="K4220" i="31"/>
  <c r="U4219" i="31"/>
  <c r="T4219" i="31"/>
  <c r="S4219" i="31"/>
  <c r="L4219" i="31"/>
  <c r="K4219" i="31"/>
  <c r="U4218" i="31"/>
  <c r="T4218" i="31"/>
  <c r="S4218" i="31"/>
  <c r="L4218" i="31"/>
  <c r="K4218" i="31"/>
  <c r="U4217" i="31"/>
  <c r="T4217" i="31"/>
  <c r="S4217" i="31"/>
  <c r="L4217" i="31"/>
  <c r="K4217" i="31"/>
  <c r="U4216" i="31"/>
  <c r="T4216" i="31"/>
  <c r="S4216" i="31"/>
  <c r="L4216" i="31"/>
  <c r="K4216" i="31"/>
  <c r="U4215" i="31"/>
  <c r="T4215" i="31"/>
  <c r="S4215" i="31"/>
  <c r="L4215" i="31"/>
  <c r="K4215" i="31"/>
  <c r="U4214" i="31"/>
  <c r="T4214" i="31"/>
  <c r="S4214" i="31"/>
  <c r="L4214" i="31"/>
  <c r="K4214" i="31"/>
  <c r="U4213" i="31"/>
  <c r="T4213" i="31"/>
  <c r="S4213" i="31"/>
  <c r="L4213" i="31"/>
  <c r="K4213" i="31"/>
  <c r="U4212" i="31"/>
  <c r="T4212" i="31"/>
  <c r="S4212" i="31"/>
  <c r="L4212" i="31"/>
  <c r="K4212" i="31"/>
  <c r="U4211" i="31"/>
  <c r="T4211" i="31"/>
  <c r="S4211" i="31"/>
  <c r="L4211" i="31"/>
  <c r="K4211" i="31"/>
  <c r="U4210" i="31"/>
  <c r="T4210" i="31"/>
  <c r="S4210" i="31"/>
  <c r="L4210" i="31"/>
  <c r="K4210" i="31"/>
  <c r="U4209" i="31"/>
  <c r="T4209" i="31"/>
  <c r="S4209" i="31"/>
  <c r="L4209" i="31"/>
  <c r="K4209" i="31"/>
  <c r="U4208" i="31"/>
  <c r="T4208" i="31"/>
  <c r="S4208" i="31"/>
  <c r="L4208" i="31"/>
  <c r="K4208" i="31"/>
  <c r="U4207" i="31"/>
  <c r="T4207" i="31"/>
  <c r="S4207" i="31"/>
  <c r="L4207" i="31"/>
  <c r="K4207" i="31"/>
  <c r="U4206" i="31"/>
  <c r="T4206" i="31"/>
  <c r="S4206" i="31"/>
  <c r="L4206" i="31"/>
  <c r="K4206" i="31"/>
  <c r="U4205" i="31"/>
  <c r="T4205" i="31"/>
  <c r="S4205" i="31"/>
  <c r="L4205" i="31"/>
  <c r="K4205" i="31"/>
  <c r="U4204" i="31"/>
  <c r="T4204" i="31"/>
  <c r="S4204" i="31"/>
  <c r="L4204" i="31"/>
  <c r="K4204" i="31"/>
  <c r="U4203" i="31"/>
  <c r="T4203" i="31"/>
  <c r="S4203" i="31"/>
  <c r="L4203" i="31"/>
  <c r="K4203" i="31"/>
  <c r="U4202" i="31"/>
  <c r="T4202" i="31"/>
  <c r="S4202" i="31"/>
  <c r="L4202" i="31"/>
  <c r="K4202" i="31"/>
  <c r="U4201" i="31"/>
  <c r="T4201" i="31"/>
  <c r="S4201" i="31"/>
  <c r="L4201" i="31"/>
  <c r="K4201" i="31"/>
  <c r="U4200" i="31"/>
  <c r="T4200" i="31"/>
  <c r="S4200" i="31"/>
  <c r="L4200" i="31"/>
  <c r="K4200" i="31"/>
  <c r="U4199" i="31"/>
  <c r="T4199" i="31"/>
  <c r="S4199" i="31"/>
  <c r="L4199" i="31"/>
  <c r="K4199" i="31"/>
  <c r="U4198" i="31"/>
  <c r="T4198" i="31"/>
  <c r="S4198" i="31"/>
  <c r="L4198" i="31"/>
  <c r="K4198" i="31"/>
  <c r="U4197" i="31"/>
  <c r="T4197" i="31"/>
  <c r="S4197" i="31"/>
  <c r="L4197" i="31"/>
  <c r="K4197" i="31"/>
  <c r="U4196" i="31"/>
  <c r="T4196" i="31"/>
  <c r="S4196" i="31"/>
  <c r="L4196" i="31"/>
  <c r="K4196" i="31"/>
  <c r="U4195" i="31"/>
  <c r="T4195" i="31"/>
  <c r="S4195" i="31"/>
  <c r="L4195" i="31"/>
  <c r="K4195" i="31"/>
  <c r="U4194" i="31"/>
  <c r="T4194" i="31"/>
  <c r="S4194" i="31"/>
  <c r="L4194" i="31"/>
  <c r="K4194" i="31"/>
  <c r="U4193" i="31"/>
  <c r="T4193" i="31"/>
  <c r="S4193" i="31"/>
  <c r="L4193" i="31"/>
  <c r="K4193" i="31"/>
  <c r="U4192" i="31"/>
  <c r="T4192" i="31"/>
  <c r="S4192" i="31"/>
  <c r="L4192" i="31"/>
  <c r="K4192" i="31"/>
  <c r="U4191" i="31"/>
  <c r="T4191" i="31"/>
  <c r="S4191" i="31"/>
  <c r="L4191" i="31"/>
  <c r="K4191" i="31"/>
  <c r="U4190" i="31"/>
  <c r="T4190" i="31"/>
  <c r="S4190" i="31"/>
  <c r="L4190" i="31"/>
  <c r="K4190" i="31"/>
  <c r="U4189" i="31"/>
  <c r="T4189" i="31"/>
  <c r="S4189" i="31"/>
  <c r="L4189" i="31"/>
  <c r="K4189" i="31"/>
  <c r="U4188" i="31"/>
  <c r="T4188" i="31"/>
  <c r="S4188" i="31"/>
  <c r="L4188" i="31"/>
  <c r="K4188" i="31"/>
  <c r="U4187" i="31"/>
  <c r="T4187" i="31"/>
  <c r="S4187" i="31"/>
  <c r="L4187" i="31"/>
  <c r="K4187" i="31"/>
  <c r="U4186" i="31"/>
  <c r="T4186" i="31"/>
  <c r="S4186" i="31"/>
  <c r="L4186" i="31"/>
  <c r="K4186" i="31"/>
  <c r="U4185" i="31"/>
  <c r="T4185" i="31"/>
  <c r="S4185" i="31"/>
  <c r="L4185" i="31"/>
  <c r="K4185" i="31"/>
  <c r="U4184" i="31"/>
  <c r="T4184" i="31"/>
  <c r="S4184" i="31"/>
  <c r="L4184" i="31"/>
  <c r="K4184" i="31"/>
  <c r="U4183" i="31"/>
  <c r="T4183" i="31"/>
  <c r="S4183" i="31"/>
  <c r="L4183" i="31"/>
  <c r="K4183" i="31"/>
  <c r="U4182" i="31"/>
  <c r="T4182" i="31"/>
  <c r="S4182" i="31"/>
  <c r="L4182" i="31"/>
  <c r="K4182" i="31"/>
  <c r="U4181" i="31"/>
  <c r="T4181" i="31"/>
  <c r="S4181" i="31"/>
  <c r="L4181" i="31"/>
  <c r="K4181" i="31"/>
  <c r="U4180" i="31"/>
  <c r="T4180" i="31"/>
  <c r="S4180" i="31"/>
  <c r="L4180" i="31"/>
  <c r="K4180" i="31"/>
  <c r="U4179" i="31"/>
  <c r="T4179" i="31"/>
  <c r="S4179" i="31"/>
  <c r="L4179" i="31"/>
  <c r="K4179" i="31"/>
  <c r="U4178" i="31"/>
  <c r="T4178" i="31"/>
  <c r="S4178" i="31"/>
  <c r="L4178" i="31"/>
  <c r="K4178" i="31"/>
  <c r="U4177" i="31"/>
  <c r="T4177" i="31"/>
  <c r="S4177" i="31"/>
  <c r="L4177" i="31"/>
  <c r="K4177" i="31"/>
  <c r="U4176" i="31"/>
  <c r="T4176" i="31"/>
  <c r="S4176" i="31"/>
  <c r="L4176" i="31"/>
  <c r="K4176" i="31"/>
  <c r="U4175" i="31"/>
  <c r="T4175" i="31"/>
  <c r="S4175" i="31"/>
  <c r="L4175" i="31"/>
  <c r="K4175" i="31"/>
  <c r="U4174" i="31"/>
  <c r="T4174" i="31"/>
  <c r="S4174" i="31"/>
  <c r="L4174" i="31"/>
  <c r="K4174" i="31"/>
  <c r="U4173" i="31"/>
  <c r="T4173" i="31"/>
  <c r="S4173" i="31"/>
  <c r="L4173" i="31"/>
  <c r="K4173" i="31"/>
  <c r="U4172" i="31"/>
  <c r="T4172" i="31"/>
  <c r="S4172" i="31"/>
  <c r="L4172" i="31"/>
  <c r="K4172" i="31"/>
  <c r="U4171" i="31"/>
  <c r="T4171" i="31"/>
  <c r="S4171" i="31"/>
  <c r="L4171" i="31"/>
  <c r="K4171" i="31"/>
  <c r="U4170" i="31"/>
  <c r="T4170" i="31"/>
  <c r="S4170" i="31"/>
  <c r="L4170" i="31"/>
  <c r="K4170" i="31"/>
  <c r="U4169" i="31"/>
  <c r="T4169" i="31"/>
  <c r="S4169" i="31"/>
  <c r="L4169" i="31"/>
  <c r="K4169" i="31"/>
  <c r="U4168" i="31"/>
  <c r="T4168" i="31"/>
  <c r="S4168" i="31"/>
  <c r="L4168" i="31"/>
  <c r="K4168" i="31"/>
  <c r="U4167" i="31"/>
  <c r="T4167" i="31"/>
  <c r="S4167" i="31"/>
  <c r="L4167" i="31"/>
  <c r="K4167" i="31"/>
  <c r="U4166" i="31"/>
  <c r="T4166" i="31"/>
  <c r="S4166" i="31"/>
  <c r="L4166" i="31"/>
  <c r="K4166" i="31"/>
  <c r="U4165" i="31"/>
  <c r="T4165" i="31"/>
  <c r="S4165" i="31"/>
  <c r="L4165" i="31"/>
  <c r="K4165" i="31"/>
  <c r="U4164" i="31"/>
  <c r="T4164" i="31"/>
  <c r="S4164" i="31"/>
  <c r="L4164" i="31"/>
  <c r="K4164" i="31"/>
  <c r="U4163" i="31"/>
  <c r="T4163" i="31"/>
  <c r="S4163" i="31"/>
  <c r="L4163" i="31"/>
  <c r="K4163" i="31"/>
  <c r="U4162" i="31"/>
  <c r="T4162" i="31"/>
  <c r="S4162" i="31"/>
  <c r="L4162" i="31"/>
  <c r="K4162" i="31"/>
  <c r="U4161" i="31"/>
  <c r="T4161" i="31"/>
  <c r="S4161" i="31"/>
  <c r="L4161" i="31"/>
  <c r="K4161" i="31"/>
  <c r="U4160" i="31"/>
  <c r="T4160" i="31"/>
  <c r="S4160" i="31"/>
  <c r="L4160" i="31"/>
  <c r="K4160" i="31"/>
  <c r="U4159" i="31"/>
  <c r="T4159" i="31"/>
  <c r="S4159" i="31"/>
  <c r="L4159" i="31"/>
  <c r="K4159" i="31"/>
  <c r="U4158" i="31"/>
  <c r="T4158" i="31"/>
  <c r="S4158" i="31"/>
  <c r="L4158" i="31"/>
  <c r="K4158" i="31"/>
  <c r="U4157" i="31"/>
  <c r="T4157" i="31"/>
  <c r="S4157" i="31"/>
  <c r="L4157" i="31"/>
  <c r="K4157" i="31"/>
  <c r="U4156" i="31"/>
  <c r="T4156" i="31"/>
  <c r="S4156" i="31"/>
  <c r="L4156" i="31"/>
  <c r="K4156" i="31"/>
  <c r="U4155" i="31"/>
  <c r="T4155" i="31"/>
  <c r="S4155" i="31"/>
  <c r="L4155" i="31"/>
  <c r="K4155" i="31"/>
  <c r="U4154" i="31"/>
  <c r="T4154" i="31"/>
  <c r="S4154" i="31"/>
  <c r="L4154" i="31"/>
  <c r="K4154" i="31"/>
  <c r="U4153" i="31"/>
  <c r="T4153" i="31"/>
  <c r="S4153" i="31"/>
  <c r="L4153" i="31"/>
  <c r="K4153" i="31"/>
  <c r="U4152" i="31"/>
  <c r="T4152" i="31"/>
  <c r="S4152" i="31"/>
  <c r="L4152" i="31"/>
  <c r="K4152" i="31"/>
  <c r="U4151" i="31"/>
  <c r="T4151" i="31"/>
  <c r="S4151" i="31"/>
  <c r="L4151" i="31"/>
  <c r="K4151" i="31"/>
  <c r="U4150" i="31"/>
  <c r="T4150" i="31"/>
  <c r="S4150" i="31"/>
  <c r="L4150" i="31"/>
  <c r="K4150" i="31"/>
  <c r="U4149" i="31"/>
  <c r="T4149" i="31"/>
  <c r="S4149" i="31"/>
  <c r="L4149" i="31"/>
  <c r="K4149" i="31"/>
  <c r="U4148" i="31"/>
  <c r="T4148" i="31"/>
  <c r="S4148" i="31"/>
  <c r="L4148" i="31"/>
  <c r="K4148" i="31"/>
  <c r="U4147" i="31"/>
  <c r="T4147" i="31"/>
  <c r="S4147" i="31"/>
  <c r="L4147" i="31"/>
  <c r="K4147" i="31"/>
  <c r="U4146" i="31"/>
  <c r="T4146" i="31"/>
  <c r="S4146" i="31"/>
  <c r="L4146" i="31"/>
  <c r="K4146" i="31"/>
  <c r="U4145" i="31"/>
  <c r="T4145" i="31"/>
  <c r="S4145" i="31"/>
  <c r="L4145" i="31"/>
  <c r="K4145" i="31"/>
  <c r="U4144" i="31"/>
  <c r="T4144" i="31"/>
  <c r="S4144" i="31"/>
  <c r="L4144" i="31"/>
  <c r="K4144" i="31"/>
  <c r="U4143" i="31"/>
  <c r="T4143" i="31"/>
  <c r="S4143" i="31"/>
  <c r="L4143" i="31"/>
  <c r="K4143" i="31"/>
  <c r="U4142" i="31"/>
  <c r="T4142" i="31"/>
  <c r="S4142" i="31"/>
  <c r="L4142" i="31"/>
  <c r="K4142" i="31"/>
  <c r="U4141" i="31"/>
  <c r="T4141" i="31"/>
  <c r="S4141" i="31"/>
  <c r="L4141" i="31"/>
  <c r="K4141" i="31"/>
  <c r="U4140" i="31"/>
  <c r="T4140" i="31"/>
  <c r="S4140" i="31"/>
  <c r="L4140" i="31"/>
  <c r="K4140" i="31"/>
  <c r="U4139" i="31"/>
  <c r="T4139" i="31"/>
  <c r="S4139" i="31"/>
  <c r="L4139" i="31"/>
  <c r="K4139" i="31"/>
  <c r="U4138" i="31"/>
  <c r="T4138" i="31"/>
  <c r="S4138" i="31"/>
  <c r="L4138" i="31"/>
  <c r="K4138" i="31"/>
  <c r="U4137" i="31"/>
  <c r="T4137" i="31"/>
  <c r="S4137" i="31"/>
  <c r="L4137" i="31"/>
  <c r="K4137" i="31"/>
  <c r="U4136" i="31"/>
  <c r="T4136" i="31"/>
  <c r="S4136" i="31"/>
  <c r="L4136" i="31"/>
  <c r="K4136" i="31"/>
  <c r="U4135" i="31"/>
  <c r="T4135" i="31"/>
  <c r="S4135" i="31"/>
  <c r="L4135" i="31"/>
  <c r="K4135" i="31"/>
  <c r="U4134" i="31"/>
  <c r="T4134" i="31"/>
  <c r="S4134" i="31"/>
  <c r="L4134" i="31"/>
  <c r="K4134" i="31"/>
  <c r="U4133" i="31"/>
  <c r="T4133" i="31"/>
  <c r="S4133" i="31"/>
  <c r="L4133" i="31"/>
  <c r="K4133" i="31"/>
  <c r="U4132" i="31"/>
  <c r="T4132" i="31"/>
  <c r="S4132" i="31"/>
  <c r="L4132" i="31"/>
  <c r="K4132" i="31"/>
  <c r="U4131" i="31"/>
  <c r="T4131" i="31"/>
  <c r="S4131" i="31"/>
  <c r="L4131" i="31"/>
  <c r="K4131" i="31"/>
  <c r="U4130" i="31"/>
  <c r="T4130" i="31"/>
  <c r="S4130" i="31"/>
  <c r="L4130" i="31"/>
  <c r="K4130" i="31"/>
  <c r="U4129" i="31"/>
  <c r="T4129" i="31"/>
  <c r="S4129" i="31"/>
  <c r="L4129" i="31"/>
  <c r="K4129" i="31"/>
  <c r="U4128" i="31"/>
  <c r="T4128" i="31"/>
  <c r="S4128" i="31"/>
  <c r="L4128" i="31"/>
  <c r="K4128" i="31"/>
  <c r="U4127" i="31"/>
  <c r="T4127" i="31"/>
  <c r="S4127" i="31"/>
  <c r="L4127" i="31"/>
  <c r="K4127" i="31"/>
  <c r="U4126" i="31"/>
  <c r="T4126" i="31"/>
  <c r="S4126" i="31"/>
  <c r="L4126" i="31"/>
  <c r="K4126" i="31"/>
  <c r="U4125" i="31"/>
  <c r="T4125" i="31"/>
  <c r="S4125" i="31"/>
  <c r="L4125" i="31"/>
  <c r="K4125" i="31"/>
  <c r="U4124" i="31"/>
  <c r="T4124" i="31"/>
  <c r="S4124" i="31"/>
  <c r="L4124" i="31"/>
  <c r="K4124" i="31"/>
  <c r="U4123" i="31"/>
  <c r="T4123" i="31"/>
  <c r="S4123" i="31"/>
  <c r="L4123" i="31"/>
  <c r="K4123" i="31"/>
  <c r="U4122" i="31"/>
  <c r="T4122" i="31"/>
  <c r="S4122" i="31"/>
  <c r="L4122" i="31"/>
  <c r="K4122" i="31"/>
  <c r="U4121" i="31"/>
  <c r="T4121" i="31"/>
  <c r="S4121" i="31"/>
  <c r="L4121" i="31"/>
  <c r="K4121" i="31"/>
  <c r="U4120" i="31"/>
  <c r="T4120" i="31"/>
  <c r="S4120" i="31"/>
  <c r="L4120" i="31"/>
  <c r="K4120" i="31"/>
  <c r="U4119" i="31"/>
  <c r="T4119" i="31"/>
  <c r="S4119" i="31"/>
  <c r="L4119" i="31"/>
  <c r="K4119" i="31"/>
  <c r="U4118" i="31"/>
  <c r="T4118" i="31"/>
  <c r="S4118" i="31"/>
  <c r="L4118" i="31"/>
  <c r="K4118" i="31"/>
  <c r="U4117" i="31"/>
  <c r="T4117" i="31"/>
  <c r="S4117" i="31"/>
  <c r="L4117" i="31"/>
  <c r="K4117" i="31"/>
  <c r="U4116" i="31"/>
  <c r="T4116" i="31"/>
  <c r="S4116" i="31"/>
  <c r="L4116" i="31"/>
  <c r="K4116" i="31"/>
  <c r="U4115" i="31"/>
  <c r="T4115" i="31"/>
  <c r="S4115" i="31"/>
  <c r="L4115" i="31"/>
  <c r="K4115" i="31"/>
  <c r="U4114" i="31"/>
  <c r="T4114" i="31"/>
  <c r="S4114" i="31"/>
  <c r="L4114" i="31"/>
  <c r="K4114" i="31"/>
  <c r="U4113" i="31"/>
  <c r="T4113" i="31"/>
  <c r="S4113" i="31"/>
  <c r="L4113" i="31"/>
  <c r="K4113" i="31"/>
  <c r="U4112" i="31"/>
  <c r="T4112" i="31"/>
  <c r="S4112" i="31"/>
  <c r="L4112" i="31"/>
  <c r="K4112" i="31"/>
  <c r="U4111" i="31"/>
  <c r="T4111" i="31"/>
  <c r="S4111" i="31"/>
  <c r="L4111" i="31"/>
  <c r="K4111" i="31"/>
  <c r="U4110" i="31"/>
  <c r="T4110" i="31"/>
  <c r="S4110" i="31"/>
  <c r="L4110" i="31"/>
  <c r="K4110" i="31"/>
  <c r="U4109" i="31"/>
  <c r="T4109" i="31"/>
  <c r="S4109" i="31"/>
  <c r="L4109" i="31"/>
  <c r="K4109" i="31"/>
  <c r="U4108" i="31"/>
  <c r="T4108" i="31"/>
  <c r="S4108" i="31"/>
  <c r="L4108" i="31"/>
  <c r="K4108" i="31"/>
  <c r="U4107" i="31"/>
  <c r="T4107" i="31"/>
  <c r="S4107" i="31"/>
  <c r="L4107" i="31"/>
  <c r="K4107" i="31"/>
  <c r="U4106" i="31"/>
  <c r="T4106" i="31"/>
  <c r="S4106" i="31"/>
  <c r="L4106" i="31"/>
  <c r="K4106" i="31"/>
  <c r="U4105" i="31"/>
  <c r="T4105" i="31"/>
  <c r="S4105" i="31"/>
  <c r="L4105" i="31"/>
  <c r="K4105" i="31"/>
  <c r="U4104" i="31"/>
  <c r="T4104" i="31"/>
  <c r="S4104" i="31"/>
  <c r="L4104" i="31"/>
  <c r="K4104" i="31"/>
  <c r="U4103" i="31"/>
  <c r="T4103" i="31"/>
  <c r="S4103" i="31"/>
  <c r="L4103" i="31"/>
  <c r="K4103" i="31"/>
  <c r="U4102" i="31"/>
  <c r="T4102" i="31"/>
  <c r="S4102" i="31"/>
  <c r="L4102" i="31"/>
  <c r="K4102" i="31"/>
  <c r="U4101" i="31"/>
  <c r="T4101" i="31"/>
  <c r="S4101" i="31"/>
  <c r="L4101" i="31"/>
  <c r="K4101" i="31"/>
  <c r="U4100" i="31"/>
  <c r="T4100" i="31"/>
  <c r="S4100" i="31"/>
  <c r="L4100" i="31"/>
  <c r="K4100" i="31"/>
  <c r="U4099" i="31"/>
  <c r="T4099" i="31"/>
  <c r="S4099" i="31"/>
  <c r="L4099" i="31"/>
  <c r="K4099" i="31"/>
  <c r="U4098" i="31"/>
  <c r="T4098" i="31"/>
  <c r="S4098" i="31"/>
  <c r="L4098" i="31"/>
  <c r="K4098" i="31"/>
  <c r="U4097" i="31"/>
  <c r="T4097" i="31"/>
  <c r="S4097" i="31"/>
  <c r="L4097" i="31"/>
  <c r="K4097" i="31"/>
  <c r="U4096" i="31"/>
  <c r="T4096" i="31"/>
  <c r="S4096" i="31"/>
  <c r="L4096" i="31"/>
  <c r="K4096" i="31"/>
  <c r="U4095" i="31"/>
  <c r="T4095" i="31"/>
  <c r="S4095" i="31"/>
  <c r="L4095" i="31"/>
  <c r="K4095" i="31"/>
  <c r="U4094" i="31"/>
  <c r="T4094" i="31"/>
  <c r="S4094" i="31"/>
  <c r="L4094" i="31"/>
  <c r="K4094" i="31"/>
  <c r="U4093" i="31"/>
  <c r="T4093" i="31"/>
  <c r="S4093" i="31"/>
  <c r="L4093" i="31"/>
  <c r="K4093" i="31"/>
  <c r="U4092" i="31"/>
  <c r="T4092" i="31"/>
  <c r="S4092" i="31"/>
  <c r="L4092" i="31"/>
  <c r="K4092" i="31"/>
  <c r="U4091" i="31"/>
  <c r="T4091" i="31"/>
  <c r="S4091" i="31"/>
  <c r="L4091" i="31"/>
  <c r="K4091" i="31"/>
  <c r="U4090" i="31"/>
  <c r="T4090" i="31"/>
  <c r="S4090" i="31"/>
  <c r="L4090" i="31"/>
  <c r="K4090" i="31"/>
  <c r="U4089" i="31"/>
  <c r="T4089" i="31"/>
  <c r="S4089" i="31"/>
  <c r="L4089" i="31"/>
  <c r="K4089" i="31"/>
  <c r="U4088" i="31"/>
  <c r="T4088" i="31"/>
  <c r="S4088" i="31"/>
  <c r="L4088" i="31"/>
  <c r="K4088" i="31"/>
  <c r="U4087" i="31"/>
  <c r="T4087" i="31"/>
  <c r="S4087" i="31"/>
  <c r="L4087" i="31"/>
  <c r="K4087" i="31"/>
  <c r="U4086" i="31"/>
  <c r="T4086" i="31"/>
  <c r="S4086" i="31"/>
  <c r="L4086" i="31"/>
  <c r="K4086" i="31"/>
  <c r="U4085" i="31"/>
  <c r="T4085" i="31"/>
  <c r="S4085" i="31"/>
  <c r="L4085" i="31"/>
  <c r="K4085" i="31"/>
  <c r="U4084" i="31"/>
  <c r="T4084" i="31"/>
  <c r="S4084" i="31"/>
  <c r="L4084" i="31"/>
  <c r="K4084" i="31"/>
  <c r="U4083" i="31"/>
  <c r="T4083" i="31"/>
  <c r="S4083" i="31"/>
  <c r="L4083" i="31"/>
  <c r="K4083" i="31"/>
  <c r="U4082" i="31"/>
  <c r="T4082" i="31"/>
  <c r="S4082" i="31"/>
  <c r="L4082" i="31"/>
  <c r="K4082" i="31"/>
  <c r="U4081" i="31"/>
  <c r="T4081" i="31"/>
  <c r="S4081" i="31"/>
  <c r="L4081" i="31"/>
  <c r="K4081" i="31"/>
  <c r="U4080" i="31"/>
  <c r="T4080" i="31"/>
  <c r="S4080" i="31"/>
  <c r="L4080" i="31"/>
  <c r="K4080" i="31"/>
  <c r="U4079" i="31"/>
  <c r="T4079" i="31"/>
  <c r="S4079" i="31"/>
  <c r="L4079" i="31"/>
  <c r="K4079" i="31"/>
  <c r="U4078" i="31"/>
  <c r="T4078" i="31"/>
  <c r="S4078" i="31"/>
  <c r="L4078" i="31"/>
  <c r="K4078" i="31"/>
  <c r="U4077" i="31"/>
  <c r="T4077" i="31"/>
  <c r="S4077" i="31"/>
  <c r="L4077" i="31"/>
  <c r="K4077" i="31"/>
  <c r="U4076" i="31"/>
  <c r="T4076" i="31"/>
  <c r="S4076" i="31"/>
  <c r="L4076" i="31"/>
  <c r="K4076" i="31"/>
  <c r="U4075" i="31"/>
  <c r="T4075" i="31"/>
  <c r="S4075" i="31"/>
  <c r="L4075" i="31"/>
  <c r="K4075" i="31"/>
  <c r="U4074" i="31"/>
  <c r="T4074" i="31"/>
  <c r="S4074" i="31"/>
  <c r="L4074" i="31"/>
  <c r="K4074" i="31"/>
  <c r="U4073" i="31"/>
  <c r="T4073" i="31"/>
  <c r="S4073" i="31"/>
  <c r="L4073" i="31"/>
  <c r="K4073" i="31"/>
  <c r="U4072" i="31"/>
  <c r="T4072" i="31"/>
  <c r="S4072" i="31"/>
  <c r="L4072" i="31"/>
  <c r="K4072" i="31"/>
  <c r="U4071" i="31"/>
  <c r="T4071" i="31"/>
  <c r="S4071" i="31"/>
  <c r="L4071" i="31"/>
  <c r="K4071" i="31"/>
  <c r="U4070" i="31"/>
  <c r="T4070" i="31"/>
  <c r="S4070" i="31"/>
  <c r="L4070" i="31"/>
  <c r="K4070" i="31"/>
  <c r="U4069" i="31"/>
  <c r="T4069" i="31"/>
  <c r="S4069" i="31"/>
  <c r="L4069" i="31"/>
  <c r="K4069" i="31"/>
  <c r="U4068" i="31"/>
  <c r="T4068" i="31"/>
  <c r="S4068" i="31"/>
  <c r="L4068" i="31"/>
  <c r="K4068" i="31"/>
  <c r="U4067" i="31"/>
  <c r="T4067" i="31"/>
  <c r="S4067" i="31"/>
  <c r="L4067" i="31"/>
  <c r="K4067" i="31"/>
  <c r="U4066" i="31"/>
  <c r="T4066" i="31"/>
  <c r="S4066" i="31"/>
  <c r="L4066" i="31"/>
  <c r="K4066" i="31"/>
  <c r="U4065" i="31"/>
  <c r="T4065" i="31"/>
  <c r="S4065" i="31"/>
  <c r="L4065" i="31"/>
  <c r="K4065" i="31"/>
  <c r="U4064" i="31"/>
  <c r="T4064" i="31"/>
  <c r="S4064" i="31"/>
  <c r="L4064" i="31"/>
  <c r="K4064" i="31"/>
  <c r="U4063" i="31"/>
  <c r="T4063" i="31"/>
  <c r="S4063" i="31"/>
  <c r="L4063" i="31"/>
  <c r="K4063" i="31"/>
  <c r="U4062" i="31"/>
  <c r="T4062" i="31"/>
  <c r="S4062" i="31"/>
  <c r="L4062" i="31"/>
  <c r="K4062" i="31"/>
  <c r="U4061" i="31"/>
  <c r="T4061" i="31"/>
  <c r="S4061" i="31"/>
  <c r="L4061" i="31"/>
  <c r="K4061" i="31"/>
  <c r="U4060" i="31"/>
  <c r="T4060" i="31"/>
  <c r="S4060" i="31"/>
  <c r="L4060" i="31"/>
  <c r="K4060" i="31"/>
  <c r="U4059" i="31"/>
  <c r="T4059" i="31"/>
  <c r="S4059" i="31"/>
  <c r="L4059" i="31"/>
  <c r="K4059" i="31"/>
  <c r="U4058" i="31"/>
  <c r="T4058" i="31"/>
  <c r="S4058" i="31"/>
  <c r="L4058" i="31"/>
  <c r="K4058" i="31"/>
  <c r="U4057" i="31"/>
  <c r="T4057" i="31"/>
  <c r="S4057" i="31"/>
  <c r="L4057" i="31"/>
  <c r="K4057" i="31"/>
  <c r="U4056" i="31"/>
  <c r="T4056" i="31"/>
  <c r="S4056" i="31"/>
  <c r="L4056" i="31"/>
  <c r="K4056" i="31"/>
  <c r="U4055" i="31"/>
  <c r="T4055" i="31"/>
  <c r="S4055" i="31"/>
  <c r="L4055" i="31"/>
  <c r="K4055" i="31"/>
  <c r="U4054" i="31"/>
  <c r="T4054" i="31"/>
  <c r="S4054" i="31"/>
  <c r="L4054" i="31"/>
  <c r="K4054" i="31"/>
  <c r="U4053" i="31"/>
  <c r="T4053" i="31"/>
  <c r="S4053" i="31"/>
  <c r="L4053" i="31"/>
  <c r="K4053" i="31"/>
  <c r="U4052" i="31"/>
  <c r="T4052" i="31"/>
  <c r="S4052" i="31"/>
  <c r="L4052" i="31"/>
  <c r="K4052" i="31"/>
  <c r="U4051" i="31"/>
  <c r="T4051" i="31"/>
  <c r="S4051" i="31"/>
  <c r="L4051" i="31"/>
  <c r="K4051" i="31"/>
  <c r="U4050" i="31"/>
  <c r="T4050" i="31"/>
  <c r="S4050" i="31"/>
  <c r="L4050" i="31"/>
  <c r="K4050" i="31"/>
  <c r="U4049" i="31"/>
  <c r="T4049" i="31"/>
  <c r="S4049" i="31"/>
  <c r="L4049" i="31"/>
  <c r="K4049" i="31"/>
  <c r="U4048" i="31"/>
  <c r="T4048" i="31"/>
  <c r="S4048" i="31"/>
  <c r="L4048" i="31"/>
  <c r="K4048" i="31"/>
  <c r="U4047" i="31"/>
  <c r="T4047" i="31"/>
  <c r="S4047" i="31"/>
  <c r="L4047" i="31"/>
  <c r="K4047" i="31"/>
  <c r="U4046" i="31"/>
  <c r="T4046" i="31"/>
  <c r="S4046" i="31"/>
  <c r="L4046" i="31"/>
  <c r="K4046" i="31"/>
  <c r="U4045" i="31"/>
  <c r="T4045" i="31"/>
  <c r="S4045" i="31"/>
  <c r="L4045" i="31"/>
  <c r="K4045" i="31"/>
  <c r="U4044" i="31"/>
  <c r="T4044" i="31"/>
  <c r="S4044" i="31"/>
  <c r="L4044" i="31"/>
  <c r="K4044" i="31"/>
  <c r="U4043" i="31"/>
  <c r="T4043" i="31"/>
  <c r="S4043" i="31"/>
  <c r="L4043" i="31"/>
  <c r="K4043" i="31"/>
  <c r="U4042" i="31"/>
  <c r="T4042" i="31"/>
  <c r="S4042" i="31"/>
  <c r="L4042" i="31"/>
  <c r="K4042" i="31"/>
  <c r="U4041" i="31"/>
  <c r="T4041" i="31"/>
  <c r="S4041" i="31"/>
  <c r="L4041" i="31"/>
  <c r="K4041" i="31"/>
  <c r="U4040" i="31"/>
  <c r="T4040" i="31"/>
  <c r="S4040" i="31"/>
  <c r="L4040" i="31"/>
  <c r="K4040" i="31"/>
  <c r="U4039" i="31"/>
  <c r="T4039" i="31"/>
  <c r="S4039" i="31"/>
  <c r="L4039" i="31"/>
  <c r="K4039" i="31"/>
  <c r="U4038" i="31"/>
  <c r="T4038" i="31"/>
  <c r="S4038" i="31"/>
  <c r="L4038" i="31"/>
  <c r="K4038" i="31"/>
  <c r="U4037" i="31"/>
  <c r="T4037" i="31"/>
  <c r="S4037" i="31"/>
  <c r="L4037" i="31"/>
  <c r="K4037" i="31"/>
  <c r="U4036" i="31"/>
  <c r="T4036" i="31"/>
  <c r="S4036" i="31"/>
  <c r="L4036" i="31"/>
  <c r="K4036" i="31"/>
  <c r="U4035" i="31"/>
  <c r="T4035" i="31"/>
  <c r="S4035" i="31"/>
  <c r="L4035" i="31"/>
  <c r="K4035" i="31"/>
  <c r="U4034" i="31"/>
  <c r="T4034" i="31"/>
  <c r="S4034" i="31"/>
  <c r="L4034" i="31"/>
  <c r="K4034" i="31"/>
  <c r="U4033" i="31"/>
  <c r="T4033" i="31"/>
  <c r="S4033" i="31"/>
  <c r="L4033" i="31"/>
  <c r="K4033" i="31"/>
  <c r="U4032" i="31"/>
  <c r="T4032" i="31"/>
  <c r="S4032" i="31"/>
  <c r="L4032" i="31"/>
  <c r="K4032" i="31"/>
  <c r="U4031" i="31"/>
  <c r="T4031" i="31"/>
  <c r="S4031" i="31"/>
  <c r="L4031" i="31"/>
  <c r="K4031" i="31"/>
  <c r="U4030" i="31"/>
  <c r="T4030" i="31"/>
  <c r="S4030" i="31"/>
  <c r="L4030" i="31"/>
  <c r="K4030" i="31"/>
  <c r="U4029" i="31"/>
  <c r="T4029" i="31"/>
  <c r="S4029" i="31"/>
  <c r="L4029" i="31"/>
  <c r="K4029" i="31"/>
  <c r="U4028" i="31"/>
  <c r="T4028" i="31"/>
  <c r="S4028" i="31"/>
  <c r="L4028" i="31"/>
  <c r="K4028" i="31"/>
  <c r="U4027" i="31"/>
  <c r="T4027" i="31"/>
  <c r="S4027" i="31"/>
  <c r="L4027" i="31"/>
  <c r="K4027" i="31"/>
  <c r="U4026" i="31"/>
  <c r="T4026" i="31"/>
  <c r="S4026" i="31"/>
  <c r="L4026" i="31"/>
  <c r="K4026" i="31"/>
  <c r="U4025" i="31"/>
  <c r="T4025" i="31"/>
  <c r="S4025" i="31"/>
  <c r="L4025" i="31"/>
  <c r="K4025" i="31"/>
  <c r="U4024" i="31"/>
  <c r="T4024" i="31"/>
  <c r="S4024" i="31"/>
  <c r="L4024" i="31"/>
  <c r="K4024" i="31"/>
  <c r="U4023" i="31"/>
  <c r="T4023" i="31"/>
  <c r="S4023" i="31"/>
  <c r="L4023" i="31"/>
  <c r="K4023" i="31"/>
  <c r="U4022" i="31"/>
  <c r="T4022" i="31"/>
  <c r="S4022" i="31"/>
  <c r="L4022" i="31"/>
  <c r="K4022" i="31"/>
  <c r="U4021" i="31"/>
  <c r="T4021" i="31"/>
  <c r="S4021" i="31"/>
  <c r="L4021" i="31"/>
  <c r="K4021" i="31"/>
  <c r="U4020" i="31"/>
  <c r="T4020" i="31"/>
  <c r="S4020" i="31"/>
  <c r="L4020" i="31"/>
  <c r="K4020" i="31"/>
  <c r="U4019" i="31"/>
  <c r="T4019" i="31"/>
  <c r="S4019" i="31"/>
  <c r="L4019" i="31"/>
  <c r="K4019" i="31"/>
  <c r="U4018" i="31"/>
  <c r="T4018" i="31"/>
  <c r="S4018" i="31"/>
  <c r="L4018" i="31"/>
  <c r="K4018" i="31"/>
  <c r="U4017" i="31"/>
  <c r="T4017" i="31"/>
  <c r="S4017" i="31"/>
  <c r="L4017" i="31"/>
  <c r="K4017" i="31"/>
  <c r="U4016" i="31"/>
  <c r="T4016" i="31"/>
  <c r="S4016" i="31"/>
  <c r="L4016" i="31"/>
  <c r="K4016" i="31"/>
  <c r="U4015" i="31"/>
  <c r="T4015" i="31"/>
  <c r="S4015" i="31"/>
  <c r="L4015" i="31"/>
  <c r="K4015" i="31"/>
  <c r="U4014" i="31"/>
  <c r="T4014" i="31"/>
  <c r="S4014" i="31"/>
  <c r="L4014" i="31"/>
  <c r="K4014" i="31"/>
  <c r="U4013" i="31"/>
  <c r="T4013" i="31"/>
  <c r="S4013" i="31"/>
  <c r="L4013" i="31"/>
  <c r="K4013" i="31"/>
  <c r="U4012" i="31"/>
  <c r="T4012" i="31"/>
  <c r="S4012" i="31"/>
  <c r="L4012" i="31"/>
  <c r="K4012" i="31"/>
  <c r="U4011" i="31"/>
  <c r="T4011" i="31"/>
  <c r="S4011" i="31"/>
  <c r="L4011" i="31"/>
  <c r="K4011" i="31"/>
  <c r="U4010" i="31"/>
  <c r="T4010" i="31"/>
  <c r="S4010" i="31"/>
  <c r="L4010" i="31"/>
  <c r="K4010" i="31"/>
  <c r="U4009" i="31"/>
  <c r="T4009" i="31"/>
  <c r="S4009" i="31"/>
  <c r="L4009" i="31"/>
  <c r="K4009" i="31"/>
  <c r="U4008" i="31"/>
  <c r="T4008" i="31"/>
  <c r="S4008" i="31"/>
  <c r="L4008" i="31"/>
  <c r="K4008" i="31"/>
  <c r="H478" i="31"/>
  <c r="U942" i="60" l="1"/>
  <c r="T942" i="60"/>
  <c r="S942" i="60"/>
  <c r="U941" i="60"/>
  <c r="T941" i="60"/>
  <c r="S941" i="60"/>
  <c r="U940" i="60"/>
  <c r="T940" i="60"/>
  <c r="S940" i="60"/>
  <c r="U939" i="60"/>
  <c r="T939" i="60"/>
  <c r="S939" i="60"/>
  <c r="U938" i="60"/>
  <c r="T938" i="60"/>
  <c r="S938" i="60"/>
  <c r="U937" i="60"/>
  <c r="T937" i="60"/>
  <c r="S937" i="60"/>
  <c r="U936" i="60"/>
  <c r="T936" i="60"/>
  <c r="S936" i="60"/>
  <c r="U934" i="60"/>
  <c r="T934" i="60"/>
  <c r="S934" i="60"/>
  <c r="U933" i="60"/>
  <c r="T933" i="60"/>
  <c r="S933" i="60"/>
  <c r="U932" i="60"/>
  <c r="T932" i="60"/>
  <c r="S932" i="60"/>
  <c r="U931" i="60"/>
  <c r="T931" i="60"/>
  <c r="S931" i="60"/>
  <c r="U930" i="60"/>
  <c r="T930" i="60"/>
  <c r="S930" i="60"/>
  <c r="U929" i="60"/>
  <c r="T929" i="60"/>
  <c r="S929" i="60"/>
  <c r="U927" i="60"/>
  <c r="T927" i="60"/>
  <c r="S927" i="60"/>
  <c r="U925" i="60"/>
  <c r="T925" i="60"/>
  <c r="S925" i="60"/>
  <c r="U924" i="60"/>
  <c r="T924" i="60"/>
  <c r="S924" i="60"/>
  <c r="U923" i="60"/>
  <c r="T923" i="60"/>
  <c r="S923" i="60"/>
  <c r="U904" i="60"/>
  <c r="T904" i="60"/>
  <c r="S904" i="60"/>
  <c r="U903" i="60"/>
  <c r="T903" i="60"/>
  <c r="S903" i="60"/>
  <c r="U902" i="60"/>
  <c r="T902" i="60"/>
  <c r="S902" i="60"/>
  <c r="U901" i="60"/>
  <c r="T901" i="60"/>
  <c r="S901" i="60"/>
  <c r="T900" i="60"/>
  <c r="S900" i="60"/>
  <c r="T899" i="60"/>
  <c r="S899" i="60"/>
  <c r="U898" i="60"/>
  <c r="T898" i="60"/>
  <c r="S898" i="60"/>
  <c r="U897" i="60"/>
  <c r="T897" i="60"/>
  <c r="S897" i="60"/>
  <c r="U895" i="60"/>
  <c r="T895" i="60"/>
  <c r="S895" i="60"/>
  <c r="U894" i="60"/>
  <c r="T894" i="60"/>
  <c r="S894" i="60"/>
  <c r="U893" i="60"/>
  <c r="T893" i="60"/>
  <c r="S893" i="60"/>
  <c r="T892" i="60"/>
  <c r="S892" i="60"/>
  <c r="T891" i="60"/>
  <c r="S891" i="60"/>
  <c r="U890" i="60"/>
  <c r="T890" i="60"/>
  <c r="S890" i="60"/>
  <c r="U889" i="60"/>
  <c r="T889" i="60"/>
  <c r="S889" i="60"/>
  <c r="U887" i="60"/>
  <c r="T887" i="60"/>
  <c r="S887" i="60"/>
  <c r="U886" i="60"/>
  <c r="T886" i="60"/>
  <c r="S886" i="60"/>
  <c r="U885" i="60"/>
  <c r="T885" i="60"/>
  <c r="S885" i="60"/>
  <c r="U884" i="60"/>
  <c r="T884" i="60"/>
  <c r="S884" i="60"/>
  <c r="T883" i="60"/>
  <c r="S883" i="60"/>
  <c r="T882" i="60"/>
  <c r="S882" i="60"/>
  <c r="U881" i="60"/>
  <c r="T881" i="60"/>
  <c r="S881" i="60"/>
  <c r="U879" i="60"/>
  <c r="T879" i="60"/>
  <c r="S879" i="60"/>
  <c r="U878" i="60"/>
  <c r="T878" i="60"/>
  <c r="S878" i="60"/>
  <c r="U877" i="60"/>
  <c r="T877" i="60"/>
  <c r="S877" i="60"/>
  <c r="T876" i="60"/>
  <c r="S876" i="60"/>
  <c r="T875" i="60"/>
  <c r="S875" i="60"/>
  <c r="U874" i="60"/>
  <c r="T874" i="60"/>
  <c r="S874" i="60"/>
  <c r="U921" i="60"/>
  <c r="T921" i="60"/>
  <c r="S921" i="60"/>
  <c r="U920" i="60"/>
  <c r="T920" i="60"/>
  <c r="S920" i="60"/>
  <c r="U919" i="60"/>
  <c r="T919" i="60"/>
  <c r="S919" i="60"/>
  <c r="U918" i="60"/>
  <c r="T918" i="60"/>
  <c r="S918" i="60"/>
  <c r="T917" i="60"/>
  <c r="S917" i="60"/>
  <c r="T916" i="60"/>
  <c r="S916" i="60"/>
  <c r="U915" i="60"/>
  <c r="T915" i="60"/>
  <c r="S915" i="60"/>
  <c r="U914" i="60"/>
  <c r="T914" i="60"/>
  <c r="S914" i="60"/>
  <c r="U912" i="60"/>
  <c r="T912" i="60"/>
  <c r="S912" i="60"/>
  <c r="U911" i="60"/>
  <c r="T911" i="60"/>
  <c r="S911" i="60"/>
  <c r="U910" i="60"/>
  <c r="T910" i="60"/>
  <c r="S910" i="60"/>
  <c r="T909" i="60"/>
  <c r="S909" i="60"/>
  <c r="T908" i="60"/>
  <c r="S908" i="60"/>
  <c r="U907" i="60"/>
  <c r="T907" i="60"/>
  <c r="S907" i="60"/>
  <c r="U906" i="60"/>
  <c r="T906" i="60"/>
  <c r="S906" i="60"/>
  <c r="U87" i="38" l="1"/>
  <c r="T87" i="38"/>
  <c r="S87" i="38"/>
  <c r="L87" i="38"/>
  <c r="K87" i="38"/>
  <c r="H87" i="38"/>
  <c r="U407" i="6"/>
  <c r="T407" i="6"/>
  <c r="U406" i="6"/>
  <c r="T406" i="6"/>
  <c r="S407" i="6"/>
  <c r="S406" i="6"/>
  <c r="L407" i="6"/>
  <c r="L406" i="6"/>
  <c r="K407" i="6"/>
  <c r="K406" i="6"/>
  <c r="H373" i="6"/>
  <c r="H374" i="6"/>
  <c r="U9" i="8" l="1"/>
  <c r="T9" i="8"/>
  <c r="S9" i="8"/>
  <c r="H9" i="8"/>
  <c r="K9" i="8"/>
  <c r="L9" i="8"/>
  <c r="S48" i="48" l="1"/>
  <c r="K48" i="48"/>
  <c r="H37" i="48"/>
  <c r="L410" i="18" l="1"/>
  <c r="L379" i="18"/>
  <c r="L577" i="18"/>
  <c r="L546" i="18"/>
  <c r="L521" i="18"/>
  <c r="L490" i="18"/>
  <c r="L435" i="18"/>
  <c r="L466" i="18"/>
  <c r="U345" i="30" l="1"/>
  <c r="T345" i="30"/>
  <c r="S345" i="30"/>
  <c r="L345" i="30"/>
  <c r="U139" i="30"/>
  <c r="T139" i="30"/>
  <c r="S139" i="30"/>
  <c r="L139" i="30"/>
  <c r="K139" i="30"/>
  <c r="H200" i="30"/>
  <c r="U254" i="33" l="1"/>
  <c r="T254" i="33"/>
  <c r="S254" i="33"/>
  <c r="L254" i="33"/>
  <c r="K254" i="33"/>
  <c r="H253" i="33"/>
  <c r="K253" i="33"/>
  <c r="L253" i="33"/>
  <c r="S253" i="33"/>
  <c r="T253" i="33"/>
  <c r="U253" i="33"/>
  <c r="U125" i="33"/>
  <c r="T125" i="33"/>
  <c r="K125" i="33"/>
  <c r="L125" i="33"/>
  <c r="S125" i="33"/>
  <c r="H252" i="33"/>
  <c r="H251" i="33"/>
  <c r="K239" i="33"/>
  <c r="L239" i="33"/>
  <c r="S239" i="33"/>
  <c r="T239" i="33"/>
  <c r="U239" i="33"/>
  <c r="K240" i="33"/>
  <c r="L240" i="33"/>
  <c r="S240" i="33"/>
  <c r="T240" i="33"/>
  <c r="U240" i="33"/>
  <c r="K241" i="33"/>
  <c r="L241" i="33"/>
  <c r="S241" i="33"/>
  <c r="T241" i="33"/>
  <c r="U241" i="33"/>
  <c r="K242" i="33"/>
  <c r="L242" i="33"/>
  <c r="S242" i="33"/>
  <c r="T242" i="33"/>
  <c r="U242" i="33"/>
  <c r="K243" i="33"/>
  <c r="L243" i="33"/>
  <c r="S243" i="33"/>
  <c r="T243" i="33"/>
  <c r="U243" i="33"/>
  <c r="K244" i="33"/>
  <c r="L244" i="33"/>
  <c r="S244" i="33"/>
  <c r="T244" i="33"/>
  <c r="U244" i="33"/>
  <c r="K245" i="33"/>
  <c r="L245" i="33"/>
  <c r="S245" i="33"/>
  <c r="T245" i="33"/>
  <c r="U245" i="33"/>
  <c r="K246" i="33"/>
  <c r="L246" i="33"/>
  <c r="S246" i="33"/>
  <c r="T246" i="33"/>
  <c r="U246" i="33"/>
  <c r="K247" i="33"/>
  <c r="L247" i="33"/>
  <c r="S247" i="33"/>
  <c r="T247" i="33"/>
  <c r="U247" i="33"/>
  <c r="K248" i="33"/>
  <c r="L248" i="33"/>
  <c r="S248" i="33"/>
  <c r="T248" i="33"/>
  <c r="U248" i="33"/>
  <c r="K249" i="33"/>
  <c r="L249" i="33"/>
  <c r="S249" i="33"/>
  <c r="T249" i="33"/>
  <c r="U249" i="33"/>
  <c r="K250" i="33"/>
  <c r="L250" i="33"/>
  <c r="S250" i="33"/>
  <c r="T250" i="33"/>
  <c r="U250" i="33"/>
  <c r="K251" i="33"/>
  <c r="L251" i="33"/>
  <c r="S251" i="33"/>
  <c r="T251" i="33"/>
  <c r="U251" i="33"/>
  <c r="K252" i="33"/>
  <c r="L252" i="33"/>
  <c r="S252" i="33"/>
  <c r="T252" i="33"/>
  <c r="U252" i="33"/>
  <c r="K229" i="33"/>
  <c r="L229" i="33"/>
  <c r="S229" i="33"/>
  <c r="T229" i="33"/>
  <c r="U229" i="33"/>
  <c r="K230" i="33"/>
  <c r="L230" i="33"/>
  <c r="S230" i="33"/>
  <c r="T230" i="33"/>
  <c r="U230" i="33"/>
  <c r="K231" i="33"/>
  <c r="L231" i="33"/>
  <c r="S231" i="33"/>
  <c r="T231" i="33"/>
  <c r="U231" i="33"/>
  <c r="K232" i="33"/>
  <c r="L232" i="33"/>
  <c r="S232" i="33"/>
  <c r="T232" i="33"/>
  <c r="U232" i="33"/>
  <c r="K233" i="33"/>
  <c r="L233" i="33"/>
  <c r="S233" i="33"/>
  <c r="T233" i="33"/>
  <c r="U233" i="33"/>
  <c r="K234" i="33"/>
  <c r="L234" i="33"/>
  <c r="S234" i="33"/>
  <c r="T234" i="33"/>
  <c r="U234" i="33"/>
  <c r="K235" i="33"/>
  <c r="L235" i="33"/>
  <c r="S235" i="33"/>
  <c r="T235" i="33"/>
  <c r="U235" i="33"/>
  <c r="K236" i="33"/>
  <c r="L236" i="33"/>
  <c r="S236" i="33"/>
  <c r="T236" i="33"/>
  <c r="U236" i="33"/>
  <c r="U237" i="33"/>
  <c r="T237" i="33"/>
  <c r="S237" i="33"/>
  <c r="U228" i="33"/>
  <c r="T228" i="33"/>
  <c r="S228" i="33"/>
  <c r="U227" i="33"/>
  <c r="T227" i="33"/>
  <c r="S227" i="33"/>
  <c r="U226" i="33"/>
  <c r="T226" i="33"/>
  <c r="S226" i="33"/>
  <c r="U225" i="33"/>
  <c r="T225" i="33"/>
  <c r="S225" i="33"/>
  <c r="U224" i="33"/>
  <c r="T224" i="33"/>
  <c r="S224" i="33"/>
  <c r="U223" i="33"/>
  <c r="T223" i="33"/>
  <c r="S223" i="33"/>
  <c r="U222" i="33"/>
  <c r="T222" i="33"/>
  <c r="S222" i="33"/>
  <c r="U221" i="33"/>
  <c r="T221" i="33"/>
  <c r="S221" i="33"/>
  <c r="U220" i="33"/>
  <c r="T220" i="33"/>
  <c r="S220" i="33"/>
  <c r="U219" i="33"/>
  <c r="T219" i="33"/>
  <c r="S219" i="33"/>
  <c r="U218" i="33"/>
  <c r="T218" i="33"/>
  <c r="S218" i="33"/>
  <c r="U217" i="33"/>
  <c r="T217" i="33"/>
  <c r="S217" i="33"/>
  <c r="U216" i="33"/>
  <c r="T216" i="33"/>
  <c r="S216" i="33"/>
  <c r="U215" i="33"/>
  <c r="T215" i="33"/>
  <c r="S215" i="33"/>
  <c r="U214" i="33"/>
  <c r="T214" i="33"/>
  <c r="S214" i="33"/>
  <c r="U213" i="33"/>
  <c r="T213" i="33"/>
  <c r="S213" i="33"/>
  <c r="U212" i="33"/>
  <c r="T212" i="33"/>
  <c r="S212" i="33"/>
  <c r="U211" i="33"/>
  <c r="T211" i="33"/>
  <c r="S211" i="33"/>
  <c r="L237" i="33"/>
  <c r="L228" i="33"/>
  <c r="L227" i="33"/>
  <c r="L226" i="33"/>
  <c r="L225" i="33"/>
  <c r="L224" i="33"/>
  <c r="L223" i="33"/>
  <c r="L222" i="33"/>
  <c r="L221" i="33"/>
  <c r="L220" i="33"/>
  <c r="L219" i="33"/>
  <c r="L218" i="33"/>
  <c r="K210" i="33"/>
  <c r="K211" i="33"/>
  <c r="K212" i="33"/>
  <c r="K213" i="33"/>
  <c r="K214" i="33"/>
  <c r="K215" i="33"/>
  <c r="K216" i="33"/>
  <c r="K217" i="33"/>
  <c r="K218" i="33"/>
  <c r="K219" i="33"/>
  <c r="K220"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K78" i="33"/>
  <c r="K79" i="33"/>
  <c r="K80" i="33"/>
  <c r="K81" i="33"/>
  <c r="K82" i="33"/>
  <c r="K83" i="33"/>
  <c r="K84" i="33"/>
  <c r="K85" i="33"/>
  <c r="K86" i="33"/>
  <c r="K87" i="33"/>
  <c r="K88" i="33"/>
  <c r="K89" i="33"/>
  <c r="K90" i="33"/>
  <c r="K91" i="33"/>
  <c r="K92" i="33"/>
  <c r="K93" i="33"/>
  <c r="K94" i="33"/>
  <c r="K95" i="33"/>
  <c r="K96" i="33"/>
  <c r="K97" i="33"/>
  <c r="K98" i="33"/>
  <c r="K99" i="33"/>
  <c r="K100" i="33"/>
  <c r="K101" i="33"/>
  <c r="K102" i="33"/>
  <c r="K103" i="33"/>
  <c r="K104" i="33"/>
  <c r="K105" i="33"/>
  <c r="K106" i="33"/>
  <c r="K107" i="33"/>
  <c r="K108" i="33"/>
  <c r="K109" i="33"/>
  <c r="K110" i="33"/>
  <c r="K111" i="33"/>
  <c r="S33" i="33"/>
  <c r="S34" i="33"/>
  <c r="S35" i="33"/>
  <c r="K33" i="33"/>
  <c r="K34" i="33"/>
  <c r="K35" i="33"/>
  <c r="L35" i="33"/>
  <c r="L34" i="33"/>
  <c r="L33" i="33"/>
  <c r="K228" i="33"/>
  <c r="K227" i="33"/>
  <c r="K226" i="33"/>
  <c r="K225" i="33"/>
  <c r="K224" i="33"/>
  <c r="K223" i="33"/>
  <c r="K222" i="33"/>
  <c r="K221" i="33"/>
  <c r="L217" i="33"/>
  <c r="L216" i="33"/>
  <c r="L215" i="33"/>
  <c r="L214" i="33"/>
  <c r="L213" i="33"/>
  <c r="L212" i="33"/>
  <c r="L211"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S24" i="33"/>
  <c r="T21" i="33"/>
  <c r="U21" i="33"/>
  <c r="T22" i="33"/>
  <c r="U22" i="33"/>
  <c r="T23" i="33"/>
  <c r="U23"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U1030" i="6" l="1"/>
  <c r="T1030" i="6"/>
  <c r="S1030" i="6"/>
  <c r="L1030" i="6"/>
  <c r="K1030" i="6"/>
  <c r="T1203" i="24"/>
  <c r="U1203" i="24"/>
  <c r="T1204" i="24"/>
  <c r="U1204" i="24"/>
  <c r="T1205" i="24"/>
  <c r="U1205" i="24"/>
  <c r="S1203" i="24"/>
  <c r="L1203" i="24"/>
  <c r="K1203" i="24"/>
  <c r="U1153" i="24"/>
  <c r="T1153" i="24"/>
  <c r="S1153" i="24"/>
  <c r="L1153" i="24"/>
  <c r="K1153" i="24"/>
  <c r="T260" i="15" l="1"/>
  <c r="U260" i="15"/>
  <c r="T261" i="15"/>
  <c r="U261" i="15"/>
  <c r="T262" i="15"/>
  <c r="U262" i="15"/>
  <c r="T263" i="15"/>
  <c r="U263" i="15"/>
  <c r="T264" i="15"/>
  <c r="U264" i="15"/>
  <c r="S404" i="57"/>
  <c r="T1198" i="24" l="1"/>
  <c r="S1212" i="24"/>
  <c r="S1211" i="24"/>
  <c r="S1210" i="24"/>
  <c r="S1209" i="24"/>
  <c r="S1208" i="24"/>
  <c r="S1207" i="24"/>
  <c r="S1205" i="24"/>
  <c r="S1204" i="24"/>
  <c r="S1201" i="24"/>
  <c r="S1200" i="24"/>
  <c r="S1198" i="24"/>
  <c r="S1197" i="24"/>
  <c r="S1196" i="24"/>
  <c r="S1194" i="24"/>
  <c r="S1193" i="24"/>
  <c r="S1192" i="24"/>
  <c r="S1191" i="24"/>
  <c r="S1190" i="24"/>
  <c r="S1189" i="24"/>
  <c r="S1188" i="24"/>
  <c r="S1187" i="24"/>
  <c r="S1186" i="24"/>
  <c r="S1185" i="24"/>
  <c r="S198" i="50"/>
  <c r="L32" i="35" l="1"/>
  <c r="L31" i="35"/>
  <c r="U230" i="50" l="1"/>
  <c r="U229" i="50"/>
  <c r="U228" i="50"/>
  <c r="U227" i="50"/>
  <c r="U225" i="50"/>
  <c r="U224" i="50"/>
  <c r="U223" i="50"/>
  <c r="U221" i="50"/>
  <c r="U220" i="50"/>
  <c r="U218" i="50"/>
  <c r="U217" i="50"/>
  <c r="U215" i="50"/>
  <c r="U214" i="50"/>
  <c r="U212" i="50"/>
  <c r="U211" i="50"/>
  <c r="U210" i="50"/>
  <c r="U209" i="50"/>
  <c r="U207" i="50"/>
  <c r="U206" i="50"/>
  <c r="U205" i="50"/>
  <c r="U204" i="50"/>
  <c r="U202" i="50"/>
  <c r="U201" i="50"/>
  <c r="U200" i="50"/>
  <c r="U199" i="50"/>
  <c r="U198" i="50"/>
  <c r="U196" i="50"/>
  <c r="U195" i="50"/>
  <c r="U193" i="50"/>
  <c r="U192" i="50"/>
  <c r="U191" i="50"/>
  <c r="U189" i="50"/>
  <c r="U188" i="50"/>
  <c r="U187" i="50"/>
  <c r="U186" i="50"/>
  <c r="U184" i="50"/>
  <c r="U183" i="50"/>
  <c r="U182" i="50"/>
  <c r="T230" i="50"/>
  <c r="T229" i="50"/>
  <c r="T228" i="50"/>
  <c r="T227" i="50"/>
  <c r="T225" i="50"/>
  <c r="T224" i="50"/>
  <c r="S230" i="50"/>
  <c r="S229" i="50"/>
  <c r="S228" i="50"/>
  <c r="S227" i="50"/>
  <c r="L230" i="50"/>
  <c r="L229" i="50"/>
  <c r="L227" i="50"/>
  <c r="L228" i="50"/>
  <c r="K230" i="50"/>
  <c r="K229" i="50"/>
  <c r="K228" i="50"/>
  <c r="K227" i="50"/>
  <c r="H115" i="50"/>
  <c r="U22" i="39" l="1"/>
  <c r="T22" i="39"/>
  <c r="S22" i="39"/>
  <c r="U21" i="39"/>
  <c r="T21" i="39"/>
  <c r="S21" i="39"/>
  <c r="L22" i="39"/>
  <c r="L21" i="39"/>
  <c r="K21" i="39"/>
  <c r="K22" i="39"/>
  <c r="H22" i="39"/>
  <c r="H21" i="39"/>
  <c r="U86" i="38" l="1"/>
  <c r="T86" i="38"/>
  <c r="S86" i="38"/>
  <c r="L86" i="38"/>
  <c r="K86" i="38"/>
  <c r="H86" i="38"/>
  <c r="U200" i="12"/>
  <c r="T200" i="12"/>
  <c r="S200" i="12"/>
  <c r="L200" i="12"/>
  <c r="U199" i="12"/>
  <c r="T199" i="12"/>
  <c r="S199" i="12"/>
  <c r="L199" i="12"/>
  <c r="K200" i="12"/>
  <c r="K199" i="12"/>
  <c r="H120" i="12"/>
  <c r="H119" i="12"/>
  <c r="U93" i="5"/>
  <c r="T93" i="5"/>
  <c r="S93" i="5"/>
  <c r="L93" i="5"/>
  <c r="K93" i="5"/>
  <c r="H93" i="5"/>
  <c r="U210" i="33"/>
  <c r="T210" i="33"/>
  <c r="K237" i="33"/>
  <c r="S210" i="33"/>
  <c r="L210" i="33"/>
  <c r="H155" i="33"/>
  <c r="H154" i="33"/>
  <c r="U474" i="57" l="1"/>
  <c r="T474" i="57"/>
  <c r="S474" i="57"/>
  <c r="U473" i="57"/>
  <c r="T473" i="57"/>
  <c r="S473" i="57"/>
  <c r="U472" i="57"/>
  <c r="T472" i="57"/>
  <c r="S472" i="57"/>
  <c r="L472" i="57"/>
  <c r="L473" i="57"/>
  <c r="L474" i="57"/>
  <c r="L471" i="57"/>
  <c r="K472" i="57"/>
  <c r="K473" i="57"/>
  <c r="K474" i="57"/>
  <c r="U471" i="57"/>
  <c r="T471" i="57"/>
  <c r="S471" i="57"/>
  <c r="K471" i="57"/>
  <c r="H357" i="57"/>
  <c r="H356" i="57"/>
  <c r="H355" i="57"/>
  <c r="U59" i="32"/>
  <c r="T59" i="32"/>
  <c r="S59" i="32"/>
  <c r="L59" i="32"/>
  <c r="K59" i="32"/>
  <c r="H54" i="32"/>
  <c r="T246" i="57"/>
  <c r="U246" i="57"/>
  <c r="T247" i="57"/>
  <c r="U247" i="57"/>
  <c r="T248" i="57"/>
  <c r="U248" i="57"/>
  <c r="T249" i="57"/>
  <c r="U249" i="57"/>
  <c r="T250" i="57"/>
  <c r="U250" i="57"/>
  <c r="T251" i="57"/>
  <c r="U251" i="57"/>
  <c r="T252" i="57"/>
  <c r="U252" i="57"/>
  <c r="T253" i="57"/>
  <c r="U253" i="57"/>
  <c r="T254" i="57"/>
  <c r="U254" i="57"/>
  <c r="T255" i="57"/>
  <c r="U255" i="57"/>
  <c r="T256" i="57"/>
  <c r="U256" i="57"/>
  <c r="T257" i="57"/>
  <c r="U257" i="57"/>
  <c r="T258" i="57"/>
  <c r="U258" i="57"/>
  <c r="T259" i="57"/>
  <c r="U259" i="57"/>
  <c r="T260" i="57"/>
  <c r="U260" i="57"/>
  <c r="T261" i="57"/>
  <c r="U261" i="57"/>
  <c r="T262" i="57"/>
  <c r="U262" i="57"/>
  <c r="T263" i="57"/>
  <c r="U263" i="57"/>
  <c r="T264" i="57"/>
  <c r="U264" i="57"/>
  <c r="T266" i="57"/>
  <c r="U266" i="57"/>
  <c r="T267" i="57"/>
  <c r="U267" i="57"/>
  <c r="T268" i="57"/>
  <c r="U268" i="57"/>
  <c r="T269" i="57"/>
  <c r="U269" i="57"/>
  <c r="T270" i="57"/>
  <c r="U270" i="57"/>
  <c r="T271" i="57"/>
  <c r="U271" i="57"/>
  <c r="T272" i="57"/>
  <c r="U272" i="57"/>
  <c r="T273" i="57"/>
  <c r="U273" i="57"/>
  <c r="T274" i="57"/>
  <c r="U274" i="57"/>
  <c r="T275" i="57"/>
  <c r="U275" i="57"/>
  <c r="T276" i="57"/>
  <c r="U276" i="57"/>
  <c r="T277" i="57"/>
  <c r="U277" i="57"/>
  <c r="T278" i="57"/>
  <c r="U278" i="57"/>
  <c r="T279" i="57"/>
  <c r="U279" i="57"/>
  <c r="T280" i="57"/>
  <c r="U280" i="57"/>
  <c r="T281" i="57"/>
  <c r="U281" i="57"/>
  <c r="T282" i="57"/>
  <c r="U282" i="57"/>
  <c r="T283" i="57"/>
  <c r="U283" i="57"/>
  <c r="T284" i="57"/>
  <c r="U284" i="57"/>
  <c r="T285" i="57"/>
  <c r="U285" i="57"/>
  <c r="T286" i="57"/>
  <c r="U286" i="57"/>
  <c r="T288" i="57"/>
  <c r="U288" i="57"/>
  <c r="T289" i="57"/>
  <c r="U289" i="57"/>
  <c r="T290" i="57"/>
  <c r="U290" i="57"/>
  <c r="T292" i="57"/>
  <c r="U292" i="57"/>
  <c r="T293" i="57"/>
  <c r="U293" i="57"/>
  <c r="T294" i="57"/>
  <c r="U294" i="57"/>
  <c r="T296" i="57"/>
  <c r="U296" i="57"/>
  <c r="T297" i="57"/>
  <c r="U297" i="57"/>
  <c r="T298" i="57"/>
  <c r="U298" i="57"/>
  <c r="T300" i="57"/>
  <c r="U300" i="57"/>
  <c r="T301" i="57"/>
  <c r="U301" i="57"/>
  <c r="T303" i="57"/>
  <c r="U303" i="57"/>
  <c r="T304" i="57"/>
  <c r="U304" i="57"/>
  <c r="T305" i="57"/>
  <c r="U305" i="57"/>
  <c r="T306" i="57"/>
  <c r="U306" i="57"/>
  <c r="T307" i="57"/>
  <c r="U307" i="57"/>
  <c r="T309" i="57"/>
  <c r="U309" i="57"/>
  <c r="T310" i="57"/>
  <c r="U310" i="57"/>
  <c r="T311" i="57"/>
  <c r="U311" i="57"/>
  <c r="T312" i="57"/>
  <c r="U312" i="57"/>
  <c r="T313" i="57"/>
  <c r="U313" i="57"/>
  <c r="T315" i="57"/>
  <c r="U315" i="57"/>
  <c r="T316" i="57"/>
  <c r="U316" i="57"/>
  <c r="T317" i="57"/>
  <c r="U317" i="57"/>
  <c r="T318" i="57"/>
  <c r="U318" i="57"/>
  <c r="T319" i="57"/>
  <c r="U319" i="57"/>
  <c r="T320" i="57"/>
  <c r="U320" i="57"/>
  <c r="T321" i="57"/>
  <c r="U321" i="57"/>
  <c r="T322" i="57"/>
  <c r="U322" i="57"/>
  <c r="T323" i="57"/>
  <c r="U323" i="57"/>
  <c r="T324" i="57"/>
  <c r="U324" i="57"/>
  <c r="T325" i="57"/>
  <c r="U325" i="57"/>
  <c r="T326" i="57"/>
  <c r="U326" i="57"/>
  <c r="T327" i="57"/>
  <c r="U327" i="57"/>
  <c r="T328" i="57"/>
  <c r="U328" i="57"/>
  <c r="T329" i="57"/>
  <c r="U329" i="57"/>
  <c r="T330" i="57"/>
  <c r="U330" i="57"/>
  <c r="T331" i="57"/>
  <c r="U331" i="57"/>
  <c r="T332" i="57"/>
  <c r="U332" i="57"/>
  <c r="T333" i="57"/>
  <c r="U333" i="57"/>
  <c r="T334" i="57"/>
  <c r="U334" i="57"/>
  <c r="T335" i="57"/>
  <c r="U335" i="57"/>
  <c r="T336" i="57"/>
  <c r="U336" i="57"/>
  <c r="T337" i="57"/>
  <c r="U337" i="57"/>
  <c r="T338" i="57"/>
  <c r="U338" i="57"/>
  <c r="T339" i="57"/>
  <c r="U339" i="57"/>
  <c r="T340" i="57"/>
  <c r="U340" i="57"/>
  <c r="T341" i="57"/>
  <c r="U341" i="57"/>
  <c r="T342" i="57"/>
  <c r="U342" i="57"/>
  <c r="T343" i="57"/>
  <c r="U343" i="57"/>
  <c r="T344" i="57"/>
  <c r="U344" i="57"/>
  <c r="T345" i="57"/>
  <c r="U345" i="57"/>
  <c r="T346" i="57"/>
  <c r="U346" i="57"/>
  <c r="T347" i="57"/>
  <c r="U347" i="57"/>
  <c r="T348" i="57"/>
  <c r="U348" i="57"/>
  <c r="T349" i="57"/>
  <c r="U349" i="57"/>
  <c r="T350" i="57"/>
  <c r="U350" i="57"/>
  <c r="T351" i="57"/>
  <c r="U351" i="57"/>
  <c r="T352" i="57"/>
  <c r="U352" i="57"/>
  <c r="T353" i="57"/>
  <c r="U353" i="57"/>
  <c r="T354" i="57"/>
  <c r="U354" i="57"/>
  <c r="T355" i="57"/>
  <c r="U355" i="57"/>
  <c r="T356" i="57"/>
  <c r="U356" i="57"/>
  <c r="T358" i="57"/>
  <c r="U358" i="57"/>
  <c r="T359" i="57"/>
  <c r="U359" i="57"/>
  <c r="T360" i="57"/>
  <c r="U360" i="57"/>
  <c r="T362" i="57"/>
  <c r="U362" i="57"/>
  <c r="T363" i="57"/>
  <c r="U363" i="57"/>
  <c r="T364" i="57"/>
  <c r="U364" i="57"/>
  <c r="T366" i="57"/>
  <c r="U366" i="57"/>
  <c r="T367" i="57"/>
  <c r="U367" i="57"/>
  <c r="T368" i="57"/>
  <c r="U368" i="57"/>
  <c r="T370" i="57"/>
  <c r="U370" i="57"/>
  <c r="T371" i="57"/>
  <c r="U371" i="57"/>
  <c r="T372" i="57"/>
  <c r="U372" i="57"/>
  <c r="T374" i="57"/>
  <c r="U374" i="57"/>
  <c r="T375" i="57"/>
  <c r="U375" i="57"/>
  <c r="T376" i="57"/>
  <c r="U376" i="57"/>
  <c r="T378" i="57"/>
  <c r="U378" i="57"/>
  <c r="T379" i="57"/>
  <c r="U379" i="57"/>
  <c r="T380" i="57"/>
  <c r="U380" i="57"/>
  <c r="T382" i="57"/>
  <c r="U382" i="57"/>
  <c r="T383" i="57"/>
  <c r="U383" i="57"/>
  <c r="T384" i="57"/>
  <c r="U384" i="57"/>
  <c r="T385" i="57"/>
  <c r="U385" i="57"/>
  <c r="T386" i="57"/>
  <c r="U386" i="57"/>
  <c r="T387" i="57"/>
  <c r="U387" i="57"/>
  <c r="T389" i="57"/>
  <c r="U389" i="57"/>
  <c r="T390" i="57"/>
  <c r="U390" i="57"/>
  <c r="T391" i="57"/>
  <c r="U391" i="57"/>
  <c r="T392" i="57"/>
  <c r="U392" i="57"/>
  <c r="T394" i="57"/>
  <c r="U394" i="57"/>
  <c r="T395" i="57"/>
  <c r="U395" i="57"/>
  <c r="T396" i="57"/>
  <c r="U396" i="57"/>
  <c r="T397" i="57"/>
  <c r="U397" i="57"/>
  <c r="T399" i="57"/>
  <c r="U399" i="57"/>
  <c r="T400" i="57"/>
  <c r="U400" i="57"/>
  <c r="T401" i="57"/>
  <c r="U401" i="57"/>
  <c r="T403" i="57"/>
  <c r="U403" i="57"/>
  <c r="T404" i="57"/>
  <c r="U404" i="57"/>
  <c r="T406" i="57"/>
  <c r="U406" i="57"/>
  <c r="T407" i="57"/>
  <c r="U407" i="57"/>
  <c r="T409" i="57"/>
  <c r="U409" i="57"/>
  <c r="T410" i="57"/>
  <c r="U410" i="57"/>
  <c r="T412" i="57"/>
  <c r="U412" i="57"/>
  <c r="T413" i="57"/>
  <c r="U413" i="57"/>
  <c r="T415" i="57"/>
  <c r="U415" i="57"/>
  <c r="T416" i="57"/>
  <c r="U416" i="57"/>
  <c r="T417" i="57"/>
  <c r="U417" i="57"/>
  <c r="T418" i="57"/>
  <c r="U418" i="57"/>
  <c r="T419" i="57"/>
  <c r="U419" i="57"/>
  <c r="T421" i="57"/>
  <c r="U421" i="57"/>
  <c r="T422" i="57"/>
  <c r="U422" i="57"/>
  <c r="T424" i="57"/>
  <c r="U424" i="57"/>
  <c r="T425" i="57"/>
  <c r="U425" i="57"/>
  <c r="T426" i="57"/>
  <c r="U426" i="57"/>
  <c r="T427" i="57"/>
  <c r="U427" i="57"/>
  <c r="T428" i="57"/>
  <c r="U428" i="57"/>
  <c r="T429" i="57"/>
  <c r="U429" i="57"/>
  <c r="T430" i="57"/>
  <c r="U430" i="57"/>
  <c r="T431" i="57"/>
  <c r="U431" i="57"/>
  <c r="T433" i="57"/>
  <c r="U433" i="57"/>
  <c r="T434" i="57"/>
  <c r="U434" i="57"/>
  <c r="T435" i="57"/>
  <c r="U435" i="57"/>
  <c r="T436" i="57"/>
  <c r="U436" i="57"/>
  <c r="T437" i="57"/>
  <c r="U437" i="57"/>
  <c r="T438" i="57"/>
  <c r="U438" i="57"/>
  <c r="T439" i="57"/>
  <c r="U439" i="57"/>
  <c r="T440" i="57"/>
  <c r="U440" i="57"/>
  <c r="T441" i="57"/>
  <c r="U441" i="57"/>
  <c r="T442" i="57"/>
  <c r="U442" i="57"/>
  <c r="T443" i="57"/>
  <c r="U443" i="57"/>
  <c r="T444" i="57"/>
  <c r="U444" i="57"/>
  <c r="T445" i="57"/>
  <c r="U445" i="57"/>
  <c r="T446" i="57"/>
  <c r="U446" i="57"/>
  <c r="T447" i="57"/>
  <c r="U447" i="57"/>
  <c r="T448" i="57"/>
  <c r="U448" i="57"/>
  <c r="T449" i="57"/>
  <c r="U449" i="57"/>
  <c r="T450" i="57"/>
  <c r="U450" i="57"/>
  <c r="T451" i="57"/>
  <c r="U451" i="57"/>
  <c r="T452" i="57"/>
  <c r="U452" i="57"/>
  <c r="T453" i="57"/>
  <c r="U453" i="57"/>
  <c r="T454" i="57"/>
  <c r="U454" i="57"/>
  <c r="T455" i="57"/>
  <c r="U455" i="57"/>
  <c r="T456" i="57"/>
  <c r="U456" i="57"/>
  <c r="T457" i="57"/>
  <c r="U457" i="57"/>
  <c r="T458" i="57"/>
  <c r="U458" i="57"/>
  <c r="T459" i="57"/>
  <c r="U459" i="57"/>
  <c r="T460" i="57"/>
  <c r="U460" i="57"/>
  <c r="T462" i="57"/>
  <c r="U462" i="57"/>
  <c r="T463" i="57"/>
  <c r="U463" i="57"/>
  <c r="T464" i="57"/>
  <c r="U464" i="57"/>
  <c r="T465" i="57"/>
  <c r="U465" i="57"/>
  <c r="T466" i="57"/>
  <c r="U466" i="57"/>
  <c r="T468" i="57"/>
  <c r="U468" i="57"/>
  <c r="T469" i="57"/>
  <c r="U469" i="57"/>
  <c r="T128" i="57"/>
  <c r="U128" i="57"/>
  <c r="T129" i="57"/>
  <c r="U129" i="57"/>
  <c r="T130" i="57"/>
  <c r="U130" i="57"/>
  <c r="T131" i="57"/>
  <c r="U131" i="57"/>
  <c r="T132" i="57"/>
  <c r="U132" i="57"/>
  <c r="T133" i="57"/>
  <c r="U133" i="57"/>
  <c r="T134" i="57"/>
  <c r="U134" i="57"/>
  <c r="T135" i="57"/>
  <c r="U135" i="57"/>
  <c r="T136" i="57"/>
  <c r="U136" i="57"/>
  <c r="T137" i="57"/>
  <c r="U137" i="57"/>
  <c r="T138" i="57"/>
  <c r="U138" i="57"/>
  <c r="T139" i="57"/>
  <c r="U139" i="57"/>
  <c r="T140" i="57"/>
  <c r="U140" i="57"/>
  <c r="T141" i="57"/>
  <c r="U141" i="57"/>
  <c r="T142" i="57"/>
  <c r="U142" i="57"/>
  <c r="T143" i="57"/>
  <c r="U143" i="57"/>
  <c r="T144" i="57"/>
  <c r="U144" i="57"/>
  <c r="T145" i="57"/>
  <c r="U145" i="57"/>
  <c r="T146" i="57"/>
  <c r="U146" i="57"/>
  <c r="T147" i="57"/>
  <c r="U147" i="57"/>
  <c r="T148" i="57"/>
  <c r="U148" i="57"/>
  <c r="T149" i="57"/>
  <c r="U149" i="57"/>
  <c r="T150" i="57"/>
  <c r="U150" i="57"/>
  <c r="T151" i="57"/>
  <c r="U151" i="57"/>
  <c r="T152" i="57"/>
  <c r="U152" i="57"/>
  <c r="T153" i="57"/>
  <c r="U153" i="57"/>
  <c r="T154" i="57"/>
  <c r="U154" i="57"/>
  <c r="T155" i="57"/>
  <c r="U155" i="57"/>
  <c r="T156" i="57"/>
  <c r="U156" i="57"/>
  <c r="T157" i="57"/>
  <c r="U157" i="57"/>
  <c r="T158" i="57"/>
  <c r="U158" i="57"/>
  <c r="T159" i="57"/>
  <c r="U159" i="57"/>
  <c r="T160" i="57"/>
  <c r="U160" i="57"/>
  <c r="T161" i="57"/>
  <c r="U161" i="57"/>
  <c r="T162" i="57"/>
  <c r="U162" i="57"/>
  <c r="T163" i="57"/>
  <c r="U163" i="57"/>
  <c r="T164" i="57"/>
  <c r="T165" i="57"/>
  <c r="U165" i="57"/>
  <c r="T166" i="57"/>
  <c r="U166" i="57"/>
  <c r="T167" i="57"/>
  <c r="U167" i="57"/>
  <c r="T168" i="57"/>
  <c r="U168" i="57"/>
  <c r="T169" i="57"/>
  <c r="U169" i="57"/>
  <c r="T99" i="57"/>
  <c r="T100" i="57"/>
  <c r="U100" i="57"/>
  <c r="T101" i="57"/>
  <c r="U101" i="57"/>
  <c r="T102" i="57"/>
  <c r="T103" i="57"/>
  <c r="U103" i="57"/>
  <c r="T104" i="57"/>
  <c r="U104" i="57"/>
  <c r="T105" i="57"/>
  <c r="U105" i="57"/>
  <c r="T106" i="57"/>
  <c r="U106" i="57"/>
  <c r="T107" i="57"/>
  <c r="U107" i="57"/>
  <c r="T108" i="57"/>
  <c r="U108" i="57"/>
  <c r="T109" i="57"/>
  <c r="U109" i="57"/>
  <c r="T110" i="57"/>
  <c r="U110" i="57"/>
  <c r="T111" i="57"/>
  <c r="U111" i="57"/>
  <c r="T112" i="57"/>
  <c r="U112" i="57"/>
  <c r="T113" i="57"/>
  <c r="U113" i="57"/>
  <c r="T114" i="57"/>
  <c r="U114" i="57"/>
  <c r="T115" i="57"/>
  <c r="U115" i="57"/>
  <c r="T116" i="57"/>
  <c r="U116" i="57"/>
  <c r="T117" i="57"/>
  <c r="U117" i="57"/>
  <c r="T118" i="57"/>
  <c r="U118" i="57"/>
  <c r="T119" i="57"/>
  <c r="U119" i="57"/>
  <c r="T120" i="57"/>
  <c r="U120" i="57"/>
  <c r="T121" i="57"/>
  <c r="U121" i="57"/>
  <c r="T122" i="57"/>
  <c r="U122" i="57"/>
  <c r="T123" i="57"/>
  <c r="U123" i="57"/>
  <c r="T124" i="57"/>
  <c r="U124" i="57"/>
  <c r="T125" i="57"/>
  <c r="U125" i="57"/>
  <c r="T126" i="57"/>
  <c r="U126" i="57"/>
  <c r="T127" i="57"/>
  <c r="U127" i="57"/>
  <c r="T95" i="57"/>
  <c r="U95" i="57"/>
  <c r="T96" i="57"/>
  <c r="U96" i="57"/>
  <c r="T97" i="57"/>
  <c r="U97" i="57"/>
  <c r="T98" i="57"/>
  <c r="T75" i="57"/>
  <c r="U75" i="57"/>
  <c r="T76" i="57"/>
  <c r="U76" i="57"/>
  <c r="T77" i="57"/>
  <c r="U77" i="57"/>
  <c r="T78" i="57"/>
  <c r="U78" i="57"/>
  <c r="T79" i="57"/>
  <c r="U79" i="57"/>
  <c r="T80" i="57"/>
  <c r="U80" i="57"/>
  <c r="T81" i="57"/>
  <c r="U81" i="57"/>
  <c r="T82" i="57"/>
  <c r="U82" i="57"/>
  <c r="T83" i="57"/>
  <c r="U83" i="57"/>
  <c r="T84" i="57"/>
  <c r="U84" i="57"/>
  <c r="T85" i="57"/>
  <c r="U85" i="57"/>
  <c r="T86" i="57"/>
  <c r="U86" i="57"/>
  <c r="T87" i="57"/>
  <c r="U87" i="57"/>
  <c r="T88" i="57"/>
  <c r="U88" i="57"/>
  <c r="T89" i="57"/>
  <c r="U89" i="57"/>
  <c r="T90" i="57"/>
  <c r="U90" i="57"/>
  <c r="T91" i="57"/>
  <c r="U91" i="57"/>
  <c r="T92" i="57"/>
  <c r="U92" i="57"/>
  <c r="T93" i="57"/>
  <c r="U93" i="57"/>
  <c r="T94" i="57"/>
  <c r="U94" i="57"/>
  <c r="T71" i="57"/>
  <c r="U71" i="57"/>
  <c r="T72" i="57"/>
  <c r="U72" i="57"/>
  <c r="T73" i="57"/>
  <c r="U73" i="57"/>
  <c r="T74" i="57"/>
  <c r="U74" i="57"/>
  <c r="T62" i="57"/>
  <c r="U62" i="57"/>
  <c r="T63" i="57"/>
  <c r="U63" i="57"/>
  <c r="T64" i="57"/>
  <c r="U64" i="57"/>
  <c r="T65" i="57"/>
  <c r="U65" i="57"/>
  <c r="T66" i="57"/>
  <c r="U66" i="57"/>
  <c r="T67" i="57"/>
  <c r="U67" i="57"/>
  <c r="T68" i="57"/>
  <c r="U68" i="57"/>
  <c r="T69" i="57"/>
  <c r="U69" i="57"/>
  <c r="T70" i="57"/>
  <c r="U70" i="57"/>
  <c r="T35" i="57"/>
  <c r="U35" i="57"/>
  <c r="T36" i="57"/>
  <c r="U36" i="57"/>
  <c r="T37" i="57"/>
  <c r="U37" i="57"/>
  <c r="T38" i="57"/>
  <c r="U38" i="57"/>
  <c r="T39" i="57"/>
  <c r="U39" i="57"/>
  <c r="T40" i="57"/>
  <c r="U40" i="57"/>
  <c r="T41" i="57"/>
  <c r="U41" i="57"/>
  <c r="T42" i="57"/>
  <c r="U42" i="57"/>
  <c r="T43" i="57"/>
  <c r="U43" i="57"/>
  <c r="T44" i="57"/>
  <c r="U44" i="57"/>
  <c r="T45" i="57"/>
  <c r="U45" i="57"/>
  <c r="T46" i="57"/>
  <c r="U46" i="57"/>
  <c r="T47" i="57"/>
  <c r="U47" i="57"/>
  <c r="T48" i="57"/>
  <c r="U48" i="57"/>
  <c r="T49" i="57"/>
  <c r="U49" i="57"/>
  <c r="T50" i="57"/>
  <c r="U50" i="57"/>
  <c r="T51" i="57"/>
  <c r="U51" i="57"/>
  <c r="T52" i="57"/>
  <c r="U52" i="57"/>
  <c r="T53" i="57"/>
  <c r="U53" i="57"/>
  <c r="T54" i="57"/>
  <c r="U54" i="57"/>
  <c r="T55" i="57"/>
  <c r="U55" i="57"/>
  <c r="T56" i="57"/>
  <c r="U56" i="57"/>
  <c r="T57" i="57"/>
  <c r="U57" i="57"/>
  <c r="T58" i="57"/>
  <c r="U58" i="57"/>
  <c r="T59" i="57"/>
  <c r="U59" i="57"/>
  <c r="T60" i="57"/>
  <c r="U60" i="57"/>
  <c r="T61" i="57"/>
  <c r="U61" i="57"/>
  <c r="T25" i="57"/>
  <c r="U25" i="57"/>
  <c r="U31" i="57"/>
  <c r="U22" i="57"/>
  <c r="H240" i="57" l="1"/>
  <c r="H237" i="57"/>
  <c r="U5" i="36"/>
  <c r="T5" i="36"/>
  <c r="S5" i="36"/>
  <c r="S74" i="38"/>
  <c r="S73" i="38"/>
  <c r="S72" i="38"/>
  <c r="S71" i="38"/>
  <c r="U612" i="18"/>
  <c r="U613" i="18"/>
  <c r="T612" i="18"/>
  <c r="T613" i="18"/>
  <c r="T180" i="12"/>
  <c r="U180" i="12"/>
  <c r="T181" i="12"/>
  <c r="U181" i="12"/>
  <c r="T182" i="12"/>
  <c r="U182" i="12"/>
  <c r="T184" i="12"/>
  <c r="U184" i="12"/>
  <c r="T185" i="12"/>
  <c r="U185" i="12"/>
  <c r="T186" i="12"/>
  <c r="U186" i="12"/>
  <c r="T188" i="12"/>
  <c r="U188" i="12"/>
  <c r="T189" i="12"/>
  <c r="U189" i="12"/>
  <c r="T191" i="12"/>
  <c r="U191" i="12"/>
  <c r="T192" i="12"/>
  <c r="U192" i="12"/>
  <c r="T193" i="12"/>
  <c r="U193" i="12"/>
  <c r="T195" i="12"/>
  <c r="U195" i="12"/>
  <c r="T196" i="12"/>
  <c r="U196" i="12"/>
  <c r="T197" i="12"/>
  <c r="U197" i="12"/>
  <c r="U97" i="12"/>
  <c r="T97" i="12"/>
  <c r="U96" i="12"/>
  <c r="T96" i="12"/>
  <c r="U95" i="12"/>
  <c r="T95" i="12"/>
  <c r="U94" i="12"/>
  <c r="T94" i="12"/>
  <c r="T1159" i="24"/>
  <c r="U1159" i="24"/>
  <c r="T1161" i="24"/>
  <c r="U1161" i="24"/>
  <c r="T1162" i="24"/>
  <c r="U1162" i="24"/>
  <c r="T1163" i="24"/>
  <c r="U1163" i="24"/>
  <c r="T1164" i="24"/>
  <c r="U1164" i="24"/>
  <c r="T1165" i="24"/>
  <c r="U1165" i="24"/>
  <c r="T1166" i="24"/>
  <c r="U1166" i="24"/>
  <c r="T1167" i="24"/>
  <c r="U1167" i="24"/>
  <c r="T1168" i="24"/>
  <c r="U1168" i="24"/>
  <c r="T1169" i="24"/>
  <c r="U1169" i="24"/>
  <c r="T1170" i="24"/>
  <c r="U1170" i="24"/>
  <c r="T1171" i="24"/>
  <c r="U1171" i="24"/>
  <c r="T1172" i="24"/>
  <c r="U1172" i="24"/>
  <c r="T1173" i="24"/>
  <c r="U1173" i="24"/>
  <c r="T1174" i="24"/>
  <c r="U1174" i="24"/>
  <c r="T1175" i="24"/>
  <c r="U1175" i="24"/>
  <c r="T1176" i="24"/>
  <c r="U1176" i="24"/>
  <c r="T1177" i="24"/>
  <c r="U1177" i="24"/>
  <c r="T1178" i="24"/>
  <c r="U1178" i="24"/>
  <c r="T1179" i="24"/>
  <c r="U1179" i="24"/>
  <c r="T1180" i="24"/>
  <c r="U1180" i="24"/>
  <c r="T1181" i="24"/>
  <c r="U1181" i="24"/>
  <c r="T1182" i="24"/>
  <c r="U1182" i="24"/>
  <c r="T1183" i="24"/>
  <c r="U1183" i="24"/>
  <c r="T1184" i="24"/>
  <c r="U1184" i="24"/>
  <c r="T1185" i="24"/>
  <c r="U1185" i="24"/>
  <c r="T1186" i="24"/>
  <c r="U1186" i="24"/>
  <c r="T1187" i="24"/>
  <c r="U1187" i="24"/>
  <c r="T1188" i="24"/>
  <c r="U1188" i="24"/>
  <c r="T1189" i="24"/>
  <c r="U1189" i="24"/>
  <c r="T1190" i="24"/>
  <c r="U1190" i="24"/>
  <c r="T1191" i="24"/>
  <c r="U1191" i="24"/>
  <c r="T1192" i="24"/>
  <c r="U1192" i="24"/>
  <c r="T1193" i="24"/>
  <c r="U1193" i="24"/>
  <c r="T1194" i="24"/>
  <c r="U1194" i="24"/>
  <c r="T1196" i="24"/>
  <c r="U1196" i="24"/>
  <c r="T1197" i="24"/>
  <c r="U1197" i="24"/>
  <c r="U1198" i="24"/>
  <c r="T1200" i="24"/>
  <c r="U1200" i="24"/>
  <c r="U1094" i="24"/>
  <c r="T1094" i="24"/>
  <c r="U1093" i="24"/>
  <c r="T1093" i="24"/>
  <c r="S41" i="34"/>
  <c r="S40" i="34"/>
  <c r="S39" i="34"/>
  <c r="S37" i="34"/>
  <c r="S36" i="34"/>
  <c r="S35" i="34"/>
  <c r="S34" i="34"/>
  <c r="S33" i="34"/>
  <c r="S32" i="34"/>
  <c r="S31" i="34"/>
  <c r="S29" i="34"/>
  <c r="S28" i="34"/>
  <c r="S26" i="34"/>
  <c r="S25" i="34"/>
  <c r="S24" i="34"/>
  <c r="S23" i="34"/>
  <c r="S22" i="34"/>
  <c r="S20" i="34"/>
  <c r="S19" i="34"/>
  <c r="S18" i="34"/>
  <c r="S17" i="34"/>
  <c r="S16" i="34"/>
  <c r="S15" i="34"/>
  <c r="S12" i="34"/>
  <c r="S11" i="34"/>
  <c r="S10" i="34"/>
  <c r="U41" i="34"/>
  <c r="T41" i="34"/>
  <c r="U40" i="34"/>
  <c r="T40" i="34"/>
  <c r="U39" i="34"/>
  <c r="T39" i="34"/>
  <c r="T67" i="49"/>
  <c r="U67" i="49"/>
  <c r="T68" i="49"/>
  <c r="U68" i="49"/>
  <c r="T69" i="49"/>
  <c r="U69" i="49"/>
  <c r="T70" i="49"/>
  <c r="U70" i="49"/>
  <c r="T71" i="49"/>
  <c r="U71" i="49"/>
  <c r="T72" i="49"/>
  <c r="U72" i="49"/>
  <c r="T73" i="49"/>
  <c r="U73" i="49"/>
  <c r="T75" i="49"/>
  <c r="U75" i="49"/>
  <c r="T76" i="49"/>
  <c r="U76" i="49"/>
  <c r="T78" i="49"/>
  <c r="U78" i="49"/>
  <c r="T79" i="49"/>
  <c r="U79" i="49"/>
  <c r="T80" i="49"/>
  <c r="U80" i="49"/>
  <c r="T81" i="49"/>
  <c r="U81" i="49"/>
  <c r="T82" i="49"/>
  <c r="U82" i="49"/>
  <c r="T83" i="49"/>
  <c r="U83" i="49"/>
  <c r="T84" i="49"/>
  <c r="U84" i="49"/>
  <c r="T85" i="49"/>
  <c r="U85" i="49"/>
  <c r="U20" i="49"/>
  <c r="T20" i="49"/>
  <c r="S20" i="49"/>
  <c r="L20" i="49"/>
  <c r="K20" i="49"/>
  <c r="U19" i="49"/>
  <c r="T19" i="49"/>
  <c r="S19" i="49"/>
  <c r="L19" i="49"/>
  <c r="K19" i="49"/>
  <c r="U18" i="49"/>
  <c r="T18" i="49"/>
  <c r="S18" i="49"/>
  <c r="L18" i="49"/>
  <c r="K18" i="49"/>
  <c r="S85" i="49"/>
  <c r="L85" i="49"/>
  <c r="K85" i="49"/>
  <c r="S84" i="49"/>
  <c r="L84" i="49"/>
  <c r="K84" i="49"/>
  <c r="S83" i="49"/>
  <c r="L83" i="49"/>
  <c r="K83" i="49"/>
  <c r="S82" i="49"/>
  <c r="L82" i="49"/>
  <c r="K82" i="49"/>
  <c r="S81" i="49"/>
  <c r="L81" i="49"/>
  <c r="K81" i="49"/>
  <c r="S80" i="49"/>
  <c r="L80" i="49"/>
  <c r="K80" i="49"/>
  <c r="S79" i="49"/>
  <c r="L79" i="49"/>
  <c r="K79" i="49"/>
  <c r="S78" i="49"/>
  <c r="L78" i="49"/>
  <c r="K78" i="49"/>
  <c r="U181" i="7" l="1"/>
  <c r="T181" i="7"/>
  <c r="S181" i="7"/>
  <c r="L181" i="7"/>
  <c r="U180" i="7"/>
  <c r="T180" i="7"/>
  <c r="S180" i="7"/>
  <c r="L180" i="7"/>
  <c r="T1100" i="24" l="1"/>
  <c r="U1100" i="24"/>
  <c r="T1101" i="24"/>
  <c r="U1101" i="24"/>
  <c r="T1102" i="24"/>
  <c r="U1102" i="24"/>
  <c r="T1103" i="24"/>
  <c r="U1103" i="24"/>
  <c r="T1104" i="24"/>
  <c r="U1104" i="24"/>
  <c r="T1105" i="24"/>
  <c r="U1105" i="24"/>
  <c r="T1106" i="24"/>
  <c r="U1106" i="24"/>
  <c r="T1107" i="24"/>
  <c r="U1107" i="24"/>
  <c r="T1108" i="24"/>
  <c r="U1108" i="24"/>
  <c r="T1109" i="24"/>
  <c r="U1109" i="24"/>
  <c r="T1110" i="24"/>
  <c r="U1110" i="24"/>
  <c r="T1111" i="24"/>
  <c r="U1111" i="24"/>
  <c r="T1112" i="24"/>
  <c r="U1112" i="24"/>
  <c r="T1113" i="24"/>
  <c r="U1113" i="24"/>
  <c r="T1114" i="24"/>
  <c r="U1114" i="24"/>
  <c r="T1115" i="24"/>
  <c r="U1115" i="24"/>
  <c r="T1116" i="24"/>
  <c r="U1116" i="24"/>
  <c r="T1117" i="24"/>
  <c r="U1117" i="24"/>
  <c r="T1118" i="24"/>
  <c r="U1118" i="24"/>
  <c r="T1119" i="24"/>
  <c r="U1119" i="24"/>
  <c r="T1120" i="24"/>
  <c r="U1120" i="24"/>
  <c r="T1121" i="24"/>
  <c r="U1121" i="24"/>
  <c r="T1122" i="24"/>
  <c r="U1122" i="24"/>
  <c r="T1123" i="24"/>
  <c r="U1123" i="24"/>
  <c r="T1124" i="24"/>
  <c r="U1124" i="24"/>
  <c r="T1125" i="24"/>
  <c r="U1125" i="24"/>
  <c r="T1126" i="24"/>
  <c r="U1126" i="24"/>
  <c r="T1127" i="24"/>
  <c r="U1127" i="24"/>
  <c r="T1128" i="24"/>
  <c r="U1128" i="24"/>
  <c r="T1129" i="24"/>
  <c r="U1129" i="24"/>
  <c r="T1130" i="24"/>
  <c r="U1130" i="24"/>
  <c r="T1131" i="24"/>
  <c r="U1131" i="24"/>
  <c r="T1132" i="24"/>
  <c r="U1132" i="24"/>
  <c r="T1133" i="24"/>
  <c r="U1133" i="24"/>
  <c r="T1134" i="24"/>
  <c r="U1134" i="24"/>
  <c r="T1135" i="24"/>
  <c r="U1135" i="24"/>
  <c r="T1136" i="24"/>
  <c r="U1136" i="24"/>
  <c r="K1134" i="24"/>
  <c r="K1133" i="24"/>
  <c r="K1132" i="24"/>
  <c r="K1131" i="24"/>
  <c r="K1130" i="24"/>
  <c r="K1129" i="24"/>
  <c r="S1136" i="24"/>
  <c r="K1136" i="24"/>
  <c r="S1135" i="24"/>
  <c r="K1135" i="24"/>
  <c r="S1134" i="24"/>
  <c r="S1133" i="24"/>
  <c r="S1132" i="24"/>
  <c r="S1131" i="24"/>
  <c r="S1130" i="24"/>
  <c r="S1129" i="24"/>
  <c r="S1128" i="24"/>
  <c r="K1128" i="24"/>
  <c r="S1127" i="24"/>
  <c r="K1127" i="24"/>
  <c r="S1126" i="24"/>
  <c r="K1126" i="24"/>
  <c r="S1125" i="24"/>
  <c r="K1125" i="24"/>
  <c r="S1124" i="24"/>
  <c r="K1124" i="24"/>
  <c r="S1123" i="24"/>
  <c r="K1123" i="24"/>
  <c r="S1122" i="24"/>
  <c r="K1122" i="24"/>
  <c r="S1121" i="24"/>
  <c r="K1121" i="24"/>
  <c r="S1120" i="24"/>
  <c r="K1120" i="24"/>
  <c r="S1119" i="24"/>
  <c r="K1119" i="24"/>
  <c r="S1118" i="24"/>
  <c r="K1118" i="24"/>
  <c r="S1117" i="24"/>
  <c r="K1117" i="24"/>
  <c r="S1116" i="24"/>
  <c r="K1116" i="24"/>
  <c r="S1115" i="24"/>
  <c r="K1115" i="24"/>
  <c r="S1114" i="24"/>
  <c r="K1114" i="24"/>
  <c r="S1113" i="24"/>
  <c r="K1113" i="24"/>
  <c r="S1112" i="24"/>
  <c r="K1112" i="24"/>
  <c r="S1111" i="24"/>
  <c r="K1111" i="24"/>
  <c r="S1110" i="24"/>
  <c r="K1110" i="24"/>
  <c r="S1109" i="24"/>
  <c r="K1109" i="24"/>
  <c r="S1108" i="24"/>
  <c r="K1108" i="24"/>
  <c r="S1107" i="24"/>
  <c r="K1107" i="24"/>
  <c r="S1106" i="24"/>
  <c r="K1106" i="24"/>
  <c r="S1105" i="24"/>
  <c r="K1105" i="24"/>
  <c r="S1104" i="24"/>
  <c r="K1104" i="24"/>
  <c r="S1103" i="24"/>
  <c r="K1103" i="24"/>
  <c r="S1102" i="24"/>
  <c r="K1102" i="24"/>
  <c r="S1101" i="24"/>
  <c r="K1101" i="24"/>
  <c r="S1100" i="24"/>
  <c r="L1100" i="24"/>
  <c r="K1100" i="24"/>
  <c r="K661" i="18"/>
  <c r="L661" i="18"/>
  <c r="S661" i="18"/>
  <c r="T661" i="18"/>
  <c r="U661" i="18"/>
  <c r="T732" i="60" l="1"/>
  <c r="U732" i="60"/>
  <c r="T733" i="60"/>
  <c r="U733" i="60"/>
  <c r="T734" i="60"/>
  <c r="U734" i="60"/>
  <c r="T775" i="60"/>
  <c r="U775" i="60"/>
  <c r="T776" i="60"/>
  <c r="U776" i="60"/>
  <c r="T777" i="60"/>
  <c r="U777" i="60"/>
  <c r="S777" i="60"/>
  <c r="S776" i="60"/>
  <c r="S775" i="60"/>
  <c r="H105" i="60"/>
  <c r="H106" i="50" l="1"/>
  <c r="T178" i="50"/>
  <c r="U178" i="50"/>
  <c r="T179" i="50"/>
  <c r="U179" i="50"/>
  <c r="T180" i="50"/>
  <c r="U180" i="50"/>
  <c r="T181" i="50"/>
  <c r="U181" i="50"/>
  <c r="T182" i="50"/>
  <c r="T183" i="50"/>
  <c r="T184" i="50"/>
  <c r="L209" i="50"/>
  <c r="L204" i="50"/>
  <c r="T212" i="50"/>
  <c r="S212" i="50"/>
  <c r="K212" i="50"/>
  <c r="T211" i="50"/>
  <c r="S211" i="50"/>
  <c r="K211" i="50"/>
  <c r="T210" i="50"/>
  <c r="S210" i="50"/>
  <c r="K210" i="50"/>
  <c r="T209" i="50"/>
  <c r="S209" i="50"/>
  <c r="K209" i="50"/>
  <c r="T207" i="50"/>
  <c r="S207" i="50"/>
  <c r="K207" i="50"/>
  <c r="T206" i="50"/>
  <c r="S206" i="50"/>
  <c r="K206" i="50"/>
  <c r="T205" i="50"/>
  <c r="S205" i="50"/>
  <c r="K205" i="50"/>
  <c r="T204" i="50"/>
  <c r="S204" i="50"/>
  <c r="K204" i="50"/>
  <c r="T929" i="6" l="1"/>
  <c r="U929" i="6"/>
  <c r="T930" i="6"/>
  <c r="U930" i="6"/>
  <c r="T931" i="6"/>
  <c r="U931" i="6"/>
  <c r="T932" i="6"/>
  <c r="U932" i="6"/>
  <c r="T933" i="6"/>
  <c r="U933" i="6"/>
  <c r="T934" i="6"/>
  <c r="U934" i="6"/>
  <c r="T935" i="6"/>
  <c r="U935" i="6"/>
  <c r="T936" i="6"/>
  <c r="U936" i="6"/>
  <c r="T937" i="6"/>
  <c r="U937" i="6"/>
  <c r="T938" i="6"/>
  <c r="U938" i="6"/>
  <c r="T940" i="6"/>
  <c r="U940" i="6"/>
  <c r="T941" i="6"/>
  <c r="U941" i="6"/>
  <c r="T942" i="6"/>
  <c r="U942" i="6"/>
  <c r="T943" i="6"/>
  <c r="U943" i="6"/>
  <c r="T944" i="6"/>
  <c r="U944" i="6"/>
  <c r="T945" i="6"/>
  <c r="U945" i="6"/>
  <c r="T946" i="6"/>
  <c r="U946" i="6"/>
  <c r="T947" i="6"/>
  <c r="U947" i="6"/>
  <c r="T948" i="6"/>
  <c r="U948" i="6"/>
  <c r="T949" i="6"/>
  <c r="U949" i="6"/>
  <c r="T950" i="6"/>
  <c r="U950" i="6"/>
  <c r="T951" i="6"/>
  <c r="U951" i="6"/>
  <c r="T953" i="6"/>
  <c r="U953" i="6"/>
  <c r="T954" i="6"/>
  <c r="U954" i="6"/>
  <c r="T955" i="6"/>
  <c r="U955" i="6"/>
  <c r="T956" i="6"/>
  <c r="U956" i="6"/>
  <c r="T958" i="6"/>
  <c r="U958" i="6"/>
  <c r="T959" i="6"/>
  <c r="U959" i="6"/>
  <c r="T961" i="6"/>
  <c r="U961" i="6"/>
  <c r="T962" i="6"/>
  <c r="U962" i="6"/>
  <c r="T964" i="6"/>
  <c r="U964" i="6"/>
  <c r="T965" i="6"/>
  <c r="U965" i="6"/>
  <c r="T966" i="6"/>
  <c r="U966" i="6"/>
  <c r="T968" i="6"/>
  <c r="U968" i="6"/>
  <c r="T969" i="6"/>
  <c r="U969" i="6"/>
  <c r="T970" i="6"/>
  <c r="U970" i="6"/>
  <c r="T972" i="6"/>
  <c r="U972" i="6"/>
  <c r="T973" i="6"/>
  <c r="U973" i="6"/>
  <c r="T974" i="6"/>
  <c r="U974" i="6"/>
  <c r="T975" i="6"/>
  <c r="U975" i="6"/>
  <c r="T976" i="6"/>
  <c r="U976" i="6"/>
  <c r="T978" i="6"/>
  <c r="U978" i="6"/>
  <c r="T979" i="6"/>
  <c r="U979" i="6"/>
  <c r="T980" i="6"/>
  <c r="U980" i="6"/>
  <c r="T982" i="6"/>
  <c r="U982" i="6"/>
  <c r="T983" i="6"/>
  <c r="U983" i="6"/>
  <c r="T984" i="6"/>
  <c r="U984" i="6"/>
  <c r="T985" i="6"/>
  <c r="U985" i="6"/>
  <c r="T986" i="6"/>
  <c r="U986" i="6"/>
  <c r="T987" i="6"/>
  <c r="U987" i="6"/>
  <c r="T989" i="6"/>
  <c r="U989" i="6"/>
  <c r="T990" i="6"/>
  <c r="U990" i="6"/>
  <c r="T992" i="6"/>
  <c r="U992" i="6"/>
  <c r="T993" i="6"/>
  <c r="U993" i="6"/>
  <c r="T994" i="6"/>
  <c r="U994" i="6"/>
  <c r="T996" i="6"/>
  <c r="U996" i="6"/>
  <c r="T997" i="6"/>
  <c r="U997" i="6"/>
  <c r="T998" i="6"/>
  <c r="U998" i="6"/>
  <c r="T999" i="6"/>
  <c r="U999" i="6"/>
  <c r="T1000" i="6"/>
  <c r="U1000" i="6"/>
  <c r="T1001" i="6"/>
  <c r="U1001" i="6"/>
  <c r="T1002" i="6"/>
  <c r="U1002" i="6"/>
  <c r="T1003" i="6"/>
  <c r="U1003" i="6"/>
  <c r="T1005" i="6"/>
  <c r="U1005" i="6"/>
  <c r="T1006" i="6"/>
  <c r="U1006" i="6"/>
  <c r="T1007" i="6"/>
  <c r="U1007" i="6"/>
  <c r="T1008" i="6"/>
  <c r="U1008" i="6"/>
  <c r="T1010" i="6"/>
  <c r="U1010" i="6"/>
  <c r="T1011" i="6"/>
  <c r="U1011" i="6"/>
  <c r="T1012" i="6"/>
  <c r="U1012" i="6"/>
  <c r="T1013" i="6"/>
  <c r="U1013" i="6"/>
  <c r="T1014" i="6"/>
  <c r="U1014" i="6"/>
  <c r="T1015" i="6"/>
  <c r="U1015" i="6"/>
  <c r="T1016" i="6"/>
  <c r="U1016" i="6"/>
  <c r="T1017" i="6"/>
  <c r="U1017" i="6"/>
  <c r="T1019" i="6"/>
  <c r="U1019" i="6"/>
  <c r="T1020" i="6"/>
  <c r="U1020" i="6"/>
  <c r="T1022" i="6"/>
  <c r="U1022" i="6"/>
  <c r="T1023" i="6"/>
  <c r="U1023" i="6"/>
  <c r="T1024" i="6"/>
  <c r="U1024" i="6"/>
  <c r="T1025" i="6"/>
  <c r="U1025" i="6"/>
  <c r="T1026" i="6"/>
  <c r="U1026" i="6"/>
  <c r="T1027" i="6"/>
  <c r="U1027" i="6"/>
  <c r="T1028" i="6"/>
  <c r="U1028" i="6"/>
  <c r="T1031" i="6"/>
  <c r="U1031" i="6"/>
  <c r="T1032" i="6"/>
  <c r="U1032" i="6"/>
  <c r="T1033" i="6"/>
  <c r="U1033" i="6"/>
  <c r="T898" i="6"/>
  <c r="U898" i="6"/>
  <c r="T899" i="6"/>
  <c r="U899" i="6"/>
  <c r="T900" i="6"/>
  <c r="U900" i="6"/>
  <c r="T3989" i="31" l="1"/>
  <c r="U3989" i="31"/>
  <c r="T3990" i="31"/>
  <c r="U3990" i="31"/>
  <c r="T3991" i="31"/>
  <c r="U3991" i="31"/>
  <c r="T3992" i="31"/>
  <c r="U3992" i="31"/>
  <c r="T3993" i="31"/>
  <c r="U3993" i="31"/>
  <c r="T3994" i="31"/>
  <c r="U3994" i="31"/>
  <c r="T3995" i="31"/>
  <c r="T3996" i="31"/>
  <c r="U3996" i="31"/>
  <c r="T3998" i="31"/>
  <c r="U3998" i="31"/>
  <c r="T3999" i="31"/>
  <c r="U3999" i="31"/>
  <c r="T4000" i="31"/>
  <c r="U4000" i="31"/>
  <c r="T4001" i="31"/>
  <c r="U4001" i="31"/>
  <c r="T4002" i="31"/>
  <c r="U4002" i="31"/>
  <c r="T4004" i="31"/>
  <c r="U4004" i="31"/>
  <c r="T4005" i="31"/>
  <c r="U4005" i="31"/>
  <c r="T4006" i="31"/>
  <c r="U4006" i="31"/>
  <c r="T3982" i="31"/>
  <c r="U3982" i="31"/>
  <c r="T3983" i="31"/>
  <c r="U3983" i="31"/>
  <c r="T3984" i="31"/>
  <c r="U3984" i="31"/>
  <c r="T3985" i="31"/>
  <c r="U3985" i="31"/>
  <c r="T3986" i="31"/>
  <c r="U3986" i="31"/>
  <c r="T3987" i="31"/>
  <c r="U3987" i="31"/>
  <c r="T3988" i="31"/>
  <c r="U3988" i="31"/>
  <c r="T3974" i="31"/>
  <c r="U3974" i="31"/>
  <c r="T3975" i="31"/>
  <c r="U3975" i="31"/>
  <c r="T3976" i="31"/>
  <c r="U3976" i="31"/>
  <c r="T3977" i="31"/>
  <c r="U3977" i="31"/>
  <c r="T3978" i="31"/>
  <c r="U3978" i="31"/>
  <c r="T3979" i="31"/>
  <c r="U3979" i="31"/>
  <c r="T3980" i="31"/>
  <c r="U3980" i="31"/>
  <c r="T3938" i="31"/>
  <c r="U3938" i="31"/>
  <c r="T3939" i="31"/>
  <c r="U3939" i="31"/>
  <c r="T3940" i="31"/>
  <c r="U3940" i="31"/>
  <c r="T3941" i="31"/>
  <c r="U3941" i="31"/>
  <c r="T3942" i="31"/>
  <c r="U3942" i="31"/>
  <c r="T3943" i="31"/>
  <c r="U3943" i="31"/>
  <c r="T3944" i="31"/>
  <c r="U3944" i="31"/>
  <c r="T3945" i="31"/>
  <c r="U3945" i="31"/>
  <c r="T3946" i="31"/>
  <c r="U3946" i="31"/>
  <c r="T3947" i="31"/>
  <c r="U3947" i="31"/>
  <c r="T3948" i="31"/>
  <c r="U3948" i="31"/>
  <c r="T3949" i="31"/>
  <c r="U3949" i="31"/>
  <c r="T3950" i="31"/>
  <c r="U3950" i="31"/>
  <c r="T3951" i="31"/>
  <c r="U3951" i="31"/>
  <c r="T3952" i="31"/>
  <c r="U3952" i="31"/>
  <c r="T3953" i="31"/>
  <c r="U3953" i="31"/>
  <c r="T3954" i="31"/>
  <c r="U3954" i="31"/>
  <c r="T3955" i="31"/>
  <c r="U3955" i="31"/>
  <c r="T3957" i="31"/>
  <c r="U3957" i="31"/>
  <c r="T3958" i="31"/>
  <c r="U3958" i="31"/>
  <c r="T3960" i="31"/>
  <c r="U3960" i="31"/>
  <c r="T3961" i="31"/>
  <c r="U3961" i="31"/>
  <c r="T3962" i="31"/>
  <c r="U3962" i="31"/>
  <c r="T3963" i="31"/>
  <c r="U3963" i="31"/>
  <c r="T3964" i="31"/>
  <c r="U3964" i="31"/>
  <c r="T3965" i="31"/>
  <c r="U3965" i="31"/>
  <c r="T3966" i="31"/>
  <c r="U3966" i="31"/>
  <c r="T3967" i="31"/>
  <c r="U3967" i="31"/>
  <c r="T3968" i="31"/>
  <c r="U3968" i="31"/>
  <c r="T3969" i="31"/>
  <c r="U3969" i="31"/>
  <c r="T3970" i="31"/>
  <c r="U3970" i="31"/>
  <c r="T3971" i="31"/>
  <c r="U3971" i="31"/>
  <c r="T3972" i="31"/>
  <c r="U3972" i="31"/>
  <c r="H199" i="18" l="1"/>
  <c r="S603" i="18"/>
  <c r="K603" i="18"/>
  <c r="S602" i="18"/>
  <c r="K602" i="18"/>
  <c r="S601" i="18"/>
  <c r="K601" i="18"/>
  <c r="S600" i="18"/>
  <c r="K600" i="18"/>
  <c r="S599" i="18"/>
  <c r="K599" i="18"/>
  <c r="S598" i="18"/>
  <c r="K598" i="18"/>
  <c r="T46" i="22" l="1"/>
  <c r="U46" i="22"/>
  <c r="T47" i="22"/>
  <c r="U47" i="22"/>
  <c r="T49" i="22"/>
  <c r="U49" i="22"/>
  <c r="T50" i="22"/>
  <c r="U50" i="22"/>
  <c r="T51" i="22"/>
  <c r="U51" i="22"/>
  <c r="T53" i="22"/>
  <c r="U53" i="22"/>
  <c r="T54" i="22"/>
  <c r="U54" i="22"/>
  <c r="T55" i="22"/>
  <c r="U55" i="22"/>
  <c r="T57" i="22"/>
  <c r="U57" i="22"/>
  <c r="T58" i="22"/>
  <c r="U58" i="22"/>
  <c r="T63" i="22"/>
  <c r="U63" i="22"/>
  <c r="T64" i="22"/>
  <c r="U64" i="22"/>
  <c r="T65" i="22"/>
  <c r="U65" i="22"/>
  <c r="T66" i="22"/>
  <c r="U66" i="22"/>
  <c r="T68" i="22"/>
  <c r="U68" i="22"/>
  <c r="T69" i="22"/>
  <c r="U69" i="22"/>
  <c r="T70" i="22"/>
  <c r="U70" i="22"/>
  <c r="T71" i="22"/>
  <c r="U71" i="22"/>
  <c r="T73" i="22"/>
  <c r="U73" i="22"/>
  <c r="T74" i="22"/>
  <c r="U74" i="22"/>
  <c r="T60" i="22"/>
  <c r="U60" i="22"/>
  <c r="T61" i="22"/>
  <c r="U61" i="22"/>
  <c r="S60" i="22"/>
  <c r="S74" i="22"/>
  <c r="S73" i="22"/>
  <c r="S71" i="22"/>
  <c r="S70" i="22"/>
  <c r="S69" i="22"/>
  <c r="S68" i="22"/>
  <c r="S66" i="22"/>
  <c r="K71" i="22"/>
  <c r="K61" i="22"/>
  <c r="K60" i="22"/>
  <c r="K74" i="22"/>
  <c r="K73" i="22"/>
  <c r="K70" i="22"/>
  <c r="K69" i="22"/>
  <c r="K68" i="22"/>
  <c r="K66" i="22"/>
  <c r="K65" i="22"/>
  <c r="K64" i="22"/>
  <c r="K63" i="22"/>
  <c r="H43" i="22"/>
  <c r="H42" i="22"/>
  <c r="T864" i="60" l="1"/>
  <c r="U864" i="60"/>
  <c r="T866" i="60"/>
  <c r="U866" i="60"/>
  <c r="T867" i="60"/>
  <c r="U867" i="60"/>
  <c r="T868" i="60"/>
  <c r="U868" i="60"/>
  <c r="T869" i="60"/>
  <c r="U869" i="60"/>
  <c r="T870" i="60"/>
  <c r="U870" i="60"/>
  <c r="T871" i="60"/>
  <c r="U871" i="60"/>
  <c r="T872" i="60"/>
  <c r="U872" i="60"/>
  <c r="T727" i="60"/>
  <c r="U727" i="60"/>
  <c r="T728" i="60"/>
  <c r="U728" i="60"/>
  <c r="T729" i="60"/>
  <c r="U729" i="60"/>
  <c r="T730" i="60"/>
  <c r="U730" i="60"/>
  <c r="T731" i="60"/>
  <c r="U731" i="60"/>
  <c r="S734" i="60"/>
  <c r="S733" i="60"/>
  <c r="S732" i="60"/>
  <c r="S731" i="60"/>
  <c r="S730" i="60"/>
  <c r="S729" i="60"/>
  <c r="S728" i="60"/>
  <c r="S727" i="60"/>
  <c r="S872" i="60"/>
  <c r="S871" i="60"/>
  <c r="S870" i="60"/>
  <c r="S869" i="60"/>
  <c r="S868" i="60"/>
  <c r="S867" i="60"/>
  <c r="S866" i="60"/>
  <c r="H104" i="60"/>
  <c r="T854" i="60"/>
  <c r="U854" i="60"/>
  <c r="T855" i="60"/>
  <c r="U855" i="60"/>
  <c r="T857" i="60"/>
  <c r="U857" i="60"/>
  <c r="T858" i="60"/>
  <c r="U858" i="60"/>
  <c r="T859" i="60"/>
  <c r="U859" i="60"/>
  <c r="T860" i="60"/>
  <c r="U860" i="60"/>
  <c r="T861" i="60"/>
  <c r="U861" i="60"/>
  <c r="T862" i="60"/>
  <c r="U862" i="60"/>
  <c r="T863" i="60"/>
  <c r="U863" i="60"/>
  <c r="S864" i="60"/>
  <c r="S863" i="60"/>
  <c r="S862" i="60"/>
  <c r="S861" i="60"/>
  <c r="S860" i="60"/>
  <c r="S859" i="60"/>
  <c r="S858" i="60"/>
  <c r="S857" i="60"/>
  <c r="S854" i="60"/>
  <c r="S855" i="60"/>
  <c r="U853" i="60"/>
  <c r="T853" i="60"/>
  <c r="S853" i="60"/>
  <c r="U852" i="60"/>
  <c r="T852" i="60"/>
  <c r="S852" i="60"/>
  <c r="U472" i="60"/>
  <c r="U848" i="60" l="1"/>
  <c r="T848" i="60"/>
  <c r="S848" i="60"/>
  <c r="U850" i="60"/>
  <c r="T850" i="60"/>
  <c r="S850" i="60"/>
  <c r="U849" i="60"/>
  <c r="T849" i="60"/>
  <c r="S849" i="60"/>
  <c r="U847" i="60"/>
  <c r="T847" i="60"/>
  <c r="S847" i="60"/>
  <c r="U846" i="60"/>
  <c r="T846" i="60"/>
  <c r="S846" i="60"/>
  <c r="U845" i="60"/>
  <c r="T845" i="60"/>
  <c r="S845" i="60"/>
  <c r="U844" i="60"/>
  <c r="T844" i="60"/>
  <c r="S844" i="60"/>
  <c r="U843" i="60"/>
  <c r="T843" i="60"/>
  <c r="S843" i="60"/>
  <c r="T763" i="60"/>
  <c r="U763" i="60"/>
  <c r="T764" i="60"/>
  <c r="U764" i="60"/>
  <c r="T766" i="60"/>
  <c r="U766" i="60"/>
  <c r="T767" i="60"/>
  <c r="U767" i="60"/>
  <c r="T768" i="60"/>
  <c r="U768" i="60"/>
  <c r="T769" i="60"/>
  <c r="U769" i="60"/>
  <c r="T771" i="60"/>
  <c r="U771" i="60"/>
  <c r="T772" i="60"/>
  <c r="U772" i="60"/>
  <c r="T773" i="60"/>
  <c r="U773" i="60"/>
  <c r="T779" i="60"/>
  <c r="U779" i="60"/>
  <c r="T780" i="60"/>
  <c r="U780" i="60"/>
  <c r="T781" i="60"/>
  <c r="U781" i="60"/>
  <c r="T782" i="60"/>
  <c r="U782" i="60"/>
  <c r="T783" i="60"/>
  <c r="U783" i="60"/>
  <c r="T785" i="60"/>
  <c r="U785" i="60"/>
  <c r="T786" i="60"/>
  <c r="U786" i="60"/>
  <c r="T787" i="60"/>
  <c r="U787" i="60"/>
  <c r="T788" i="60"/>
  <c r="U788" i="60"/>
  <c r="T789" i="60"/>
  <c r="U789" i="60"/>
  <c r="T791" i="60"/>
  <c r="U791" i="60"/>
  <c r="T792" i="60"/>
  <c r="U792" i="60"/>
  <c r="T793" i="60"/>
  <c r="U793" i="60"/>
  <c r="T795" i="60"/>
  <c r="U795" i="60"/>
  <c r="T796" i="60"/>
  <c r="U796" i="60"/>
  <c r="T797" i="60"/>
  <c r="U797" i="60"/>
  <c r="T798" i="60"/>
  <c r="U798" i="60"/>
  <c r="T800" i="60"/>
  <c r="U800" i="60"/>
  <c r="T801" i="60"/>
  <c r="U801" i="60"/>
  <c r="T802" i="60"/>
  <c r="U802" i="60"/>
  <c r="T803" i="60"/>
  <c r="U803" i="60"/>
  <c r="T805" i="60"/>
  <c r="U805" i="60"/>
  <c r="T806" i="60"/>
  <c r="U806" i="60"/>
  <c r="T807" i="60"/>
  <c r="U807" i="60"/>
  <c r="T808" i="60"/>
  <c r="U808" i="60"/>
  <c r="T810" i="60"/>
  <c r="U810" i="60"/>
  <c r="T811" i="60"/>
  <c r="U811" i="60"/>
  <c r="T812" i="60"/>
  <c r="U812" i="60"/>
  <c r="T813" i="60"/>
  <c r="U813" i="60"/>
  <c r="T815" i="60"/>
  <c r="U815" i="60"/>
  <c r="T816" i="60"/>
  <c r="U816" i="60"/>
  <c r="T817" i="60"/>
  <c r="U817" i="60"/>
  <c r="T818" i="60"/>
  <c r="U818" i="60"/>
  <c r="T819" i="60"/>
  <c r="U819" i="60"/>
  <c r="T820" i="60"/>
  <c r="U820" i="60"/>
  <c r="T821" i="60"/>
  <c r="U821" i="60"/>
  <c r="T823" i="60"/>
  <c r="U823" i="60"/>
  <c r="T824" i="60"/>
  <c r="U824" i="60"/>
  <c r="T825" i="60"/>
  <c r="U825" i="60"/>
  <c r="T826" i="60"/>
  <c r="U826" i="60"/>
  <c r="T828" i="60"/>
  <c r="U828" i="60"/>
  <c r="T829" i="60"/>
  <c r="U829" i="60"/>
  <c r="T830" i="60"/>
  <c r="U830" i="60"/>
  <c r="T832" i="60"/>
  <c r="U832" i="60"/>
  <c r="T833" i="60"/>
  <c r="U833" i="60"/>
  <c r="T834" i="60"/>
  <c r="U834" i="60"/>
  <c r="T835" i="60"/>
  <c r="U835" i="60"/>
  <c r="T837" i="60"/>
  <c r="U837" i="60"/>
  <c r="T838" i="60"/>
  <c r="U838" i="60"/>
  <c r="T839" i="60"/>
  <c r="U839" i="60"/>
  <c r="T840" i="60"/>
  <c r="U840" i="60"/>
  <c r="T841" i="60"/>
  <c r="U841" i="60"/>
  <c r="S769" i="60"/>
  <c r="S768" i="60"/>
  <c r="S767" i="60"/>
  <c r="S766" i="60"/>
  <c r="U557" i="60"/>
  <c r="S841" i="60" l="1"/>
  <c r="S840" i="60"/>
  <c r="S839" i="60"/>
  <c r="S838" i="60"/>
  <c r="S837" i="60"/>
  <c r="S835" i="60"/>
  <c r="S834" i="60"/>
  <c r="S833" i="60"/>
  <c r="S832" i="60"/>
  <c r="H103" i="60" l="1"/>
  <c r="S830" i="60"/>
  <c r="S829" i="60"/>
  <c r="S828" i="60"/>
  <c r="S826" i="60"/>
  <c r="S825" i="60"/>
  <c r="S824" i="60"/>
  <c r="S823" i="60"/>
  <c r="S821" i="60"/>
  <c r="S820" i="60"/>
  <c r="S819" i="60"/>
  <c r="S818" i="60"/>
  <c r="S817" i="60"/>
  <c r="S816" i="60"/>
  <c r="S815" i="60"/>
  <c r="T125" i="9" l="1"/>
  <c r="U125" i="9"/>
  <c r="T127" i="9"/>
  <c r="U127" i="9"/>
  <c r="T128" i="9"/>
  <c r="U128" i="9"/>
  <c r="T129" i="9"/>
  <c r="U129" i="9"/>
  <c r="T130" i="9"/>
  <c r="U130" i="9"/>
  <c r="K5" i="18" l="1"/>
  <c r="K6" i="18"/>
  <c r="K7" i="18"/>
  <c r="K8" i="18"/>
  <c r="K9" i="18"/>
  <c r="K10" i="18"/>
  <c r="K11" i="18"/>
  <c r="K12" i="18"/>
  <c r="K13" i="18"/>
  <c r="K14" i="18"/>
  <c r="K15" i="18"/>
  <c r="K16" i="18"/>
  <c r="K17" i="18"/>
  <c r="K18" i="18"/>
  <c r="K19" i="18"/>
  <c r="K20" i="18"/>
  <c r="K22" i="18"/>
  <c r="K23" i="18"/>
  <c r="K24" i="18"/>
  <c r="K25" i="18"/>
  <c r="K26" i="18"/>
  <c r="K27" i="18"/>
  <c r="K28" i="18"/>
  <c r="K29" i="18"/>
  <c r="K30" i="18"/>
  <c r="K31" i="18"/>
  <c r="K32" i="18"/>
  <c r="K33" i="18"/>
  <c r="K35" i="18"/>
  <c r="K36" i="18"/>
  <c r="K37" i="18"/>
  <c r="K38" i="18"/>
  <c r="K39" i="18"/>
  <c r="K40" i="18"/>
  <c r="K42" i="18"/>
  <c r="K43" i="18"/>
  <c r="K44" i="18"/>
  <c r="K45" i="18"/>
  <c r="K46" i="18"/>
  <c r="K47" i="18"/>
  <c r="K48" i="18"/>
  <c r="K49" i="18"/>
  <c r="K50" i="18"/>
  <c r="K51" i="18"/>
  <c r="K52" i="18"/>
  <c r="K53" i="18"/>
  <c r="K54" i="18"/>
  <c r="K55" i="18"/>
  <c r="K57" i="18"/>
  <c r="K58" i="18"/>
  <c r="K59" i="18"/>
  <c r="K60" i="18"/>
  <c r="K61" i="18"/>
  <c r="K62" i="18"/>
  <c r="K63" i="18"/>
  <c r="K64" i="18"/>
  <c r="K66" i="18"/>
  <c r="K67" i="18"/>
  <c r="K68" i="18"/>
  <c r="K69" i="18"/>
  <c r="K70" i="18"/>
  <c r="K71" i="18"/>
  <c r="K72" i="18"/>
  <c r="K73" i="18"/>
  <c r="K74" i="18"/>
  <c r="K75" i="18"/>
  <c r="K76" i="18"/>
  <c r="K77" i="18"/>
  <c r="K78" i="18"/>
  <c r="K79" i="18"/>
  <c r="K80" i="18"/>
  <c r="K81" i="18"/>
  <c r="K94" i="18"/>
  <c r="K95" i="18"/>
  <c r="K96" i="18"/>
  <c r="K97" i="18"/>
  <c r="K98" i="18"/>
  <c r="K99" i="18"/>
  <c r="K100" i="18"/>
  <c r="K101" i="18"/>
  <c r="K102" i="18"/>
  <c r="K103" i="18"/>
  <c r="K104" i="18"/>
  <c r="K105" i="18"/>
  <c r="K106" i="18"/>
  <c r="K107" i="18"/>
  <c r="K109" i="18"/>
  <c r="K110" i="18"/>
  <c r="K112" i="18"/>
  <c r="K113" i="18"/>
  <c r="K114" i="18"/>
  <c r="K115" i="18"/>
  <c r="K116" i="18"/>
  <c r="K117" i="18"/>
  <c r="K118" i="18"/>
  <c r="K119" i="18"/>
  <c r="K120" i="18"/>
  <c r="K122" i="18"/>
  <c r="K123" i="18"/>
  <c r="K124" i="18"/>
  <c r="K126" i="18"/>
  <c r="K127" i="18"/>
  <c r="K128" i="18"/>
  <c r="K130" i="18"/>
  <c r="K131" i="18"/>
  <c r="K132" i="18"/>
  <c r="K134" i="18"/>
  <c r="K135" i="18"/>
  <c r="K136" i="18"/>
  <c r="K137" i="18"/>
  <c r="K138" i="18"/>
  <c r="K139" i="18"/>
  <c r="K140" i="18"/>
  <c r="K141" i="18"/>
  <c r="K142" i="18"/>
  <c r="K143" i="18"/>
  <c r="K145" i="18"/>
  <c r="K146" i="18"/>
  <c r="K147" i="18"/>
  <c r="K148" i="18"/>
  <c r="K149" i="18"/>
  <c r="K150" i="18"/>
  <c r="K151" i="18"/>
  <c r="K152" i="18"/>
  <c r="K153" i="18"/>
  <c r="K154" i="18"/>
  <c r="K155" i="18"/>
  <c r="K156" i="18"/>
  <c r="K157" i="18"/>
  <c r="K158" i="18"/>
  <c r="K159" i="18"/>
  <c r="K160" i="18"/>
  <c r="K162" i="18"/>
  <c r="K163" i="18"/>
  <c r="K165" i="18"/>
  <c r="K166" i="18"/>
  <c r="K167" i="18"/>
  <c r="K168" i="18"/>
  <c r="K169" i="18"/>
  <c r="K171" i="18"/>
  <c r="K172" i="18"/>
  <c r="K173" i="18"/>
  <c r="K174" i="18"/>
  <c r="K176" i="18"/>
  <c r="K177" i="18"/>
  <c r="K178" i="18"/>
  <c r="K179" i="18"/>
  <c r="K180" i="18"/>
  <c r="K181" i="18"/>
  <c r="K183" i="18"/>
  <c r="K184" i="18"/>
  <c r="K185" i="18"/>
  <c r="K186" i="18"/>
  <c r="K187" i="18"/>
  <c r="K188" i="18"/>
  <c r="K189" i="18"/>
  <c r="K190" i="18"/>
  <c r="K192" i="18"/>
  <c r="K193" i="18"/>
  <c r="K194" i="18"/>
  <c r="K195" i="18"/>
  <c r="K196" i="18"/>
  <c r="K197" i="18"/>
  <c r="K198" i="18"/>
  <c r="K199" i="18"/>
  <c r="K201" i="18"/>
  <c r="K202" i="18"/>
  <c r="K203" i="18"/>
  <c r="K204" i="18"/>
  <c r="K205" i="18"/>
  <c r="K207" i="18"/>
  <c r="K208" i="18"/>
  <c r="K209" i="18"/>
  <c r="K210" i="18"/>
  <c r="K212" i="18"/>
  <c r="K213" i="18"/>
  <c r="K214" i="18"/>
  <c r="K215" i="18"/>
  <c r="K216" i="18"/>
  <c r="K217" i="18"/>
  <c r="K218" i="18"/>
  <c r="K219" i="18"/>
  <c r="K220" i="18"/>
  <c r="K221" i="18"/>
  <c r="K222" i="18"/>
  <c r="K223" i="18"/>
  <c r="K224" i="18"/>
  <c r="K225" i="18"/>
  <c r="K226" i="18"/>
  <c r="K227" i="18"/>
  <c r="K229" i="18"/>
  <c r="K230" i="18"/>
  <c r="K231" i="18"/>
  <c r="K232" i="18"/>
  <c r="K233" i="18"/>
  <c r="K234" i="18"/>
  <c r="K235" i="18"/>
  <c r="K236" i="18"/>
  <c r="K237" i="18"/>
  <c r="K238" i="18"/>
  <c r="K239" i="18"/>
  <c r="K240" i="18"/>
  <c r="K241" i="18"/>
  <c r="K242" i="18"/>
  <c r="K243" i="18"/>
  <c r="K244"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1" i="18"/>
  <c r="K282" i="18"/>
  <c r="K283" i="18"/>
  <c r="K284" i="18"/>
  <c r="K285" i="18"/>
  <c r="K286" i="18"/>
  <c r="K287" i="18"/>
  <c r="K288" i="18"/>
  <c r="K289" i="18"/>
  <c r="K290" i="18"/>
  <c r="K291" i="18"/>
  <c r="K292" i="18"/>
  <c r="K293" i="18"/>
  <c r="K294" i="18"/>
  <c r="K295" i="18"/>
  <c r="K296" i="18"/>
  <c r="K297" i="18"/>
  <c r="K298" i="18"/>
  <c r="K299" i="18"/>
  <c r="K301" i="18"/>
  <c r="K302" i="18"/>
  <c r="K303" i="18"/>
  <c r="K304" i="18"/>
  <c r="K305" i="18"/>
  <c r="K306" i="18"/>
  <c r="K307" i="18"/>
  <c r="K308" i="18"/>
  <c r="K309" i="18"/>
  <c r="K310" i="18"/>
  <c r="K311" i="18"/>
  <c r="K312" i="18"/>
  <c r="K313" i="18"/>
  <c r="K314" i="18"/>
  <c r="K315" i="18"/>
  <c r="K316" i="18"/>
  <c r="K317" i="18"/>
  <c r="K318" i="18"/>
  <c r="K319" i="18"/>
  <c r="K320" i="18"/>
  <c r="K321" i="18"/>
  <c r="K323" i="18"/>
  <c r="K324" i="18"/>
  <c r="K325" i="18"/>
  <c r="K326" i="18"/>
  <c r="K327" i="18"/>
  <c r="K328" i="18"/>
  <c r="K329" i="18"/>
  <c r="K330" i="18"/>
  <c r="K331" i="18"/>
  <c r="K332" i="18"/>
  <c r="K333" i="18"/>
  <c r="K334"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74" i="18"/>
  <c r="K375" i="18"/>
  <c r="K376" i="18"/>
  <c r="K377" i="18"/>
  <c r="K378" i="18"/>
  <c r="K379" i="18"/>
  <c r="K380" i="18"/>
  <c r="K381" i="18"/>
  <c r="K382" i="18"/>
  <c r="K383" i="18"/>
  <c r="K384" i="18"/>
  <c r="K385" i="18"/>
  <c r="K386" i="18"/>
  <c r="K387" i="18"/>
  <c r="K388" i="18"/>
  <c r="K389" i="18"/>
  <c r="K390" i="18"/>
  <c r="K391" i="18"/>
  <c r="K392"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7" i="18"/>
  <c r="K428" i="18"/>
  <c r="K430" i="18"/>
  <c r="K431" i="18"/>
  <c r="K432" i="18"/>
  <c r="K433" i="18"/>
  <c r="K434" i="18"/>
  <c r="K435" i="18"/>
  <c r="K436" i="18"/>
  <c r="K437" i="18"/>
  <c r="K438" i="18"/>
  <c r="K439" i="18"/>
  <c r="K440" i="18"/>
  <c r="K441" i="18"/>
  <c r="K442" i="18"/>
  <c r="K443" i="18"/>
  <c r="K444" i="18"/>
  <c r="K445" i="18"/>
  <c r="K446" i="18"/>
  <c r="K447" i="18"/>
  <c r="K448" i="18"/>
  <c r="K449" i="18"/>
  <c r="K450"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3" i="18"/>
  <c r="K485" i="18"/>
  <c r="K486" i="18"/>
  <c r="K487" i="18"/>
  <c r="K488" i="18"/>
  <c r="K489" i="18"/>
  <c r="K490" i="18"/>
  <c r="K491" i="18"/>
  <c r="K492" i="18"/>
  <c r="K493" i="18"/>
  <c r="K494" i="18"/>
  <c r="K495" i="18"/>
  <c r="K496" i="18"/>
  <c r="K497" i="18"/>
  <c r="K498" i="18"/>
  <c r="K499" i="18"/>
  <c r="K500" i="18"/>
  <c r="K501" i="18"/>
  <c r="K502" i="18"/>
  <c r="K503" i="18"/>
  <c r="K504" i="18"/>
  <c r="K505"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9" i="18"/>
  <c r="K541" i="18"/>
  <c r="K542" i="18"/>
  <c r="K543" i="18"/>
  <c r="K544" i="18"/>
  <c r="K545" i="18"/>
  <c r="K546" i="18"/>
  <c r="K547" i="18"/>
  <c r="K548" i="18"/>
  <c r="K549" i="18"/>
  <c r="K550" i="18"/>
  <c r="K551" i="18"/>
  <c r="K552" i="18"/>
  <c r="K553" i="18"/>
  <c r="K554" i="18"/>
  <c r="K555" i="18"/>
  <c r="K556" i="18"/>
  <c r="K557" i="18"/>
  <c r="K558" i="18"/>
  <c r="K559" i="18"/>
  <c r="K560" i="18"/>
  <c r="K561"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4" i="18"/>
  <c r="K595" i="18"/>
  <c r="K596" i="18"/>
  <c r="K605" i="18"/>
  <c r="K606" i="18"/>
  <c r="K607" i="18"/>
  <c r="K608" i="18"/>
  <c r="K609" i="18"/>
  <c r="K611" i="18"/>
  <c r="K612" i="18"/>
  <c r="K613" i="18"/>
  <c r="K614" i="18"/>
  <c r="K616" i="18"/>
  <c r="K617" i="18"/>
  <c r="K618" i="18"/>
  <c r="K620" i="18"/>
  <c r="K621" i="18"/>
  <c r="K622" i="18"/>
  <c r="K623" i="18"/>
  <c r="K624" i="18"/>
  <c r="K625" i="18"/>
  <c r="K626" i="18"/>
  <c r="K627" i="18"/>
  <c r="K628" i="18"/>
  <c r="K629" i="18"/>
  <c r="K630" i="18"/>
  <c r="K631" i="18"/>
  <c r="K632" i="18"/>
  <c r="K633" i="18"/>
  <c r="K634" i="18"/>
  <c r="K635" i="18"/>
  <c r="K636" i="18"/>
  <c r="K637" i="18"/>
  <c r="K638" i="18"/>
  <c r="K639" i="18"/>
  <c r="K640" i="18"/>
  <c r="K641" i="18"/>
  <c r="K642" i="18"/>
  <c r="K643" i="18"/>
  <c r="K644" i="18"/>
  <c r="K645" i="18"/>
  <c r="K646" i="18"/>
  <c r="K647" i="18"/>
  <c r="K648" i="18"/>
  <c r="K649" i="18"/>
  <c r="K650" i="18"/>
  <c r="K651" i="18"/>
  <c r="K652" i="18"/>
  <c r="K653" i="18"/>
  <c r="K654" i="18"/>
  <c r="K656" i="18"/>
  <c r="K657" i="18"/>
  <c r="K658" i="18"/>
  <c r="K659" i="18"/>
  <c r="K3" i="18"/>
  <c r="K4" i="18"/>
  <c r="K4" i="46"/>
  <c r="K6" i="46"/>
  <c r="K7" i="46"/>
  <c r="K8" i="46"/>
  <c r="K9" i="46"/>
  <c r="K11" i="46"/>
  <c r="K12" i="46"/>
  <c r="K14" i="46"/>
  <c r="K15" i="46"/>
  <c r="K16" i="46"/>
  <c r="K17" i="46"/>
  <c r="K19" i="46"/>
  <c r="K20" i="46"/>
  <c r="K21" i="46"/>
  <c r="K23" i="46"/>
  <c r="K24" i="46"/>
  <c r="K25" i="46"/>
  <c r="K3" i="46"/>
  <c r="T221" i="57"/>
  <c r="U221" i="57"/>
  <c r="T222" i="57"/>
  <c r="U222" i="57"/>
  <c r="T223" i="57"/>
  <c r="U223" i="57"/>
  <c r="T225" i="57"/>
  <c r="U225" i="57"/>
  <c r="T226" i="57"/>
  <c r="U226" i="57"/>
  <c r="T227" i="57"/>
  <c r="U227" i="57"/>
  <c r="T229" i="57"/>
  <c r="U229" i="57"/>
  <c r="T230" i="57"/>
  <c r="U230" i="57"/>
  <c r="T231" i="57"/>
  <c r="U231" i="57"/>
  <c r="T233" i="57"/>
  <c r="U233" i="57"/>
  <c r="T234" i="57"/>
  <c r="U234" i="57"/>
  <c r="T235" i="57"/>
  <c r="U235" i="57"/>
  <c r="T236" i="57"/>
  <c r="U236" i="57"/>
  <c r="S236" i="57"/>
  <c r="K236" i="57"/>
  <c r="S235" i="57"/>
  <c r="K235" i="57"/>
  <c r="S234" i="57"/>
  <c r="K234" i="57"/>
  <c r="S233" i="57"/>
  <c r="K233" i="57"/>
  <c r="S231" i="57"/>
  <c r="L231" i="57"/>
  <c r="K231" i="57"/>
  <c r="S230" i="57"/>
  <c r="L230" i="57"/>
  <c r="K230" i="57"/>
  <c r="S229" i="57"/>
  <c r="L229" i="57"/>
  <c r="K229" i="57"/>
  <c r="S227" i="57"/>
  <c r="L227" i="57"/>
  <c r="K227" i="57"/>
  <c r="S226" i="57"/>
  <c r="L226" i="57"/>
  <c r="K226" i="57"/>
  <c r="S225" i="57"/>
  <c r="L225" i="57"/>
  <c r="K225" i="57"/>
  <c r="H191" i="57"/>
  <c r="H190" i="57"/>
  <c r="H189" i="57"/>
  <c r="H188" i="57"/>
  <c r="H187" i="57"/>
  <c r="H186" i="57"/>
  <c r="H185" i="57"/>
  <c r="H184" i="57"/>
  <c r="H183" i="57"/>
  <c r="H182" i="57"/>
  <c r="K4" i="57"/>
  <c r="K5" i="57"/>
  <c r="K6" i="57"/>
  <c r="K7" i="57"/>
  <c r="K8" i="57"/>
  <c r="K9" i="57"/>
  <c r="K10" i="57"/>
  <c r="K12" i="57"/>
  <c r="K13" i="57"/>
  <c r="K14" i="57"/>
  <c r="K16" i="57"/>
  <c r="K17" i="57"/>
  <c r="K18" i="57"/>
  <c r="K19" i="57"/>
  <c r="K20" i="57"/>
  <c r="K21" i="57"/>
  <c r="K22" i="57"/>
  <c r="K23" i="57"/>
  <c r="K24" i="57"/>
  <c r="K25" i="57"/>
  <c r="K26" i="57"/>
  <c r="K28" i="57"/>
  <c r="K29" i="57"/>
  <c r="K30" i="57"/>
  <c r="K31" i="57"/>
  <c r="K32"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105" i="57"/>
  <c r="K106" i="57"/>
  <c r="K107" i="57"/>
  <c r="K108" i="57"/>
  <c r="K109" i="57"/>
  <c r="K110" i="57"/>
  <c r="K111" i="57"/>
  <c r="K112" i="57"/>
  <c r="K113" i="57"/>
  <c r="K114" i="57"/>
  <c r="K115" i="57"/>
  <c r="K116" i="57"/>
  <c r="K117" i="57"/>
  <c r="K118" i="57"/>
  <c r="K119" i="57"/>
  <c r="K120" i="57"/>
  <c r="K121" i="57"/>
  <c r="K122" i="57"/>
  <c r="K123" i="57"/>
  <c r="K124" i="57"/>
  <c r="K125" i="57"/>
  <c r="K126" i="57"/>
  <c r="K127" i="57"/>
  <c r="K128" i="57"/>
  <c r="K129" i="57"/>
  <c r="K130" i="57"/>
  <c r="K131" i="57"/>
  <c r="K132" i="57"/>
  <c r="K133" i="57"/>
  <c r="K134" i="57"/>
  <c r="K135" i="57"/>
  <c r="K136" i="57"/>
  <c r="K137" i="57"/>
  <c r="K138" i="57"/>
  <c r="K139" i="57"/>
  <c r="K140" i="57"/>
  <c r="K141" i="57"/>
  <c r="K142" i="57"/>
  <c r="K143" i="57"/>
  <c r="K144" i="57"/>
  <c r="K145" i="57"/>
  <c r="K146" i="57"/>
  <c r="K147" i="57"/>
  <c r="K148" i="57"/>
  <c r="K149" i="57"/>
  <c r="K150" i="57"/>
  <c r="K151" i="57"/>
  <c r="K152" i="57"/>
  <c r="K153" i="57"/>
  <c r="K154" i="57"/>
  <c r="K155" i="57"/>
  <c r="K156" i="57"/>
  <c r="K157" i="57"/>
  <c r="K158" i="57"/>
  <c r="K159" i="57"/>
  <c r="K160" i="57"/>
  <c r="K161" i="57"/>
  <c r="K162" i="57"/>
  <c r="K163" i="57"/>
  <c r="K164" i="57"/>
  <c r="K165" i="57"/>
  <c r="K166" i="57"/>
  <c r="K167" i="57"/>
  <c r="K168" i="57"/>
  <c r="K169" i="57"/>
  <c r="K171" i="57"/>
  <c r="K172" i="57"/>
  <c r="K173" i="57"/>
  <c r="K175" i="57"/>
  <c r="K176" i="57"/>
  <c r="K177" i="57"/>
  <c r="K179" i="57"/>
  <c r="K180" i="57"/>
  <c r="K181" i="57"/>
  <c r="K183" i="57"/>
  <c r="K184" i="57"/>
  <c r="K185" i="57"/>
  <c r="K187" i="57"/>
  <c r="K188" i="57"/>
  <c r="K189" i="57"/>
  <c r="K191" i="57"/>
  <c r="K192" i="57"/>
  <c r="K193" i="57"/>
  <c r="K194" i="57"/>
  <c r="K196" i="57"/>
  <c r="K197" i="57"/>
  <c r="K198" i="57"/>
  <c r="K199" i="57"/>
  <c r="K200" i="57"/>
  <c r="K201" i="57"/>
  <c r="K203" i="57"/>
  <c r="K204" i="57"/>
  <c r="K205" i="57"/>
  <c r="K207" i="57"/>
  <c r="K208" i="57"/>
  <c r="K209" i="57"/>
  <c r="K211" i="57"/>
  <c r="K212" i="57"/>
  <c r="K213" i="57"/>
  <c r="K214" i="57"/>
  <c r="K215" i="57"/>
  <c r="K216" i="57"/>
  <c r="K217" i="57"/>
  <c r="K218" i="57"/>
  <c r="K219" i="57"/>
  <c r="K221" i="57"/>
  <c r="K222" i="57"/>
  <c r="K223" i="57"/>
  <c r="K315" i="57"/>
  <c r="K316" i="57"/>
  <c r="K317" i="57"/>
  <c r="K318" i="57"/>
  <c r="K319" i="57"/>
  <c r="K320" i="57"/>
  <c r="K321" i="57"/>
  <c r="K322" i="57"/>
  <c r="K323" i="57"/>
  <c r="K324" i="57"/>
  <c r="K325" i="57"/>
  <c r="K326" i="57"/>
  <c r="K327" i="57"/>
  <c r="K328" i="57"/>
  <c r="K329" i="57"/>
  <c r="K330" i="57"/>
  <c r="K331" i="57"/>
  <c r="K332" i="57"/>
  <c r="K333" i="57"/>
  <c r="K334" i="57"/>
  <c r="K335" i="57"/>
  <c r="K336" i="57"/>
  <c r="K337" i="57"/>
  <c r="K338" i="57"/>
  <c r="K339" i="57"/>
  <c r="K340" i="57"/>
  <c r="K341" i="57"/>
  <c r="K342" i="57"/>
  <c r="K343" i="57"/>
  <c r="K344" i="57"/>
  <c r="K345" i="57"/>
  <c r="K346" i="57"/>
  <c r="K347" i="57"/>
  <c r="K348" i="57"/>
  <c r="K349" i="57"/>
  <c r="K350" i="57"/>
  <c r="K351" i="57"/>
  <c r="K352" i="57"/>
  <c r="K353" i="57"/>
  <c r="K354" i="57"/>
  <c r="K355" i="57"/>
  <c r="K356" i="57"/>
  <c r="K238" i="57"/>
  <c r="K239" i="57"/>
  <c r="K241" i="57"/>
  <c r="K242" i="57"/>
  <c r="K243" i="57"/>
  <c r="K244" i="57"/>
  <c r="K245" i="57"/>
  <c r="K246" i="57"/>
  <c r="K247" i="57"/>
  <c r="K248" i="57"/>
  <c r="K249" i="57"/>
  <c r="K250" i="57"/>
  <c r="K251" i="57"/>
  <c r="K252" i="57"/>
  <c r="K253" i="57"/>
  <c r="K254" i="57"/>
  <c r="K255" i="57"/>
  <c r="K256" i="57"/>
  <c r="K257" i="57"/>
  <c r="K258" i="57"/>
  <c r="K259" i="57"/>
  <c r="K260" i="57"/>
  <c r="K261" i="57"/>
  <c r="K262" i="57"/>
  <c r="K263" i="57"/>
  <c r="K264" i="57"/>
  <c r="K266" i="57"/>
  <c r="K267" i="57"/>
  <c r="K268" i="57"/>
  <c r="K269" i="57"/>
  <c r="K270" i="57"/>
  <c r="K271" i="57"/>
  <c r="K272" i="57"/>
  <c r="K273" i="57"/>
  <c r="K274" i="57"/>
  <c r="K275" i="57"/>
  <c r="K276" i="57"/>
  <c r="K277" i="57"/>
  <c r="K278" i="57"/>
  <c r="K279" i="57"/>
  <c r="K280" i="57"/>
  <c r="K281" i="57"/>
  <c r="K282" i="57"/>
  <c r="K283" i="57"/>
  <c r="K284" i="57"/>
  <c r="K285" i="57"/>
  <c r="K286" i="57"/>
  <c r="K403" i="57"/>
  <c r="K404" i="57"/>
  <c r="K406" i="57"/>
  <c r="K407" i="57"/>
  <c r="K409" i="57"/>
  <c r="K410" i="57"/>
  <c r="K415" i="57"/>
  <c r="K416" i="57"/>
  <c r="K417" i="57"/>
  <c r="K418" i="57"/>
  <c r="K419" i="57"/>
  <c r="K424" i="57"/>
  <c r="K425" i="57"/>
  <c r="K426" i="57"/>
  <c r="K427" i="57"/>
  <c r="K428" i="57"/>
  <c r="K429" i="57"/>
  <c r="K430" i="57"/>
  <c r="K431" i="57"/>
  <c r="K433" i="57"/>
  <c r="K434" i="57"/>
  <c r="K435" i="57"/>
  <c r="K436" i="57"/>
  <c r="K437" i="57"/>
  <c r="K438" i="57"/>
  <c r="K439" i="57"/>
  <c r="K440" i="57"/>
  <c r="K441" i="57"/>
  <c r="K442" i="57"/>
  <c r="K443" i="57"/>
  <c r="K444" i="57"/>
  <c r="K445" i="57"/>
  <c r="K446" i="57"/>
  <c r="K447" i="57"/>
  <c r="K448" i="57"/>
  <c r="K449" i="57"/>
  <c r="K450" i="57"/>
  <c r="K451" i="57"/>
  <c r="K452" i="57"/>
  <c r="K453" i="57"/>
  <c r="K454" i="57"/>
  <c r="K455" i="57"/>
  <c r="K456" i="57"/>
  <c r="K457" i="57"/>
  <c r="K458" i="57"/>
  <c r="K459" i="57"/>
  <c r="K460" i="57"/>
  <c r="K462" i="57"/>
  <c r="K463" i="57"/>
  <c r="K464" i="57"/>
  <c r="K465" i="57"/>
  <c r="K466" i="57"/>
  <c r="K468" i="57"/>
  <c r="K469" i="57"/>
  <c r="K421" i="57"/>
  <c r="K422" i="57"/>
  <c r="K412" i="57"/>
  <c r="K413" i="57"/>
  <c r="K399" i="57"/>
  <c r="K400" i="57"/>
  <c r="K401" i="57"/>
  <c r="K394" i="57"/>
  <c r="K395" i="57"/>
  <c r="K396" i="57"/>
  <c r="K397" i="57"/>
  <c r="K389" i="57"/>
  <c r="K390" i="57"/>
  <c r="K391" i="57"/>
  <c r="K392" i="57"/>
  <c r="K382" i="57"/>
  <c r="K383" i="57"/>
  <c r="K384" i="57"/>
  <c r="K385" i="57"/>
  <c r="K386" i="57"/>
  <c r="K387" i="57"/>
  <c r="K358" i="57"/>
  <c r="K359" i="57"/>
  <c r="K360" i="57"/>
  <c r="K362" i="57"/>
  <c r="K363" i="57"/>
  <c r="K364" i="57"/>
  <c r="K366" i="57"/>
  <c r="K367" i="57"/>
  <c r="K368" i="57"/>
  <c r="K370" i="57"/>
  <c r="K371" i="57"/>
  <c r="K372" i="57"/>
  <c r="K374" i="57"/>
  <c r="K375" i="57"/>
  <c r="K376" i="57"/>
  <c r="K378" i="57"/>
  <c r="K379" i="57"/>
  <c r="K380" i="57"/>
  <c r="K303" i="57"/>
  <c r="K304" i="57"/>
  <c r="K305" i="57"/>
  <c r="K306" i="57"/>
  <c r="K307" i="57"/>
  <c r="K309" i="57"/>
  <c r="K310" i="57"/>
  <c r="K311" i="57"/>
  <c r="K312" i="57"/>
  <c r="K313" i="57"/>
  <c r="K292" i="57"/>
  <c r="K293" i="57"/>
  <c r="K294" i="57"/>
  <c r="K288" i="57"/>
  <c r="K289" i="57"/>
  <c r="K290" i="57"/>
  <c r="K296" i="57"/>
  <c r="K297" i="57"/>
  <c r="K298" i="57"/>
  <c r="K300" i="57"/>
  <c r="K301" i="57"/>
  <c r="K3" i="57"/>
  <c r="K4" i="15"/>
  <c r="K5" i="15"/>
  <c r="K6" i="15"/>
  <c r="K7" i="15"/>
  <c r="K9" i="15"/>
  <c r="K10" i="15"/>
  <c r="K11" i="15"/>
  <c r="K12" i="15"/>
  <c r="K13" i="15"/>
  <c r="K14" i="15"/>
  <c r="K15" i="15"/>
  <c r="K16" i="15"/>
  <c r="K17" i="15"/>
  <c r="K18" i="15"/>
  <c r="K19" i="15"/>
  <c r="K20" i="15"/>
  <c r="K21" i="15"/>
  <c r="K22" i="15"/>
  <c r="K23" i="15"/>
  <c r="K24" i="15"/>
  <c r="K26" i="15"/>
  <c r="K27" i="15"/>
  <c r="K28" i="15"/>
  <c r="K29" i="15"/>
  <c r="K30" i="15"/>
  <c r="K31" i="15"/>
  <c r="K33" i="15"/>
  <c r="K34" i="15"/>
  <c r="K35" i="15"/>
  <c r="K36" i="15"/>
  <c r="K37" i="15"/>
  <c r="K38" i="15"/>
  <c r="K40" i="15"/>
  <c r="K41" i="15"/>
  <c r="K42" i="15"/>
  <c r="K44" i="15"/>
  <c r="K45" i="15"/>
  <c r="K46" i="15"/>
  <c r="K47" i="15"/>
  <c r="K48" i="15"/>
  <c r="K50" i="15"/>
  <c r="K51" i="15"/>
  <c r="K52" i="15"/>
  <c r="K53" i="15"/>
  <c r="K54" i="15"/>
  <c r="K55" i="15"/>
  <c r="K57" i="15"/>
  <c r="K58" i="15"/>
  <c r="K59" i="15"/>
  <c r="K60" i="15"/>
  <c r="K61" i="15"/>
  <c r="K62" i="15"/>
  <c r="K63" i="15"/>
  <c r="K64" i="15"/>
  <c r="K65" i="15"/>
  <c r="K66" i="15"/>
  <c r="K67" i="15"/>
  <c r="K68" i="15"/>
  <c r="K70" i="15"/>
  <c r="K71" i="15"/>
  <c r="K72" i="15"/>
  <c r="K73" i="15"/>
  <c r="K74" i="15"/>
  <c r="K75" i="15"/>
  <c r="K76" i="15"/>
  <c r="K77" i="15"/>
  <c r="K79" i="15"/>
  <c r="K80" i="15"/>
  <c r="K81" i="15"/>
  <c r="K82" i="15"/>
  <c r="K84" i="15"/>
  <c r="K85" i="15"/>
  <c r="K87" i="15"/>
  <c r="K88" i="15"/>
  <c r="K89" i="15"/>
  <c r="K91" i="15"/>
  <c r="K92" i="15"/>
  <c r="K93" i="15"/>
  <c r="K95" i="15"/>
  <c r="K96" i="15"/>
  <c r="K97" i="15"/>
  <c r="K98" i="15"/>
  <c r="K99" i="15"/>
  <c r="K100" i="15"/>
  <c r="K101" i="15"/>
  <c r="K102" i="15"/>
  <c r="K103" i="15"/>
  <c r="K104" i="15"/>
  <c r="K105" i="15"/>
  <c r="K107" i="15"/>
  <c r="K108" i="15"/>
  <c r="K110" i="15"/>
  <c r="K111" i="15"/>
  <c r="K112" i="15"/>
  <c r="K114" i="15"/>
  <c r="K115" i="15"/>
  <c r="K117" i="15"/>
  <c r="K118" i="15"/>
  <c r="K119" i="15"/>
  <c r="K120" i="15"/>
  <c r="K121" i="15"/>
  <c r="K122" i="15"/>
  <c r="K124" i="15"/>
  <c r="K125" i="15"/>
  <c r="K126" i="15"/>
  <c r="K127" i="15"/>
  <c r="K129" i="15"/>
  <c r="K130" i="15"/>
  <c r="K131" i="15"/>
  <c r="K133" i="15"/>
  <c r="K134" i="15"/>
  <c r="K135" i="15"/>
  <c r="K136" i="15"/>
  <c r="K138" i="15"/>
  <c r="K139" i="15"/>
  <c r="K140" i="15"/>
  <c r="K141" i="15"/>
  <c r="K142" i="15"/>
  <c r="K144" i="15"/>
  <c r="K145" i="15"/>
  <c r="K146" i="15"/>
  <c r="K148" i="15"/>
  <c r="K149" i="15"/>
  <c r="K151" i="15"/>
  <c r="K152" i="15"/>
  <c r="K154" i="15"/>
  <c r="K155" i="15"/>
  <c r="K157" i="15"/>
  <c r="K158" i="15"/>
  <c r="K160" i="15"/>
  <c r="K161" i="15"/>
  <c r="K162" i="15"/>
  <c r="K163" i="15"/>
  <c r="K164" i="15"/>
  <c r="K165" i="15"/>
  <c r="K166" i="15"/>
  <c r="K167" i="15"/>
  <c r="K169" i="15"/>
  <c r="K170" i="15"/>
  <c r="K172" i="15"/>
  <c r="K173" i="15"/>
  <c r="K174" i="15"/>
  <c r="K179" i="15"/>
  <c r="K180" i="15"/>
  <c r="K181" i="15"/>
  <c r="K183" i="15"/>
  <c r="K184" i="15"/>
  <c r="K185" i="15"/>
  <c r="K187" i="15"/>
  <c r="K188" i="15"/>
  <c r="K189" i="15"/>
  <c r="K190" i="15"/>
  <c r="K191" i="15"/>
  <c r="K192" i="15"/>
  <c r="K193" i="15"/>
  <c r="K194" i="15"/>
  <c r="K195" i="15"/>
  <c r="K196" i="15"/>
  <c r="K197" i="15"/>
  <c r="K198" i="15"/>
  <c r="K199" i="15"/>
  <c r="K200" i="15"/>
  <c r="K201" i="15"/>
  <c r="K202" i="15"/>
  <c r="K203" i="15"/>
  <c r="K205" i="15"/>
  <c r="K206" i="15"/>
  <c r="K207" i="15"/>
  <c r="K208" i="15"/>
  <c r="K209" i="15"/>
  <c r="K211" i="15"/>
  <c r="K212" i="15"/>
  <c r="K213" i="15"/>
  <c r="K214" i="15"/>
  <c r="K215" i="15"/>
  <c r="K216" i="15"/>
  <c r="K218" i="15"/>
  <c r="K219" i="15"/>
  <c r="K221" i="15"/>
  <c r="K222" i="15"/>
  <c r="K223" i="15"/>
  <c r="K224" i="15"/>
  <c r="K226" i="15"/>
  <c r="K227" i="15"/>
  <c r="K228" i="15"/>
  <c r="K229" i="15"/>
  <c r="K231" i="15"/>
  <c r="K232" i="15"/>
  <c r="K233" i="15"/>
  <c r="K235" i="15"/>
  <c r="K236" i="15"/>
  <c r="K237" i="15"/>
  <c r="K238" i="15"/>
  <c r="K239" i="15"/>
  <c r="K241" i="15"/>
  <c r="K242" i="15"/>
  <c r="K243" i="15"/>
  <c r="K245" i="15"/>
  <c r="K246" i="15"/>
  <c r="K247" i="15"/>
  <c r="K248" i="15"/>
  <c r="K249" i="15"/>
  <c r="K250" i="15"/>
  <c r="K251" i="15"/>
  <c r="K252" i="15"/>
  <c r="K253" i="15"/>
  <c r="K254" i="15"/>
  <c r="K255" i="15"/>
  <c r="K256" i="15"/>
  <c r="K257" i="15"/>
  <c r="K258" i="15"/>
  <c r="K260" i="15"/>
  <c r="K261" i="15"/>
  <c r="K262" i="15"/>
  <c r="K263" i="15"/>
  <c r="K264" i="15"/>
  <c r="K3" i="15"/>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S70" i="38"/>
  <c r="L70" i="38"/>
  <c r="K70" i="38"/>
  <c r="S69" i="38"/>
  <c r="L69" i="38"/>
  <c r="K69" i="38"/>
  <c r="S68" i="38"/>
  <c r="L68" i="38"/>
  <c r="K68" i="38"/>
  <c r="S67" i="38"/>
  <c r="L67" i="38"/>
  <c r="K67" i="38"/>
  <c r="S66" i="38"/>
  <c r="L66" i="38"/>
  <c r="K66" i="38"/>
  <c r="H70" i="38"/>
  <c r="H69" i="38"/>
  <c r="H68" i="38"/>
  <c r="H67" i="38"/>
  <c r="H66" i="38"/>
  <c r="K4" i="32"/>
  <c r="K5" i="32"/>
  <c r="K7" i="32"/>
  <c r="K8" i="32"/>
  <c r="K9" i="32"/>
  <c r="K10" i="32"/>
  <c r="K11" i="32"/>
  <c r="K12" i="32"/>
  <c r="K13" i="32"/>
  <c r="K14" i="32"/>
  <c r="K15" i="32"/>
  <c r="K16" i="32"/>
  <c r="K17" i="32"/>
  <c r="K18" i="32"/>
  <c r="K19"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3" i="32"/>
  <c r="K4" i="48"/>
  <c r="K5" i="48"/>
  <c r="K6" i="48"/>
  <c r="K7" i="48"/>
  <c r="K8" i="48"/>
  <c r="K10" i="48"/>
  <c r="K11" i="48"/>
  <c r="K12" i="48"/>
  <c r="K13" i="48"/>
  <c r="K14" i="48"/>
  <c r="K15" i="48"/>
  <c r="K16" i="48"/>
  <c r="K18" i="48"/>
  <c r="K19" i="48"/>
  <c r="K21" i="48"/>
  <c r="K22" i="48"/>
  <c r="K23" i="48"/>
  <c r="K25" i="48"/>
  <c r="K26" i="48"/>
  <c r="K28" i="48"/>
  <c r="K29" i="48"/>
  <c r="K30" i="48"/>
  <c r="K31" i="48"/>
  <c r="K32" i="48"/>
  <c r="K33" i="48"/>
  <c r="K34" i="48"/>
  <c r="K35" i="48"/>
  <c r="K36" i="48"/>
  <c r="K37" i="48"/>
  <c r="K39" i="48"/>
  <c r="K40" i="48"/>
  <c r="K41" i="48"/>
  <c r="K43" i="48"/>
  <c r="K44" i="48"/>
  <c r="K45" i="48"/>
  <c r="K3" i="48"/>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3"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S52" i="36"/>
  <c r="L52" i="36"/>
  <c r="S51" i="36"/>
  <c r="L51" i="36"/>
  <c r="S50" i="36"/>
  <c r="L50" i="36"/>
  <c r="S49" i="36"/>
  <c r="L49" i="36"/>
  <c r="S48" i="36"/>
  <c r="L48" i="36"/>
  <c r="S47" i="36"/>
  <c r="L47" i="36"/>
  <c r="S46" i="36"/>
  <c r="L46" i="36"/>
  <c r="H51" i="36"/>
  <c r="H50" i="36"/>
  <c r="H49" i="36"/>
  <c r="H48" i="36"/>
  <c r="H47" i="36"/>
  <c r="H46" i="36"/>
  <c r="H45" i="3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6" i="6"/>
  <c r="K47" i="6"/>
  <c r="K48" i="6"/>
  <c r="K49" i="6"/>
  <c r="K50" i="6"/>
  <c r="K51" i="6"/>
  <c r="K52" i="6"/>
  <c r="K53" i="6"/>
  <c r="K54" i="6"/>
  <c r="K55" i="6"/>
  <c r="K56" i="6"/>
  <c r="K57" i="6"/>
  <c r="K58" i="6"/>
  <c r="K59" i="6"/>
  <c r="K60" i="6"/>
  <c r="K61" i="6"/>
  <c r="K62" i="6"/>
  <c r="K63" i="6"/>
  <c r="K64" i="6"/>
  <c r="K65" i="6"/>
  <c r="K66" i="6"/>
  <c r="K67" i="6"/>
  <c r="K68" i="6"/>
  <c r="K69" i="6"/>
  <c r="K70" i="6"/>
  <c r="K71" i="6"/>
  <c r="K72" i="6"/>
  <c r="K74" i="6"/>
  <c r="K75" i="6"/>
  <c r="K76" i="6"/>
  <c r="K77"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3" i="6"/>
  <c r="K154" i="6"/>
  <c r="K155" i="6"/>
  <c r="K156" i="6"/>
  <c r="K157" i="6"/>
  <c r="K158" i="6"/>
  <c r="K159" i="6"/>
  <c r="K160" i="6"/>
  <c r="K161" i="6"/>
  <c r="K162" i="6"/>
  <c r="K163" i="6"/>
  <c r="K164" i="6"/>
  <c r="K165" i="6"/>
  <c r="K166" i="6"/>
  <c r="K167" i="6"/>
  <c r="K168"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7" i="6"/>
  <c r="K198" i="6"/>
  <c r="K199" i="6"/>
  <c r="K200" i="6"/>
  <c r="K201" i="6"/>
  <c r="K202" i="6"/>
  <c r="K203" i="6"/>
  <c r="K204" i="6"/>
  <c r="K205" i="6"/>
  <c r="K206" i="6"/>
  <c r="K207" i="6"/>
  <c r="K209" i="6"/>
  <c r="K210" i="6"/>
  <c r="K211" i="6"/>
  <c r="K213" i="6"/>
  <c r="K214" i="6"/>
  <c r="K215" i="6"/>
  <c r="K216" i="6"/>
  <c r="K217" i="6"/>
  <c r="K218" i="6"/>
  <c r="K219" i="6"/>
  <c r="K220" i="6"/>
  <c r="K221" i="6"/>
  <c r="K222" i="6"/>
  <c r="K223" i="6"/>
  <c r="K224" i="6"/>
  <c r="K225" i="6"/>
  <c r="K226" i="6"/>
  <c r="K227" i="6"/>
  <c r="K229" i="6"/>
  <c r="K230" i="6"/>
  <c r="K231" i="6"/>
  <c r="K232" i="6"/>
  <c r="K233" i="6"/>
  <c r="K234" i="6"/>
  <c r="K235" i="6"/>
  <c r="K236" i="6"/>
  <c r="K237" i="6"/>
  <c r="K238" i="6"/>
  <c r="K239" i="6"/>
  <c r="K240" i="6"/>
  <c r="K241" i="6"/>
  <c r="K242" i="6"/>
  <c r="K243" i="6"/>
  <c r="K245" i="6"/>
  <c r="K246" i="6"/>
  <c r="K247" i="6"/>
  <c r="K249" i="6"/>
  <c r="K250" i="6"/>
  <c r="K251" i="6"/>
  <c r="K253" i="6"/>
  <c r="K254" i="6"/>
  <c r="K255" i="6"/>
  <c r="K256"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10" i="6"/>
  <c r="K311" i="6"/>
  <c r="K312" i="6"/>
  <c r="K314" i="6"/>
  <c r="K315" i="6"/>
  <c r="K316" i="6"/>
  <c r="K317" i="6"/>
  <c r="K318" i="6"/>
  <c r="K320" i="6"/>
  <c r="K321" i="6"/>
  <c r="K322" i="6"/>
  <c r="K323" i="6"/>
  <c r="K325" i="6"/>
  <c r="K326" i="6"/>
  <c r="K327" i="6"/>
  <c r="K328" i="6"/>
  <c r="K329" i="6"/>
  <c r="K330" i="6"/>
  <c r="K331" i="6"/>
  <c r="K332" i="6"/>
  <c r="K333" i="6"/>
  <c r="K334" i="6"/>
  <c r="K335" i="6"/>
  <c r="K336" i="6"/>
  <c r="K337" i="6"/>
  <c r="K338" i="6"/>
  <c r="K339"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8"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8" i="6"/>
  <c r="K449" i="6"/>
  <c r="K450" i="6"/>
  <c r="K451"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7" i="6"/>
  <c r="K498" i="6"/>
  <c r="K499" i="6"/>
  <c r="K501" i="6"/>
  <c r="K502" i="6"/>
  <c r="K503" i="6"/>
  <c r="K504" i="6"/>
  <c r="K505" i="6"/>
  <c r="K506" i="6"/>
  <c r="K507" i="6"/>
  <c r="K508" i="6"/>
  <c r="K509" i="6"/>
  <c r="K510" i="6"/>
  <c r="K511" i="6"/>
  <c r="K512" i="6"/>
  <c r="K513" i="6"/>
  <c r="K514" i="6"/>
  <c r="K516" i="6"/>
  <c r="K517" i="6"/>
  <c r="K518" i="6"/>
  <c r="K519" i="6"/>
  <c r="K520" i="6"/>
  <c r="K522" i="6"/>
  <c r="K523" i="6"/>
  <c r="K524" i="6"/>
  <c r="K525" i="6"/>
  <c r="K526" i="6"/>
  <c r="K527" i="6"/>
  <c r="K528" i="6"/>
  <c r="K529" i="6"/>
  <c r="K530" i="6"/>
  <c r="K531" i="6"/>
  <c r="K532" i="6"/>
  <c r="K533" i="6"/>
  <c r="K534" i="6"/>
  <c r="K535" i="6"/>
  <c r="K536" i="6"/>
  <c r="K537" i="6"/>
  <c r="K539" i="6"/>
  <c r="K540" i="6"/>
  <c r="K541" i="6"/>
  <c r="K542" i="6"/>
  <c r="K543" i="6"/>
  <c r="K544" i="6"/>
  <c r="K545" i="6"/>
  <c r="K546" i="6"/>
  <c r="K547" i="6"/>
  <c r="K548" i="6"/>
  <c r="K549" i="6"/>
  <c r="K551" i="6"/>
  <c r="K552" i="6"/>
  <c r="K554" i="6"/>
  <c r="K555" i="6"/>
  <c r="K556" i="6"/>
  <c r="K557" i="6"/>
  <c r="K558" i="6"/>
  <c r="K559" i="6"/>
  <c r="K560" i="6"/>
  <c r="K561" i="6"/>
  <c r="K562" i="6"/>
  <c r="K563" i="6"/>
  <c r="K564" i="6"/>
  <c r="K566" i="6"/>
  <c r="K567" i="6"/>
  <c r="K568" i="6"/>
  <c r="K569" i="6"/>
  <c r="K570" i="6"/>
  <c r="K571" i="6"/>
  <c r="K573" i="6"/>
  <c r="K574" i="6"/>
  <c r="K575" i="6"/>
  <c r="K576" i="6"/>
  <c r="K577" i="6"/>
  <c r="K578" i="6"/>
  <c r="K580" i="6"/>
  <c r="K581" i="6"/>
  <c r="K582" i="6"/>
  <c r="K584" i="6"/>
  <c r="K585" i="6"/>
  <c r="K586" i="6"/>
  <c r="K587" i="6"/>
  <c r="K588" i="6"/>
  <c r="K589" i="6"/>
  <c r="K591" i="6"/>
  <c r="K592" i="6"/>
  <c r="K593" i="6"/>
  <c r="K594" i="6"/>
  <c r="K595" i="6"/>
  <c r="K596" i="6"/>
  <c r="K597" i="6"/>
  <c r="K598" i="6"/>
  <c r="K599" i="6"/>
  <c r="K600" i="6"/>
  <c r="K602" i="6"/>
  <c r="K603" i="6"/>
  <c r="K604" i="6"/>
  <c r="K605" i="6"/>
  <c r="K607" i="6"/>
  <c r="K608" i="6"/>
  <c r="K609" i="6"/>
  <c r="K610" i="6"/>
  <c r="K611" i="6"/>
  <c r="K613" i="6"/>
  <c r="K614" i="6"/>
  <c r="K615" i="6"/>
  <c r="K617" i="6"/>
  <c r="K618" i="6"/>
  <c r="K619" i="6"/>
  <c r="K620" i="6"/>
  <c r="K621" i="6"/>
  <c r="K622" i="6"/>
  <c r="K623" i="6"/>
  <c r="K624" i="6"/>
  <c r="K625" i="6"/>
  <c r="K626" i="6"/>
  <c r="K628" i="6"/>
  <c r="K629" i="6"/>
  <c r="K630" i="6"/>
  <c r="K631" i="6"/>
  <c r="K632" i="6"/>
  <c r="K633" i="6"/>
  <c r="K635" i="6"/>
  <c r="K636" i="6"/>
  <c r="K637" i="6"/>
  <c r="K638" i="6"/>
  <c r="K639" i="6"/>
  <c r="K641" i="6"/>
  <c r="K642" i="6"/>
  <c r="K644" i="6"/>
  <c r="K645" i="6"/>
  <c r="K646" i="6"/>
  <c r="K647" i="6"/>
  <c r="K649" i="6"/>
  <c r="K650" i="6"/>
  <c r="K651" i="6"/>
  <c r="K653" i="6"/>
  <c r="K654" i="6"/>
  <c r="K655" i="6"/>
  <c r="K656" i="6"/>
  <c r="K657" i="6"/>
  <c r="K658" i="6"/>
  <c r="K659"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8" i="6"/>
  <c r="K699" i="6"/>
  <c r="K700" i="6"/>
  <c r="K701" i="6"/>
  <c r="K703" i="6"/>
  <c r="K704" i="6"/>
  <c r="K705" i="6"/>
  <c r="K706" i="6"/>
  <c r="K708" i="6"/>
  <c r="K709" i="6"/>
  <c r="K710" i="6"/>
  <c r="K711" i="6"/>
  <c r="K712" i="6"/>
  <c r="K713" i="6"/>
  <c r="K714" i="6"/>
  <c r="K715" i="6"/>
  <c r="K716" i="6"/>
  <c r="K717" i="6"/>
  <c r="K718" i="6"/>
  <c r="K719" i="6"/>
  <c r="K720" i="6"/>
  <c r="K721" i="6"/>
  <c r="K722"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2" i="6"/>
  <c r="K813" i="6"/>
  <c r="K814" i="6"/>
  <c r="K815" i="6"/>
  <c r="K817" i="6"/>
  <c r="K818" i="6"/>
  <c r="K819" i="6"/>
  <c r="K820" i="6"/>
  <c r="K821" i="6"/>
  <c r="K822" i="6"/>
  <c r="K823" i="6"/>
  <c r="K824" i="6"/>
  <c r="K825" i="6"/>
  <c r="K826" i="6"/>
  <c r="K827" i="6"/>
  <c r="K828" i="6"/>
  <c r="K829" i="6"/>
  <c r="K830" i="6"/>
  <c r="K831" i="6"/>
  <c r="K832" i="6"/>
  <c r="K833" i="6"/>
  <c r="K834" i="6"/>
  <c r="K835" i="6"/>
  <c r="K836" i="6"/>
  <c r="K837" i="6"/>
  <c r="K838" i="6"/>
  <c r="K840" i="6"/>
  <c r="K841" i="6"/>
  <c r="K842" i="6"/>
  <c r="K843" i="6"/>
  <c r="K844" i="6"/>
  <c r="K845" i="6"/>
  <c r="K847" i="6"/>
  <c r="K848" i="6"/>
  <c r="K849" i="6"/>
  <c r="K850" i="6"/>
  <c r="K851" i="6"/>
  <c r="K853" i="6"/>
  <c r="K854" i="6"/>
  <c r="K855" i="6"/>
  <c r="K857" i="6"/>
  <c r="K858" i="6"/>
  <c r="K859" i="6"/>
  <c r="K861" i="6"/>
  <c r="K862" i="6"/>
  <c r="K863" i="6"/>
  <c r="K864" i="6"/>
  <c r="K865" i="6"/>
  <c r="K866" i="6"/>
  <c r="K867" i="6"/>
  <c r="K868" i="6"/>
  <c r="K869" i="6"/>
  <c r="K870" i="6"/>
  <c r="K871" i="6"/>
  <c r="K872" i="6"/>
  <c r="K873" i="6"/>
  <c r="K874" i="6"/>
  <c r="K875" i="6"/>
  <c r="K876" i="6"/>
  <c r="K877" i="6"/>
  <c r="K879" i="6"/>
  <c r="K880" i="6"/>
  <c r="K881" i="6"/>
  <c r="K882" i="6"/>
  <c r="K883" i="6"/>
  <c r="K884" i="6"/>
  <c r="K885" i="6"/>
  <c r="K886" i="6"/>
  <c r="K887" i="6"/>
  <c r="K888" i="6"/>
  <c r="K889" i="6"/>
  <c r="K890" i="6"/>
  <c r="K891" i="6"/>
  <c r="K893" i="6"/>
  <c r="K894" i="6"/>
  <c r="K895" i="6"/>
  <c r="K896" i="6"/>
  <c r="K902" i="6"/>
  <c r="K903" i="6"/>
  <c r="K904" i="6"/>
  <c r="K905" i="6"/>
  <c r="K906" i="6"/>
  <c r="K907" i="6"/>
  <c r="K908" i="6"/>
  <c r="K909" i="6"/>
  <c r="K910" i="6"/>
  <c r="K911" i="6"/>
  <c r="K912" i="6"/>
  <c r="K913" i="6"/>
  <c r="K915" i="6"/>
  <c r="K916" i="6"/>
  <c r="K917" i="6"/>
  <c r="K919" i="6"/>
  <c r="K920" i="6"/>
  <c r="K921" i="6"/>
  <c r="K923" i="6"/>
  <c r="K924" i="6"/>
  <c r="K925" i="6"/>
  <c r="K927" i="6"/>
  <c r="K928" i="6"/>
  <c r="K929" i="6"/>
  <c r="K930" i="6"/>
  <c r="K931" i="6"/>
  <c r="K932" i="6"/>
  <c r="K933" i="6"/>
  <c r="K934" i="6"/>
  <c r="K935" i="6"/>
  <c r="K936" i="6"/>
  <c r="K937" i="6"/>
  <c r="K938" i="6"/>
  <c r="K940" i="6"/>
  <c r="K941" i="6"/>
  <c r="K942" i="6"/>
  <c r="K943" i="6"/>
  <c r="K944" i="6"/>
  <c r="K945" i="6"/>
  <c r="K946" i="6"/>
  <c r="K947" i="6"/>
  <c r="K948" i="6"/>
  <c r="K949" i="6"/>
  <c r="K950" i="6"/>
  <c r="K951" i="6"/>
  <c r="K953" i="6"/>
  <c r="K954" i="6"/>
  <c r="K955" i="6"/>
  <c r="K956" i="6"/>
  <c r="K958" i="6"/>
  <c r="K959" i="6"/>
  <c r="K961" i="6"/>
  <c r="K962" i="6"/>
  <c r="K964" i="6"/>
  <c r="K965" i="6"/>
  <c r="K966" i="6"/>
  <c r="K968" i="6"/>
  <c r="K969" i="6"/>
  <c r="K970" i="6"/>
  <c r="K972" i="6"/>
  <c r="K973" i="6"/>
  <c r="K974" i="6"/>
  <c r="K975" i="6"/>
  <c r="K976" i="6"/>
  <c r="K978" i="6"/>
  <c r="K979" i="6"/>
  <c r="K980" i="6"/>
  <c r="K982" i="6"/>
  <c r="K983" i="6"/>
  <c r="K984" i="6"/>
  <c r="K985" i="6"/>
  <c r="K986" i="6"/>
  <c r="K987" i="6"/>
  <c r="K989" i="6"/>
  <c r="K990" i="6"/>
  <c r="K992" i="6"/>
  <c r="K993" i="6"/>
  <c r="K994" i="6"/>
  <c r="K996" i="6"/>
  <c r="K997" i="6"/>
  <c r="K998" i="6"/>
  <c r="K999" i="6"/>
  <c r="K1000" i="6"/>
  <c r="K1001" i="6"/>
  <c r="K1002" i="6"/>
  <c r="K1003" i="6"/>
  <c r="K1005" i="6"/>
  <c r="K1006" i="6"/>
  <c r="K1007" i="6"/>
  <c r="K1008" i="6"/>
  <c r="K1010" i="6"/>
  <c r="K1011" i="6"/>
  <c r="K1012" i="6"/>
  <c r="K1013" i="6"/>
  <c r="K1014" i="6"/>
  <c r="K1015" i="6"/>
  <c r="K1016" i="6"/>
  <c r="K1017" i="6"/>
  <c r="K1019" i="6"/>
  <c r="K1020" i="6"/>
  <c r="K1022" i="6"/>
  <c r="K1023" i="6"/>
  <c r="K1024" i="6"/>
  <c r="K1025" i="6"/>
  <c r="K1026" i="6"/>
  <c r="K1027" i="6"/>
  <c r="K1028" i="6"/>
  <c r="K1031" i="6"/>
  <c r="K1032" i="6"/>
  <c r="K1033" i="6"/>
  <c r="K898" i="6"/>
  <c r="K899" i="6"/>
  <c r="K900" i="6"/>
  <c r="K4" i="6"/>
  <c r="K5" i="6"/>
  <c r="K6" i="6"/>
  <c r="K7" i="6"/>
  <c r="K8" i="6"/>
  <c r="K9" i="6"/>
  <c r="K10" i="6"/>
  <c r="K11" i="6"/>
  <c r="K12" i="6"/>
  <c r="K13" i="6"/>
  <c r="K14" i="6"/>
  <c r="K15" i="6"/>
  <c r="K3" i="6"/>
  <c r="T928" i="6"/>
  <c r="U928" i="6"/>
  <c r="T919" i="6"/>
  <c r="U919" i="6"/>
  <c r="T920" i="6"/>
  <c r="U920" i="6"/>
  <c r="T921" i="6"/>
  <c r="U921" i="6"/>
  <c r="T923" i="6"/>
  <c r="U923" i="6"/>
  <c r="T924" i="6"/>
  <c r="U924" i="6"/>
  <c r="T925" i="6"/>
  <c r="U925" i="6"/>
  <c r="T927" i="6"/>
  <c r="U927" i="6"/>
  <c r="T906" i="6"/>
  <c r="T907" i="6"/>
  <c r="T908" i="6"/>
  <c r="T909" i="6"/>
  <c r="T910" i="6"/>
  <c r="T911" i="6"/>
  <c r="T912" i="6"/>
  <c r="T913" i="6"/>
  <c r="T915" i="6"/>
  <c r="T916" i="6"/>
  <c r="T917" i="6"/>
  <c r="T904" i="6"/>
  <c r="T905" i="6"/>
  <c r="U905" i="6"/>
  <c r="U906" i="6"/>
  <c r="U907" i="6"/>
  <c r="U908" i="6"/>
  <c r="U909" i="6"/>
  <c r="U910" i="6"/>
  <c r="U911" i="6"/>
  <c r="U912" i="6"/>
  <c r="U913" i="6"/>
  <c r="U915" i="6"/>
  <c r="U916" i="6"/>
  <c r="U917" i="6"/>
  <c r="U904" i="6"/>
  <c r="T890" i="6"/>
  <c r="U890" i="6"/>
  <c r="T891" i="6"/>
  <c r="U891" i="6"/>
  <c r="T893" i="6"/>
  <c r="U893" i="6"/>
  <c r="T894" i="6"/>
  <c r="U894" i="6"/>
  <c r="T895" i="6"/>
  <c r="U895" i="6"/>
  <c r="T896" i="6"/>
  <c r="U896" i="6"/>
  <c r="T902" i="6"/>
  <c r="U902" i="6"/>
  <c r="T903" i="6"/>
  <c r="U903" i="6"/>
  <c r="S896" i="6"/>
  <c r="L896" i="6"/>
  <c r="S895" i="6"/>
  <c r="L895" i="6"/>
  <c r="S894" i="6"/>
  <c r="L894" i="6"/>
  <c r="S893" i="6"/>
  <c r="L893" i="6"/>
  <c r="K4" i="34"/>
  <c r="K5" i="34"/>
  <c r="K6" i="34"/>
  <c r="K7" i="34"/>
  <c r="K8" i="34"/>
  <c r="K9" i="34"/>
  <c r="K10" i="34"/>
  <c r="K11" i="34"/>
  <c r="K12" i="34"/>
  <c r="K15" i="34"/>
  <c r="K16" i="34"/>
  <c r="K17" i="34"/>
  <c r="K18" i="34"/>
  <c r="K19" i="34"/>
  <c r="K20" i="34"/>
  <c r="K22" i="34"/>
  <c r="K23" i="34"/>
  <c r="K24" i="34"/>
  <c r="K25" i="34"/>
  <c r="K26" i="34"/>
  <c r="K28" i="34"/>
  <c r="K29" i="34"/>
  <c r="K31" i="34"/>
  <c r="K32" i="34"/>
  <c r="K33" i="34"/>
  <c r="K34" i="34"/>
  <c r="K35" i="34"/>
  <c r="K36" i="34"/>
  <c r="K37" i="34"/>
  <c r="K39" i="34"/>
  <c r="K40" i="34"/>
  <c r="K41" i="34"/>
  <c r="K3" i="34"/>
  <c r="T1201" i="24" l="1"/>
  <c r="U1201" i="24"/>
  <c r="T1207" i="24"/>
  <c r="U1207" i="24"/>
  <c r="T1208" i="24"/>
  <c r="U1208" i="24"/>
  <c r="T1209" i="24"/>
  <c r="U1209" i="24"/>
  <c r="T1210" i="24"/>
  <c r="U1210" i="24"/>
  <c r="T1211" i="24"/>
  <c r="U1211" i="24"/>
  <c r="T1212" i="24"/>
  <c r="U1212" i="24"/>
  <c r="T1213" i="24"/>
  <c r="U1213" i="24"/>
  <c r="T1214" i="24"/>
  <c r="U1214" i="24"/>
  <c r="T1215" i="24"/>
  <c r="U1215" i="24"/>
  <c r="T1216" i="24"/>
  <c r="U1216" i="24"/>
  <c r="T1217" i="24"/>
  <c r="U1217" i="24"/>
  <c r="T1218" i="24"/>
  <c r="U1218" i="24"/>
  <c r="T1219" i="24"/>
  <c r="U1219" i="24"/>
  <c r="T1220" i="24"/>
  <c r="U1220" i="24"/>
  <c r="T1221" i="24"/>
  <c r="U1221" i="24"/>
  <c r="T1222" i="24"/>
  <c r="U1222" i="24"/>
  <c r="T1154" i="24"/>
  <c r="U1154" i="24"/>
  <c r="T1155" i="24"/>
  <c r="U1155" i="24"/>
  <c r="T1156" i="24"/>
  <c r="U1156" i="24"/>
  <c r="T1157" i="24"/>
  <c r="U1157" i="24"/>
  <c r="T1158" i="24"/>
  <c r="U1158" i="24"/>
  <c r="T1142" i="24"/>
  <c r="U1142" i="24"/>
  <c r="T1143" i="24"/>
  <c r="U1143" i="24"/>
  <c r="T1144" i="24"/>
  <c r="U1144" i="24"/>
  <c r="T1145" i="24"/>
  <c r="U1145" i="24"/>
  <c r="T1147" i="24"/>
  <c r="U1147" i="24"/>
  <c r="T1148" i="24"/>
  <c r="U1148" i="24"/>
  <c r="T1150" i="24"/>
  <c r="U1150" i="24"/>
  <c r="T1151" i="24"/>
  <c r="U1151" i="24"/>
  <c r="T1097" i="24"/>
  <c r="U1097" i="24"/>
  <c r="T1098" i="24"/>
  <c r="U1098" i="24"/>
  <c r="T1138" i="24"/>
  <c r="U1138" i="24"/>
  <c r="T1139" i="24"/>
  <c r="U1139" i="24"/>
  <c r="T1140" i="24"/>
  <c r="U1140" i="24"/>
  <c r="T1096" i="24"/>
  <c r="U1096" i="24"/>
  <c r="H274" i="24"/>
  <c r="H273" i="24"/>
  <c r="H272" i="24"/>
  <c r="H271" i="24"/>
  <c r="H270" i="24"/>
  <c r="H269" i="24"/>
  <c r="H268" i="24"/>
  <c r="T1071" i="24"/>
  <c r="U1071" i="24"/>
  <c r="T1072" i="24"/>
  <c r="U1072" i="24"/>
  <c r="T1073" i="24"/>
  <c r="U1073" i="24"/>
  <c r="T1074" i="24"/>
  <c r="U1074" i="24"/>
  <c r="T1076" i="24"/>
  <c r="U1076" i="24"/>
  <c r="T1077" i="24"/>
  <c r="U1077" i="24"/>
  <c r="T1078" i="24"/>
  <c r="U1078" i="24"/>
  <c r="T1079" i="24"/>
  <c r="U1079" i="24"/>
  <c r="T1081" i="24"/>
  <c r="U1081" i="24"/>
  <c r="T1084" i="24"/>
  <c r="U1084" i="24"/>
  <c r="T1082" i="24"/>
  <c r="U1082" i="24"/>
  <c r="T1086" i="24"/>
  <c r="U1086" i="24"/>
  <c r="T1087" i="24"/>
  <c r="U1087" i="24"/>
  <c r="T1088" i="24"/>
  <c r="U1088" i="24"/>
  <c r="T1090" i="24"/>
  <c r="U1090" i="24"/>
  <c r="T1091" i="24"/>
  <c r="U1091" i="24"/>
  <c r="K1076" i="24"/>
  <c r="K1077" i="24"/>
  <c r="K1078" i="24"/>
  <c r="K1079" i="24"/>
  <c r="K1081" i="24"/>
  <c r="K1084" i="24"/>
  <c r="K1082" i="24"/>
  <c r="K1086" i="24"/>
  <c r="K1087" i="24"/>
  <c r="K1088" i="24"/>
  <c r="K1090" i="24"/>
  <c r="K1091" i="24"/>
  <c r="S1091" i="24"/>
  <c r="S1090" i="24"/>
  <c r="S1088" i="24"/>
  <c r="L1088" i="24"/>
  <c r="S1087" i="24"/>
  <c r="L1087" i="24"/>
  <c r="S1086" i="24"/>
  <c r="L1086" i="24"/>
  <c r="S1082" i="24"/>
  <c r="S1084" i="24"/>
  <c r="S1081" i="24"/>
  <c r="L1081" i="24"/>
  <c r="S1079" i="24"/>
  <c r="S1078" i="24"/>
  <c r="S1077" i="24"/>
  <c r="S1076" i="24"/>
  <c r="L1076" i="24"/>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3" i="65"/>
  <c r="K1230" i="31"/>
  <c r="K1231" i="31"/>
  <c r="K1232" i="31"/>
  <c r="K1233" i="31"/>
  <c r="K1234" i="31"/>
  <c r="K1235" i="31"/>
  <c r="K1236" i="31"/>
  <c r="K1237" i="31"/>
  <c r="K1238" i="31"/>
  <c r="K1239" i="31"/>
  <c r="K1241" i="31"/>
  <c r="K1242" i="31"/>
  <c r="K1243" i="31"/>
  <c r="K1244" i="31"/>
  <c r="K1245" i="31"/>
  <c r="K1247" i="31"/>
  <c r="K1248" i="31"/>
  <c r="K1249" i="31"/>
  <c r="K1250"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7" i="31"/>
  <c r="K1768" i="31"/>
  <c r="K1769" i="31"/>
  <c r="K1770" i="31"/>
  <c r="K1771"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844" i="31"/>
  <c r="K1845" i="31"/>
  <c r="K1846" i="31"/>
  <c r="K1847" i="31"/>
  <c r="K1848" i="31"/>
  <c r="K1849" i="31"/>
  <c r="K1850" i="31"/>
  <c r="K1851" i="31"/>
  <c r="K1852" i="31"/>
  <c r="K1853" i="31"/>
  <c r="K1854" i="31"/>
  <c r="K1855" i="31"/>
  <c r="K1856" i="31"/>
  <c r="K1857" i="31"/>
  <c r="K1858" i="31"/>
  <c r="K1859" i="31"/>
  <c r="K1860" i="31"/>
  <c r="K1861" i="31"/>
  <c r="K1862" i="31"/>
  <c r="K1863" i="31"/>
  <c r="K1864" i="31"/>
  <c r="K1865" i="31"/>
  <c r="K1866" i="31"/>
  <c r="K1867" i="31"/>
  <c r="K1868" i="31"/>
  <c r="K1869" i="31"/>
  <c r="K1870" i="31"/>
  <c r="K1871" i="31"/>
  <c r="K1872" i="31"/>
  <c r="K1873" i="31"/>
  <c r="K1875" i="31"/>
  <c r="K1876" i="31"/>
  <c r="K1877" i="31"/>
  <c r="K1878" i="31"/>
  <c r="K1879" i="31"/>
  <c r="K1880" i="31"/>
  <c r="K1881" i="31"/>
  <c r="K1882" i="31"/>
  <c r="K1883" i="31"/>
  <c r="K1884" i="31"/>
  <c r="K1885" i="31"/>
  <c r="K1886" i="31"/>
  <c r="K1887" i="31"/>
  <c r="K1888" i="31"/>
  <c r="K1889" i="31"/>
  <c r="K1890" i="31"/>
  <c r="K1891" i="31"/>
  <c r="K1892" i="31"/>
  <c r="K1893" i="31"/>
  <c r="K1894" i="31"/>
  <c r="K1895" i="31"/>
  <c r="K1896" i="31"/>
  <c r="K1897" i="31"/>
  <c r="K1898" i="31"/>
  <c r="K1899" i="31"/>
  <c r="K1900" i="31"/>
  <c r="K1901" i="31"/>
  <c r="K1902" i="31"/>
  <c r="K1903" i="31"/>
  <c r="K1904" i="31"/>
  <c r="K1905" i="31"/>
  <c r="K1906" i="31"/>
  <c r="K1907" i="31"/>
  <c r="K1908" i="31"/>
  <c r="K1909" i="31"/>
  <c r="K1910" i="31"/>
  <c r="K1911" i="31"/>
  <c r="K1912" i="31"/>
  <c r="K1913" i="31"/>
  <c r="K1914" i="31"/>
  <c r="K1915" i="31"/>
  <c r="K1916" i="31"/>
  <c r="K1917" i="31"/>
  <c r="K1918" i="31"/>
  <c r="K1919" i="31"/>
  <c r="K1920" i="31"/>
  <c r="K1921" i="31"/>
  <c r="K1922" i="31"/>
  <c r="K1923" i="31"/>
  <c r="K1924" i="31"/>
  <c r="K1925" i="31"/>
  <c r="K1926" i="31"/>
  <c r="K1927" i="31"/>
  <c r="K1928" i="31"/>
  <c r="K1929" i="31"/>
  <c r="K1930" i="31"/>
  <c r="K1931" i="31"/>
  <c r="K1932" i="31"/>
  <c r="K1933" i="31"/>
  <c r="K1934" i="31"/>
  <c r="K1935" i="31"/>
  <c r="K1936" i="31"/>
  <c r="K1937" i="31"/>
  <c r="K1938" i="31"/>
  <c r="K1939" i="31"/>
  <c r="K1940" i="31"/>
  <c r="K1941" i="31"/>
  <c r="K1942" i="31"/>
  <c r="K1943" i="31"/>
  <c r="K1944" i="31"/>
  <c r="K1945" i="31"/>
  <c r="K1946" i="31"/>
  <c r="K1947" i="31"/>
  <c r="K1948" i="31"/>
  <c r="K1949" i="31"/>
  <c r="K1950" i="31"/>
  <c r="K1951" i="31"/>
  <c r="K1952" i="31"/>
  <c r="K1953" i="31"/>
  <c r="K1954" i="31"/>
  <c r="K1955" i="31"/>
  <c r="K1956" i="31"/>
  <c r="K1957" i="31"/>
  <c r="K1958" i="31"/>
  <c r="K1959" i="31"/>
  <c r="K1960" i="31"/>
  <c r="K1961" i="31"/>
  <c r="K1962" i="31"/>
  <c r="K1963" i="31"/>
  <c r="K1964" i="31"/>
  <c r="K1965" i="31"/>
  <c r="K1966" i="31"/>
  <c r="K1967" i="31"/>
  <c r="K1968" i="31"/>
  <c r="K1969" i="31"/>
  <c r="K1970" i="31"/>
  <c r="K1971" i="31"/>
  <c r="K1972" i="31"/>
  <c r="K1973" i="31"/>
  <c r="K1974" i="31"/>
  <c r="K1975" i="31"/>
  <c r="K1976" i="31"/>
  <c r="K1977" i="31"/>
  <c r="K1978" i="31"/>
  <c r="K1979" i="31"/>
  <c r="K1980" i="31"/>
  <c r="K1981" i="31"/>
  <c r="K1982" i="31"/>
  <c r="K1983" i="31"/>
  <c r="K1984" i="31"/>
  <c r="K1985" i="31"/>
  <c r="K1986" i="31"/>
  <c r="K1987" i="31"/>
  <c r="K1988" i="31"/>
  <c r="K1989" i="31"/>
  <c r="K1990" i="31"/>
  <c r="K1991" i="31"/>
  <c r="K1992" i="31"/>
  <c r="K1993" i="31"/>
  <c r="K1994" i="31"/>
  <c r="K1995" i="31"/>
  <c r="K1996" i="31"/>
  <c r="K1997" i="31"/>
  <c r="K1998" i="31"/>
  <c r="K1999" i="31"/>
  <c r="K2000" i="31"/>
  <c r="K2001" i="31"/>
  <c r="K2002" i="31"/>
  <c r="K2003" i="31"/>
  <c r="K2004" i="31"/>
  <c r="K2005" i="31"/>
  <c r="K2006" i="31"/>
  <c r="K2007" i="31"/>
  <c r="K2008" i="31"/>
  <c r="K2009" i="31"/>
  <c r="K2010" i="31"/>
  <c r="K2011" i="31"/>
  <c r="K2012" i="31"/>
  <c r="K2013" i="31"/>
  <c r="K2014" i="31"/>
  <c r="K2015" i="31"/>
  <c r="K2016" i="31"/>
  <c r="K2017" i="31"/>
  <c r="K2018" i="31"/>
  <c r="K2019" i="31"/>
  <c r="K2020" i="31"/>
  <c r="K2021" i="31"/>
  <c r="K2022" i="31"/>
  <c r="K2023" i="31"/>
  <c r="K2024" i="31"/>
  <c r="K2025" i="31"/>
  <c r="K2026" i="31"/>
  <c r="K2027" i="31"/>
  <c r="K2028" i="31"/>
  <c r="K2029" i="31"/>
  <c r="K2030" i="31"/>
  <c r="K2031" i="31"/>
  <c r="K2032" i="31"/>
  <c r="K2033" i="31"/>
  <c r="K2034" i="31"/>
  <c r="K2035" i="31"/>
  <c r="K2036" i="31"/>
  <c r="K2037" i="31"/>
  <c r="K2038" i="31"/>
  <c r="K2039" i="31"/>
  <c r="K2040" i="31"/>
  <c r="K2041" i="31"/>
  <c r="K2042" i="31"/>
  <c r="K2043" i="31"/>
  <c r="K2044" i="31"/>
  <c r="K2045" i="31"/>
  <c r="K2046" i="31"/>
  <c r="K2047" i="31"/>
  <c r="K2048" i="31"/>
  <c r="K2049" i="31"/>
  <c r="K2050" i="31"/>
  <c r="K2051" i="31"/>
  <c r="K2052" i="31"/>
  <c r="K2053" i="31"/>
  <c r="K2054" i="31"/>
  <c r="K2055" i="31"/>
  <c r="K2056" i="31"/>
  <c r="K2057" i="31"/>
  <c r="K2058" i="31"/>
  <c r="K2059" i="31"/>
  <c r="K2060" i="31"/>
  <c r="K2061" i="31"/>
  <c r="K2062" i="31"/>
  <c r="K2063" i="31"/>
  <c r="K2064" i="31"/>
  <c r="K2065" i="31"/>
  <c r="K2066" i="31"/>
  <c r="K2067" i="31"/>
  <c r="K2068" i="31"/>
  <c r="K2069" i="31"/>
  <c r="K2070" i="31"/>
  <c r="K2071" i="31"/>
  <c r="K2072" i="31"/>
  <c r="K2073" i="31"/>
  <c r="K2074" i="31"/>
  <c r="K2075" i="31"/>
  <c r="K2076" i="31"/>
  <c r="K2077" i="31"/>
  <c r="K2078" i="31"/>
  <c r="K2079" i="31"/>
  <c r="K2080" i="31"/>
  <c r="K2081" i="31"/>
  <c r="K2082" i="31"/>
  <c r="K2083" i="31"/>
  <c r="K2084" i="31"/>
  <c r="K2085" i="31"/>
  <c r="K2086" i="31"/>
  <c r="K2087" i="31"/>
  <c r="K2088" i="31"/>
  <c r="K2089" i="31"/>
  <c r="K2090" i="31"/>
  <c r="K2091" i="31"/>
  <c r="K2092" i="31"/>
  <c r="K2093" i="31"/>
  <c r="K2094" i="31"/>
  <c r="K2095" i="31"/>
  <c r="K2097" i="31"/>
  <c r="K2098" i="31"/>
  <c r="K2099" i="31"/>
  <c r="K2100" i="31"/>
  <c r="K2101" i="31"/>
  <c r="K2102" i="31"/>
  <c r="K2104" i="31"/>
  <c r="K2105" i="31"/>
  <c r="K2106" i="31"/>
  <c r="K2107" i="31"/>
  <c r="K2108" i="31"/>
  <c r="K2109" i="31"/>
  <c r="K2110" i="31"/>
  <c r="K2111" i="31"/>
  <c r="K2112" i="31"/>
  <c r="K2113" i="31"/>
  <c r="K2114" i="31"/>
  <c r="K2115" i="31"/>
  <c r="K2116" i="31"/>
  <c r="K2117" i="31"/>
  <c r="K2118" i="31"/>
  <c r="K2119" i="31"/>
  <c r="K2120" i="31"/>
  <c r="K2121" i="31"/>
  <c r="K2122" i="31"/>
  <c r="K2123" i="31"/>
  <c r="K2124" i="31"/>
  <c r="K2125" i="31"/>
  <c r="K2126" i="31"/>
  <c r="K2127" i="31"/>
  <c r="K2128" i="31"/>
  <c r="K2129" i="31"/>
  <c r="K2130" i="31"/>
  <c r="K2131" i="31"/>
  <c r="K2132" i="31"/>
  <c r="K2133" i="31"/>
  <c r="K2134" i="31"/>
  <c r="K2135" i="31"/>
  <c r="K2136" i="31"/>
  <c r="K2137" i="31"/>
  <c r="K2138" i="31"/>
  <c r="K2139" i="31"/>
  <c r="K2140" i="31"/>
  <c r="K2141" i="31"/>
  <c r="K2142" i="31"/>
  <c r="K2143" i="31"/>
  <c r="K2144" i="31"/>
  <c r="K2145" i="31"/>
  <c r="K2146" i="31"/>
  <c r="K2147" i="31"/>
  <c r="K2148" i="31"/>
  <c r="K2149" i="31"/>
  <c r="K2150" i="31"/>
  <c r="K2151" i="31"/>
  <c r="K2152" i="31"/>
  <c r="K2153" i="31"/>
  <c r="K2154" i="31"/>
  <c r="K2155" i="31"/>
  <c r="K2156" i="31"/>
  <c r="K2157" i="31"/>
  <c r="K2158" i="31"/>
  <c r="K2159" i="31"/>
  <c r="K2160" i="31"/>
  <c r="K2161" i="31"/>
  <c r="K2162" i="31"/>
  <c r="K2163" i="31"/>
  <c r="K2164" i="31"/>
  <c r="K2165" i="31"/>
  <c r="K2166" i="31"/>
  <c r="K2167" i="31"/>
  <c r="K2168" i="31"/>
  <c r="K2169" i="31"/>
  <c r="K2170" i="31"/>
  <c r="K2171" i="31"/>
  <c r="K2172" i="31"/>
  <c r="K2173" i="31"/>
  <c r="K2174" i="31"/>
  <c r="K2175" i="31"/>
  <c r="K2176" i="31"/>
  <c r="K2177" i="31"/>
  <c r="K2178" i="31"/>
  <c r="K2179" i="31"/>
  <c r="K2180" i="31"/>
  <c r="K2181" i="31"/>
  <c r="K2182" i="31"/>
  <c r="K2183" i="31"/>
  <c r="K2184" i="31"/>
  <c r="K2185" i="31"/>
  <c r="K2186" i="31"/>
  <c r="K2187" i="31"/>
  <c r="K2188" i="31"/>
  <c r="K2189" i="31"/>
  <c r="K2190" i="31"/>
  <c r="K2191" i="31"/>
  <c r="K2192" i="31"/>
  <c r="K2193" i="31"/>
  <c r="K2194" i="31"/>
  <c r="K2195" i="31"/>
  <c r="K2196" i="31"/>
  <c r="K2197" i="31"/>
  <c r="K2198" i="31"/>
  <c r="K2199" i="31"/>
  <c r="K2200" i="31"/>
  <c r="K2201" i="31"/>
  <c r="K2202" i="31"/>
  <c r="K2203" i="31"/>
  <c r="K2204" i="31"/>
  <c r="K2205" i="31"/>
  <c r="K2206" i="31"/>
  <c r="K2207" i="31"/>
  <c r="K2208" i="31"/>
  <c r="K2209" i="31"/>
  <c r="K2210" i="31"/>
  <c r="K2211" i="31"/>
  <c r="K2212" i="31"/>
  <c r="K2213" i="31"/>
  <c r="K2214" i="31"/>
  <c r="K2215" i="31"/>
  <c r="K2216" i="31"/>
  <c r="K2217" i="31"/>
  <c r="K2218" i="31"/>
  <c r="K2219" i="31"/>
  <c r="K2220" i="31"/>
  <c r="K2221" i="31"/>
  <c r="K2222" i="31"/>
  <c r="K2223" i="31"/>
  <c r="K2224" i="31"/>
  <c r="K2225" i="31"/>
  <c r="K2226" i="31"/>
  <c r="K2227" i="31"/>
  <c r="K2228" i="31"/>
  <c r="K2229" i="31"/>
  <c r="K2230" i="31"/>
  <c r="K2231" i="31"/>
  <c r="K2232" i="31"/>
  <c r="K2233" i="31"/>
  <c r="K2234" i="31"/>
  <c r="K2235" i="31"/>
  <c r="K2236" i="31"/>
  <c r="K2237" i="31"/>
  <c r="K2238" i="31"/>
  <c r="K2239" i="31"/>
  <c r="K2240" i="31"/>
  <c r="K2241" i="31"/>
  <c r="K2242" i="31"/>
  <c r="K2243" i="31"/>
  <c r="K2244" i="31"/>
  <c r="K2245" i="31"/>
  <c r="K2246" i="31"/>
  <c r="K2247" i="31"/>
  <c r="K2248" i="31"/>
  <c r="K2249" i="31"/>
  <c r="K2250" i="31"/>
  <c r="K2251" i="31"/>
  <c r="K2252" i="31"/>
  <c r="K2253" i="31"/>
  <c r="K2254" i="31"/>
  <c r="K2255" i="31"/>
  <c r="K2256" i="31"/>
  <c r="K2257" i="31"/>
  <c r="K2258" i="31"/>
  <c r="K2259" i="31"/>
  <c r="K2260" i="31"/>
  <c r="K2261" i="31"/>
  <c r="K2262" i="31"/>
  <c r="K2263" i="31"/>
  <c r="K2264" i="31"/>
  <c r="K2265" i="31"/>
  <c r="K2266" i="31"/>
  <c r="K2267" i="31"/>
  <c r="K2268" i="31"/>
  <c r="K2269" i="31"/>
  <c r="K2270" i="31"/>
  <c r="K2271" i="31"/>
  <c r="K2272" i="31"/>
  <c r="K2273" i="31"/>
  <c r="K2274" i="31"/>
  <c r="K2275" i="31"/>
  <c r="K2276" i="31"/>
  <c r="K2277" i="31"/>
  <c r="K2278" i="31"/>
  <c r="K2279" i="31"/>
  <c r="K2280" i="31"/>
  <c r="K2281" i="31"/>
  <c r="K2282" i="31"/>
  <c r="K2283" i="31"/>
  <c r="K2284" i="31"/>
  <c r="K2285" i="31"/>
  <c r="K2286" i="31"/>
  <c r="K2287" i="31"/>
  <c r="K2288" i="31"/>
  <c r="K2289" i="31"/>
  <c r="K2290" i="31"/>
  <c r="K2291" i="31"/>
  <c r="K2292" i="31"/>
  <c r="K2293" i="31"/>
  <c r="K2294" i="31"/>
  <c r="K2295" i="31"/>
  <c r="K2296" i="31"/>
  <c r="K2297" i="31"/>
  <c r="K2298" i="31"/>
  <c r="K2299" i="31"/>
  <c r="K2300" i="31"/>
  <c r="K2301" i="31"/>
  <c r="K2302" i="31"/>
  <c r="K2303" i="31"/>
  <c r="K2304" i="31"/>
  <c r="K2305" i="31"/>
  <c r="K2306" i="31"/>
  <c r="K2307" i="31"/>
  <c r="K2308" i="31"/>
  <c r="K2309" i="31"/>
  <c r="K2310" i="31"/>
  <c r="K2311" i="31"/>
  <c r="K2312" i="31"/>
  <c r="K2313" i="31"/>
  <c r="K2314" i="31"/>
  <c r="K2315" i="31"/>
  <c r="K2316" i="31"/>
  <c r="K2317" i="31"/>
  <c r="K2318" i="31"/>
  <c r="K2319" i="31"/>
  <c r="K2320" i="31"/>
  <c r="K2321" i="31"/>
  <c r="K2322" i="31"/>
  <c r="K2323" i="31"/>
  <c r="K2324" i="31"/>
  <c r="K2325" i="31"/>
  <c r="K2326" i="31"/>
  <c r="K2327" i="31"/>
  <c r="K2328" i="31"/>
  <c r="K2330" i="31"/>
  <c r="K2331" i="31"/>
  <c r="K2332" i="31"/>
  <c r="K2333" i="31"/>
  <c r="K2334" i="31"/>
  <c r="K2335" i="31"/>
  <c r="K2336" i="31"/>
  <c r="K2337" i="31"/>
  <c r="K2338" i="31"/>
  <c r="K2339" i="31"/>
  <c r="K2340" i="31"/>
  <c r="K2341" i="31"/>
  <c r="K2342" i="31"/>
  <c r="K2343" i="31"/>
  <c r="K2344" i="31"/>
  <c r="K2345" i="31"/>
  <c r="K2346" i="31"/>
  <c r="K2347" i="31"/>
  <c r="K2348" i="31"/>
  <c r="K2349" i="31"/>
  <c r="K2350" i="31"/>
  <c r="K2351" i="31"/>
  <c r="K2352" i="31"/>
  <c r="K2353" i="31"/>
  <c r="K2354" i="31"/>
  <c r="K2355" i="31"/>
  <c r="K2356" i="31"/>
  <c r="K2357" i="31"/>
  <c r="K2358" i="31"/>
  <c r="K2359" i="31"/>
  <c r="K2360" i="31"/>
  <c r="K2361" i="31"/>
  <c r="K2362" i="31"/>
  <c r="K2363" i="31"/>
  <c r="K2364" i="31"/>
  <c r="K2365" i="31"/>
  <c r="K2366" i="31"/>
  <c r="K2367" i="31"/>
  <c r="K2368" i="31"/>
  <c r="K2369" i="31"/>
  <c r="K2370" i="31"/>
  <c r="K2371" i="31"/>
  <c r="K2372" i="31"/>
  <c r="K2373" i="31"/>
  <c r="K2374" i="31"/>
  <c r="K2375" i="31"/>
  <c r="K2376" i="31"/>
  <c r="K2377" i="31"/>
  <c r="K2378" i="31"/>
  <c r="K2379" i="31"/>
  <c r="K2380" i="31"/>
  <c r="K2381" i="31"/>
  <c r="K2382" i="31"/>
  <c r="K2383" i="31"/>
  <c r="K2384" i="31"/>
  <c r="K2385" i="31"/>
  <c r="K2386" i="31"/>
  <c r="K2387" i="31"/>
  <c r="K2388" i="31"/>
  <c r="K2389" i="31"/>
  <c r="K2390" i="31"/>
  <c r="K2391" i="31"/>
  <c r="K2392" i="31"/>
  <c r="K2393" i="31"/>
  <c r="K2394" i="31"/>
  <c r="K2395" i="31"/>
  <c r="K2396" i="31"/>
  <c r="K2397" i="31"/>
  <c r="K2398" i="31"/>
  <c r="K2399" i="31"/>
  <c r="K2400" i="31"/>
  <c r="K2401" i="31"/>
  <c r="K2402" i="31"/>
  <c r="K2403" i="31"/>
  <c r="K2404" i="31"/>
  <c r="K2405" i="31"/>
  <c r="K2406" i="31"/>
  <c r="K2407" i="31"/>
  <c r="K2408" i="31"/>
  <c r="K2409" i="31"/>
  <c r="K2410" i="31"/>
  <c r="K2411" i="31"/>
  <c r="K2412" i="31"/>
  <c r="K2413" i="31"/>
  <c r="K2414" i="31"/>
  <c r="K2415" i="31"/>
  <c r="K2416" i="31"/>
  <c r="K2417" i="31"/>
  <c r="K2418" i="31"/>
  <c r="K2419" i="31"/>
  <c r="K2420" i="31"/>
  <c r="K2421" i="31"/>
  <c r="K2422" i="31"/>
  <c r="K2423" i="31"/>
  <c r="K2424" i="31"/>
  <c r="K2425" i="31"/>
  <c r="K2426" i="31"/>
  <c r="K2427" i="31"/>
  <c r="K2428" i="31"/>
  <c r="K2429" i="31"/>
  <c r="K2430" i="31"/>
  <c r="K2431" i="31"/>
  <c r="K2432" i="31"/>
  <c r="K2433" i="31"/>
  <c r="K2434" i="31"/>
  <c r="K2435" i="31"/>
  <c r="K2436" i="31"/>
  <c r="K2437" i="31"/>
  <c r="K2438" i="31"/>
  <c r="K2439" i="31"/>
  <c r="K2440" i="31"/>
  <c r="K2441" i="31"/>
  <c r="K2442" i="31"/>
  <c r="K2443" i="31"/>
  <c r="K2444" i="31"/>
  <c r="K2445" i="31"/>
  <c r="K2446" i="31"/>
  <c r="K2447" i="31"/>
  <c r="K2448" i="31"/>
  <c r="K2449" i="31"/>
  <c r="K2450" i="31"/>
  <c r="K2451" i="31"/>
  <c r="K2452" i="31"/>
  <c r="K2453" i="31"/>
  <c r="K2454" i="31"/>
  <c r="K2455" i="31"/>
  <c r="K2456" i="31"/>
  <c r="K2457" i="31"/>
  <c r="K2458" i="31"/>
  <c r="K2459" i="31"/>
  <c r="K2460" i="31"/>
  <c r="K2461" i="31"/>
  <c r="K2462" i="31"/>
  <c r="K2463" i="31"/>
  <c r="K2464" i="31"/>
  <c r="K2465" i="31"/>
  <c r="K2466" i="31"/>
  <c r="K2467" i="31"/>
  <c r="K2468" i="31"/>
  <c r="K2469" i="31"/>
  <c r="K2470" i="31"/>
  <c r="K2471" i="31"/>
  <c r="K2472" i="31"/>
  <c r="K2473" i="31"/>
  <c r="K2474" i="31"/>
  <c r="K2475" i="31"/>
  <c r="K2476" i="31"/>
  <c r="K2477" i="31"/>
  <c r="K2478" i="31"/>
  <c r="K2479" i="31"/>
  <c r="K2480" i="31"/>
  <c r="K2481" i="31"/>
  <c r="K2482" i="31"/>
  <c r="K2483" i="31"/>
  <c r="K2484" i="31"/>
  <c r="K2485" i="31"/>
  <c r="K2486" i="31"/>
  <c r="K2487" i="31"/>
  <c r="K2488" i="31"/>
  <c r="K2489" i="31"/>
  <c r="K2490" i="31"/>
  <c r="K2491" i="31"/>
  <c r="K2492" i="31"/>
  <c r="K2493" i="31"/>
  <c r="K2494" i="31"/>
  <c r="K2495" i="31"/>
  <c r="K2496" i="31"/>
  <c r="K2497" i="31"/>
  <c r="K2498" i="31"/>
  <c r="K2499" i="31"/>
  <c r="K2500" i="31"/>
  <c r="K2501" i="31"/>
  <c r="K2502" i="31"/>
  <c r="K2503" i="31"/>
  <c r="K2504" i="31"/>
  <c r="K2505" i="31"/>
  <c r="K2506" i="31"/>
  <c r="K2507" i="31"/>
  <c r="K2508" i="31"/>
  <c r="K2509" i="31"/>
  <c r="K2510" i="31"/>
  <c r="K2511" i="31"/>
  <c r="K2512" i="31"/>
  <c r="K2513" i="31"/>
  <c r="K2514" i="31"/>
  <c r="K2515" i="31"/>
  <c r="K2516" i="31"/>
  <c r="K2517" i="31"/>
  <c r="K2518" i="31"/>
  <c r="K2519" i="31"/>
  <c r="K2520" i="31"/>
  <c r="K2521" i="31"/>
  <c r="K2522" i="31"/>
  <c r="K2523" i="31"/>
  <c r="K2524" i="31"/>
  <c r="K2525" i="31"/>
  <c r="K2526" i="31"/>
  <c r="K2527" i="31"/>
  <c r="K2528" i="31"/>
  <c r="K2529" i="31"/>
  <c r="K2530" i="31"/>
  <c r="K2531" i="31"/>
  <c r="K2532" i="31"/>
  <c r="K2533" i="31"/>
  <c r="K2534" i="31"/>
  <c r="K2535" i="31"/>
  <c r="K2536" i="31"/>
  <c r="K2537" i="31"/>
  <c r="K2538" i="31"/>
  <c r="K2539" i="31"/>
  <c r="K2540" i="31"/>
  <c r="K2541" i="31"/>
  <c r="K2542" i="31"/>
  <c r="K2543" i="31"/>
  <c r="K2544" i="31"/>
  <c r="K2545" i="31"/>
  <c r="K2546" i="31"/>
  <c r="K2547" i="31"/>
  <c r="K2548" i="31"/>
  <c r="K2549" i="31"/>
  <c r="K2550" i="31"/>
  <c r="K2551" i="31"/>
  <c r="K2552" i="31"/>
  <c r="K2553" i="31"/>
  <c r="K2554" i="31"/>
  <c r="K2555" i="31"/>
  <c r="K2556" i="31"/>
  <c r="K2557" i="31"/>
  <c r="K2558" i="31"/>
  <c r="K2559" i="31"/>
  <c r="K2560" i="31"/>
  <c r="K2561" i="31"/>
  <c r="K2562" i="31"/>
  <c r="K2563" i="31"/>
  <c r="K2564" i="31"/>
  <c r="K2565" i="31"/>
  <c r="K2566" i="31"/>
  <c r="K2567" i="31"/>
  <c r="K2568" i="31"/>
  <c r="K2569" i="31"/>
  <c r="K2570" i="31"/>
  <c r="K2571" i="31"/>
  <c r="K2572" i="31"/>
  <c r="K2573" i="31"/>
  <c r="K2574" i="31"/>
  <c r="K2575" i="31"/>
  <c r="K2576" i="31"/>
  <c r="K2577" i="31"/>
  <c r="K2578" i="31"/>
  <c r="K2579" i="31"/>
  <c r="K2580" i="31"/>
  <c r="K2581" i="31"/>
  <c r="K2582" i="31"/>
  <c r="K2583" i="31"/>
  <c r="K2584" i="31"/>
  <c r="K2585" i="31"/>
  <c r="K2586" i="31"/>
  <c r="K2587" i="31"/>
  <c r="K2588" i="31"/>
  <c r="K2590" i="31"/>
  <c r="K2591" i="31"/>
  <c r="K2592" i="31"/>
  <c r="K2593" i="31"/>
  <c r="K2594" i="31"/>
  <c r="K2595" i="31"/>
  <c r="K2596" i="31"/>
  <c r="K2597" i="31"/>
  <c r="K2598" i="31"/>
  <c r="K2599" i="31"/>
  <c r="K2600" i="31"/>
  <c r="K2601" i="31"/>
  <c r="K2602" i="31"/>
  <c r="K2603" i="31"/>
  <c r="K2604" i="31"/>
  <c r="K2605" i="31"/>
  <c r="K2606" i="31"/>
  <c r="K2607" i="31"/>
  <c r="K2608" i="31"/>
  <c r="K2609" i="31"/>
  <c r="K2610" i="31"/>
  <c r="K2611" i="31"/>
  <c r="K2612" i="31"/>
  <c r="K2613" i="31"/>
  <c r="K2614" i="31"/>
  <c r="K2615" i="31"/>
  <c r="K2616" i="31"/>
  <c r="K2617" i="31"/>
  <c r="K2618" i="31"/>
  <c r="K2619" i="31"/>
  <c r="K2620" i="31"/>
  <c r="K2621" i="31"/>
  <c r="K2622" i="31"/>
  <c r="K2623" i="31"/>
  <c r="K2624" i="31"/>
  <c r="K2625" i="31"/>
  <c r="K2626" i="31"/>
  <c r="K2627" i="31"/>
  <c r="K2628" i="31"/>
  <c r="K2629" i="31"/>
  <c r="K2630" i="31"/>
  <c r="K2631" i="31"/>
  <c r="K2632" i="31"/>
  <c r="K2633" i="31"/>
  <c r="K2635" i="31"/>
  <c r="K2636" i="31"/>
  <c r="K2637" i="31"/>
  <c r="K2638" i="31"/>
  <c r="K2639" i="31"/>
  <c r="K2640" i="31"/>
  <c r="K2641" i="31"/>
  <c r="K2642" i="31"/>
  <c r="K2643" i="31"/>
  <c r="K2644" i="31"/>
  <c r="K2645" i="31"/>
  <c r="K2646" i="31"/>
  <c r="K2647" i="31"/>
  <c r="K2648" i="31"/>
  <c r="K2649" i="31"/>
  <c r="K2650" i="31"/>
  <c r="K2651" i="31"/>
  <c r="K2652" i="31"/>
  <c r="K2653" i="31"/>
  <c r="K2654" i="31"/>
  <c r="K2655" i="31"/>
  <c r="K2656" i="31"/>
  <c r="K2657" i="31"/>
  <c r="K2658" i="31"/>
  <c r="K2659" i="31"/>
  <c r="K2660" i="31"/>
  <c r="K2661" i="31"/>
  <c r="K2662" i="31"/>
  <c r="K2663" i="31"/>
  <c r="K2664" i="31"/>
  <c r="K2665" i="31"/>
  <c r="K2666" i="31"/>
  <c r="K2667" i="31"/>
  <c r="K2668" i="31"/>
  <c r="K2669" i="31"/>
  <c r="K2670" i="31"/>
  <c r="K2671" i="31"/>
  <c r="K2672" i="31"/>
  <c r="K2673" i="31"/>
  <c r="K2674" i="31"/>
  <c r="K2675" i="31"/>
  <c r="K2677" i="31"/>
  <c r="K2678" i="31"/>
  <c r="K2679" i="31"/>
  <c r="K2680" i="31"/>
  <c r="K2681" i="31"/>
  <c r="K2682" i="31"/>
  <c r="K2683" i="31"/>
  <c r="K2684" i="31"/>
  <c r="K2685" i="31"/>
  <c r="K2686" i="31"/>
  <c r="K2687" i="31"/>
  <c r="K2688" i="31"/>
  <c r="K2689" i="31"/>
  <c r="K2690" i="31"/>
  <c r="K2691" i="31"/>
  <c r="K2692" i="31"/>
  <c r="K2693" i="31"/>
  <c r="K2694" i="31"/>
  <c r="K2695" i="31"/>
  <c r="K2696" i="31"/>
  <c r="K2697" i="31"/>
  <c r="K2698" i="31"/>
  <c r="K2699" i="31"/>
  <c r="K2700" i="31"/>
  <c r="K2701" i="31"/>
  <c r="K2702" i="31"/>
  <c r="K2703" i="31"/>
  <c r="K2704" i="31"/>
  <c r="K2705" i="31"/>
  <c r="K2706" i="31"/>
  <c r="K2707" i="31"/>
  <c r="K2708" i="31"/>
  <c r="K2709" i="31"/>
  <c r="K2710" i="31"/>
  <c r="K2711" i="31"/>
  <c r="K2713" i="31"/>
  <c r="K2714" i="31"/>
  <c r="K2715" i="31"/>
  <c r="K2716" i="31"/>
  <c r="K2717" i="31"/>
  <c r="K2718" i="31"/>
  <c r="K2719" i="31"/>
  <c r="K2720" i="31"/>
  <c r="K2721" i="31"/>
  <c r="K2722" i="31"/>
  <c r="K2723" i="31"/>
  <c r="K2724" i="31"/>
  <c r="K2725" i="31"/>
  <c r="K2726" i="31"/>
  <c r="K2727" i="31"/>
  <c r="K2728" i="31"/>
  <c r="K2729" i="31"/>
  <c r="K2730" i="31"/>
  <c r="K2731" i="31"/>
  <c r="K2732" i="31"/>
  <c r="K2733" i="31"/>
  <c r="K2734" i="31"/>
  <c r="K2735" i="31"/>
  <c r="K2736" i="31"/>
  <c r="K2737" i="31"/>
  <c r="K2738" i="31"/>
  <c r="K2739" i="31"/>
  <c r="K2740" i="31"/>
  <c r="K2741" i="31"/>
  <c r="K2742" i="31"/>
  <c r="K2743" i="31"/>
  <c r="K2744" i="31"/>
  <c r="K2746" i="31"/>
  <c r="K2747" i="31"/>
  <c r="K2748" i="31"/>
  <c r="K2749" i="31"/>
  <c r="K2750" i="31"/>
  <c r="K2751" i="31"/>
  <c r="K2752" i="31"/>
  <c r="K2753" i="31"/>
  <c r="K2754" i="31"/>
  <c r="K2755" i="31"/>
  <c r="K2756" i="31"/>
  <c r="K2757" i="31"/>
  <c r="K2758" i="31"/>
  <c r="K2759" i="31"/>
  <c r="K2760" i="31"/>
  <c r="K2761" i="31"/>
  <c r="K2762" i="31"/>
  <c r="K2763" i="31"/>
  <c r="K2764" i="31"/>
  <c r="K2765" i="31"/>
  <c r="K2766" i="31"/>
  <c r="K2767" i="31"/>
  <c r="K2768" i="31"/>
  <c r="K2769" i="31"/>
  <c r="K2770" i="31"/>
  <c r="K2771" i="31"/>
  <c r="K2772" i="31"/>
  <c r="K2773" i="31"/>
  <c r="K2774" i="31"/>
  <c r="K2775" i="31"/>
  <c r="K2777" i="31"/>
  <c r="K2778" i="31"/>
  <c r="K2779" i="31"/>
  <c r="K2780" i="31"/>
  <c r="K2781" i="31"/>
  <c r="K2782" i="31"/>
  <c r="K2783" i="31"/>
  <c r="K2784" i="31"/>
  <c r="K2785" i="31"/>
  <c r="K2786" i="31"/>
  <c r="K2787" i="31"/>
  <c r="K2788" i="31"/>
  <c r="K2789" i="31"/>
  <c r="K2790" i="31"/>
  <c r="K2791" i="31"/>
  <c r="K2792" i="31"/>
  <c r="K2793" i="31"/>
  <c r="K2794" i="31"/>
  <c r="K2795" i="31"/>
  <c r="K2796" i="31"/>
  <c r="K2797" i="31"/>
  <c r="K2798" i="31"/>
  <c r="K2799" i="31"/>
  <c r="K2800" i="31"/>
  <c r="K2801" i="31"/>
  <c r="K2802" i="31"/>
  <c r="K2803" i="31"/>
  <c r="K2804" i="31"/>
  <c r="K2805" i="31"/>
  <c r="K2806" i="31"/>
  <c r="K2807" i="31"/>
  <c r="K2808" i="31"/>
  <c r="K2809" i="31"/>
  <c r="K2810" i="31"/>
  <c r="K2811" i="31"/>
  <c r="K2812" i="31"/>
  <c r="K2813" i="31"/>
  <c r="K2814" i="31"/>
  <c r="K2815" i="31"/>
  <c r="K2816" i="31"/>
  <c r="K2817" i="31"/>
  <c r="K2818" i="31"/>
  <c r="K2819" i="31"/>
  <c r="K2820" i="31"/>
  <c r="K2821" i="31"/>
  <c r="K2822" i="31"/>
  <c r="K2823" i="31"/>
  <c r="K2825" i="31"/>
  <c r="K2826" i="31"/>
  <c r="K2827" i="31"/>
  <c r="K2828" i="31"/>
  <c r="K2829" i="31"/>
  <c r="K2830" i="31"/>
  <c r="K2831" i="31"/>
  <c r="K2832" i="31"/>
  <c r="K2833" i="31"/>
  <c r="K2834" i="31"/>
  <c r="K2835" i="31"/>
  <c r="K2836" i="31"/>
  <c r="K2837" i="31"/>
  <c r="K2838" i="31"/>
  <c r="K2839" i="31"/>
  <c r="K2840" i="31"/>
  <c r="K2841" i="31"/>
  <c r="K2842" i="31"/>
  <c r="K2843" i="31"/>
  <c r="K2844" i="31"/>
  <c r="K2845" i="31"/>
  <c r="K2846" i="31"/>
  <c r="K2847" i="31"/>
  <c r="K2848" i="31"/>
  <c r="K2849" i="31"/>
  <c r="K2850" i="31"/>
  <c r="K2851" i="31"/>
  <c r="K2852" i="31"/>
  <c r="K2853" i="31"/>
  <c r="K2854" i="31"/>
  <c r="K2855" i="31"/>
  <c r="K2856" i="31"/>
  <c r="K2857" i="31"/>
  <c r="K2858" i="31"/>
  <c r="K2859" i="31"/>
  <c r="K2860" i="31"/>
  <c r="K2861" i="31"/>
  <c r="K2862" i="31"/>
  <c r="K2863" i="31"/>
  <c r="K2864" i="31"/>
  <c r="K2865" i="31"/>
  <c r="K2866" i="31"/>
  <c r="K2867" i="31"/>
  <c r="K2868" i="31"/>
  <c r="K2869" i="31"/>
  <c r="K2870" i="31"/>
  <c r="K2871" i="31"/>
  <c r="K2872" i="31"/>
  <c r="K2873" i="31"/>
  <c r="K2874" i="31"/>
  <c r="K2875" i="31"/>
  <c r="K2876" i="31"/>
  <c r="K2877" i="31"/>
  <c r="K2878" i="31"/>
  <c r="K2879" i="31"/>
  <c r="K2880" i="31"/>
  <c r="K2881" i="31"/>
  <c r="K2882" i="31"/>
  <c r="K2883" i="31"/>
  <c r="K2884" i="31"/>
  <c r="K2885" i="31"/>
  <c r="K2886" i="31"/>
  <c r="K2887" i="31"/>
  <c r="K2888" i="31"/>
  <c r="K2889" i="31"/>
  <c r="K2890" i="31"/>
  <c r="K2891" i="31"/>
  <c r="K2892" i="31"/>
  <c r="K2893" i="31"/>
  <c r="K2894" i="31"/>
  <c r="K2895" i="31"/>
  <c r="K2896" i="31"/>
  <c r="K2897" i="31"/>
  <c r="K2898" i="31"/>
  <c r="K2899" i="31"/>
  <c r="K2900" i="31"/>
  <c r="K2901" i="31"/>
  <c r="K2902" i="31"/>
  <c r="K2903" i="31"/>
  <c r="K2904" i="31"/>
  <c r="K2905" i="31"/>
  <c r="K2906" i="31"/>
  <c r="K2907" i="31"/>
  <c r="K2908" i="31"/>
  <c r="K2909" i="31"/>
  <c r="K2910" i="31"/>
  <c r="K2911" i="31"/>
  <c r="K2912" i="31"/>
  <c r="K2914" i="31"/>
  <c r="K2915" i="31"/>
  <c r="K2916" i="31"/>
  <c r="K2917" i="31"/>
  <c r="K2918" i="31"/>
  <c r="K2919" i="31"/>
  <c r="K2920" i="31"/>
  <c r="K2921" i="31"/>
  <c r="K2922" i="31"/>
  <c r="K2923" i="31"/>
  <c r="K2924" i="31"/>
  <c r="K2925" i="31"/>
  <c r="K2926" i="31"/>
  <c r="K2927" i="31"/>
  <c r="K2928" i="31"/>
  <c r="K2929" i="31"/>
  <c r="K2930" i="31"/>
  <c r="K2931" i="31"/>
  <c r="K2932" i="31"/>
  <c r="K2933" i="31"/>
  <c r="K2934" i="31"/>
  <c r="K2935" i="31"/>
  <c r="K2936" i="31"/>
  <c r="K2937" i="31"/>
  <c r="K2938" i="31"/>
  <c r="K2939" i="31"/>
  <c r="K2940" i="31"/>
  <c r="K2941" i="31"/>
  <c r="K2942" i="31"/>
  <c r="K2943" i="31"/>
  <c r="K2944" i="31"/>
  <c r="K2945" i="31"/>
  <c r="K2946" i="31"/>
  <c r="K2947" i="31"/>
  <c r="K2948" i="31"/>
  <c r="K2949" i="31"/>
  <c r="K2950" i="31"/>
  <c r="K2951" i="31"/>
  <c r="K2952" i="31"/>
  <c r="K2953" i="31"/>
  <c r="K2954" i="31"/>
  <c r="K2955" i="31"/>
  <c r="K2956" i="31"/>
  <c r="K2957" i="31"/>
  <c r="K2958" i="31"/>
  <c r="K2959" i="31"/>
  <c r="K2961" i="31"/>
  <c r="K2962" i="31"/>
  <c r="K2963" i="31"/>
  <c r="K2964" i="31"/>
  <c r="K2965" i="31"/>
  <c r="K2966" i="31"/>
  <c r="K2967" i="31"/>
  <c r="K2968" i="31"/>
  <c r="K2969" i="31"/>
  <c r="K2970" i="31"/>
  <c r="K2971" i="31"/>
  <c r="K2972" i="31"/>
  <c r="K2973" i="31"/>
  <c r="K2974" i="31"/>
  <c r="K2975" i="31"/>
  <c r="K2976" i="31"/>
  <c r="K2977" i="31"/>
  <c r="K2978" i="31"/>
  <c r="K2979" i="31"/>
  <c r="K2980" i="31"/>
  <c r="K2981" i="31"/>
  <c r="K2982" i="31"/>
  <c r="K2983" i="31"/>
  <c r="K2984" i="31"/>
  <c r="K2985" i="31"/>
  <c r="K2986" i="31"/>
  <c r="K2987" i="31"/>
  <c r="K2988" i="31"/>
  <c r="K2989" i="31"/>
  <c r="K2990" i="31"/>
  <c r="K2991" i="31"/>
  <c r="K2993" i="31"/>
  <c r="K2994" i="31"/>
  <c r="K2995" i="31"/>
  <c r="K2996" i="31"/>
  <c r="K2997" i="31"/>
  <c r="K2998" i="31"/>
  <c r="K2999" i="31"/>
  <c r="K3000" i="31"/>
  <c r="K3001" i="31"/>
  <c r="K3002" i="31"/>
  <c r="K3003" i="31"/>
  <c r="K3004" i="31"/>
  <c r="K3005" i="31"/>
  <c r="K3006" i="31"/>
  <c r="K3007" i="31"/>
  <c r="K3008" i="31"/>
  <c r="K3009" i="31"/>
  <c r="K3010" i="31"/>
  <c r="K3011" i="31"/>
  <c r="K3012" i="31"/>
  <c r="K3013" i="31"/>
  <c r="K3014" i="31"/>
  <c r="K3015" i="31"/>
  <c r="K3016" i="31"/>
  <c r="K3017" i="31"/>
  <c r="K3018" i="31"/>
  <c r="K3019" i="31"/>
  <c r="K3020" i="31"/>
  <c r="K3021" i="31"/>
  <c r="K3022" i="31"/>
  <c r="K3023" i="31"/>
  <c r="K3024" i="31"/>
  <c r="K3025" i="31"/>
  <c r="K3026" i="31"/>
  <c r="K3027" i="31"/>
  <c r="K3028" i="31"/>
  <c r="K3029" i="31"/>
  <c r="K3030" i="31"/>
  <c r="K3031" i="31"/>
  <c r="K3032" i="31"/>
  <c r="K3033" i="31"/>
  <c r="K3034" i="31"/>
  <c r="K3035" i="31"/>
  <c r="K3036" i="31"/>
  <c r="K3037" i="31"/>
  <c r="K3038" i="31"/>
  <c r="K3039" i="31"/>
  <c r="K3040" i="31"/>
  <c r="K3041" i="31"/>
  <c r="K3042" i="31"/>
  <c r="K3043" i="31"/>
  <c r="K3044" i="31"/>
  <c r="K3045" i="31"/>
  <c r="K3046" i="31"/>
  <c r="K3047" i="31"/>
  <c r="K3048" i="31"/>
  <c r="K3049" i="31"/>
  <c r="K3050" i="31"/>
  <c r="K3051" i="31"/>
  <c r="K3052" i="31"/>
  <c r="K3053" i="31"/>
  <c r="K3054" i="31"/>
  <c r="K3055" i="31"/>
  <c r="K3056" i="31"/>
  <c r="K3057" i="31"/>
  <c r="K3058" i="31"/>
  <c r="K3059" i="31"/>
  <c r="K3060" i="31"/>
  <c r="K3061" i="31"/>
  <c r="K3062" i="31"/>
  <c r="K3063" i="31"/>
  <c r="K3064" i="31"/>
  <c r="K3065" i="31"/>
  <c r="K3066" i="31"/>
  <c r="K3067" i="31"/>
  <c r="K3068" i="31"/>
  <c r="K3069" i="31"/>
  <c r="K3070" i="31"/>
  <c r="K3071" i="31"/>
  <c r="K3072" i="31"/>
  <c r="K3073" i="31"/>
  <c r="K3074" i="31"/>
  <c r="K3075" i="31"/>
  <c r="K3076" i="31"/>
  <c r="K3077" i="31"/>
  <c r="K3078" i="31"/>
  <c r="K3079" i="31"/>
  <c r="K3080" i="31"/>
  <c r="K3081" i="31"/>
  <c r="K3082" i="31"/>
  <c r="K3083" i="31"/>
  <c r="K3084" i="31"/>
  <c r="K3085" i="31"/>
  <c r="K3086" i="31"/>
  <c r="K3087" i="31"/>
  <c r="K3088" i="31"/>
  <c r="K3089" i="31"/>
  <c r="K3090" i="31"/>
  <c r="K3091" i="31"/>
  <c r="K3092" i="31"/>
  <c r="K3093" i="31"/>
  <c r="K3094" i="31"/>
  <c r="K3095" i="31"/>
  <c r="K3096" i="31"/>
  <c r="K3097" i="31"/>
  <c r="K3098" i="31"/>
  <c r="K3099" i="31"/>
  <c r="K3100" i="31"/>
  <c r="K3101" i="31"/>
  <c r="K3102" i="31"/>
  <c r="K3103" i="31"/>
  <c r="K3104" i="31"/>
  <c r="K3105" i="31"/>
  <c r="K3106" i="31"/>
  <c r="K3107" i="31"/>
  <c r="K3108" i="31"/>
  <c r="K3109" i="31"/>
  <c r="K3110" i="31"/>
  <c r="K3111" i="31"/>
  <c r="K3112" i="31"/>
  <c r="K3113" i="31"/>
  <c r="K3114" i="31"/>
  <c r="K3115" i="31"/>
  <c r="K3116" i="31"/>
  <c r="K3117" i="31"/>
  <c r="K3118" i="31"/>
  <c r="K3119" i="31"/>
  <c r="K3120" i="31"/>
  <c r="K3121" i="31"/>
  <c r="K3122" i="31"/>
  <c r="K3123" i="31"/>
  <c r="K3124" i="31"/>
  <c r="K3125" i="31"/>
  <c r="K3126" i="31"/>
  <c r="K3127" i="31"/>
  <c r="K3128" i="31"/>
  <c r="K3129" i="31"/>
  <c r="K3130" i="31"/>
  <c r="K3131" i="31"/>
  <c r="K3132" i="31"/>
  <c r="K3133" i="31"/>
  <c r="K3134" i="31"/>
  <c r="K3135" i="31"/>
  <c r="K3136" i="31"/>
  <c r="K3137" i="31"/>
  <c r="K3138" i="31"/>
  <c r="K3139" i="31"/>
  <c r="K3140" i="31"/>
  <c r="K3141" i="31"/>
  <c r="K3142" i="31"/>
  <c r="K3143" i="31"/>
  <c r="K3144" i="31"/>
  <c r="K3145" i="31"/>
  <c r="K3146" i="31"/>
  <c r="K3147" i="31"/>
  <c r="K3148" i="31"/>
  <c r="K3149" i="31"/>
  <c r="K3150" i="31"/>
  <c r="K3151" i="31"/>
  <c r="K3152" i="31"/>
  <c r="K3153" i="31"/>
  <c r="K3154" i="31"/>
  <c r="K3155" i="31"/>
  <c r="K3156" i="31"/>
  <c r="K3157" i="31"/>
  <c r="K3158" i="31"/>
  <c r="K3159" i="31"/>
  <c r="K3160" i="31"/>
  <c r="K3161" i="31"/>
  <c r="K3162" i="31"/>
  <c r="K3163" i="31"/>
  <c r="K3164" i="31"/>
  <c r="K3165" i="31"/>
  <c r="K3166" i="31"/>
  <c r="K3167" i="31"/>
  <c r="K3168" i="31"/>
  <c r="K3169" i="31"/>
  <c r="K3170" i="31"/>
  <c r="K3171" i="31"/>
  <c r="K3172" i="31"/>
  <c r="K3173" i="31"/>
  <c r="K3174" i="31"/>
  <c r="K3175" i="31"/>
  <c r="K3176" i="31"/>
  <c r="K3177" i="31"/>
  <c r="K3178" i="31"/>
  <c r="K3179" i="31"/>
  <c r="K3180" i="31"/>
  <c r="K3181" i="31"/>
  <c r="K3182" i="31"/>
  <c r="K3183" i="31"/>
  <c r="K3184" i="31"/>
  <c r="K3185" i="31"/>
  <c r="K3186" i="31"/>
  <c r="K3187" i="31"/>
  <c r="K3188" i="31"/>
  <c r="K3189" i="31"/>
  <c r="K3190" i="31"/>
  <c r="K3191" i="31"/>
  <c r="K3192" i="31"/>
  <c r="K3193" i="31"/>
  <c r="K3194" i="31"/>
  <c r="K3195" i="31"/>
  <c r="K3196" i="31"/>
  <c r="K3197" i="31"/>
  <c r="K3198" i="31"/>
  <c r="K3199" i="31"/>
  <c r="K3200" i="31"/>
  <c r="K3201" i="31"/>
  <c r="K3202" i="31"/>
  <c r="K3203" i="31"/>
  <c r="K3204" i="31"/>
  <c r="K3205" i="31"/>
  <c r="K3206" i="31"/>
  <c r="K3207" i="31"/>
  <c r="K3208" i="31"/>
  <c r="K3209" i="31"/>
  <c r="K3210" i="31"/>
  <c r="K3211" i="31"/>
  <c r="K3212" i="31"/>
  <c r="K3213" i="31"/>
  <c r="K3214" i="31"/>
  <c r="K3215" i="31"/>
  <c r="K3216" i="31"/>
  <c r="K3218" i="31"/>
  <c r="K3219" i="31"/>
  <c r="K3220" i="31"/>
  <c r="K3221" i="31"/>
  <c r="K3222" i="31"/>
  <c r="K3223" i="31"/>
  <c r="K3224" i="31"/>
  <c r="K3225" i="31"/>
  <c r="K3226" i="31"/>
  <c r="K3227" i="31"/>
  <c r="K3228" i="31"/>
  <c r="K3229" i="31"/>
  <c r="K3230" i="31"/>
  <c r="K3231" i="31"/>
  <c r="K3232" i="31"/>
  <c r="K3233" i="31"/>
  <c r="K3234" i="31"/>
  <c r="K3235" i="31"/>
  <c r="K3236" i="31"/>
  <c r="K3237" i="31"/>
  <c r="K3238" i="31"/>
  <c r="K3239" i="31"/>
  <c r="K3240" i="31"/>
  <c r="K3241" i="31"/>
  <c r="K3242" i="31"/>
  <c r="K3243" i="31"/>
  <c r="K3244" i="31"/>
  <c r="K3245" i="31"/>
  <c r="K3246" i="31"/>
  <c r="K3247" i="31"/>
  <c r="K3248" i="31"/>
  <c r="K3249" i="31"/>
  <c r="K3250" i="31"/>
  <c r="K3251" i="31"/>
  <c r="K3252" i="31"/>
  <c r="K3253" i="31"/>
  <c r="K3254" i="31"/>
  <c r="K3255" i="31"/>
  <c r="K3256" i="31"/>
  <c r="K3257" i="31"/>
  <c r="K3258" i="31"/>
  <c r="K3259" i="31"/>
  <c r="K3260" i="31"/>
  <c r="K3261" i="31"/>
  <c r="K3262" i="31"/>
  <c r="K3263" i="31"/>
  <c r="K3264" i="31"/>
  <c r="K3265" i="31"/>
  <c r="K3266" i="31"/>
  <c r="K3267" i="31"/>
  <c r="K3268" i="31"/>
  <c r="K3269" i="31"/>
  <c r="K3270" i="31"/>
  <c r="K3271" i="31"/>
  <c r="K3272" i="31"/>
  <c r="K3273" i="31"/>
  <c r="K3274" i="31"/>
  <c r="K3275" i="31"/>
  <c r="K3276" i="31"/>
  <c r="K3277" i="31"/>
  <c r="K3278" i="31"/>
  <c r="K3279" i="31"/>
  <c r="K3280" i="31"/>
  <c r="K3281" i="31"/>
  <c r="K3282" i="31"/>
  <c r="K3283" i="31"/>
  <c r="K3284" i="31"/>
  <c r="K3285" i="31"/>
  <c r="K3286" i="31"/>
  <c r="K3287" i="31"/>
  <c r="K3288" i="31"/>
  <c r="K3289" i="31"/>
  <c r="K3290" i="31"/>
  <c r="K3291" i="31"/>
  <c r="K3292" i="31"/>
  <c r="K3293" i="31"/>
  <c r="K3294" i="31"/>
  <c r="K3295" i="31"/>
  <c r="K3296" i="31"/>
  <c r="K3297" i="31"/>
  <c r="K3298" i="31"/>
  <c r="K3299" i="31"/>
  <c r="K3300" i="31"/>
  <c r="K3301" i="31"/>
  <c r="K3302" i="31"/>
  <c r="K3303" i="31"/>
  <c r="K3304" i="31"/>
  <c r="K3305" i="31"/>
  <c r="K3306" i="31"/>
  <c r="K3307" i="31"/>
  <c r="K3308" i="31"/>
  <c r="K3309" i="31"/>
  <c r="K3310" i="31"/>
  <c r="K3311" i="31"/>
  <c r="K3312" i="31"/>
  <c r="K3313" i="31"/>
  <c r="K3314" i="31"/>
  <c r="K3315" i="31"/>
  <c r="K3316" i="31"/>
  <c r="K3317" i="31"/>
  <c r="K3318" i="31"/>
  <c r="K3319" i="31"/>
  <c r="K3320" i="31"/>
  <c r="K3321" i="31"/>
  <c r="K3322" i="31"/>
  <c r="K3323" i="31"/>
  <c r="K3324" i="31"/>
  <c r="K3325" i="31"/>
  <c r="K3326" i="31"/>
  <c r="K3327" i="31"/>
  <c r="K3328" i="31"/>
  <c r="K3329" i="31"/>
  <c r="K3330" i="31"/>
  <c r="K3331" i="31"/>
  <c r="K3332" i="31"/>
  <c r="K3333" i="31"/>
  <c r="K3334" i="31"/>
  <c r="K3335" i="31"/>
  <c r="K3336" i="31"/>
  <c r="K3337" i="31"/>
  <c r="K3338" i="31"/>
  <c r="K3339" i="31"/>
  <c r="K3340" i="31"/>
  <c r="K3341" i="31"/>
  <c r="K3342" i="31"/>
  <c r="K3343" i="31"/>
  <c r="K3344" i="31"/>
  <c r="K3345" i="31"/>
  <c r="K3346" i="31"/>
  <c r="K3347" i="31"/>
  <c r="K3348" i="31"/>
  <c r="K3349" i="31"/>
  <c r="K3350" i="31"/>
  <c r="K3351" i="31"/>
  <c r="K3352" i="31"/>
  <c r="K3353" i="31"/>
  <c r="K3354" i="31"/>
  <c r="K3355" i="31"/>
  <c r="K3356" i="31"/>
  <c r="K3357" i="31"/>
  <c r="K3358" i="31"/>
  <c r="K3359" i="31"/>
  <c r="K3360" i="31"/>
  <c r="K3361" i="31"/>
  <c r="K3362" i="31"/>
  <c r="K3363" i="31"/>
  <c r="K3364" i="31"/>
  <c r="K3365" i="31"/>
  <c r="K3366" i="31"/>
  <c r="K3367" i="31"/>
  <c r="K3368" i="31"/>
  <c r="K3369" i="31"/>
  <c r="K3370" i="31"/>
  <c r="K3371" i="31"/>
  <c r="K3372" i="31"/>
  <c r="K3373" i="31"/>
  <c r="K3374" i="31"/>
  <c r="K3375" i="31"/>
  <c r="K3376" i="31"/>
  <c r="K3377" i="31"/>
  <c r="K3378" i="31"/>
  <c r="K3379" i="31"/>
  <c r="K3380" i="31"/>
  <c r="K3381" i="31"/>
  <c r="K3382" i="31"/>
  <c r="K3383" i="31"/>
  <c r="K3384" i="31"/>
  <c r="K3385" i="31"/>
  <c r="K3386" i="31"/>
  <c r="K3387" i="31"/>
  <c r="K3388" i="31"/>
  <c r="K3389" i="31"/>
  <c r="K3390" i="31"/>
  <c r="K3391" i="31"/>
  <c r="K3392" i="31"/>
  <c r="K3393" i="31"/>
  <c r="K3394" i="31"/>
  <c r="K3395" i="31"/>
  <c r="K3396" i="31"/>
  <c r="K3397" i="31"/>
  <c r="K3398" i="31"/>
  <c r="K3399" i="31"/>
  <c r="K3400" i="31"/>
  <c r="K3401" i="31"/>
  <c r="K3402" i="31"/>
  <c r="K3403" i="31"/>
  <c r="K3404" i="31"/>
  <c r="K3405" i="31"/>
  <c r="K3406" i="31"/>
  <c r="K3407" i="31"/>
  <c r="K3408" i="31"/>
  <c r="K3409" i="31"/>
  <c r="K3410" i="31"/>
  <c r="K3411" i="31"/>
  <c r="K3412" i="31"/>
  <c r="K3413" i="31"/>
  <c r="K3414" i="31"/>
  <c r="K3415" i="31"/>
  <c r="K3416" i="31"/>
  <c r="K3417" i="31"/>
  <c r="K3418" i="31"/>
  <c r="K3419" i="31"/>
  <c r="K3420" i="31"/>
  <c r="K3421" i="31"/>
  <c r="K3422" i="31"/>
  <c r="K3423" i="31"/>
  <c r="K3424" i="31"/>
  <c r="K3425" i="31"/>
  <c r="K3426" i="31"/>
  <c r="K3427" i="31"/>
  <c r="K3428" i="31"/>
  <c r="K3429" i="31"/>
  <c r="K3430" i="31"/>
  <c r="K3431" i="31"/>
  <c r="K3432" i="31"/>
  <c r="K3433" i="31"/>
  <c r="K3434" i="31"/>
  <c r="K3435" i="31"/>
  <c r="K3436" i="31"/>
  <c r="K3437" i="31"/>
  <c r="K3438" i="31"/>
  <c r="K3439" i="31"/>
  <c r="K3440" i="31"/>
  <c r="K3441" i="31"/>
  <c r="K3443" i="31"/>
  <c r="K3444" i="31"/>
  <c r="K3445" i="31"/>
  <c r="K3446" i="31"/>
  <c r="K3447" i="31"/>
  <c r="K3448" i="31"/>
  <c r="K3449" i="31"/>
  <c r="K3450" i="31"/>
  <c r="K3451" i="31"/>
  <c r="K3452" i="31"/>
  <c r="K3453" i="31"/>
  <c r="K3454" i="31"/>
  <c r="K3455" i="31"/>
  <c r="K3456" i="31"/>
  <c r="K3457" i="31"/>
  <c r="K3458" i="31"/>
  <c r="K3459" i="31"/>
  <c r="K3460" i="31"/>
  <c r="K3461" i="31"/>
  <c r="K3462" i="31"/>
  <c r="K3463" i="31"/>
  <c r="K3464" i="31"/>
  <c r="K3465" i="31"/>
  <c r="K3466" i="31"/>
  <c r="K3467" i="31"/>
  <c r="K3468" i="31"/>
  <c r="K3469" i="31"/>
  <c r="K3470" i="31"/>
  <c r="K3471" i="31"/>
  <c r="K3472" i="31"/>
  <c r="K3473" i="31"/>
  <c r="K3474" i="31"/>
  <c r="K3475" i="31"/>
  <c r="K3476" i="31"/>
  <c r="K3477" i="31"/>
  <c r="K3478" i="31"/>
  <c r="K3479" i="31"/>
  <c r="K3480" i="31"/>
  <c r="K3481" i="31"/>
  <c r="K3482" i="31"/>
  <c r="K3483" i="31"/>
  <c r="K3484" i="31"/>
  <c r="K3485" i="31"/>
  <c r="K3486" i="31"/>
  <c r="K3487" i="31"/>
  <c r="K3488" i="31"/>
  <c r="K3489" i="31"/>
  <c r="K3490" i="31"/>
  <c r="K3491" i="31"/>
  <c r="K3492" i="31"/>
  <c r="K3493" i="31"/>
  <c r="K3494" i="31"/>
  <c r="K3495" i="31"/>
  <c r="K3496" i="31"/>
  <c r="K3497" i="31"/>
  <c r="K3498" i="31"/>
  <c r="K3499" i="31"/>
  <c r="K3500" i="31"/>
  <c r="K3501" i="31"/>
  <c r="K3502" i="31"/>
  <c r="K3503" i="31"/>
  <c r="K3504" i="31"/>
  <c r="K3505" i="31"/>
  <c r="K3506" i="31"/>
  <c r="K3507" i="31"/>
  <c r="K3508" i="31"/>
  <c r="K3509" i="31"/>
  <c r="K3510" i="31"/>
  <c r="K3511" i="31"/>
  <c r="K3512" i="31"/>
  <c r="K3513" i="31"/>
  <c r="K3514" i="31"/>
  <c r="K3515" i="31"/>
  <c r="K3516" i="31"/>
  <c r="K3517" i="31"/>
  <c r="K3518" i="31"/>
  <c r="K3519" i="31"/>
  <c r="K3520" i="31"/>
  <c r="K3521" i="31"/>
  <c r="K3522" i="31"/>
  <c r="K3523" i="31"/>
  <c r="K3524" i="31"/>
  <c r="K3525" i="31"/>
  <c r="K3526" i="31"/>
  <c r="K3527" i="31"/>
  <c r="K3528" i="31"/>
  <c r="K3529" i="31"/>
  <c r="K3530" i="31"/>
  <c r="K3531" i="31"/>
  <c r="K3532" i="31"/>
  <c r="K3533" i="31"/>
  <c r="K3534" i="31"/>
  <c r="K3535" i="31"/>
  <c r="K3536" i="31"/>
  <c r="K3537" i="31"/>
  <c r="K3538" i="31"/>
  <c r="K3539" i="31"/>
  <c r="K3540" i="31"/>
  <c r="K3541" i="31"/>
  <c r="K3542" i="31"/>
  <c r="K3543" i="31"/>
  <c r="K3544" i="31"/>
  <c r="K3545" i="31"/>
  <c r="K3546" i="31"/>
  <c r="K3547" i="31"/>
  <c r="K3548" i="31"/>
  <c r="K3549" i="31"/>
  <c r="K3550" i="31"/>
  <c r="K3551" i="31"/>
  <c r="K3552" i="31"/>
  <c r="K3553" i="31"/>
  <c r="K3554" i="31"/>
  <c r="K3555" i="31"/>
  <c r="K3556" i="31"/>
  <c r="K3557" i="31"/>
  <c r="K3558" i="31"/>
  <c r="K3559" i="31"/>
  <c r="K3560" i="31"/>
  <c r="K3561" i="31"/>
  <c r="K3562" i="31"/>
  <c r="K3563" i="31"/>
  <c r="K3564" i="31"/>
  <c r="K3565" i="31"/>
  <c r="K3566" i="31"/>
  <c r="K3567" i="31"/>
  <c r="K3568" i="31"/>
  <c r="K3569" i="31"/>
  <c r="K3570" i="31"/>
  <c r="K3571" i="31"/>
  <c r="K3572" i="31"/>
  <c r="K3573" i="31"/>
  <c r="K3574" i="31"/>
  <c r="K3575" i="31"/>
  <c r="K3576" i="31"/>
  <c r="K3577" i="31"/>
  <c r="K3578" i="31"/>
  <c r="K3579" i="31"/>
  <c r="K3580" i="31"/>
  <c r="K3581" i="31"/>
  <c r="K3582" i="31"/>
  <c r="K3583" i="31"/>
  <c r="K3584" i="31"/>
  <c r="K3585" i="31"/>
  <c r="K3586" i="31"/>
  <c r="K3587" i="31"/>
  <c r="K3588" i="31"/>
  <c r="K3589" i="31"/>
  <c r="K3590" i="31"/>
  <c r="K3591" i="31"/>
  <c r="K3592" i="31"/>
  <c r="K3593" i="31"/>
  <c r="K3594" i="31"/>
  <c r="K3595" i="31"/>
  <c r="K3596" i="31"/>
  <c r="K3597" i="31"/>
  <c r="K3598" i="31"/>
  <c r="K3599" i="31"/>
  <c r="K3600" i="31"/>
  <c r="K3601" i="31"/>
  <c r="K3602" i="31"/>
  <c r="K3603" i="31"/>
  <c r="K3604" i="31"/>
  <c r="K3605" i="31"/>
  <c r="K3606" i="31"/>
  <c r="K3607" i="31"/>
  <c r="K3608" i="31"/>
  <c r="K3609" i="31"/>
  <c r="K3610" i="31"/>
  <c r="K3611" i="31"/>
  <c r="K3612" i="31"/>
  <c r="K3613" i="31"/>
  <c r="K3614" i="31"/>
  <c r="K3615" i="31"/>
  <c r="K3616" i="31"/>
  <c r="K3617" i="31"/>
  <c r="K3618" i="31"/>
  <c r="K3619" i="31"/>
  <c r="K3620" i="31"/>
  <c r="K3621" i="31"/>
  <c r="K3622" i="31"/>
  <c r="K3623" i="31"/>
  <c r="K3624" i="31"/>
  <c r="K3625" i="31"/>
  <c r="K3626" i="31"/>
  <c r="K3627" i="31"/>
  <c r="K3628" i="31"/>
  <c r="K3629" i="31"/>
  <c r="K3630" i="31"/>
  <c r="K3631" i="31"/>
  <c r="K3632" i="31"/>
  <c r="K3633" i="31"/>
  <c r="K3634" i="31"/>
  <c r="K3635" i="31"/>
  <c r="K3636" i="31"/>
  <c r="K3637" i="31"/>
  <c r="K3638" i="31"/>
  <c r="K3639" i="31"/>
  <c r="K3640" i="31"/>
  <c r="K3641" i="31"/>
  <c r="K3642" i="31"/>
  <c r="K3643" i="31"/>
  <c r="K3644" i="31"/>
  <c r="K3645" i="31"/>
  <c r="K3646" i="31"/>
  <c r="K3647" i="31"/>
  <c r="K3648" i="31"/>
  <c r="K3649" i="31"/>
  <c r="K3650" i="31"/>
  <c r="K3651" i="31"/>
  <c r="K3652" i="31"/>
  <c r="K3653" i="31"/>
  <c r="K3654" i="31"/>
  <c r="K3655" i="31"/>
  <c r="K3656" i="31"/>
  <c r="K3657" i="31"/>
  <c r="K3658" i="31"/>
  <c r="K3659" i="31"/>
  <c r="K3660" i="31"/>
  <c r="K3661" i="31"/>
  <c r="K3662" i="31"/>
  <c r="K3663" i="31"/>
  <c r="K3664" i="31"/>
  <c r="K3665" i="31"/>
  <c r="K3666" i="31"/>
  <c r="K3667" i="31"/>
  <c r="K3668" i="31"/>
  <c r="K3669" i="31"/>
  <c r="K3670" i="31"/>
  <c r="K3671" i="31"/>
  <c r="K3672" i="31"/>
  <c r="K3673" i="31"/>
  <c r="K3674" i="31"/>
  <c r="K3675" i="31"/>
  <c r="K3676" i="31"/>
  <c r="K3677" i="31"/>
  <c r="K3678" i="31"/>
  <c r="K3679" i="31"/>
  <c r="K3680" i="31"/>
  <c r="K3681" i="31"/>
  <c r="K3682" i="31"/>
  <c r="K3683" i="31"/>
  <c r="K3684" i="31"/>
  <c r="K3685" i="31"/>
  <c r="K3686" i="31"/>
  <c r="K3687" i="31"/>
  <c r="K3688" i="31"/>
  <c r="K3689" i="31"/>
  <c r="K3690" i="31"/>
  <c r="K3691" i="31"/>
  <c r="K3692" i="31"/>
  <c r="K3693" i="31"/>
  <c r="K3694" i="31"/>
  <c r="K3695" i="31"/>
  <c r="K3696" i="31"/>
  <c r="K3697" i="31"/>
  <c r="K3698" i="31"/>
  <c r="K3699" i="31"/>
  <c r="K3701" i="31"/>
  <c r="K3702" i="31"/>
  <c r="K3703" i="31"/>
  <c r="K3704" i="31"/>
  <c r="K3705" i="31"/>
  <c r="K3706" i="31"/>
  <c r="K3707" i="31"/>
  <c r="K3708" i="31"/>
  <c r="K3709" i="31"/>
  <c r="K3710" i="31"/>
  <c r="K3711" i="31"/>
  <c r="K3712" i="31"/>
  <c r="K3713" i="31"/>
  <c r="K3714" i="31"/>
  <c r="K3715" i="31"/>
  <c r="K3716" i="31"/>
  <c r="K3717" i="31"/>
  <c r="K3718" i="31"/>
  <c r="K3719" i="31"/>
  <c r="K3720" i="31"/>
  <c r="K3721" i="31"/>
  <c r="K3722" i="31"/>
  <c r="K3723" i="31"/>
  <c r="K3724" i="31"/>
  <c r="K3725" i="31"/>
  <c r="K3726" i="31"/>
  <c r="K3727" i="31"/>
  <c r="K3728" i="31"/>
  <c r="K3729" i="31"/>
  <c r="K3730" i="31"/>
  <c r="K3731" i="31"/>
  <c r="K3732" i="31"/>
  <c r="K3733" i="31"/>
  <c r="K3734" i="31"/>
  <c r="K3735" i="31"/>
  <c r="K3736" i="31"/>
  <c r="K3737" i="31"/>
  <c r="K3738" i="31"/>
  <c r="K3739" i="31"/>
  <c r="K3740" i="31"/>
  <c r="K3741" i="31"/>
  <c r="K3742" i="31"/>
  <c r="K3743" i="31"/>
  <c r="K3744" i="31"/>
  <c r="K3745" i="31"/>
  <c r="K3746" i="31"/>
  <c r="K3747" i="31"/>
  <c r="K3748" i="31"/>
  <c r="K3749" i="31"/>
  <c r="K3750" i="31"/>
  <c r="K3751" i="31"/>
  <c r="K3752" i="31"/>
  <c r="K3753" i="31"/>
  <c r="K3754" i="31"/>
  <c r="K3755" i="31"/>
  <c r="K3756" i="31"/>
  <c r="K3757" i="31"/>
  <c r="K3758" i="31"/>
  <c r="K3759" i="31"/>
  <c r="K3760" i="31"/>
  <c r="K3761" i="31"/>
  <c r="K3762" i="31"/>
  <c r="K3763" i="31"/>
  <c r="K3764" i="31"/>
  <c r="K3765" i="31"/>
  <c r="K3766" i="31"/>
  <c r="K3767" i="31"/>
  <c r="K3768" i="31"/>
  <c r="K3769" i="31"/>
  <c r="K3770" i="31"/>
  <c r="K3771" i="31"/>
  <c r="K3772" i="31"/>
  <c r="K3773" i="31"/>
  <c r="K3774" i="31"/>
  <c r="K3775" i="31"/>
  <c r="K3776" i="31"/>
  <c r="K3777" i="31"/>
  <c r="K3778" i="31"/>
  <c r="K3779" i="31"/>
  <c r="K3780" i="31"/>
  <c r="K3781" i="31"/>
  <c r="K3782" i="31"/>
  <c r="K3783" i="31"/>
  <c r="K3784" i="31"/>
  <c r="K3785" i="31"/>
  <c r="K3786" i="31"/>
  <c r="K3787" i="31"/>
  <c r="K3788" i="31"/>
  <c r="K3789" i="31"/>
  <c r="K3790" i="31"/>
  <c r="K3791" i="31"/>
  <c r="K3792" i="31"/>
  <c r="K3793" i="31"/>
  <c r="K3794" i="31"/>
  <c r="K3795" i="31"/>
  <c r="K3796" i="31"/>
  <c r="K3797" i="31"/>
  <c r="K3798" i="31"/>
  <c r="K3799" i="31"/>
  <c r="K3800" i="31"/>
  <c r="K3801" i="31"/>
  <c r="K3802" i="31"/>
  <c r="K3803" i="31"/>
  <c r="K3804" i="31"/>
  <c r="K3805" i="31"/>
  <c r="K3806" i="31"/>
  <c r="K3807" i="31"/>
  <c r="K3808" i="31"/>
  <c r="K3809" i="31"/>
  <c r="K3810" i="31"/>
  <c r="K3811" i="31"/>
  <c r="K3812" i="31"/>
  <c r="K3813" i="31"/>
  <c r="K3814" i="31"/>
  <c r="K3815" i="31"/>
  <c r="K3816" i="31"/>
  <c r="K3817" i="31"/>
  <c r="K3818" i="31"/>
  <c r="K3819" i="31"/>
  <c r="K3820" i="31"/>
  <c r="K3821" i="31"/>
  <c r="K3822" i="31"/>
  <c r="K3823" i="31"/>
  <c r="K3824" i="31"/>
  <c r="K3825" i="31"/>
  <c r="K3826" i="31"/>
  <c r="K3827" i="31"/>
  <c r="K3828" i="31"/>
  <c r="K3829" i="31"/>
  <c r="K3830" i="31"/>
  <c r="K3831" i="31"/>
  <c r="K3832" i="31"/>
  <c r="K3833" i="31"/>
  <c r="K3834" i="31"/>
  <c r="K3835" i="31"/>
  <c r="K3836" i="31"/>
  <c r="K3837" i="31"/>
  <c r="K3838" i="31"/>
  <c r="K3839" i="31"/>
  <c r="K3840" i="31"/>
  <c r="K3841" i="31"/>
  <c r="K3842" i="31"/>
  <c r="K3843" i="31"/>
  <c r="K3844" i="31"/>
  <c r="K3845" i="31"/>
  <c r="K3846" i="31"/>
  <c r="K3847" i="31"/>
  <c r="K3848" i="31"/>
  <c r="K3849" i="31"/>
  <c r="K3850" i="31"/>
  <c r="K3851" i="31"/>
  <c r="K3852" i="31"/>
  <c r="K3853" i="31"/>
  <c r="K3854" i="31"/>
  <c r="K3855" i="31"/>
  <c r="K3856" i="31"/>
  <c r="K3857" i="31"/>
  <c r="K3858" i="31"/>
  <c r="K3859" i="31"/>
  <c r="K3860" i="31"/>
  <c r="K3861" i="31"/>
  <c r="K3862" i="31"/>
  <c r="K3863" i="31"/>
  <c r="K3864" i="31"/>
  <c r="K3865" i="31"/>
  <c r="K3866" i="31"/>
  <c r="K3867" i="31"/>
  <c r="K3868" i="31"/>
  <c r="K3869" i="31"/>
  <c r="K3870" i="31"/>
  <c r="K3871" i="31"/>
  <c r="K3872" i="31"/>
  <c r="K3873" i="31"/>
  <c r="K3874" i="31"/>
  <c r="K3875" i="31"/>
  <c r="K3876" i="31"/>
  <c r="K3877" i="31"/>
  <c r="K3878" i="31"/>
  <c r="K3879" i="31"/>
  <c r="K3880" i="31"/>
  <c r="K3881" i="31"/>
  <c r="K3882" i="31"/>
  <c r="K3883" i="31"/>
  <c r="K3884" i="31"/>
  <c r="K3885" i="31"/>
  <c r="K3886" i="31"/>
  <c r="K3887" i="31"/>
  <c r="K3888" i="31"/>
  <c r="K3889" i="31"/>
  <c r="K3890" i="31"/>
  <c r="K3891" i="31"/>
  <c r="K3892" i="31"/>
  <c r="K3893" i="31"/>
  <c r="K3894" i="31"/>
  <c r="K3895" i="31"/>
  <c r="K3896" i="31"/>
  <c r="K3897" i="31"/>
  <c r="K3898" i="31"/>
  <c r="K3899" i="31"/>
  <c r="K3900" i="31"/>
  <c r="K3901" i="31"/>
  <c r="K3902" i="31"/>
  <c r="K3903" i="31"/>
  <c r="K3904" i="31"/>
  <c r="K3905" i="31"/>
  <c r="K3906" i="31"/>
  <c r="K3907" i="31"/>
  <c r="K3908" i="31"/>
  <c r="K3909" i="31"/>
  <c r="K3910" i="31"/>
  <c r="K3911" i="31"/>
  <c r="K3912" i="31"/>
  <c r="K3913" i="31"/>
  <c r="K3914" i="31"/>
  <c r="K3915" i="31"/>
  <c r="K3916" i="31"/>
  <c r="K3917" i="31"/>
  <c r="K3918" i="31"/>
  <c r="K3919" i="31"/>
  <c r="K3920" i="31"/>
  <c r="K3921" i="31"/>
  <c r="K3922" i="31"/>
  <c r="K3923" i="31"/>
  <c r="K3925" i="31"/>
  <c r="K3926" i="31"/>
  <c r="K3927" i="31"/>
  <c r="K3928" i="31"/>
  <c r="K3929" i="31"/>
  <c r="K3930" i="31"/>
  <c r="K3931" i="31"/>
  <c r="K3932" i="31"/>
  <c r="K3933" i="31"/>
  <c r="K3934" i="31"/>
  <c r="K3935" i="31"/>
  <c r="K3936" i="31"/>
  <c r="K3937" i="31"/>
  <c r="K3938" i="31"/>
  <c r="K3939" i="31"/>
  <c r="K3940" i="31"/>
  <c r="K3941" i="31"/>
  <c r="K3942" i="31"/>
  <c r="K3943" i="31"/>
  <c r="K3944" i="31"/>
  <c r="K3945" i="31"/>
  <c r="K3946" i="31"/>
  <c r="K3947" i="31"/>
  <c r="K3948" i="31"/>
  <c r="K3949" i="31"/>
  <c r="K3950" i="31"/>
  <c r="K3951" i="31"/>
  <c r="K3952" i="31"/>
  <c r="K3953" i="31"/>
  <c r="K3954" i="31"/>
  <c r="K3955" i="31"/>
  <c r="K3957" i="31"/>
  <c r="K3958" i="31"/>
  <c r="K3960" i="31"/>
  <c r="K3961" i="31"/>
  <c r="K3962" i="31"/>
  <c r="K3963" i="31"/>
  <c r="K3964" i="31"/>
  <c r="K3965" i="31"/>
  <c r="K3966" i="31"/>
  <c r="K3967" i="31"/>
  <c r="K3968" i="31"/>
  <c r="K3969" i="31"/>
  <c r="K3970" i="31"/>
  <c r="K3971" i="31"/>
  <c r="K3972" i="31"/>
  <c r="K3974" i="31"/>
  <c r="K3975" i="31"/>
  <c r="K3976" i="31"/>
  <c r="K3977" i="31"/>
  <c r="K3978" i="31"/>
  <c r="K3979" i="31"/>
  <c r="K3980" i="31"/>
  <c r="K3982" i="31"/>
  <c r="K3983" i="31"/>
  <c r="K3984" i="31"/>
  <c r="K3985" i="31"/>
  <c r="K3986" i="31"/>
  <c r="K3987" i="31"/>
  <c r="K3988" i="31"/>
  <c r="K3989" i="31"/>
  <c r="K3990" i="31"/>
  <c r="K3991" i="31"/>
  <c r="K3992" i="31"/>
  <c r="K3993" i="31"/>
  <c r="K3994" i="31"/>
  <c r="K3995" i="31"/>
  <c r="K3996" i="31"/>
  <c r="K3998" i="31"/>
  <c r="K3999" i="31"/>
  <c r="K4000" i="31"/>
  <c r="K4001" i="31"/>
  <c r="K4002" i="31"/>
  <c r="K4004" i="31"/>
  <c r="K4005" i="31"/>
  <c r="K4006"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004"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966" i="31"/>
  <c r="K967" i="31"/>
  <c r="K968" i="31"/>
  <c r="K970" i="31"/>
  <c r="K971" i="31"/>
  <c r="K972"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1"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2"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791" i="31"/>
  <c r="K792" i="31"/>
  <c r="K793" i="31"/>
  <c r="K794" i="31"/>
  <c r="K796"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534"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260" i="31"/>
  <c r="K261" i="31"/>
  <c r="K262" i="31"/>
  <c r="K263" i="31"/>
  <c r="K264" i="31"/>
  <c r="K266" i="31"/>
  <c r="K267" i="31"/>
  <c r="K268" i="31"/>
  <c r="K269" i="31"/>
  <c r="K270" i="31"/>
  <c r="K271" i="31"/>
  <c r="K272" i="31"/>
  <c r="K273" i="31"/>
  <c r="K275"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T3890" i="31"/>
  <c r="U3890" i="31"/>
  <c r="T3891" i="31"/>
  <c r="U3891" i="31"/>
  <c r="T3892" i="31"/>
  <c r="U3892" i="31"/>
  <c r="T3893" i="31"/>
  <c r="U3893" i="31"/>
  <c r="T3894" i="31"/>
  <c r="U3894" i="31"/>
  <c r="T3895" i="31"/>
  <c r="U3895" i="31"/>
  <c r="T3896" i="31"/>
  <c r="U3896" i="31"/>
  <c r="T3897" i="31"/>
  <c r="U3897" i="31"/>
  <c r="T3898" i="31"/>
  <c r="U3898" i="31"/>
  <c r="T3899" i="31"/>
  <c r="U3899" i="31"/>
  <c r="T3900" i="31"/>
  <c r="U3900" i="31"/>
  <c r="T3901" i="31"/>
  <c r="U3901" i="31"/>
  <c r="T3902" i="31"/>
  <c r="U3902" i="31"/>
  <c r="T3903" i="31"/>
  <c r="U3903" i="31"/>
  <c r="T3904" i="31"/>
  <c r="U3904" i="31"/>
  <c r="T3905" i="31"/>
  <c r="U3905" i="31"/>
  <c r="T3906" i="31"/>
  <c r="U3906" i="31"/>
  <c r="T3907" i="31"/>
  <c r="U3907" i="31"/>
  <c r="T3908" i="31"/>
  <c r="U3908" i="31"/>
  <c r="T3909" i="31"/>
  <c r="U3909" i="31"/>
  <c r="T3910" i="31"/>
  <c r="U3910" i="31"/>
  <c r="T3911" i="31"/>
  <c r="U3911" i="31"/>
  <c r="T3912" i="31"/>
  <c r="U3912" i="31"/>
  <c r="T3913" i="31"/>
  <c r="U3913" i="31"/>
  <c r="T3914" i="31"/>
  <c r="U3914" i="31"/>
  <c r="T3915" i="31"/>
  <c r="U3915" i="31"/>
  <c r="T3916" i="31"/>
  <c r="U3916" i="31"/>
  <c r="T3917" i="31"/>
  <c r="U3917" i="31"/>
  <c r="T3918" i="31"/>
  <c r="U3918" i="31"/>
  <c r="T3919" i="31"/>
  <c r="U3919" i="31"/>
  <c r="T3920" i="31"/>
  <c r="U3920" i="31"/>
  <c r="T3921" i="31"/>
  <c r="U3921" i="31"/>
  <c r="T3922" i="31"/>
  <c r="U3922" i="31"/>
  <c r="T3923" i="31"/>
  <c r="U3923" i="31"/>
  <c r="T3925" i="31"/>
  <c r="U3925" i="31"/>
  <c r="T3926" i="31"/>
  <c r="U3926" i="31"/>
  <c r="T3927" i="31"/>
  <c r="U3927" i="31"/>
  <c r="T3928" i="31"/>
  <c r="U3928" i="31"/>
  <c r="T3929" i="31"/>
  <c r="U3929" i="31"/>
  <c r="T3930" i="31"/>
  <c r="U3930" i="31"/>
  <c r="T3931" i="31"/>
  <c r="U3931" i="31"/>
  <c r="T3932" i="31"/>
  <c r="U3932" i="31"/>
  <c r="T3933" i="31"/>
  <c r="U3933" i="31"/>
  <c r="T3934" i="31"/>
  <c r="U3934" i="31"/>
  <c r="T3935" i="31"/>
  <c r="U3935" i="31"/>
  <c r="T3936" i="31"/>
  <c r="U3936" i="31"/>
  <c r="T3937" i="31"/>
  <c r="U3937" i="31"/>
  <c r="K3" i="31"/>
  <c r="K4" i="25"/>
  <c r="K5" i="25"/>
  <c r="K6" i="25"/>
  <c r="K7" i="25"/>
  <c r="K8" i="25"/>
  <c r="K9" i="25"/>
  <c r="K11" i="25"/>
  <c r="K12" i="25"/>
  <c r="K13" i="25"/>
  <c r="K14" i="25"/>
  <c r="K15" i="25"/>
  <c r="K16" i="25"/>
  <c r="K17" i="25"/>
  <c r="K19" i="25"/>
  <c r="K20" i="25"/>
  <c r="K21" i="25"/>
  <c r="K22" i="25"/>
  <c r="K23" i="25"/>
  <c r="K25" i="25"/>
  <c r="K26" i="25"/>
  <c r="K27" i="25"/>
  <c r="K28" i="25"/>
  <c r="K30" i="25"/>
  <c r="K31" i="25"/>
  <c r="K32" i="25"/>
  <c r="K34" i="25"/>
  <c r="K35" i="25"/>
  <c r="K36" i="25"/>
  <c r="K37" i="25"/>
  <c r="K39" i="25"/>
  <c r="K40" i="25"/>
  <c r="K41" i="25"/>
  <c r="K43" i="25"/>
  <c r="K44" i="25"/>
  <c r="K45" i="25"/>
  <c r="K47" i="25"/>
  <c r="K48" i="25"/>
  <c r="K49" i="25"/>
  <c r="K50" i="25"/>
  <c r="K51" i="25"/>
  <c r="K52" i="25"/>
  <c r="K53" i="25"/>
  <c r="K54" i="25"/>
  <c r="K56" i="25"/>
  <c r="K57" i="25"/>
  <c r="K58" i="25"/>
  <c r="K59" i="25"/>
  <c r="K60" i="25"/>
  <c r="K62" i="25"/>
  <c r="K63" i="25"/>
  <c r="K64" i="25"/>
  <c r="K66" i="25"/>
  <c r="K67" i="25"/>
  <c r="K68" i="25"/>
  <c r="K70" i="25"/>
  <c r="K71" i="25"/>
  <c r="K72" i="25"/>
  <c r="K73" i="25"/>
  <c r="K74" i="25"/>
  <c r="K76" i="25"/>
  <c r="K77" i="25"/>
  <c r="K3" i="25"/>
  <c r="T4" i="70"/>
  <c r="U4" i="70"/>
  <c r="T5" i="70"/>
  <c r="U5" i="70"/>
  <c r="T6" i="70"/>
  <c r="U6" i="70"/>
  <c r="T7" i="70"/>
  <c r="U7" i="70"/>
  <c r="T8" i="70"/>
  <c r="U8" i="70"/>
  <c r="L8" i="70"/>
  <c r="K3" i="61"/>
  <c r="K4" i="39"/>
  <c r="K5" i="39"/>
  <c r="K6" i="39"/>
  <c r="K7" i="39"/>
  <c r="K8" i="39"/>
  <c r="K9" i="39"/>
  <c r="K10" i="39"/>
  <c r="K11" i="39"/>
  <c r="K12" i="39"/>
  <c r="K13" i="39"/>
  <c r="K14" i="39"/>
  <c r="K15" i="39"/>
  <c r="K16" i="39"/>
  <c r="K17" i="39"/>
  <c r="K18" i="39"/>
  <c r="K19" i="39"/>
  <c r="K20" i="39"/>
  <c r="K3" i="39"/>
  <c r="K197" i="30"/>
  <c r="K198" i="30"/>
  <c r="K199" i="30"/>
  <c r="K201" i="30"/>
  <c r="K202" i="30"/>
  <c r="K203" i="30"/>
  <c r="K205" i="30"/>
  <c r="K206" i="30"/>
  <c r="K207"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6" i="30"/>
  <c r="K347" i="30"/>
  <c r="K348" i="30"/>
  <c r="K349" i="30"/>
  <c r="K350" i="30"/>
  <c r="K351" i="30"/>
  <c r="K352" i="30"/>
  <c r="K353" i="30"/>
  <c r="K354" i="30"/>
  <c r="K355" i="30"/>
  <c r="K356" i="30"/>
  <c r="K357" i="30"/>
  <c r="K358" i="30"/>
  <c r="K359" i="30"/>
  <c r="K360" i="30"/>
  <c r="K361" i="30"/>
  <c r="K362" i="30"/>
  <c r="K363" i="30"/>
  <c r="K364" i="30"/>
  <c r="K365" i="30"/>
  <c r="K366" i="30"/>
  <c r="K367" i="30"/>
  <c r="K368" i="30"/>
  <c r="K369" i="30"/>
  <c r="K370" i="30"/>
  <c r="K371" i="30"/>
  <c r="K372" i="30"/>
  <c r="K373" i="30"/>
  <c r="K374" i="30"/>
  <c r="K375" i="30"/>
  <c r="K376" i="30"/>
  <c r="K377" i="30"/>
  <c r="K378" i="30"/>
  <c r="K379" i="30"/>
  <c r="K380" i="30"/>
  <c r="K381" i="30"/>
  <c r="K382" i="30"/>
  <c r="K383" i="30"/>
  <c r="K384" i="30"/>
  <c r="K385" i="30"/>
  <c r="K386" i="30"/>
  <c r="K387" i="30"/>
  <c r="K388" i="30"/>
  <c r="K389" i="30"/>
  <c r="K390" i="30"/>
  <c r="K391" i="30"/>
  <c r="K392" i="30"/>
  <c r="K393" i="30"/>
  <c r="K394" i="30"/>
  <c r="K395" i="30"/>
  <c r="K396" i="30"/>
  <c r="K397" i="30"/>
  <c r="K398" i="30"/>
  <c r="K399" i="30"/>
  <c r="K400" i="30"/>
  <c r="K401" i="30"/>
  <c r="K403" i="30"/>
  <c r="K404" i="30"/>
  <c r="K405" i="30"/>
  <c r="K406"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3" i="30"/>
  <c r="K10" i="8"/>
  <c r="K8" i="8"/>
  <c r="K7" i="8"/>
  <c r="K6" i="8"/>
  <c r="K5" i="8"/>
  <c r="K4" i="8"/>
  <c r="K3" i="8"/>
  <c r="H96" i="60"/>
  <c r="H95" i="60"/>
  <c r="U762" i="60" l="1"/>
  <c r="T762" i="60"/>
  <c r="U761" i="60"/>
  <c r="T761" i="60"/>
  <c r="U759" i="60"/>
  <c r="T759" i="60"/>
  <c r="U758" i="60"/>
  <c r="T758" i="60"/>
  <c r="U757" i="60"/>
  <c r="T757" i="60"/>
  <c r="U756" i="60"/>
  <c r="T756" i="60"/>
  <c r="U754" i="60"/>
  <c r="T754" i="60"/>
  <c r="U753" i="60"/>
  <c r="T753" i="60"/>
  <c r="U752" i="60"/>
  <c r="T752" i="60"/>
  <c r="U750" i="60"/>
  <c r="T750" i="60"/>
  <c r="U749" i="60"/>
  <c r="T749" i="60"/>
  <c r="U748" i="60"/>
  <c r="T748" i="60"/>
  <c r="U747" i="60"/>
  <c r="T747" i="60"/>
  <c r="U746" i="60"/>
  <c r="T746" i="60"/>
  <c r="U744" i="60"/>
  <c r="T744" i="60"/>
  <c r="U743" i="60"/>
  <c r="T743" i="60"/>
  <c r="U742" i="60"/>
  <c r="T742" i="60"/>
  <c r="U741" i="60"/>
  <c r="T741" i="60"/>
  <c r="U739" i="60"/>
  <c r="T739" i="60"/>
  <c r="U738" i="60"/>
  <c r="T738" i="60"/>
  <c r="U737" i="60"/>
  <c r="T737" i="60"/>
  <c r="U736" i="60"/>
  <c r="T736" i="60"/>
  <c r="U725" i="60"/>
  <c r="T725" i="60"/>
  <c r="U724" i="60"/>
  <c r="T724" i="60"/>
  <c r="U723" i="60"/>
  <c r="T723" i="60"/>
  <c r="U721" i="60"/>
  <c r="T721" i="60"/>
  <c r="U720" i="60"/>
  <c r="T720" i="60"/>
  <c r="U719" i="60"/>
  <c r="T719" i="60"/>
  <c r="U717" i="60"/>
  <c r="T717" i="60"/>
  <c r="U716" i="60"/>
  <c r="T716" i="60"/>
  <c r="U715" i="60"/>
  <c r="T715" i="60"/>
  <c r="U713" i="60"/>
  <c r="T713" i="60"/>
  <c r="U712" i="60"/>
  <c r="T712" i="60"/>
  <c r="U710" i="60"/>
  <c r="T710" i="60"/>
  <c r="U709" i="60"/>
  <c r="T709" i="60"/>
  <c r="U708" i="60"/>
  <c r="T708" i="60"/>
  <c r="U706" i="60"/>
  <c r="T706" i="60"/>
  <c r="U705" i="60"/>
  <c r="T705" i="60"/>
  <c r="U704" i="60"/>
  <c r="T704" i="60"/>
  <c r="U702" i="60"/>
  <c r="T702" i="60"/>
  <c r="U701" i="60"/>
  <c r="T701" i="60"/>
  <c r="S725" i="60"/>
  <c r="S724" i="60"/>
  <c r="S723" i="60"/>
  <c r="S721" i="60"/>
  <c r="S720" i="60"/>
  <c r="S719" i="60"/>
  <c r="S717" i="60"/>
  <c r="S716" i="60"/>
  <c r="S715" i="60"/>
  <c r="S713" i="60"/>
  <c r="S712" i="60"/>
  <c r="S710" i="60"/>
  <c r="S709" i="60"/>
  <c r="S708" i="60"/>
  <c r="S706" i="60"/>
  <c r="S705" i="60"/>
  <c r="S704" i="60"/>
  <c r="K128" i="28"/>
  <c r="K127" i="28"/>
  <c r="K126" i="28"/>
  <c r="K124" i="28"/>
  <c r="K123" i="28"/>
  <c r="K122" i="28"/>
  <c r="K121" i="28"/>
  <c r="K119" i="28"/>
  <c r="K118" i="28"/>
  <c r="K117" i="28"/>
  <c r="K116" i="28"/>
  <c r="K115" i="28"/>
  <c r="K114" i="28"/>
  <c r="K113" i="28"/>
  <c r="K112" i="28"/>
  <c r="K111" i="28"/>
  <c r="K110" i="28"/>
  <c r="K109" i="28"/>
  <c r="K108" i="28"/>
  <c r="K106" i="28"/>
  <c r="K105" i="28"/>
  <c r="K104" i="28"/>
  <c r="K103" i="28"/>
  <c r="K102" i="28"/>
  <c r="K100" i="28"/>
  <c r="K99" i="28"/>
  <c r="K98" i="28"/>
  <c r="K97" i="28"/>
  <c r="K96" i="28"/>
  <c r="K95" i="28"/>
  <c r="K93" i="28"/>
  <c r="K92" i="28"/>
  <c r="K91" i="28"/>
  <c r="K90" i="28"/>
  <c r="K89" i="28"/>
  <c r="K88" i="28"/>
  <c r="K87" i="28"/>
  <c r="K86" i="28"/>
  <c r="K85" i="28"/>
  <c r="K84" i="28"/>
  <c r="K82" i="28"/>
  <c r="K81" i="28"/>
  <c r="K80" i="28"/>
  <c r="K78" i="28"/>
  <c r="K77" i="28"/>
  <c r="K75" i="28"/>
  <c r="K74" i="28"/>
  <c r="K72" i="28"/>
  <c r="K71"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5" i="29"/>
  <c r="K4" i="29"/>
  <c r="S58" i="22"/>
  <c r="K58" i="22"/>
  <c r="S57" i="22"/>
  <c r="K57" i="22"/>
  <c r="H36" i="22"/>
  <c r="U47" i="40"/>
  <c r="T47" i="40"/>
  <c r="U46" i="40"/>
  <c r="T46" i="40"/>
  <c r="U43" i="40"/>
  <c r="T43" i="40"/>
  <c r="U42" i="40"/>
  <c r="T42" i="40"/>
  <c r="U41" i="40"/>
  <c r="T41" i="40"/>
  <c r="U40" i="40"/>
  <c r="T40" i="40"/>
  <c r="U39" i="40"/>
  <c r="T39" i="40"/>
  <c r="U38" i="40"/>
  <c r="T38" i="40"/>
  <c r="U37" i="40"/>
  <c r="T37" i="40"/>
  <c r="T36" i="40"/>
  <c r="T35" i="40"/>
  <c r="U34" i="40"/>
  <c r="T34" i="40"/>
  <c r="U33" i="40"/>
  <c r="T33" i="40"/>
  <c r="U31" i="40"/>
  <c r="T31" i="40"/>
  <c r="U30" i="40"/>
  <c r="T30" i="40"/>
  <c r="U28" i="40"/>
  <c r="T28" i="40"/>
  <c r="S43" i="40"/>
  <c r="L43" i="40"/>
  <c r="K43" i="40"/>
  <c r="S42" i="40"/>
  <c r="L42" i="40"/>
  <c r="K42" i="40"/>
  <c r="S41" i="40"/>
  <c r="L41" i="40"/>
  <c r="K41" i="40"/>
  <c r="S40" i="40"/>
  <c r="K40" i="40"/>
  <c r="S39" i="40"/>
  <c r="K39" i="40"/>
  <c r="S38" i="40"/>
  <c r="K38" i="40"/>
  <c r="S37" i="40"/>
  <c r="K37" i="40"/>
  <c r="S36" i="40"/>
  <c r="K36" i="40"/>
  <c r="S35" i="40"/>
  <c r="K35" i="40"/>
  <c r="S34" i="40"/>
  <c r="K34" i="40"/>
  <c r="S33" i="40"/>
  <c r="K33" i="40"/>
  <c r="S31" i="40"/>
  <c r="L31" i="40"/>
  <c r="K31" i="40"/>
  <c r="S30" i="40"/>
  <c r="L30" i="40"/>
  <c r="K30" i="40"/>
  <c r="H29" i="40"/>
  <c r="H28" i="40"/>
  <c r="H27" i="40"/>
  <c r="H26" i="40"/>
  <c r="H25" i="40"/>
  <c r="H24" i="40"/>
  <c r="H23" i="40"/>
  <c r="H22" i="40"/>
  <c r="H21" i="40"/>
  <c r="H20" i="40"/>
  <c r="K4" i="67"/>
  <c r="K3" i="67"/>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 i="53"/>
  <c r="K225" i="50"/>
  <c r="K224" i="50"/>
  <c r="K223" i="50"/>
  <c r="K221" i="50"/>
  <c r="K220" i="50"/>
  <c r="K218" i="50"/>
  <c r="K217" i="50"/>
  <c r="K215" i="50"/>
  <c r="K214" i="50"/>
  <c r="K202" i="50"/>
  <c r="K201" i="50"/>
  <c r="K200" i="50"/>
  <c r="K199" i="50"/>
  <c r="K198" i="50"/>
  <c r="K196" i="50"/>
  <c r="K195" i="50"/>
  <c r="K193" i="50"/>
  <c r="K192" i="50"/>
  <c r="K191" i="50"/>
  <c r="K189" i="50"/>
  <c r="K188" i="50"/>
  <c r="K187" i="50"/>
  <c r="K186" i="50"/>
  <c r="K184" i="50"/>
  <c r="K183" i="50"/>
  <c r="K182" i="50"/>
  <c r="K181" i="50"/>
  <c r="K180" i="50"/>
  <c r="K179" i="50"/>
  <c r="K178" i="50"/>
  <c r="K176" i="50"/>
  <c r="K175" i="50"/>
  <c r="K174" i="50"/>
  <c r="K173" i="50"/>
  <c r="K172" i="50"/>
  <c r="K171" i="50"/>
  <c r="K170" i="50"/>
  <c r="K169" i="50"/>
  <c r="K167" i="50"/>
  <c r="K166" i="50"/>
  <c r="K165" i="50"/>
  <c r="K164" i="50"/>
  <c r="K162" i="50"/>
  <c r="K161" i="50"/>
  <c r="K160" i="50"/>
  <c r="K159" i="50"/>
  <c r="K158" i="50"/>
  <c r="K156" i="50"/>
  <c r="K155" i="50"/>
  <c r="K153" i="50"/>
  <c r="K152" i="50"/>
  <c r="K151" i="50"/>
  <c r="K150" i="50"/>
  <c r="K149" i="50"/>
  <c r="K148" i="50"/>
  <c r="K146" i="50"/>
  <c r="K145" i="50"/>
  <c r="K144" i="50"/>
  <c r="K142" i="50"/>
  <c r="K141" i="50"/>
  <c r="K140" i="50"/>
  <c r="K138" i="50"/>
  <c r="K137" i="50"/>
  <c r="K136" i="50"/>
  <c r="K135" i="50"/>
  <c r="K134" i="50"/>
  <c r="K133" i="50"/>
  <c r="K131" i="50"/>
  <c r="K130" i="50"/>
  <c r="K129" i="50"/>
  <c r="K127" i="50"/>
  <c r="K126" i="50"/>
  <c r="K125" i="50"/>
  <c r="K124" i="50"/>
  <c r="K123" i="50"/>
  <c r="K122" i="50"/>
  <c r="K121" i="50"/>
  <c r="K120" i="50"/>
  <c r="K119" i="50"/>
  <c r="K117" i="50"/>
  <c r="K116" i="50"/>
  <c r="K114" i="50"/>
  <c r="K113" i="50"/>
  <c r="K111" i="50"/>
  <c r="K110" i="50"/>
  <c r="K108" i="50"/>
  <c r="K107" i="50"/>
  <c r="K105" i="50"/>
  <c r="K104" i="50"/>
  <c r="K103" i="50"/>
  <c r="K101" i="50"/>
  <c r="K100" i="50"/>
  <c r="K99" i="50"/>
  <c r="K98" i="50"/>
  <c r="K97" i="50"/>
  <c r="K95" i="50"/>
  <c r="K94" i="50"/>
  <c r="K93" i="50"/>
  <c r="K92" i="50"/>
  <c r="K91" i="50"/>
  <c r="K90" i="50"/>
  <c r="K89" i="50"/>
  <c r="K88" i="50"/>
  <c r="K87" i="50"/>
  <c r="K85" i="50"/>
  <c r="K84" i="50"/>
  <c r="K83" i="50"/>
  <c r="K82" i="50"/>
  <c r="K81" i="50"/>
  <c r="K79" i="50"/>
  <c r="K78" i="50"/>
  <c r="K77" i="50"/>
  <c r="K76" i="50"/>
  <c r="K75" i="50"/>
  <c r="K74" i="50"/>
  <c r="K72" i="50"/>
  <c r="K71" i="50"/>
  <c r="K69" i="50"/>
  <c r="K68" i="50"/>
  <c r="K67" i="50"/>
  <c r="K66" i="50"/>
  <c r="K64" i="50"/>
  <c r="K63" i="50"/>
  <c r="K61" i="50"/>
  <c r="K60" i="50"/>
  <c r="K58" i="50"/>
  <c r="K57" i="50"/>
  <c r="K55" i="50"/>
  <c r="K54" i="50"/>
  <c r="K53" i="50"/>
  <c r="K52" i="50"/>
  <c r="K50" i="50"/>
  <c r="K49" i="50"/>
  <c r="K47" i="50"/>
  <c r="K46" i="50"/>
  <c r="K44" i="50"/>
  <c r="K43" i="50"/>
  <c r="K41" i="50"/>
  <c r="K40" i="50"/>
  <c r="K39" i="50"/>
  <c r="K38" i="50"/>
  <c r="K37" i="50"/>
  <c r="K36" i="50"/>
  <c r="K34" i="50"/>
  <c r="K33" i="50"/>
  <c r="K32" i="50"/>
  <c r="K30" i="50"/>
  <c r="K29" i="50"/>
  <c r="K27" i="50"/>
  <c r="K26" i="50"/>
  <c r="K24" i="50"/>
  <c r="K23" i="50"/>
  <c r="K21" i="50"/>
  <c r="K20" i="50"/>
  <c r="K18" i="50"/>
  <c r="K17" i="50"/>
  <c r="K15" i="50"/>
  <c r="K14" i="50"/>
  <c r="K13" i="50"/>
  <c r="K11" i="50"/>
  <c r="K10" i="50"/>
  <c r="K9" i="50"/>
  <c r="K7" i="50"/>
  <c r="K6" i="50"/>
  <c r="K5" i="50"/>
  <c r="K4" i="50"/>
  <c r="K3" i="50"/>
  <c r="K4" i="55"/>
  <c r="K7" i="55"/>
  <c r="K6" i="55"/>
  <c r="K3" i="55"/>
  <c r="K178" i="7"/>
  <c r="K177" i="7"/>
  <c r="K176" i="7"/>
  <c r="K174" i="7"/>
  <c r="K173" i="7"/>
  <c r="K172" i="7"/>
  <c r="K171" i="7"/>
  <c r="K169" i="7"/>
  <c r="K168" i="7"/>
  <c r="K167" i="7"/>
  <c r="K166" i="7"/>
  <c r="K164" i="7"/>
  <c r="K163" i="7"/>
  <c r="K162" i="7"/>
  <c r="K161" i="7"/>
  <c r="K160" i="7"/>
  <c r="K158" i="7"/>
  <c r="K157" i="7"/>
  <c r="K155" i="7"/>
  <c r="K154" i="7"/>
  <c r="K152" i="7"/>
  <c r="K151" i="7"/>
  <c r="K150" i="7"/>
  <c r="K148" i="7"/>
  <c r="K147" i="7"/>
  <c r="K145" i="7"/>
  <c r="K144" i="7"/>
  <c r="K142" i="7"/>
  <c r="K141" i="7"/>
  <c r="K139" i="7"/>
  <c r="K138" i="7"/>
  <c r="K137" i="7"/>
  <c r="K135" i="7"/>
  <c r="K134" i="7"/>
  <c r="K132" i="7"/>
  <c r="K131" i="7"/>
  <c r="K130" i="7"/>
  <c r="K128" i="7"/>
  <c r="K127" i="7"/>
  <c r="K125" i="7"/>
  <c r="K124" i="7"/>
  <c r="K123" i="7"/>
  <c r="K122" i="7"/>
  <c r="K121" i="7"/>
  <c r="K120" i="7"/>
  <c r="K119" i="7"/>
  <c r="K118" i="7"/>
  <c r="K117" i="7"/>
  <c r="K116" i="7"/>
  <c r="K115" i="7"/>
  <c r="K113" i="7"/>
  <c r="K112"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4" i="7"/>
  <c r="K13" i="7"/>
  <c r="K12" i="7"/>
  <c r="K11" i="7"/>
  <c r="K10" i="7"/>
  <c r="K9" i="7"/>
  <c r="K8" i="7"/>
  <c r="K7" i="7"/>
  <c r="K6" i="7"/>
  <c r="K5" i="7"/>
  <c r="K4" i="7"/>
  <c r="K3" i="7"/>
  <c r="U92" i="5"/>
  <c r="T92" i="5"/>
  <c r="U91" i="5"/>
  <c r="T91" i="5"/>
  <c r="U90" i="5"/>
  <c r="T90" i="5"/>
  <c r="U89" i="5"/>
  <c r="T89" i="5"/>
  <c r="U88" i="5"/>
  <c r="T88" i="5"/>
  <c r="U87" i="5"/>
  <c r="T87" i="5"/>
  <c r="U86" i="5"/>
  <c r="T86" i="5"/>
  <c r="U85" i="5"/>
  <c r="T85" i="5"/>
  <c r="U84" i="5"/>
  <c r="T84" i="5"/>
  <c r="U83" i="5"/>
  <c r="T83" i="5"/>
  <c r="U82" i="5"/>
  <c r="T82" i="5"/>
  <c r="S84" i="5"/>
  <c r="L84" i="5"/>
  <c r="K84" i="5"/>
  <c r="S83" i="5"/>
  <c r="L83" i="5"/>
  <c r="K83" i="5"/>
  <c r="S82" i="5"/>
  <c r="L82" i="5"/>
  <c r="K82" i="5"/>
  <c r="H84" i="5"/>
  <c r="H83" i="5"/>
  <c r="H82" i="5"/>
  <c r="U156" i="50"/>
  <c r="T156" i="50"/>
  <c r="U155" i="50"/>
  <c r="T155" i="50"/>
  <c r="S156" i="50"/>
  <c r="S155" i="50"/>
  <c r="H80" i="50"/>
  <c r="H79" i="50"/>
  <c r="U178" i="7"/>
  <c r="T178" i="7"/>
  <c r="U177" i="7"/>
  <c r="T177" i="7"/>
  <c r="U176" i="7"/>
  <c r="T176" i="7"/>
  <c r="U174" i="7"/>
  <c r="T174" i="7"/>
  <c r="U173" i="7"/>
  <c r="T173" i="7"/>
  <c r="U172" i="7"/>
  <c r="T172" i="7"/>
  <c r="U171" i="7"/>
  <c r="T171" i="7"/>
  <c r="U169" i="7"/>
  <c r="T169" i="7"/>
  <c r="U168" i="7"/>
  <c r="T168" i="7"/>
  <c r="U167" i="7"/>
  <c r="T167" i="7"/>
  <c r="U166" i="7"/>
  <c r="T166" i="7"/>
  <c r="U164" i="7"/>
  <c r="T164" i="7"/>
  <c r="U163" i="7"/>
  <c r="T163" i="7"/>
  <c r="U162" i="7"/>
  <c r="T162" i="7"/>
  <c r="U161" i="7"/>
  <c r="T161" i="7"/>
  <c r="U160" i="7"/>
  <c r="T160" i="7"/>
  <c r="S178" i="7"/>
  <c r="L178" i="7"/>
  <c r="S177" i="7"/>
  <c r="L177" i="7"/>
  <c r="S176" i="7"/>
  <c r="L176" i="7"/>
  <c r="S174" i="7"/>
  <c r="S173" i="7"/>
  <c r="S172" i="7"/>
  <c r="S171" i="7"/>
  <c r="S169" i="7"/>
  <c r="L169" i="7"/>
  <c r="S168" i="7"/>
  <c r="L168" i="7"/>
  <c r="S167" i="7"/>
  <c r="L167" i="7"/>
  <c r="S166" i="7"/>
  <c r="L166" i="7"/>
  <c r="H147" i="7"/>
  <c r="H146" i="7"/>
  <c r="H145" i="7"/>
  <c r="H144" i="7"/>
  <c r="H143" i="7"/>
  <c r="H142" i="7"/>
  <c r="H141" i="7"/>
  <c r="U3889" i="31" l="1"/>
  <c r="T3889" i="31"/>
  <c r="U3888" i="31"/>
  <c r="T3888" i="31"/>
  <c r="U3887" i="31"/>
  <c r="T3887" i="31"/>
  <c r="U3886" i="31"/>
  <c r="T3886" i="31"/>
  <c r="U3885" i="31"/>
  <c r="T3885" i="31"/>
  <c r="U3884" i="31"/>
  <c r="T3884" i="31"/>
  <c r="U3883" i="31"/>
  <c r="T3883" i="31"/>
  <c r="U3882" i="31"/>
  <c r="T3882" i="31"/>
  <c r="U3881" i="31"/>
  <c r="T3881" i="31"/>
  <c r="U3880" i="31"/>
  <c r="T3880" i="31"/>
  <c r="U3879" i="31"/>
  <c r="T3879" i="31"/>
  <c r="U3878" i="31"/>
  <c r="T3878" i="31"/>
  <c r="U3877" i="31"/>
  <c r="T3877" i="31"/>
  <c r="U3876" i="31"/>
  <c r="T3876" i="31"/>
  <c r="U3875" i="31"/>
  <c r="T3875" i="31"/>
  <c r="U3874" i="31"/>
  <c r="T3874" i="31"/>
  <c r="U3873" i="31"/>
  <c r="T3873" i="31"/>
  <c r="U3872" i="31"/>
  <c r="T3872" i="31"/>
  <c r="U3871" i="31"/>
  <c r="T3871" i="31"/>
  <c r="U3870" i="31"/>
  <c r="T3870" i="31"/>
  <c r="U3869" i="31"/>
  <c r="T3869" i="31"/>
  <c r="U3868" i="31"/>
  <c r="T3868" i="31"/>
  <c r="U3867" i="31"/>
  <c r="T3867" i="31"/>
  <c r="U3866" i="31"/>
  <c r="T3866" i="31"/>
  <c r="U3865" i="31"/>
  <c r="T3865" i="31"/>
  <c r="U3864" i="31"/>
  <c r="T3864" i="31"/>
  <c r="U3863" i="31"/>
  <c r="T3863" i="31"/>
  <c r="U3862" i="31"/>
  <c r="T3862" i="31"/>
  <c r="U3861" i="31"/>
  <c r="T3861" i="31"/>
  <c r="U3860" i="31"/>
  <c r="T3860" i="31"/>
  <c r="U3859" i="31"/>
  <c r="T3859" i="31"/>
  <c r="U3858" i="31"/>
  <c r="T3858" i="31"/>
  <c r="U3857" i="31"/>
  <c r="T3857" i="31"/>
  <c r="U3856" i="31"/>
  <c r="T3856" i="31"/>
  <c r="U3855" i="31"/>
  <c r="T3855" i="31"/>
  <c r="U3854" i="31"/>
  <c r="T3854" i="31"/>
  <c r="U3853" i="31"/>
  <c r="T3853" i="31"/>
  <c r="U3852" i="31"/>
  <c r="T3852" i="31"/>
  <c r="U3851" i="31"/>
  <c r="T3851" i="31"/>
  <c r="U3850" i="31"/>
  <c r="T3850" i="31"/>
  <c r="U3849" i="31"/>
  <c r="T3849" i="31"/>
  <c r="U3848" i="31"/>
  <c r="T3848" i="31"/>
  <c r="U3847" i="31"/>
  <c r="T3847" i="31"/>
  <c r="U3846" i="31"/>
  <c r="T3846" i="31"/>
  <c r="U3845" i="31"/>
  <c r="T3845" i="31"/>
  <c r="U3844" i="31"/>
  <c r="T3844" i="31"/>
  <c r="U3843" i="31"/>
  <c r="T3843" i="31"/>
  <c r="U3842" i="31"/>
  <c r="T3842" i="31"/>
  <c r="U3841" i="31"/>
  <c r="T3841" i="31"/>
  <c r="U3840" i="31"/>
  <c r="T3840" i="31"/>
  <c r="U3839" i="31"/>
  <c r="T3839" i="31"/>
  <c r="U3838" i="31"/>
  <c r="T3838" i="31"/>
  <c r="U3837" i="31"/>
  <c r="T3837" i="31"/>
  <c r="U3836" i="31"/>
  <c r="T3836" i="31"/>
  <c r="U3835" i="31"/>
  <c r="T3835" i="31"/>
  <c r="U3834" i="31"/>
  <c r="T3834" i="31"/>
  <c r="U3833" i="31"/>
  <c r="T3833" i="31"/>
  <c r="U3832" i="31"/>
  <c r="T3832" i="31"/>
  <c r="U3831" i="31"/>
  <c r="T3831" i="31"/>
  <c r="U3830" i="31"/>
  <c r="T3830" i="31"/>
  <c r="U3829" i="31"/>
  <c r="T3829" i="31"/>
  <c r="U3828" i="31"/>
  <c r="T3828" i="31"/>
  <c r="U3827" i="31"/>
  <c r="T3827" i="31"/>
  <c r="U3826" i="31"/>
  <c r="T3826" i="31"/>
  <c r="U3825" i="31"/>
  <c r="T3825" i="31"/>
  <c r="U3824" i="31"/>
  <c r="T3824" i="31"/>
  <c r="U3823" i="31"/>
  <c r="T3823" i="31"/>
  <c r="U3822" i="31"/>
  <c r="T3822" i="31"/>
  <c r="U3821" i="31"/>
  <c r="T3821" i="31"/>
  <c r="U3820" i="31"/>
  <c r="T3820" i="31"/>
  <c r="U3819" i="31"/>
  <c r="T3819" i="31"/>
  <c r="U3818" i="31"/>
  <c r="T3818" i="31"/>
  <c r="U3817" i="31"/>
  <c r="T3817" i="31"/>
  <c r="U3816" i="31"/>
  <c r="T3816" i="31"/>
  <c r="U3815" i="31"/>
  <c r="T3815" i="31"/>
  <c r="U3814" i="31"/>
  <c r="T3814" i="31"/>
  <c r="U3813" i="31"/>
  <c r="T3813" i="31"/>
  <c r="U3812" i="31"/>
  <c r="T3812" i="31"/>
  <c r="U3811" i="31"/>
  <c r="T3811" i="31"/>
  <c r="U3810" i="31"/>
  <c r="T3810" i="31"/>
  <c r="U3809" i="31"/>
  <c r="T3809" i="31"/>
  <c r="U3808" i="31"/>
  <c r="T3808" i="31"/>
  <c r="U3807" i="31"/>
  <c r="T3807" i="31"/>
  <c r="U3806" i="31"/>
  <c r="T3806" i="31"/>
  <c r="U3805" i="31"/>
  <c r="T3805" i="31"/>
  <c r="U3804" i="31"/>
  <c r="T3804" i="31"/>
  <c r="U3803" i="31"/>
  <c r="T3803" i="31"/>
  <c r="U3802" i="31"/>
  <c r="T3802" i="31"/>
  <c r="U3801" i="31"/>
  <c r="T3801" i="31"/>
  <c r="U3800" i="31"/>
  <c r="T3800" i="31"/>
  <c r="U3799" i="31"/>
  <c r="T3799" i="31"/>
  <c r="U3798" i="31"/>
  <c r="T3798" i="31"/>
  <c r="U3797" i="31"/>
  <c r="T3797" i="31"/>
  <c r="U3796" i="31"/>
  <c r="T3796" i="31"/>
  <c r="U3795" i="31"/>
  <c r="T3795" i="31"/>
  <c r="U3794" i="31"/>
  <c r="T3794" i="31"/>
  <c r="U3793" i="31"/>
  <c r="T3793" i="31"/>
  <c r="U3792" i="31"/>
  <c r="T3792" i="31"/>
  <c r="U3791" i="31"/>
  <c r="T3791" i="31"/>
  <c r="U3790" i="31"/>
  <c r="T3790" i="31"/>
  <c r="U3789" i="31"/>
  <c r="T3789" i="31"/>
  <c r="U3788" i="31"/>
  <c r="T3788" i="31"/>
  <c r="U3787" i="31"/>
  <c r="T3787" i="31"/>
  <c r="U3786" i="31"/>
  <c r="T3786" i="31"/>
  <c r="U3785" i="31"/>
  <c r="T3785" i="31"/>
  <c r="U3784" i="31"/>
  <c r="T3784" i="31"/>
  <c r="U3783" i="31"/>
  <c r="T3783" i="31"/>
  <c r="U3782" i="31"/>
  <c r="T3782" i="31"/>
  <c r="U3781" i="31"/>
  <c r="T3781" i="31"/>
  <c r="U3780" i="31"/>
  <c r="T3780" i="31"/>
  <c r="U3779" i="31"/>
  <c r="T3779" i="31"/>
  <c r="U3778" i="31"/>
  <c r="T3778" i="31"/>
  <c r="U3777" i="31"/>
  <c r="T3777" i="31"/>
  <c r="U3776" i="31"/>
  <c r="T3776" i="31"/>
  <c r="U3775" i="31"/>
  <c r="T3775" i="31"/>
  <c r="U3774" i="31"/>
  <c r="T3774" i="31"/>
  <c r="U3773" i="31"/>
  <c r="T3773" i="31"/>
  <c r="U3772" i="31"/>
  <c r="T3772" i="31"/>
  <c r="U3771" i="31"/>
  <c r="T3771" i="31"/>
  <c r="U3770" i="31"/>
  <c r="T3770" i="31"/>
  <c r="U3769" i="31"/>
  <c r="T3769" i="31"/>
  <c r="U3768" i="31"/>
  <c r="T3768" i="31"/>
  <c r="U3767" i="31"/>
  <c r="T3767" i="31"/>
  <c r="U3766" i="31"/>
  <c r="T3766" i="31"/>
  <c r="U3765" i="31"/>
  <c r="T3765" i="31"/>
  <c r="U3764" i="31"/>
  <c r="T3764" i="31"/>
  <c r="U3763" i="31"/>
  <c r="T3763" i="31"/>
  <c r="U3762" i="31"/>
  <c r="T3762" i="31"/>
  <c r="U3761" i="31"/>
  <c r="T3761" i="31"/>
  <c r="U3760" i="31"/>
  <c r="T3760" i="31"/>
  <c r="U3759" i="31"/>
  <c r="T3759" i="31"/>
  <c r="U3758" i="31"/>
  <c r="T3758" i="31"/>
  <c r="U3757" i="31"/>
  <c r="T3757" i="31"/>
  <c r="U3756" i="31"/>
  <c r="T3756" i="31"/>
  <c r="U3755" i="31"/>
  <c r="T3755" i="31"/>
  <c r="U3754" i="31"/>
  <c r="T3754" i="31"/>
  <c r="U3753" i="31"/>
  <c r="T3753" i="31"/>
  <c r="U3752" i="31"/>
  <c r="T3752" i="31"/>
  <c r="U3751" i="31"/>
  <c r="T3751" i="31"/>
  <c r="U3750" i="31"/>
  <c r="T3750" i="31"/>
  <c r="U3749" i="31"/>
  <c r="T3749" i="31"/>
  <c r="U3748" i="31"/>
  <c r="T3748" i="31"/>
  <c r="U3747" i="31"/>
  <c r="T3747" i="31"/>
  <c r="U3746" i="31"/>
  <c r="T3746" i="31"/>
  <c r="U3745" i="31"/>
  <c r="T3745" i="31"/>
  <c r="U3744" i="31"/>
  <c r="T3744" i="31"/>
  <c r="U3743" i="31"/>
  <c r="T3743" i="31"/>
  <c r="U3742" i="31"/>
  <c r="T3742" i="31"/>
  <c r="U3741" i="31"/>
  <c r="T3741" i="31"/>
  <c r="U3740" i="31"/>
  <c r="T3740" i="31"/>
  <c r="U3739" i="31"/>
  <c r="T3739" i="31"/>
  <c r="U3738" i="31"/>
  <c r="T3738" i="31"/>
  <c r="U3737" i="31"/>
  <c r="T3737" i="31"/>
  <c r="U3736" i="31"/>
  <c r="T3736" i="31"/>
  <c r="U3735" i="31"/>
  <c r="T3735" i="31"/>
  <c r="U3734" i="31"/>
  <c r="T3734" i="31"/>
  <c r="U3733" i="31"/>
  <c r="T3733" i="31"/>
  <c r="U3732" i="31"/>
  <c r="T3732" i="31"/>
  <c r="U3731" i="31"/>
  <c r="T3731" i="31"/>
  <c r="U3730" i="31"/>
  <c r="T3730" i="31"/>
  <c r="U3729" i="31"/>
  <c r="T3729" i="31"/>
  <c r="U3728" i="31"/>
  <c r="T3728" i="31"/>
  <c r="U3727" i="31"/>
  <c r="T3727" i="31"/>
  <c r="U3726" i="31"/>
  <c r="T3726" i="31"/>
  <c r="U3725" i="31"/>
  <c r="T3725" i="31"/>
  <c r="U3724" i="31"/>
  <c r="T3724" i="31"/>
  <c r="U3723" i="31"/>
  <c r="T3723" i="31"/>
  <c r="U3722" i="31"/>
  <c r="T3722" i="31"/>
  <c r="U3721" i="31"/>
  <c r="T3721" i="31"/>
  <c r="U3720" i="31"/>
  <c r="T3720" i="31"/>
  <c r="U3719" i="31"/>
  <c r="T3719" i="31"/>
  <c r="U3718" i="31"/>
  <c r="T3718" i="31"/>
  <c r="U3717" i="31"/>
  <c r="T3717" i="31"/>
  <c r="U3716" i="31"/>
  <c r="T3716" i="31"/>
  <c r="U3715" i="31"/>
  <c r="T3715" i="31"/>
  <c r="U3714" i="31"/>
  <c r="T3714" i="31"/>
  <c r="U3713" i="31"/>
  <c r="T3713" i="31"/>
  <c r="U3712" i="31"/>
  <c r="T3712" i="31"/>
  <c r="U3711" i="31"/>
  <c r="T3711" i="31"/>
  <c r="U3710" i="31"/>
  <c r="T3710" i="31"/>
  <c r="U3709" i="31"/>
  <c r="T3709" i="31"/>
  <c r="U3708" i="31"/>
  <c r="T3708" i="31"/>
  <c r="U3707" i="31"/>
  <c r="T3707" i="31"/>
  <c r="U3706" i="31"/>
  <c r="T3706" i="31"/>
  <c r="U3705" i="31"/>
  <c r="T3705" i="31"/>
  <c r="U3704" i="31"/>
  <c r="T3704" i="31"/>
  <c r="U3703" i="31"/>
  <c r="T3703" i="31"/>
  <c r="U3702" i="31"/>
  <c r="T3702" i="31"/>
  <c r="U3701" i="31"/>
  <c r="T3701" i="31"/>
  <c r="U3699" i="31"/>
  <c r="T3699" i="31"/>
  <c r="U3698" i="31"/>
  <c r="T3698" i="31"/>
  <c r="U3697" i="31"/>
  <c r="T3697" i="31"/>
  <c r="U3696" i="31"/>
  <c r="T3696" i="31"/>
  <c r="U3695" i="31"/>
  <c r="T3695" i="31"/>
  <c r="U3694" i="31"/>
  <c r="T3694" i="31"/>
  <c r="U3693" i="31"/>
  <c r="T3693" i="31"/>
  <c r="U3692" i="31"/>
  <c r="T3692" i="31"/>
  <c r="U3691" i="31"/>
  <c r="T3691" i="31"/>
  <c r="U3690" i="31"/>
  <c r="T3690" i="31"/>
  <c r="U3689" i="31"/>
  <c r="T3689" i="31"/>
  <c r="U3688" i="31"/>
  <c r="T3688" i="31"/>
  <c r="U3687" i="31"/>
  <c r="T3687" i="31"/>
  <c r="U3686" i="31"/>
  <c r="T3686" i="31"/>
  <c r="U3685" i="31"/>
  <c r="T3685" i="31"/>
  <c r="U3684" i="31"/>
  <c r="T3684" i="31"/>
  <c r="U3683" i="31"/>
  <c r="T3683" i="31"/>
  <c r="U3682" i="31"/>
  <c r="T3682" i="31"/>
  <c r="U3681" i="31"/>
  <c r="T3681" i="31"/>
  <c r="U3680" i="31"/>
  <c r="T3680" i="31"/>
  <c r="U3679" i="31"/>
  <c r="T3679" i="31"/>
  <c r="U3678" i="31"/>
  <c r="T3678" i="31"/>
  <c r="U3677" i="31"/>
  <c r="T3677" i="31"/>
  <c r="U3676" i="31"/>
  <c r="T3676" i="31"/>
  <c r="U3675" i="31"/>
  <c r="T3675" i="31"/>
  <c r="U3674" i="31"/>
  <c r="T3674" i="31"/>
  <c r="U3673" i="31"/>
  <c r="T3673" i="31"/>
  <c r="U3672" i="31"/>
  <c r="T3672" i="31"/>
  <c r="U3671" i="31"/>
  <c r="T3671" i="31"/>
  <c r="U3670" i="31"/>
  <c r="T3670" i="31"/>
  <c r="U3669" i="31"/>
  <c r="T3669" i="31"/>
  <c r="U3668" i="31"/>
  <c r="T3668" i="31"/>
  <c r="U3667" i="31"/>
  <c r="T3667" i="31"/>
  <c r="U3666" i="31"/>
  <c r="T3666" i="31"/>
  <c r="U3665" i="31"/>
  <c r="T3665" i="31"/>
  <c r="U3664" i="31"/>
  <c r="T3664" i="31"/>
  <c r="U3663" i="31"/>
  <c r="T3663" i="31"/>
  <c r="U3662" i="31"/>
  <c r="T3662" i="31"/>
  <c r="U3661" i="31"/>
  <c r="T3661" i="31"/>
  <c r="U3660" i="31"/>
  <c r="T3660" i="31"/>
  <c r="U3659" i="31"/>
  <c r="T3659" i="31"/>
  <c r="U3658" i="31"/>
  <c r="T3658" i="31"/>
  <c r="U3657" i="31"/>
  <c r="T3657" i="31"/>
  <c r="U3656" i="31"/>
  <c r="T3656" i="31"/>
  <c r="U3655" i="31"/>
  <c r="T3655" i="31"/>
  <c r="U3654" i="31"/>
  <c r="T3654" i="31"/>
  <c r="U3653" i="31"/>
  <c r="T3653" i="31"/>
  <c r="U3652" i="31"/>
  <c r="T3652" i="31"/>
  <c r="U3651" i="31"/>
  <c r="T3651" i="31"/>
  <c r="U3650" i="31"/>
  <c r="T3650" i="31"/>
  <c r="U3649" i="31"/>
  <c r="T3649" i="31"/>
  <c r="U3648" i="31"/>
  <c r="T3648" i="31"/>
  <c r="U3647" i="31"/>
  <c r="T3647" i="31"/>
  <c r="U3646" i="31"/>
  <c r="T3646" i="31"/>
  <c r="U3645" i="31"/>
  <c r="T3645" i="31"/>
  <c r="U3644" i="31"/>
  <c r="T3644" i="31"/>
  <c r="U3643" i="31"/>
  <c r="T3643" i="31"/>
  <c r="U3642" i="31"/>
  <c r="T3642" i="31"/>
  <c r="U3641" i="31"/>
  <c r="T3641" i="31"/>
  <c r="U3640" i="31"/>
  <c r="T3640" i="31"/>
  <c r="U3639" i="31"/>
  <c r="T3639" i="31"/>
  <c r="U3638" i="31"/>
  <c r="T3638" i="31"/>
  <c r="U3637" i="31"/>
  <c r="T3637" i="31"/>
  <c r="U3636" i="31"/>
  <c r="T3636" i="31"/>
  <c r="U3635" i="31"/>
  <c r="T3635" i="31"/>
  <c r="U3634" i="31"/>
  <c r="T3634" i="31"/>
  <c r="U3633" i="31"/>
  <c r="T3633" i="31"/>
  <c r="U3632" i="31"/>
  <c r="T3632" i="31"/>
  <c r="U3631" i="31"/>
  <c r="T3631" i="31"/>
  <c r="U3630" i="31"/>
  <c r="T3630" i="31"/>
  <c r="U3629" i="31"/>
  <c r="T3629" i="31"/>
  <c r="U3628" i="31"/>
  <c r="T3628" i="31"/>
  <c r="U3627" i="31"/>
  <c r="T3627" i="31"/>
  <c r="U3626" i="31"/>
  <c r="T3626" i="31"/>
  <c r="U3625" i="31"/>
  <c r="T3625" i="31"/>
  <c r="U3624" i="31"/>
  <c r="T3624" i="31"/>
  <c r="U3623" i="31"/>
  <c r="T3623" i="31"/>
  <c r="U3622" i="31"/>
  <c r="T3622" i="31"/>
  <c r="U3621" i="31"/>
  <c r="T3621" i="31"/>
  <c r="U3620" i="31"/>
  <c r="T3620" i="31"/>
  <c r="U3619" i="31"/>
  <c r="T3619" i="31"/>
  <c r="U3618" i="31"/>
  <c r="T3618" i="31"/>
  <c r="U3617" i="31"/>
  <c r="T3617" i="31"/>
  <c r="U3616" i="31"/>
  <c r="T3616" i="31"/>
  <c r="U3615" i="31"/>
  <c r="T3615" i="31"/>
  <c r="U3614" i="31"/>
  <c r="T3614" i="31"/>
  <c r="U3613" i="31"/>
  <c r="T3613" i="31"/>
  <c r="U3612" i="31"/>
  <c r="T3612" i="31"/>
  <c r="U3611" i="31"/>
  <c r="T3611" i="31"/>
  <c r="U3610" i="31"/>
  <c r="T3610" i="31"/>
  <c r="U3609" i="31"/>
  <c r="T3609" i="31"/>
  <c r="U3608" i="31"/>
  <c r="T3608" i="31"/>
  <c r="U3607" i="31"/>
  <c r="T3607" i="31"/>
  <c r="U3606" i="31"/>
  <c r="T3606" i="31"/>
  <c r="U3605" i="31"/>
  <c r="T3605" i="31"/>
  <c r="U3604" i="31"/>
  <c r="T3604" i="31"/>
  <c r="U3603" i="31"/>
  <c r="T3603" i="31"/>
  <c r="U3602" i="31"/>
  <c r="T3602" i="31"/>
  <c r="U3601" i="31"/>
  <c r="T3601" i="31"/>
  <c r="U3600" i="31"/>
  <c r="T3600" i="31"/>
  <c r="U3599" i="31"/>
  <c r="T3599" i="31"/>
  <c r="U3598" i="31"/>
  <c r="T3598" i="31"/>
  <c r="U3597" i="31"/>
  <c r="T3597" i="31"/>
  <c r="U3596" i="31"/>
  <c r="T3596" i="31"/>
  <c r="U3595" i="31"/>
  <c r="T3595" i="31"/>
  <c r="U3594" i="31"/>
  <c r="T3594" i="31"/>
  <c r="U3593" i="31"/>
  <c r="T3593" i="31"/>
  <c r="U3592" i="31"/>
  <c r="T3592" i="31"/>
  <c r="U3591" i="31"/>
  <c r="T3591" i="31"/>
  <c r="U3590" i="31"/>
  <c r="T3590" i="31"/>
  <c r="U3589" i="31"/>
  <c r="T3589" i="31"/>
  <c r="U3588" i="31"/>
  <c r="T3588" i="31"/>
  <c r="U3587" i="31"/>
  <c r="T3587" i="31"/>
  <c r="U3586" i="31"/>
  <c r="T3586" i="31"/>
  <c r="U3585" i="31"/>
  <c r="T3585" i="31"/>
  <c r="U3584" i="31"/>
  <c r="T3584" i="31"/>
  <c r="U3583" i="31"/>
  <c r="T3583" i="31"/>
  <c r="U3582" i="31"/>
  <c r="T3582" i="31"/>
  <c r="U3581" i="31"/>
  <c r="T3581" i="31"/>
  <c r="U3580" i="31"/>
  <c r="T3580" i="31"/>
  <c r="U3579" i="31"/>
  <c r="T3579" i="31"/>
  <c r="U3578" i="31"/>
  <c r="T3578" i="31"/>
  <c r="U3577" i="31"/>
  <c r="T3577" i="31"/>
  <c r="U3576" i="31"/>
  <c r="T3576" i="31"/>
  <c r="U3575" i="31"/>
  <c r="T3575" i="31"/>
  <c r="U3574" i="31"/>
  <c r="T3574" i="31"/>
  <c r="U3573" i="31"/>
  <c r="T3573" i="31"/>
  <c r="U3572" i="31"/>
  <c r="T3572" i="31"/>
  <c r="U3571" i="31"/>
  <c r="T3571" i="31"/>
  <c r="U3570" i="31"/>
  <c r="T3570" i="31"/>
  <c r="U3569" i="31"/>
  <c r="T3569" i="31"/>
  <c r="U3568" i="31"/>
  <c r="T3568" i="31"/>
  <c r="U3567" i="31"/>
  <c r="T3567" i="31"/>
  <c r="U3566" i="31"/>
  <c r="T3566" i="31"/>
  <c r="U3565" i="31"/>
  <c r="T3565" i="31"/>
  <c r="U3564" i="31"/>
  <c r="T3564" i="31"/>
  <c r="U3563" i="31"/>
  <c r="T3563" i="31"/>
  <c r="U3562" i="31"/>
  <c r="T3562" i="31"/>
  <c r="U3561" i="31"/>
  <c r="T3561" i="31"/>
  <c r="U3560" i="31"/>
  <c r="T3560" i="31"/>
  <c r="U3559" i="31"/>
  <c r="T3559" i="31"/>
  <c r="U3558" i="31"/>
  <c r="T3558" i="31"/>
  <c r="U3557" i="31"/>
  <c r="T3557" i="31"/>
  <c r="U3556" i="31"/>
  <c r="T3556" i="31"/>
  <c r="U3555" i="31"/>
  <c r="T3555" i="31"/>
  <c r="U3554" i="31"/>
  <c r="T3554" i="31"/>
  <c r="U3553" i="31"/>
  <c r="T3553" i="31"/>
  <c r="U3552" i="31"/>
  <c r="T3552" i="31"/>
  <c r="U3551" i="31"/>
  <c r="T3551" i="31"/>
  <c r="U3550" i="31"/>
  <c r="T3550" i="31"/>
  <c r="U3549" i="31"/>
  <c r="T3549" i="31"/>
  <c r="U3548" i="31"/>
  <c r="T3548" i="31"/>
  <c r="U3547" i="31"/>
  <c r="T3547" i="31"/>
  <c r="U3546" i="31"/>
  <c r="T3546" i="31"/>
  <c r="U3545" i="31"/>
  <c r="T3545" i="31"/>
  <c r="U3544" i="31"/>
  <c r="T3544" i="31"/>
  <c r="U3543" i="31"/>
  <c r="T3543" i="31"/>
  <c r="U3542" i="31"/>
  <c r="T3542" i="31"/>
  <c r="U3541" i="31"/>
  <c r="T3541" i="31"/>
  <c r="U3540" i="31"/>
  <c r="T3540" i="31"/>
  <c r="U3539" i="31"/>
  <c r="T3539" i="31"/>
  <c r="U3538" i="31"/>
  <c r="T3538" i="31"/>
  <c r="U3537" i="31"/>
  <c r="T3537" i="31"/>
  <c r="U3536" i="31"/>
  <c r="T3536" i="31"/>
  <c r="U3535" i="31"/>
  <c r="T3535" i="31"/>
  <c r="U3534" i="31"/>
  <c r="T3534" i="31"/>
  <c r="U3533" i="31"/>
  <c r="T3533" i="31"/>
  <c r="U3532" i="31"/>
  <c r="T3532" i="31"/>
  <c r="U3531" i="31"/>
  <c r="T3531" i="31"/>
  <c r="U3530" i="31"/>
  <c r="T3530" i="31"/>
  <c r="U3529" i="31"/>
  <c r="T3529" i="31"/>
  <c r="U3528" i="31"/>
  <c r="T3528" i="31"/>
  <c r="U3527" i="31"/>
  <c r="T3527" i="31"/>
  <c r="U3526" i="31"/>
  <c r="T3526" i="31"/>
  <c r="U3525" i="31"/>
  <c r="T3525" i="31"/>
  <c r="U3524" i="31"/>
  <c r="T3524" i="31"/>
  <c r="U3523" i="31"/>
  <c r="T3523" i="31"/>
  <c r="U3522" i="31"/>
  <c r="T3522" i="31"/>
  <c r="U3521" i="31"/>
  <c r="T3521" i="31"/>
  <c r="U3520" i="31"/>
  <c r="T3520" i="31"/>
  <c r="U3519" i="31"/>
  <c r="T3519" i="31"/>
  <c r="U3518" i="31"/>
  <c r="T3518" i="31"/>
  <c r="U3517" i="31"/>
  <c r="T3517" i="31"/>
  <c r="U3516" i="31"/>
  <c r="T3516" i="31"/>
  <c r="U3515" i="31"/>
  <c r="T3515" i="31"/>
  <c r="U3514" i="31"/>
  <c r="T3514" i="31"/>
  <c r="U3513" i="31"/>
  <c r="T3513" i="31"/>
  <c r="U3512" i="31"/>
  <c r="T3512" i="31"/>
  <c r="U3511" i="31"/>
  <c r="T3511" i="31"/>
  <c r="U3510" i="31"/>
  <c r="T3510" i="31"/>
  <c r="U3509" i="31"/>
  <c r="T3509" i="31"/>
  <c r="U3508" i="31"/>
  <c r="T3508" i="31"/>
  <c r="U3507" i="31"/>
  <c r="T3507" i="31"/>
  <c r="U3506" i="31"/>
  <c r="T3506" i="31"/>
  <c r="U3505" i="31"/>
  <c r="T3505" i="31"/>
  <c r="U3504" i="31"/>
  <c r="T3504" i="31"/>
  <c r="U3503" i="31"/>
  <c r="T3503" i="31"/>
  <c r="U3502" i="31"/>
  <c r="T3502" i="31"/>
  <c r="U3501" i="31"/>
  <c r="T3501" i="31"/>
  <c r="U3500" i="31"/>
  <c r="T3500" i="31"/>
  <c r="U3499" i="31"/>
  <c r="T3499" i="31"/>
  <c r="U3498" i="31"/>
  <c r="T3498" i="31"/>
  <c r="U3497" i="31"/>
  <c r="T3497" i="31"/>
  <c r="U3496" i="31"/>
  <c r="T3496" i="31"/>
  <c r="U3495" i="31"/>
  <c r="T3495" i="31"/>
  <c r="U3494" i="31"/>
  <c r="T3494" i="31"/>
  <c r="U3493" i="31"/>
  <c r="T3493" i="31"/>
  <c r="U3492" i="31"/>
  <c r="T3492" i="31"/>
  <c r="U3491" i="31"/>
  <c r="T3491" i="31"/>
  <c r="U3490" i="31"/>
  <c r="T3490" i="31"/>
  <c r="U3489" i="31"/>
  <c r="T3489" i="31"/>
  <c r="U3488" i="31"/>
  <c r="T3488" i="31"/>
  <c r="U3487" i="31"/>
  <c r="T3487" i="31"/>
  <c r="U3486" i="31"/>
  <c r="T3486" i="31"/>
  <c r="U3485" i="31"/>
  <c r="T3485" i="31"/>
  <c r="U3484" i="31"/>
  <c r="T3484" i="31"/>
  <c r="U3483" i="31"/>
  <c r="T3483" i="31"/>
  <c r="U3482" i="31"/>
  <c r="T3482" i="31"/>
  <c r="U3481" i="31"/>
  <c r="T3481" i="31"/>
  <c r="U3480" i="31"/>
  <c r="T3480" i="31"/>
  <c r="U3479" i="31"/>
  <c r="T3479" i="31"/>
  <c r="U3478" i="31"/>
  <c r="T3478" i="31"/>
  <c r="U3477" i="31"/>
  <c r="T3477" i="31"/>
  <c r="U3476" i="31"/>
  <c r="T3476" i="31"/>
  <c r="U3475" i="31"/>
  <c r="T3475" i="31"/>
  <c r="U3474" i="31"/>
  <c r="T3474" i="31"/>
  <c r="U3473" i="31"/>
  <c r="T3473" i="31"/>
  <c r="U3472" i="31"/>
  <c r="T3472" i="31"/>
  <c r="U3471" i="31"/>
  <c r="T3471" i="31"/>
  <c r="U3470" i="31"/>
  <c r="T3470" i="31"/>
  <c r="U3469" i="31"/>
  <c r="T3469" i="31"/>
  <c r="U3468" i="31"/>
  <c r="T3468" i="31"/>
  <c r="U3467" i="31"/>
  <c r="T3467" i="31"/>
  <c r="U3466" i="31"/>
  <c r="T3466" i="31"/>
  <c r="U3465" i="31"/>
  <c r="T3465" i="31"/>
  <c r="U3464" i="31"/>
  <c r="T3464" i="31"/>
  <c r="U3463" i="31"/>
  <c r="T3463" i="31"/>
  <c r="U3462" i="31"/>
  <c r="T3462" i="31"/>
  <c r="U3461" i="31"/>
  <c r="T3461" i="31"/>
  <c r="U3460" i="31"/>
  <c r="T3460" i="31"/>
  <c r="U3459" i="31"/>
  <c r="T3459" i="31"/>
  <c r="U3458" i="31"/>
  <c r="T3458" i="31"/>
  <c r="U3457" i="31"/>
  <c r="T3457" i="31"/>
  <c r="U3456" i="31"/>
  <c r="T3456" i="31"/>
  <c r="U3455" i="31"/>
  <c r="T3455" i="31"/>
  <c r="U3454" i="31"/>
  <c r="T3454" i="31"/>
  <c r="U3453" i="31"/>
  <c r="T3453" i="31"/>
  <c r="U3452" i="31"/>
  <c r="T3452" i="31"/>
  <c r="U3451" i="31"/>
  <c r="T3451" i="31"/>
  <c r="U3450" i="31"/>
  <c r="T3450" i="31"/>
  <c r="U3449" i="31"/>
  <c r="T3449" i="31"/>
  <c r="U3448" i="31"/>
  <c r="T3448" i="31"/>
  <c r="U3447" i="31"/>
  <c r="T3447" i="31"/>
  <c r="U3446" i="31"/>
  <c r="T3446" i="31"/>
  <c r="U3445" i="31"/>
  <c r="T3445" i="31"/>
  <c r="U3444" i="31"/>
  <c r="T3444" i="31"/>
  <c r="U3443" i="31"/>
  <c r="T3443" i="31"/>
  <c r="U3441" i="31"/>
  <c r="T3441" i="31"/>
  <c r="U3440" i="31"/>
  <c r="T3440" i="31"/>
  <c r="U3439" i="31"/>
  <c r="T3439" i="31"/>
  <c r="U3438" i="31"/>
  <c r="T3438" i="31"/>
  <c r="U3437" i="31"/>
  <c r="T3437" i="31"/>
  <c r="U3436" i="31"/>
  <c r="T3436" i="31"/>
  <c r="U3435" i="31"/>
  <c r="T3435" i="31"/>
  <c r="U3434" i="31"/>
  <c r="T3434" i="31"/>
  <c r="U3433" i="31"/>
  <c r="T3433" i="31"/>
  <c r="U3432" i="31"/>
  <c r="T3432" i="31"/>
  <c r="U3431" i="31"/>
  <c r="T3431" i="31"/>
  <c r="U3430" i="31"/>
  <c r="T3430" i="31"/>
  <c r="U3429" i="31"/>
  <c r="T3429" i="31"/>
  <c r="U3428" i="31"/>
  <c r="T3428" i="31"/>
  <c r="U3427" i="31"/>
  <c r="T3427" i="31"/>
  <c r="U3426" i="31"/>
  <c r="T3426" i="31"/>
  <c r="U3425" i="31"/>
  <c r="T3425" i="31"/>
  <c r="U3424" i="31"/>
  <c r="T3424" i="31"/>
  <c r="U3423" i="31"/>
  <c r="T3423" i="31"/>
  <c r="U3422" i="31"/>
  <c r="T3422" i="31"/>
  <c r="U3421" i="31"/>
  <c r="T3421" i="31"/>
  <c r="U3420" i="31"/>
  <c r="T3420" i="31"/>
  <c r="U3419" i="31"/>
  <c r="T3419" i="31"/>
  <c r="U3418" i="31"/>
  <c r="T3418" i="31"/>
  <c r="U3417" i="31"/>
  <c r="T3417" i="31"/>
  <c r="U3416" i="31"/>
  <c r="T3416" i="31"/>
  <c r="U3415" i="31"/>
  <c r="T3415" i="31"/>
  <c r="U3414" i="31"/>
  <c r="T3414" i="31"/>
  <c r="U3413" i="31"/>
  <c r="T3413" i="31"/>
  <c r="U3412" i="31"/>
  <c r="T3412" i="31"/>
  <c r="U3411" i="31"/>
  <c r="T3411" i="31"/>
  <c r="U3410" i="31"/>
  <c r="T3410" i="31"/>
  <c r="U3409" i="31"/>
  <c r="T3409" i="31"/>
  <c r="U3408" i="31"/>
  <c r="T3408" i="31"/>
  <c r="U3407" i="31"/>
  <c r="T3407" i="31"/>
  <c r="U3406" i="31"/>
  <c r="T3406" i="31"/>
  <c r="U3405" i="31"/>
  <c r="T3405" i="31"/>
  <c r="U3404" i="31"/>
  <c r="T3404" i="31"/>
  <c r="U3403" i="31"/>
  <c r="T3403" i="31"/>
  <c r="U3402" i="31"/>
  <c r="T3402" i="31"/>
  <c r="U3401" i="31"/>
  <c r="T3401" i="31"/>
  <c r="U3400" i="31"/>
  <c r="T3400" i="31"/>
  <c r="U3399" i="31"/>
  <c r="T3399" i="31"/>
  <c r="U3398" i="31"/>
  <c r="T3398" i="31"/>
  <c r="U3397" i="31"/>
  <c r="T3397" i="31"/>
  <c r="U3396" i="31"/>
  <c r="T3396" i="31"/>
  <c r="U3395" i="31"/>
  <c r="T3395" i="31"/>
  <c r="U3394" i="31"/>
  <c r="T3394" i="31"/>
  <c r="U3393" i="31"/>
  <c r="T3393" i="31"/>
  <c r="U3392" i="31"/>
  <c r="T3392" i="31"/>
  <c r="U3391" i="31"/>
  <c r="T3391" i="31"/>
  <c r="U3390" i="31"/>
  <c r="T3390" i="31"/>
  <c r="U3389" i="31"/>
  <c r="T3389" i="31"/>
  <c r="U3388" i="31"/>
  <c r="T3388" i="31"/>
  <c r="U3387" i="31"/>
  <c r="T3387" i="31"/>
  <c r="U3386" i="31"/>
  <c r="T3386" i="31"/>
  <c r="U3385" i="31"/>
  <c r="T3385" i="31"/>
  <c r="U3384" i="31"/>
  <c r="T3384" i="31"/>
  <c r="U3383" i="31"/>
  <c r="T3383" i="31"/>
  <c r="U3382" i="31"/>
  <c r="T3382" i="31"/>
  <c r="U3381" i="31"/>
  <c r="T3381" i="31"/>
  <c r="U3380" i="31"/>
  <c r="T3380" i="31"/>
  <c r="U3379" i="31"/>
  <c r="T3379" i="31"/>
  <c r="U3378" i="31"/>
  <c r="T3378" i="31"/>
  <c r="U3377" i="31"/>
  <c r="T3377" i="31"/>
  <c r="U3376" i="31"/>
  <c r="T3376" i="31"/>
  <c r="U3375" i="31"/>
  <c r="T3375" i="31"/>
  <c r="U3374" i="31"/>
  <c r="T3374" i="31"/>
  <c r="U3373" i="31"/>
  <c r="T3373" i="31"/>
  <c r="U3372" i="31"/>
  <c r="T3372" i="31"/>
  <c r="U3371" i="31"/>
  <c r="T3371" i="31"/>
  <c r="U3370" i="31"/>
  <c r="T3370" i="31"/>
  <c r="U3369" i="31"/>
  <c r="T3369" i="31"/>
  <c r="U3368" i="31"/>
  <c r="T3368" i="31"/>
  <c r="U3367" i="31"/>
  <c r="T3367" i="31"/>
  <c r="U3366" i="31"/>
  <c r="T3366" i="31"/>
  <c r="U3365" i="31"/>
  <c r="T3365" i="31"/>
  <c r="U3364" i="31"/>
  <c r="T3364" i="31"/>
  <c r="U3363" i="31"/>
  <c r="T3363" i="31"/>
  <c r="U3362" i="31"/>
  <c r="T3362" i="31"/>
  <c r="U3361" i="31"/>
  <c r="T3361" i="31"/>
  <c r="U3360" i="31"/>
  <c r="T3360" i="31"/>
  <c r="U3359" i="31"/>
  <c r="T3359" i="31"/>
  <c r="U3358" i="31"/>
  <c r="T3358" i="31"/>
  <c r="U3357" i="31"/>
  <c r="T3357" i="31"/>
  <c r="U3356" i="31"/>
  <c r="T3356" i="31"/>
  <c r="U3355" i="31"/>
  <c r="T3355" i="31"/>
  <c r="U3354" i="31"/>
  <c r="T3354" i="31"/>
  <c r="U3353" i="31"/>
  <c r="T3353" i="31"/>
  <c r="U3352" i="31"/>
  <c r="T3352" i="31"/>
  <c r="U3351" i="31"/>
  <c r="T3351" i="31"/>
  <c r="U3350" i="31"/>
  <c r="T3350" i="31"/>
  <c r="U3349" i="31"/>
  <c r="T3349" i="31"/>
  <c r="U3348" i="31"/>
  <c r="T3348" i="31"/>
  <c r="U3347" i="31"/>
  <c r="T3347" i="31"/>
  <c r="U3346" i="31"/>
  <c r="T3346" i="31"/>
  <c r="U3345" i="31"/>
  <c r="T3345" i="31"/>
  <c r="U3344" i="31"/>
  <c r="T3344" i="31"/>
  <c r="U3343" i="31"/>
  <c r="T3343" i="31"/>
  <c r="U3342" i="31"/>
  <c r="T3342" i="31"/>
  <c r="U3341" i="31"/>
  <c r="T3341" i="31"/>
  <c r="U3340" i="31"/>
  <c r="T3340" i="31"/>
  <c r="U3339" i="31"/>
  <c r="T3339" i="31"/>
  <c r="U3338" i="31"/>
  <c r="T3338" i="31"/>
  <c r="U3337" i="31"/>
  <c r="T3337" i="31"/>
  <c r="U3336" i="31"/>
  <c r="T3336" i="31"/>
  <c r="U3335" i="31"/>
  <c r="T3335" i="31"/>
  <c r="U3334" i="31"/>
  <c r="T3334" i="31"/>
  <c r="U3333" i="31"/>
  <c r="T3333" i="31"/>
  <c r="U3332" i="31"/>
  <c r="T3332" i="31"/>
  <c r="U3331" i="31"/>
  <c r="T3331" i="31"/>
  <c r="U3330" i="31"/>
  <c r="T3330" i="31"/>
  <c r="U3329" i="31"/>
  <c r="T3329" i="31"/>
  <c r="U3328" i="31"/>
  <c r="T3328" i="31"/>
  <c r="U3327" i="31"/>
  <c r="T3327" i="31"/>
  <c r="U3326" i="31"/>
  <c r="T3326" i="31"/>
  <c r="U3325" i="31"/>
  <c r="T3325" i="31"/>
  <c r="U3324" i="31"/>
  <c r="T3324" i="31"/>
  <c r="U3323" i="31"/>
  <c r="T3323" i="31"/>
  <c r="U3322" i="31"/>
  <c r="T3322" i="31"/>
  <c r="U3321" i="31"/>
  <c r="T3321" i="31"/>
  <c r="U3320" i="31"/>
  <c r="T3320" i="31"/>
  <c r="U3319" i="31"/>
  <c r="T3319" i="31"/>
  <c r="U3318" i="31"/>
  <c r="T3318" i="31"/>
  <c r="U3317" i="31"/>
  <c r="T3317" i="31"/>
  <c r="U3316" i="31"/>
  <c r="T3316" i="31"/>
  <c r="U3315" i="31"/>
  <c r="T3315" i="31"/>
  <c r="U3314" i="31"/>
  <c r="T3314" i="31"/>
  <c r="U3313" i="31"/>
  <c r="T3313" i="31"/>
  <c r="U3312" i="31"/>
  <c r="T3312" i="31"/>
  <c r="U3311" i="31"/>
  <c r="T3311" i="31"/>
  <c r="U3310" i="31"/>
  <c r="T3310" i="31"/>
  <c r="U3309" i="31"/>
  <c r="T3309" i="31"/>
  <c r="U3308" i="31"/>
  <c r="T3308" i="31"/>
  <c r="U3307" i="31"/>
  <c r="T3307" i="31"/>
  <c r="U3306" i="31"/>
  <c r="T3306" i="31"/>
  <c r="U3305" i="31"/>
  <c r="T3305" i="31"/>
  <c r="U3304" i="31"/>
  <c r="T3304" i="31"/>
  <c r="U3303" i="31"/>
  <c r="T3303" i="31"/>
  <c r="U3302" i="31"/>
  <c r="T3302" i="31"/>
  <c r="U3301" i="31"/>
  <c r="T3301" i="31"/>
  <c r="U3300" i="31"/>
  <c r="T3300" i="31"/>
  <c r="U3299" i="31"/>
  <c r="T3299" i="31"/>
  <c r="U3298" i="31"/>
  <c r="T3298" i="31"/>
  <c r="U3297" i="31"/>
  <c r="T3297" i="31"/>
  <c r="U3296" i="31"/>
  <c r="T3296" i="31"/>
  <c r="U3295" i="31"/>
  <c r="T3295" i="31"/>
  <c r="U3294" i="31"/>
  <c r="T3294" i="31"/>
  <c r="U3293" i="31"/>
  <c r="T3293" i="31"/>
  <c r="U3292" i="31"/>
  <c r="T3292" i="31"/>
  <c r="U3291" i="31"/>
  <c r="T3291" i="31"/>
  <c r="U3290" i="31"/>
  <c r="T3290" i="31"/>
  <c r="U3289" i="31"/>
  <c r="T3289" i="31"/>
  <c r="U3288" i="31"/>
  <c r="T3288" i="31"/>
  <c r="U3287" i="31"/>
  <c r="T3287" i="31"/>
  <c r="U3286" i="31"/>
  <c r="T3286" i="31"/>
  <c r="U3285" i="31"/>
  <c r="T3285" i="31"/>
  <c r="U3284" i="31"/>
  <c r="T3284" i="31"/>
  <c r="U3283" i="31"/>
  <c r="T3283" i="31"/>
  <c r="U3282" i="31"/>
  <c r="T3282" i="31"/>
  <c r="U3281" i="31"/>
  <c r="T3281" i="31"/>
  <c r="U3280" i="31"/>
  <c r="T3280" i="31"/>
  <c r="U3279" i="31"/>
  <c r="T3279" i="31"/>
  <c r="U3278" i="31"/>
  <c r="T3278" i="31"/>
  <c r="U3277" i="31"/>
  <c r="T3277" i="31"/>
  <c r="U3276" i="31"/>
  <c r="T3276" i="31"/>
  <c r="U3275" i="31"/>
  <c r="T3275" i="31"/>
  <c r="U3274" i="31"/>
  <c r="T3274" i="31"/>
  <c r="U3273" i="31"/>
  <c r="T3273" i="31"/>
  <c r="U3272" i="31"/>
  <c r="T3272" i="31"/>
  <c r="U3271" i="31"/>
  <c r="T3271" i="31"/>
  <c r="U3270" i="31"/>
  <c r="T3270" i="31"/>
  <c r="U3269" i="31"/>
  <c r="T3269" i="31"/>
  <c r="U3268" i="31"/>
  <c r="T3268" i="31"/>
  <c r="U3267" i="31"/>
  <c r="T3267" i="31"/>
  <c r="U3266" i="31"/>
  <c r="T3266" i="31"/>
  <c r="U3265" i="31"/>
  <c r="T3265" i="31"/>
  <c r="U3264" i="31"/>
  <c r="T3264" i="31"/>
  <c r="U3263" i="31"/>
  <c r="T3263" i="31"/>
  <c r="U3262" i="31"/>
  <c r="T3262" i="31"/>
  <c r="U3261" i="31"/>
  <c r="T3261" i="31"/>
  <c r="U3260" i="31"/>
  <c r="T3260" i="31"/>
  <c r="U3259" i="31"/>
  <c r="T3259" i="31"/>
  <c r="U3258" i="31"/>
  <c r="T3258" i="31"/>
  <c r="U3257" i="31"/>
  <c r="T3257" i="31"/>
  <c r="U3256" i="31"/>
  <c r="T3256" i="31"/>
  <c r="U3255" i="31"/>
  <c r="T3255" i="31"/>
  <c r="U3254" i="31"/>
  <c r="T3254" i="31"/>
  <c r="U3253" i="31"/>
  <c r="T3253" i="31"/>
  <c r="U3252" i="31"/>
  <c r="T3252" i="31"/>
  <c r="U3251" i="31"/>
  <c r="T3251" i="31"/>
  <c r="U3250" i="31"/>
  <c r="T3250" i="31"/>
  <c r="U3249" i="31"/>
  <c r="T3249" i="31"/>
  <c r="U3248" i="31"/>
  <c r="T3248" i="31"/>
  <c r="U3247" i="31"/>
  <c r="T3247" i="31"/>
  <c r="U3246" i="31"/>
  <c r="T3246" i="31"/>
  <c r="U3245" i="31"/>
  <c r="T3245" i="31"/>
  <c r="U3244" i="31"/>
  <c r="T3244" i="31"/>
  <c r="U3243" i="31"/>
  <c r="T3243" i="31"/>
  <c r="U3242" i="31"/>
  <c r="T3242" i="31"/>
  <c r="U3241" i="31"/>
  <c r="T3241" i="31"/>
  <c r="U3240" i="31"/>
  <c r="T3240" i="31"/>
  <c r="U3239" i="31"/>
  <c r="T3239" i="31"/>
  <c r="U3238" i="31"/>
  <c r="T3238" i="31"/>
  <c r="U3237" i="31"/>
  <c r="T3237" i="31"/>
  <c r="U3236" i="31"/>
  <c r="T3236" i="31"/>
  <c r="U3235" i="31"/>
  <c r="T3235" i="31"/>
  <c r="U3234" i="31"/>
  <c r="T3234" i="31"/>
  <c r="U3233" i="31"/>
  <c r="T3233" i="31"/>
  <c r="U3232" i="31"/>
  <c r="T3232" i="31"/>
  <c r="U3231" i="31"/>
  <c r="T3231" i="31"/>
  <c r="U3230" i="31"/>
  <c r="T3230" i="31"/>
  <c r="U3229" i="31"/>
  <c r="T3229" i="31"/>
  <c r="U3228" i="31"/>
  <c r="T3228" i="31"/>
  <c r="U3227" i="31"/>
  <c r="T3227" i="31"/>
  <c r="U3226" i="31"/>
  <c r="T3226" i="31"/>
  <c r="U3225" i="31"/>
  <c r="T3225" i="31"/>
  <c r="U3224" i="31"/>
  <c r="T3224" i="31"/>
  <c r="U3223" i="31"/>
  <c r="T3223" i="31"/>
  <c r="U3222" i="31"/>
  <c r="T3222" i="31"/>
  <c r="U3221" i="31"/>
  <c r="T3221" i="31"/>
  <c r="U3220" i="31"/>
  <c r="T3220" i="31"/>
  <c r="U3219" i="31"/>
  <c r="T3219" i="31"/>
  <c r="U3218" i="31"/>
  <c r="T3218" i="31"/>
  <c r="U3216" i="31"/>
  <c r="T3216" i="31"/>
  <c r="U3215" i="31"/>
  <c r="T3215" i="31"/>
  <c r="U3214" i="31"/>
  <c r="T3214" i="31"/>
  <c r="U3213" i="31"/>
  <c r="T3213" i="31"/>
  <c r="U3212" i="31"/>
  <c r="T3212" i="31"/>
  <c r="U3211" i="31"/>
  <c r="T3211" i="31"/>
  <c r="U3210" i="31"/>
  <c r="T3210" i="31"/>
  <c r="U3209" i="31"/>
  <c r="T3209" i="31"/>
  <c r="U3208" i="31"/>
  <c r="T3208" i="31"/>
  <c r="U3207" i="31"/>
  <c r="T3207" i="31"/>
  <c r="U3206" i="31"/>
  <c r="T3206" i="31"/>
  <c r="U3205" i="31"/>
  <c r="T3205" i="31"/>
  <c r="U3204" i="31"/>
  <c r="T3204" i="31"/>
  <c r="U3203" i="31"/>
  <c r="T3203" i="31"/>
  <c r="U3202" i="31"/>
  <c r="T3202" i="31"/>
  <c r="U3201" i="31"/>
  <c r="T3201" i="31"/>
  <c r="U3200" i="31"/>
  <c r="T3200" i="31"/>
  <c r="U3199" i="31"/>
  <c r="T3199" i="31"/>
  <c r="U3198" i="31"/>
  <c r="T3198" i="31"/>
  <c r="U3197" i="31"/>
  <c r="T3197" i="31"/>
  <c r="U3196" i="31"/>
  <c r="T3196" i="31"/>
  <c r="U3195" i="31"/>
  <c r="T3195" i="31"/>
  <c r="U3194" i="31"/>
  <c r="T3194" i="31"/>
  <c r="U3193" i="31"/>
  <c r="T3193" i="31"/>
  <c r="U3192" i="31"/>
  <c r="T3192" i="31"/>
  <c r="U3191" i="31"/>
  <c r="T3191" i="31"/>
  <c r="U3190" i="31"/>
  <c r="T3190" i="31"/>
  <c r="U3189" i="31"/>
  <c r="T3189" i="31"/>
  <c r="U3188" i="31"/>
  <c r="T3188" i="31"/>
  <c r="U3187" i="31"/>
  <c r="T3187" i="31"/>
  <c r="U3186" i="31"/>
  <c r="T3186" i="31"/>
  <c r="U3185" i="31"/>
  <c r="T3185" i="31"/>
  <c r="U3184" i="31"/>
  <c r="T3184" i="31"/>
  <c r="U3183" i="31"/>
  <c r="T3183" i="31"/>
  <c r="U3182" i="31"/>
  <c r="T3182" i="31"/>
  <c r="U3181" i="31"/>
  <c r="T3181" i="31"/>
  <c r="U3180" i="31"/>
  <c r="T3180" i="31"/>
  <c r="U3179" i="31"/>
  <c r="T3179" i="31"/>
  <c r="U3178" i="31"/>
  <c r="T3178" i="31"/>
  <c r="U3177" i="31"/>
  <c r="T3177" i="31"/>
  <c r="U3176" i="31"/>
  <c r="T3176" i="31"/>
  <c r="U3175" i="31"/>
  <c r="T3175" i="31"/>
  <c r="U3174" i="31"/>
  <c r="T3174" i="31"/>
  <c r="U3173" i="31"/>
  <c r="T3173" i="31"/>
  <c r="U3172" i="31"/>
  <c r="T3172" i="31"/>
  <c r="U3171" i="31"/>
  <c r="T3171" i="31"/>
  <c r="U3170" i="31"/>
  <c r="T3170" i="31"/>
  <c r="U3169" i="31"/>
  <c r="T3169" i="31"/>
  <c r="U3168" i="31"/>
  <c r="T3168" i="31"/>
  <c r="U3167" i="31"/>
  <c r="T3167" i="31"/>
  <c r="U3166" i="31"/>
  <c r="T3166" i="31"/>
  <c r="U3165" i="31"/>
  <c r="T3165" i="31"/>
  <c r="U3164" i="31"/>
  <c r="T3164" i="31"/>
  <c r="U3163" i="31"/>
  <c r="T3163" i="31"/>
  <c r="U3162" i="31"/>
  <c r="T3162" i="31"/>
  <c r="U3161" i="31"/>
  <c r="T3161" i="31"/>
  <c r="U3160" i="31"/>
  <c r="T3160" i="31"/>
  <c r="U3159" i="31"/>
  <c r="T3159" i="31"/>
  <c r="U3158" i="31"/>
  <c r="T3158" i="31"/>
  <c r="U3157" i="31"/>
  <c r="T3157" i="31"/>
  <c r="U3156" i="31"/>
  <c r="T3156" i="31"/>
  <c r="U3155" i="31"/>
  <c r="T3155" i="31"/>
  <c r="U3154" i="31"/>
  <c r="T3154" i="31"/>
  <c r="U3153" i="31"/>
  <c r="T3153" i="31"/>
  <c r="U3152" i="31"/>
  <c r="T3152" i="31"/>
  <c r="U3151" i="31"/>
  <c r="T3151" i="31"/>
  <c r="U3150" i="31"/>
  <c r="T3150" i="31"/>
  <c r="U3149" i="31"/>
  <c r="T3149" i="31"/>
  <c r="U3148" i="31"/>
  <c r="T3148" i="31"/>
  <c r="U3147" i="31"/>
  <c r="T3147" i="31"/>
  <c r="U3146" i="31"/>
  <c r="T3146" i="31"/>
  <c r="U3145" i="31"/>
  <c r="T3145" i="31"/>
  <c r="U3144" i="31"/>
  <c r="T3144" i="31"/>
  <c r="U3143" i="31"/>
  <c r="T3143" i="31"/>
  <c r="U3142" i="31"/>
  <c r="T3142" i="31"/>
  <c r="U3141" i="31"/>
  <c r="T3141" i="31"/>
  <c r="U3140" i="31"/>
  <c r="T3140" i="31"/>
  <c r="U3139" i="31"/>
  <c r="T3139" i="31"/>
  <c r="U3138" i="31"/>
  <c r="T3138" i="31"/>
  <c r="U3137" i="31"/>
  <c r="T3137" i="31"/>
  <c r="U3136" i="31"/>
  <c r="T3136" i="31"/>
  <c r="U3135" i="31"/>
  <c r="T3135" i="31"/>
  <c r="U3134" i="31"/>
  <c r="T3134" i="31"/>
  <c r="U3133" i="31"/>
  <c r="T3133" i="31"/>
  <c r="U3132" i="31"/>
  <c r="T3132" i="31"/>
  <c r="U3131" i="31"/>
  <c r="T3131" i="31"/>
  <c r="U3130" i="31"/>
  <c r="T3130" i="31"/>
  <c r="U3129" i="31"/>
  <c r="T3129" i="31"/>
  <c r="U3128" i="31"/>
  <c r="T3128" i="31"/>
  <c r="U3127" i="31"/>
  <c r="T3127" i="31"/>
  <c r="U3126" i="31"/>
  <c r="T3126" i="31"/>
  <c r="U3125" i="31"/>
  <c r="T3125" i="31"/>
  <c r="U3124" i="31"/>
  <c r="T3124" i="31"/>
  <c r="U3123" i="31"/>
  <c r="T3123" i="31"/>
  <c r="U3122" i="31"/>
  <c r="T3122" i="31"/>
  <c r="U3121" i="31"/>
  <c r="T3121" i="31"/>
  <c r="U3120" i="31"/>
  <c r="T3120" i="31"/>
  <c r="U3119" i="31"/>
  <c r="T3119" i="31"/>
  <c r="U3118" i="31"/>
  <c r="T3118" i="31"/>
  <c r="U3117" i="31"/>
  <c r="T3117" i="31"/>
  <c r="U3116" i="31"/>
  <c r="T3116" i="31"/>
  <c r="U3115" i="31"/>
  <c r="T3115" i="31"/>
  <c r="U3114" i="31"/>
  <c r="T3114" i="31"/>
  <c r="U3113" i="31"/>
  <c r="T3113" i="31"/>
  <c r="U3112" i="31"/>
  <c r="T3112" i="31"/>
  <c r="U3111" i="31"/>
  <c r="T3111" i="31"/>
  <c r="U3110" i="31"/>
  <c r="T3110" i="31"/>
  <c r="U3109" i="31"/>
  <c r="T3109" i="31"/>
  <c r="U3108" i="31"/>
  <c r="T3108" i="31"/>
  <c r="U3107" i="31"/>
  <c r="T3107" i="31"/>
  <c r="U3106" i="31"/>
  <c r="T3106" i="31"/>
  <c r="U3105" i="31"/>
  <c r="T3105" i="31"/>
  <c r="U3104" i="31"/>
  <c r="T3104" i="31"/>
  <c r="U3103" i="31"/>
  <c r="T3103" i="31"/>
  <c r="U3102" i="31"/>
  <c r="T3102" i="31"/>
  <c r="U3101" i="31"/>
  <c r="T3101" i="31"/>
  <c r="U3100" i="31"/>
  <c r="T3100" i="31"/>
  <c r="U3099" i="31"/>
  <c r="T3099" i="31"/>
  <c r="U3098" i="31"/>
  <c r="T3098" i="31"/>
  <c r="U3097" i="31"/>
  <c r="T3097" i="31"/>
  <c r="U3096" i="31"/>
  <c r="T3096" i="31"/>
  <c r="U3095" i="31"/>
  <c r="T3095" i="31"/>
  <c r="U3094" i="31"/>
  <c r="T3094" i="31"/>
  <c r="U3093" i="31"/>
  <c r="T3093" i="31"/>
  <c r="U3092" i="31"/>
  <c r="T3092" i="31"/>
  <c r="U3091" i="31"/>
  <c r="T3091" i="31"/>
  <c r="U3090" i="31"/>
  <c r="T3090" i="31"/>
  <c r="U3089" i="31"/>
  <c r="T3089" i="31"/>
  <c r="U3088" i="31"/>
  <c r="T3088" i="31"/>
  <c r="U3087" i="31"/>
  <c r="T3087" i="31"/>
  <c r="U3086" i="31"/>
  <c r="T3086" i="31"/>
  <c r="U3085" i="31"/>
  <c r="T3085" i="31"/>
  <c r="U3084" i="31"/>
  <c r="T3084" i="31"/>
  <c r="U3083" i="31"/>
  <c r="T3083" i="31"/>
  <c r="U3082" i="31"/>
  <c r="T3082" i="31"/>
  <c r="U3081" i="31"/>
  <c r="T3081" i="31"/>
  <c r="U3080" i="31"/>
  <c r="T3080" i="31"/>
  <c r="U3079" i="31"/>
  <c r="T3079" i="31"/>
  <c r="U3078" i="31"/>
  <c r="T3078" i="31"/>
  <c r="U3077" i="31"/>
  <c r="T3077" i="31"/>
  <c r="U3076" i="31"/>
  <c r="T3076" i="31"/>
  <c r="U3075" i="31"/>
  <c r="T3075" i="31"/>
  <c r="U3074" i="31"/>
  <c r="T3074" i="31"/>
  <c r="U3073" i="31"/>
  <c r="T3073" i="31"/>
  <c r="U3072" i="31"/>
  <c r="T3072" i="31"/>
  <c r="U3071" i="31"/>
  <c r="T3071" i="31"/>
  <c r="U3070" i="31"/>
  <c r="T3070" i="31"/>
  <c r="U3069" i="31"/>
  <c r="T3069" i="31"/>
  <c r="U3068" i="31"/>
  <c r="T3068" i="31"/>
  <c r="U3067" i="31"/>
  <c r="T3067" i="31"/>
  <c r="U3066" i="31"/>
  <c r="T3066" i="31"/>
  <c r="U3065" i="31"/>
  <c r="T3065" i="31"/>
  <c r="U3064" i="31"/>
  <c r="T3064" i="31"/>
  <c r="U3063" i="31"/>
  <c r="T3063" i="31"/>
  <c r="U3062" i="31"/>
  <c r="T3062" i="31"/>
  <c r="U3061" i="31"/>
  <c r="T3061" i="31"/>
  <c r="U3060" i="31"/>
  <c r="T3060" i="31"/>
  <c r="U3059" i="31"/>
  <c r="T3059" i="31"/>
  <c r="U3058" i="31"/>
  <c r="T3058" i="31"/>
  <c r="U3057" i="31"/>
  <c r="T3057" i="31"/>
  <c r="U3056" i="31"/>
  <c r="T3056" i="31"/>
  <c r="U3055" i="31"/>
  <c r="T3055" i="31"/>
  <c r="U3054" i="31"/>
  <c r="T3054" i="31"/>
  <c r="U3053" i="31"/>
  <c r="T3053" i="31"/>
  <c r="U3052" i="31"/>
  <c r="T3052" i="31"/>
  <c r="U3051" i="31"/>
  <c r="T3051" i="31"/>
  <c r="U3050" i="31"/>
  <c r="T3050" i="31"/>
  <c r="U3049" i="31"/>
  <c r="T3049" i="31"/>
  <c r="U3048" i="31"/>
  <c r="T3048" i="31"/>
  <c r="U3047" i="31"/>
  <c r="T3047" i="31"/>
  <c r="U3046" i="31"/>
  <c r="T3046" i="31"/>
  <c r="U3045" i="31"/>
  <c r="T3045" i="31"/>
  <c r="U3044" i="31"/>
  <c r="T3044" i="31"/>
  <c r="U3043" i="31"/>
  <c r="T3043" i="31"/>
  <c r="U3042" i="31"/>
  <c r="T3042" i="31"/>
  <c r="U3041" i="31"/>
  <c r="T3041" i="31"/>
  <c r="U3040" i="31"/>
  <c r="T3040" i="31"/>
  <c r="U3039" i="31"/>
  <c r="T3039" i="31"/>
  <c r="U3038" i="31"/>
  <c r="T3038" i="31"/>
  <c r="U3037" i="31"/>
  <c r="T3037" i="31"/>
  <c r="U3036" i="31"/>
  <c r="T3036" i="31"/>
  <c r="U3035" i="31"/>
  <c r="T3035" i="31"/>
  <c r="U3034" i="31"/>
  <c r="T3034" i="31"/>
  <c r="U3033" i="31"/>
  <c r="T3033" i="31"/>
  <c r="U3032" i="31"/>
  <c r="T3032" i="31"/>
  <c r="U3031" i="31"/>
  <c r="T3031" i="31"/>
  <c r="U3030" i="31"/>
  <c r="T3030" i="31"/>
  <c r="U3029" i="31"/>
  <c r="T3029" i="31"/>
  <c r="U3028" i="31"/>
  <c r="T3028" i="31"/>
  <c r="U3027" i="31"/>
  <c r="T3027" i="31"/>
  <c r="U3026" i="31"/>
  <c r="T3026" i="31"/>
  <c r="U3025" i="31"/>
  <c r="T3025" i="31"/>
  <c r="U3024" i="31"/>
  <c r="T3024" i="31"/>
  <c r="U3023" i="31"/>
  <c r="T3023" i="31"/>
  <c r="U3022" i="31"/>
  <c r="T3022" i="31"/>
  <c r="U3021" i="31"/>
  <c r="T3021" i="31"/>
  <c r="U3020" i="31"/>
  <c r="T3020" i="31"/>
  <c r="U3019" i="31"/>
  <c r="T3019" i="31"/>
  <c r="U3018" i="31"/>
  <c r="T3018" i="31"/>
  <c r="U3017" i="31"/>
  <c r="T3017" i="31"/>
  <c r="U3016" i="31"/>
  <c r="T3016" i="31"/>
  <c r="U3015" i="31"/>
  <c r="T3015" i="31"/>
  <c r="U3014" i="31"/>
  <c r="T3014" i="31"/>
  <c r="U3013" i="31"/>
  <c r="T3013" i="31"/>
  <c r="U3012" i="31"/>
  <c r="T3012" i="31"/>
  <c r="U3011" i="31"/>
  <c r="T3011" i="31"/>
  <c r="U3010" i="31"/>
  <c r="T3010" i="31"/>
  <c r="U3009" i="31"/>
  <c r="T3009" i="31"/>
  <c r="U3008" i="31"/>
  <c r="T3008" i="31"/>
  <c r="U3007" i="31"/>
  <c r="T3007" i="31"/>
  <c r="U3006" i="31"/>
  <c r="T3006" i="31"/>
  <c r="U3005" i="31"/>
  <c r="T3005" i="31"/>
  <c r="U3004" i="31"/>
  <c r="T3004" i="31"/>
  <c r="U3003" i="31"/>
  <c r="T3003" i="31"/>
  <c r="U3002" i="31"/>
  <c r="T3002" i="31"/>
  <c r="U3001" i="31"/>
  <c r="T3001" i="31"/>
  <c r="U3000" i="31"/>
  <c r="T3000" i="31"/>
  <c r="U2999" i="31"/>
  <c r="T2999" i="31"/>
  <c r="U2998" i="31"/>
  <c r="T2998" i="31"/>
  <c r="U2997" i="31"/>
  <c r="T2997" i="31"/>
  <c r="U2996" i="31"/>
  <c r="T2996" i="31"/>
  <c r="U2995" i="31"/>
  <c r="T2995" i="31"/>
  <c r="U2994" i="31"/>
  <c r="T2994" i="31"/>
  <c r="T2993" i="31"/>
  <c r="U2991" i="31"/>
  <c r="T2991" i="31"/>
  <c r="U2990" i="31"/>
  <c r="T2990" i="31"/>
  <c r="U2989" i="31"/>
  <c r="T2989" i="31"/>
  <c r="U2988" i="31"/>
  <c r="T2988" i="31"/>
  <c r="U2987" i="31"/>
  <c r="T2987" i="31"/>
  <c r="U2986" i="31"/>
  <c r="T2986" i="31"/>
  <c r="U2985" i="31"/>
  <c r="T2985" i="31"/>
  <c r="U2984" i="31"/>
  <c r="T2984" i="31"/>
  <c r="U2983" i="31"/>
  <c r="T2983" i="31"/>
  <c r="U2982" i="31"/>
  <c r="T2982" i="31"/>
  <c r="U2981" i="31"/>
  <c r="T2981" i="31"/>
  <c r="U2980" i="31"/>
  <c r="T2980" i="31"/>
  <c r="U2979" i="31"/>
  <c r="T2979" i="31"/>
  <c r="U2978" i="31"/>
  <c r="T2978" i="31"/>
  <c r="U2977" i="31"/>
  <c r="T2977" i="31"/>
  <c r="U2976" i="31"/>
  <c r="T2976" i="31"/>
  <c r="U2975" i="31"/>
  <c r="T2975" i="31"/>
  <c r="U2974" i="31"/>
  <c r="T2974" i="31"/>
  <c r="U2973" i="31"/>
  <c r="T2973" i="31"/>
  <c r="U2972" i="31"/>
  <c r="T2972" i="31"/>
  <c r="U2971" i="31"/>
  <c r="T2971" i="31"/>
  <c r="U2970" i="31"/>
  <c r="T2970" i="31"/>
  <c r="U2969" i="31"/>
  <c r="T2969" i="31"/>
  <c r="U2968" i="31"/>
  <c r="T2968" i="31"/>
  <c r="U2967" i="31"/>
  <c r="T2967" i="31"/>
  <c r="U2966" i="31"/>
  <c r="T2966" i="31"/>
  <c r="U2965" i="31"/>
  <c r="T2965" i="31"/>
  <c r="U2964" i="31"/>
  <c r="T2964" i="31"/>
  <c r="U2963" i="31"/>
  <c r="T2963" i="31"/>
  <c r="U2962" i="31"/>
  <c r="T2962" i="31"/>
  <c r="T2961" i="31"/>
  <c r="U2959" i="31"/>
  <c r="T2959" i="31"/>
  <c r="U2958" i="31"/>
  <c r="T2958" i="31"/>
  <c r="U2957" i="31"/>
  <c r="T2957" i="31"/>
  <c r="U2956" i="31"/>
  <c r="T2956" i="31"/>
  <c r="U2955" i="31"/>
  <c r="T2955" i="31"/>
  <c r="U2954" i="31"/>
  <c r="T2954" i="31"/>
  <c r="U2953" i="31"/>
  <c r="T2953" i="31"/>
  <c r="U2952" i="31"/>
  <c r="T2952" i="31"/>
  <c r="U2951" i="31"/>
  <c r="T2951" i="31"/>
  <c r="U2950" i="31"/>
  <c r="T2950" i="31"/>
  <c r="U2949" i="31"/>
  <c r="T2949" i="31"/>
  <c r="U2948" i="31"/>
  <c r="T2948" i="31"/>
  <c r="U2947" i="31"/>
  <c r="T2947" i="31"/>
  <c r="U2946" i="31"/>
  <c r="T2946" i="31"/>
  <c r="U2945" i="31"/>
  <c r="T2945" i="31"/>
  <c r="U2944" i="31"/>
  <c r="T2944" i="31"/>
  <c r="U2943" i="31"/>
  <c r="T2943" i="31"/>
  <c r="U2942" i="31"/>
  <c r="T2942" i="31"/>
  <c r="U2941" i="31"/>
  <c r="T2941" i="31"/>
  <c r="U2940" i="31"/>
  <c r="T2940" i="31"/>
  <c r="U2939" i="31"/>
  <c r="T2939" i="31"/>
  <c r="U2938" i="31"/>
  <c r="T2938" i="31"/>
  <c r="U2937" i="31"/>
  <c r="T2937" i="31"/>
  <c r="U2936" i="31"/>
  <c r="T2936" i="31"/>
  <c r="U2935" i="31"/>
  <c r="T2935" i="31"/>
  <c r="U2934" i="31"/>
  <c r="T2934" i="31"/>
  <c r="U2933" i="31"/>
  <c r="T2933" i="31"/>
  <c r="U2932" i="31"/>
  <c r="T2932" i="31"/>
  <c r="U2931" i="31"/>
  <c r="T2931" i="31"/>
  <c r="U2930" i="31"/>
  <c r="T2930" i="31"/>
  <c r="U2929" i="31"/>
  <c r="T2929" i="31"/>
  <c r="U2928" i="31"/>
  <c r="T2928" i="31"/>
  <c r="U2927" i="31"/>
  <c r="T2927" i="31"/>
  <c r="U2926" i="31"/>
  <c r="T2926" i="31"/>
  <c r="U2925" i="31"/>
  <c r="T2925" i="31"/>
  <c r="U2924" i="31"/>
  <c r="T2924" i="31"/>
  <c r="U2923" i="31"/>
  <c r="T2923" i="31"/>
  <c r="U2922" i="31"/>
  <c r="T2922" i="31"/>
  <c r="U2921" i="31"/>
  <c r="T2921" i="31"/>
  <c r="U2920" i="31"/>
  <c r="T2920" i="31"/>
  <c r="U2919" i="31"/>
  <c r="T2919" i="31"/>
  <c r="U2918" i="31"/>
  <c r="T2918" i="31"/>
  <c r="U2917" i="31"/>
  <c r="T2917" i="31"/>
  <c r="T2916" i="31"/>
  <c r="T2915" i="31"/>
  <c r="U2914" i="31"/>
  <c r="T2914" i="31"/>
  <c r="S3955" i="31"/>
  <c r="S3954" i="31"/>
  <c r="S3953" i="31"/>
  <c r="S3952" i="31"/>
  <c r="S3951" i="31"/>
  <c r="S3950" i="31"/>
  <c r="S3949" i="31"/>
  <c r="S3948" i="31"/>
  <c r="S3947" i="31"/>
  <c r="S3946" i="31"/>
  <c r="S3945" i="31"/>
  <c r="S3944" i="31"/>
  <c r="S3943" i="31"/>
  <c r="S3942" i="31"/>
  <c r="S3941" i="31"/>
  <c r="S3940" i="31"/>
  <c r="S3939" i="31"/>
  <c r="S3938" i="31"/>
  <c r="S3937" i="31"/>
  <c r="S3936" i="31"/>
  <c r="S3935" i="31"/>
  <c r="S3934" i="31"/>
  <c r="S3933" i="31"/>
  <c r="S3932" i="31"/>
  <c r="S3931" i="31"/>
  <c r="S3930" i="31"/>
  <c r="S3929" i="31"/>
  <c r="S3928" i="31"/>
  <c r="S3927" i="31"/>
  <c r="S3926" i="31"/>
  <c r="S3925" i="31"/>
  <c r="S3923" i="31"/>
  <c r="S3922" i="31"/>
  <c r="S3921" i="31"/>
  <c r="S3920" i="31"/>
  <c r="S3919" i="31"/>
  <c r="S3918" i="31"/>
  <c r="S3917" i="31"/>
  <c r="S3916" i="31"/>
  <c r="S3915" i="31"/>
  <c r="S3914" i="31"/>
  <c r="S3913" i="31"/>
  <c r="S3912" i="31"/>
  <c r="S3911" i="31"/>
  <c r="S3910" i="31"/>
  <c r="S3909" i="31"/>
  <c r="S3908" i="31"/>
  <c r="S3907" i="31"/>
  <c r="S3906" i="31"/>
  <c r="S3905" i="31"/>
  <c r="S3904" i="31"/>
  <c r="S3903" i="31"/>
  <c r="S3902" i="31"/>
  <c r="S3901" i="31"/>
  <c r="S3900" i="31"/>
  <c r="S3899" i="31"/>
  <c r="S3898" i="31"/>
  <c r="S3897" i="31"/>
  <c r="S3896" i="31"/>
  <c r="S3895" i="31"/>
  <c r="S3894" i="31"/>
  <c r="S3893" i="31"/>
  <c r="S3892" i="31"/>
  <c r="S3891" i="31"/>
  <c r="S3890" i="31"/>
  <c r="S3889" i="31"/>
  <c r="S3888" i="31"/>
  <c r="S3887" i="31"/>
  <c r="S3886" i="31"/>
  <c r="S3885" i="31"/>
  <c r="S3884" i="31"/>
  <c r="S3883" i="31"/>
  <c r="S3882" i="31"/>
  <c r="S3881" i="31"/>
  <c r="S3880" i="31"/>
  <c r="S3879" i="31"/>
  <c r="S3878" i="31"/>
  <c r="S3877" i="31"/>
  <c r="S3876" i="31"/>
  <c r="S3875" i="31"/>
  <c r="S3874" i="31"/>
  <c r="S3873" i="31"/>
  <c r="S3872" i="31"/>
  <c r="S3871" i="31"/>
  <c r="S3870" i="31"/>
  <c r="S3869" i="31"/>
  <c r="S3868" i="31"/>
  <c r="S3867" i="31"/>
  <c r="S3866" i="31"/>
  <c r="S3865" i="31"/>
  <c r="S3864" i="31"/>
  <c r="S3863" i="31"/>
  <c r="S3862" i="31"/>
  <c r="S3861" i="31"/>
  <c r="S3860" i="31"/>
  <c r="S3859" i="31"/>
  <c r="S3858" i="31"/>
  <c r="S3857" i="31"/>
  <c r="S3856" i="31"/>
  <c r="S3855" i="31"/>
  <c r="S3854" i="31"/>
  <c r="S3853" i="31"/>
  <c r="S3852" i="31"/>
  <c r="S3851" i="31"/>
  <c r="S3850" i="31"/>
  <c r="S3849" i="31"/>
  <c r="S3848" i="31"/>
  <c r="S3847" i="31"/>
  <c r="S3846" i="31"/>
  <c r="S3845" i="31"/>
  <c r="S3844" i="31"/>
  <c r="S3843" i="31"/>
  <c r="S3842" i="31"/>
  <c r="S3841" i="31"/>
  <c r="S3840" i="31"/>
  <c r="S3839" i="31"/>
  <c r="S3838" i="31"/>
  <c r="S3837" i="31"/>
  <c r="S3836" i="31"/>
  <c r="S3835" i="31"/>
  <c r="S3834" i="31"/>
  <c r="S3833" i="31"/>
  <c r="S3832" i="31"/>
  <c r="S3831" i="31"/>
  <c r="S3830" i="31"/>
  <c r="S3829" i="31"/>
  <c r="S3828" i="31"/>
  <c r="S3827" i="31"/>
  <c r="S3826" i="31"/>
  <c r="S3825" i="31"/>
  <c r="S3824" i="31"/>
  <c r="S3823" i="31"/>
  <c r="S3822" i="31"/>
  <c r="S3821" i="31"/>
  <c r="S3820" i="31"/>
  <c r="S3819" i="31"/>
  <c r="S3818" i="31"/>
  <c r="S3817" i="31"/>
  <c r="S3816" i="31"/>
  <c r="S3815" i="31"/>
  <c r="S3814" i="31"/>
  <c r="S3813" i="31"/>
  <c r="S3812" i="31"/>
  <c r="S3811" i="31"/>
  <c r="S3810" i="31"/>
  <c r="S3809" i="31"/>
  <c r="S3808" i="31"/>
  <c r="S3807" i="31"/>
  <c r="S3806" i="31"/>
  <c r="S3805" i="31"/>
  <c r="S3804" i="31"/>
  <c r="S3803" i="31"/>
  <c r="S3802" i="31"/>
  <c r="S3801" i="31"/>
  <c r="S3800" i="31"/>
  <c r="S3799" i="31"/>
  <c r="S3798" i="31"/>
  <c r="S3797" i="31"/>
  <c r="S3796" i="31"/>
  <c r="S3795" i="31"/>
  <c r="S3794" i="31"/>
  <c r="S3793" i="31"/>
  <c r="S3792" i="31"/>
  <c r="S3791" i="31"/>
  <c r="S3790" i="31"/>
  <c r="S3789" i="31"/>
  <c r="S3788" i="31"/>
  <c r="S3787" i="31"/>
  <c r="S3786" i="31"/>
  <c r="S3785" i="31"/>
  <c r="S3784" i="31"/>
  <c r="S3783" i="31"/>
  <c r="S3782" i="31"/>
  <c r="S3781" i="31"/>
  <c r="S3780" i="31"/>
  <c r="S3779" i="31"/>
  <c r="S3778" i="31"/>
  <c r="S3777" i="31"/>
  <c r="S3776" i="31"/>
  <c r="S3775" i="31"/>
  <c r="S3774" i="31"/>
  <c r="S3773" i="31"/>
  <c r="S3772" i="31"/>
  <c r="S3771" i="31"/>
  <c r="S3770" i="31"/>
  <c r="S3769" i="31"/>
  <c r="S3768" i="31"/>
  <c r="S3767" i="31"/>
  <c r="S3766" i="31"/>
  <c r="S3765" i="31"/>
  <c r="S3764" i="31"/>
  <c r="S3763" i="31"/>
  <c r="S3762" i="31"/>
  <c r="S3761" i="31"/>
  <c r="S3760" i="31"/>
  <c r="S3759" i="31"/>
  <c r="S3758" i="31"/>
  <c r="S3757" i="31"/>
  <c r="S3756" i="31"/>
  <c r="S3755" i="31"/>
  <c r="S3754" i="31"/>
  <c r="S3753" i="31"/>
  <c r="S3752" i="31"/>
  <c r="S3751" i="31"/>
  <c r="S3750" i="31"/>
  <c r="S3749" i="31"/>
  <c r="S3748" i="31"/>
  <c r="S3747" i="31"/>
  <c r="S3746" i="31"/>
  <c r="S3745" i="31"/>
  <c r="S3744" i="31"/>
  <c r="S3743" i="31"/>
  <c r="S3742" i="31"/>
  <c r="S3741" i="31"/>
  <c r="S3740" i="31"/>
  <c r="S3739" i="31"/>
  <c r="S3738" i="31"/>
  <c r="S3737" i="31"/>
  <c r="S3736" i="31"/>
  <c r="S3735" i="31"/>
  <c r="S3734" i="31"/>
  <c r="S3733" i="31"/>
  <c r="S3732" i="31"/>
  <c r="S3731" i="31"/>
  <c r="S3730" i="31"/>
  <c r="S3729" i="31"/>
  <c r="S3728" i="31"/>
  <c r="S3727" i="31"/>
  <c r="S3726" i="31"/>
  <c r="S3725" i="31"/>
  <c r="S3724" i="31"/>
  <c r="S3723" i="31"/>
  <c r="S3722" i="31"/>
  <c r="S3721" i="31"/>
  <c r="S3720" i="31"/>
  <c r="S3719" i="31"/>
  <c r="S3718" i="31"/>
  <c r="S3717" i="31"/>
  <c r="S3716" i="31"/>
  <c r="S3715" i="31"/>
  <c r="S3714" i="31"/>
  <c r="S3713" i="31"/>
  <c r="S3712" i="31"/>
  <c r="S3711" i="31"/>
  <c r="S3710" i="31"/>
  <c r="S3709" i="31"/>
  <c r="S3708" i="31"/>
  <c r="S3707" i="31"/>
  <c r="S3706" i="31"/>
  <c r="S3705" i="31"/>
  <c r="S3704" i="31"/>
  <c r="S3703" i="31"/>
  <c r="S3702" i="31"/>
  <c r="S3701" i="31"/>
  <c r="S3699" i="31"/>
  <c r="S3698" i="31"/>
  <c r="S3697" i="31"/>
  <c r="S3696" i="31"/>
  <c r="S3695" i="31"/>
  <c r="S3694" i="31"/>
  <c r="S3693" i="31"/>
  <c r="S3692" i="31"/>
  <c r="S3691" i="31"/>
  <c r="S3690" i="31"/>
  <c r="S3689" i="31"/>
  <c r="S3688" i="31"/>
  <c r="S3687" i="31"/>
  <c r="S3686" i="31"/>
  <c r="S3685" i="31"/>
  <c r="S3684" i="31"/>
  <c r="S3683" i="31"/>
  <c r="S3682" i="31"/>
  <c r="S3681" i="31"/>
  <c r="S3680" i="31"/>
  <c r="S3679" i="31"/>
  <c r="S3678" i="31"/>
  <c r="S3677" i="31"/>
  <c r="S3676" i="31"/>
  <c r="S3675" i="31"/>
  <c r="S3674" i="31"/>
  <c r="S3673" i="31"/>
  <c r="S3672" i="31"/>
  <c r="S3671" i="31"/>
  <c r="S3670" i="31"/>
  <c r="S3669" i="31"/>
  <c r="S3668" i="31"/>
  <c r="S3667" i="31"/>
  <c r="S3666" i="31"/>
  <c r="S3665" i="31"/>
  <c r="S3664" i="31"/>
  <c r="S3663" i="31"/>
  <c r="S3662" i="31"/>
  <c r="S3661" i="31"/>
  <c r="S3660" i="31"/>
  <c r="S3659" i="31"/>
  <c r="S3658" i="31"/>
  <c r="S3657" i="31"/>
  <c r="S3656" i="31"/>
  <c r="S3655" i="31"/>
  <c r="S3654" i="31"/>
  <c r="S3653" i="31"/>
  <c r="S3652" i="31"/>
  <c r="S3651" i="31"/>
  <c r="S3650" i="31"/>
  <c r="S3649" i="31"/>
  <c r="S3648" i="31"/>
  <c r="S3647" i="31"/>
  <c r="S3646" i="31"/>
  <c r="S3645" i="31"/>
  <c r="S3644" i="31"/>
  <c r="S3643" i="31"/>
  <c r="S3642" i="31"/>
  <c r="S3641" i="31"/>
  <c r="S3640" i="31"/>
  <c r="S3639" i="31"/>
  <c r="S3638" i="31"/>
  <c r="S3637" i="31"/>
  <c r="S3636" i="31"/>
  <c r="S3635" i="31"/>
  <c r="S3634" i="31"/>
  <c r="S3633" i="31"/>
  <c r="S3632" i="31"/>
  <c r="S3631" i="31"/>
  <c r="S3630" i="31"/>
  <c r="S3629" i="31"/>
  <c r="S3628" i="31"/>
  <c r="S3627" i="31"/>
  <c r="S3626" i="31"/>
  <c r="S3625" i="31"/>
  <c r="S3624" i="31"/>
  <c r="S3623" i="31"/>
  <c r="S3622" i="31"/>
  <c r="S3621" i="31"/>
  <c r="S3620" i="31"/>
  <c r="S3619" i="31"/>
  <c r="S3618" i="31"/>
  <c r="S3617" i="31"/>
  <c r="S3616" i="31"/>
  <c r="S3615" i="31"/>
  <c r="S3614" i="31"/>
  <c r="S3613" i="31"/>
  <c r="S3612" i="31"/>
  <c r="S3611" i="31"/>
  <c r="S3610" i="31"/>
  <c r="S3609" i="31"/>
  <c r="S3608" i="31"/>
  <c r="S3607" i="31"/>
  <c r="S3606" i="31"/>
  <c r="S3605" i="31"/>
  <c r="S3604" i="31"/>
  <c r="S3603" i="31"/>
  <c r="S3602" i="31"/>
  <c r="S3601" i="31"/>
  <c r="S3600" i="31"/>
  <c r="S3599" i="31"/>
  <c r="S3598" i="31"/>
  <c r="S3597" i="31"/>
  <c r="S3596" i="31"/>
  <c r="S3595" i="31"/>
  <c r="S3594" i="31"/>
  <c r="S3593" i="31"/>
  <c r="S3592" i="31"/>
  <c r="S3591" i="31"/>
  <c r="S3590" i="31"/>
  <c r="S3589" i="31"/>
  <c r="S3588" i="31"/>
  <c r="S3587" i="31"/>
  <c r="S3586" i="31"/>
  <c r="S3585" i="31"/>
  <c r="S3584" i="31"/>
  <c r="S3583" i="31"/>
  <c r="S3582" i="31"/>
  <c r="S3581" i="31"/>
  <c r="S3580" i="31"/>
  <c r="S3579" i="31"/>
  <c r="S3578" i="31"/>
  <c r="S3577" i="31"/>
  <c r="S3576" i="31"/>
  <c r="S3575" i="31"/>
  <c r="S3574" i="31"/>
  <c r="S3573" i="31"/>
  <c r="S3572" i="31"/>
  <c r="S3571" i="31"/>
  <c r="S3570" i="31"/>
  <c r="S3569" i="31"/>
  <c r="S3568" i="31"/>
  <c r="S3567" i="31"/>
  <c r="S3566" i="31"/>
  <c r="S3565" i="31"/>
  <c r="S3564" i="31"/>
  <c r="S3563" i="31"/>
  <c r="S3562" i="31"/>
  <c r="S3561" i="31"/>
  <c r="S3560" i="31"/>
  <c r="S3559" i="31"/>
  <c r="S3558" i="31"/>
  <c r="S3557" i="31"/>
  <c r="S3556" i="31"/>
  <c r="S3555" i="31"/>
  <c r="S3554" i="31"/>
  <c r="S3553" i="31"/>
  <c r="S3552" i="31"/>
  <c r="S3551" i="31"/>
  <c r="S3550" i="31"/>
  <c r="S3549" i="31"/>
  <c r="S3548" i="31"/>
  <c r="S3547" i="31"/>
  <c r="S3546" i="31"/>
  <c r="S3545" i="31"/>
  <c r="S3544" i="31"/>
  <c r="S3543" i="31"/>
  <c r="S3542" i="31"/>
  <c r="S3541" i="31"/>
  <c r="S3540" i="31"/>
  <c r="S3539" i="31"/>
  <c r="S3538" i="31"/>
  <c r="S3537" i="31"/>
  <c r="S3536" i="31"/>
  <c r="S3535" i="31"/>
  <c r="S3534" i="31"/>
  <c r="S3533" i="31"/>
  <c r="S3532" i="31"/>
  <c r="S3531" i="31"/>
  <c r="S3530" i="31"/>
  <c r="S3529" i="31"/>
  <c r="S3528" i="31"/>
  <c r="S3527" i="31"/>
  <c r="S3526" i="31"/>
  <c r="S3525" i="31"/>
  <c r="S3524" i="31"/>
  <c r="S3523" i="31"/>
  <c r="S3522" i="31"/>
  <c r="S3521" i="31"/>
  <c r="S3520" i="31"/>
  <c r="S3519" i="31"/>
  <c r="S3518" i="31"/>
  <c r="S3517" i="31"/>
  <c r="S3516" i="31"/>
  <c r="S3515" i="31"/>
  <c r="S3514" i="31"/>
  <c r="S3513" i="31"/>
  <c r="S3512" i="31"/>
  <c r="S3511" i="31"/>
  <c r="S3510" i="31"/>
  <c r="S3509" i="31"/>
  <c r="S3508" i="31"/>
  <c r="S3507" i="31"/>
  <c r="S3506" i="31"/>
  <c r="S3505" i="31"/>
  <c r="S3504" i="31"/>
  <c r="S3503" i="31"/>
  <c r="S3502" i="31"/>
  <c r="S3501" i="31"/>
  <c r="S3500" i="31"/>
  <c r="S3499" i="31"/>
  <c r="S3498" i="31"/>
  <c r="S3497" i="31"/>
  <c r="S3496" i="31"/>
  <c r="S3495" i="31"/>
  <c r="S3494" i="31"/>
  <c r="S3493" i="31"/>
  <c r="S3492" i="31"/>
  <c r="S3491" i="31"/>
  <c r="S3490" i="31"/>
  <c r="S3489" i="31"/>
  <c r="S3488" i="31"/>
  <c r="S3487" i="31"/>
  <c r="S3486" i="31"/>
  <c r="S3485" i="31"/>
  <c r="S3484" i="31"/>
  <c r="S3483" i="31"/>
  <c r="S3482" i="31"/>
  <c r="S3481" i="31"/>
  <c r="S3480" i="31"/>
  <c r="S3479" i="31"/>
  <c r="S3478" i="31"/>
  <c r="S3477" i="31"/>
  <c r="S3476" i="31"/>
  <c r="S3475" i="31"/>
  <c r="S3474" i="31"/>
  <c r="S3473" i="31"/>
  <c r="S3472" i="31"/>
  <c r="S3471" i="31"/>
  <c r="S3470" i="31"/>
  <c r="S3469" i="31"/>
  <c r="S3468" i="31"/>
  <c r="S3467" i="31"/>
  <c r="S3466" i="31"/>
  <c r="S3465" i="31"/>
  <c r="S3464" i="31"/>
  <c r="S3463" i="31"/>
  <c r="S3462" i="31"/>
  <c r="S3461" i="31"/>
  <c r="S3460" i="31"/>
  <c r="S3459" i="31"/>
  <c r="S3458" i="31"/>
  <c r="S3457" i="31"/>
  <c r="S3456" i="31"/>
  <c r="S3455" i="31"/>
  <c r="S3454" i="31"/>
  <c r="S3453" i="31"/>
  <c r="S3452" i="31"/>
  <c r="S3451" i="31"/>
  <c r="S3450" i="31"/>
  <c r="S3449" i="31"/>
  <c r="S3448" i="31"/>
  <c r="S3447" i="31"/>
  <c r="S3446" i="31"/>
  <c r="S3445" i="31"/>
  <c r="S3444" i="31"/>
  <c r="S3443" i="31"/>
  <c r="S3441" i="31"/>
  <c r="S3440" i="31"/>
  <c r="S3439" i="31"/>
  <c r="S3438" i="31"/>
  <c r="S3437" i="31"/>
  <c r="S3436" i="31"/>
  <c r="S3435" i="31"/>
  <c r="S3434" i="31"/>
  <c r="S3433" i="31"/>
  <c r="S3432" i="31"/>
  <c r="S3431" i="31"/>
  <c r="S3430" i="31"/>
  <c r="S3429" i="31"/>
  <c r="S3428" i="31"/>
  <c r="S3427" i="31"/>
  <c r="S3426" i="31"/>
  <c r="S3425" i="31"/>
  <c r="S3424" i="31"/>
  <c r="S3423" i="31"/>
  <c r="S3422" i="31"/>
  <c r="S3421" i="31"/>
  <c r="S3420" i="31"/>
  <c r="S3419" i="31"/>
  <c r="S3418" i="31"/>
  <c r="S3417" i="31"/>
  <c r="S3416" i="31"/>
  <c r="S3415" i="31"/>
  <c r="S3414" i="31"/>
  <c r="S3413" i="31"/>
  <c r="S3412" i="31"/>
  <c r="S3411" i="31"/>
  <c r="S3410" i="31"/>
  <c r="S3409" i="31"/>
  <c r="S3408" i="31"/>
  <c r="S3407" i="31"/>
  <c r="S3406" i="31"/>
  <c r="S3405" i="31"/>
  <c r="S3404" i="31"/>
  <c r="S3403" i="31"/>
  <c r="S3402" i="31"/>
  <c r="S3401" i="31"/>
  <c r="S3400" i="31"/>
  <c r="S3399" i="31"/>
  <c r="S3398" i="31"/>
  <c r="S3397" i="31"/>
  <c r="S3396" i="31"/>
  <c r="S3395" i="31"/>
  <c r="S3394" i="31"/>
  <c r="S3393" i="31"/>
  <c r="S3392" i="31"/>
  <c r="S3391" i="31"/>
  <c r="S3390" i="31"/>
  <c r="S3389" i="31"/>
  <c r="S3388" i="31"/>
  <c r="S3387" i="31"/>
  <c r="S3386" i="31"/>
  <c r="S3385" i="31"/>
  <c r="S3384" i="31"/>
  <c r="S3383" i="31"/>
  <c r="S3382" i="31"/>
  <c r="S3381" i="31"/>
  <c r="S3380" i="31"/>
  <c r="S3379" i="31"/>
  <c r="S3378" i="31"/>
  <c r="S3377" i="31"/>
  <c r="S3376" i="31"/>
  <c r="S3375" i="31"/>
  <c r="S3374" i="31"/>
  <c r="S3373" i="31"/>
  <c r="S3372" i="31"/>
  <c r="S3371" i="31"/>
  <c r="S3370" i="31"/>
  <c r="S3369" i="31"/>
  <c r="S3368" i="31"/>
  <c r="S3367" i="31"/>
  <c r="S3366" i="31"/>
  <c r="S3365" i="31"/>
  <c r="S3364" i="31"/>
  <c r="S3363" i="31"/>
  <c r="S3362" i="31"/>
  <c r="S3361" i="31"/>
  <c r="S3360" i="31"/>
  <c r="S3359" i="31"/>
  <c r="S3358" i="31"/>
  <c r="S3357" i="31"/>
  <c r="S3356" i="31"/>
  <c r="S3355" i="31"/>
  <c r="S3354" i="31"/>
  <c r="S3353" i="31"/>
  <c r="S3352" i="31"/>
  <c r="S3351" i="31"/>
  <c r="S3350" i="31"/>
  <c r="S3349" i="31"/>
  <c r="S3348" i="31"/>
  <c r="S3347" i="31"/>
  <c r="S3346" i="31"/>
  <c r="S3345" i="31"/>
  <c r="S3344" i="31"/>
  <c r="S3343" i="31"/>
  <c r="S3342" i="31"/>
  <c r="S3341" i="31"/>
  <c r="S3340" i="31"/>
  <c r="S3339" i="31"/>
  <c r="S3338" i="31"/>
  <c r="S3337" i="31"/>
  <c r="S3336" i="31"/>
  <c r="S3335" i="31"/>
  <c r="S3334" i="31"/>
  <c r="S3333" i="31"/>
  <c r="S3332" i="31"/>
  <c r="S3331" i="31"/>
  <c r="S3330" i="31"/>
  <c r="S3329" i="31"/>
  <c r="S3328" i="31"/>
  <c r="S3327" i="31"/>
  <c r="S3326" i="31"/>
  <c r="S3325" i="31"/>
  <c r="S3324" i="31"/>
  <c r="S3323" i="31"/>
  <c r="S3322" i="31"/>
  <c r="S3321" i="31"/>
  <c r="S3320" i="31"/>
  <c r="S3319" i="31"/>
  <c r="S3318" i="31"/>
  <c r="S3317" i="31"/>
  <c r="S3316" i="31"/>
  <c r="S3315" i="31"/>
  <c r="S3314" i="31"/>
  <c r="S3313" i="31"/>
  <c r="S3312" i="31"/>
  <c r="S3311" i="31"/>
  <c r="S3310" i="31"/>
  <c r="S3309" i="31"/>
  <c r="S3308" i="31"/>
  <c r="S3307" i="31"/>
  <c r="S3306" i="31"/>
  <c r="S3305" i="31"/>
  <c r="S3304" i="31"/>
  <c r="S3303" i="31"/>
  <c r="S3302" i="31"/>
  <c r="S3301" i="31"/>
  <c r="S3300" i="31"/>
  <c r="S3299" i="31"/>
  <c r="S3298" i="31"/>
  <c r="S3297" i="31"/>
  <c r="S3296" i="31"/>
  <c r="S3295" i="31"/>
  <c r="S3294" i="31"/>
  <c r="S3293" i="31"/>
  <c r="S3292" i="31"/>
  <c r="S3291" i="31"/>
  <c r="S3290" i="31"/>
  <c r="S3289" i="31"/>
  <c r="S3288" i="31"/>
  <c r="S3287" i="31"/>
  <c r="S3286" i="31"/>
  <c r="S3285" i="31"/>
  <c r="S3284" i="31"/>
  <c r="S3283" i="31"/>
  <c r="S3282" i="31"/>
  <c r="S3281" i="31"/>
  <c r="S3280" i="31"/>
  <c r="S3279" i="31"/>
  <c r="S3278" i="31"/>
  <c r="S3277" i="31"/>
  <c r="S3276" i="31"/>
  <c r="S3275" i="31"/>
  <c r="S3274" i="31"/>
  <c r="S3273" i="31"/>
  <c r="S3272" i="31"/>
  <c r="S3271" i="31"/>
  <c r="S3270" i="31"/>
  <c r="S3269" i="31"/>
  <c r="S3268" i="31"/>
  <c r="S3267" i="31"/>
  <c r="S3266" i="31"/>
  <c r="S3265" i="31"/>
  <c r="S3264" i="31"/>
  <c r="S3263" i="31"/>
  <c r="S3262" i="31"/>
  <c r="S3261" i="31"/>
  <c r="S3260" i="31"/>
  <c r="S3259" i="31"/>
  <c r="S3258" i="31"/>
  <c r="S3257" i="31"/>
  <c r="S3256" i="31"/>
  <c r="S3255" i="31"/>
  <c r="S3254" i="31"/>
  <c r="S3253" i="31"/>
  <c r="S3252" i="31"/>
  <c r="S3251" i="31"/>
  <c r="S3250" i="31"/>
  <c r="S3249" i="31"/>
  <c r="S3248" i="31"/>
  <c r="S3247" i="31"/>
  <c r="S3246" i="31"/>
  <c r="S3245" i="31"/>
  <c r="S3244" i="31"/>
  <c r="S3243" i="31"/>
  <c r="S3242" i="31"/>
  <c r="S3241" i="31"/>
  <c r="S3240" i="31"/>
  <c r="S3239" i="31"/>
  <c r="S3238" i="31"/>
  <c r="S3237" i="31"/>
  <c r="S3236" i="31"/>
  <c r="S3235" i="31"/>
  <c r="S3234" i="31"/>
  <c r="S3233" i="31"/>
  <c r="S3232" i="31"/>
  <c r="S3231" i="31"/>
  <c r="S3230" i="31"/>
  <c r="S3229" i="31"/>
  <c r="S3228" i="31"/>
  <c r="S3227" i="31"/>
  <c r="S3226" i="31"/>
  <c r="S3225" i="31"/>
  <c r="S3224" i="31"/>
  <c r="S3223" i="31"/>
  <c r="S3222" i="31"/>
  <c r="S3221" i="31"/>
  <c r="S3220" i="31"/>
  <c r="S3219" i="31"/>
  <c r="S3218" i="31"/>
  <c r="S3216" i="31"/>
  <c r="S3215" i="31"/>
  <c r="S3214" i="31"/>
  <c r="S3213" i="31"/>
  <c r="S3212" i="31"/>
  <c r="S3211" i="31"/>
  <c r="S3210" i="31"/>
  <c r="S3209" i="31"/>
  <c r="S3208" i="31"/>
  <c r="S3207" i="31"/>
  <c r="S3206" i="31"/>
  <c r="S3205" i="31"/>
  <c r="S3204" i="31"/>
  <c r="S3203" i="31"/>
  <c r="S3202" i="31"/>
  <c r="S3201" i="31"/>
  <c r="S3200" i="31"/>
  <c r="S3199" i="31"/>
  <c r="S3198" i="31"/>
  <c r="S3197" i="31"/>
  <c r="S3196" i="31"/>
  <c r="S3195" i="31"/>
  <c r="S3194" i="31"/>
  <c r="S3193" i="31"/>
  <c r="S3192" i="31"/>
  <c r="S3191" i="31"/>
  <c r="S3190" i="31"/>
  <c r="S3189" i="31"/>
  <c r="S3188" i="31"/>
  <c r="S3187" i="31"/>
  <c r="S3186" i="31"/>
  <c r="S3185" i="31"/>
  <c r="S3184" i="31"/>
  <c r="S3183" i="31"/>
  <c r="S3182" i="31"/>
  <c r="S3181" i="31"/>
  <c r="S3180" i="31"/>
  <c r="S3179" i="31"/>
  <c r="S3178" i="31"/>
  <c r="S3177" i="31"/>
  <c r="S3176" i="31"/>
  <c r="S3175" i="31"/>
  <c r="S3174" i="31"/>
  <c r="S3173" i="31"/>
  <c r="S3172" i="31"/>
  <c r="S3171" i="31"/>
  <c r="S3170" i="31"/>
  <c r="S3169" i="31"/>
  <c r="S3168" i="31"/>
  <c r="S3167" i="31"/>
  <c r="S3166" i="31"/>
  <c r="S3165" i="31"/>
  <c r="S3164" i="31"/>
  <c r="S3163" i="31"/>
  <c r="S3162" i="31"/>
  <c r="S3161" i="31"/>
  <c r="S3160" i="31"/>
  <c r="S3159" i="31"/>
  <c r="S3158" i="31"/>
  <c r="S3157" i="31"/>
  <c r="S3156" i="31"/>
  <c r="S3155" i="31"/>
  <c r="S3154" i="31"/>
  <c r="S3153" i="31"/>
  <c r="S3152" i="31"/>
  <c r="S3151" i="31"/>
  <c r="S3150" i="31"/>
  <c r="S3149" i="31"/>
  <c r="S3148" i="31"/>
  <c r="S3147" i="31"/>
  <c r="S3146" i="31"/>
  <c r="S3145" i="31"/>
  <c r="S3144" i="31"/>
  <c r="S3143" i="31"/>
  <c r="S3142" i="31"/>
  <c r="S3141" i="31"/>
  <c r="S3140" i="31"/>
  <c r="S3139" i="31"/>
  <c r="S3138" i="31"/>
  <c r="S3137" i="31"/>
  <c r="S3136" i="31"/>
  <c r="S3135" i="31"/>
  <c r="S3134" i="31"/>
  <c r="S3133" i="31"/>
  <c r="S3132" i="31"/>
  <c r="S3131" i="31"/>
  <c r="S3130" i="31"/>
  <c r="S3129" i="31"/>
  <c r="S3128" i="31"/>
  <c r="S3127" i="31"/>
  <c r="S3126" i="31"/>
  <c r="S3125" i="31"/>
  <c r="S3124" i="31"/>
  <c r="S3123" i="31"/>
  <c r="S3122" i="31"/>
  <c r="S3121" i="31"/>
  <c r="S3120" i="31"/>
  <c r="S3119" i="31"/>
  <c r="S3118" i="31"/>
  <c r="S3117" i="31"/>
  <c r="S3116" i="31"/>
  <c r="S3115" i="31"/>
  <c r="S3114" i="31"/>
  <c r="S3113" i="31"/>
  <c r="S3112" i="31"/>
  <c r="S3111" i="31"/>
  <c r="S3110" i="31"/>
  <c r="S3109" i="31"/>
  <c r="S3108" i="31"/>
  <c r="S3107" i="31"/>
  <c r="S3106" i="31"/>
  <c r="S3105" i="31"/>
  <c r="S3104" i="31"/>
  <c r="S3103" i="31"/>
  <c r="S3102" i="31"/>
  <c r="S3101" i="31"/>
  <c r="S3100" i="31"/>
  <c r="S3099" i="31"/>
  <c r="S3098" i="31"/>
  <c r="S3097" i="31"/>
  <c r="S3096" i="31"/>
  <c r="S3095" i="31"/>
  <c r="S3094" i="31"/>
  <c r="S3093" i="31"/>
  <c r="S3092" i="31"/>
  <c r="S3091" i="31"/>
  <c r="S3090" i="31"/>
  <c r="S3089" i="31"/>
  <c r="S3088" i="31"/>
  <c r="S3087" i="31"/>
  <c r="S3086" i="31"/>
  <c r="S3085" i="31"/>
  <c r="S3084" i="31"/>
  <c r="S3083" i="31"/>
  <c r="S3082" i="31"/>
  <c r="S3081" i="31"/>
  <c r="S3080" i="31"/>
  <c r="S3079" i="31"/>
  <c r="S3078" i="31"/>
  <c r="S3077" i="31"/>
  <c r="S3076" i="31"/>
  <c r="S3075" i="31"/>
  <c r="S3074" i="31"/>
  <c r="S3073" i="31"/>
  <c r="S3072" i="31"/>
  <c r="S3071" i="31"/>
  <c r="S3070" i="31"/>
  <c r="S3069" i="31"/>
  <c r="S3068" i="31"/>
  <c r="S3067" i="31"/>
  <c r="S3066" i="31"/>
  <c r="S3065" i="31"/>
  <c r="S3064" i="31"/>
  <c r="S3063" i="31"/>
  <c r="S3062" i="31"/>
  <c r="S3061" i="31"/>
  <c r="S3060" i="31"/>
  <c r="S3059" i="31"/>
  <c r="S3058" i="31"/>
  <c r="S3057" i="31"/>
  <c r="S3056" i="31"/>
  <c r="S3055" i="31"/>
  <c r="S3054" i="31"/>
  <c r="S3053" i="31"/>
  <c r="S3052" i="31"/>
  <c r="S3051" i="31"/>
  <c r="S3050" i="31"/>
  <c r="S3049" i="31"/>
  <c r="S3048" i="31"/>
  <c r="S3047" i="31"/>
  <c r="S3046" i="31"/>
  <c r="S3045" i="31"/>
  <c r="S3044" i="31"/>
  <c r="S3043" i="31"/>
  <c r="S3042" i="31"/>
  <c r="S3041" i="31"/>
  <c r="S3040" i="31"/>
  <c r="S3039" i="31"/>
  <c r="S3038" i="31"/>
  <c r="S3037" i="31"/>
  <c r="S3036" i="31"/>
  <c r="S3035" i="31"/>
  <c r="S3034" i="31"/>
  <c r="S3033" i="31"/>
  <c r="S3032" i="31"/>
  <c r="S3031" i="31"/>
  <c r="S3030" i="31"/>
  <c r="S3029" i="31"/>
  <c r="S3028" i="31"/>
  <c r="S3027" i="31"/>
  <c r="S3026" i="31"/>
  <c r="S3025" i="31"/>
  <c r="S3024" i="31"/>
  <c r="S3023" i="31"/>
  <c r="S3022" i="31"/>
  <c r="S3021" i="31"/>
  <c r="S3020" i="31"/>
  <c r="S3019" i="31"/>
  <c r="S3018" i="31"/>
  <c r="S3017" i="31"/>
  <c r="S3016" i="31"/>
  <c r="S3015" i="31"/>
  <c r="S3014" i="31"/>
  <c r="S3013" i="31"/>
  <c r="S3012" i="31"/>
  <c r="S3011" i="31"/>
  <c r="S3010" i="31"/>
  <c r="S3009" i="31"/>
  <c r="S3008" i="31"/>
  <c r="S3007" i="31"/>
  <c r="S3006" i="31"/>
  <c r="S3005" i="31"/>
  <c r="S3004" i="31"/>
  <c r="S3003" i="31"/>
  <c r="S3002" i="31"/>
  <c r="S3001" i="31"/>
  <c r="S3000" i="31"/>
  <c r="S2999" i="31"/>
  <c r="S2998" i="31"/>
  <c r="S2997" i="31"/>
  <c r="S2996" i="31"/>
  <c r="S2995" i="31"/>
  <c r="S2994" i="31"/>
  <c r="S2993" i="31"/>
  <c r="S2991" i="31"/>
  <c r="S2990" i="31"/>
  <c r="S2989" i="31"/>
  <c r="S2988" i="31"/>
  <c r="S2987" i="31"/>
  <c r="S2986" i="31"/>
  <c r="S2985" i="31"/>
  <c r="S2984" i="31"/>
  <c r="S2983" i="31"/>
  <c r="S2982" i="31"/>
  <c r="S2981" i="31"/>
  <c r="S2980" i="31"/>
  <c r="S2979" i="31"/>
  <c r="S2978" i="31"/>
  <c r="S2977" i="31"/>
  <c r="S2976" i="31"/>
  <c r="S2975" i="31"/>
  <c r="S2974" i="31"/>
  <c r="S2973" i="31"/>
  <c r="S2972" i="31"/>
  <c r="S2971" i="31"/>
  <c r="S2970" i="31"/>
  <c r="S2969" i="31"/>
  <c r="S2968" i="31"/>
  <c r="S2967" i="31"/>
  <c r="S2966" i="31"/>
  <c r="S2965" i="31"/>
  <c r="S2964" i="31"/>
  <c r="S2963" i="31"/>
  <c r="S2962" i="31"/>
  <c r="S2961" i="31"/>
  <c r="S2959" i="31"/>
  <c r="S2958" i="31"/>
  <c r="S2957" i="31"/>
  <c r="S2956" i="31"/>
  <c r="S2955" i="31"/>
  <c r="S2954" i="31"/>
  <c r="S2953" i="31"/>
  <c r="S2952" i="31"/>
  <c r="S2951" i="31"/>
  <c r="S2950" i="31"/>
  <c r="S2949" i="31"/>
  <c r="S2948" i="31"/>
  <c r="S2947" i="31"/>
  <c r="S2946" i="31"/>
  <c r="S2945" i="31"/>
  <c r="S2944" i="31"/>
  <c r="S2943" i="31"/>
  <c r="S2942" i="31"/>
  <c r="S2941" i="31"/>
  <c r="S2940" i="31"/>
  <c r="S2939" i="31"/>
  <c r="S2938" i="31"/>
  <c r="S2937" i="31"/>
  <c r="S2936" i="31"/>
  <c r="S2935" i="31"/>
  <c r="S2934" i="31"/>
  <c r="S2933" i="31"/>
  <c r="S2932" i="31"/>
  <c r="S2931" i="31"/>
  <c r="S2930" i="31"/>
  <c r="S2929" i="31"/>
  <c r="S2928" i="31"/>
  <c r="S2927" i="31"/>
  <c r="S2926" i="31"/>
  <c r="S2925" i="31"/>
  <c r="S2924" i="31"/>
  <c r="S2923" i="31"/>
  <c r="S2922" i="31"/>
  <c r="S2921" i="31"/>
  <c r="S2920" i="31"/>
  <c r="S2919" i="31"/>
  <c r="S2918" i="31"/>
  <c r="S2917" i="31"/>
  <c r="S2916" i="31"/>
  <c r="S2915" i="31"/>
  <c r="S2914" i="31"/>
  <c r="L2917" i="31"/>
  <c r="L2918" i="31"/>
  <c r="L2919" i="31"/>
  <c r="L2920" i="31"/>
  <c r="L2921" i="31"/>
  <c r="L2922" i="31"/>
  <c r="L2923" i="31"/>
  <c r="L2924" i="31"/>
  <c r="L2925" i="31"/>
  <c r="L2926" i="31"/>
  <c r="L2927" i="31"/>
  <c r="L2928" i="31"/>
  <c r="L2929" i="31"/>
  <c r="L2930" i="31"/>
  <c r="L2931" i="31"/>
  <c r="L2932" i="31"/>
  <c r="L2933" i="31"/>
  <c r="L2934" i="31"/>
  <c r="L2935" i="31"/>
  <c r="L2937" i="31"/>
  <c r="L2938" i="31"/>
  <c r="L2939" i="31"/>
  <c r="L2940" i="31"/>
  <c r="L2941" i="31"/>
  <c r="L2942" i="31"/>
  <c r="L2943" i="31"/>
  <c r="L2944" i="31"/>
  <c r="L2945" i="31"/>
  <c r="L2946" i="31"/>
  <c r="L2947" i="31"/>
  <c r="L2948" i="31"/>
  <c r="L2949" i="31"/>
  <c r="L2950" i="31"/>
  <c r="L2951" i="31"/>
  <c r="L2952" i="31"/>
  <c r="L2953" i="31"/>
  <c r="L2954" i="31"/>
  <c r="L2955" i="31"/>
  <c r="L2957" i="31"/>
  <c r="L2959" i="31"/>
  <c r="L2961" i="31"/>
  <c r="L2962" i="31"/>
  <c r="L2963" i="31"/>
  <c r="L2964" i="31"/>
  <c r="L2965" i="31"/>
  <c r="L2966" i="31"/>
  <c r="L2967" i="31"/>
  <c r="L2968" i="31"/>
  <c r="L2969" i="31"/>
  <c r="L2970" i="31"/>
  <c r="L2971" i="31"/>
  <c r="L2972" i="31"/>
  <c r="L2973" i="31"/>
  <c r="L2974" i="31"/>
  <c r="L2975" i="31"/>
  <c r="L2976" i="31"/>
  <c r="L2977" i="31"/>
  <c r="L2978" i="31"/>
  <c r="L2979" i="31"/>
  <c r="L2980" i="31"/>
  <c r="L2981" i="31"/>
  <c r="L2982" i="31"/>
  <c r="L2983" i="31"/>
  <c r="L2984" i="31"/>
  <c r="L2985" i="31"/>
  <c r="L2986" i="31"/>
  <c r="L2987" i="31"/>
  <c r="L2988" i="31"/>
  <c r="L2989" i="31"/>
  <c r="L2990" i="31"/>
  <c r="L2991" i="31"/>
  <c r="L2993" i="31"/>
  <c r="L2994" i="31"/>
  <c r="L2995" i="31"/>
  <c r="L2996" i="31"/>
  <c r="L2997" i="31"/>
  <c r="L2998" i="31"/>
  <c r="L2999" i="31"/>
  <c r="L3000" i="31"/>
  <c r="L3001" i="31"/>
  <c r="L3002" i="31"/>
  <c r="L3003" i="31"/>
  <c r="L3004" i="31"/>
  <c r="L3005" i="31"/>
  <c r="L3006" i="31"/>
  <c r="L3007" i="31"/>
  <c r="L3008" i="31"/>
  <c r="L3009" i="31"/>
  <c r="L3010" i="31"/>
  <c r="L3011" i="31"/>
  <c r="L3012" i="31"/>
  <c r="L3013" i="31"/>
  <c r="L3014" i="31"/>
  <c r="L3015" i="31"/>
  <c r="L3016" i="31"/>
  <c r="L3017" i="31"/>
  <c r="L3018" i="31"/>
  <c r="L3019" i="31"/>
  <c r="L3020" i="31"/>
  <c r="L3021" i="31"/>
  <c r="L3022" i="31"/>
  <c r="L3023" i="31"/>
  <c r="L3024" i="31"/>
  <c r="L3025" i="31"/>
  <c r="L3026" i="31"/>
  <c r="L3027" i="31"/>
  <c r="L3028" i="31"/>
  <c r="L3029" i="31"/>
  <c r="L3030" i="31"/>
  <c r="L3031" i="31"/>
  <c r="L3032" i="31"/>
  <c r="L3033" i="31"/>
  <c r="L3034" i="31"/>
  <c r="L3035" i="31"/>
  <c r="L3036" i="31"/>
  <c r="L3037" i="31"/>
  <c r="L3038" i="31"/>
  <c r="L3039" i="31"/>
  <c r="L3040" i="31"/>
  <c r="L3041" i="31"/>
  <c r="L3042" i="31"/>
  <c r="L3043" i="31"/>
  <c r="L3044" i="31"/>
  <c r="L3045" i="31"/>
  <c r="L3046" i="31"/>
  <c r="L3047" i="31"/>
  <c r="L3048" i="31"/>
  <c r="L3049" i="31"/>
  <c r="L3050" i="31"/>
  <c r="L3051" i="31"/>
  <c r="L3052" i="31"/>
  <c r="L3053" i="31"/>
  <c r="L3054" i="31"/>
  <c r="L3055" i="31"/>
  <c r="L3056" i="31"/>
  <c r="L3057" i="31"/>
  <c r="L3058" i="31"/>
  <c r="L3059" i="31"/>
  <c r="L3060" i="31"/>
  <c r="L3061" i="31"/>
  <c r="L3062" i="31"/>
  <c r="L3063" i="31"/>
  <c r="L3064" i="31"/>
  <c r="L3065" i="31"/>
  <c r="L3066" i="31"/>
  <c r="L3067" i="31"/>
  <c r="L3068" i="31"/>
  <c r="L3069" i="31"/>
  <c r="L3070" i="31"/>
  <c r="L3071" i="31"/>
  <c r="L3072" i="31"/>
  <c r="L3073" i="31"/>
  <c r="L3074" i="31"/>
  <c r="L3075" i="31"/>
  <c r="L3076" i="31"/>
  <c r="L3077" i="31"/>
  <c r="L3078" i="31"/>
  <c r="L3079" i="31"/>
  <c r="L3080" i="31"/>
  <c r="L3081" i="31"/>
  <c r="L3082" i="31"/>
  <c r="L3083" i="31"/>
  <c r="L3084" i="31"/>
  <c r="L3085" i="31"/>
  <c r="L3086" i="31"/>
  <c r="L3087" i="31"/>
  <c r="L3088" i="31"/>
  <c r="L3089" i="31"/>
  <c r="L3090" i="31"/>
  <c r="L3091" i="31"/>
  <c r="L3092" i="31"/>
  <c r="L3093" i="31"/>
  <c r="L3094" i="31"/>
  <c r="L3095" i="31"/>
  <c r="L3096" i="31"/>
  <c r="L3097" i="31"/>
  <c r="L3098" i="31"/>
  <c r="L3099" i="31"/>
  <c r="L3100" i="31"/>
  <c r="L3101" i="31"/>
  <c r="L3102" i="31"/>
  <c r="L3103" i="31"/>
  <c r="L3104" i="31"/>
  <c r="L3105" i="31"/>
  <c r="L3106" i="31"/>
  <c r="L3107" i="31"/>
  <c r="L3108" i="31"/>
  <c r="L3109" i="31"/>
  <c r="L3110" i="31"/>
  <c r="L3111" i="31"/>
  <c r="L3112" i="31"/>
  <c r="L3113" i="31"/>
  <c r="L3114" i="31"/>
  <c r="L3115" i="31"/>
  <c r="L3116" i="31"/>
  <c r="L3117" i="31"/>
  <c r="L3118" i="31"/>
  <c r="L3119" i="31"/>
  <c r="L3120" i="31"/>
  <c r="L3121" i="31"/>
  <c r="L3122" i="31"/>
  <c r="L3123" i="31"/>
  <c r="L3124" i="31"/>
  <c r="L3125" i="31"/>
  <c r="L3126" i="31"/>
  <c r="L3127" i="31"/>
  <c r="L3128" i="31"/>
  <c r="L3129" i="31"/>
  <c r="L3130" i="31"/>
  <c r="L3131" i="31"/>
  <c r="L3132" i="31"/>
  <c r="L3133" i="31"/>
  <c r="L3134" i="31"/>
  <c r="L3135" i="31"/>
  <c r="L3136" i="31"/>
  <c r="L3137" i="31"/>
  <c r="L3138" i="31"/>
  <c r="L3139" i="31"/>
  <c r="L3140" i="31"/>
  <c r="L3141" i="31"/>
  <c r="L3142" i="31"/>
  <c r="L3143" i="31"/>
  <c r="L3144" i="31"/>
  <c r="L3145" i="31"/>
  <c r="L3146" i="31"/>
  <c r="L3147" i="31"/>
  <c r="L3148" i="31"/>
  <c r="L3149" i="31"/>
  <c r="L3150" i="31"/>
  <c r="L3151" i="31"/>
  <c r="L3152" i="31"/>
  <c r="L3153" i="31"/>
  <c r="L3154" i="31"/>
  <c r="L3155" i="31"/>
  <c r="L3156" i="31"/>
  <c r="L3157" i="31"/>
  <c r="L3158" i="31"/>
  <c r="L3159" i="31"/>
  <c r="L3160" i="31"/>
  <c r="L3161" i="31"/>
  <c r="L3162" i="31"/>
  <c r="L3163" i="31"/>
  <c r="L3164" i="31"/>
  <c r="L3165" i="31"/>
  <c r="L3166" i="31"/>
  <c r="L3167" i="31"/>
  <c r="L3168" i="31"/>
  <c r="L3169" i="31"/>
  <c r="L3170" i="31"/>
  <c r="L3171" i="31"/>
  <c r="L3172" i="31"/>
  <c r="L3173" i="31"/>
  <c r="L3174" i="31"/>
  <c r="L3175" i="31"/>
  <c r="L3176" i="31"/>
  <c r="L3177" i="31"/>
  <c r="L3178" i="31"/>
  <c r="L3179" i="31"/>
  <c r="L3180" i="31"/>
  <c r="L3181" i="31"/>
  <c r="L3182" i="31"/>
  <c r="L3183" i="31"/>
  <c r="L3184" i="31"/>
  <c r="L3185" i="31"/>
  <c r="L3186" i="31"/>
  <c r="L3187" i="31"/>
  <c r="L3188" i="31"/>
  <c r="L3189" i="31"/>
  <c r="L3190" i="31"/>
  <c r="L3191" i="31"/>
  <c r="L3192" i="31"/>
  <c r="L3193" i="31"/>
  <c r="L3194" i="31"/>
  <c r="L3195" i="31"/>
  <c r="L3196" i="31"/>
  <c r="L3197" i="31"/>
  <c r="L3198" i="31"/>
  <c r="L3199" i="31"/>
  <c r="L3200" i="31"/>
  <c r="L3201" i="31"/>
  <c r="L3202" i="31"/>
  <c r="L3203" i="31"/>
  <c r="L3204" i="31"/>
  <c r="L3205" i="31"/>
  <c r="L3206" i="31"/>
  <c r="L3207" i="31"/>
  <c r="L3208" i="31"/>
  <c r="L3209" i="31"/>
  <c r="L3210" i="31"/>
  <c r="L3211" i="31"/>
  <c r="L3212" i="31"/>
  <c r="L3213" i="31"/>
  <c r="L3214" i="31"/>
  <c r="L3215" i="31"/>
  <c r="L3216" i="31"/>
  <c r="L3218" i="31"/>
  <c r="L3219" i="31"/>
  <c r="L3220" i="31"/>
  <c r="L3221" i="31"/>
  <c r="L3222" i="31"/>
  <c r="L3223" i="31"/>
  <c r="L3224" i="31"/>
  <c r="L3225" i="31"/>
  <c r="L3226" i="31"/>
  <c r="L3227" i="31"/>
  <c r="L3228" i="31"/>
  <c r="L3229" i="31"/>
  <c r="L3230" i="31"/>
  <c r="L3231" i="31"/>
  <c r="L3232" i="31"/>
  <c r="L3233" i="31"/>
  <c r="L3234" i="31"/>
  <c r="L3235" i="31"/>
  <c r="L3236" i="31"/>
  <c r="L3237" i="31"/>
  <c r="L3238" i="31"/>
  <c r="L3239" i="31"/>
  <c r="L3240" i="31"/>
  <c r="L3241" i="31"/>
  <c r="L3242" i="31"/>
  <c r="L3243" i="31"/>
  <c r="L3244" i="31"/>
  <c r="L3245" i="31"/>
  <c r="L3246" i="31"/>
  <c r="L3247" i="31"/>
  <c r="L3248" i="31"/>
  <c r="L3249" i="31"/>
  <c r="L3250" i="31"/>
  <c r="L3251" i="31"/>
  <c r="L3252" i="31"/>
  <c r="L3253" i="31"/>
  <c r="L3254" i="31"/>
  <c r="L3255" i="31"/>
  <c r="L3256" i="31"/>
  <c r="L3257" i="31"/>
  <c r="L3258" i="31"/>
  <c r="L3259" i="31"/>
  <c r="L3260" i="31"/>
  <c r="L3261" i="31"/>
  <c r="L3262" i="31"/>
  <c r="L3263" i="31"/>
  <c r="L3264" i="31"/>
  <c r="L3265" i="31"/>
  <c r="L3266" i="31"/>
  <c r="L3267" i="31"/>
  <c r="L3268" i="31"/>
  <c r="L3269" i="31"/>
  <c r="L3270" i="31"/>
  <c r="L3271" i="31"/>
  <c r="L3272" i="31"/>
  <c r="L3273" i="31"/>
  <c r="L3274" i="31"/>
  <c r="L3275" i="31"/>
  <c r="L3276" i="31"/>
  <c r="L3277" i="31"/>
  <c r="L3278" i="31"/>
  <c r="L3279" i="31"/>
  <c r="L3280" i="31"/>
  <c r="L3281" i="31"/>
  <c r="L3282" i="31"/>
  <c r="L3283" i="31"/>
  <c r="L3284" i="31"/>
  <c r="L3285" i="31"/>
  <c r="L3286" i="31"/>
  <c r="L3287" i="31"/>
  <c r="L3288" i="31"/>
  <c r="L3289" i="31"/>
  <c r="L3290" i="31"/>
  <c r="L3291" i="31"/>
  <c r="L3292" i="31"/>
  <c r="L3293" i="31"/>
  <c r="L3294" i="31"/>
  <c r="L3295" i="31"/>
  <c r="L3296" i="31"/>
  <c r="L3297" i="31"/>
  <c r="L3298" i="31"/>
  <c r="L3299" i="31"/>
  <c r="L3300" i="31"/>
  <c r="L3301" i="31"/>
  <c r="L3302" i="31"/>
  <c r="L3303" i="31"/>
  <c r="L3304" i="31"/>
  <c r="L3305" i="31"/>
  <c r="L3306" i="31"/>
  <c r="L3307" i="31"/>
  <c r="L3308" i="31"/>
  <c r="L3309" i="31"/>
  <c r="L3310" i="31"/>
  <c r="L3311" i="31"/>
  <c r="L3312" i="31"/>
  <c r="L3313" i="31"/>
  <c r="L3314" i="31"/>
  <c r="L3315" i="31"/>
  <c r="L3316" i="31"/>
  <c r="L3317" i="31"/>
  <c r="L3318" i="31"/>
  <c r="L3319" i="31"/>
  <c r="L3320" i="31"/>
  <c r="L3321" i="31"/>
  <c r="L3322" i="31"/>
  <c r="L3323" i="31"/>
  <c r="L3324" i="31"/>
  <c r="L3325" i="31"/>
  <c r="L3326" i="31"/>
  <c r="L3327" i="31"/>
  <c r="L3328" i="31"/>
  <c r="L3329" i="31"/>
  <c r="L3330" i="31"/>
  <c r="L3331" i="31"/>
  <c r="L3332" i="31"/>
  <c r="L3333" i="31"/>
  <c r="L3334" i="31"/>
  <c r="L3335" i="31"/>
  <c r="L3336" i="31"/>
  <c r="L3337" i="31"/>
  <c r="L3338" i="31"/>
  <c r="L3339" i="31"/>
  <c r="L3340" i="31"/>
  <c r="L3341" i="31"/>
  <c r="L3342" i="31"/>
  <c r="L3343" i="31"/>
  <c r="L3344" i="31"/>
  <c r="L3345" i="31"/>
  <c r="L3346" i="31"/>
  <c r="L3347" i="31"/>
  <c r="L3348" i="31"/>
  <c r="L3349" i="31"/>
  <c r="L3350" i="31"/>
  <c r="L3351" i="31"/>
  <c r="L3352" i="31"/>
  <c r="L3353" i="31"/>
  <c r="L3354" i="31"/>
  <c r="L3355" i="31"/>
  <c r="L3356" i="31"/>
  <c r="L3357" i="31"/>
  <c r="L3358" i="31"/>
  <c r="L3359" i="31"/>
  <c r="L3360" i="31"/>
  <c r="L3361" i="31"/>
  <c r="L3362" i="31"/>
  <c r="L3363" i="31"/>
  <c r="L3364" i="31"/>
  <c r="L3365" i="31"/>
  <c r="L3366" i="31"/>
  <c r="L3367" i="31"/>
  <c r="L3368" i="31"/>
  <c r="L3369" i="31"/>
  <c r="L3370" i="31"/>
  <c r="L3371" i="31"/>
  <c r="L3372" i="31"/>
  <c r="L3373" i="31"/>
  <c r="L3374" i="31"/>
  <c r="L3375" i="31"/>
  <c r="L3376" i="31"/>
  <c r="L3377" i="31"/>
  <c r="L3378" i="31"/>
  <c r="L3379" i="31"/>
  <c r="L3380" i="31"/>
  <c r="L3381" i="31"/>
  <c r="L3382" i="31"/>
  <c r="L3383" i="31"/>
  <c r="L3384" i="31"/>
  <c r="L3385" i="31"/>
  <c r="L3386" i="31"/>
  <c r="L3387" i="31"/>
  <c r="L3388" i="31"/>
  <c r="L3389" i="31"/>
  <c r="L3390" i="31"/>
  <c r="L3391" i="31"/>
  <c r="L3392" i="31"/>
  <c r="L3393" i="31"/>
  <c r="L3394" i="31"/>
  <c r="L3395" i="31"/>
  <c r="L3396" i="31"/>
  <c r="L3397" i="31"/>
  <c r="L3398" i="31"/>
  <c r="L3399" i="31"/>
  <c r="L3400" i="31"/>
  <c r="L3401" i="31"/>
  <c r="L3402" i="31"/>
  <c r="L3403" i="31"/>
  <c r="L3404" i="31"/>
  <c r="L3405" i="31"/>
  <c r="L3406" i="31"/>
  <c r="L3407" i="31"/>
  <c r="L3408" i="31"/>
  <c r="L3409" i="31"/>
  <c r="L3410" i="31"/>
  <c r="L3411" i="31"/>
  <c r="L3412" i="31"/>
  <c r="L3413" i="31"/>
  <c r="L3414" i="31"/>
  <c r="L3415" i="31"/>
  <c r="L3416" i="31"/>
  <c r="L3417" i="31"/>
  <c r="L3418" i="31"/>
  <c r="L3419" i="31"/>
  <c r="L3420" i="31"/>
  <c r="L3421" i="31"/>
  <c r="L3422" i="31"/>
  <c r="L3423" i="31"/>
  <c r="L3424" i="31"/>
  <c r="L3425" i="31"/>
  <c r="L3426" i="31"/>
  <c r="L3427" i="31"/>
  <c r="L3428" i="31"/>
  <c r="L3429" i="31"/>
  <c r="L3430" i="31"/>
  <c r="L3431" i="31"/>
  <c r="L3432" i="31"/>
  <c r="L3433" i="31"/>
  <c r="L3434" i="31"/>
  <c r="L3435" i="31"/>
  <c r="L3436" i="31"/>
  <c r="L3437" i="31"/>
  <c r="L3438" i="31"/>
  <c r="L3439" i="31"/>
  <c r="L3440" i="31"/>
  <c r="L3441" i="31"/>
  <c r="L3443" i="31"/>
  <c r="L3444" i="31"/>
  <c r="L3445" i="31"/>
  <c r="L3446" i="31"/>
  <c r="L3447" i="31"/>
  <c r="L3448" i="31"/>
  <c r="L3449" i="31"/>
  <c r="L3450" i="31"/>
  <c r="L3451" i="31"/>
  <c r="L3452" i="31"/>
  <c r="L3453" i="31"/>
  <c r="L3454" i="31"/>
  <c r="L3455" i="31"/>
  <c r="L3456" i="31"/>
  <c r="L3457" i="31"/>
  <c r="L3458" i="31"/>
  <c r="L3459" i="31"/>
  <c r="L3460" i="31"/>
  <c r="L3461" i="31"/>
  <c r="L3462" i="31"/>
  <c r="L3463" i="31"/>
  <c r="L3464" i="31"/>
  <c r="L3465" i="31"/>
  <c r="L3466" i="31"/>
  <c r="L3467" i="31"/>
  <c r="L3468" i="31"/>
  <c r="L3469" i="31"/>
  <c r="L3470" i="31"/>
  <c r="L3471" i="31"/>
  <c r="L3472" i="31"/>
  <c r="L3473" i="31"/>
  <c r="L3474" i="31"/>
  <c r="L3475" i="31"/>
  <c r="L3476" i="31"/>
  <c r="L3477" i="31"/>
  <c r="L3478" i="31"/>
  <c r="L3479" i="31"/>
  <c r="L3480" i="31"/>
  <c r="L3481" i="31"/>
  <c r="L3482" i="31"/>
  <c r="L3483" i="31"/>
  <c r="L3484" i="31"/>
  <c r="L3485" i="31"/>
  <c r="L3486" i="31"/>
  <c r="L3487" i="31"/>
  <c r="L3488" i="31"/>
  <c r="L3489" i="31"/>
  <c r="L3490" i="31"/>
  <c r="L3491" i="31"/>
  <c r="L3492" i="31"/>
  <c r="L3493" i="31"/>
  <c r="L3494" i="31"/>
  <c r="L3495" i="31"/>
  <c r="L3496" i="31"/>
  <c r="L3497" i="31"/>
  <c r="L3498" i="31"/>
  <c r="L3499" i="31"/>
  <c r="L3500" i="31"/>
  <c r="L3501" i="31"/>
  <c r="L3502" i="31"/>
  <c r="L3503" i="31"/>
  <c r="L3504" i="31"/>
  <c r="L3505" i="31"/>
  <c r="L3506" i="31"/>
  <c r="L3507" i="31"/>
  <c r="L3508" i="31"/>
  <c r="L3509" i="31"/>
  <c r="L3510" i="31"/>
  <c r="L3511" i="31"/>
  <c r="L3512" i="31"/>
  <c r="L3513" i="31"/>
  <c r="L3514" i="31"/>
  <c r="L3515" i="31"/>
  <c r="L3516" i="31"/>
  <c r="L3517" i="31"/>
  <c r="L3518" i="31"/>
  <c r="L3519" i="31"/>
  <c r="L3520" i="31"/>
  <c r="L3521" i="31"/>
  <c r="L3522" i="31"/>
  <c r="L3523" i="31"/>
  <c r="L3524" i="31"/>
  <c r="L3525" i="31"/>
  <c r="L3526" i="31"/>
  <c r="L3527" i="31"/>
  <c r="L3528" i="31"/>
  <c r="L3529" i="31"/>
  <c r="L3530" i="31"/>
  <c r="L3531" i="31"/>
  <c r="L3532" i="31"/>
  <c r="L3533" i="31"/>
  <c r="L3534" i="31"/>
  <c r="L3535" i="31"/>
  <c r="L3536" i="31"/>
  <c r="L3537" i="31"/>
  <c r="L3538" i="31"/>
  <c r="L3539" i="31"/>
  <c r="L3540" i="31"/>
  <c r="L3541" i="31"/>
  <c r="L3542" i="31"/>
  <c r="L3543" i="31"/>
  <c r="L3544" i="31"/>
  <c r="L3545" i="31"/>
  <c r="L3546" i="31"/>
  <c r="L3547" i="31"/>
  <c r="L3548" i="31"/>
  <c r="L3549" i="31"/>
  <c r="L3550" i="31"/>
  <c r="L3551" i="31"/>
  <c r="L3552" i="31"/>
  <c r="L3553" i="31"/>
  <c r="L3554" i="31"/>
  <c r="L3555" i="31"/>
  <c r="L3556" i="31"/>
  <c r="L3557" i="31"/>
  <c r="L3558" i="31"/>
  <c r="L3559" i="31"/>
  <c r="L3560" i="31"/>
  <c r="L3561" i="31"/>
  <c r="L3562" i="31"/>
  <c r="L3563" i="31"/>
  <c r="L3564" i="31"/>
  <c r="L3565" i="31"/>
  <c r="L3566" i="31"/>
  <c r="L3567" i="31"/>
  <c r="L3568" i="31"/>
  <c r="L3569" i="31"/>
  <c r="L3570" i="31"/>
  <c r="L3571" i="31"/>
  <c r="L3572" i="31"/>
  <c r="L3573" i="31"/>
  <c r="L3574" i="31"/>
  <c r="L3575" i="31"/>
  <c r="L3576" i="31"/>
  <c r="L3577" i="31"/>
  <c r="L3578" i="31"/>
  <c r="L3579" i="31"/>
  <c r="L3580" i="31"/>
  <c r="L3581" i="31"/>
  <c r="L3582" i="31"/>
  <c r="L3583" i="31"/>
  <c r="L3584" i="31"/>
  <c r="L3585" i="31"/>
  <c r="L3586" i="31"/>
  <c r="L3587" i="31"/>
  <c r="L3588" i="31"/>
  <c r="L3589" i="31"/>
  <c r="L3590" i="31"/>
  <c r="L3591" i="31"/>
  <c r="L3592" i="31"/>
  <c r="L3593" i="31"/>
  <c r="L3594" i="31"/>
  <c r="L3595" i="31"/>
  <c r="L3596" i="31"/>
  <c r="L3597" i="31"/>
  <c r="L3598" i="31"/>
  <c r="L3599" i="31"/>
  <c r="L3600" i="31"/>
  <c r="L3601" i="31"/>
  <c r="L3602" i="31"/>
  <c r="L3603" i="31"/>
  <c r="L3604" i="31"/>
  <c r="L3605" i="31"/>
  <c r="L3606" i="31"/>
  <c r="L3607" i="31"/>
  <c r="L3608" i="31"/>
  <c r="L3609" i="31"/>
  <c r="L3610" i="31"/>
  <c r="L3611" i="31"/>
  <c r="L3612" i="31"/>
  <c r="L3613" i="31"/>
  <c r="L3614" i="31"/>
  <c r="L3615" i="31"/>
  <c r="L3616" i="31"/>
  <c r="L3617" i="31"/>
  <c r="L3618" i="31"/>
  <c r="L3619" i="31"/>
  <c r="L3620" i="31"/>
  <c r="L3621" i="31"/>
  <c r="L3622" i="31"/>
  <c r="L3623" i="31"/>
  <c r="L3624" i="31"/>
  <c r="L3625" i="31"/>
  <c r="L3626" i="31"/>
  <c r="L3627" i="31"/>
  <c r="L3628" i="31"/>
  <c r="L3629" i="31"/>
  <c r="L3630" i="31"/>
  <c r="L3631" i="31"/>
  <c r="L3632" i="31"/>
  <c r="L3633" i="31"/>
  <c r="L3634" i="31"/>
  <c r="L3635" i="31"/>
  <c r="L3636" i="31"/>
  <c r="L3637" i="31"/>
  <c r="L3638" i="31"/>
  <c r="L3639" i="31"/>
  <c r="L3640" i="31"/>
  <c r="L3641" i="31"/>
  <c r="L3642" i="31"/>
  <c r="L3643" i="31"/>
  <c r="L3644" i="31"/>
  <c r="L3645" i="31"/>
  <c r="L3646" i="31"/>
  <c r="L3647" i="31"/>
  <c r="L3648" i="31"/>
  <c r="L3649" i="31"/>
  <c r="L3650" i="31"/>
  <c r="L3651" i="31"/>
  <c r="L3652" i="31"/>
  <c r="L3653" i="31"/>
  <c r="L3654" i="31"/>
  <c r="L3655" i="31"/>
  <c r="L3656" i="31"/>
  <c r="L3657" i="31"/>
  <c r="L3658" i="31"/>
  <c r="L3659" i="31"/>
  <c r="L3660" i="31"/>
  <c r="L3661" i="31"/>
  <c r="L3662" i="31"/>
  <c r="L3663" i="31"/>
  <c r="L3664" i="31"/>
  <c r="L3665" i="31"/>
  <c r="L3666" i="31"/>
  <c r="L3667" i="31"/>
  <c r="L3668" i="31"/>
  <c r="L3669" i="31"/>
  <c r="L3670" i="31"/>
  <c r="L3671" i="31"/>
  <c r="L3672" i="31"/>
  <c r="L3673" i="31"/>
  <c r="L3674" i="31"/>
  <c r="L3675" i="31"/>
  <c r="L3676" i="31"/>
  <c r="L3677" i="31"/>
  <c r="L3678" i="31"/>
  <c r="L3679" i="31"/>
  <c r="L3680" i="31"/>
  <c r="L3681" i="31"/>
  <c r="L3682" i="31"/>
  <c r="L3683" i="31"/>
  <c r="L3684" i="31"/>
  <c r="L3685" i="31"/>
  <c r="L3686" i="31"/>
  <c r="L3687" i="31"/>
  <c r="L3688" i="31"/>
  <c r="L3689" i="31"/>
  <c r="L3690" i="31"/>
  <c r="L3691" i="31"/>
  <c r="L3692" i="31"/>
  <c r="L3693" i="31"/>
  <c r="L3694" i="31"/>
  <c r="L3695" i="31"/>
  <c r="L3696" i="31"/>
  <c r="L3697" i="31"/>
  <c r="L3698" i="31"/>
  <c r="L3699" i="31"/>
  <c r="L3701" i="31"/>
  <c r="L3702" i="31"/>
  <c r="L3703" i="31"/>
  <c r="L3704" i="31"/>
  <c r="L3705" i="31"/>
  <c r="L3706" i="31"/>
  <c r="L3707" i="31"/>
  <c r="L3708" i="31"/>
  <c r="L3709" i="31"/>
  <c r="L3710" i="31"/>
  <c r="L3711" i="31"/>
  <c r="L3712" i="31"/>
  <c r="L3713" i="31"/>
  <c r="L3714" i="31"/>
  <c r="L3715" i="31"/>
  <c r="L3716" i="31"/>
  <c r="L3717" i="31"/>
  <c r="L3718" i="31"/>
  <c r="L3719" i="31"/>
  <c r="L3720" i="31"/>
  <c r="L3721" i="31"/>
  <c r="L3722" i="31"/>
  <c r="L3723" i="31"/>
  <c r="L3724" i="31"/>
  <c r="L3725" i="31"/>
  <c r="L3726" i="31"/>
  <c r="L3727" i="31"/>
  <c r="L3728" i="31"/>
  <c r="L3729" i="31"/>
  <c r="L3730" i="31"/>
  <c r="L3731" i="31"/>
  <c r="L3732" i="31"/>
  <c r="L3733" i="31"/>
  <c r="L3734" i="31"/>
  <c r="L3735" i="31"/>
  <c r="L3736" i="31"/>
  <c r="L3737" i="31"/>
  <c r="L3738" i="31"/>
  <c r="L3739" i="31"/>
  <c r="L3740" i="31"/>
  <c r="L3741" i="31"/>
  <c r="L3742" i="31"/>
  <c r="L3743" i="31"/>
  <c r="L3744" i="31"/>
  <c r="L3745" i="31"/>
  <c r="L3746" i="31"/>
  <c r="L3747" i="31"/>
  <c r="L3748" i="31"/>
  <c r="L3749" i="31"/>
  <c r="L3750" i="31"/>
  <c r="L3751" i="31"/>
  <c r="L3752" i="31"/>
  <c r="L3753" i="31"/>
  <c r="L3754" i="31"/>
  <c r="L3755" i="31"/>
  <c r="L3756" i="31"/>
  <c r="L3757" i="31"/>
  <c r="L3758" i="31"/>
  <c r="L3759" i="31"/>
  <c r="L3760" i="31"/>
  <c r="L3761" i="31"/>
  <c r="L3762" i="31"/>
  <c r="L3763" i="31"/>
  <c r="L3764" i="31"/>
  <c r="L3765" i="31"/>
  <c r="L3766" i="31"/>
  <c r="L3767" i="31"/>
  <c r="L3768" i="31"/>
  <c r="L3769" i="31"/>
  <c r="L3770" i="31"/>
  <c r="L3771" i="31"/>
  <c r="L3772" i="31"/>
  <c r="L3773" i="31"/>
  <c r="L3774" i="31"/>
  <c r="L3775" i="31"/>
  <c r="L3776" i="31"/>
  <c r="L3777" i="31"/>
  <c r="L3778" i="31"/>
  <c r="L3779" i="31"/>
  <c r="L3780" i="31"/>
  <c r="L3781" i="31"/>
  <c r="L3782" i="31"/>
  <c r="L3783" i="31"/>
  <c r="L3784" i="31"/>
  <c r="L3785" i="31"/>
  <c r="L3786" i="31"/>
  <c r="L3787" i="31"/>
  <c r="L3788" i="31"/>
  <c r="L3789" i="31"/>
  <c r="L3790" i="31"/>
  <c r="L3791" i="31"/>
  <c r="L3792" i="31"/>
  <c r="L3793" i="31"/>
  <c r="L3794" i="31"/>
  <c r="L3795" i="31"/>
  <c r="L3796" i="31"/>
  <c r="L3797" i="31"/>
  <c r="L3798" i="31"/>
  <c r="L3799" i="31"/>
  <c r="L3800" i="31"/>
  <c r="L3801" i="31"/>
  <c r="L3802" i="31"/>
  <c r="L3803" i="31"/>
  <c r="L3804" i="31"/>
  <c r="L3805" i="31"/>
  <c r="L3806" i="31"/>
  <c r="L3807" i="31"/>
  <c r="L3808" i="31"/>
  <c r="L3809" i="31"/>
  <c r="L3810" i="31"/>
  <c r="L3811" i="31"/>
  <c r="L3812" i="31"/>
  <c r="L3813" i="31"/>
  <c r="L3814" i="31"/>
  <c r="L3815" i="31"/>
  <c r="L3816" i="31"/>
  <c r="L3817" i="31"/>
  <c r="L3818" i="31"/>
  <c r="L3819" i="31"/>
  <c r="L3820" i="31"/>
  <c r="L3821" i="31"/>
  <c r="L3822" i="31"/>
  <c r="L3823" i="31"/>
  <c r="L3824" i="31"/>
  <c r="L3825" i="31"/>
  <c r="L3826" i="31"/>
  <c r="L3827" i="31"/>
  <c r="L3828" i="31"/>
  <c r="L3829" i="31"/>
  <c r="L3830" i="31"/>
  <c r="L3831" i="31"/>
  <c r="L3832" i="31"/>
  <c r="L3833" i="31"/>
  <c r="L3834" i="31"/>
  <c r="L3835" i="31"/>
  <c r="L3836" i="31"/>
  <c r="L3837" i="31"/>
  <c r="L3838" i="31"/>
  <c r="L3839" i="31"/>
  <c r="L3840" i="31"/>
  <c r="L3841" i="31"/>
  <c r="L3842" i="31"/>
  <c r="L3843" i="31"/>
  <c r="L3844" i="31"/>
  <c r="L3845" i="31"/>
  <c r="L3846" i="31"/>
  <c r="L3847" i="31"/>
  <c r="L3848" i="31"/>
  <c r="L3849" i="31"/>
  <c r="L3850" i="31"/>
  <c r="L3851" i="31"/>
  <c r="L3852" i="31"/>
  <c r="L3853" i="31"/>
  <c r="L3854" i="31"/>
  <c r="L3855" i="31"/>
  <c r="L3856" i="31"/>
  <c r="L3857" i="31"/>
  <c r="L3858" i="31"/>
  <c r="L3859" i="31"/>
  <c r="L3860" i="31"/>
  <c r="L3861" i="31"/>
  <c r="L3862" i="31"/>
  <c r="L3863" i="31"/>
  <c r="L3864" i="31"/>
  <c r="L3865" i="31"/>
  <c r="L3866" i="31"/>
  <c r="L3867" i="31"/>
  <c r="L3868" i="31"/>
  <c r="L3869" i="31"/>
  <c r="L3870" i="31"/>
  <c r="L3871" i="31"/>
  <c r="L3872" i="31"/>
  <c r="L3873" i="31"/>
  <c r="L3874" i="31"/>
  <c r="L3875" i="31"/>
  <c r="L3876" i="31"/>
  <c r="L3877" i="31"/>
  <c r="L3878" i="31"/>
  <c r="L3879" i="31"/>
  <c r="L3880" i="31"/>
  <c r="L3881" i="31"/>
  <c r="L3882" i="31"/>
  <c r="L3883" i="31"/>
  <c r="L3884" i="31"/>
  <c r="L3885" i="31"/>
  <c r="L3886" i="31"/>
  <c r="L3887" i="31"/>
  <c r="L3888" i="31"/>
  <c r="L3889" i="31"/>
  <c r="L3890" i="31"/>
  <c r="L3891" i="31"/>
  <c r="L3892" i="31"/>
  <c r="L3893" i="31"/>
  <c r="L3894" i="31"/>
  <c r="L3895" i="31"/>
  <c r="L3896" i="31"/>
  <c r="L3897" i="31"/>
  <c r="L3898" i="31"/>
  <c r="L3899" i="31"/>
  <c r="L3900" i="31"/>
  <c r="L3901" i="31"/>
  <c r="L3902" i="31"/>
  <c r="L3903" i="31"/>
  <c r="L3904" i="31"/>
  <c r="L3905" i="31"/>
  <c r="L3906" i="31"/>
  <c r="L3907" i="31"/>
  <c r="L3908" i="31"/>
  <c r="L3909" i="31"/>
  <c r="L3910" i="31"/>
  <c r="L3911" i="31"/>
  <c r="L3912" i="31"/>
  <c r="L3913" i="31"/>
  <c r="L3914" i="31"/>
  <c r="L3915" i="31"/>
  <c r="L3916" i="31"/>
  <c r="L3917" i="31"/>
  <c r="L3918" i="31"/>
  <c r="L3919" i="31"/>
  <c r="L3920" i="31"/>
  <c r="L3921" i="31"/>
  <c r="L3922" i="31"/>
  <c r="L3923" i="31"/>
  <c r="L3925" i="31"/>
  <c r="L3926" i="31"/>
  <c r="L3927" i="31"/>
  <c r="L3928" i="31"/>
  <c r="L3929" i="31"/>
  <c r="L3930" i="31"/>
  <c r="L3931" i="31"/>
  <c r="L3932" i="31"/>
  <c r="L3933" i="31"/>
  <c r="L3934" i="31"/>
  <c r="L3935" i="31"/>
  <c r="L3936" i="31"/>
  <c r="L3937" i="31"/>
  <c r="L3938" i="31"/>
  <c r="L3939" i="31"/>
  <c r="L3940" i="31"/>
  <c r="L3941" i="31"/>
  <c r="L3942" i="31"/>
  <c r="L3943" i="31"/>
  <c r="L3944" i="31"/>
  <c r="L3945" i="31"/>
  <c r="L3946" i="31"/>
  <c r="L3947" i="31"/>
  <c r="L3948" i="31"/>
  <c r="L3949" i="31"/>
  <c r="L3950" i="31"/>
  <c r="L3951" i="31"/>
  <c r="L3952" i="31"/>
  <c r="L3953" i="31"/>
  <c r="L3954" i="31"/>
  <c r="L3955" i="31"/>
  <c r="L2914" i="31"/>
  <c r="U130" i="31"/>
  <c r="S812" i="60" l="1"/>
  <c r="S813" i="60"/>
  <c r="S811" i="60"/>
  <c r="S810" i="60"/>
  <c r="S807" i="60" l="1"/>
  <c r="S808" i="60"/>
  <c r="S806" i="60"/>
  <c r="S805" i="60"/>
  <c r="S803" i="60"/>
  <c r="S802" i="60"/>
  <c r="S801" i="60"/>
  <c r="S800" i="60"/>
  <c r="H102" i="60"/>
  <c r="S1159" i="24" l="1"/>
  <c r="S1158" i="24"/>
  <c r="S1157" i="24"/>
  <c r="S1156" i="24"/>
  <c r="S1155" i="24"/>
  <c r="S1154" i="24"/>
  <c r="K1155" i="24"/>
  <c r="K1156" i="24"/>
  <c r="K1158" i="24"/>
  <c r="K1159" i="24"/>
  <c r="K1157" i="24"/>
  <c r="K1154" i="24"/>
  <c r="S798" i="60" l="1"/>
  <c r="S797" i="60"/>
  <c r="S796" i="60"/>
  <c r="S795" i="60"/>
  <c r="L14" i="60" l="1"/>
  <c r="S793" i="60"/>
  <c r="S792" i="60"/>
  <c r="S791" i="60"/>
  <c r="H206" i="18" l="1"/>
  <c r="H205" i="18"/>
  <c r="K49" i="22" l="1"/>
  <c r="K55" i="22"/>
  <c r="K54" i="22"/>
  <c r="K53" i="22"/>
  <c r="K51" i="22"/>
  <c r="K50" i="22"/>
  <c r="K47" i="22"/>
  <c r="K46" i="22"/>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32"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112" i="33"/>
  <c r="K113" i="33"/>
  <c r="K114" i="33"/>
  <c r="K115" i="33"/>
  <c r="K116" i="33"/>
  <c r="K117" i="33"/>
  <c r="K118" i="33"/>
  <c r="K119" i="33"/>
  <c r="K120" i="33"/>
  <c r="K121" i="33"/>
  <c r="K122" i="33"/>
  <c r="K123" i="33"/>
  <c r="K124" i="33"/>
  <c r="K126" i="33"/>
  <c r="K127" i="33"/>
  <c r="K128" i="33"/>
  <c r="K129" i="33"/>
  <c r="K130" i="33"/>
  <c r="K131" i="33"/>
  <c r="K132" i="33"/>
  <c r="K133" i="33"/>
  <c r="K134" i="33"/>
  <c r="K135" i="33"/>
  <c r="K136" i="33"/>
  <c r="K137" i="33"/>
  <c r="K138" i="33"/>
  <c r="K139" i="33"/>
  <c r="K140" i="33"/>
  <c r="K141" i="33"/>
  <c r="K142" i="33"/>
  <c r="K143" i="33"/>
  <c r="K144" i="33"/>
  <c r="K145" i="33"/>
  <c r="K146" i="33"/>
  <c r="K147" i="33"/>
  <c r="K148" i="33"/>
  <c r="K149" i="33"/>
  <c r="K150" i="33"/>
  <c r="K151" i="33"/>
  <c r="K152" i="33"/>
  <c r="K153" i="33"/>
  <c r="K154" i="33"/>
  <c r="K155" i="33"/>
  <c r="K156" i="33"/>
  <c r="K157" i="33"/>
  <c r="K158" i="33"/>
  <c r="K159" i="33"/>
  <c r="K160" i="33"/>
  <c r="K161" i="33"/>
  <c r="K162" i="33"/>
  <c r="K163" i="33"/>
  <c r="K164" i="33"/>
  <c r="K165" i="33"/>
  <c r="K166" i="33"/>
  <c r="K167" i="33"/>
  <c r="K168" i="33"/>
  <c r="K169" i="33"/>
  <c r="K170" i="33"/>
  <c r="K171" i="33"/>
  <c r="K172" i="33"/>
  <c r="K173" i="33"/>
  <c r="K174" i="33"/>
  <c r="K175" i="33"/>
  <c r="K176" i="33"/>
  <c r="K177" i="33"/>
  <c r="K178" i="33"/>
  <c r="K179" i="33"/>
  <c r="K180" i="33"/>
  <c r="K181" i="33"/>
  <c r="K182" i="33"/>
  <c r="K183" i="33"/>
  <c r="K184" i="33"/>
  <c r="K185" i="33"/>
  <c r="K186" i="33"/>
  <c r="K187" i="33"/>
  <c r="K188" i="33"/>
  <c r="K189" i="33"/>
  <c r="K190" i="33"/>
  <c r="K191" i="33"/>
  <c r="K192" i="33"/>
  <c r="K193" i="33"/>
  <c r="K194" i="33"/>
  <c r="K195" i="33"/>
  <c r="K196" i="33"/>
  <c r="K197" i="33"/>
  <c r="K198" i="33"/>
  <c r="K199" i="33"/>
  <c r="K200" i="33"/>
  <c r="K201" i="33"/>
  <c r="K202" i="33"/>
  <c r="K203" i="33"/>
  <c r="K204" i="33"/>
  <c r="K205" i="33"/>
  <c r="K206" i="33"/>
  <c r="K207" i="33"/>
  <c r="K208" i="33"/>
  <c r="K209" i="33"/>
  <c r="K238" i="33"/>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31" i="33"/>
  <c r="K3" i="33"/>
  <c r="S260" i="15"/>
  <c r="S261" i="15"/>
  <c r="S262" i="15"/>
  <c r="S263" i="15"/>
  <c r="U126" i="15"/>
  <c r="S1222" i="24" l="1"/>
  <c r="S1221" i="24"/>
  <c r="S1220" i="24"/>
  <c r="S1219" i="24"/>
  <c r="S1218" i="24"/>
  <c r="S1217" i="24"/>
  <c r="S1216" i="24"/>
  <c r="S1215" i="24"/>
  <c r="S1214" i="24"/>
  <c r="S1213" i="24"/>
  <c r="T860" i="24"/>
  <c r="T859" i="24"/>
  <c r="K1093" i="24"/>
  <c r="K1222" i="24"/>
  <c r="K1221" i="24"/>
  <c r="K1220" i="24"/>
  <c r="K1219" i="24"/>
  <c r="K1218" i="24"/>
  <c r="K1217" i="24"/>
  <c r="K1216" i="24"/>
  <c r="K1215" i="24"/>
  <c r="K1214" i="24"/>
  <c r="K1213" i="24"/>
  <c r="K1212" i="24"/>
  <c r="K1211" i="24"/>
  <c r="K1210" i="24"/>
  <c r="K1209" i="24"/>
  <c r="K1208" i="24"/>
  <c r="K1207" i="24"/>
  <c r="K1205" i="24"/>
  <c r="K1204" i="24"/>
  <c r="K1201" i="24"/>
  <c r="K1200" i="24"/>
  <c r="K1198" i="24"/>
  <c r="K1197" i="24"/>
  <c r="K1196"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51" i="24"/>
  <c r="K1150" i="24"/>
  <c r="K1148" i="24"/>
  <c r="K1147" i="24"/>
  <c r="K1145" i="24"/>
  <c r="K1144" i="24"/>
  <c r="K1143" i="24"/>
  <c r="K1142" i="24"/>
  <c r="K1140" i="24"/>
  <c r="K1139" i="24"/>
  <c r="K1138" i="24"/>
  <c r="K1098" i="24"/>
  <c r="K1097" i="24"/>
  <c r="K1096" i="24"/>
  <c r="K1094" i="24"/>
  <c r="K1074" i="24"/>
  <c r="K1073" i="24"/>
  <c r="K1072" i="24"/>
  <c r="K1071" i="24"/>
  <c r="K1069" i="24"/>
  <c r="K1068" i="24"/>
  <c r="K1067" i="24"/>
  <c r="K1065" i="24"/>
  <c r="K1064" i="24"/>
  <c r="K1063" i="24"/>
  <c r="K1062" i="24"/>
  <c r="K1060" i="24"/>
  <c r="K1059" i="24"/>
  <c r="K1058" i="24"/>
  <c r="K1057" i="24"/>
  <c r="K1056" i="24"/>
  <c r="K1054" i="24"/>
  <c r="K1053" i="24"/>
  <c r="K1052" i="24"/>
  <c r="K1050" i="24"/>
  <c r="K1049" i="24"/>
  <c r="K1048" i="24"/>
  <c r="K1046" i="24"/>
  <c r="K1045" i="24"/>
  <c r="K1044" i="24"/>
  <c r="K1042" i="24"/>
  <c r="K1041" i="24"/>
  <c r="K1040" i="24"/>
  <c r="K1038" i="24"/>
  <c r="K1037" i="24"/>
  <c r="K1036" i="24"/>
  <c r="K1034" i="24"/>
  <c r="K1033" i="24"/>
  <c r="K1032" i="24"/>
  <c r="K1030" i="24"/>
  <c r="K1029" i="24"/>
  <c r="K1028" i="24"/>
  <c r="K1026" i="24"/>
  <c r="K1025" i="24"/>
  <c r="K1024" i="24"/>
  <c r="K1022" i="24"/>
  <c r="K1021" i="24"/>
  <c r="K1020" i="24"/>
  <c r="K1018" i="24"/>
  <c r="K1017" i="24"/>
  <c r="K1016" i="24"/>
  <c r="K1014" i="24"/>
  <c r="K1013" i="24"/>
  <c r="K1012" i="24"/>
  <c r="K1010" i="24"/>
  <c r="K1009" i="24"/>
  <c r="K1008" i="24"/>
  <c r="K1007" i="24"/>
  <c r="K1005" i="24"/>
  <c r="K1004" i="24"/>
  <c r="K1003" i="24"/>
  <c r="K1002" i="24"/>
  <c r="K1001" i="24"/>
  <c r="K1000" i="24"/>
  <c r="K999" i="24"/>
  <c r="K998" i="24"/>
  <c r="K997" i="24"/>
  <c r="K996" i="24"/>
  <c r="K995" i="24"/>
  <c r="K993" i="24"/>
  <c r="K992" i="24"/>
  <c r="K991" i="24"/>
  <c r="K990" i="24"/>
  <c r="K989" i="24"/>
  <c r="K988" i="24"/>
  <c r="K987" i="24"/>
  <c r="K986" i="24"/>
  <c r="K985" i="24"/>
  <c r="K984" i="24"/>
  <c r="K983" i="24"/>
  <c r="K982" i="24"/>
  <c r="K981" i="24"/>
  <c r="K980" i="24"/>
  <c r="K979" i="24"/>
  <c r="K978" i="24"/>
  <c r="K977" i="24"/>
  <c r="K976" i="24"/>
  <c r="K974" i="24"/>
  <c r="K973" i="24"/>
  <c r="K972" i="24"/>
  <c r="K971"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1" i="24"/>
  <c r="K930" i="24"/>
  <c r="K929" i="24"/>
  <c r="K928" i="24"/>
  <c r="K927" i="24"/>
  <c r="K926" i="24"/>
  <c r="K925" i="24"/>
  <c r="K924" i="24"/>
  <c r="K923" i="24"/>
  <c r="K922" i="24"/>
  <c r="K921" i="24"/>
  <c r="K920" i="24"/>
  <c r="K919" i="24"/>
  <c r="K918" i="24"/>
  <c r="K917" i="24"/>
  <c r="K915" i="24"/>
  <c r="K914" i="24"/>
  <c r="K913" i="24"/>
  <c r="K912" i="24"/>
  <c r="K911" i="24"/>
  <c r="K910" i="24"/>
  <c r="K909" i="24"/>
  <c r="K908" i="24"/>
  <c r="K907"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6" i="24"/>
  <c r="K865" i="24"/>
  <c r="K864" i="24"/>
  <c r="K863" i="24"/>
  <c r="K862" i="24"/>
  <c r="K860" i="24"/>
  <c r="K859" i="24"/>
  <c r="K858"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2" i="24"/>
  <c r="K811" i="24"/>
  <c r="K810" i="24"/>
  <c r="K809" i="24"/>
  <c r="K807" i="24"/>
  <c r="K806"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6" i="24"/>
  <c r="K765" i="24"/>
  <c r="K764" i="24"/>
  <c r="K763" i="24"/>
  <c r="K762" i="24"/>
  <c r="K761" i="24"/>
  <c r="K760"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19" i="24"/>
  <c r="K618"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2" i="24"/>
  <c r="K551" i="24"/>
  <c r="K550"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8" i="24"/>
  <c r="K517" i="24"/>
  <c r="K516" i="24"/>
  <c r="K515" i="24"/>
  <c r="K514" i="24"/>
  <c r="K513" i="24"/>
  <c r="K512" i="24"/>
  <c r="K511" i="24"/>
  <c r="K510" i="24"/>
  <c r="K509" i="24"/>
  <c r="K508" i="24"/>
  <c r="K507" i="24"/>
  <c r="K506" i="24"/>
  <c r="K505" i="24"/>
  <c r="K504" i="24"/>
  <c r="K503" i="24"/>
  <c r="K502" i="24"/>
  <c r="K501" i="24"/>
  <c r="K500" i="24"/>
  <c r="K498" i="24"/>
  <c r="K497" i="24"/>
  <c r="K496" i="24"/>
  <c r="K495" i="24"/>
  <c r="K494" i="24"/>
  <c r="K493" i="24"/>
  <c r="K492" i="24"/>
  <c r="K491" i="24"/>
  <c r="K490" i="24"/>
  <c r="K489" i="24"/>
  <c r="K488" i="24"/>
  <c r="K487" i="24"/>
  <c r="K486" i="24"/>
  <c r="K485" i="24"/>
  <c r="K484" i="24"/>
  <c r="K483" i="24"/>
  <c r="K482" i="24"/>
  <c r="K480" i="24"/>
  <c r="K479" i="24"/>
  <c r="K478" i="24"/>
  <c r="K477" i="24"/>
  <c r="K476" i="24"/>
  <c r="K475" i="24"/>
  <c r="K474" i="24"/>
  <c r="K473" i="24"/>
  <c r="K472" i="24"/>
  <c r="K471" i="24"/>
  <c r="K470" i="24"/>
  <c r="K469" i="24"/>
  <c r="K468" i="24"/>
  <c r="K466" i="24"/>
  <c r="K465" i="24"/>
  <c r="K464" i="24"/>
  <c r="K463" i="24"/>
  <c r="K462" i="24"/>
  <c r="K461" i="24"/>
  <c r="K460" i="24"/>
  <c r="K459" i="24"/>
  <c r="K458" i="24"/>
  <c r="K456" i="24"/>
  <c r="K455" i="24"/>
  <c r="K454" i="24"/>
  <c r="K453" i="24"/>
  <c r="K451" i="24"/>
  <c r="K450" i="24"/>
  <c r="K449" i="24"/>
  <c r="K448" i="24"/>
  <c r="K447" i="24"/>
  <c r="K445" i="24"/>
  <c r="K444" i="24"/>
  <c r="K443" i="24"/>
  <c r="K442" i="24"/>
  <c r="K441" i="24"/>
  <c r="K440" i="24"/>
  <c r="K439" i="24"/>
  <c r="K438" i="24"/>
  <c r="K437" i="24"/>
  <c r="K436" i="24"/>
  <c r="K435" i="24"/>
  <c r="K434" i="24"/>
  <c r="K433" i="24"/>
  <c r="K432" i="24"/>
  <c r="K431" i="24"/>
  <c r="K429" i="24"/>
  <c r="K428" i="24"/>
  <c r="K427" i="24"/>
  <c r="K425" i="24"/>
  <c r="K424" i="24"/>
  <c r="K423" i="24"/>
  <c r="K422" i="24"/>
  <c r="K421" i="24"/>
  <c r="K420" i="24"/>
  <c r="K419" i="24"/>
  <c r="K418" i="24"/>
  <c r="K417" i="24"/>
  <c r="K416" i="24"/>
  <c r="K415" i="24"/>
  <c r="K414" i="24"/>
  <c r="K413" i="24"/>
  <c r="K412" i="24"/>
  <c r="K411" i="24"/>
  <c r="K410" i="24"/>
  <c r="K409" i="24"/>
  <c r="K407" i="24"/>
  <c r="K406" i="24"/>
  <c r="K405" i="24"/>
  <c r="K404" i="24"/>
  <c r="K403" i="24"/>
  <c r="K401" i="24"/>
  <c r="K400" i="24"/>
  <c r="K399" i="24"/>
  <c r="K398" i="24"/>
  <c r="K396" i="24"/>
  <c r="K395" i="24"/>
  <c r="K394" i="24"/>
  <c r="K393" i="24"/>
  <c r="K392" i="24"/>
  <c r="K391"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0" i="24"/>
  <c r="K349" i="24"/>
  <c r="K348" i="24"/>
  <c r="K346" i="24"/>
  <c r="K345" i="24"/>
  <c r="K344" i="24"/>
  <c r="K342" i="24"/>
  <c r="K341"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7" i="24"/>
  <c r="K16" i="24"/>
  <c r="K15" i="24"/>
  <c r="K14" i="24"/>
  <c r="K13" i="24"/>
  <c r="K12" i="24"/>
  <c r="K11" i="24"/>
  <c r="K10" i="24"/>
  <c r="K9" i="24"/>
  <c r="K8" i="24"/>
  <c r="K7" i="24"/>
  <c r="K6" i="24"/>
  <c r="K5" i="24"/>
  <c r="K4" i="24"/>
  <c r="K3" i="24"/>
  <c r="H153" i="7"/>
  <c r="H152" i="7"/>
  <c r="S8" i="70"/>
  <c r="S7" i="70"/>
  <c r="S6" i="70"/>
  <c r="L7" i="70"/>
  <c r="L6" i="70"/>
  <c r="K8" i="70"/>
  <c r="K7" i="70"/>
  <c r="K6" i="70"/>
  <c r="K3" i="70"/>
  <c r="K4" i="70"/>
  <c r="K5" i="70"/>
  <c r="H7" i="70"/>
  <c r="H6" i="70"/>
  <c r="S5" i="70"/>
  <c r="L5" i="70"/>
  <c r="H5" i="70"/>
  <c r="S4" i="70"/>
  <c r="L4" i="70"/>
  <c r="H4" i="70"/>
  <c r="U3" i="70"/>
  <c r="T3" i="70"/>
  <c r="S3" i="70"/>
  <c r="L3" i="70"/>
  <c r="H3" i="70"/>
  <c r="H2" i="70"/>
  <c r="S85" i="38"/>
  <c r="L85" i="38"/>
  <c r="K85" i="38"/>
  <c r="H85" i="38"/>
  <c r="S84" i="38" l="1"/>
  <c r="L84" i="38"/>
  <c r="K84" i="38"/>
  <c r="S83" i="38"/>
  <c r="L83" i="38"/>
  <c r="K83" i="38"/>
  <c r="S82" i="38"/>
  <c r="L82" i="38"/>
  <c r="K82" i="38"/>
  <c r="H84" i="38"/>
  <c r="H83" i="38"/>
  <c r="H82" i="38"/>
  <c r="S789" i="60" l="1"/>
  <c r="S788" i="60"/>
  <c r="S787" i="60"/>
  <c r="S786" i="60"/>
  <c r="S785" i="60"/>
  <c r="S972" i="6" l="1"/>
  <c r="S973" i="6"/>
  <c r="S974" i="6"/>
  <c r="S975" i="6"/>
  <c r="H295" i="24"/>
  <c r="S92" i="5"/>
  <c r="L92" i="5"/>
  <c r="K92" i="5"/>
  <c r="S76" i="49"/>
  <c r="S75" i="49"/>
  <c r="K76" i="49"/>
  <c r="K75" i="49"/>
  <c r="K73" i="49"/>
  <c r="K72" i="49"/>
  <c r="K71" i="49"/>
  <c r="K70" i="49"/>
  <c r="K69" i="49"/>
  <c r="K68" i="49"/>
  <c r="K67" i="49"/>
  <c r="K66" i="49"/>
  <c r="K65" i="49"/>
  <c r="K64" i="49"/>
  <c r="K63" i="49"/>
  <c r="K62" i="49"/>
  <c r="K61" i="49"/>
  <c r="K60" i="49"/>
  <c r="K58" i="49"/>
  <c r="K57" i="49"/>
  <c r="K56" i="49"/>
  <c r="K55" i="49"/>
  <c r="K54" i="49"/>
  <c r="K53" i="49"/>
  <c r="K52" i="49"/>
  <c r="K51" i="49"/>
  <c r="K50" i="49"/>
  <c r="K49" i="49"/>
  <c r="K48" i="49"/>
  <c r="K46" i="49"/>
  <c r="K45" i="49"/>
  <c r="K44" i="49"/>
  <c r="K43" i="49"/>
  <c r="K42" i="49"/>
  <c r="K41" i="49"/>
  <c r="K40" i="49"/>
  <c r="K38" i="49"/>
  <c r="K37" i="49"/>
  <c r="K36" i="49"/>
  <c r="K35" i="49"/>
  <c r="K34" i="49"/>
  <c r="K33" i="49"/>
  <c r="K32" i="49"/>
  <c r="K31" i="49"/>
  <c r="K30" i="49"/>
  <c r="K29" i="49"/>
  <c r="K27" i="49"/>
  <c r="K26" i="49"/>
  <c r="K25" i="49"/>
  <c r="K23" i="49"/>
  <c r="K22" i="49"/>
  <c r="K16" i="49"/>
  <c r="K15" i="49"/>
  <c r="K14" i="49"/>
  <c r="K13" i="49"/>
  <c r="K12" i="49"/>
  <c r="K11" i="49"/>
  <c r="K10" i="49"/>
  <c r="K9" i="49"/>
  <c r="K8" i="49"/>
  <c r="K7" i="49"/>
  <c r="K6" i="49"/>
  <c r="K5" i="49"/>
  <c r="K4" i="49"/>
  <c r="K3" i="49"/>
  <c r="H59" i="49"/>
  <c r="H58" i="49"/>
  <c r="H294" i="24"/>
  <c r="H293" i="24"/>
  <c r="H292" i="24"/>
  <c r="H291" i="24"/>
  <c r="K81" i="5" l="1"/>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K89" i="5"/>
  <c r="K88" i="5"/>
  <c r="K87" i="5"/>
  <c r="K86" i="5"/>
  <c r="K85" i="5"/>
  <c r="K91" i="5"/>
  <c r="K90" i="5"/>
  <c r="S91" i="5"/>
  <c r="L91" i="5"/>
  <c r="S782" i="60"/>
  <c r="S783" i="60"/>
  <c r="S781" i="60"/>
  <c r="S780" i="60"/>
  <c r="S779" i="60"/>
  <c r="S773" i="60"/>
  <c r="S772" i="60"/>
  <c r="S771" i="60"/>
  <c r="H101" i="60"/>
  <c r="S764" i="60"/>
  <c r="S763" i="60"/>
  <c r="S762" i="60"/>
  <c r="S761" i="60"/>
  <c r="H100" i="60"/>
  <c r="H99" i="60"/>
  <c r="H98" i="60"/>
  <c r="S757" i="60"/>
  <c r="S759" i="60"/>
  <c r="S758" i="60"/>
  <c r="S756" i="60"/>
  <c r="H97" i="60"/>
  <c r="S899" i="6" l="1"/>
  <c r="S898" i="6"/>
  <c r="S900" i="6"/>
  <c r="S754" i="60"/>
  <c r="S753" i="60"/>
  <c r="S752" i="60"/>
  <c r="S750" i="60"/>
  <c r="S749" i="60"/>
  <c r="S748" i="60"/>
  <c r="S747" i="60"/>
  <c r="S746" i="60"/>
  <c r="S743" i="60"/>
  <c r="S744" i="60"/>
  <c r="S742" i="60"/>
  <c r="S741" i="60"/>
  <c r="S738" i="60"/>
  <c r="S739" i="60"/>
  <c r="S737" i="60"/>
  <c r="S736" i="60"/>
  <c r="K130" i="9"/>
  <c r="K129" i="9"/>
  <c r="K128" i="9"/>
  <c r="K127" i="9"/>
  <c r="K125" i="9"/>
  <c r="K124" i="9"/>
  <c r="K123" i="9"/>
  <c r="K121" i="9"/>
  <c r="K120" i="9"/>
  <c r="K119" i="9"/>
  <c r="K117" i="9"/>
  <c r="K116" i="9"/>
  <c r="K115" i="9"/>
  <c r="K114" i="9"/>
  <c r="K113" i="9"/>
  <c r="K112" i="9"/>
  <c r="K111" i="9"/>
  <c r="K110" i="9"/>
  <c r="K109" i="9"/>
  <c r="K108" i="9"/>
  <c r="K107" i="9"/>
  <c r="K106" i="9"/>
  <c r="K105" i="9"/>
  <c r="K104" i="9"/>
  <c r="K103" i="9"/>
  <c r="K102" i="9"/>
  <c r="K101"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H72" i="9"/>
  <c r="H71" i="9"/>
  <c r="H70" i="9"/>
  <c r="H69" i="9"/>
  <c r="S127" i="9"/>
  <c r="S128" i="9"/>
  <c r="S129" i="9"/>
  <c r="S130" i="9"/>
  <c r="S65" i="22" l="1"/>
  <c r="S56" i="36" l="1"/>
  <c r="L56" i="36"/>
  <c r="S55" i="36"/>
  <c r="L55" i="36"/>
  <c r="H56" i="36"/>
  <c r="H55" i="36"/>
  <c r="T223" i="50"/>
  <c r="S223" i="50"/>
  <c r="H354" i="57"/>
  <c r="H353" i="57"/>
  <c r="H352" i="57"/>
  <c r="H351" i="57"/>
  <c r="H350" i="57" l="1"/>
  <c r="S224" i="50" l="1"/>
  <c r="S225" i="50"/>
  <c r="H114" i="50"/>
  <c r="S81" i="38"/>
  <c r="K81" i="38"/>
  <c r="L81" i="38"/>
  <c r="H81" i="38"/>
  <c r="S45" i="36"/>
  <c r="S53" i="36"/>
  <c r="S54" i="36"/>
  <c r="L54" i="36"/>
  <c r="H52" i="36"/>
  <c r="H53" i="36"/>
  <c r="H54" i="36"/>
  <c r="S28" i="33"/>
  <c r="T28" i="33"/>
  <c r="U28" i="33"/>
  <c r="S29" i="33"/>
  <c r="T29" i="33"/>
  <c r="U29" i="33"/>
  <c r="L28" i="33"/>
  <c r="L29" i="33"/>
  <c r="S1031" i="6"/>
  <c r="S1032" i="6"/>
  <c r="S1033" i="6"/>
  <c r="T656" i="18"/>
  <c r="U656" i="18"/>
  <c r="T657" i="18"/>
  <c r="U657" i="18"/>
  <c r="T658" i="18"/>
  <c r="U658" i="18"/>
  <c r="T659" i="18"/>
  <c r="U659" i="18"/>
  <c r="S656" i="18"/>
  <c r="S657" i="18"/>
  <c r="S658" i="18"/>
  <c r="S659" i="18"/>
  <c r="L657" i="18"/>
  <c r="L658" i="18"/>
  <c r="S46" i="40"/>
  <c r="S47" i="40"/>
  <c r="S48" i="40"/>
  <c r="S50" i="40"/>
  <c r="K46" i="40"/>
  <c r="K47" i="40"/>
  <c r="K48" i="40"/>
  <c r="K50" i="40"/>
  <c r="H32" i="40"/>
  <c r="S124" i="33"/>
  <c r="T124" i="33"/>
  <c r="U124" i="33"/>
  <c r="L124" i="33"/>
  <c r="S1022" i="6" l="1"/>
  <c r="S1023" i="6"/>
  <c r="S1024" i="6"/>
  <c r="S1025" i="6"/>
  <c r="S1026" i="6"/>
  <c r="S1027" i="6"/>
  <c r="S1028" i="6"/>
  <c r="H31" i="40"/>
  <c r="H30" i="40"/>
  <c r="T27" i="33"/>
  <c r="U27" i="33"/>
  <c r="S27" i="33"/>
  <c r="L27" i="33"/>
  <c r="T112" i="33"/>
  <c r="U112" i="33"/>
  <c r="T113" i="33"/>
  <c r="U113" i="33"/>
  <c r="T114" i="33"/>
  <c r="U114" i="33"/>
  <c r="T115" i="33"/>
  <c r="U115" i="33"/>
  <c r="T116" i="33"/>
  <c r="U116" i="33"/>
  <c r="T117" i="33"/>
  <c r="U117" i="33"/>
  <c r="T118" i="33"/>
  <c r="U118" i="33"/>
  <c r="T119" i="33"/>
  <c r="U119" i="33"/>
  <c r="T120" i="33"/>
  <c r="U120" i="33"/>
  <c r="T121" i="33"/>
  <c r="U121" i="33"/>
  <c r="T122" i="33"/>
  <c r="U122" i="33"/>
  <c r="T123" i="33"/>
  <c r="U123" i="33"/>
  <c r="T24" i="33"/>
  <c r="U24" i="33"/>
  <c r="T25" i="33"/>
  <c r="U25" i="33"/>
  <c r="T26" i="33"/>
  <c r="U26" i="33"/>
  <c r="S26" i="33"/>
  <c r="L26" i="33"/>
  <c r="S1019" i="6"/>
  <c r="S1020" i="6"/>
  <c r="S1010" i="6"/>
  <c r="S1011" i="6"/>
  <c r="S1012" i="6"/>
  <c r="S1013" i="6"/>
  <c r="S1014" i="6"/>
  <c r="S1015" i="6"/>
  <c r="S1016" i="6"/>
  <c r="S1017" i="6"/>
  <c r="T110" i="7"/>
  <c r="U110" i="7"/>
  <c r="S110" i="7"/>
  <c r="L110" i="7"/>
  <c r="H151" i="7"/>
  <c r="S264" i="15"/>
  <c r="H105" i="15"/>
  <c r="S1005" i="6" l="1"/>
  <c r="S1006" i="6"/>
  <c r="S1007" i="6"/>
  <c r="S1008" i="6"/>
  <c r="T31" i="35" l="1"/>
  <c r="U31" i="35"/>
  <c r="T32" i="35"/>
  <c r="U32" i="35"/>
  <c r="T33" i="35"/>
  <c r="U33" i="35"/>
  <c r="T242" i="57" l="1"/>
  <c r="U242" i="57"/>
  <c r="T243" i="57"/>
  <c r="U243" i="57"/>
  <c r="T244" i="57"/>
  <c r="U244" i="57"/>
  <c r="T245" i="57"/>
  <c r="U245" i="57"/>
  <c r="U241" i="57"/>
  <c r="T241" i="57"/>
  <c r="T238" i="57"/>
  <c r="U238" i="57"/>
  <c r="T239" i="57"/>
  <c r="U239" i="57"/>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25" i="48"/>
  <c r="U25" i="48"/>
  <c r="T26" i="48"/>
  <c r="U26" i="48"/>
  <c r="T341" i="24"/>
  <c r="U341" i="24"/>
  <c r="T342" i="24"/>
  <c r="U342" i="24"/>
  <c r="T20" i="39"/>
  <c r="U20" i="39"/>
  <c r="T186" i="50"/>
  <c r="T187" i="50"/>
  <c r="T188" i="50"/>
  <c r="T189" i="50"/>
  <c r="T191" i="50"/>
  <c r="T192" i="50"/>
  <c r="T193" i="50"/>
  <c r="T195" i="50"/>
  <c r="T196" i="50"/>
  <c r="T198" i="50"/>
  <c r="T199" i="50"/>
  <c r="T200" i="50"/>
  <c r="T201" i="50"/>
  <c r="T202" i="50"/>
  <c r="T214" i="50"/>
  <c r="T215" i="50"/>
  <c r="T217" i="50"/>
  <c r="T218" i="50"/>
  <c r="T220" i="50"/>
  <c r="T221" i="50"/>
  <c r="T158" i="50"/>
  <c r="U158" i="50"/>
  <c r="T159" i="50"/>
  <c r="U159" i="50"/>
  <c r="T160" i="50"/>
  <c r="U160" i="50"/>
  <c r="T161" i="50"/>
  <c r="U161" i="50"/>
  <c r="T162" i="50"/>
  <c r="U162" i="50"/>
  <c r="T164" i="50"/>
  <c r="U164" i="50"/>
  <c r="T165" i="50"/>
  <c r="U165" i="50"/>
  <c r="T166" i="50"/>
  <c r="U166" i="50"/>
  <c r="T167" i="50"/>
  <c r="U167" i="50"/>
  <c r="T169" i="50"/>
  <c r="U169" i="50"/>
  <c r="T170" i="50"/>
  <c r="U170" i="50"/>
  <c r="T171" i="50"/>
  <c r="U171" i="50"/>
  <c r="T172" i="50"/>
  <c r="U172" i="50"/>
  <c r="T173" i="50"/>
  <c r="U173" i="50"/>
  <c r="T174" i="50"/>
  <c r="U174" i="50"/>
  <c r="T175" i="50"/>
  <c r="U175" i="50"/>
  <c r="T176" i="50"/>
  <c r="U176" i="50"/>
  <c r="U120" i="7"/>
  <c r="T120" i="7"/>
  <c r="U108" i="7"/>
  <c r="U109" i="7"/>
  <c r="T108" i="7"/>
  <c r="T109" i="7"/>
  <c r="S996" i="6"/>
  <c r="S997" i="6"/>
  <c r="S998" i="6"/>
  <c r="S999" i="6"/>
  <c r="S1000" i="6"/>
  <c r="S1001" i="6"/>
  <c r="S1002" i="6"/>
  <c r="S1003" i="6"/>
  <c r="U238" i="33"/>
  <c r="T238" i="33"/>
  <c r="S992" i="6"/>
  <c r="S993" i="6"/>
  <c r="S994" i="6"/>
  <c r="U605" i="18" l="1"/>
  <c r="U606" i="18"/>
  <c r="U607" i="18"/>
  <c r="U608" i="18"/>
  <c r="U609" i="18"/>
  <c r="U611" i="18"/>
  <c r="U614" i="18"/>
  <c r="U616" i="18"/>
  <c r="U617" i="18"/>
  <c r="U618" i="18"/>
  <c r="U620" i="18"/>
  <c r="U621" i="18"/>
  <c r="U622" i="18"/>
  <c r="U623" i="18"/>
  <c r="U624" i="18"/>
  <c r="U625" i="18"/>
  <c r="U626" i="18"/>
  <c r="U627" i="18"/>
  <c r="U628" i="18"/>
  <c r="U629" i="18"/>
  <c r="U630" i="18"/>
  <c r="U631" i="18"/>
  <c r="U632" i="18"/>
  <c r="U633" i="18"/>
  <c r="U634" i="18"/>
  <c r="U635" i="18"/>
  <c r="U636" i="18"/>
  <c r="U637" i="18"/>
  <c r="U638" i="18"/>
  <c r="U639" i="18"/>
  <c r="U640" i="18"/>
  <c r="U641" i="18"/>
  <c r="U642" i="18"/>
  <c r="U643" i="18"/>
  <c r="U644" i="18"/>
  <c r="U645" i="18"/>
  <c r="U646" i="18"/>
  <c r="U647" i="18"/>
  <c r="U648" i="18"/>
  <c r="U649" i="18"/>
  <c r="U650" i="18"/>
  <c r="U651" i="18"/>
  <c r="U652" i="18"/>
  <c r="U653" i="18"/>
  <c r="U654" i="18"/>
  <c r="T605" i="18"/>
  <c r="T606" i="18"/>
  <c r="T607" i="18"/>
  <c r="T608" i="18"/>
  <c r="T609" i="18"/>
  <c r="T611" i="18"/>
  <c r="T614" i="18"/>
  <c r="T616" i="18"/>
  <c r="T617" i="18"/>
  <c r="T618" i="18"/>
  <c r="T620" i="18"/>
  <c r="T621" i="18"/>
  <c r="T622" i="18"/>
  <c r="T623" i="18"/>
  <c r="T624" i="18"/>
  <c r="T625" i="18"/>
  <c r="T626" i="18"/>
  <c r="T627" i="18"/>
  <c r="T628" i="18"/>
  <c r="T629" i="18"/>
  <c r="T630" i="18"/>
  <c r="T631" i="18"/>
  <c r="T632" i="18"/>
  <c r="T633" i="18"/>
  <c r="T634" i="18"/>
  <c r="T635" i="18"/>
  <c r="T636" i="18"/>
  <c r="T637" i="18"/>
  <c r="T638" i="18"/>
  <c r="T639" i="18"/>
  <c r="T640" i="18"/>
  <c r="T641" i="18"/>
  <c r="T642" i="18"/>
  <c r="T643" i="18"/>
  <c r="T644" i="18"/>
  <c r="T645" i="18"/>
  <c r="T646" i="18"/>
  <c r="T647" i="18"/>
  <c r="T648" i="18"/>
  <c r="T649" i="18"/>
  <c r="T650" i="18"/>
  <c r="T651" i="18"/>
  <c r="T652" i="18"/>
  <c r="T653" i="18"/>
  <c r="T654" i="18"/>
  <c r="H41" i="22" l="1"/>
  <c r="H39" i="22"/>
  <c r="H40" i="22"/>
  <c r="S90" i="5"/>
  <c r="L90" i="5"/>
  <c r="S79" i="38"/>
  <c r="S80" i="38"/>
  <c r="K79" i="38"/>
  <c r="L79" i="38"/>
  <c r="K80" i="38"/>
  <c r="L80" i="38"/>
  <c r="H79" i="38"/>
  <c r="H80" i="38"/>
  <c r="S76" i="38"/>
  <c r="S77" i="38"/>
  <c r="S78" i="38"/>
  <c r="K76" i="38"/>
  <c r="L76" i="38"/>
  <c r="K77" i="38"/>
  <c r="L77" i="38"/>
  <c r="K78" i="38"/>
  <c r="L78" i="38"/>
  <c r="H76" i="38"/>
  <c r="H77" i="38"/>
  <c r="H78" i="38"/>
  <c r="S221" i="50"/>
  <c r="H112" i="50"/>
  <c r="H113" i="50"/>
  <c r="S220" i="50"/>
  <c r="S123" i="33"/>
  <c r="L123" i="33"/>
  <c r="S122" i="33" l="1"/>
  <c r="L122" i="33"/>
  <c r="S989" i="6"/>
  <c r="S990" i="6"/>
  <c r="S4004" i="31" l="1"/>
  <c r="S4005" i="31"/>
  <c r="S4006" i="31"/>
  <c r="H476" i="31"/>
  <c r="H477" i="31"/>
  <c r="S982" i="6"/>
  <c r="S983" i="6"/>
  <c r="S984" i="6"/>
  <c r="S985" i="6"/>
  <c r="S986" i="6"/>
  <c r="S987" i="6"/>
  <c r="S978" i="6"/>
  <c r="S979" i="6"/>
  <c r="S980" i="6"/>
  <c r="S621" i="18"/>
  <c r="S622" i="18"/>
  <c r="S623" i="18"/>
  <c r="S624" i="18"/>
  <c r="S625" i="18"/>
  <c r="S626" i="18"/>
  <c r="S627" i="18"/>
  <c r="S628" i="18"/>
  <c r="S629" i="18"/>
  <c r="S630" i="18"/>
  <c r="S631" i="18"/>
  <c r="S632" i="18"/>
  <c r="S633" i="18"/>
  <c r="S634" i="18"/>
  <c r="S635" i="18"/>
  <c r="S636" i="18"/>
  <c r="S637" i="18"/>
  <c r="S638" i="18"/>
  <c r="S639" i="18"/>
  <c r="S640" i="18"/>
  <c r="S641" i="18"/>
  <c r="S642" i="18"/>
  <c r="S643" i="18"/>
  <c r="S644" i="18"/>
  <c r="S645" i="18"/>
  <c r="S646" i="18"/>
  <c r="S647" i="18"/>
  <c r="S648" i="18"/>
  <c r="S649" i="18"/>
  <c r="S650" i="18"/>
  <c r="S651" i="18"/>
  <c r="S652" i="18"/>
  <c r="S653" i="18"/>
  <c r="S654" i="18"/>
  <c r="S620" i="18"/>
  <c r="L654" i="18"/>
  <c r="L647" i="18"/>
  <c r="L648" i="18"/>
  <c r="L649" i="18"/>
  <c r="L650" i="18"/>
  <c r="L651" i="18"/>
  <c r="L652" i="18"/>
  <c r="L653" i="18"/>
  <c r="L646" i="18"/>
  <c r="L645" i="18"/>
  <c r="L644" i="18"/>
  <c r="L643" i="18"/>
  <c r="L642" i="18"/>
  <c r="L621" i="18"/>
  <c r="L622" i="18"/>
  <c r="L623" i="18"/>
  <c r="L624" i="18"/>
  <c r="L625" i="18"/>
  <c r="L626" i="18"/>
  <c r="L627" i="18"/>
  <c r="L628" i="18"/>
  <c r="L629" i="18"/>
  <c r="L630" i="18"/>
  <c r="L631" i="18"/>
  <c r="L633" i="18"/>
  <c r="L634" i="18"/>
  <c r="L635" i="18"/>
  <c r="L636" i="18"/>
  <c r="L637" i="18"/>
  <c r="L638" i="18"/>
  <c r="L639" i="18"/>
  <c r="L640" i="18"/>
  <c r="L620" i="18"/>
  <c r="S20" i="39"/>
  <c r="L20" i="39"/>
  <c r="H20" i="39"/>
  <c r="S109" i="7"/>
  <c r="L109" i="7"/>
  <c r="S120" i="7"/>
  <c r="L120" i="7"/>
  <c r="H150" i="7"/>
  <c r="H149" i="7"/>
  <c r="S184" i="50"/>
  <c r="L184" i="50"/>
  <c r="S218" i="50"/>
  <c r="S217" i="50"/>
  <c r="S215" i="50"/>
  <c r="S214" i="50"/>
  <c r="H111" i="50"/>
  <c r="H110" i="50"/>
  <c r="H109" i="50"/>
  <c r="H108" i="50"/>
  <c r="H107" i="50"/>
  <c r="S64" i="22"/>
  <c r="S63" i="22"/>
  <c r="H38" i="22"/>
  <c r="H37" i="22"/>
  <c r="S3994" i="31"/>
  <c r="L3994" i="31"/>
  <c r="S3993" i="31"/>
  <c r="L3993" i="31"/>
  <c r="S3989" i="31"/>
  <c r="L3989" i="31"/>
  <c r="S3988" i="31"/>
  <c r="L3988" i="31"/>
  <c r="S3984" i="31"/>
  <c r="L3984" i="31"/>
  <c r="H475" i="31"/>
  <c r="H474" i="31"/>
  <c r="H473" i="31"/>
  <c r="H472" i="31"/>
  <c r="S342" i="24"/>
  <c r="L342" i="24"/>
  <c r="S341" i="24"/>
  <c r="L341" i="24"/>
  <c r="H290" i="24"/>
  <c r="H289" i="24"/>
  <c r="H288" i="24"/>
  <c r="H287" i="24"/>
  <c r="S976" i="6"/>
  <c r="S970" i="6"/>
  <c r="S969" i="6"/>
  <c r="S968" i="6"/>
  <c r="S966" i="6"/>
  <c r="S965" i="6"/>
  <c r="S964" i="6"/>
  <c r="S962" i="6"/>
  <c r="S961" i="6"/>
  <c r="S959" i="6"/>
  <c r="S958" i="6"/>
  <c r="S956" i="6"/>
  <c r="S955" i="6"/>
  <c r="S954" i="6"/>
  <c r="S953" i="6"/>
  <c r="S951" i="6"/>
  <c r="L951" i="6"/>
  <c r="S950" i="6"/>
  <c r="L950" i="6"/>
  <c r="S949" i="6"/>
  <c r="L949" i="6"/>
  <c r="S948" i="6"/>
  <c r="L948" i="6"/>
  <c r="S947" i="6"/>
  <c r="L947" i="6"/>
  <c r="S946" i="6"/>
  <c r="L946" i="6"/>
  <c r="S945" i="6"/>
  <c r="L945" i="6"/>
  <c r="S944" i="6"/>
  <c r="L944" i="6"/>
  <c r="S943" i="6"/>
  <c r="L943" i="6"/>
  <c r="S942" i="6"/>
  <c r="L942" i="6"/>
  <c r="S941" i="6"/>
  <c r="L941" i="6"/>
  <c r="S940" i="6"/>
  <c r="L940" i="6"/>
  <c r="S45" i="48"/>
  <c r="S44" i="48"/>
  <c r="S43" i="48"/>
  <c r="S41" i="48"/>
  <c r="S40" i="48"/>
  <c r="S39" i="48"/>
  <c r="H36" i="48"/>
  <c r="H35" i="48"/>
  <c r="H34" i="48"/>
  <c r="H33" i="48"/>
  <c r="H32" i="48"/>
  <c r="H31" i="48"/>
  <c r="S75" i="38"/>
  <c r="L75" i="38"/>
  <c r="K75" i="38"/>
  <c r="H75" i="38"/>
  <c r="S93" i="57"/>
  <c r="S94" i="57"/>
  <c r="S95" i="57"/>
  <c r="L93" i="57"/>
  <c r="L94" i="57"/>
  <c r="L95" i="57"/>
  <c r="S301" i="57"/>
  <c r="L301" i="57"/>
  <c r="S300" i="57"/>
  <c r="L300" i="57"/>
  <c r="S263" i="57"/>
  <c r="S262" i="57"/>
  <c r="S261" i="57"/>
  <c r="S92" i="57"/>
  <c r="L92" i="57"/>
  <c r="S87" i="57"/>
  <c r="L87" i="57"/>
  <c r="H347" i="57"/>
  <c r="H348" i="57"/>
  <c r="H349" i="57"/>
  <c r="S74" i="57"/>
  <c r="L74" i="57"/>
  <c r="S73" i="57"/>
  <c r="L73" i="57"/>
  <c r="S72" i="57"/>
  <c r="L72" i="57"/>
  <c r="S71" i="57"/>
  <c r="L71" i="57"/>
  <c r="H346" i="57"/>
  <c r="H345" i="57"/>
  <c r="H344" i="57"/>
  <c r="H343" i="57"/>
  <c r="H342" i="57"/>
  <c r="H341" i="57"/>
  <c r="H340" i="57"/>
  <c r="H339" i="57"/>
  <c r="H338" i="57"/>
  <c r="H337" i="57"/>
  <c r="H336" i="57"/>
  <c r="H335" i="57"/>
  <c r="S618" i="18"/>
  <c r="S617" i="18"/>
  <c r="S616" i="18"/>
  <c r="H204" i="18"/>
  <c r="H203" i="18"/>
  <c r="S33" i="35"/>
  <c r="L33" i="35"/>
  <c r="K33" i="35"/>
  <c r="H33" i="35"/>
  <c r="S25" i="33"/>
  <c r="L25" i="33"/>
  <c r="L24" i="33"/>
  <c r="S121" i="33"/>
  <c r="L121" i="33"/>
  <c r="S97" i="12" l="1"/>
  <c r="L97" i="12"/>
  <c r="K97" i="12"/>
  <c r="S96" i="12"/>
  <c r="L96" i="12"/>
  <c r="K96" i="12"/>
  <c r="S95" i="12"/>
  <c r="L95" i="12"/>
  <c r="K95" i="12"/>
  <c r="S94" i="12"/>
  <c r="L94" i="12"/>
  <c r="K94" i="12"/>
  <c r="S197" i="12"/>
  <c r="L197" i="12"/>
  <c r="K197" i="12"/>
  <c r="S196" i="12"/>
  <c r="L196" i="12"/>
  <c r="K196" i="12"/>
  <c r="S195" i="12"/>
  <c r="L195" i="12"/>
  <c r="K195" i="12"/>
  <c r="S193" i="12"/>
  <c r="L193" i="12"/>
  <c r="K193" i="12"/>
  <c r="S192" i="12"/>
  <c r="L192" i="12"/>
  <c r="K192" i="12"/>
  <c r="S191" i="12"/>
  <c r="L191" i="12"/>
  <c r="K191" i="12"/>
  <c r="S189" i="12"/>
  <c r="K189" i="12"/>
  <c r="S188" i="12"/>
  <c r="K188" i="12"/>
  <c r="S186" i="12"/>
  <c r="L186" i="12"/>
  <c r="K186" i="12"/>
  <c r="S185" i="12"/>
  <c r="L185" i="12"/>
  <c r="K185" i="12"/>
  <c r="S184" i="12"/>
  <c r="L184" i="12"/>
  <c r="K184" i="12"/>
  <c r="S182" i="12"/>
  <c r="L182" i="12"/>
  <c r="K182" i="12"/>
  <c r="S181" i="12"/>
  <c r="L181" i="12"/>
  <c r="K181" i="12"/>
  <c r="S180" i="12"/>
  <c r="L180" i="12"/>
  <c r="K180" i="12"/>
  <c r="H118" i="12"/>
  <c r="H117" i="12"/>
  <c r="H116" i="12"/>
  <c r="H115" i="12"/>
  <c r="H114" i="12"/>
  <c r="H113" i="12"/>
  <c r="H112" i="12"/>
  <c r="H111" i="12"/>
  <c r="H110" i="12"/>
  <c r="H109" i="12"/>
  <c r="H108" i="12"/>
  <c r="H107" i="12"/>
  <c r="H106" i="12"/>
  <c r="H105" i="12"/>
  <c r="S120" i="33"/>
  <c r="L120" i="33"/>
  <c r="S119" i="33"/>
  <c r="L119" i="33"/>
  <c r="S118" i="33"/>
  <c r="L118" i="33"/>
  <c r="S117" i="33"/>
  <c r="L117" i="33"/>
  <c r="S116" i="33"/>
  <c r="L116" i="33"/>
  <c r="S115" i="33"/>
  <c r="L115" i="33"/>
  <c r="S114" i="33"/>
  <c r="L114" i="33"/>
  <c r="S113" i="33"/>
  <c r="L113" i="33"/>
  <c r="S112" i="33"/>
  <c r="L112" i="33"/>
  <c r="S238" i="33"/>
  <c r="L238" i="33"/>
  <c r="S158" i="41"/>
  <c r="L158" i="41"/>
  <c r="S157" i="41"/>
  <c r="L157" i="41"/>
  <c r="S156" i="41"/>
  <c r="L156" i="41"/>
  <c r="S155" i="41"/>
  <c r="L155" i="41"/>
  <c r="S154" i="41"/>
  <c r="L154" i="41"/>
  <c r="S153" i="41"/>
  <c r="L153" i="41"/>
  <c r="S152" i="41"/>
  <c r="L152" i="41"/>
  <c r="S32" i="35"/>
  <c r="K32" i="35"/>
  <c r="H32" i="35"/>
  <c r="S31" i="35"/>
  <c r="K31" i="35"/>
  <c r="H31" i="35"/>
  <c r="S614" i="18"/>
  <c r="L614" i="18"/>
  <c r="S613" i="18"/>
  <c r="L613" i="18"/>
  <c r="S612" i="18"/>
  <c r="L612" i="18"/>
  <c r="S611" i="18"/>
  <c r="L611" i="18"/>
  <c r="S609" i="18"/>
  <c r="L609" i="18"/>
  <c r="S608" i="18"/>
  <c r="L608" i="18"/>
  <c r="S607" i="18"/>
  <c r="L607" i="18"/>
  <c r="S606" i="18"/>
  <c r="L606" i="18"/>
  <c r="S605" i="18"/>
  <c r="L605" i="18"/>
  <c r="H202" i="18"/>
  <c r="H201" i="18"/>
  <c r="H200" i="18"/>
  <c r="S25" i="57"/>
  <c r="L25" i="57"/>
  <c r="S85" i="57"/>
  <c r="L85" i="57"/>
  <c r="S84" i="57"/>
  <c r="L84" i="57"/>
  <c r="S298" i="57"/>
  <c r="L298" i="57"/>
  <c r="S297" i="57"/>
  <c r="L297" i="57"/>
  <c r="S296" i="57"/>
  <c r="L296" i="57"/>
  <c r="S290" i="57"/>
  <c r="S289" i="57"/>
  <c r="S288" i="57"/>
  <c r="S294" i="57"/>
  <c r="S293" i="57"/>
  <c r="S292" i="57"/>
  <c r="S313" i="57"/>
  <c r="L313" i="57"/>
  <c r="S312" i="57"/>
  <c r="L312" i="57"/>
  <c r="S311" i="57"/>
  <c r="L311" i="57"/>
  <c r="S310" i="57"/>
  <c r="L310" i="57"/>
  <c r="S309" i="57"/>
  <c r="L309" i="57"/>
  <c r="S307" i="57"/>
  <c r="L307" i="57"/>
  <c r="S306" i="57"/>
  <c r="L306" i="57"/>
  <c r="S305" i="57"/>
  <c r="L305" i="57"/>
  <c r="S304" i="57"/>
  <c r="L304" i="57"/>
  <c r="S303" i="57"/>
  <c r="L303" i="57"/>
  <c r="S380" i="57"/>
  <c r="L380" i="57"/>
  <c r="S379" i="57"/>
  <c r="L379" i="57"/>
  <c r="S378" i="57"/>
  <c r="L378" i="57"/>
  <c r="S376" i="57"/>
  <c r="L376" i="57"/>
  <c r="S375" i="57"/>
  <c r="L375" i="57"/>
  <c r="S374" i="57"/>
  <c r="L374" i="57"/>
  <c r="S372" i="57"/>
  <c r="L372" i="57"/>
  <c r="S371" i="57"/>
  <c r="L371" i="57"/>
  <c r="S370" i="57"/>
  <c r="L370" i="57"/>
  <c r="S368" i="57"/>
  <c r="L368" i="57"/>
  <c r="S367" i="57"/>
  <c r="L367" i="57"/>
  <c r="S366" i="57"/>
  <c r="L366" i="57"/>
  <c r="S364" i="57"/>
  <c r="L364" i="57"/>
  <c r="S363" i="57"/>
  <c r="L363" i="57"/>
  <c r="S362" i="57"/>
  <c r="L362" i="57"/>
  <c r="S360" i="57"/>
  <c r="L360" i="57"/>
  <c r="S359" i="57"/>
  <c r="L359" i="57"/>
  <c r="S358" i="57"/>
  <c r="L358" i="57"/>
  <c r="S387" i="57"/>
  <c r="S386" i="57"/>
  <c r="S385" i="57"/>
  <c r="S384" i="57"/>
  <c r="S383" i="57"/>
  <c r="S382" i="57"/>
  <c r="S392" i="57"/>
  <c r="S391" i="57"/>
  <c r="S390" i="57"/>
  <c r="S389" i="57"/>
  <c r="S397" i="57"/>
  <c r="S396" i="57"/>
  <c r="S395" i="57"/>
  <c r="S394" i="57"/>
  <c r="S401" i="57"/>
  <c r="L401" i="57"/>
  <c r="S400" i="57"/>
  <c r="L400" i="57"/>
  <c r="S399" i="57"/>
  <c r="L399" i="57"/>
  <c r="S413" i="57"/>
  <c r="S412" i="57"/>
  <c r="S422" i="57"/>
  <c r="S421" i="57"/>
  <c r="S469" i="57"/>
  <c r="S468" i="57"/>
  <c r="S466" i="57"/>
  <c r="L466" i="57"/>
  <c r="S465" i="57"/>
  <c r="L465" i="57"/>
  <c r="S464" i="57"/>
  <c r="L464" i="57"/>
  <c r="S463" i="57"/>
  <c r="S462" i="57"/>
  <c r="S460" i="57"/>
  <c r="L460" i="57"/>
  <c r="S459" i="57"/>
  <c r="L459" i="57"/>
  <c r="S458" i="57"/>
  <c r="L458" i="57"/>
  <c r="S457" i="57"/>
  <c r="L457" i="57"/>
  <c r="S456" i="57"/>
  <c r="L456" i="57"/>
  <c r="S455" i="57"/>
  <c r="L455" i="57"/>
  <c r="S454" i="57"/>
  <c r="L454" i="57"/>
  <c r="S453" i="57"/>
  <c r="L453" i="57"/>
  <c r="S452" i="57"/>
  <c r="L452" i="57"/>
  <c r="S451" i="57"/>
  <c r="L451" i="57"/>
  <c r="S450" i="57"/>
  <c r="L450" i="57"/>
  <c r="S449" i="57"/>
  <c r="L449" i="57"/>
  <c r="S448" i="57"/>
  <c r="L448" i="57"/>
  <c r="S447" i="57"/>
  <c r="L447" i="57"/>
  <c r="S446" i="57"/>
  <c r="L446" i="57"/>
  <c r="S445" i="57"/>
  <c r="L445" i="57"/>
  <c r="S444" i="57"/>
  <c r="L444" i="57"/>
  <c r="S443" i="57"/>
  <c r="L443" i="57"/>
  <c r="S442" i="57"/>
  <c r="L442" i="57"/>
  <c r="S441" i="57"/>
  <c r="L441" i="57"/>
  <c r="S440" i="57"/>
  <c r="L440" i="57"/>
  <c r="S439" i="57"/>
  <c r="L439" i="57"/>
  <c r="S438" i="57"/>
  <c r="L438" i="57"/>
  <c r="S437" i="57"/>
  <c r="L437" i="57"/>
  <c r="S436" i="57"/>
  <c r="L436" i="57"/>
  <c r="S435" i="57"/>
  <c r="L435" i="57"/>
  <c r="S434" i="57"/>
  <c r="L434" i="57"/>
  <c r="S433" i="57"/>
  <c r="L433" i="57"/>
  <c r="S431" i="57"/>
  <c r="L431" i="57"/>
  <c r="S430" i="57"/>
  <c r="L430" i="57"/>
  <c r="S429" i="57"/>
  <c r="L429" i="57"/>
  <c r="S428" i="57"/>
  <c r="L428" i="57"/>
  <c r="S427" i="57"/>
  <c r="L427" i="57"/>
  <c r="S426" i="57"/>
  <c r="L426" i="57"/>
  <c r="S425" i="57"/>
  <c r="L425" i="57"/>
  <c r="S424" i="57"/>
  <c r="L424" i="57"/>
  <c r="S419" i="57"/>
  <c r="L419" i="57"/>
  <c r="S418" i="57"/>
  <c r="L418" i="57"/>
  <c r="S417" i="57"/>
  <c r="L417" i="57"/>
  <c r="S416" i="57"/>
  <c r="L416" i="57"/>
  <c r="S415" i="57"/>
  <c r="L415" i="57"/>
  <c r="S410" i="57"/>
  <c r="S409" i="57"/>
  <c r="S407" i="57"/>
  <c r="S406" i="57"/>
  <c r="L404" i="57"/>
  <c r="S403" i="57"/>
  <c r="L403" i="57"/>
  <c r="S286" i="57"/>
  <c r="L286" i="57"/>
  <c r="S285" i="57"/>
  <c r="L285" i="57"/>
  <c r="S284" i="57"/>
  <c r="L284" i="57"/>
  <c r="S283" i="57"/>
  <c r="L283" i="57"/>
  <c r="S282" i="57"/>
  <c r="L282" i="57"/>
  <c r="S281" i="57"/>
  <c r="L281" i="57"/>
  <c r="S280" i="57"/>
  <c r="L280" i="57"/>
  <c r="S279" i="57"/>
  <c r="L279" i="57"/>
  <c r="S278" i="57"/>
  <c r="L278" i="57"/>
  <c r="S277" i="57"/>
  <c r="L277" i="57"/>
  <c r="S276" i="57"/>
  <c r="L276" i="57"/>
  <c r="S275" i="57"/>
  <c r="L275" i="57"/>
  <c r="S274" i="57"/>
  <c r="L274" i="57"/>
  <c r="S273" i="57"/>
  <c r="L273" i="57"/>
  <c r="S272" i="57"/>
  <c r="L272" i="57"/>
  <c r="S271" i="57"/>
  <c r="L271" i="57"/>
  <c r="S270" i="57"/>
  <c r="L270" i="57"/>
  <c r="S269" i="57"/>
  <c r="L269" i="57"/>
  <c r="S268" i="57"/>
  <c r="L268" i="57"/>
  <c r="S267" i="57"/>
  <c r="L267" i="57"/>
  <c r="S266" i="57"/>
  <c r="L266" i="57"/>
  <c r="S264" i="57"/>
  <c r="S260" i="57"/>
  <c r="S259" i="57"/>
  <c r="S258" i="57"/>
  <c r="S257" i="57"/>
  <c r="S256" i="57"/>
  <c r="S255" i="57"/>
  <c r="S254" i="57"/>
  <c r="S253" i="57"/>
  <c r="S252" i="57"/>
  <c r="S251" i="57"/>
  <c r="S250" i="57"/>
  <c r="S249" i="57"/>
  <c r="S248" i="57"/>
  <c r="S247" i="57"/>
  <c r="S246" i="57"/>
  <c r="S245" i="57"/>
  <c r="S244" i="57"/>
  <c r="S243" i="57"/>
  <c r="S242" i="57"/>
  <c r="S241" i="57"/>
  <c r="S239" i="57"/>
  <c r="S238" i="57"/>
  <c r="S356" i="57"/>
  <c r="L356" i="57"/>
  <c r="S355" i="57"/>
  <c r="L355" i="57"/>
  <c r="S354" i="57"/>
  <c r="L354" i="57"/>
  <c r="S353" i="57"/>
  <c r="L353" i="57"/>
  <c r="S352" i="57"/>
  <c r="L352" i="57"/>
  <c r="S351" i="57"/>
  <c r="L351" i="57"/>
  <c r="S350" i="57"/>
  <c r="L350" i="57"/>
  <c r="S349" i="57"/>
  <c r="L349" i="57"/>
  <c r="S348" i="57"/>
  <c r="L348" i="57"/>
  <c r="S347" i="57"/>
  <c r="L347" i="57"/>
  <c r="S346" i="57"/>
  <c r="L346" i="57"/>
  <c r="S345" i="57"/>
  <c r="L345" i="57"/>
  <c r="S344" i="57"/>
  <c r="L344" i="57"/>
  <c r="S343" i="57"/>
  <c r="L343" i="57"/>
  <c r="S342" i="57"/>
  <c r="L342" i="57"/>
  <c r="S341" i="57"/>
  <c r="L341" i="57"/>
  <c r="S340" i="57"/>
  <c r="L340" i="57"/>
  <c r="S339" i="57"/>
  <c r="L339" i="57"/>
  <c r="S338" i="57"/>
  <c r="L338" i="57"/>
  <c r="S337" i="57"/>
  <c r="L337" i="57"/>
  <c r="S336" i="57"/>
  <c r="L336" i="57"/>
  <c r="S335" i="57"/>
  <c r="L335" i="57"/>
  <c r="S334" i="57"/>
  <c r="L334" i="57"/>
  <c r="S333" i="57"/>
  <c r="L333" i="57"/>
  <c r="S332" i="57"/>
  <c r="L332" i="57"/>
  <c r="S331" i="57"/>
  <c r="L331" i="57"/>
  <c r="S330" i="57"/>
  <c r="L330" i="57"/>
  <c r="S329" i="57"/>
  <c r="L329" i="57"/>
  <c r="S328" i="57"/>
  <c r="L328" i="57"/>
  <c r="S327" i="57"/>
  <c r="L327" i="57"/>
  <c r="S326" i="57"/>
  <c r="L326" i="57"/>
  <c r="S325" i="57"/>
  <c r="L325" i="57"/>
  <c r="S324" i="57"/>
  <c r="L324" i="57"/>
  <c r="S323" i="57"/>
  <c r="L323" i="57"/>
  <c r="S322" i="57"/>
  <c r="L322" i="57"/>
  <c r="S321" i="57"/>
  <c r="L321" i="57"/>
  <c r="S320" i="57"/>
  <c r="L320" i="57"/>
  <c r="S319" i="57"/>
  <c r="L319" i="57"/>
  <c r="S318" i="57"/>
  <c r="L318" i="57"/>
  <c r="S317" i="57"/>
  <c r="L317" i="57"/>
  <c r="S316" i="57"/>
  <c r="L316" i="57"/>
  <c r="S315" i="57"/>
  <c r="L31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39" i="57"/>
  <c r="H238"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L74" i="38"/>
  <c r="K74" i="38"/>
  <c r="H74" i="38"/>
  <c r="L73" i="38"/>
  <c r="K73" i="38"/>
  <c r="H73" i="38"/>
  <c r="L72" i="38"/>
  <c r="K72" i="38"/>
  <c r="H72" i="38"/>
  <c r="L71" i="38"/>
  <c r="K71" i="38"/>
  <c r="H71" i="38"/>
  <c r="S58" i="32"/>
  <c r="L58" i="32"/>
  <c r="S57" i="32"/>
  <c r="L57" i="32"/>
  <c r="S56" i="32"/>
  <c r="L56" i="32"/>
  <c r="S55" i="32"/>
  <c r="L55" i="32"/>
  <c r="S54" i="32"/>
  <c r="L54" i="32"/>
  <c r="S53" i="32"/>
  <c r="L53" i="32"/>
  <c r="S52" i="32"/>
  <c r="L52" i="32"/>
  <c r="S51" i="32"/>
  <c r="L51" i="32"/>
  <c r="S50" i="32"/>
  <c r="L50" i="32"/>
  <c r="S49" i="32"/>
  <c r="L49" i="32"/>
  <c r="S48" i="32"/>
  <c r="L48" i="32"/>
  <c r="S47" i="32"/>
  <c r="L47" i="32"/>
  <c r="S46" i="32"/>
  <c r="L46" i="32"/>
  <c r="S45" i="32"/>
  <c r="L45" i="32"/>
  <c r="S44" i="32"/>
  <c r="L44" i="32"/>
  <c r="S43" i="32"/>
  <c r="L43" i="32"/>
  <c r="S42" i="32"/>
  <c r="L42" i="32"/>
  <c r="S41" i="32"/>
  <c r="L41" i="32"/>
  <c r="S40" i="32"/>
  <c r="L40" i="32"/>
  <c r="S39" i="32"/>
  <c r="L39" i="32"/>
  <c r="S38" i="32"/>
  <c r="L38" i="32"/>
  <c r="S37" i="32"/>
  <c r="L37" i="32"/>
  <c r="S36" i="32"/>
  <c r="L36" i="32"/>
  <c r="S35" i="32"/>
  <c r="L35" i="32"/>
  <c r="S34" i="32"/>
  <c r="L34" i="32"/>
  <c r="S33" i="32"/>
  <c r="L33" i="32"/>
  <c r="S32" i="32"/>
  <c r="L32" i="32"/>
  <c r="S31" i="32"/>
  <c r="L31" i="32"/>
  <c r="S30" i="32"/>
  <c r="L30" i="32"/>
  <c r="S29" i="32"/>
  <c r="L29" i="32"/>
  <c r="S28" i="32"/>
  <c r="L28" i="32"/>
  <c r="S27" i="32"/>
  <c r="L27" i="32"/>
  <c r="S26" i="32"/>
  <c r="L26" i="32"/>
  <c r="S25" i="32"/>
  <c r="L25" i="32"/>
  <c r="S24" i="32"/>
  <c r="L24" i="32"/>
  <c r="S23" i="32"/>
  <c r="L23" i="32"/>
  <c r="S22" i="32"/>
  <c r="L22" i="32"/>
  <c r="S21" i="32"/>
  <c r="L21"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S37" i="48"/>
  <c r="S36" i="48"/>
  <c r="S35" i="48"/>
  <c r="S34" i="48"/>
  <c r="S33" i="48"/>
  <c r="S32" i="48"/>
  <c r="S31" i="48"/>
  <c r="S30" i="48"/>
  <c r="S29" i="48"/>
  <c r="S28" i="48"/>
  <c r="S26" i="48"/>
  <c r="L26" i="48"/>
  <c r="S25" i="48"/>
  <c r="L25" i="48"/>
  <c r="H30" i="48"/>
  <c r="H29" i="48"/>
  <c r="H28" i="48"/>
  <c r="H27" i="48"/>
  <c r="H26" i="48"/>
  <c r="H25" i="48"/>
  <c r="H24" i="48"/>
  <c r="H23" i="48"/>
  <c r="H22" i="48"/>
  <c r="H21" i="48"/>
  <c r="H20" i="48"/>
  <c r="L5" i="36"/>
  <c r="L53" i="36"/>
  <c r="S938" i="6" l="1"/>
  <c r="L938" i="6"/>
  <c r="S937" i="6"/>
  <c r="L937" i="6"/>
  <c r="S936" i="6"/>
  <c r="L936" i="6"/>
  <c r="S935" i="6"/>
  <c r="L935" i="6"/>
  <c r="S934" i="6"/>
  <c r="L934" i="6"/>
  <c r="S933" i="6"/>
  <c r="L933" i="6"/>
  <c r="S932" i="6"/>
  <c r="L932" i="6"/>
  <c r="S931" i="6"/>
  <c r="L931" i="6"/>
  <c r="S930" i="6"/>
  <c r="L930" i="6"/>
  <c r="S929" i="6"/>
  <c r="L929" i="6"/>
  <c r="S928" i="6"/>
  <c r="L928" i="6"/>
  <c r="S927" i="6"/>
  <c r="L927" i="6"/>
  <c r="S925" i="6"/>
  <c r="L925" i="6"/>
  <c r="S924" i="6"/>
  <c r="L924" i="6"/>
  <c r="S923" i="6"/>
  <c r="L923" i="6"/>
  <c r="S921" i="6"/>
  <c r="L921" i="6"/>
  <c r="S920" i="6"/>
  <c r="L920" i="6"/>
  <c r="S919" i="6"/>
  <c r="L919" i="6"/>
  <c r="S917" i="6"/>
  <c r="L917" i="6"/>
  <c r="S916" i="6"/>
  <c r="L916" i="6"/>
  <c r="S915" i="6"/>
  <c r="L915" i="6"/>
  <c r="S913" i="6"/>
  <c r="L913" i="6"/>
  <c r="S912" i="6"/>
  <c r="L912" i="6"/>
  <c r="S911" i="6"/>
  <c r="L911" i="6"/>
  <c r="S910" i="6"/>
  <c r="L910" i="6"/>
  <c r="S909" i="6"/>
  <c r="L909" i="6"/>
  <c r="S908" i="6"/>
  <c r="L908" i="6"/>
  <c r="S907" i="6"/>
  <c r="L907" i="6"/>
  <c r="S906" i="6"/>
  <c r="L906" i="6"/>
  <c r="S905" i="6"/>
  <c r="L905" i="6"/>
  <c r="S904" i="6"/>
  <c r="L904" i="6"/>
  <c r="S903" i="6"/>
  <c r="L903" i="6"/>
  <c r="S902" i="6"/>
  <c r="L902" i="6"/>
  <c r="H30" i="34"/>
  <c r="H29" i="34"/>
  <c r="H28" i="34"/>
  <c r="L1198" i="24"/>
  <c r="L1197" i="24"/>
  <c r="L1196" i="24"/>
  <c r="L1193" i="24"/>
  <c r="L1189" i="24"/>
  <c r="L1185" i="24"/>
  <c r="S1184" i="24"/>
  <c r="S1183" i="24"/>
  <c r="S1182" i="24"/>
  <c r="S1181" i="24"/>
  <c r="S1180" i="24"/>
  <c r="S1179" i="24"/>
  <c r="S1178" i="24"/>
  <c r="S1177" i="24"/>
  <c r="S1176" i="24"/>
  <c r="S1175" i="24"/>
  <c r="S1174" i="24"/>
  <c r="S1173" i="24"/>
  <c r="S1172" i="24"/>
  <c r="L1172" i="24"/>
  <c r="S1171" i="24"/>
  <c r="S1170" i="24"/>
  <c r="S1169" i="24"/>
  <c r="S1168" i="24"/>
  <c r="S1167" i="24"/>
  <c r="S1166" i="24"/>
  <c r="S1165" i="24"/>
  <c r="S1164" i="24"/>
  <c r="S1163" i="24"/>
  <c r="S1162" i="24"/>
  <c r="L1162" i="24"/>
  <c r="S1161" i="24"/>
  <c r="L1161" i="24"/>
  <c r="S1151" i="24"/>
  <c r="S1150" i="24"/>
  <c r="S1148" i="24"/>
  <c r="S1147" i="24"/>
  <c r="S1144" i="24"/>
  <c r="S1143" i="24"/>
  <c r="S1142" i="24"/>
  <c r="S1140" i="24"/>
  <c r="L1140" i="24"/>
  <c r="S1139" i="24"/>
  <c r="L1139" i="24"/>
  <c r="S1138" i="24"/>
  <c r="L1138" i="24"/>
  <c r="S1098" i="24"/>
  <c r="S1097" i="24"/>
  <c r="S1096" i="24"/>
  <c r="S1093" i="24"/>
  <c r="S1094" i="24"/>
  <c r="H286" i="24"/>
  <c r="H285" i="24"/>
  <c r="H284" i="24"/>
  <c r="H283" i="24"/>
  <c r="H282" i="24"/>
  <c r="H281" i="24"/>
  <c r="H280" i="24"/>
  <c r="H279" i="24"/>
  <c r="H278" i="24"/>
  <c r="H277" i="24"/>
  <c r="H276" i="24"/>
  <c r="H275" i="24"/>
  <c r="S4002" i="31" l="1"/>
  <c r="L4002" i="31"/>
  <c r="S4001" i="31"/>
  <c r="L4001" i="31"/>
  <c r="S4000" i="31"/>
  <c r="L4000" i="31"/>
  <c r="S3999" i="31"/>
  <c r="L3999" i="31"/>
  <c r="S3998" i="31"/>
  <c r="L3998" i="31"/>
  <c r="S3996" i="31"/>
  <c r="L3996" i="31"/>
  <c r="S3995" i="31"/>
  <c r="L3995" i="31"/>
  <c r="S3992" i="31"/>
  <c r="L3992" i="31"/>
  <c r="S3991" i="31"/>
  <c r="L3991" i="31"/>
  <c r="S3990" i="31"/>
  <c r="L3990" i="31"/>
  <c r="S3987" i="31"/>
  <c r="L3987" i="31"/>
  <c r="S3986" i="31"/>
  <c r="L3986" i="31"/>
  <c r="S3985" i="31"/>
  <c r="L3985" i="31"/>
  <c r="S3983" i="31"/>
  <c r="L3983" i="31"/>
  <c r="S3982" i="31"/>
  <c r="L3982" i="31"/>
  <c r="S3980" i="31"/>
  <c r="L3980" i="31"/>
  <c r="S3979" i="31"/>
  <c r="L3979" i="31"/>
  <c r="S3978" i="31"/>
  <c r="L3978" i="31"/>
  <c r="S3977" i="31"/>
  <c r="L3977" i="31"/>
  <c r="S3976" i="31"/>
  <c r="L3976" i="31"/>
  <c r="S3975" i="31"/>
  <c r="L3975" i="31"/>
  <c r="S3974" i="31"/>
  <c r="L3974" i="31"/>
  <c r="S3972" i="31"/>
  <c r="L3972" i="31"/>
  <c r="S3971" i="31"/>
  <c r="L3971" i="31"/>
  <c r="S3970" i="31"/>
  <c r="L3970" i="31"/>
  <c r="S3969" i="31"/>
  <c r="L3969" i="31"/>
  <c r="S3968" i="31"/>
  <c r="L3968" i="31"/>
  <c r="S3967" i="31"/>
  <c r="L3967" i="31"/>
  <c r="S3966" i="31"/>
  <c r="L3966" i="31"/>
  <c r="S3965" i="31"/>
  <c r="L3965" i="31"/>
  <c r="S3964" i="31"/>
  <c r="L3964" i="31"/>
  <c r="S3963" i="31"/>
  <c r="L3963" i="31"/>
  <c r="S3962" i="31"/>
  <c r="L3962" i="31"/>
  <c r="S3961" i="31"/>
  <c r="L3961" i="31"/>
  <c r="S3960" i="31"/>
  <c r="L3960" i="31"/>
  <c r="S3958" i="31"/>
  <c r="S3957" i="31"/>
  <c r="H471" i="31"/>
  <c r="H470" i="31"/>
  <c r="H469" i="31"/>
  <c r="H468" i="31"/>
  <c r="H467" i="31"/>
  <c r="H466" i="31"/>
  <c r="H465" i="31"/>
  <c r="H464" i="31"/>
  <c r="H463" i="31"/>
  <c r="H462" i="31"/>
  <c r="H461" i="31"/>
  <c r="H460" i="31"/>
  <c r="H459" i="31"/>
  <c r="H458" i="31"/>
  <c r="H457" i="31"/>
  <c r="H456" i="31"/>
  <c r="H455" i="31"/>
  <c r="H57" i="49"/>
  <c r="H56" i="49"/>
  <c r="H55" i="49"/>
  <c r="H54" i="49"/>
  <c r="H53" i="49"/>
  <c r="S89" i="5" l="1"/>
  <c r="L89" i="5"/>
  <c r="S88" i="5"/>
  <c r="L88" i="5"/>
  <c r="S87" i="5"/>
  <c r="L87" i="5"/>
  <c r="S86" i="5"/>
  <c r="L86" i="5"/>
  <c r="S85" i="5"/>
  <c r="L85" i="5"/>
  <c r="S202" i="50"/>
  <c r="L202" i="50"/>
  <c r="S201" i="50"/>
  <c r="L201" i="50"/>
  <c r="S200" i="50"/>
  <c r="L200" i="50"/>
  <c r="S199" i="50"/>
  <c r="L199" i="50"/>
  <c r="S196" i="50"/>
  <c r="L196" i="50"/>
  <c r="S195" i="50"/>
  <c r="L195" i="50"/>
  <c r="S193" i="50"/>
  <c r="S192" i="50"/>
  <c r="S191" i="50"/>
  <c r="S189" i="50"/>
  <c r="S188" i="50"/>
  <c r="S187" i="50"/>
  <c r="S186" i="50"/>
  <c r="S183" i="50"/>
  <c r="L183" i="50"/>
  <c r="S182" i="50"/>
  <c r="L182" i="50"/>
  <c r="S181" i="50"/>
  <c r="L181" i="50"/>
  <c r="S180" i="50"/>
  <c r="L180" i="50"/>
  <c r="S179" i="50"/>
  <c r="L179" i="50"/>
  <c r="S178" i="50"/>
  <c r="L178" i="50"/>
  <c r="S176" i="50"/>
  <c r="L176" i="50"/>
  <c r="S175" i="50"/>
  <c r="L175" i="50"/>
  <c r="S174" i="50"/>
  <c r="L174" i="50"/>
  <c r="S173" i="50"/>
  <c r="L173" i="50"/>
  <c r="S172" i="50"/>
  <c r="L172" i="50"/>
  <c r="S171" i="50"/>
  <c r="L171" i="50"/>
  <c r="S170" i="50"/>
  <c r="L170" i="50"/>
  <c r="S169" i="50"/>
  <c r="L169" i="50"/>
  <c r="S167" i="50"/>
  <c r="S166" i="50"/>
  <c r="S165" i="50"/>
  <c r="S164" i="50"/>
  <c r="L164" i="50"/>
  <c r="S162" i="50"/>
  <c r="S161" i="50"/>
  <c r="S160" i="50"/>
  <c r="L160" i="50"/>
  <c r="S159" i="50"/>
  <c r="S158" i="50"/>
  <c r="L158" i="50"/>
  <c r="H105" i="50"/>
  <c r="H104" i="50"/>
  <c r="H103" i="50"/>
  <c r="H102" i="50"/>
  <c r="H101" i="50"/>
  <c r="H100" i="50"/>
  <c r="H99" i="50"/>
  <c r="H98" i="50"/>
  <c r="H97" i="50"/>
  <c r="H96" i="50"/>
  <c r="H95" i="50"/>
  <c r="H94" i="50"/>
  <c r="H93" i="50"/>
  <c r="H92" i="50"/>
  <c r="H91" i="50"/>
  <c r="H90" i="50"/>
  <c r="H89" i="50"/>
  <c r="H88" i="50"/>
  <c r="H87" i="50"/>
  <c r="H86" i="50"/>
  <c r="H85" i="50"/>
  <c r="H84" i="50"/>
  <c r="H83" i="50"/>
  <c r="H82" i="50"/>
  <c r="H81" i="50"/>
  <c r="S108" i="7"/>
  <c r="L108" i="7"/>
  <c r="H148" i="7"/>
  <c r="U72" i="12" l="1"/>
  <c r="U73" i="12"/>
  <c r="U91" i="12"/>
  <c r="U92" i="12"/>
  <c r="U87" i="12"/>
  <c r="U88" i="12"/>
  <c r="U89" i="12"/>
  <c r="U90" i="12"/>
  <c r="U155" i="12"/>
  <c r="T155" i="12"/>
  <c r="T88" i="12"/>
  <c r="T89" i="12"/>
  <c r="T90" i="12"/>
  <c r="T91" i="12"/>
  <c r="T92" i="12"/>
  <c r="T93" i="12"/>
  <c r="T73" i="12"/>
  <c r="T72" i="12"/>
  <c r="T204" i="33"/>
  <c r="T205" i="33"/>
  <c r="T206" i="33"/>
  <c r="T207" i="33"/>
  <c r="T208" i="33"/>
  <c r="T209" i="33"/>
  <c r="U196" i="18"/>
  <c r="U188" i="18"/>
  <c r="U595" i="18"/>
  <c r="U596" i="18"/>
  <c r="T595" i="18"/>
  <c r="T596" i="18"/>
  <c r="T196" i="18"/>
  <c r="T188" i="18"/>
  <c r="T20" i="46"/>
  <c r="U236" i="15"/>
  <c r="U237" i="15"/>
  <c r="U238" i="15"/>
  <c r="U239" i="15"/>
  <c r="U241"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151" i="6"/>
  <c r="U709" i="6"/>
  <c r="U710" i="6"/>
  <c r="U711" i="6"/>
  <c r="U712" i="6"/>
  <c r="U713" i="6"/>
  <c r="U714" i="6"/>
  <c r="U715" i="6"/>
  <c r="U716" i="6"/>
  <c r="U717" i="6"/>
  <c r="U718" i="6"/>
  <c r="U719" i="6"/>
  <c r="U720" i="6"/>
  <c r="U721" i="6"/>
  <c r="U722" i="6"/>
  <c r="U724" i="6"/>
  <c r="U725" i="6"/>
  <c r="U726" i="6"/>
  <c r="U727" i="6"/>
  <c r="U728" i="6"/>
  <c r="U729" i="6"/>
  <c r="U883" i="6"/>
  <c r="U884" i="6"/>
  <c r="T884" i="6"/>
  <c r="T882" i="6"/>
  <c r="T805" i="6"/>
  <c r="T806" i="6"/>
  <c r="T807" i="6"/>
  <c r="T808" i="6"/>
  <c r="T728" i="6"/>
  <c r="T729" i="6"/>
  <c r="T730" i="6"/>
  <c r="T731" i="6"/>
  <c r="T732" i="6"/>
  <c r="T733" i="6"/>
  <c r="T734" i="6"/>
  <c r="T735" i="6"/>
  <c r="T722" i="6"/>
  <c r="T711" i="6"/>
  <c r="T712" i="6"/>
  <c r="T713" i="6"/>
  <c r="T714" i="6"/>
  <c r="T715" i="6"/>
  <c r="T716" i="6"/>
  <c r="T717" i="6"/>
  <c r="T718" i="6"/>
  <c r="T719" i="6"/>
  <c r="T720" i="6"/>
  <c r="T721" i="6"/>
  <c r="T698" i="6"/>
  <c r="T508" i="6"/>
  <c r="T509" i="6"/>
  <c r="T510" i="6"/>
  <c r="T511" i="6"/>
  <c r="T512" i="6"/>
  <c r="T513" i="6"/>
  <c r="T514" i="6"/>
  <c r="T151" i="6"/>
  <c r="U2912" i="31"/>
  <c r="U2827" i="31"/>
  <c r="U2828" i="31"/>
  <c r="U2829" i="31"/>
  <c r="U2830" i="31"/>
  <c r="U2831" i="31"/>
  <c r="U2832" i="31"/>
  <c r="U2833" i="31"/>
  <c r="U2834" i="31"/>
  <c r="U2835" i="31"/>
  <c r="U2836" i="31"/>
  <c r="U2837" i="31"/>
  <c r="U2838" i="31"/>
  <c r="U2839" i="31"/>
  <c r="U2840" i="31"/>
  <c r="U2841" i="31"/>
  <c r="U2842" i="31"/>
  <c r="U2843" i="31"/>
  <c r="U2845" i="31"/>
  <c r="U2846" i="31"/>
  <c r="U2847" i="31"/>
  <c r="U2848" i="31"/>
  <c r="U2849" i="31"/>
  <c r="U2850" i="31"/>
  <c r="U2851" i="31"/>
  <c r="U2852" i="31"/>
  <c r="U2854" i="31"/>
  <c r="U2856" i="31"/>
  <c r="U2857" i="31"/>
  <c r="U2858" i="31"/>
  <c r="U2859" i="31"/>
  <c r="U2860" i="31"/>
  <c r="U2861" i="31"/>
  <c r="U2862" i="31"/>
  <c r="U2863" i="31"/>
  <c r="U2864" i="31"/>
  <c r="U2865" i="31"/>
  <c r="U2866" i="31"/>
  <c r="U2867" i="31"/>
  <c r="U2868" i="31"/>
  <c r="U2869" i="31"/>
  <c r="U2870" i="31"/>
  <c r="U2871" i="31"/>
  <c r="U2872" i="31"/>
  <c r="U2873" i="31"/>
  <c r="U2874" i="31"/>
  <c r="U2875" i="31"/>
  <c r="U2876" i="31"/>
  <c r="U2877" i="31"/>
  <c r="U2878" i="31"/>
  <c r="U2879" i="31"/>
  <c r="U2880" i="31"/>
  <c r="U2881" i="31"/>
  <c r="U2882" i="31"/>
  <c r="U2883" i="31"/>
  <c r="U2884" i="31"/>
  <c r="U2885" i="31"/>
  <c r="U2886" i="31"/>
  <c r="U2887" i="31"/>
  <c r="U2888" i="31"/>
  <c r="U2889" i="31"/>
  <c r="U2890" i="31"/>
  <c r="U2891" i="31"/>
  <c r="U2892" i="31"/>
  <c r="U2894" i="31"/>
  <c r="U2895" i="31"/>
  <c r="U2896" i="31"/>
  <c r="U2897" i="31"/>
  <c r="U2898" i="31"/>
  <c r="U2899" i="31"/>
  <c r="U2900" i="31"/>
  <c r="U2901" i="31"/>
  <c r="U2902" i="31"/>
  <c r="U2903" i="31"/>
  <c r="U2904" i="31"/>
  <c r="U2905" i="31"/>
  <c r="U2906" i="31"/>
  <c r="U2907" i="31"/>
  <c r="U2908" i="31"/>
  <c r="U2909" i="31"/>
  <c r="U2910" i="31"/>
  <c r="U2911" i="31"/>
  <c r="U2825" i="31"/>
  <c r="U2714" i="31"/>
  <c r="U2715" i="31"/>
  <c r="U2716" i="31"/>
  <c r="U2717" i="31"/>
  <c r="U2718" i="31"/>
  <c r="U2719" i="31"/>
  <c r="U2720" i="31"/>
  <c r="U2721" i="31"/>
  <c r="U2722" i="31"/>
  <c r="U2723" i="31"/>
  <c r="U2724" i="31"/>
  <c r="U2725" i="31"/>
  <c r="U2726" i="31"/>
  <c r="U2727" i="31"/>
  <c r="U2728" i="31"/>
  <c r="U2729" i="31"/>
  <c r="U2730" i="31"/>
  <c r="U2731" i="31"/>
  <c r="U2732" i="31"/>
  <c r="U2733" i="31"/>
  <c r="U2734" i="31"/>
  <c r="U2735" i="31"/>
  <c r="U2736" i="31"/>
  <c r="U2737" i="31"/>
  <c r="U2738" i="31"/>
  <c r="U2739" i="31"/>
  <c r="U2740" i="31"/>
  <c r="U2741" i="31"/>
  <c r="U2742" i="31"/>
  <c r="U2743" i="31"/>
  <c r="U2744" i="31"/>
  <c r="U2746" i="31"/>
  <c r="U2747" i="31"/>
  <c r="U2748" i="31"/>
  <c r="U2749" i="31"/>
  <c r="U2713" i="31"/>
  <c r="U2688" i="31"/>
  <c r="U2689" i="31"/>
  <c r="U2690" i="31"/>
  <c r="U2691" i="31"/>
  <c r="U2692" i="31"/>
  <c r="U2693" i="31"/>
  <c r="U2694" i="31"/>
  <c r="U2695" i="31"/>
  <c r="U2696" i="31"/>
  <c r="U2697" i="31"/>
  <c r="U2698" i="31"/>
  <c r="U2699" i="31"/>
  <c r="U2700" i="31"/>
  <c r="U2701" i="31"/>
  <c r="U2702" i="31"/>
  <c r="U2703" i="31"/>
  <c r="U2704" i="31"/>
  <c r="U2705" i="31"/>
  <c r="U2706" i="31"/>
  <c r="U2707" i="31"/>
  <c r="U2708" i="31"/>
  <c r="U2709" i="31"/>
  <c r="U2710" i="31"/>
  <c r="U2711" i="31"/>
  <c r="U2663" i="31"/>
  <c r="U2664" i="31"/>
  <c r="U2665" i="31"/>
  <c r="U2666" i="31"/>
  <c r="U2667" i="31"/>
  <c r="U2668" i="31"/>
  <c r="U2669" i="31"/>
  <c r="U2670" i="31"/>
  <c r="U2671" i="31"/>
  <c r="U2672" i="31"/>
  <c r="U2673" i="31"/>
  <c r="U2674" i="31"/>
  <c r="U2675" i="31"/>
  <c r="U2677" i="31"/>
  <c r="U2678" i="31"/>
  <c r="U2679" i="31"/>
  <c r="U2680" i="31"/>
  <c r="U2681" i="31"/>
  <c r="U2682" i="31"/>
  <c r="U2683" i="31"/>
  <c r="U2684" i="31"/>
  <c r="U2685" i="31"/>
  <c r="U2686" i="31"/>
  <c r="U2687" i="31"/>
  <c r="U2638" i="31"/>
  <c r="U2639" i="31"/>
  <c r="U2640" i="31"/>
  <c r="U2641" i="31"/>
  <c r="U2642" i="31"/>
  <c r="U2643" i="31"/>
  <c r="U2644" i="31"/>
  <c r="U2645" i="31"/>
  <c r="U2646" i="31"/>
  <c r="U2647" i="31"/>
  <c r="U2648" i="31"/>
  <c r="U2649" i="31"/>
  <c r="U2650" i="31"/>
  <c r="U2651" i="31"/>
  <c r="U2652" i="31"/>
  <c r="U2653" i="31"/>
  <c r="U2654" i="31"/>
  <c r="U2655" i="31"/>
  <c r="U2656" i="31"/>
  <c r="U2657" i="31"/>
  <c r="U2658" i="31"/>
  <c r="U2659" i="31"/>
  <c r="U2660" i="31"/>
  <c r="U2661" i="31"/>
  <c r="U2662" i="31"/>
  <c r="U2630" i="31"/>
  <c r="U2631" i="31"/>
  <c r="U2632" i="31"/>
  <c r="U2633" i="31"/>
  <c r="U2635" i="31"/>
  <c r="U2636" i="31"/>
  <c r="U2637" i="31"/>
  <c r="U2591" i="31"/>
  <c r="U2592" i="31"/>
  <c r="U2593" i="31"/>
  <c r="U2594" i="31"/>
  <c r="U2595" i="31"/>
  <c r="U2596" i="31"/>
  <c r="U2597" i="31"/>
  <c r="U2598" i="31"/>
  <c r="U2599" i="31"/>
  <c r="U2600" i="31"/>
  <c r="U2601" i="31"/>
  <c r="U2602" i="31"/>
  <c r="U2603" i="31"/>
  <c r="U2604" i="31"/>
  <c r="U2605" i="31"/>
  <c r="U2606" i="31"/>
  <c r="U2607" i="31"/>
  <c r="U2608" i="31"/>
  <c r="U2609" i="31"/>
  <c r="U2610" i="31"/>
  <c r="U2611" i="31"/>
  <c r="U2612" i="31"/>
  <c r="U2613" i="31"/>
  <c r="U2614" i="31"/>
  <c r="U2615" i="31"/>
  <c r="U2616" i="31"/>
  <c r="U2617" i="31"/>
  <c r="U2618" i="31"/>
  <c r="U2619" i="31"/>
  <c r="U2620" i="31"/>
  <c r="U2621" i="31"/>
  <c r="U2622" i="31"/>
  <c r="U2623" i="31"/>
  <c r="U2624" i="31"/>
  <c r="U2625" i="31"/>
  <c r="U2626" i="31"/>
  <c r="U2627" i="31"/>
  <c r="U2628" i="31"/>
  <c r="U2629" i="31"/>
  <c r="U2590" i="31"/>
  <c r="U2584" i="31"/>
  <c r="U2585" i="31"/>
  <c r="U2586" i="31"/>
  <c r="U2587" i="31"/>
  <c r="U2588" i="31"/>
  <c r="U2324" i="31"/>
  <c r="U2325" i="31"/>
  <c r="U2326" i="31"/>
  <c r="U2327" i="31"/>
  <c r="U2328" i="31"/>
  <c r="U2091" i="31"/>
  <c r="U2092" i="31"/>
  <c r="U2093" i="31"/>
  <c r="U2094" i="31"/>
  <c r="U2095" i="31"/>
  <c r="U1761" i="31"/>
  <c r="U1762" i="31"/>
  <c r="U1763" i="31"/>
  <c r="U1764" i="31"/>
  <c r="U1765" i="31"/>
  <c r="U1503" i="31"/>
  <c r="U1504" i="31"/>
  <c r="U1505" i="31"/>
  <c r="U1506" i="31"/>
  <c r="U1507" i="31"/>
  <c r="U1226" i="31"/>
  <c r="U1227" i="31"/>
  <c r="U1228" i="31"/>
  <c r="U787" i="31"/>
  <c r="U788" i="31"/>
  <c r="U789" i="31"/>
  <c r="U256" i="31"/>
  <c r="U257" i="31"/>
  <c r="U258" i="31"/>
  <c r="T2846" i="31"/>
  <c r="T2847" i="31"/>
  <c r="T2848" i="31"/>
  <c r="T2849" i="31"/>
  <c r="T2850" i="31"/>
  <c r="T2851" i="31"/>
  <c r="T2852" i="31"/>
  <c r="T2853" i="31"/>
  <c r="T2854" i="31"/>
  <c r="T2855" i="31"/>
  <c r="T2856" i="31"/>
  <c r="T2857" i="31"/>
  <c r="T2858" i="31"/>
  <c r="T2859" i="31"/>
  <c r="T2860" i="31"/>
  <c r="T2861" i="31"/>
  <c r="T2862" i="31"/>
  <c r="T2863" i="31"/>
  <c r="T2864" i="31"/>
  <c r="T2865" i="31"/>
  <c r="T2866" i="31"/>
  <c r="T2867" i="31"/>
  <c r="T2868" i="31"/>
  <c r="T2869" i="31"/>
  <c r="T2870" i="31"/>
  <c r="T2871" i="31"/>
  <c r="T2872" i="31"/>
  <c r="T2873" i="31"/>
  <c r="T2874" i="31"/>
  <c r="T2875" i="31"/>
  <c r="T2876" i="31"/>
  <c r="T2877" i="31"/>
  <c r="T2878" i="31"/>
  <c r="T2879" i="31"/>
  <c r="T2880" i="31"/>
  <c r="T2881" i="31"/>
  <c r="T2882" i="31"/>
  <c r="T2883" i="31"/>
  <c r="T2884" i="31"/>
  <c r="T2885" i="31"/>
  <c r="T2886" i="31"/>
  <c r="T2887" i="31"/>
  <c r="T2888" i="31"/>
  <c r="T2889" i="31"/>
  <c r="T2890" i="31"/>
  <c r="T2891" i="31"/>
  <c r="T2892" i="31"/>
  <c r="T2893" i="31"/>
  <c r="T2894" i="31"/>
  <c r="T2895" i="31"/>
  <c r="T2896" i="31"/>
  <c r="T2897" i="31"/>
  <c r="T2898" i="31"/>
  <c r="T2899" i="31"/>
  <c r="T2900" i="31"/>
  <c r="T2901" i="31"/>
  <c r="T2902" i="31"/>
  <c r="T2903" i="31"/>
  <c r="T2904" i="31"/>
  <c r="T2905" i="31"/>
  <c r="T2906" i="31"/>
  <c r="T2907" i="31"/>
  <c r="T2908" i="31"/>
  <c r="T2909" i="31"/>
  <c r="T2910" i="31"/>
  <c r="T2911" i="31"/>
  <c r="T2912" i="31"/>
  <c r="T2825" i="31"/>
  <c r="T2826" i="31"/>
  <c r="T2827" i="31"/>
  <c r="T2828" i="31"/>
  <c r="T2829" i="31"/>
  <c r="T2830" i="31"/>
  <c r="T2831" i="31"/>
  <c r="T2832" i="31"/>
  <c r="T2833" i="31"/>
  <c r="T2834" i="31"/>
  <c r="T2835" i="31"/>
  <c r="T2836" i="31"/>
  <c r="T2837" i="31"/>
  <c r="T2838" i="31"/>
  <c r="T2839" i="31"/>
  <c r="T2840" i="31"/>
  <c r="T2841" i="31"/>
  <c r="T2842" i="31"/>
  <c r="T2843" i="31"/>
  <c r="T2844" i="31"/>
  <c r="T2845" i="31"/>
  <c r="T2813" i="31"/>
  <c r="T2814" i="31"/>
  <c r="T2815" i="31"/>
  <c r="T2816" i="31"/>
  <c r="T2817" i="31"/>
  <c r="T2818" i="31"/>
  <c r="T2819" i="31"/>
  <c r="T2820" i="31"/>
  <c r="T2821" i="31"/>
  <c r="T2822" i="31"/>
  <c r="T2823" i="31"/>
  <c r="T2778" i="31"/>
  <c r="T2779" i="31"/>
  <c r="T2780" i="31"/>
  <c r="T2781" i="31"/>
  <c r="T2782" i="31"/>
  <c r="T2783" i="31"/>
  <c r="T2784" i="31"/>
  <c r="T2785" i="31"/>
  <c r="T2786" i="31"/>
  <c r="T2787" i="31"/>
  <c r="T2788" i="31"/>
  <c r="T2789" i="31"/>
  <c r="T2790" i="31"/>
  <c r="T2791" i="31"/>
  <c r="T2792" i="31"/>
  <c r="T2793" i="31"/>
  <c r="T2794" i="31"/>
  <c r="T2795" i="31"/>
  <c r="T2796" i="31"/>
  <c r="T2797" i="31"/>
  <c r="T2798" i="31"/>
  <c r="T2799" i="31"/>
  <c r="T2800" i="31"/>
  <c r="T2801" i="31"/>
  <c r="T2802" i="31"/>
  <c r="T2803" i="31"/>
  <c r="T2804" i="31"/>
  <c r="T2805" i="31"/>
  <c r="T2806" i="31"/>
  <c r="T2807" i="31"/>
  <c r="T2808" i="31"/>
  <c r="T2809" i="31"/>
  <c r="T2810" i="31"/>
  <c r="T2811" i="31"/>
  <c r="T2812" i="31"/>
  <c r="T2777" i="31"/>
  <c r="T2775" i="31"/>
  <c r="T2714" i="31"/>
  <c r="T2715" i="31"/>
  <c r="T2716" i="31"/>
  <c r="T2717" i="31"/>
  <c r="T2718" i="31"/>
  <c r="T2719" i="31"/>
  <c r="T2720" i="31"/>
  <c r="T2721" i="31"/>
  <c r="T2722" i="31"/>
  <c r="T2723" i="31"/>
  <c r="T2724" i="31"/>
  <c r="T2725" i="31"/>
  <c r="T2726" i="31"/>
  <c r="T2727" i="31"/>
  <c r="T2728" i="31"/>
  <c r="T2729" i="31"/>
  <c r="T2730" i="31"/>
  <c r="T2731" i="31"/>
  <c r="T2732" i="31"/>
  <c r="T2733" i="31"/>
  <c r="T2734" i="31"/>
  <c r="T2735" i="31"/>
  <c r="T2736" i="31"/>
  <c r="T2737" i="31"/>
  <c r="T2738" i="31"/>
  <c r="T2739" i="31"/>
  <c r="T2740" i="31"/>
  <c r="T2741" i="31"/>
  <c r="T2742" i="31"/>
  <c r="T2743" i="31"/>
  <c r="T2744" i="31"/>
  <c r="T2746" i="31"/>
  <c r="T2747" i="31"/>
  <c r="T2748" i="31"/>
  <c r="T2749" i="31"/>
  <c r="T2750" i="31"/>
  <c r="T2751" i="31"/>
  <c r="T2752" i="31"/>
  <c r="T2753" i="31"/>
  <c r="T2754" i="31"/>
  <c r="T2755" i="31"/>
  <c r="T2686" i="31"/>
  <c r="T2687" i="31"/>
  <c r="T2688" i="31"/>
  <c r="T2689" i="31"/>
  <c r="T2690" i="31"/>
  <c r="T2691" i="31"/>
  <c r="T2692" i="31"/>
  <c r="T2693" i="31"/>
  <c r="T2694" i="31"/>
  <c r="T2695" i="31"/>
  <c r="T2696" i="31"/>
  <c r="T2697" i="31"/>
  <c r="T2698" i="31"/>
  <c r="T2699" i="31"/>
  <c r="T2700" i="31"/>
  <c r="T2701" i="31"/>
  <c r="T2702" i="31"/>
  <c r="T2703" i="31"/>
  <c r="T2704" i="31"/>
  <c r="T2705" i="31"/>
  <c r="T2706" i="31"/>
  <c r="T2707" i="31"/>
  <c r="T2708" i="31"/>
  <c r="T2709" i="31"/>
  <c r="T2710" i="31"/>
  <c r="T2711" i="31"/>
  <c r="T2713" i="31"/>
  <c r="T2636" i="31"/>
  <c r="T2637" i="31"/>
  <c r="T2638" i="31"/>
  <c r="T2639" i="31"/>
  <c r="T2640" i="31"/>
  <c r="T2641" i="31"/>
  <c r="T2642" i="31"/>
  <c r="T2643" i="31"/>
  <c r="T2644" i="31"/>
  <c r="T2645" i="31"/>
  <c r="T2646" i="31"/>
  <c r="T2647" i="31"/>
  <c r="T2648" i="31"/>
  <c r="T2649" i="31"/>
  <c r="T2650" i="31"/>
  <c r="T2651" i="31"/>
  <c r="T2652" i="31"/>
  <c r="T2653" i="31"/>
  <c r="T2654" i="31"/>
  <c r="T2655" i="31"/>
  <c r="T2656" i="31"/>
  <c r="T2657" i="31"/>
  <c r="T2658" i="31"/>
  <c r="T2659" i="31"/>
  <c r="T2660" i="31"/>
  <c r="T2661" i="31"/>
  <c r="T2662" i="31"/>
  <c r="T2663" i="31"/>
  <c r="T2664" i="31"/>
  <c r="T2665" i="31"/>
  <c r="T2666" i="31"/>
  <c r="T2667" i="31"/>
  <c r="T2668" i="31"/>
  <c r="T2669" i="31"/>
  <c r="T2670" i="31"/>
  <c r="T2671" i="31"/>
  <c r="T2672" i="31"/>
  <c r="T2673" i="31"/>
  <c r="T2674" i="31"/>
  <c r="T2675" i="31"/>
  <c r="T2677" i="31"/>
  <c r="T2678" i="31"/>
  <c r="T2679" i="31"/>
  <c r="T2680" i="31"/>
  <c r="T2681" i="31"/>
  <c r="T2682" i="31"/>
  <c r="T2683" i="31"/>
  <c r="T2684" i="31"/>
  <c r="T2685" i="31"/>
  <c r="T2635" i="31"/>
  <c r="T2591" i="31"/>
  <c r="T2592" i="31"/>
  <c r="T2593" i="31"/>
  <c r="T2594" i="31"/>
  <c r="T2595" i="31"/>
  <c r="T2596" i="31"/>
  <c r="T2597" i="31"/>
  <c r="T2598" i="31"/>
  <c r="T2599" i="31"/>
  <c r="T2600" i="31"/>
  <c r="T2601" i="31"/>
  <c r="T2602" i="31"/>
  <c r="T2603" i="31"/>
  <c r="T2604" i="31"/>
  <c r="T2605" i="31"/>
  <c r="T2606" i="31"/>
  <c r="T2607" i="31"/>
  <c r="T2608" i="31"/>
  <c r="T2609" i="31"/>
  <c r="T2610" i="31"/>
  <c r="T2611" i="31"/>
  <c r="T2612" i="31"/>
  <c r="T2613" i="31"/>
  <c r="T2614" i="31"/>
  <c r="T2615" i="31"/>
  <c r="T2616" i="31"/>
  <c r="T2617" i="31"/>
  <c r="T2618" i="31"/>
  <c r="T2619" i="31"/>
  <c r="T2620" i="31"/>
  <c r="T2621" i="31"/>
  <c r="T2622" i="31"/>
  <c r="T2623" i="31"/>
  <c r="T2624" i="31"/>
  <c r="T2625" i="31"/>
  <c r="T2626" i="31"/>
  <c r="T2627" i="31"/>
  <c r="T2628" i="31"/>
  <c r="T2629" i="31"/>
  <c r="T2630" i="31"/>
  <c r="T2631" i="31"/>
  <c r="T2632" i="31"/>
  <c r="T2633" i="31"/>
  <c r="T2590" i="31"/>
  <c r="T2583" i="31"/>
  <c r="T2584" i="31"/>
  <c r="T2585" i="31"/>
  <c r="T2586" i="31"/>
  <c r="T2587" i="31"/>
  <c r="T2588"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098" i="31"/>
  <c r="T2099" i="31"/>
  <c r="T2100" i="31"/>
  <c r="T2101" i="31"/>
  <c r="T2102" i="31"/>
  <c r="T2097" i="31"/>
  <c r="T2091" i="31"/>
  <c r="T2092" i="31"/>
  <c r="T2093" i="31"/>
  <c r="T2094" i="31"/>
  <c r="T2095" i="31"/>
  <c r="T1761" i="31"/>
  <c r="T1762" i="31"/>
  <c r="T1763" i="31"/>
  <c r="T1764" i="31"/>
  <c r="T1765" i="31"/>
  <c r="T1503" i="31"/>
  <c r="T1504" i="31"/>
  <c r="T1505" i="31"/>
  <c r="T1506" i="31"/>
  <c r="T1507" i="31"/>
  <c r="T1226" i="31"/>
  <c r="T1227" i="31"/>
  <c r="T1228" i="31"/>
  <c r="T1002" i="31"/>
  <c r="T787" i="31"/>
  <c r="T788" i="31"/>
  <c r="T789" i="31"/>
  <c r="T530" i="31"/>
  <c r="T531" i="31"/>
  <c r="T532" i="31"/>
  <c r="T256" i="31"/>
  <c r="T257" i="31"/>
  <c r="T258" i="31"/>
  <c r="U49" i="49"/>
  <c r="U50" i="49"/>
  <c r="U51" i="49"/>
  <c r="U52" i="49"/>
  <c r="U53" i="49"/>
  <c r="U54" i="49"/>
  <c r="U55" i="49"/>
  <c r="U56" i="49"/>
  <c r="U57" i="49"/>
  <c r="U58" i="49"/>
  <c r="U60" i="49"/>
  <c r="U61" i="49"/>
  <c r="U62" i="49"/>
  <c r="U63" i="49"/>
  <c r="U64" i="49"/>
  <c r="U65" i="49"/>
  <c r="U66" i="49"/>
  <c r="U48" i="49"/>
  <c r="U41" i="49"/>
  <c r="U42" i="49"/>
  <c r="U43" i="49"/>
  <c r="U44" i="49"/>
  <c r="U45" i="49"/>
  <c r="U46" i="49"/>
  <c r="U40" i="49"/>
  <c r="T58" i="49"/>
  <c r="T48" i="49"/>
  <c r="T49" i="49"/>
  <c r="T41" i="49"/>
  <c r="T42" i="49"/>
  <c r="T43" i="49"/>
  <c r="T44" i="49"/>
  <c r="T45" i="49"/>
  <c r="T46" i="49"/>
  <c r="T29" i="30"/>
  <c r="U29" i="30"/>
  <c r="T145" i="30"/>
  <c r="U145" i="30"/>
  <c r="T367" i="30"/>
  <c r="U367" i="30"/>
  <c r="T403" i="30"/>
  <c r="U403" i="30"/>
  <c r="T404" i="30"/>
  <c r="U404" i="30"/>
  <c r="T405" i="30"/>
  <c r="U405" i="30"/>
  <c r="T406" i="30"/>
  <c r="U406" i="30"/>
  <c r="U698" i="60" l="1"/>
  <c r="U699" i="60"/>
  <c r="U700" i="60"/>
  <c r="U578" i="60"/>
  <c r="U572" i="60"/>
  <c r="U565" i="60"/>
  <c r="U558" i="60"/>
  <c r="U541" i="60"/>
  <c r="U542" i="60"/>
  <c r="U543" i="60"/>
  <c r="U545" i="60"/>
  <c r="U546" i="60"/>
  <c r="U547" i="60"/>
  <c r="U549" i="60"/>
  <c r="U551" i="60"/>
  <c r="U552" i="60"/>
  <c r="U529" i="60"/>
  <c r="U530" i="60"/>
  <c r="U531" i="60"/>
  <c r="U533" i="60"/>
  <c r="U534" i="60"/>
  <c r="U535" i="60"/>
  <c r="U537" i="60"/>
  <c r="U538" i="60"/>
  <c r="U488" i="60"/>
  <c r="U490" i="60"/>
  <c r="U491" i="60"/>
  <c r="U493" i="60"/>
  <c r="U494" i="60"/>
  <c r="U495" i="60"/>
  <c r="U497" i="60"/>
  <c r="U498" i="60"/>
  <c r="U499" i="60"/>
  <c r="U501" i="60"/>
  <c r="U502" i="60"/>
  <c r="U503" i="60"/>
  <c r="U483" i="60"/>
  <c r="U485" i="60"/>
  <c r="U486" i="60"/>
  <c r="U474" i="60"/>
  <c r="U429" i="60"/>
  <c r="U430" i="60"/>
  <c r="U431" i="60"/>
  <c r="U433" i="60"/>
  <c r="U434" i="60"/>
  <c r="U435" i="60"/>
  <c r="U416" i="60"/>
  <c r="U405" i="60"/>
  <c r="U406" i="60"/>
  <c r="U407" i="60"/>
  <c r="U409" i="60"/>
  <c r="U410" i="60"/>
  <c r="U411" i="60"/>
  <c r="U412" i="60"/>
  <c r="U380" i="60"/>
  <c r="U381" i="60"/>
  <c r="U383" i="60"/>
  <c r="U384" i="60"/>
  <c r="U385" i="60"/>
  <c r="U387" i="60"/>
  <c r="U389" i="60"/>
  <c r="U390" i="60"/>
  <c r="U392" i="60"/>
  <c r="U394" i="60"/>
  <c r="U395" i="60"/>
  <c r="U397" i="60"/>
  <c r="U398" i="60"/>
  <c r="U399" i="60"/>
  <c r="U401" i="60"/>
  <c r="U402" i="60"/>
  <c r="U403" i="60"/>
  <c r="U379" i="60"/>
  <c r="U375" i="60"/>
  <c r="U376" i="60"/>
  <c r="U377" i="60"/>
  <c r="U169" i="60"/>
  <c r="T169" i="60"/>
  <c r="T213" i="60"/>
  <c r="T345" i="60"/>
  <c r="T375" i="60"/>
  <c r="T376" i="60"/>
  <c r="T377" i="60"/>
  <c r="T379" i="60"/>
  <c r="T380" i="60"/>
  <c r="T381" i="60"/>
  <c r="T383" i="60"/>
  <c r="T384" i="60"/>
  <c r="T385" i="60"/>
  <c r="T387" i="60"/>
  <c r="T388" i="60"/>
  <c r="T389" i="60"/>
  <c r="T390" i="60"/>
  <c r="T392" i="60"/>
  <c r="T393" i="60"/>
  <c r="T394" i="60"/>
  <c r="T395" i="60"/>
  <c r="T397" i="60"/>
  <c r="T398" i="60"/>
  <c r="T399" i="60"/>
  <c r="T401" i="60"/>
  <c r="T402" i="60"/>
  <c r="T403" i="60"/>
  <c r="T405" i="60"/>
  <c r="T406" i="60"/>
  <c r="T407" i="60"/>
  <c r="T416" i="60"/>
  <c r="T429" i="60"/>
  <c r="T430" i="60"/>
  <c r="T431" i="60"/>
  <c r="T433" i="60"/>
  <c r="T434" i="60"/>
  <c r="T435" i="60"/>
  <c r="T437" i="60"/>
  <c r="T474" i="60"/>
  <c r="T483" i="60"/>
  <c r="T484" i="60"/>
  <c r="T485" i="60"/>
  <c r="T486" i="60"/>
  <c r="T488" i="60"/>
  <c r="T489" i="60"/>
  <c r="T490" i="60"/>
  <c r="T491" i="60"/>
  <c r="T493" i="60"/>
  <c r="T494" i="60"/>
  <c r="T495" i="60"/>
  <c r="T497" i="60"/>
  <c r="T498" i="60"/>
  <c r="T499" i="60"/>
  <c r="T514" i="60"/>
  <c r="T529" i="60"/>
  <c r="T530" i="60"/>
  <c r="T531" i="60"/>
  <c r="T533" i="60"/>
  <c r="T534" i="60"/>
  <c r="T535" i="60"/>
  <c r="T541" i="60"/>
  <c r="T542" i="60"/>
  <c r="T543" i="60"/>
  <c r="T551" i="60"/>
  <c r="T558" i="60"/>
  <c r="T565" i="60"/>
  <c r="T567" i="60"/>
  <c r="T568" i="60"/>
  <c r="T570" i="60"/>
  <c r="T571" i="60"/>
  <c r="T572" i="60"/>
  <c r="T573" i="60"/>
  <c r="T574" i="60"/>
  <c r="T576" i="60"/>
  <c r="T578" i="60"/>
  <c r="T698" i="60"/>
  <c r="T699" i="60"/>
  <c r="T700" i="60"/>
  <c r="U68" i="5"/>
  <c r="U69" i="5"/>
  <c r="U70" i="5"/>
  <c r="U71" i="5"/>
  <c r="U72" i="5"/>
  <c r="U73" i="5"/>
  <c r="U74" i="5"/>
  <c r="U75" i="5"/>
  <c r="U76" i="5"/>
  <c r="U77" i="5"/>
  <c r="U78" i="5"/>
  <c r="U79" i="5"/>
  <c r="U80" i="5"/>
  <c r="U81" i="5"/>
  <c r="T68" i="5"/>
  <c r="T69" i="5"/>
  <c r="T70" i="5"/>
  <c r="T71" i="5"/>
  <c r="T72" i="5"/>
  <c r="T73" i="5"/>
  <c r="T74" i="5"/>
  <c r="T75" i="5"/>
  <c r="T76" i="5"/>
  <c r="T77" i="5"/>
  <c r="T78" i="5"/>
  <c r="T79" i="5"/>
  <c r="T80" i="5"/>
  <c r="T81" i="5"/>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149" i="50"/>
  <c r="T150" i="50"/>
  <c r="T151" i="50"/>
  <c r="T152" i="50"/>
  <c r="T153" i="50"/>
  <c r="T55" i="50"/>
  <c r="U130" i="7"/>
  <c r="T130" i="7"/>
  <c r="S698" i="60" l="1"/>
  <c r="S699" i="60"/>
  <c r="S700" i="60"/>
  <c r="S701" i="60"/>
  <c r="S702" i="60"/>
  <c r="L209" i="33" l="1"/>
  <c r="S209" i="33"/>
  <c r="U209" i="33"/>
  <c r="H153" i="33"/>
  <c r="H94" i="60" l="1"/>
  <c r="U208"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41" i="6"/>
  <c r="U842" i="6"/>
  <c r="U843" i="6"/>
  <c r="U699" i="6"/>
  <c r="U700" i="6"/>
  <c r="U701" i="6"/>
  <c r="U698" i="6"/>
  <c r="U552" i="6"/>
  <c r="U551" i="6"/>
  <c r="U549" i="6"/>
  <c r="U520" i="6"/>
  <c r="U508" i="6"/>
  <c r="U509" i="6"/>
  <c r="U510" i="6"/>
  <c r="U511" i="6"/>
  <c r="U512" i="6"/>
  <c r="U513" i="6"/>
  <c r="U1053" i="24"/>
  <c r="U1054" i="24"/>
  <c r="U1050" i="24"/>
  <c r="U1049" i="24"/>
  <c r="U1045" i="24"/>
  <c r="U1046" i="24"/>
  <c r="U1041" i="24"/>
  <c r="U1042" i="24"/>
  <c r="U1037" i="24"/>
  <c r="U1038" i="24"/>
  <c r="U1033" i="24"/>
  <c r="U1034" i="24"/>
  <c r="U1030" i="24"/>
  <c r="U1029" i="24"/>
  <c r="U1021" i="24"/>
  <c r="U1022" i="24"/>
  <c r="U1017" i="24"/>
  <c r="U1018" i="24"/>
  <c r="U917" i="24"/>
  <c r="U517" i="24"/>
  <c r="U501" i="24"/>
  <c r="U502" i="24"/>
  <c r="U503" i="24"/>
  <c r="U504" i="24"/>
  <c r="U505" i="24"/>
  <c r="U506" i="24"/>
  <c r="U507" i="24"/>
  <c r="U508" i="24"/>
  <c r="U509" i="24"/>
  <c r="U510" i="24"/>
  <c r="U511" i="24"/>
  <c r="U512" i="24"/>
  <c r="U483" i="24"/>
  <c r="U484" i="24"/>
  <c r="U485" i="24"/>
  <c r="U486" i="24"/>
  <c r="U487" i="24"/>
  <c r="U488" i="24"/>
  <c r="U489" i="24"/>
  <c r="U490" i="24"/>
  <c r="U491" i="24"/>
  <c r="U492" i="24"/>
  <c r="U493" i="24"/>
  <c r="U494" i="24"/>
  <c r="U495" i="24"/>
  <c r="U496" i="24"/>
  <c r="U497" i="24"/>
  <c r="U498" i="24"/>
  <c r="U431" i="24"/>
  <c r="U400" i="24"/>
  <c r="U349" i="24"/>
  <c r="U350" i="24"/>
  <c r="U528" i="31"/>
  <c r="U529" i="31"/>
  <c r="U530" i="31"/>
  <c r="U531" i="31"/>
  <c r="U532" i="31"/>
  <c r="U38" i="49"/>
  <c r="U71" i="25"/>
  <c r="U72" i="25"/>
  <c r="U128" i="28"/>
  <c r="U75" i="28"/>
  <c r="U74" i="28"/>
  <c r="U71" i="28"/>
  <c r="U72" i="28"/>
  <c r="U67" i="28"/>
  <c r="U66" i="28"/>
  <c r="U24" i="28"/>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149" i="50"/>
  <c r="U150" i="50"/>
  <c r="U151" i="50"/>
  <c r="U152" i="50"/>
  <c r="U153" i="50"/>
  <c r="U100" i="50"/>
  <c r="U101"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8" i="7"/>
  <c r="U139" i="7"/>
  <c r="U695" i="60" l="1"/>
  <c r="U696" i="60"/>
  <c r="T695" i="60"/>
  <c r="T696" i="60"/>
  <c r="S695" i="60"/>
  <c r="S696" i="60"/>
  <c r="U184" i="33" l="1"/>
  <c r="U185" i="33"/>
  <c r="U186" i="33"/>
  <c r="U187" i="33"/>
  <c r="U188" i="33"/>
  <c r="U189" i="33"/>
  <c r="U190" i="33"/>
  <c r="U191" i="33"/>
  <c r="U192" i="33"/>
  <c r="U193" i="33"/>
  <c r="U194" i="33"/>
  <c r="U195" i="33"/>
  <c r="U196" i="33"/>
  <c r="U197" i="33"/>
  <c r="U198" i="33"/>
  <c r="U199" i="33"/>
  <c r="U200" i="33"/>
  <c r="U201" i="33"/>
  <c r="U202" i="33"/>
  <c r="U203" i="33"/>
  <c r="U204" i="33"/>
  <c r="U205" i="33"/>
  <c r="U206" i="33"/>
  <c r="U207" i="33"/>
  <c r="L2844" i="31" l="1"/>
  <c r="S2844" i="31"/>
  <c r="H386" i="31"/>
  <c r="L2827" i="31" l="1"/>
  <c r="L2828" i="31"/>
  <c r="L2829" i="31"/>
  <c r="L2830" i="31"/>
  <c r="L2831" i="31"/>
  <c r="L2832" i="31"/>
  <c r="L2833" i="31"/>
  <c r="L2834" i="31"/>
  <c r="L2835" i="31"/>
  <c r="L2836" i="31"/>
  <c r="L2837" i="31"/>
  <c r="L2838" i="31"/>
  <c r="L2839" i="31"/>
  <c r="L2840" i="31"/>
  <c r="L2841" i="31"/>
  <c r="L2842" i="31"/>
  <c r="L2843" i="31"/>
  <c r="L2845" i="31"/>
  <c r="L2846" i="31"/>
  <c r="L2847" i="31"/>
  <c r="L2848" i="31"/>
  <c r="L2849"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825" i="31"/>
  <c r="S2826" i="31"/>
  <c r="S2827" i="31"/>
  <c r="S2828" i="31"/>
  <c r="S2829" i="31"/>
  <c r="S2830" i="31"/>
  <c r="S2831" i="31"/>
  <c r="S2832" i="31"/>
  <c r="S2833" i="31"/>
  <c r="S2834" i="31"/>
  <c r="S2835" i="31"/>
  <c r="S2836" i="31"/>
  <c r="S2837" i="31"/>
  <c r="S2838" i="31"/>
  <c r="S2839" i="31"/>
  <c r="S2840" i="31"/>
  <c r="S2841" i="31"/>
  <c r="S2842" i="31"/>
  <c r="S2843" i="31"/>
  <c r="S2845" i="31"/>
  <c r="S2846" i="31"/>
  <c r="S2847" i="31"/>
  <c r="S2848" i="31"/>
  <c r="S2849" i="31"/>
  <c r="S2850" i="31"/>
  <c r="S2851" i="31"/>
  <c r="S2852" i="31"/>
  <c r="S2853" i="31"/>
  <c r="S2854" i="31"/>
  <c r="S2855" i="31"/>
  <c r="S2856" i="31"/>
  <c r="S2857" i="31"/>
  <c r="S2858" i="31"/>
  <c r="S2859" i="31"/>
  <c r="S2860" i="31"/>
  <c r="S2861" i="31"/>
  <c r="S2862" i="31"/>
  <c r="S2863" i="31"/>
  <c r="S2864" i="31"/>
  <c r="S2865" i="31"/>
  <c r="S2866" i="31"/>
  <c r="S2867" i="31"/>
  <c r="S2868" i="31"/>
  <c r="S2869" i="31"/>
  <c r="S2870" i="31"/>
  <c r="S2871" i="31"/>
  <c r="S2872" i="31"/>
  <c r="S2873" i="31"/>
  <c r="S2874" i="31"/>
  <c r="S2875" i="31"/>
  <c r="S2876" i="31"/>
  <c r="S2877" i="31"/>
  <c r="S2878" i="31"/>
  <c r="S2879" i="31"/>
  <c r="S2880" i="31"/>
  <c r="S2881" i="31"/>
  <c r="S2882" i="31"/>
  <c r="S2883" i="31"/>
  <c r="S2884" i="31"/>
  <c r="S2885" i="31"/>
  <c r="S2886" i="31"/>
  <c r="S2887" i="31"/>
  <c r="S2888" i="31"/>
  <c r="S2889" i="31"/>
  <c r="S2890" i="31"/>
  <c r="S2891" i="31"/>
  <c r="S2892" i="31"/>
  <c r="S2893" i="31"/>
  <c r="S2894" i="31"/>
  <c r="S2895" i="31"/>
  <c r="S2896" i="31"/>
  <c r="S2897" i="31"/>
  <c r="S2898" i="31"/>
  <c r="S2899" i="31"/>
  <c r="S2900" i="31"/>
  <c r="S2901" i="31"/>
  <c r="S2902" i="31"/>
  <c r="S2903" i="31"/>
  <c r="S2904" i="31"/>
  <c r="S2905" i="31"/>
  <c r="S2906" i="31"/>
  <c r="S2907" i="31"/>
  <c r="S2908" i="31"/>
  <c r="S2909" i="31"/>
  <c r="S2910" i="31"/>
  <c r="S2911" i="31"/>
  <c r="S2912" i="31"/>
  <c r="S2825" i="31"/>
  <c r="H454" i="31"/>
  <c r="H453" i="31"/>
  <c r="H368" i="31"/>
  <c r="H369" i="31"/>
  <c r="H370" i="31"/>
  <c r="H371" i="31"/>
  <c r="H372" i="31"/>
  <c r="H373" i="31"/>
  <c r="H374" i="31"/>
  <c r="H375" i="31"/>
  <c r="H376" i="31"/>
  <c r="H377" i="31"/>
  <c r="H378" i="31"/>
  <c r="H379" i="31"/>
  <c r="H380" i="31"/>
  <c r="H381" i="31"/>
  <c r="H382" i="31"/>
  <c r="H383" i="31"/>
  <c r="H384" i="31"/>
  <c r="H385"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L370" i="30" l="1"/>
  <c r="S370" i="30"/>
  <c r="T370" i="30"/>
  <c r="U370" i="30"/>
  <c r="L373" i="30"/>
  <c r="S373" i="30"/>
  <c r="T373" i="30"/>
  <c r="U373" i="30"/>
  <c r="L164" i="30"/>
  <c r="S164" i="30"/>
  <c r="T164" i="30"/>
  <c r="U164" i="30"/>
  <c r="L167" i="30"/>
  <c r="S167" i="30"/>
  <c r="T167" i="30"/>
  <c r="U167" i="30"/>
  <c r="H199" i="30" l="1"/>
  <c r="H198" i="30"/>
  <c r="L403" i="30" l="1"/>
  <c r="S403" i="30" l="1"/>
  <c r="S404" i="30"/>
  <c r="S405" i="30"/>
  <c r="S406" i="30"/>
  <c r="H197" i="30"/>
  <c r="L529" i="31" l="1"/>
  <c r="L530" i="31"/>
  <c r="L531" i="31"/>
  <c r="L532" i="31"/>
  <c r="L528" i="31"/>
  <c r="L527" i="31"/>
  <c r="L526" i="31"/>
  <c r="S882" i="6" l="1"/>
  <c r="S883" i="6"/>
  <c r="S884" i="6"/>
  <c r="L882" i="6"/>
  <c r="L883" i="6"/>
  <c r="L884" i="6"/>
  <c r="L881" i="6"/>
  <c r="L208" i="33" l="1"/>
  <c r="L207" i="33"/>
  <c r="L206" i="33"/>
  <c r="L205" i="33"/>
  <c r="L204" i="33"/>
  <c r="L203" i="33"/>
  <c r="L202" i="33"/>
  <c r="L201" i="33"/>
  <c r="L120" i="50" l="1"/>
  <c r="L121" i="50"/>
  <c r="L122" i="50"/>
  <c r="L123" i="50"/>
  <c r="L124" i="50"/>
  <c r="L125" i="50"/>
  <c r="L126" i="50"/>
  <c r="L127" i="50"/>
  <c r="H78" i="50" l="1"/>
  <c r="S105" i="50" l="1"/>
  <c r="H77" i="50"/>
  <c r="S306" i="6" l="1"/>
  <c r="S307" i="6"/>
  <c r="S2613" i="31" l="1"/>
  <c r="L2613" i="31"/>
  <c r="S204" i="33" l="1"/>
  <c r="S205" i="33"/>
  <c r="S206" i="33"/>
  <c r="S207" i="33"/>
  <c r="S208" i="33"/>
  <c r="H144" i="33"/>
  <c r="H145" i="33"/>
  <c r="H146" i="33"/>
  <c r="H147" i="33"/>
  <c r="H148" i="33"/>
  <c r="S2584" i="31" l="1"/>
  <c r="S2585" i="31"/>
  <c r="L2584" i="31"/>
  <c r="L2585" i="31"/>
  <c r="S2324" i="31"/>
  <c r="S2325" i="31"/>
  <c r="L2324" i="31"/>
  <c r="L2325" i="31"/>
  <c r="S2091" i="31"/>
  <c r="S2092" i="31"/>
  <c r="L2091" i="31"/>
  <c r="L2092" i="31"/>
  <c r="S1761" i="31"/>
  <c r="S1762" i="31"/>
  <c r="L1761" i="31"/>
  <c r="L1762" i="31"/>
  <c r="S1503" i="31"/>
  <c r="S1504" i="31"/>
  <c r="L1503" i="31"/>
  <c r="L1504" i="31"/>
  <c r="S595" i="18" l="1"/>
  <c r="S596" i="18"/>
  <c r="S594" i="18"/>
  <c r="U594" i="18"/>
  <c r="T594" i="18"/>
  <c r="U592" i="18"/>
  <c r="T592" i="18"/>
  <c r="S592" i="18"/>
  <c r="U591" i="18"/>
  <c r="T591" i="18"/>
  <c r="S591" i="18"/>
  <c r="U590" i="18"/>
  <c r="T590" i="18"/>
  <c r="S590" i="18"/>
  <c r="U589" i="18"/>
  <c r="T589" i="18"/>
  <c r="S589" i="18"/>
  <c r="U588" i="18"/>
  <c r="T588" i="18"/>
  <c r="S588" i="18"/>
  <c r="U587" i="18"/>
  <c r="T587" i="18"/>
  <c r="S587" i="18"/>
  <c r="U586" i="18"/>
  <c r="T586" i="18"/>
  <c r="S586" i="18"/>
  <c r="U585" i="18"/>
  <c r="T585" i="18"/>
  <c r="S585" i="18"/>
  <c r="U584" i="18"/>
  <c r="T584" i="18"/>
  <c r="S584" i="18"/>
  <c r="U583" i="18"/>
  <c r="T583" i="18"/>
  <c r="S583" i="18"/>
  <c r="U582" i="18"/>
  <c r="T582" i="18"/>
  <c r="S582" i="18"/>
  <c r="U581" i="18"/>
  <c r="T581" i="18"/>
  <c r="S581" i="18"/>
  <c r="U580" i="18"/>
  <c r="T580" i="18"/>
  <c r="S580" i="18"/>
  <c r="U579" i="18"/>
  <c r="T579" i="18"/>
  <c r="S579" i="18"/>
  <c r="U578" i="18"/>
  <c r="T578" i="18"/>
  <c r="S578" i="18"/>
  <c r="U577" i="18"/>
  <c r="T577" i="18"/>
  <c r="S577" i="18"/>
  <c r="U576" i="18"/>
  <c r="T576" i="18"/>
  <c r="S576" i="18"/>
  <c r="U575" i="18"/>
  <c r="T575" i="18"/>
  <c r="S575" i="18"/>
  <c r="U574" i="18"/>
  <c r="T574" i="18"/>
  <c r="S574" i="18"/>
  <c r="U573" i="18"/>
  <c r="T573" i="18"/>
  <c r="S573" i="18"/>
  <c r="U572" i="18"/>
  <c r="T572" i="18"/>
  <c r="S572" i="18"/>
  <c r="U571" i="18"/>
  <c r="T571" i="18"/>
  <c r="S571" i="18"/>
  <c r="U570" i="18"/>
  <c r="T570" i="18"/>
  <c r="S570" i="18"/>
  <c r="U569" i="18"/>
  <c r="T569" i="18"/>
  <c r="S569" i="18"/>
  <c r="U568" i="18"/>
  <c r="T568" i="18"/>
  <c r="S568" i="18"/>
  <c r="U567" i="18"/>
  <c r="T567" i="18"/>
  <c r="S567" i="18"/>
  <c r="U566" i="18"/>
  <c r="T566" i="18"/>
  <c r="S566" i="18"/>
  <c r="U565" i="18"/>
  <c r="T565" i="18"/>
  <c r="S565" i="18"/>
  <c r="U564" i="18"/>
  <c r="T564" i="18"/>
  <c r="S564" i="18"/>
  <c r="U563" i="18"/>
  <c r="T563" i="18"/>
  <c r="S563" i="18"/>
  <c r="U561" i="18"/>
  <c r="T561" i="18"/>
  <c r="S561" i="18"/>
  <c r="U560" i="18"/>
  <c r="T560" i="18"/>
  <c r="S560" i="18"/>
  <c r="U559" i="18"/>
  <c r="T559" i="18"/>
  <c r="S559" i="18"/>
  <c r="U558" i="18"/>
  <c r="T558" i="18"/>
  <c r="S558" i="18"/>
  <c r="U557" i="18"/>
  <c r="T557" i="18"/>
  <c r="S557" i="18"/>
  <c r="U556" i="18"/>
  <c r="T556" i="18"/>
  <c r="S556" i="18"/>
  <c r="U555" i="18"/>
  <c r="T555" i="18"/>
  <c r="S555" i="18"/>
  <c r="U554" i="18"/>
  <c r="T554" i="18"/>
  <c r="S554" i="18"/>
  <c r="U553" i="18"/>
  <c r="T553" i="18"/>
  <c r="S553" i="18"/>
  <c r="U552" i="18"/>
  <c r="T552" i="18"/>
  <c r="S552" i="18"/>
  <c r="U551" i="18"/>
  <c r="T551" i="18"/>
  <c r="S551" i="18"/>
  <c r="U550" i="18"/>
  <c r="T550" i="18"/>
  <c r="S550" i="18"/>
  <c r="U549" i="18"/>
  <c r="T549" i="18"/>
  <c r="S549" i="18"/>
  <c r="U548" i="18"/>
  <c r="T548" i="18"/>
  <c r="S548" i="18"/>
  <c r="U547" i="18"/>
  <c r="T547" i="18"/>
  <c r="S547" i="18"/>
  <c r="U546" i="18"/>
  <c r="T546" i="18"/>
  <c r="S546" i="18"/>
  <c r="U545" i="18"/>
  <c r="T545" i="18"/>
  <c r="S545" i="18"/>
  <c r="U544" i="18"/>
  <c r="T544" i="18"/>
  <c r="S544" i="18"/>
  <c r="U543" i="18"/>
  <c r="T543" i="18"/>
  <c r="S543" i="18"/>
  <c r="U542" i="18"/>
  <c r="T542" i="18"/>
  <c r="S542" i="18"/>
  <c r="U541" i="18"/>
  <c r="T541" i="18"/>
  <c r="S541" i="18"/>
  <c r="L246" i="15" l="1"/>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H188" i="18"/>
  <c r="L785" i="31"/>
  <c r="S785" i="31"/>
  <c r="T785" i="31"/>
  <c r="U785" i="31"/>
  <c r="L786" i="31"/>
  <c r="S786" i="31"/>
  <c r="T786" i="31"/>
  <c r="U786" i="31"/>
  <c r="S528" i="31"/>
  <c r="T528" i="31"/>
  <c r="S529" i="31"/>
  <c r="T529" i="31"/>
  <c r="L254" i="31"/>
  <c r="S254" i="31"/>
  <c r="T254" i="31"/>
  <c r="U254" i="31"/>
  <c r="L255" i="31"/>
  <c r="S255" i="31"/>
  <c r="T255" i="31"/>
  <c r="U255" i="31"/>
  <c r="H363" i="31" l="1"/>
  <c r="H364" i="31"/>
  <c r="S1224" i="31"/>
  <c r="T1224" i="31"/>
  <c r="U1224" i="31"/>
  <c r="S1225" i="31"/>
  <c r="T1225" i="31"/>
  <c r="U1225" i="31"/>
  <c r="L1225" i="31"/>
  <c r="L1224" i="31"/>
  <c r="S2724" i="31" l="1"/>
  <c r="S2725" i="31"/>
  <c r="L2724" i="31"/>
  <c r="L2725" i="31"/>
  <c r="S2612" i="31"/>
  <c r="S2614" i="31"/>
  <c r="L2612" i="31"/>
  <c r="L2614" i="31"/>
  <c r="S2586" i="31"/>
  <c r="S2587" i="31"/>
  <c r="S2588" i="31"/>
  <c r="L2586" i="31"/>
  <c r="L2587" i="31"/>
  <c r="L2588" i="31"/>
  <c r="S2326" i="31"/>
  <c r="S2327" i="31"/>
  <c r="S2328" i="31"/>
  <c r="L2326" i="31"/>
  <c r="L2327" i="31"/>
  <c r="L2328" i="31"/>
  <c r="S2093" i="31"/>
  <c r="S2094" i="31"/>
  <c r="S2095" i="31"/>
  <c r="L2093" i="31"/>
  <c r="L2094" i="31"/>
  <c r="L2095" i="31"/>
  <c r="S1765" i="31"/>
  <c r="S1763" i="31"/>
  <c r="S1764" i="31"/>
  <c r="L1763" i="31"/>
  <c r="L1764" i="31"/>
  <c r="L1765" i="31"/>
  <c r="S1505" i="31"/>
  <c r="S1506" i="31"/>
  <c r="S1507" i="31"/>
  <c r="L1505" i="31"/>
  <c r="L1506" i="31"/>
  <c r="L1507" i="31"/>
  <c r="S1226" i="31"/>
  <c r="S1227" i="31"/>
  <c r="S1228" i="31"/>
  <c r="L1226" i="31"/>
  <c r="L1227" i="31"/>
  <c r="L1228" i="31"/>
  <c r="S789" i="31"/>
  <c r="S787" i="31"/>
  <c r="S788" i="31"/>
  <c r="L787" i="31"/>
  <c r="L788" i="31"/>
  <c r="L789" i="31"/>
  <c r="S532" i="31"/>
  <c r="S530" i="31"/>
  <c r="S531" i="31"/>
  <c r="S256" i="31"/>
  <c r="S257" i="31"/>
  <c r="S258" i="31"/>
  <c r="L256" i="31"/>
  <c r="L257" i="31"/>
  <c r="L258" i="31"/>
  <c r="S193" i="30"/>
  <c r="T193" i="30"/>
  <c r="U193" i="30"/>
  <c r="S194" i="30"/>
  <c r="T194" i="30"/>
  <c r="U194" i="30"/>
  <c r="S195" i="30"/>
  <c r="T195" i="30"/>
  <c r="U195" i="30"/>
  <c r="L193" i="30"/>
  <c r="L194" i="30"/>
  <c r="L195" i="30"/>
  <c r="S399" i="30"/>
  <c r="T399" i="30"/>
  <c r="U399" i="30"/>
  <c r="S400" i="30"/>
  <c r="T400" i="30"/>
  <c r="U400" i="30"/>
  <c r="S401" i="30"/>
  <c r="T401" i="30"/>
  <c r="U401" i="30"/>
  <c r="L399" i="30"/>
  <c r="L400" i="30"/>
  <c r="L401" i="30"/>
  <c r="H360" i="31" l="1"/>
  <c r="H361" i="31"/>
  <c r="H362" i="31"/>
  <c r="H194" i="30"/>
  <c r="H195" i="30"/>
  <c r="H196" i="30"/>
  <c r="S127" i="50"/>
  <c r="H76" i="50"/>
  <c r="H48" i="49" l="1"/>
  <c r="H141" i="33" l="1"/>
  <c r="H142" i="33"/>
  <c r="H143" i="33"/>
  <c r="H149" i="33"/>
  <c r="H150" i="33"/>
  <c r="S201" i="33"/>
  <c r="T201" i="33"/>
  <c r="S202" i="33"/>
  <c r="T202" i="33"/>
  <c r="S203" i="33"/>
  <c r="T203" i="33"/>
  <c r="S72" i="12" l="1"/>
  <c r="S73" i="12"/>
  <c r="L72" i="12"/>
  <c r="L73" i="12"/>
  <c r="K73" i="12"/>
  <c r="K72" i="12"/>
  <c r="H98" i="12"/>
  <c r="H97" i="12"/>
  <c r="S148" i="50" l="1"/>
  <c r="S149" i="50"/>
  <c r="S150" i="50"/>
  <c r="S151" i="50"/>
  <c r="S152" i="50"/>
  <c r="S153" i="50"/>
  <c r="S120" i="50"/>
  <c r="S121" i="50"/>
  <c r="S122" i="50"/>
  <c r="S123" i="50"/>
  <c r="S124" i="50"/>
  <c r="S125" i="50"/>
  <c r="S126" i="50"/>
  <c r="H71" i="50"/>
  <c r="H72" i="50"/>
  <c r="H73" i="50"/>
  <c r="H74" i="50"/>
  <c r="H75" i="50"/>
  <c r="S146" i="50"/>
  <c r="S145" i="50"/>
  <c r="S144" i="50"/>
  <c r="H70" i="50"/>
  <c r="S140" i="50"/>
  <c r="S141" i="50"/>
  <c r="S142" i="50"/>
  <c r="H62" i="50"/>
  <c r="H63" i="50"/>
  <c r="S137" i="50"/>
  <c r="S136" i="50"/>
  <c r="S135" i="50"/>
  <c r="S134" i="50"/>
  <c r="S133" i="50"/>
  <c r="S138" i="50"/>
  <c r="H65" i="50"/>
  <c r="H66" i="50"/>
  <c r="H67" i="50"/>
  <c r="H68" i="50"/>
  <c r="H69" i="50"/>
  <c r="H64" i="50"/>
  <c r="T40" i="49"/>
  <c r="T50" i="49"/>
  <c r="T51" i="49"/>
  <c r="T52" i="49"/>
  <c r="T53" i="49"/>
  <c r="T54" i="49"/>
  <c r="T55" i="49"/>
  <c r="T56" i="49"/>
  <c r="T57" i="49"/>
  <c r="T60" i="49"/>
  <c r="T61" i="49"/>
  <c r="T62" i="49"/>
  <c r="T63" i="49"/>
  <c r="T64" i="49"/>
  <c r="T65" i="49"/>
  <c r="T66" i="49"/>
  <c r="S73" i="49"/>
  <c r="L73" i="49"/>
  <c r="S72" i="49"/>
  <c r="L72" i="49"/>
  <c r="S71" i="49"/>
  <c r="L71" i="49"/>
  <c r="S70" i="49"/>
  <c r="L70" i="49"/>
  <c r="S69" i="49"/>
  <c r="L69" i="49"/>
  <c r="S68" i="49"/>
  <c r="L68" i="49"/>
  <c r="S67" i="49"/>
  <c r="L67" i="49"/>
  <c r="S66" i="49"/>
  <c r="L66" i="49"/>
  <c r="S65" i="49"/>
  <c r="L65" i="49"/>
  <c r="S64" i="49"/>
  <c r="L64" i="49"/>
  <c r="S63" i="49"/>
  <c r="L63" i="49"/>
  <c r="S62" i="49"/>
  <c r="L62" i="49"/>
  <c r="S61" i="49"/>
  <c r="L61" i="49"/>
  <c r="S60" i="49"/>
  <c r="L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L60" i="15"/>
  <c r="S60" i="15"/>
  <c r="T60" i="15"/>
  <c r="S189" i="15"/>
  <c r="L189" i="15"/>
  <c r="S194" i="15"/>
  <c r="S195" i="15"/>
  <c r="S196" i="15"/>
  <c r="S197" i="15"/>
  <c r="S198" i="15"/>
  <c r="L194" i="15"/>
  <c r="L195" i="15"/>
  <c r="H102" i="15"/>
  <c r="H103" i="15"/>
  <c r="T144" i="15"/>
  <c r="H52" i="49" l="1"/>
  <c r="H51" i="49"/>
  <c r="H49" i="49"/>
  <c r="H50" i="49"/>
  <c r="T29" i="49"/>
  <c r="T30" i="49"/>
  <c r="T31" i="49"/>
  <c r="T32" i="49"/>
  <c r="T33" i="49"/>
  <c r="T34" i="49"/>
  <c r="T35" i="49"/>
  <c r="T36" i="49"/>
  <c r="T37" i="49"/>
  <c r="T38" i="49"/>
  <c r="L119" i="50"/>
  <c r="S119" i="50"/>
  <c r="H61" i="50"/>
  <c r="S116" i="50"/>
  <c r="S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H23" i="36" l="1"/>
  <c r="S64" i="38"/>
  <c r="S65" i="38"/>
  <c r="H59" i="50"/>
  <c r="H58" i="50"/>
  <c r="H57" i="50" l="1"/>
  <c r="K89" i="12" l="1"/>
  <c r="K90" i="12"/>
  <c r="K91" i="12"/>
  <c r="K92" i="12"/>
  <c r="K88" i="12"/>
  <c r="L88" i="12"/>
  <c r="L89" i="12"/>
  <c r="L90" i="12"/>
  <c r="L91" i="12"/>
  <c r="H93" i="12"/>
  <c r="H94" i="12"/>
  <c r="H95" i="12"/>
  <c r="H96" i="12"/>
  <c r="L805" i="6"/>
  <c r="L806" i="6"/>
  <c r="H56" i="50"/>
  <c r="H55" i="50"/>
  <c r="K50" i="37" l="1"/>
  <c r="K51" i="37"/>
  <c r="K52" i="37"/>
  <c r="K53" i="37"/>
  <c r="K54" i="37"/>
  <c r="K55" i="37"/>
  <c r="K56" i="37"/>
  <c r="K57" i="37"/>
  <c r="K58" i="37"/>
  <c r="K59" i="37"/>
  <c r="K60" i="37"/>
  <c r="H32" i="37"/>
  <c r="H33" i="37"/>
  <c r="H34" i="37"/>
  <c r="H183" i="18" l="1"/>
  <c r="H184" i="18"/>
  <c r="H185" i="18"/>
  <c r="H186" i="18"/>
  <c r="H187" i="18"/>
  <c r="H100" i="15" l="1"/>
  <c r="H101" i="15"/>
  <c r="H54" i="50" l="1"/>
  <c r="H50" i="50"/>
  <c r="H51" i="50"/>
  <c r="H52" i="50"/>
  <c r="H53" i="50"/>
  <c r="S166" i="12" l="1"/>
  <c r="S167" i="12"/>
  <c r="S168" i="12"/>
  <c r="S169" i="12"/>
  <c r="S170" i="12"/>
  <c r="S172" i="12"/>
  <c r="S173" i="12"/>
  <c r="S174" i="12"/>
  <c r="S175" i="12"/>
  <c r="S176" i="12"/>
  <c r="S177" i="12"/>
  <c r="S178" i="12"/>
  <c r="T162" i="12"/>
  <c r="U162" i="12"/>
  <c r="T163" i="12"/>
  <c r="U163" i="12"/>
  <c r="T164" i="12"/>
  <c r="U164" i="12"/>
  <c r="T166" i="12"/>
  <c r="U166" i="12"/>
  <c r="T167" i="12"/>
  <c r="U167" i="12"/>
  <c r="T168" i="12"/>
  <c r="U168" i="12"/>
  <c r="T169" i="12"/>
  <c r="U169" i="12"/>
  <c r="T170" i="12"/>
  <c r="U170" i="12"/>
  <c r="T172" i="12"/>
  <c r="U172" i="12"/>
  <c r="T173" i="12"/>
  <c r="U173" i="12"/>
  <c r="T174" i="12"/>
  <c r="U174" i="12"/>
  <c r="T175" i="12"/>
  <c r="U175" i="12"/>
  <c r="T176" i="12"/>
  <c r="U176" i="12"/>
  <c r="T177" i="12"/>
  <c r="U177" i="12"/>
  <c r="T178" i="12"/>
  <c r="U178" i="12"/>
  <c r="K166" i="12"/>
  <c r="K167" i="12"/>
  <c r="K168" i="12"/>
  <c r="K169" i="12"/>
  <c r="K170" i="12"/>
  <c r="K172" i="12"/>
  <c r="K173" i="12"/>
  <c r="K174" i="12"/>
  <c r="K175" i="12"/>
  <c r="K176" i="12"/>
  <c r="K177" i="12"/>
  <c r="K178" i="12"/>
  <c r="H99" i="12"/>
  <c r="H100" i="12"/>
  <c r="H101" i="12"/>
  <c r="H102" i="12"/>
  <c r="H103" i="12"/>
  <c r="H104" i="12"/>
  <c r="S197" i="33"/>
  <c r="T197" i="33"/>
  <c r="S198" i="33"/>
  <c r="T198" i="33"/>
  <c r="S199" i="33"/>
  <c r="T199" i="33"/>
  <c r="S200" i="33"/>
  <c r="T200" i="33"/>
  <c r="H151" i="33"/>
  <c r="H152" i="33"/>
  <c r="S130" i="41"/>
  <c r="T130" i="41"/>
  <c r="U130" i="41"/>
  <c r="S131" i="41"/>
  <c r="T131" i="41"/>
  <c r="U131" i="41"/>
  <c r="S132" i="41"/>
  <c r="T132" i="41"/>
  <c r="U132" i="41"/>
  <c r="S133" i="41"/>
  <c r="T133" i="41"/>
  <c r="U133" i="41"/>
  <c r="H76" i="41"/>
  <c r="H77" i="41"/>
  <c r="S29" i="35"/>
  <c r="T29" i="35"/>
  <c r="U29" i="35"/>
  <c r="K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S23" i="46"/>
  <c r="T23" i="46"/>
  <c r="U23" i="46"/>
  <c r="S24" i="46"/>
  <c r="T24" i="46"/>
  <c r="U24" i="46"/>
  <c r="S25" i="46"/>
  <c r="T25" i="46"/>
  <c r="U25" i="46"/>
  <c r="H12" i="46"/>
  <c r="H13" i="46"/>
  <c r="S221" i="57" l="1"/>
  <c r="S222" i="57"/>
  <c r="S223" i="57"/>
  <c r="H180" i="57"/>
  <c r="H181" i="57"/>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S38" i="36"/>
  <c r="S39" i="36"/>
  <c r="S40" i="36"/>
  <c r="S41" i="36"/>
  <c r="S42" i="36"/>
  <c r="S43" i="36"/>
  <c r="S44" i="36"/>
  <c r="H24" i="36"/>
  <c r="H25" i="36"/>
  <c r="H26" i="36"/>
  <c r="H27" i="36"/>
  <c r="H28" i="36"/>
  <c r="H29" i="36"/>
  <c r="H30" i="36"/>
  <c r="H31" i="36"/>
  <c r="H32" i="36"/>
  <c r="H33" i="36"/>
  <c r="H34" i="36"/>
  <c r="H35" i="36"/>
  <c r="H36" i="36"/>
  <c r="H37" i="36"/>
  <c r="H38" i="36"/>
  <c r="H39" i="36"/>
  <c r="H40" i="36"/>
  <c r="H41" i="36"/>
  <c r="H42" i="36"/>
  <c r="H43" i="36"/>
  <c r="H44" i="3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7" i="6"/>
  <c r="T837" i="6"/>
  <c r="U837" i="6"/>
  <c r="S838" i="6"/>
  <c r="T838" i="6"/>
  <c r="U838" i="6"/>
  <c r="S840" i="6"/>
  <c r="T840" i="6"/>
  <c r="U840" i="6"/>
  <c r="S841" i="6"/>
  <c r="T841" i="6"/>
  <c r="S842" i="6"/>
  <c r="T842" i="6"/>
  <c r="S843" i="6"/>
  <c r="T843" i="6"/>
  <c r="S844" i="6"/>
  <c r="T844" i="6"/>
  <c r="U844" i="6"/>
  <c r="S845" i="6"/>
  <c r="T845" i="6"/>
  <c r="U845" i="6"/>
  <c r="S847" i="6"/>
  <c r="T847" i="6"/>
  <c r="U847" i="6"/>
  <c r="S848" i="6"/>
  <c r="T848" i="6"/>
  <c r="U848" i="6"/>
  <c r="S849" i="6"/>
  <c r="T849" i="6"/>
  <c r="U849" i="6"/>
  <c r="S850" i="6"/>
  <c r="T850" i="6"/>
  <c r="U850" i="6"/>
  <c r="S851" i="6"/>
  <c r="T851" i="6"/>
  <c r="U851" i="6"/>
  <c r="S853" i="6"/>
  <c r="T853" i="6"/>
  <c r="U853" i="6"/>
  <c r="S854" i="6"/>
  <c r="T854" i="6"/>
  <c r="U854" i="6"/>
  <c r="S855" i="6"/>
  <c r="T855" i="6"/>
  <c r="U855" i="6"/>
  <c r="S857" i="6"/>
  <c r="T857" i="6"/>
  <c r="U857" i="6"/>
  <c r="S858" i="6"/>
  <c r="T858" i="6"/>
  <c r="U858" i="6"/>
  <c r="S859" i="6"/>
  <c r="T859" i="6"/>
  <c r="U859"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S872" i="6"/>
  <c r="T872" i="6"/>
  <c r="U872" i="6"/>
  <c r="S873" i="6"/>
  <c r="T873" i="6"/>
  <c r="U873" i="6"/>
  <c r="S874" i="6"/>
  <c r="T874" i="6"/>
  <c r="U874" i="6"/>
  <c r="S875" i="6"/>
  <c r="T875" i="6"/>
  <c r="U875" i="6"/>
  <c r="S876" i="6"/>
  <c r="T876" i="6"/>
  <c r="U876" i="6"/>
  <c r="S877" i="6"/>
  <c r="T877" i="6"/>
  <c r="U877" i="6"/>
  <c r="S879" i="6"/>
  <c r="T879" i="6"/>
  <c r="U879" i="6"/>
  <c r="S880" i="6"/>
  <c r="T880" i="6"/>
  <c r="U880" i="6"/>
  <c r="S881" i="6"/>
  <c r="T881" i="6"/>
  <c r="U881" i="6"/>
  <c r="T883" i="6"/>
  <c r="S885" i="6"/>
  <c r="T885" i="6"/>
  <c r="U885" i="6"/>
  <c r="S886" i="6"/>
  <c r="T886" i="6"/>
  <c r="U886" i="6"/>
  <c r="S887" i="6"/>
  <c r="T887" i="6"/>
  <c r="U887" i="6"/>
  <c r="S888" i="6"/>
  <c r="T888" i="6"/>
  <c r="U888" i="6"/>
  <c r="S889" i="6"/>
  <c r="T889" i="6"/>
  <c r="U889" i="6"/>
  <c r="S890" i="6"/>
  <c r="S891" i="6"/>
  <c r="S815" i="6"/>
  <c r="T815" i="6"/>
  <c r="U815" i="6"/>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8" i="24"/>
  <c r="U968" i="24"/>
  <c r="T969" i="24"/>
  <c r="U969" i="24"/>
  <c r="T971" i="24"/>
  <c r="U971" i="24"/>
  <c r="T972" i="24"/>
  <c r="U972" i="24"/>
  <c r="T973" i="24"/>
  <c r="U973" i="24"/>
  <c r="T974" i="24"/>
  <c r="U974" i="24"/>
  <c r="T976" i="24"/>
  <c r="U976" i="24"/>
  <c r="T977" i="24"/>
  <c r="U977" i="24"/>
  <c r="T978" i="24"/>
  <c r="U978" i="24"/>
  <c r="T979" i="24"/>
  <c r="U979" i="24"/>
  <c r="T980" i="24"/>
  <c r="U980" i="24"/>
  <c r="T981" i="24"/>
  <c r="U981" i="24"/>
  <c r="T982" i="24"/>
  <c r="U982" i="24"/>
  <c r="T983" i="24"/>
  <c r="U983" i="24"/>
  <c r="T984" i="24"/>
  <c r="U984" i="24"/>
  <c r="T985" i="24"/>
  <c r="U985" i="24"/>
  <c r="T986" i="24"/>
  <c r="U986" i="24"/>
  <c r="T987" i="24"/>
  <c r="U987" i="24"/>
  <c r="T988" i="24"/>
  <c r="U988" i="24"/>
  <c r="T989" i="24"/>
  <c r="U989" i="24"/>
  <c r="T990" i="24"/>
  <c r="U990" i="24"/>
  <c r="T991" i="24"/>
  <c r="U991" i="24"/>
  <c r="T992" i="24"/>
  <c r="U992" i="24"/>
  <c r="T993" i="24"/>
  <c r="U993" i="24"/>
  <c r="T995" i="24"/>
  <c r="U995" i="24"/>
  <c r="T996" i="24"/>
  <c r="U996" i="24"/>
  <c r="T997" i="24"/>
  <c r="U997" i="24"/>
  <c r="T998" i="24"/>
  <c r="U998" i="24"/>
  <c r="T999" i="24"/>
  <c r="U999" i="24"/>
  <c r="T1000" i="24"/>
  <c r="U1000" i="24"/>
  <c r="T1001" i="24"/>
  <c r="U1001" i="24"/>
  <c r="T1002" i="24"/>
  <c r="U1002" i="24"/>
  <c r="T1003" i="24"/>
  <c r="U1003" i="24"/>
  <c r="T1004" i="24"/>
  <c r="U1004" i="24"/>
  <c r="T1005" i="24"/>
  <c r="U1005" i="24"/>
  <c r="T1007" i="24"/>
  <c r="U1007" i="24"/>
  <c r="T1008" i="24"/>
  <c r="U1008" i="24"/>
  <c r="T1009" i="24"/>
  <c r="U1009" i="24"/>
  <c r="T1010" i="24"/>
  <c r="U1010" i="24"/>
  <c r="T1012" i="24"/>
  <c r="U1012" i="24"/>
  <c r="T1013" i="24"/>
  <c r="U1013" i="24"/>
  <c r="T1014" i="24"/>
  <c r="U1014" i="24"/>
  <c r="T1016" i="24"/>
  <c r="U1016" i="24"/>
  <c r="T1017" i="24"/>
  <c r="T1018" i="24"/>
  <c r="T1020" i="24"/>
  <c r="U1020" i="24"/>
  <c r="T1021" i="24"/>
  <c r="T1022" i="24"/>
  <c r="T1024" i="24"/>
  <c r="U1024" i="24"/>
  <c r="T1025" i="24"/>
  <c r="U1025" i="24"/>
  <c r="T1026" i="24"/>
  <c r="U1026" i="24"/>
  <c r="T1028" i="24"/>
  <c r="U1028" i="24"/>
  <c r="T1029" i="24"/>
  <c r="T1030" i="24"/>
  <c r="T1032" i="24"/>
  <c r="U1032" i="24"/>
  <c r="T1033" i="24"/>
  <c r="T1034" i="24"/>
  <c r="T1036" i="24"/>
  <c r="U1036" i="24"/>
  <c r="T1037" i="24"/>
  <c r="T1038" i="24"/>
  <c r="T1040" i="24"/>
  <c r="U1040" i="24"/>
  <c r="T1041" i="24"/>
  <c r="T1042" i="24"/>
  <c r="T1044" i="24"/>
  <c r="U1044" i="24"/>
  <c r="T1045" i="24"/>
  <c r="T1046" i="24"/>
  <c r="T1048" i="24"/>
  <c r="U1048" i="24"/>
  <c r="T1049" i="24"/>
  <c r="T1050" i="24"/>
  <c r="T1052" i="24"/>
  <c r="U1052" i="24"/>
  <c r="T1053" i="24"/>
  <c r="T1054" i="24"/>
  <c r="T1056" i="24"/>
  <c r="U1056" i="24"/>
  <c r="T1057" i="24"/>
  <c r="U1057" i="24"/>
  <c r="T1058" i="24"/>
  <c r="U1058" i="24"/>
  <c r="T1059" i="24"/>
  <c r="U1059" i="24"/>
  <c r="T1060" i="24"/>
  <c r="U1060" i="24"/>
  <c r="T1062" i="24"/>
  <c r="U1062" i="24"/>
  <c r="T1063" i="24"/>
  <c r="U1063" i="24"/>
  <c r="T1064" i="24"/>
  <c r="U1064" i="24"/>
  <c r="T1065" i="24"/>
  <c r="U1065" i="24"/>
  <c r="T1067" i="24"/>
  <c r="U1067" i="24"/>
  <c r="T1068" i="24"/>
  <c r="U1068" i="24"/>
  <c r="T1069" i="24"/>
  <c r="U1069" i="24"/>
  <c r="S995" i="24"/>
  <c r="S996" i="24"/>
  <c r="S997" i="24"/>
  <c r="S998" i="24"/>
  <c r="S999" i="24"/>
  <c r="S1000" i="24"/>
  <c r="S1001" i="24"/>
  <c r="S1002" i="24"/>
  <c r="S1003" i="24"/>
  <c r="S1004" i="24"/>
  <c r="S1005" i="24"/>
  <c r="S1007" i="24"/>
  <c r="S1008" i="24"/>
  <c r="S1009" i="24"/>
  <c r="S1010" i="24"/>
  <c r="S1012" i="24"/>
  <c r="S1013" i="24"/>
  <c r="S1014" i="24"/>
  <c r="S1016" i="24"/>
  <c r="S1017" i="24"/>
  <c r="S1018" i="24"/>
  <c r="S1020" i="24"/>
  <c r="S1021" i="24"/>
  <c r="S1022" i="24"/>
  <c r="S1024" i="24"/>
  <c r="S1025" i="24"/>
  <c r="S1026" i="24"/>
  <c r="S1028" i="24"/>
  <c r="S1029" i="24"/>
  <c r="S1030" i="24"/>
  <c r="S1032" i="24"/>
  <c r="S1033" i="24"/>
  <c r="S1034" i="24"/>
  <c r="S1036" i="24"/>
  <c r="S1037" i="24"/>
  <c r="S1038" i="24"/>
  <c r="S1040" i="24"/>
  <c r="S1041" i="24"/>
  <c r="S1042" i="24"/>
  <c r="S1044" i="24"/>
  <c r="S1045" i="24"/>
  <c r="S1046" i="24"/>
  <c r="S1048" i="24"/>
  <c r="S1049" i="24"/>
  <c r="S1050" i="24"/>
  <c r="S1052" i="24"/>
  <c r="S1053" i="24"/>
  <c r="S1054" i="24"/>
  <c r="S1056" i="24"/>
  <c r="S1057" i="24"/>
  <c r="S1058" i="24"/>
  <c r="S1059" i="24"/>
  <c r="S1060" i="24"/>
  <c r="S1062" i="24"/>
  <c r="S1063" i="24"/>
  <c r="S1064" i="24"/>
  <c r="S1065" i="24"/>
  <c r="S1067" i="24"/>
  <c r="S1068" i="24"/>
  <c r="S1069" i="24"/>
  <c r="S1071" i="24"/>
  <c r="S1072" i="24"/>
  <c r="S1073" i="24"/>
  <c r="S1074"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77" i="31"/>
  <c r="U2777" i="31"/>
  <c r="S2778" i="31"/>
  <c r="U2778" i="31"/>
  <c r="S2779" i="31"/>
  <c r="U2779" i="31"/>
  <c r="S2780" i="31"/>
  <c r="U2780" i="31"/>
  <c r="S2781" i="31"/>
  <c r="U2781" i="31"/>
  <c r="S2782" i="31"/>
  <c r="U2782" i="31"/>
  <c r="S2783" i="31"/>
  <c r="U2783" i="31"/>
  <c r="S2784" i="31"/>
  <c r="U2784" i="31"/>
  <c r="S2785" i="31"/>
  <c r="U2785" i="31"/>
  <c r="S2786" i="31"/>
  <c r="U2786" i="31"/>
  <c r="S2787" i="31"/>
  <c r="U2787" i="31"/>
  <c r="S2788" i="31"/>
  <c r="U2788" i="31"/>
  <c r="S2789" i="31"/>
  <c r="U2789" i="31"/>
  <c r="S2790" i="31"/>
  <c r="U2790" i="31"/>
  <c r="S2791" i="31"/>
  <c r="U2791" i="31"/>
  <c r="S2792" i="31"/>
  <c r="U2792" i="31"/>
  <c r="S2793" i="31"/>
  <c r="U2793" i="31"/>
  <c r="S2794" i="31"/>
  <c r="U2794" i="31"/>
  <c r="S2795" i="31"/>
  <c r="U2795" i="31"/>
  <c r="S2796" i="31"/>
  <c r="U2796" i="31"/>
  <c r="S2797" i="31"/>
  <c r="U2797" i="31"/>
  <c r="S2798" i="31"/>
  <c r="U2798" i="31"/>
  <c r="S2799" i="31"/>
  <c r="U2799" i="31"/>
  <c r="S2800" i="31"/>
  <c r="U2800" i="31"/>
  <c r="S2801" i="31"/>
  <c r="U2801" i="31"/>
  <c r="S2802" i="31"/>
  <c r="U2802" i="31"/>
  <c r="S2803" i="31"/>
  <c r="U2803" i="31"/>
  <c r="S2804" i="31"/>
  <c r="U2804" i="31"/>
  <c r="S2805" i="31"/>
  <c r="U2805" i="31"/>
  <c r="S2806" i="31"/>
  <c r="U2806" i="31"/>
  <c r="S2807" i="31"/>
  <c r="U2807" i="31"/>
  <c r="S2808" i="31"/>
  <c r="U2808" i="31"/>
  <c r="S2809" i="31"/>
  <c r="U2809" i="31"/>
  <c r="S2810" i="31"/>
  <c r="U2810" i="31"/>
  <c r="S2811" i="31"/>
  <c r="U2811" i="31"/>
  <c r="S2812" i="31"/>
  <c r="U2812" i="31"/>
  <c r="S2813" i="31"/>
  <c r="U2813" i="31"/>
  <c r="S2814" i="31"/>
  <c r="U2814" i="31"/>
  <c r="S2815" i="31"/>
  <c r="U2815" i="31"/>
  <c r="S2816" i="31"/>
  <c r="U2816" i="31"/>
  <c r="S2817" i="31"/>
  <c r="U2817" i="31"/>
  <c r="S2818" i="31"/>
  <c r="U2818" i="31"/>
  <c r="S2819" i="31"/>
  <c r="U2819" i="31"/>
  <c r="S2820" i="31"/>
  <c r="U2820" i="31"/>
  <c r="S2821" i="31"/>
  <c r="U2821" i="31"/>
  <c r="S2822" i="31"/>
  <c r="U2822" i="31"/>
  <c r="S2823" i="31"/>
  <c r="U2823" i="31"/>
  <c r="H365" i="31"/>
  <c r="H366" i="31"/>
  <c r="H367" i="31"/>
  <c r="T11" i="39"/>
  <c r="U11" i="39"/>
  <c r="T12" i="39"/>
  <c r="U12" i="39"/>
  <c r="T13" i="39"/>
  <c r="U13" i="39"/>
  <c r="T14" i="39"/>
  <c r="U14" i="39"/>
  <c r="T15" i="39"/>
  <c r="U15" i="39"/>
  <c r="T16" i="39"/>
  <c r="U16" i="39"/>
  <c r="T17" i="39"/>
  <c r="U17" i="39"/>
  <c r="T18" i="39"/>
  <c r="U18" i="39"/>
  <c r="T19" i="39"/>
  <c r="U19" i="39"/>
  <c r="S15" i="39"/>
  <c r="S16" i="39"/>
  <c r="S17" i="39"/>
  <c r="S18" i="39"/>
  <c r="S19" i="39"/>
  <c r="H15" i="39"/>
  <c r="H16" i="39"/>
  <c r="H17" i="39"/>
  <c r="H18" i="39"/>
  <c r="H19" i="39"/>
  <c r="T630" i="60"/>
  <c r="U630" i="60"/>
  <c r="T628" i="60"/>
  <c r="U628" i="60"/>
  <c r="T631" i="60"/>
  <c r="U631" i="60"/>
  <c r="T632" i="60"/>
  <c r="U632" i="60"/>
  <c r="T633" i="60"/>
  <c r="U633" i="60"/>
  <c r="T635" i="60"/>
  <c r="U635" i="60"/>
  <c r="T636" i="60"/>
  <c r="U636" i="60"/>
  <c r="T637" i="60"/>
  <c r="U637" i="60"/>
  <c r="T639" i="60"/>
  <c r="U639" i="60"/>
  <c r="T640" i="60"/>
  <c r="U640" i="60"/>
  <c r="T641" i="60"/>
  <c r="U641" i="60"/>
  <c r="T642" i="60"/>
  <c r="U642" i="60"/>
  <c r="T643" i="60"/>
  <c r="U643" i="60"/>
  <c r="T645" i="60"/>
  <c r="U645" i="60"/>
  <c r="T646" i="60"/>
  <c r="U646" i="60"/>
  <c r="T647" i="60"/>
  <c r="U647" i="60"/>
  <c r="T648" i="60"/>
  <c r="U648" i="60"/>
  <c r="T650" i="60"/>
  <c r="U650" i="60"/>
  <c r="T651" i="60"/>
  <c r="U651" i="60"/>
  <c r="T652" i="60"/>
  <c r="U652" i="60"/>
  <c r="T654" i="60"/>
  <c r="U654" i="60"/>
  <c r="T655" i="60"/>
  <c r="U655" i="60"/>
  <c r="T656" i="60"/>
  <c r="U656" i="60"/>
  <c r="T657" i="60"/>
  <c r="U657" i="60"/>
  <c r="T658" i="60"/>
  <c r="U658" i="60"/>
  <c r="T660" i="60"/>
  <c r="U660" i="60"/>
  <c r="T661" i="60"/>
  <c r="U661" i="60"/>
  <c r="T662" i="60"/>
  <c r="U662" i="60"/>
  <c r="T663" i="60"/>
  <c r="U663" i="60"/>
  <c r="T664" i="60"/>
  <c r="U664" i="60"/>
  <c r="T666" i="60"/>
  <c r="U666" i="60"/>
  <c r="T667" i="60"/>
  <c r="U667" i="60"/>
  <c r="T668" i="60"/>
  <c r="U668" i="60"/>
  <c r="T669" i="60"/>
  <c r="U669" i="60"/>
  <c r="T671" i="60"/>
  <c r="U671" i="60"/>
  <c r="T672" i="60"/>
  <c r="U672" i="60"/>
  <c r="T673" i="60"/>
  <c r="U673" i="60"/>
  <c r="T674" i="60"/>
  <c r="U674" i="60"/>
  <c r="T675" i="60"/>
  <c r="U675" i="60"/>
  <c r="T677" i="60"/>
  <c r="U677" i="60"/>
  <c r="T678" i="60"/>
  <c r="U678" i="60"/>
  <c r="T679" i="60"/>
  <c r="U679" i="60"/>
  <c r="T681" i="60"/>
  <c r="U681" i="60"/>
  <c r="T682" i="60"/>
  <c r="U682" i="60"/>
  <c r="T683" i="60"/>
  <c r="U683" i="60"/>
  <c r="T684" i="60"/>
  <c r="U684" i="60"/>
  <c r="T686" i="60"/>
  <c r="U686" i="60"/>
  <c r="T687" i="60"/>
  <c r="U687" i="60"/>
  <c r="T688" i="60"/>
  <c r="U688" i="60"/>
  <c r="T689" i="60"/>
  <c r="U689" i="60"/>
  <c r="T691" i="60"/>
  <c r="U691" i="60"/>
  <c r="T692" i="60"/>
  <c r="U692" i="60"/>
  <c r="T693" i="60"/>
  <c r="U693" i="60"/>
  <c r="T605" i="60"/>
  <c r="T606" i="60"/>
  <c r="U606" i="60"/>
  <c r="T607" i="60"/>
  <c r="U607" i="60"/>
  <c r="T608" i="60"/>
  <c r="U608" i="60"/>
  <c r="T609" i="60"/>
  <c r="U609" i="60"/>
  <c r="T610" i="60"/>
  <c r="U610" i="60"/>
  <c r="T612" i="60"/>
  <c r="U612" i="60"/>
  <c r="T613" i="60"/>
  <c r="T614" i="60"/>
  <c r="U614" i="60"/>
  <c r="T615" i="60"/>
  <c r="U615" i="60"/>
  <c r="T616" i="60"/>
  <c r="U616" i="60"/>
  <c r="T618" i="60"/>
  <c r="T619" i="60"/>
  <c r="U619" i="60"/>
  <c r="T620" i="60"/>
  <c r="T621" i="60"/>
  <c r="U621" i="60"/>
  <c r="T622" i="60"/>
  <c r="T623" i="60"/>
  <c r="U623" i="60"/>
  <c r="T624" i="60"/>
  <c r="U624" i="60"/>
  <c r="T626" i="60"/>
  <c r="U626" i="60"/>
  <c r="T627" i="60"/>
  <c r="U627" i="60"/>
  <c r="S626" i="60"/>
  <c r="S627" i="60"/>
  <c r="S628" i="60"/>
  <c r="S630" i="60"/>
  <c r="S631" i="60"/>
  <c r="S632" i="60"/>
  <c r="S633" i="60"/>
  <c r="S635" i="60"/>
  <c r="S636" i="60"/>
  <c r="S637" i="60"/>
  <c r="S639" i="60"/>
  <c r="S640" i="60"/>
  <c r="S641" i="60"/>
  <c r="S642" i="60"/>
  <c r="S643" i="60"/>
  <c r="S645" i="60"/>
  <c r="S646" i="60"/>
  <c r="S647" i="60"/>
  <c r="S648" i="60"/>
  <c r="S650" i="60"/>
  <c r="S651" i="60"/>
  <c r="S652" i="60"/>
  <c r="S654" i="60"/>
  <c r="S655" i="60"/>
  <c r="S656" i="60"/>
  <c r="S657" i="60"/>
  <c r="S658" i="60"/>
  <c r="S660" i="60"/>
  <c r="S661" i="60"/>
  <c r="S662" i="60"/>
  <c r="S663" i="60"/>
  <c r="S664" i="60"/>
  <c r="S666" i="60"/>
  <c r="S667" i="60"/>
  <c r="S668" i="60"/>
  <c r="S669" i="60"/>
  <c r="S671" i="60"/>
  <c r="S672" i="60"/>
  <c r="S673" i="60"/>
  <c r="S674" i="60"/>
  <c r="S675" i="60"/>
  <c r="S677" i="60"/>
  <c r="S678" i="60"/>
  <c r="S679" i="60"/>
  <c r="S681" i="60"/>
  <c r="S682" i="60"/>
  <c r="S683" i="60"/>
  <c r="S684" i="60"/>
  <c r="S686" i="60"/>
  <c r="S687" i="60"/>
  <c r="S688" i="60"/>
  <c r="S689" i="60"/>
  <c r="S691" i="60"/>
  <c r="S692" i="60"/>
  <c r="S693" i="60"/>
  <c r="H79" i="60"/>
  <c r="H80" i="60"/>
  <c r="H81" i="60"/>
  <c r="H82" i="60"/>
  <c r="H83" i="60"/>
  <c r="H84" i="60"/>
  <c r="H85" i="60"/>
  <c r="H86" i="60"/>
  <c r="H87" i="60"/>
  <c r="H88" i="60"/>
  <c r="H89" i="60"/>
  <c r="H90" i="60"/>
  <c r="H91" i="60"/>
  <c r="H92" i="60"/>
  <c r="H93" i="60"/>
  <c r="T24" i="40"/>
  <c r="U24" i="40"/>
  <c r="T25" i="40"/>
  <c r="U25" i="40"/>
  <c r="T26" i="40"/>
  <c r="U26" i="40"/>
  <c r="T27" i="40"/>
  <c r="U27" i="40"/>
  <c r="S53" i="22"/>
  <c r="S54" i="22"/>
  <c r="S55" i="22"/>
  <c r="H34" i="22"/>
  <c r="H35" i="22"/>
  <c r="S24" i="40"/>
  <c r="S25" i="40"/>
  <c r="S26" i="40"/>
  <c r="S27" i="40"/>
  <c r="S28" i="40"/>
  <c r="K24" i="40"/>
  <c r="K25" i="40"/>
  <c r="K26" i="40"/>
  <c r="K27" i="40"/>
  <c r="K28" i="40"/>
  <c r="H17" i="40"/>
  <c r="H18" i="40"/>
  <c r="H19" i="40"/>
  <c r="T158" i="7"/>
  <c r="U158"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S160" i="7"/>
  <c r="S161" i="7"/>
  <c r="S162" i="7"/>
  <c r="S163" i="7"/>
  <c r="S164" i="7"/>
  <c r="H138" i="7"/>
  <c r="H139" i="7"/>
  <c r="H140" i="7"/>
  <c r="S51" i="22" l="1"/>
  <c r="U333" i="18" l="1"/>
  <c r="T333" i="18"/>
  <c r="S333" i="18"/>
  <c r="L333" i="18"/>
  <c r="U332" i="18"/>
  <c r="T332" i="18"/>
  <c r="S332" i="18"/>
  <c r="L332" i="18"/>
  <c r="U331" i="18"/>
  <c r="T331" i="18"/>
  <c r="S331" i="18"/>
  <c r="L331" i="18"/>
  <c r="U330" i="18"/>
  <c r="T330" i="18"/>
  <c r="S330" i="18"/>
  <c r="L330" i="18"/>
  <c r="U329" i="18"/>
  <c r="T329" i="18"/>
  <c r="S329" i="18"/>
  <c r="L329" i="18"/>
  <c r="U328" i="18"/>
  <c r="T328" i="18"/>
  <c r="S328" i="18"/>
  <c r="L328" i="18"/>
  <c r="U327" i="18"/>
  <c r="T327" i="18"/>
  <c r="S327" i="18"/>
  <c r="L327" i="18"/>
  <c r="U326" i="18"/>
  <c r="T326" i="18"/>
  <c r="S326" i="18"/>
  <c r="L326" i="18"/>
  <c r="U325" i="18"/>
  <c r="T325" i="18"/>
  <c r="S325" i="18"/>
  <c r="L325" i="18"/>
  <c r="U324" i="18"/>
  <c r="T324" i="18"/>
  <c r="S324" i="18"/>
  <c r="L324" i="18"/>
  <c r="U323" i="18"/>
  <c r="T323" i="18"/>
  <c r="S323" i="18"/>
  <c r="L323" i="18"/>
  <c r="U321" i="18"/>
  <c r="T321" i="18"/>
  <c r="S321" i="18"/>
  <c r="L321" i="18"/>
  <c r="U320" i="18"/>
  <c r="T320" i="18"/>
  <c r="S320" i="18"/>
  <c r="L320" i="18"/>
  <c r="U319" i="18"/>
  <c r="T319" i="18"/>
  <c r="S319" i="18"/>
  <c r="L319" i="18"/>
  <c r="U318" i="18"/>
  <c r="T318" i="18"/>
  <c r="S318" i="18"/>
  <c r="L318" i="18"/>
  <c r="U317" i="18"/>
  <c r="T317" i="18"/>
  <c r="S317" i="18"/>
  <c r="L317" i="18"/>
  <c r="U316" i="18"/>
  <c r="T316" i="18"/>
  <c r="S316" i="18"/>
  <c r="L316" i="18"/>
  <c r="U315" i="18"/>
  <c r="T315" i="18"/>
  <c r="S315" i="18"/>
  <c r="L315" i="18"/>
  <c r="U314" i="18"/>
  <c r="T314" i="18"/>
  <c r="S314" i="18"/>
  <c r="L314" i="18"/>
  <c r="U313" i="18"/>
  <c r="T313" i="18"/>
  <c r="S313" i="18"/>
  <c r="L313" i="18"/>
  <c r="U312" i="18"/>
  <c r="T312" i="18"/>
  <c r="S312" i="18"/>
  <c r="L312" i="18"/>
  <c r="U311" i="18"/>
  <c r="T311" i="18"/>
  <c r="S311" i="18"/>
  <c r="L311" i="18"/>
  <c r="U310" i="18"/>
  <c r="T310" i="18"/>
  <c r="S310" i="18"/>
  <c r="L310" i="18"/>
  <c r="U309" i="18"/>
  <c r="T309" i="18"/>
  <c r="S309" i="18"/>
  <c r="L309" i="18"/>
  <c r="U308" i="18"/>
  <c r="T308" i="18"/>
  <c r="S308" i="18"/>
  <c r="U307" i="18"/>
  <c r="T307" i="18"/>
  <c r="S307" i="18"/>
  <c r="L307" i="18"/>
  <c r="U306" i="18"/>
  <c r="T306" i="18"/>
  <c r="S306" i="18"/>
  <c r="L306" i="18"/>
  <c r="U305" i="18"/>
  <c r="T305" i="18"/>
  <c r="S305" i="18"/>
  <c r="L305" i="18"/>
  <c r="U304" i="18"/>
  <c r="T304" i="18"/>
  <c r="S304" i="18"/>
  <c r="L304" i="18"/>
  <c r="U303" i="18"/>
  <c r="T303" i="18"/>
  <c r="S303" i="18"/>
  <c r="L303" i="18"/>
  <c r="U302" i="18"/>
  <c r="T302" i="18"/>
  <c r="S302" i="18"/>
  <c r="L302" i="18"/>
  <c r="U301" i="18"/>
  <c r="T301" i="18"/>
  <c r="S301" i="18"/>
  <c r="U299" i="18"/>
  <c r="T299" i="18"/>
  <c r="S299" i="18"/>
  <c r="L299" i="18"/>
  <c r="U298" i="18"/>
  <c r="T298" i="18"/>
  <c r="S298" i="18"/>
  <c r="L298" i="18"/>
  <c r="U297" i="18"/>
  <c r="T297" i="18"/>
  <c r="S297" i="18"/>
  <c r="L297" i="18"/>
  <c r="U296" i="18"/>
  <c r="T296" i="18"/>
  <c r="S296" i="18"/>
  <c r="L296" i="18"/>
  <c r="U295" i="18"/>
  <c r="T295" i="18"/>
  <c r="S295" i="18"/>
  <c r="L295" i="18"/>
  <c r="U294" i="18"/>
  <c r="T294" i="18"/>
  <c r="S294" i="18"/>
  <c r="L294" i="18"/>
  <c r="U293" i="18"/>
  <c r="T293" i="18"/>
  <c r="S293" i="18"/>
  <c r="L293" i="18"/>
  <c r="U292" i="18"/>
  <c r="T292" i="18"/>
  <c r="S292" i="18"/>
  <c r="U291" i="18"/>
  <c r="T291" i="18"/>
  <c r="S291" i="18"/>
  <c r="L291" i="18"/>
  <c r="U290" i="18"/>
  <c r="T290" i="18"/>
  <c r="S290" i="18"/>
  <c r="L290" i="18"/>
  <c r="U289" i="18"/>
  <c r="T289" i="18"/>
  <c r="S289" i="18"/>
  <c r="L289" i="18"/>
  <c r="U288" i="18"/>
  <c r="T288" i="18"/>
  <c r="S288" i="18"/>
  <c r="L288" i="18"/>
  <c r="U287" i="18"/>
  <c r="T287" i="18"/>
  <c r="S287" i="18"/>
  <c r="L287" i="18"/>
  <c r="U286" i="18"/>
  <c r="T286" i="18"/>
  <c r="S286" i="18"/>
  <c r="L286" i="18"/>
  <c r="U285" i="18"/>
  <c r="T285" i="18"/>
  <c r="S285" i="18"/>
  <c r="U284" i="18"/>
  <c r="T284" i="18"/>
  <c r="S284" i="18"/>
  <c r="L284" i="18"/>
  <c r="U283" i="18"/>
  <c r="T283" i="18"/>
  <c r="S283" i="18"/>
  <c r="L283" i="18"/>
  <c r="U282" i="18"/>
  <c r="T282" i="18"/>
  <c r="S282" i="18"/>
  <c r="L282" i="18"/>
  <c r="U281" i="18"/>
  <c r="T281" i="18"/>
  <c r="S281" i="18"/>
  <c r="L281" i="18"/>
  <c r="U278" i="18"/>
  <c r="T278" i="18"/>
  <c r="S278" i="18"/>
  <c r="L278" i="18"/>
  <c r="U277" i="18"/>
  <c r="T277" i="18"/>
  <c r="S277" i="18"/>
  <c r="L277" i="18"/>
  <c r="T258" i="18"/>
  <c r="T259" i="18"/>
  <c r="T260" i="18"/>
  <c r="T261" i="18"/>
  <c r="T262" i="18"/>
  <c r="T263" i="18"/>
  <c r="T264" i="18"/>
  <c r="U263" i="18"/>
  <c r="S263" i="18"/>
  <c r="L263" i="18"/>
  <c r="H182" i="18"/>
  <c r="H181" i="18"/>
  <c r="H180" i="18"/>
  <c r="H179" i="18"/>
  <c r="U257" i="18"/>
  <c r="T257" i="18"/>
  <c r="S257" i="18"/>
  <c r="L257" i="18"/>
  <c r="H176" i="18"/>
  <c r="H177" i="18"/>
  <c r="H178" i="18"/>
  <c r="U255" i="18"/>
  <c r="T255" i="18"/>
  <c r="S255" i="18"/>
  <c r="L255" i="18"/>
  <c r="U248" i="18"/>
  <c r="T248" i="18"/>
  <c r="S248" i="18"/>
  <c r="L248" i="18"/>
  <c r="L240" i="18"/>
  <c r="S240" i="18"/>
  <c r="T240" i="18"/>
  <c r="U240" i="18"/>
  <c r="U334" i="18"/>
  <c r="T334" i="18"/>
  <c r="S334" i="18"/>
  <c r="L334" i="18"/>
  <c r="U205" i="30"/>
  <c r="T205" i="30"/>
  <c r="S205" i="30"/>
  <c r="H47" i="49" l="1"/>
  <c r="S46" i="49"/>
  <c r="L46" i="49"/>
  <c r="U2775" i="31" l="1"/>
  <c r="S2775" i="31"/>
  <c r="L2775" i="31"/>
  <c r="U2774" i="31"/>
  <c r="T2774" i="31"/>
  <c r="S2774" i="31"/>
  <c r="L2774" i="31"/>
  <c r="U2773" i="31"/>
  <c r="T2773" i="31"/>
  <c r="S2773" i="31"/>
  <c r="L2773" i="31"/>
  <c r="U2772" i="31"/>
  <c r="T2772" i="31"/>
  <c r="S2772" i="31"/>
  <c r="L2772" i="31"/>
  <c r="U2771" i="31"/>
  <c r="T2771" i="31"/>
  <c r="S2771" i="31"/>
  <c r="L2771" i="31"/>
  <c r="U2770" i="31"/>
  <c r="T2770" i="31"/>
  <c r="S2770" i="31"/>
  <c r="L2770" i="31"/>
  <c r="U2769" i="31"/>
  <c r="T2769" i="31"/>
  <c r="S2769" i="31"/>
  <c r="L2769" i="31"/>
  <c r="U2768" i="31"/>
  <c r="T2768" i="31"/>
  <c r="S2768" i="31"/>
  <c r="L2768" i="31"/>
  <c r="U2767" i="31"/>
  <c r="T2767" i="31"/>
  <c r="S2767" i="31"/>
  <c r="L2767" i="31"/>
  <c r="U2766" i="31"/>
  <c r="T2766" i="31"/>
  <c r="S2766" i="31"/>
  <c r="L2766" i="31"/>
  <c r="U2765" i="31"/>
  <c r="T2765" i="31"/>
  <c r="S2765" i="31"/>
  <c r="L2765" i="31"/>
  <c r="U2764" i="31"/>
  <c r="T2764" i="31"/>
  <c r="S2764" i="31"/>
  <c r="L2764" i="31"/>
  <c r="U2763" i="31"/>
  <c r="T2763" i="31"/>
  <c r="S2763" i="31"/>
  <c r="L2763" i="31"/>
  <c r="U2762" i="31"/>
  <c r="T2762" i="31"/>
  <c r="S2762" i="31"/>
  <c r="L2762" i="31"/>
  <c r="U2761" i="31"/>
  <c r="T2761" i="31"/>
  <c r="S2761" i="31"/>
  <c r="L2761" i="31"/>
  <c r="U2760" i="31"/>
  <c r="T2760" i="31"/>
  <c r="S2760" i="31"/>
  <c r="L2760" i="31"/>
  <c r="U2759" i="31"/>
  <c r="T2759" i="31"/>
  <c r="S2759" i="31"/>
  <c r="L2759" i="31"/>
  <c r="U2758" i="31"/>
  <c r="T2758" i="31"/>
  <c r="S2758" i="31"/>
  <c r="L2758" i="31"/>
  <c r="U2757" i="31"/>
  <c r="T2757" i="31"/>
  <c r="S2757" i="31"/>
  <c r="L2757" i="31"/>
  <c r="U2756" i="31"/>
  <c r="T2756" i="31"/>
  <c r="S2756" i="31"/>
  <c r="L2756" i="31"/>
  <c r="U2755" i="31"/>
  <c r="S2755" i="31"/>
  <c r="L2755" i="31"/>
  <c r="U2754" i="31"/>
  <c r="S2754" i="31"/>
  <c r="L2754" i="31"/>
  <c r="U2753" i="31"/>
  <c r="S2753" i="31"/>
  <c r="L2753" i="31"/>
  <c r="U2752" i="31"/>
  <c r="S2752" i="31"/>
  <c r="L2752" i="31"/>
  <c r="U2751" i="31"/>
  <c r="S2751" i="31"/>
  <c r="L2751" i="31"/>
  <c r="U2750" i="31"/>
  <c r="S2750" i="31"/>
  <c r="L2750" i="31"/>
  <c r="S2749" i="31"/>
  <c r="L2749" i="31"/>
  <c r="S2748" i="31"/>
  <c r="L2748" i="31"/>
  <c r="S2747" i="31"/>
  <c r="L2747" i="31"/>
  <c r="S2746" i="31"/>
  <c r="L2746" i="31"/>
  <c r="S70" i="5" l="1"/>
  <c r="L70" i="5"/>
  <c r="U350" i="30" l="1"/>
  <c r="T350" i="30"/>
  <c r="S350" i="30"/>
  <c r="L350" i="30"/>
  <c r="U144" i="30"/>
  <c r="T144" i="30"/>
  <c r="S144" i="30"/>
  <c r="L144" i="30"/>
  <c r="H193" i="30"/>
  <c r="U310" i="30"/>
  <c r="T310" i="30"/>
  <c r="S310" i="30"/>
  <c r="L310" i="30"/>
  <c r="U104" i="30"/>
  <c r="T104" i="30"/>
  <c r="S104" i="30"/>
  <c r="L104" i="30"/>
  <c r="H192" i="30"/>
  <c r="L196" i="33" l="1"/>
  <c r="S196" i="33"/>
  <c r="T196" i="33"/>
  <c r="H140" i="33"/>
  <c r="H175" i="18" l="1"/>
  <c r="K65" i="38"/>
  <c r="L65" i="38"/>
  <c r="H65" i="38"/>
  <c r="U8" i="48"/>
  <c r="T8" i="48"/>
  <c r="S8" i="48"/>
  <c r="H78" i="60"/>
  <c r="H77" i="60"/>
  <c r="H76" i="60"/>
  <c r="H75" i="60"/>
  <c r="H74" i="60"/>
  <c r="H73" i="60"/>
  <c r="H72" i="60"/>
  <c r="S621" i="60"/>
  <c r="S622" i="60"/>
  <c r="S623" i="60"/>
  <c r="S624" i="60"/>
  <c r="S620" i="60"/>
  <c r="S619" i="60"/>
  <c r="S618" i="60"/>
  <c r="H46" i="49"/>
  <c r="H45" i="49"/>
  <c r="S52" i="49"/>
  <c r="L52" i="49"/>
  <c r="S51" i="49"/>
  <c r="L51" i="49"/>
  <c r="H44" i="49" l="1"/>
  <c r="S44" i="49"/>
  <c r="L44" i="49"/>
  <c r="U2450" i="31" l="1"/>
  <c r="T2450" i="31"/>
  <c r="S2450" i="31"/>
  <c r="L2450" i="31"/>
  <c r="U2208" i="31"/>
  <c r="S2208" i="31"/>
  <c r="L2208" i="31"/>
  <c r="U1976" i="31"/>
  <c r="T1976" i="31"/>
  <c r="S1976" i="31"/>
  <c r="L1976" i="31"/>
  <c r="U1628" i="31"/>
  <c r="T1628" i="31"/>
  <c r="S1628" i="31"/>
  <c r="L1628" i="31"/>
  <c r="U1371" i="31"/>
  <c r="T1371" i="31"/>
  <c r="S1371" i="31"/>
  <c r="L1371" i="31"/>
  <c r="U1108" i="31"/>
  <c r="T1108" i="31"/>
  <c r="S1108" i="31"/>
  <c r="L1108" i="31"/>
  <c r="U654" i="31"/>
  <c r="T654" i="31"/>
  <c r="S654" i="31"/>
  <c r="L654" i="31"/>
  <c r="U395" i="31"/>
  <c r="T395" i="31"/>
  <c r="S395" i="31"/>
  <c r="L395" i="31"/>
  <c r="U117" i="31"/>
  <c r="T117" i="31"/>
  <c r="S117" i="31"/>
  <c r="L117" i="31"/>
  <c r="H359" i="31"/>
  <c r="T195" i="33" l="1"/>
  <c r="S195" i="33"/>
  <c r="L195" i="33"/>
  <c r="T194" i="33"/>
  <c r="S194" i="33"/>
  <c r="L194" i="33"/>
  <c r="T193" i="33"/>
  <c r="S193" i="33"/>
  <c r="L193" i="33"/>
  <c r="T192" i="33"/>
  <c r="S192" i="33"/>
  <c r="L192" i="33"/>
  <c r="H136" i="33"/>
  <c r="H137" i="33"/>
  <c r="H138" i="33"/>
  <c r="H139" i="33"/>
  <c r="H137" i="7" l="1"/>
  <c r="U106" i="7"/>
  <c r="T106" i="7"/>
  <c r="S106" i="7"/>
  <c r="L106" i="7"/>
  <c r="H135" i="33" l="1"/>
  <c r="T191" i="33"/>
  <c r="S191" i="33"/>
  <c r="L191" i="33"/>
  <c r="H174" i="18" l="1"/>
  <c r="U279" i="18"/>
  <c r="T279" i="18"/>
  <c r="S279" i="18"/>
  <c r="L279" i="18"/>
  <c r="T128" i="28" l="1"/>
  <c r="S128" i="28"/>
  <c r="U127" i="28"/>
  <c r="T127" i="28"/>
  <c r="S127" i="28"/>
  <c r="U126" i="28"/>
  <c r="T126" i="28"/>
  <c r="S126" i="28"/>
  <c r="T72" i="28"/>
  <c r="S72" i="28"/>
  <c r="T71" i="28"/>
  <c r="S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L231" i="18"/>
  <c r="S231" i="18"/>
  <c r="T231" i="18"/>
  <c r="U231" i="18"/>
  <c r="L232" i="18"/>
  <c r="S232" i="18"/>
  <c r="T232" i="18"/>
  <c r="U232" i="18"/>
  <c r="S233" i="18"/>
  <c r="T233" i="18"/>
  <c r="U233" i="18"/>
  <c r="L234" i="18"/>
  <c r="S234" i="18"/>
  <c r="T234" i="18"/>
  <c r="U234" i="18"/>
  <c r="L235" i="18"/>
  <c r="S235" i="18"/>
  <c r="T235" i="18"/>
  <c r="U235" i="18"/>
  <c r="L236" i="18"/>
  <c r="S236" i="18"/>
  <c r="T236" i="18"/>
  <c r="U236" i="18"/>
  <c r="L237" i="18"/>
  <c r="S237" i="18"/>
  <c r="T237" i="18"/>
  <c r="U237" i="18"/>
  <c r="L238" i="18"/>
  <c r="S238" i="18"/>
  <c r="T238" i="18"/>
  <c r="U238" i="18"/>
  <c r="L239" i="18"/>
  <c r="S239" i="18"/>
  <c r="T239" i="18"/>
  <c r="U239" i="18"/>
  <c r="L241" i="18"/>
  <c r="S241" i="18"/>
  <c r="T241" i="18"/>
  <c r="U241" i="18"/>
  <c r="L242" i="18"/>
  <c r="S242" i="18"/>
  <c r="T242" i="18"/>
  <c r="U242" i="18"/>
  <c r="L243" i="18"/>
  <c r="S243" i="18"/>
  <c r="T243" i="18"/>
  <c r="U243" i="18"/>
  <c r="L244" i="18"/>
  <c r="S244" i="18"/>
  <c r="T244" i="18"/>
  <c r="U244" i="18"/>
  <c r="L245" i="18"/>
  <c r="S245" i="18"/>
  <c r="T245" i="18"/>
  <c r="U245" i="18"/>
  <c r="L246" i="18"/>
  <c r="S246" i="18"/>
  <c r="T246" i="18"/>
  <c r="U246" i="18"/>
  <c r="L247" i="18"/>
  <c r="S247" i="18"/>
  <c r="T247" i="18"/>
  <c r="U247" i="18"/>
  <c r="L249" i="18"/>
  <c r="S249" i="18"/>
  <c r="T249" i="18"/>
  <c r="U249" i="18"/>
  <c r="L250" i="18"/>
  <c r="S250" i="18"/>
  <c r="T250" i="18"/>
  <c r="U250" i="18"/>
  <c r="L251" i="18"/>
  <c r="S251" i="18"/>
  <c r="T251" i="18"/>
  <c r="U251" i="18"/>
  <c r="L252" i="18"/>
  <c r="S252" i="18"/>
  <c r="T252" i="18"/>
  <c r="U252" i="18"/>
  <c r="L253" i="18"/>
  <c r="S253" i="18"/>
  <c r="T253" i="18"/>
  <c r="U253" i="18"/>
  <c r="L254" i="18"/>
  <c r="S254" i="18"/>
  <c r="T254" i="18"/>
  <c r="U254" i="18"/>
  <c r="L256" i="18"/>
  <c r="S256" i="18"/>
  <c r="T256" i="18"/>
  <c r="U256" i="18"/>
  <c r="L258" i="18"/>
  <c r="S258" i="18"/>
  <c r="U258" i="18"/>
  <c r="L259" i="18"/>
  <c r="S259" i="18"/>
  <c r="U259" i="18"/>
  <c r="L260" i="18"/>
  <c r="S260" i="18"/>
  <c r="U260" i="18"/>
  <c r="L261" i="18"/>
  <c r="S261" i="18"/>
  <c r="U261" i="18"/>
  <c r="L262" i="18"/>
  <c r="S262" i="18"/>
  <c r="U262" i="18"/>
  <c r="L264" i="18"/>
  <c r="S264" i="18"/>
  <c r="U264" i="18"/>
  <c r="L265" i="18"/>
  <c r="S265" i="18"/>
  <c r="T265" i="18"/>
  <c r="U265" i="18"/>
  <c r="L266" i="18"/>
  <c r="S266" i="18"/>
  <c r="T266" i="18"/>
  <c r="U266" i="18"/>
  <c r="L267" i="18"/>
  <c r="S267" i="18"/>
  <c r="T267" i="18"/>
  <c r="U267" i="18"/>
  <c r="L268" i="18"/>
  <c r="S268" i="18"/>
  <c r="T268" i="18"/>
  <c r="U268" i="18"/>
  <c r="L269" i="18"/>
  <c r="S269" i="18"/>
  <c r="T269" i="18"/>
  <c r="U269" i="18"/>
  <c r="L270" i="18"/>
  <c r="S270" i="18"/>
  <c r="T270" i="18"/>
  <c r="U270" i="18"/>
  <c r="L271" i="18"/>
  <c r="S271" i="18"/>
  <c r="T271" i="18"/>
  <c r="U271" i="18"/>
  <c r="L272" i="18"/>
  <c r="S272" i="18"/>
  <c r="T272" i="18"/>
  <c r="U272" i="18"/>
  <c r="L273" i="18"/>
  <c r="S273" i="18"/>
  <c r="T273" i="18"/>
  <c r="U273" i="18"/>
  <c r="L274" i="18"/>
  <c r="S274" i="18"/>
  <c r="T274" i="18"/>
  <c r="U274" i="18"/>
  <c r="L275" i="18"/>
  <c r="S275" i="18"/>
  <c r="T275" i="18"/>
  <c r="U275" i="18"/>
  <c r="L276" i="18"/>
  <c r="S276" i="18"/>
  <c r="T276" i="18"/>
  <c r="U276" i="18"/>
  <c r="S616" i="60"/>
  <c r="S615" i="60"/>
  <c r="S614" i="60"/>
  <c r="S613" i="60"/>
  <c r="S612" i="60"/>
  <c r="U221" i="15" l="1"/>
  <c r="T221" i="15"/>
  <c r="S221" i="15"/>
  <c r="L221" i="15"/>
  <c r="U183" i="15"/>
  <c r="T183" i="15"/>
  <c r="S183" i="15"/>
  <c r="L183" i="15"/>
  <c r="U133" i="15"/>
  <c r="T133" i="15"/>
  <c r="S133" i="15"/>
  <c r="L133" i="15"/>
  <c r="U129" i="15"/>
  <c r="T129" i="15"/>
  <c r="S129" i="15"/>
  <c r="L129" i="15"/>
  <c r="U933" i="24"/>
  <c r="T933" i="24"/>
  <c r="S933" i="24"/>
  <c r="L933" i="24"/>
  <c r="U907" i="24"/>
  <c r="T907" i="24"/>
  <c r="S907" i="24"/>
  <c r="L907" i="24"/>
  <c r="U868" i="24"/>
  <c r="T868" i="24"/>
  <c r="S868" i="24"/>
  <c r="L868" i="24"/>
  <c r="U858" i="24"/>
  <c r="T858" i="24"/>
  <c r="S858" i="24"/>
  <c r="L858" i="24"/>
  <c r="U768" i="24"/>
  <c r="T768" i="24"/>
  <c r="S768" i="24"/>
  <c r="L768" i="24"/>
  <c r="U554" i="24"/>
  <c r="T554" i="24"/>
  <c r="S554" i="24"/>
  <c r="L554" i="24"/>
  <c r="U520" i="24"/>
  <c r="T520" i="24"/>
  <c r="S520" i="24"/>
  <c r="L520" i="24"/>
  <c r="U500" i="24"/>
  <c r="T500" i="24"/>
  <c r="S500" i="24"/>
  <c r="L500" i="24"/>
  <c r="U482" i="24"/>
  <c r="T482" i="24"/>
  <c r="S482" i="24"/>
  <c r="L482" i="24"/>
  <c r="U468" i="24"/>
  <c r="T468" i="24"/>
  <c r="S468" i="24"/>
  <c r="L468" i="24"/>
  <c r="U459" i="24"/>
  <c r="U458" i="24"/>
  <c r="T458" i="24"/>
  <c r="S458" i="24"/>
  <c r="L458" i="24"/>
  <c r="U2104" i="31"/>
  <c r="T2104" i="31"/>
  <c r="S2104" i="31"/>
  <c r="L2104" i="31"/>
  <c r="U1252" i="31"/>
  <c r="T1252" i="31"/>
  <c r="S1252" i="31"/>
  <c r="L1252" i="31"/>
  <c r="U1004" i="31"/>
  <c r="T1004" i="31"/>
  <c r="S1004" i="31"/>
  <c r="L1004" i="31"/>
  <c r="U970" i="31"/>
  <c r="T970" i="31"/>
  <c r="S970" i="31"/>
  <c r="L970" i="31"/>
  <c r="U209" i="30"/>
  <c r="T209" i="30"/>
  <c r="S209" i="30"/>
  <c r="L209" i="30"/>
  <c r="U210" i="30"/>
  <c r="T210" i="30"/>
  <c r="S210" i="30"/>
  <c r="L210" i="30"/>
  <c r="U137" i="7"/>
  <c r="T137" i="7"/>
  <c r="S137" i="7"/>
  <c r="T3" i="55"/>
  <c r="S3" i="55"/>
  <c r="T138" i="7" l="1"/>
  <c r="S138" i="7"/>
  <c r="H131" i="18" l="1"/>
  <c r="H132" i="18"/>
  <c r="U230" i="18"/>
  <c r="T230" i="18"/>
  <c r="S230" i="18"/>
  <c r="L230" i="18"/>
  <c r="U229" i="18"/>
  <c r="T229" i="18"/>
  <c r="S229" i="18"/>
  <c r="L229" i="18"/>
  <c r="H92" i="12" l="1"/>
  <c r="H91" i="12"/>
  <c r="S164" i="12"/>
  <c r="S163" i="12"/>
  <c r="S162" i="12"/>
  <c r="T190" i="33" l="1"/>
  <c r="S190" i="33"/>
  <c r="L190" i="33"/>
  <c r="H134" i="33"/>
  <c r="U107" i="7"/>
  <c r="T107" i="7"/>
  <c r="S107" i="7"/>
  <c r="L107" i="7"/>
  <c r="H136" i="7"/>
  <c r="U104" i="7" l="1"/>
  <c r="T104" i="7"/>
  <c r="S104" i="7"/>
  <c r="L104" i="7"/>
  <c r="H135" i="7"/>
  <c r="L164" i="12" l="1"/>
  <c r="K164" i="12"/>
  <c r="L163" i="12"/>
  <c r="K163" i="12"/>
  <c r="L162" i="12"/>
  <c r="K162" i="12"/>
  <c r="H47" i="28"/>
  <c r="H46" i="28"/>
  <c r="U28" i="35"/>
  <c r="T28" i="35"/>
  <c r="S28" i="35"/>
  <c r="L28" i="35"/>
  <c r="K28" i="35"/>
  <c r="H28" i="35"/>
  <c r="U227" i="18"/>
  <c r="T227" i="18"/>
  <c r="S227" i="18"/>
  <c r="U226" i="18"/>
  <c r="T226" i="18"/>
  <c r="S226" i="18"/>
  <c r="U225" i="18"/>
  <c r="T225" i="18"/>
  <c r="S225" i="18"/>
  <c r="U224" i="18"/>
  <c r="T224" i="18"/>
  <c r="S224" i="18"/>
  <c r="U223" i="18"/>
  <c r="T223" i="18"/>
  <c r="S223" i="18"/>
  <c r="U222" i="18"/>
  <c r="T222" i="18"/>
  <c r="S222" i="18"/>
  <c r="U221" i="18"/>
  <c r="T221" i="18"/>
  <c r="S221" i="18"/>
  <c r="U220" i="18"/>
  <c r="T220" i="18"/>
  <c r="S220" i="18"/>
  <c r="U219" i="18"/>
  <c r="T219" i="18"/>
  <c r="S219" i="18"/>
  <c r="U218" i="18"/>
  <c r="T218" i="18"/>
  <c r="S218" i="18"/>
  <c r="U217" i="18"/>
  <c r="T217" i="18"/>
  <c r="S217" i="18"/>
  <c r="U216" i="18"/>
  <c r="T216" i="18"/>
  <c r="S216" i="18"/>
  <c r="U215" i="18"/>
  <c r="T215" i="18"/>
  <c r="S215" i="18"/>
  <c r="U214" i="18"/>
  <c r="T214" i="18"/>
  <c r="S214" i="18"/>
  <c r="U213" i="18"/>
  <c r="T213" i="18"/>
  <c r="S213" i="18"/>
  <c r="U212" i="18"/>
  <c r="T212" i="18"/>
  <c r="S212" i="18"/>
  <c r="H129" i="18"/>
  <c r="H130" i="18"/>
  <c r="T210" i="18"/>
  <c r="S210" i="18"/>
  <c r="T209" i="18"/>
  <c r="S209" i="18"/>
  <c r="U205" i="18"/>
  <c r="S205" i="18"/>
  <c r="S204" i="18"/>
  <c r="S203" i="18"/>
  <c r="U208" i="18"/>
  <c r="T208" i="18"/>
  <c r="S208" i="18"/>
  <c r="U207" i="18"/>
  <c r="T207" i="18"/>
  <c r="S207" i="18"/>
  <c r="S202" i="18"/>
  <c r="S201" i="18"/>
  <c r="U277" i="60" l="1"/>
  <c r="T277" i="60"/>
  <c r="S277" i="60"/>
  <c r="U276" i="60"/>
  <c r="T276" i="60"/>
  <c r="S276" i="60"/>
  <c r="U267" i="60"/>
  <c r="T267" i="60"/>
  <c r="S267" i="60"/>
  <c r="U266" i="60"/>
  <c r="T266" i="60"/>
  <c r="S266" i="60"/>
  <c r="U258" i="60"/>
  <c r="T258" i="60"/>
  <c r="S258" i="60"/>
  <c r="U257" i="60"/>
  <c r="T257" i="60"/>
  <c r="S257" i="60"/>
  <c r="U249" i="60"/>
  <c r="T249" i="60"/>
  <c r="S249" i="60"/>
  <c r="U248" i="60"/>
  <c r="T248" i="60"/>
  <c r="S248" i="60"/>
  <c r="H71" i="60"/>
  <c r="U598" i="60"/>
  <c r="T598" i="60"/>
  <c r="S598" i="60"/>
  <c r="S609" i="60"/>
  <c r="S610" i="60"/>
  <c r="U600" i="60"/>
  <c r="T600" i="60"/>
  <c r="S600" i="60"/>
  <c r="S608" i="60"/>
  <c r="S607" i="60"/>
  <c r="S606" i="60"/>
  <c r="S605" i="60"/>
  <c r="T604" i="60"/>
  <c r="S604" i="60"/>
  <c r="U603" i="60"/>
  <c r="T603" i="60"/>
  <c r="S603" i="60"/>
  <c r="U602" i="60"/>
  <c r="T602" i="60"/>
  <c r="S602" i="60"/>
  <c r="U599" i="60"/>
  <c r="T599" i="60"/>
  <c r="S599" i="60"/>
  <c r="U597" i="60"/>
  <c r="T597" i="60"/>
  <c r="S597" i="60"/>
  <c r="T596" i="60"/>
  <c r="S596" i="60"/>
  <c r="T595" i="60"/>
  <c r="S595" i="60"/>
  <c r="U594" i="60"/>
  <c r="T594" i="60"/>
  <c r="S594" i="60"/>
  <c r="U593" i="60"/>
  <c r="T593" i="60"/>
  <c r="S593" i="60"/>
  <c r="U590" i="60"/>
  <c r="T590" i="60"/>
  <c r="S590" i="60"/>
  <c r="U591" i="60"/>
  <c r="T591" i="60"/>
  <c r="S591" i="60"/>
  <c r="U589" i="60"/>
  <c r="T589" i="60"/>
  <c r="S589" i="60"/>
  <c r="U588" i="60"/>
  <c r="T588" i="60"/>
  <c r="S588" i="60"/>
  <c r="U142" i="60"/>
  <c r="T142" i="60"/>
  <c r="S142" i="60"/>
  <c r="H70" i="60"/>
  <c r="U181" i="60"/>
  <c r="T181" i="60"/>
  <c r="S181" i="60"/>
  <c r="U160" i="60"/>
  <c r="T160" i="60"/>
  <c r="S160" i="60"/>
  <c r="U103" i="7" l="1"/>
  <c r="T103" i="7"/>
  <c r="S103" i="7"/>
  <c r="L103" i="7"/>
  <c r="H134" i="7"/>
  <c r="S95" i="50" l="1"/>
  <c r="S94" i="50"/>
  <c r="S93" i="50"/>
  <c r="S92" i="50"/>
  <c r="S91" i="50"/>
  <c r="S90" i="50"/>
  <c r="S89" i="50"/>
  <c r="S88" i="50"/>
  <c r="S87" i="50"/>
  <c r="H49" i="50" l="1"/>
  <c r="H48" i="50"/>
  <c r="H47" i="50"/>
  <c r="H46" i="50"/>
  <c r="H45" i="50"/>
  <c r="H44" i="50"/>
  <c r="H43" i="50"/>
  <c r="H42" i="50"/>
  <c r="H41" i="50"/>
  <c r="S85" i="50"/>
  <c r="S84" i="50"/>
  <c r="S83" i="50"/>
  <c r="S82" i="50"/>
  <c r="S81" i="50"/>
  <c r="S79" i="50"/>
  <c r="S78" i="50"/>
  <c r="S77" i="50"/>
  <c r="S76" i="50"/>
  <c r="S75" i="50"/>
  <c r="S74" i="50"/>
  <c r="S72" i="50"/>
  <c r="S71" i="50"/>
  <c r="T196" i="57" l="1"/>
  <c r="U196" i="57"/>
  <c r="T197" i="57"/>
  <c r="U197" i="57"/>
  <c r="T198" i="57"/>
  <c r="U198" i="57"/>
  <c r="T199" i="57"/>
  <c r="U199" i="57"/>
  <c r="T200" i="57"/>
  <c r="U200" i="57"/>
  <c r="T201" i="57"/>
  <c r="U201" i="57"/>
  <c r="T203" i="57"/>
  <c r="U203" i="57"/>
  <c r="T204" i="57"/>
  <c r="U204" i="57"/>
  <c r="T205" i="57"/>
  <c r="U205" i="57"/>
  <c r="T207" i="57"/>
  <c r="U207" i="57"/>
  <c r="T208" i="57"/>
  <c r="U208" i="57"/>
  <c r="T209" i="57"/>
  <c r="U209" i="57"/>
  <c r="T211" i="57"/>
  <c r="U211" i="57"/>
  <c r="T212" i="57"/>
  <c r="U212" i="57"/>
  <c r="T213" i="57"/>
  <c r="U213" i="57"/>
  <c r="T214" i="57"/>
  <c r="U214" i="57"/>
  <c r="T215" i="57"/>
  <c r="U215" i="57"/>
  <c r="T216" i="57"/>
  <c r="U216" i="57"/>
  <c r="T217" i="57"/>
  <c r="U217" i="57"/>
  <c r="T218" i="57"/>
  <c r="U218" i="57"/>
  <c r="T219" i="57"/>
  <c r="U219" i="57"/>
  <c r="S214" i="57"/>
  <c r="S215" i="57"/>
  <c r="S216" i="57"/>
  <c r="S217" i="57"/>
  <c r="S218" i="57"/>
  <c r="S219" i="57"/>
  <c r="H179" i="57"/>
  <c r="H178" i="57"/>
  <c r="H177" i="57"/>
  <c r="H176" i="57"/>
  <c r="H175" i="57"/>
  <c r="H174" i="57"/>
  <c r="H173" i="57"/>
  <c r="H172" i="57"/>
  <c r="H171" i="57"/>
  <c r="S213" i="57"/>
  <c r="S212" i="57"/>
  <c r="S211" i="57"/>
  <c r="U131" i="7"/>
  <c r="T131" i="7"/>
  <c r="S131" i="7"/>
  <c r="S980" i="24" l="1"/>
  <c r="S981" i="24"/>
  <c r="S982" i="24"/>
  <c r="S983" i="24"/>
  <c r="S984" i="24"/>
  <c r="S985" i="24"/>
  <c r="S986" i="24"/>
  <c r="S987" i="24"/>
  <c r="S988" i="24"/>
  <c r="S989" i="24"/>
  <c r="S990" i="24"/>
  <c r="S991" i="24"/>
  <c r="S992" i="24"/>
  <c r="S993" i="24"/>
  <c r="H226" i="24"/>
  <c r="H225" i="24"/>
  <c r="H224" i="24"/>
  <c r="H223" i="24"/>
  <c r="H222" i="24"/>
  <c r="H221" i="24"/>
  <c r="H220" i="24"/>
  <c r="H219" i="24"/>
  <c r="H218" i="24"/>
  <c r="H217" i="24"/>
  <c r="H216" i="24"/>
  <c r="H215" i="24"/>
  <c r="H214" i="24"/>
  <c r="H213" i="24"/>
  <c r="H212" i="24"/>
  <c r="H211" i="24"/>
  <c r="H210" i="24"/>
  <c r="H209" i="24"/>
  <c r="S979" i="24"/>
  <c r="S978" i="24"/>
  <c r="S977" i="24"/>
  <c r="S976" i="24"/>
  <c r="S971" i="24"/>
  <c r="S972" i="24"/>
  <c r="S973" i="24"/>
  <c r="S974" i="24"/>
  <c r="H208" i="24"/>
  <c r="H207" i="24"/>
  <c r="H206" i="24"/>
  <c r="H205" i="24"/>
  <c r="U584" i="60" l="1"/>
  <c r="T584" i="60"/>
  <c r="S584" i="60"/>
  <c r="U586" i="60"/>
  <c r="T586" i="60"/>
  <c r="S586" i="60"/>
  <c r="U585" i="60"/>
  <c r="T585" i="60"/>
  <c r="S585" i="60"/>
  <c r="U583" i="60"/>
  <c r="T583" i="60"/>
  <c r="S583" i="60"/>
  <c r="U582" i="60"/>
  <c r="T582" i="60"/>
  <c r="S582" i="60"/>
  <c r="U524" i="60"/>
  <c r="T524" i="60"/>
  <c r="S524" i="60"/>
  <c r="U527" i="60"/>
  <c r="T527" i="60"/>
  <c r="S527" i="60"/>
  <c r="U526" i="60"/>
  <c r="T526" i="60"/>
  <c r="S526" i="60"/>
  <c r="U525" i="60"/>
  <c r="T525" i="60"/>
  <c r="S525" i="60"/>
  <c r="U523" i="60"/>
  <c r="T523" i="60"/>
  <c r="S523" i="60"/>
  <c r="S23" i="36" l="1"/>
  <c r="T23" i="36"/>
  <c r="U23" i="36"/>
  <c r="L23" i="36"/>
  <c r="H22" i="36"/>
  <c r="S578" i="60"/>
  <c r="S572" i="60"/>
  <c r="U580" i="60"/>
  <c r="T580" i="60"/>
  <c r="S580" i="60"/>
  <c r="U579" i="60"/>
  <c r="T579" i="60"/>
  <c r="S579" i="60"/>
  <c r="T577" i="60"/>
  <c r="S577" i="60"/>
  <c r="U576" i="60"/>
  <c r="S576" i="60"/>
  <c r="U574" i="60"/>
  <c r="S574" i="60"/>
  <c r="U573" i="60"/>
  <c r="S573" i="60"/>
  <c r="S571" i="60"/>
  <c r="U570" i="60"/>
  <c r="S570" i="60"/>
  <c r="H69" i="60" l="1"/>
  <c r="S169" i="60"/>
  <c r="S416" i="60"/>
  <c r="S474" i="60"/>
  <c r="S722" i="6" l="1"/>
  <c r="S565" i="60" l="1"/>
  <c r="S558" i="60"/>
  <c r="S551" i="60"/>
  <c r="U568" i="60"/>
  <c r="S568" i="60"/>
  <c r="U567" i="60"/>
  <c r="S567" i="60"/>
  <c r="U566" i="60"/>
  <c r="T566" i="60"/>
  <c r="S566" i="60"/>
  <c r="U564" i="60"/>
  <c r="T564" i="60"/>
  <c r="S564" i="60"/>
  <c r="U563" i="60"/>
  <c r="T563" i="60"/>
  <c r="S563" i="60"/>
  <c r="U561" i="60"/>
  <c r="T561" i="60"/>
  <c r="S561" i="60"/>
  <c r="U560" i="60"/>
  <c r="T560" i="60"/>
  <c r="S560" i="60"/>
  <c r="U559" i="60"/>
  <c r="T559" i="60"/>
  <c r="S559" i="60"/>
  <c r="T557" i="60"/>
  <c r="S557" i="60"/>
  <c r="U556" i="60"/>
  <c r="T556" i="60"/>
  <c r="S556" i="60"/>
  <c r="U554" i="60"/>
  <c r="T554" i="60"/>
  <c r="S554" i="60"/>
  <c r="U553" i="60"/>
  <c r="T553" i="60"/>
  <c r="S553" i="60"/>
  <c r="T552" i="60"/>
  <c r="S552" i="60"/>
  <c r="T550" i="60"/>
  <c r="S550" i="60"/>
  <c r="T549" i="60"/>
  <c r="S549" i="60"/>
  <c r="U216" i="15" l="1"/>
  <c r="T216" i="15"/>
  <c r="S216" i="15"/>
  <c r="U215" i="15"/>
  <c r="T215" i="15"/>
  <c r="S215" i="15"/>
  <c r="U214" i="15"/>
  <c r="T214" i="15"/>
  <c r="S214" i="15"/>
  <c r="U213" i="15"/>
  <c r="T213" i="15"/>
  <c r="S213" i="15"/>
  <c r="T212" i="15"/>
  <c r="S212" i="15"/>
  <c r="T211" i="15"/>
  <c r="S211" i="15"/>
  <c r="L235" i="30" l="1"/>
  <c r="S235" i="30"/>
  <c r="T235" i="30"/>
  <c r="U235" i="30"/>
  <c r="S29" i="30"/>
  <c r="L29" i="30"/>
  <c r="H191" i="30"/>
  <c r="S189" i="33" l="1"/>
  <c r="T189" i="33"/>
  <c r="L189" i="33"/>
  <c r="H133" i="33"/>
  <c r="L815" i="6" l="1"/>
  <c r="U814" i="6"/>
  <c r="T814" i="6"/>
  <c r="S814" i="6"/>
  <c r="L814" i="6"/>
  <c r="U813" i="6"/>
  <c r="T813" i="6"/>
  <c r="S813" i="6"/>
  <c r="L813" i="6"/>
  <c r="U812" i="6"/>
  <c r="T812" i="6"/>
  <c r="S812" i="6"/>
  <c r="L812" i="6"/>
  <c r="T547" i="60" l="1"/>
  <c r="S547" i="60"/>
  <c r="T546" i="60"/>
  <c r="S546" i="60"/>
  <c r="T545" i="60"/>
  <c r="S545" i="60"/>
  <c r="S543" i="60"/>
  <c r="S542" i="60"/>
  <c r="S541" i="60"/>
  <c r="U539" i="60"/>
  <c r="T539" i="60"/>
  <c r="S539" i="60"/>
  <c r="T538" i="60"/>
  <c r="S538" i="60"/>
  <c r="T537" i="60"/>
  <c r="S537" i="60"/>
  <c r="S535" i="60"/>
  <c r="S534" i="60"/>
  <c r="S533" i="60"/>
  <c r="S531" i="60"/>
  <c r="S530" i="60"/>
  <c r="S529" i="60"/>
  <c r="L14" i="39" l="1"/>
  <c r="S14" i="39"/>
  <c r="H14" i="39"/>
  <c r="H12" i="39" l="1"/>
  <c r="H13" i="39"/>
  <c r="L12" i="39"/>
  <c r="S12" i="39"/>
  <c r="L13" i="39"/>
  <c r="S13" i="39"/>
  <c r="H126" i="18" l="1"/>
  <c r="H127" i="18"/>
  <c r="H128" i="18"/>
  <c r="U197" i="18"/>
  <c r="T197" i="18"/>
  <c r="S197" i="18"/>
  <c r="L197" i="18"/>
  <c r="U198" i="18"/>
  <c r="T198" i="18"/>
  <c r="S198" i="18"/>
  <c r="L198" i="18"/>
  <c r="S196" i="18"/>
  <c r="L196" i="18"/>
  <c r="U199" i="18"/>
  <c r="S199" i="18"/>
  <c r="L199" i="18"/>
  <c r="U195" i="18"/>
  <c r="T195" i="18"/>
  <c r="S195" i="18"/>
  <c r="L195" i="18"/>
  <c r="U194" i="18"/>
  <c r="T194" i="18"/>
  <c r="S194" i="18"/>
  <c r="L194" i="18"/>
  <c r="U193" i="18"/>
  <c r="T193" i="18"/>
  <c r="S193" i="18"/>
  <c r="L193" i="18"/>
  <c r="U192" i="18"/>
  <c r="T192" i="18"/>
  <c r="S192" i="18"/>
  <c r="L192" i="18"/>
  <c r="L188" i="18" l="1"/>
  <c r="S188" i="18"/>
  <c r="U189" i="18"/>
  <c r="T189" i="18"/>
  <c r="S189" i="18"/>
  <c r="L189" i="18"/>
  <c r="U187" i="18"/>
  <c r="T187" i="18"/>
  <c r="S187" i="18"/>
  <c r="L187" i="18"/>
  <c r="U186" i="18"/>
  <c r="T186" i="18"/>
  <c r="S186" i="18"/>
  <c r="L186" i="18"/>
  <c r="U185" i="18"/>
  <c r="T185" i="18"/>
  <c r="S185" i="18"/>
  <c r="L185" i="18"/>
  <c r="U184" i="18"/>
  <c r="T184" i="18"/>
  <c r="S184" i="18"/>
  <c r="L184" i="18"/>
  <c r="U190" i="18"/>
  <c r="T190" i="18"/>
  <c r="S190" i="18"/>
  <c r="L190" i="18"/>
  <c r="U183" i="18"/>
  <c r="T183" i="18"/>
  <c r="S183" i="18"/>
  <c r="L183" i="18"/>
  <c r="U732" i="6" l="1"/>
  <c r="S732" i="6"/>
  <c r="L732" i="6"/>
  <c r="U745" i="6"/>
  <c r="T745" i="6"/>
  <c r="S745" i="6"/>
  <c r="L745" i="6"/>
  <c r="U746" i="6"/>
  <c r="T746" i="6"/>
  <c r="S746" i="6"/>
  <c r="L746" i="6"/>
  <c r="L747" i="6"/>
  <c r="S747" i="6"/>
  <c r="T747" i="6"/>
  <c r="U747" i="6"/>
  <c r="U798" i="6"/>
  <c r="T798" i="6"/>
  <c r="S798" i="6"/>
  <c r="L798" i="6"/>
  <c r="U797" i="6"/>
  <c r="T797" i="6"/>
  <c r="S797" i="6"/>
  <c r="L797" i="6"/>
  <c r="U796" i="6"/>
  <c r="T796" i="6"/>
  <c r="S796" i="6"/>
  <c r="L796" i="6"/>
  <c r="T736" i="6"/>
  <c r="L736" i="6"/>
  <c r="S736" i="6"/>
  <c r="U736" i="6"/>
  <c r="L735" i="6"/>
  <c r="S735" i="6"/>
  <c r="U735" i="6"/>
  <c r="U810" i="6"/>
  <c r="T810" i="6"/>
  <c r="S810" i="6"/>
  <c r="L810" i="6"/>
  <c r="U809" i="6"/>
  <c r="T809" i="6"/>
  <c r="S809" i="6"/>
  <c r="L809" i="6"/>
  <c r="U808" i="6"/>
  <c r="S808" i="6"/>
  <c r="L808" i="6"/>
  <c r="U807" i="6"/>
  <c r="S807" i="6"/>
  <c r="L807" i="6"/>
  <c r="U804" i="6"/>
  <c r="T804" i="6"/>
  <c r="S804" i="6"/>
  <c r="L804" i="6"/>
  <c r="U803" i="6"/>
  <c r="T803" i="6"/>
  <c r="S803" i="6"/>
  <c r="L803" i="6"/>
  <c r="U802" i="6"/>
  <c r="T802" i="6"/>
  <c r="S802" i="6"/>
  <c r="L802" i="6"/>
  <c r="U801" i="6"/>
  <c r="T801" i="6"/>
  <c r="S801" i="6"/>
  <c r="L801" i="6"/>
  <c r="U800" i="6"/>
  <c r="T800" i="6"/>
  <c r="S800" i="6"/>
  <c r="L800" i="6"/>
  <c r="U799" i="6"/>
  <c r="T799" i="6"/>
  <c r="S799" i="6"/>
  <c r="L799" i="6"/>
  <c r="U795" i="6"/>
  <c r="T795" i="6"/>
  <c r="S795" i="6"/>
  <c r="L795" i="6"/>
  <c r="U794" i="6"/>
  <c r="T794" i="6"/>
  <c r="S794" i="6"/>
  <c r="L794" i="6"/>
  <c r="U793" i="6"/>
  <c r="T793" i="6"/>
  <c r="S793" i="6"/>
  <c r="L793" i="6"/>
  <c r="U792" i="6"/>
  <c r="T792" i="6"/>
  <c r="S792" i="6"/>
  <c r="L792" i="6"/>
  <c r="U791" i="6"/>
  <c r="T791" i="6"/>
  <c r="S791" i="6"/>
  <c r="L791" i="6"/>
  <c r="U790" i="6"/>
  <c r="T790" i="6"/>
  <c r="S790" i="6"/>
  <c r="L790" i="6"/>
  <c r="U789" i="6"/>
  <c r="T789" i="6"/>
  <c r="S789" i="6"/>
  <c r="L789" i="6"/>
  <c r="U788" i="6"/>
  <c r="T788" i="6"/>
  <c r="S788" i="6"/>
  <c r="L788" i="6"/>
  <c r="U787" i="6"/>
  <c r="T787" i="6"/>
  <c r="S787" i="6"/>
  <c r="L787" i="6"/>
  <c r="U786" i="6"/>
  <c r="T786" i="6"/>
  <c r="S786" i="6"/>
  <c r="L786" i="6"/>
  <c r="U785" i="6"/>
  <c r="T785" i="6"/>
  <c r="S785" i="6"/>
  <c r="L785" i="6"/>
  <c r="U784" i="6"/>
  <c r="T784" i="6"/>
  <c r="S784" i="6"/>
  <c r="L784" i="6"/>
  <c r="U783" i="6"/>
  <c r="T783" i="6"/>
  <c r="S783" i="6"/>
  <c r="L783" i="6"/>
  <c r="U782" i="6"/>
  <c r="T782" i="6"/>
  <c r="S782" i="6"/>
  <c r="L782" i="6"/>
  <c r="U781" i="6"/>
  <c r="T781" i="6"/>
  <c r="S781" i="6"/>
  <c r="L781" i="6"/>
  <c r="U780" i="6"/>
  <c r="T780" i="6"/>
  <c r="S780" i="6"/>
  <c r="L780" i="6"/>
  <c r="U779" i="6"/>
  <c r="T779" i="6"/>
  <c r="S779" i="6"/>
  <c r="L779" i="6"/>
  <c r="U778" i="6"/>
  <c r="T778" i="6"/>
  <c r="S778" i="6"/>
  <c r="L778" i="6"/>
  <c r="U777" i="6"/>
  <c r="T777" i="6"/>
  <c r="S777" i="6"/>
  <c r="L777" i="6"/>
  <c r="U776" i="6"/>
  <c r="T776" i="6"/>
  <c r="S776" i="6"/>
  <c r="L776" i="6"/>
  <c r="T775" i="6"/>
  <c r="S775" i="6"/>
  <c r="L775" i="6"/>
  <c r="U774" i="6"/>
  <c r="T774" i="6"/>
  <c r="S774" i="6"/>
  <c r="L774" i="6"/>
  <c r="U773" i="6"/>
  <c r="T773" i="6"/>
  <c r="S773" i="6"/>
  <c r="L773" i="6"/>
  <c r="U772" i="6"/>
  <c r="T772" i="6"/>
  <c r="S772" i="6"/>
  <c r="L772" i="6"/>
  <c r="U771" i="6"/>
  <c r="T771" i="6"/>
  <c r="S771" i="6"/>
  <c r="L771" i="6"/>
  <c r="U770" i="6"/>
  <c r="T770" i="6"/>
  <c r="S770" i="6"/>
  <c r="L770" i="6"/>
  <c r="U769" i="6"/>
  <c r="T769" i="6"/>
  <c r="S769" i="6"/>
  <c r="L769" i="6"/>
  <c r="U768" i="6"/>
  <c r="T768" i="6"/>
  <c r="S768" i="6"/>
  <c r="L768" i="6"/>
  <c r="U767" i="6"/>
  <c r="T767" i="6"/>
  <c r="S767" i="6"/>
  <c r="L767" i="6"/>
  <c r="U766" i="6"/>
  <c r="T766" i="6"/>
  <c r="S766" i="6"/>
  <c r="L766" i="6"/>
  <c r="L728" i="6"/>
  <c r="S728" i="6"/>
  <c r="U764" i="6"/>
  <c r="T764" i="6"/>
  <c r="S764" i="6"/>
  <c r="L764" i="6"/>
  <c r="U763" i="6"/>
  <c r="T763" i="6"/>
  <c r="S763" i="6"/>
  <c r="L763" i="6"/>
  <c r="U762" i="6"/>
  <c r="T762" i="6"/>
  <c r="S762" i="6"/>
  <c r="L762" i="6"/>
  <c r="U761" i="6"/>
  <c r="T761" i="6"/>
  <c r="S761" i="6"/>
  <c r="L761" i="6"/>
  <c r="U760" i="6"/>
  <c r="T760" i="6"/>
  <c r="S760" i="6"/>
  <c r="L760" i="6"/>
  <c r="U759" i="6"/>
  <c r="T759" i="6"/>
  <c r="S759" i="6"/>
  <c r="L759" i="6"/>
  <c r="U758" i="6"/>
  <c r="T758" i="6"/>
  <c r="S758" i="6"/>
  <c r="L758" i="6"/>
  <c r="U757" i="6"/>
  <c r="T757" i="6"/>
  <c r="S757" i="6"/>
  <c r="L757" i="6"/>
  <c r="U756" i="6"/>
  <c r="T756" i="6"/>
  <c r="S756" i="6"/>
  <c r="L756" i="6"/>
  <c r="U755" i="6"/>
  <c r="T755" i="6"/>
  <c r="S755" i="6"/>
  <c r="L755" i="6"/>
  <c r="U754" i="6"/>
  <c r="T754" i="6"/>
  <c r="S754" i="6"/>
  <c r="L754" i="6"/>
  <c r="U753" i="6"/>
  <c r="T753" i="6"/>
  <c r="S753" i="6"/>
  <c r="L753" i="6"/>
  <c r="U752" i="6"/>
  <c r="T752" i="6"/>
  <c r="S752" i="6"/>
  <c r="L752" i="6"/>
  <c r="U751" i="6"/>
  <c r="T751" i="6"/>
  <c r="S751" i="6"/>
  <c r="L751" i="6"/>
  <c r="U750" i="6"/>
  <c r="T750" i="6"/>
  <c r="S750" i="6"/>
  <c r="L750" i="6"/>
  <c r="U749" i="6"/>
  <c r="T749" i="6"/>
  <c r="S749" i="6"/>
  <c r="L749" i="6"/>
  <c r="U748" i="6"/>
  <c r="T748" i="6"/>
  <c r="S748" i="6"/>
  <c r="L748" i="6"/>
  <c r="U744" i="6"/>
  <c r="T744" i="6"/>
  <c r="S744" i="6"/>
  <c r="L744" i="6"/>
  <c r="U743" i="6"/>
  <c r="T743" i="6"/>
  <c r="S743" i="6"/>
  <c r="L743" i="6"/>
  <c r="U742" i="6"/>
  <c r="T742" i="6"/>
  <c r="S742" i="6"/>
  <c r="L742" i="6"/>
  <c r="U741" i="6"/>
  <c r="T741" i="6"/>
  <c r="S741" i="6"/>
  <c r="L741" i="6"/>
  <c r="U740" i="6"/>
  <c r="T740" i="6"/>
  <c r="S740" i="6"/>
  <c r="L740" i="6"/>
  <c r="U739" i="6"/>
  <c r="T739" i="6"/>
  <c r="S739" i="6"/>
  <c r="L739" i="6"/>
  <c r="U738" i="6"/>
  <c r="T738" i="6"/>
  <c r="S738" i="6"/>
  <c r="L738" i="6"/>
  <c r="U737" i="6"/>
  <c r="T737" i="6"/>
  <c r="S737" i="6"/>
  <c r="L737" i="6"/>
  <c r="U734" i="6"/>
  <c r="S734" i="6"/>
  <c r="L734" i="6"/>
  <c r="U733" i="6"/>
  <c r="S733" i="6"/>
  <c r="L733" i="6"/>
  <c r="U730" i="6"/>
  <c r="S730" i="6"/>
  <c r="L730" i="6"/>
  <c r="U731" i="6"/>
  <c r="S731" i="6"/>
  <c r="L731" i="6"/>
  <c r="S729" i="6"/>
  <c r="L729" i="6"/>
  <c r="T727" i="6"/>
  <c r="S727" i="6"/>
  <c r="L727" i="6"/>
  <c r="T726" i="6"/>
  <c r="S726" i="6"/>
  <c r="L726" i="6"/>
  <c r="T725" i="6"/>
  <c r="S725" i="6"/>
  <c r="L725" i="6"/>
  <c r="T724" i="6"/>
  <c r="S724" i="6"/>
  <c r="L724" i="6"/>
  <c r="S962" i="24" l="1"/>
  <c r="S968" i="24"/>
  <c r="S969" i="24"/>
  <c r="S967" i="24"/>
  <c r="S966" i="24"/>
  <c r="S965" i="24"/>
  <c r="S964" i="24"/>
  <c r="S963" i="24"/>
  <c r="S961" i="24"/>
  <c r="S960"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H204" i="24" l="1"/>
  <c r="U931" i="24"/>
  <c r="T931" i="24"/>
  <c r="S931" i="24"/>
  <c r="U930" i="24"/>
  <c r="T930" i="24"/>
  <c r="S930" i="24"/>
  <c r="U929" i="24"/>
  <c r="T929" i="24"/>
  <c r="S929" i="24"/>
  <c r="U928" i="24"/>
  <c r="T928" i="24"/>
  <c r="S928" i="24"/>
  <c r="U927" i="24"/>
  <c r="T927" i="24"/>
  <c r="S927" i="24"/>
  <c r="U926" i="24"/>
  <c r="T926" i="24"/>
  <c r="S926" i="24"/>
  <c r="U925" i="24"/>
  <c r="T925" i="24"/>
  <c r="S925" i="24"/>
  <c r="U924" i="24"/>
  <c r="T924" i="24"/>
  <c r="S924" i="24"/>
  <c r="U923" i="24"/>
  <c r="T923" i="24"/>
  <c r="S923" i="24"/>
  <c r="U922" i="24"/>
  <c r="T922" i="24"/>
  <c r="S922" i="24"/>
  <c r="U921" i="24"/>
  <c r="T921" i="24"/>
  <c r="S921" i="24"/>
  <c r="U920" i="24"/>
  <c r="T920" i="24"/>
  <c r="S920" i="24"/>
  <c r="U919" i="24"/>
  <c r="T919" i="24"/>
  <c r="S919" i="24"/>
  <c r="U918" i="24"/>
  <c r="T918" i="24"/>
  <c r="S918" i="24"/>
  <c r="T917" i="24"/>
  <c r="S917" i="24"/>
  <c r="U915" i="24"/>
  <c r="T915" i="24"/>
  <c r="S915" i="24"/>
  <c r="U914" i="24"/>
  <c r="T914" i="24"/>
  <c r="S914" i="24"/>
  <c r="U913" i="24"/>
  <c r="T913" i="24"/>
  <c r="S913" i="24"/>
  <c r="U912" i="24"/>
  <c r="T912" i="24"/>
  <c r="S912" i="24"/>
  <c r="U911" i="24"/>
  <c r="T911" i="24"/>
  <c r="S911" i="24"/>
  <c r="U910" i="24"/>
  <c r="T910" i="24"/>
  <c r="S910" i="24"/>
  <c r="U909" i="24"/>
  <c r="T909" i="24"/>
  <c r="S909" i="24"/>
  <c r="U908" i="24"/>
  <c r="T908" i="24"/>
  <c r="S908" i="24"/>
  <c r="U905" i="24"/>
  <c r="T905" i="24"/>
  <c r="S905" i="24"/>
  <c r="U904" i="24"/>
  <c r="T904" i="24"/>
  <c r="S904" i="24"/>
  <c r="U903" i="24"/>
  <c r="T903" i="24"/>
  <c r="S903" i="24"/>
  <c r="U902" i="24"/>
  <c r="T902" i="24"/>
  <c r="S902" i="24"/>
  <c r="U901" i="24"/>
  <c r="T901" i="24"/>
  <c r="S901" i="24"/>
  <c r="U900" i="24"/>
  <c r="T900" i="24"/>
  <c r="S900" i="24"/>
  <c r="U899" i="24"/>
  <c r="T899" i="24"/>
  <c r="S899" i="24"/>
  <c r="U898" i="24"/>
  <c r="T898" i="24"/>
  <c r="S898" i="24"/>
  <c r="U897" i="24"/>
  <c r="T897" i="24"/>
  <c r="S897" i="24"/>
  <c r="U896" i="24"/>
  <c r="T896" i="24"/>
  <c r="S896" i="24"/>
  <c r="U895" i="24"/>
  <c r="T895" i="24"/>
  <c r="S895" i="24"/>
  <c r="U894" i="24"/>
  <c r="T894" i="24"/>
  <c r="S894" i="24"/>
  <c r="U893" i="24"/>
  <c r="T893" i="24"/>
  <c r="S893" i="24"/>
  <c r="U892" i="24"/>
  <c r="T892" i="24"/>
  <c r="S892" i="24"/>
  <c r="U891" i="24"/>
  <c r="T891" i="24"/>
  <c r="S891" i="24"/>
  <c r="U890" i="24"/>
  <c r="T890" i="24"/>
  <c r="S890" i="24"/>
  <c r="U889" i="24"/>
  <c r="T889" i="24"/>
  <c r="S889" i="24"/>
  <c r="U888" i="24"/>
  <c r="T888" i="24"/>
  <c r="S888" i="24"/>
  <c r="U887" i="24"/>
  <c r="T887" i="24"/>
  <c r="S887" i="24"/>
  <c r="U886" i="24"/>
  <c r="T886" i="24"/>
  <c r="S886" i="24"/>
  <c r="U885" i="24"/>
  <c r="T885" i="24"/>
  <c r="S885" i="24"/>
  <c r="U884" i="24"/>
  <c r="T884" i="24"/>
  <c r="S884" i="24"/>
  <c r="U883" i="24"/>
  <c r="T883" i="24"/>
  <c r="S883" i="24"/>
  <c r="U882" i="24"/>
  <c r="T882" i="24"/>
  <c r="S882" i="24"/>
  <c r="U881" i="24"/>
  <c r="T881" i="24"/>
  <c r="S881" i="24"/>
  <c r="U880" i="24"/>
  <c r="T880" i="24"/>
  <c r="S880" i="24"/>
  <c r="U879" i="24"/>
  <c r="T879" i="24"/>
  <c r="S879" i="24"/>
  <c r="U878" i="24"/>
  <c r="T878" i="24"/>
  <c r="S878" i="24"/>
  <c r="U877" i="24"/>
  <c r="T877" i="24"/>
  <c r="S877" i="24"/>
  <c r="U876" i="24"/>
  <c r="T876" i="24"/>
  <c r="S876" i="24"/>
  <c r="U875" i="24"/>
  <c r="T875" i="24"/>
  <c r="S875" i="24"/>
  <c r="U874" i="24"/>
  <c r="T874" i="24"/>
  <c r="S874" i="24"/>
  <c r="U873" i="24"/>
  <c r="T873" i="24"/>
  <c r="S873" i="24"/>
  <c r="U872" i="24"/>
  <c r="T872" i="24"/>
  <c r="S872" i="24"/>
  <c r="U871" i="24"/>
  <c r="T871" i="24"/>
  <c r="S871" i="24"/>
  <c r="U870" i="24"/>
  <c r="T870" i="24"/>
  <c r="S870" i="24"/>
  <c r="U869" i="24"/>
  <c r="T869" i="24"/>
  <c r="S869" i="24"/>
  <c r="H68" i="60"/>
  <c r="U521" i="60"/>
  <c r="T521" i="60"/>
  <c r="S521" i="60"/>
  <c r="U520" i="60"/>
  <c r="T520" i="60"/>
  <c r="S520" i="60"/>
  <c r="U519" i="60"/>
  <c r="T519" i="60"/>
  <c r="S519" i="60"/>
  <c r="U518" i="60"/>
  <c r="T518" i="60"/>
  <c r="S518" i="60"/>
  <c r="U516" i="60"/>
  <c r="T516" i="60"/>
  <c r="S516" i="60"/>
  <c r="U515" i="60"/>
  <c r="T515" i="60"/>
  <c r="S515" i="60"/>
  <c r="S514" i="60"/>
  <c r="T513" i="60"/>
  <c r="S513" i="60"/>
  <c r="U512" i="60"/>
  <c r="T512" i="60"/>
  <c r="S512" i="60"/>
  <c r="U511" i="60"/>
  <c r="T511" i="60"/>
  <c r="S511" i="60"/>
  <c r="U509" i="60"/>
  <c r="T509" i="60"/>
  <c r="S509" i="60"/>
  <c r="T508" i="60"/>
  <c r="S508" i="60"/>
  <c r="T507" i="60"/>
  <c r="S507" i="60"/>
  <c r="U506" i="60"/>
  <c r="T506" i="60"/>
  <c r="S506" i="60"/>
  <c r="U505" i="60"/>
  <c r="T505" i="60"/>
  <c r="S505" i="60"/>
  <c r="U1002" i="31" l="1"/>
  <c r="S1002" i="31"/>
  <c r="L1002" i="31"/>
  <c r="H99" i="15" l="1"/>
  <c r="S232" i="15"/>
  <c r="S231" i="15"/>
  <c r="S226" i="15"/>
  <c r="U226" i="15"/>
  <c r="T226" i="15"/>
  <c r="L226" i="15"/>
  <c r="T229" i="15"/>
  <c r="S229" i="15"/>
  <c r="T228" i="15"/>
  <c r="S228" i="15"/>
  <c r="T227" i="15"/>
  <c r="S227" i="15"/>
  <c r="S69" i="5" l="1"/>
  <c r="L69" i="5"/>
  <c r="S68" i="5"/>
  <c r="L68" i="5"/>
  <c r="U224" i="15"/>
  <c r="T224" i="15"/>
  <c r="S224" i="15"/>
  <c r="U223" i="15"/>
  <c r="T223" i="15"/>
  <c r="S223" i="15"/>
  <c r="U222" i="15"/>
  <c r="T222" i="15"/>
  <c r="S222" i="15"/>
  <c r="T219" i="15"/>
  <c r="S219" i="15"/>
  <c r="S218" i="15"/>
  <c r="H98" i="15"/>
  <c r="H200" i="24" l="1"/>
  <c r="H201" i="24"/>
  <c r="H202" i="24"/>
  <c r="H203" i="24"/>
  <c r="U866" i="24"/>
  <c r="T866" i="24"/>
  <c r="S866" i="24"/>
  <c r="U865" i="24"/>
  <c r="T865" i="24"/>
  <c r="S865" i="24"/>
  <c r="U864" i="24"/>
  <c r="T864" i="24"/>
  <c r="S864" i="24"/>
  <c r="U863" i="24"/>
  <c r="T863" i="24"/>
  <c r="S863" i="24"/>
  <c r="U862" i="24"/>
  <c r="T862" i="24"/>
  <c r="S862" i="24"/>
  <c r="L36" i="57" l="1"/>
  <c r="S36" i="57"/>
  <c r="L37" i="57"/>
  <c r="S37" i="57"/>
  <c r="K141" i="12" l="1"/>
  <c r="U708" i="6" l="1"/>
  <c r="T708" i="6"/>
  <c r="S708" i="6"/>
  <c r="L708" i="6"/>
  <c r="S711" i="6"/>
  <c r="S712" i="6"/>
  <c r="S713" i="6"/>
  <c r="S714" i="6"/>
  <c r="S715" i="6"/>
  <c r="S716" i="6"/>
  <c r="S717" i="6"/>
  <c r="S718" i="6"/>
  <c r="S719" i="6"/>
  <c r="S720" i="6"/>
  <c r="S721" i="6"/>
  <c r="T710" i="6"/>
  <c r="S710" i="6"/>
  <c r="T709" i="6"/>
  <c r="S709" i="6"/>
  <c r="S49" i="49"/>
  <c r="S50" i="49"/>
  <c r="S53" i="49"/>
  <c r="S54" i="49"/>
  <c r="S55" i="49"/>
  <c r="S56" i="49"/>
  <c r="S57" i="49"/>
  <c r="S58" i="49"/>
  <c r="L49" i="49"/>
  <c r="L50" i="49"/>
  <c r="L53" i="49"/>
  <c r="L54" i="49"/>
  <c r="L55" i="49"/>
  <c r="L56" i="49"/>
  <c r="L57" i="49"/>
  <c r="L58" i="49"/>
  <c r="H43" i="49"/>
  <c r="H42" i="49"/>
  <c r="H41" i="49"/>
  <c r="H40" i="49"/>
  <c r="H39" i="49"/>
  <c r="H38" i="49"/>
  <c r="H37" i="49"/>
  <c r="H36" i="49"/>
  <c r="S48" i="49"/>
  <c r="L48" i="49"/>
  <c r="L45" i="49"/>
  <c r="S45" i="49"/>
  <c r="H35" i="49"/>
  <c r="H32" i="49"/>
  <c r="H33" i="49"/>
  <c r="H34" i="49"/>
  <c r="S43" i="49"/>
  <c r="L43" i="49"/>
  <c r="S42" i="49"/>
  <c r="L42" i="49"/>
  <c r="S41" i="49"/>
  <c r="L41" i="49"/>
  <c r="S40" i="49"/>
  <c r="L40" i="49"/>
  <c r="L351" i="30" l="1"/>
  <c r="S351" i="30"/>
  <c r="T351" i="30"/>
  <c r="U351" i="30"/>
  <c r="S367" i="30"/>
  <c r="L367" i="30"/>
  <c r="L368" i="30"/>
  <c r="L396" i="30"/>
  <c r="S396" i="30"/>
  <c r="T396" i="30"/>
  <c r="U396" i="30"/>
  <c r="L391" i="30"/>
  <c r="S391" i="30"/>
  <c r="T391" i="30"/>
  <c r="U391" i="30"/>
  <c r="L393" i="30"/>
  <c r="S393" i="30"/>
  <c r="T393" i="30"/>
  <c r="U393" i="30"/>
  <c r="L394" i="30"/>
  <c r="S394" i="30"/>
  <c r="T394" i="30"/>
  <c r="U394" i="30"/>
  <c r="L187" i="30"/>
  <c r="S187" i="30"/>
  <c r="T187" i="30"/>
  <c r="U187" i="30"/>
  <c r="L185" i="30"/>
  <c r="S185" i="30"/>
  <c r="T185" i="30"/>
  <c r="U185" i="30"/>
  <c r="L191" i="30"/>
  <c r="S191" i="30"/>
  <c r="T191" i="30"/>
  <c r="U191" i="30"/>
  <c r="L161" i="30"/>
  <c r="S161" i="30"/>
  <c r="T161" i="30"/>
  <c r="U161" i="30"/>
  <c r="S145" i="30"/>
  <c r="L145" i="30"/>
  <c r="H190" i="30"/>
  <c r="H189" i="30"/>
  <c r="H188" i="30"/>
  <c r="H187" i="30"/>
  <c r="H186" i="30"/>
  <c r="L348" i="30" l="1"/>
  <c r="S348" i="30"/>
  <c r="T348" i="30"/>
  <c r="U348" i="30"/>
  <c r="L142" i="30"/>
  <c r="S142" i="30"/>
  <c r="T142" i="30"/>
  <c r="U142" i="30"/>
  <c r="H185" i="30"/>
  <c r="T503" i="60" l="1"/>
  <c r="S503" i="60"/>
  <c r="T502" i="60"/>
  <c r="S502" i="60"/>
  <c r="T501" i="60"/>
  <c r="S501" i="60"/>
  <c r="S499" i="60" l="1"/>
  <c r="S498" i="60"/>
  <c r="S497" i="60"/>
  <c r="S495" i="60"/>
  <c r="S494" i="60"/>
  <c r="S493" i="60"/>
  <c r="S491" i="60"/>
  <c r="S490" i="60"/>
  <c r="S489" i="60"/>
  <c r="S488" i="60"/>
  <c r="S486" i="60"/>
  <c r="S485" i="60"/>
  <c r="S484" i="60"/>
  <c r="S483" i="60"/>
  <c r="U481" i="60"/>
  <c r="T481" i="60"/>
  <c r="S481" i="60"/>
  <c r="U480" i="60"/>
  <c r="T480" i="60"/>
  <c r="S480" i="60"/>
  <c r="T479" i="60"/>
  <c r="S479" i="60"/>
  <c r="U478" i="60"/>
  <c r="T478" i="60"/>
  <c r="S478" i="60"/>
  <c r="U476" i="60"/>
  <c r="T476" i="60"/>
  <c r="S476" i="60"/>
  <c r="U475" i="60"/>
  <c r="T475" i="60"/>
  <c r="S475" i="60"/>
  <c r="T473" i="60"/>
  <c r="S473" i="60"/>
  <c r="T472" i="60"/>
  <c r="S472" i="60"/>
  <c r="U470" i="60"/>
  <c r="T470" i="60"/>
  <c r="S470" i="60"/>
  <c r="U469" i="60"/>
  <c r="T469" i="60"/>
  <c r="S469" i="60"/>
  <c r="U468" i="60"/>
  <c r="T468" i="60"/>
  <c r="S468" i="60"/>
  <c r="T467" i="60"/>
  <c r="S467" i="60"/>
  <c r="U466" i="60"/>
  <c r="T466" i="60"/>
  <c r="S466" i="60"/>
  <c r="U464" i="60"/>
  <c r="T464" i="60"/>
  <c r="S464" i="60"/>
  <c r="U463" i="60"/>
  <c r="T463" i="60"/>
  <c r="S463" i="60"/>
  <c r="U462" i="60"/>
  <c r="T462" i="60"/>
  <c r="S462" i="60"/>
  <c r="U461" i="60"/>
  <c r="T461" i="60"/>
  <c r="S461" i="60"/>
  <c r="U459" i="60"/>
  <c r="T459" i="60"/>
  <c r="S459" i="60"/>
  <c r="U458" i="60"/>
  <c r="T458" i="60"/>
  <c r="S458" i="60"/>
  <c r="U457" i="60"/>
  <c r="T457" i="60"/>
  <c r="S457" i="60"/>
  <c r="U456" i="60"/>
  <c r="T456" i="60"/>
  <c r="S456" i="60"/>
  <c r="U455" i="60"/>
  <c r="T455" i="60"/>
  <c r="S455" i="60"/>
  <c r="H67" i="60"/>
  <c r="U453" i="60"/>
  <c r="T453" i="60"/>
  <c r="S453" i="60"/>
  <c r="U452" i="60"/>
  <c r="T452" i="60"/>
  <c r="S452" i="60"/>
  <c r="U451" i="60"/>
  <c r="T451" i="60"/>
  <c r="S451" i="60"/>
  <c r="U450" i="60"/>
  <c r="T450" i="60"/>
  <c r="S450" i="60"/>
  <c r="L13" i="28" l="1"/>
  <c r="L14" i="28"/>
  <c r="L15" i="28"/>
  <c r="L16" i="28"/>
  <c r="L17" i="28"/>
  <c r="L18" i="28"/>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L2726" i="31"/>
  <c r="S2726" i="31"/>
  <c r="L2727" i="31"/>
  <c r="S2727" i="31"/>
  <c r="L2728" i="31"/>
  <c r="S2728" i="31"/>
  <c r="L2729" i="31"/>
  <c r="S2729" i="31"/>
  <c r="L2730" i="31"/>
  <c r="S2730" i="31"/>
  <c r="L2731" i="31"/>
  <c r="S2731" i="31"/>
  <c r="L2732" i="31"/>
  <c r="S2732" i="31"/>
  <c r="L2733" i="31"/>
  <c r="S2733" i="31"/>
  <c r="L2734" i="31"/>
  <c r="S2734" i="31"/>
  <c r="L2735" i="31"/>
  <c r="S2735" i="31"/>
  <c r="L2736" i="31"/>
  <c r="S2736" i="31"/>
  <c r="L2737" i="31"/>
  <c r="S2737" i="31"/>
  <c r="L2738" i="31"/>
  <c r="S2738" i="31"/>
  <c r="L2739" i="31"/>
  <c r="S2739" i="31"/>
  <c r="L2740" i="31"/>
  <c r="S2740" i="31"/>
  <c r="L2741" i="31"/>
  <c r="S2741" i="31"/>
  <c r="L2742" i="31"/>
  <c r="S2742" i="31"/>
  <c r="L2743" i="31"/>
  <c r="S2743" i="31"/>
  <c r="L2744" i="31"/>
  <c r="S2744" i="31"/>
  <c r="L2716" i="31"/>
  <c r="S2716" i="31"/>
  <c r="L2717" i="31"/>
  <c r="S2717" i="31"/>
  <c r="L2718" i="31"/>
  <c r="S2718" i="31"/>
  <c r="L2719" i="31"/>
  <c r="S2719" i="31"/>
  <c r="L2720" i="31"/>
  <c r="S2720" i="31"/>
  <c r="L2721" i="31"/>
  <c r="S2721" i="31"/>
  <c r="L2722" i="31"/>
  <c r="S2722" i="31"/>
  <c r="L2723" i="31"/>
  <c r="S2723" i="31"/>
  <c r="S2715" i="31"/>
  <c r="L2715" i="31"/>
  <c r="S2714" i="31"/>
  <c r="L2714" i="31"/>
  <c r="S2713" i="31"/>
  <c r="L2713" i="31"/>
  <c r="L2693" i="31"/>
  <c r="S2693" i="31"/>
  <c r="L2694" i="31"/>
  <c r="S2694" i="31"/>
  <c r="L2695" i="31"/>
  <c r="S2695" i="31"/>
  <c r="L2696" i="31"/>
  <c r="S2696" i="31"/>
  <c r="L2697" i="31"/>
  <c r="S2697" i="31"/>
  <c r="L2698" i="31"/>
  <c r="S2698" i="31"/>
  <c r="L2699" i="31"/>
  <c r="S2699" i="31"/>
  <c r="L2700" i="31"/>
  <c r="S2700" i="31"/>
  <c r="L2701" i="31"/>
  <c r="S2701" i="31"/>
  <c r="L2702" i="31"/>
  <c r="S2702" i="31"/>
  <c r="L2703" i="31"/>
  <c r="S2703" i="31"/>
  <c r="L2704" i="31"/>
  <c r="S2704" i="31"/>
  <c r="L2705" i="31"/>
  <c r="S2705" i="31"/>
  <c r="L2706" i="31"/>
  <c r="S2706" i="31"/>
  <c r="L2707" i="31"/>
  <c r="S2707" i="31"/>
  <c r="L2708" i="31"/>
  <c r="S2708" i="31"/>
  <c r="L2709" i="31"/>
  <c r="S2709" i="31"/>
  <c r="L2710" i="31"/>
  <c r="S2710" i="31"/>
  <c r="L2711" i="31"/>
  <c r="S2711" i="31"/>
  <c r="L2680" i="31"/>
  <c r="S2680" i="31"/>
  <c r="L2681" i="31"/>
  <c r="S2681" i="31"/>
  <c r="L2682" i="31"/>
  <c r="S2682" i="31"/>
  <c r="L2683" i="31"/>
  <c r="S2683" i="31"/>
  <c r="L2684" i="31"/>
  <c r="S2684" i="31"/>
  <c r="L2685" i="31"/>
  <c r="S2685" i="31"/>
  <c r="L2686" i="31"/>
  <c r="S2686" i="31"/>
  <c r="L2687" i="31"/>
  <c r="S2687" i="31"/>
  <c r="L2688" i="31"/>
  <c r="S2688" i="31"/>
  <c r="L2689" i="31"/>
  <c r="S2689" i="31"/>
  <c r="L2690" i="31"/>
  <c r="S2690" i="31"/>
  <c r="L2691" i="31"/>
  <c r="S2691" i="31"/>
  <c r="L2692" i="31"/>
  <c r="S2692" i="31"/>
  <c r="S2679" i="31"/>
  <c r="L2679" i="31"/>
  <c r="S2678" i="31"/>
  <c r="L2678" i="31"/>
  <c r="S2677" i="31"/>
  <c r="L2677" i="31"/>
  <c r="S2657" i="31" l="1"/>
  <c r="S2658" i="31"/>
  <c r="S2659" i="31"/>
  <c r="S2660" i="31"/>
  <c r="S2661" i="31"/>
  <c r="S2662" i="31"/>
  <c r="S2663" i="31"/>
  <c r="S2664" i="31"/>
  <c r="S2665" i="31"/>
  <c r="S2666" i="31"/>
  <c r="S2667" i="31"/>
  <c r="S2668" i="31"/>
  <c r="S2669" i="31"/>
  <c r="S2670" i="31"/>
  <c r="S2671" i="31"/>
  <c r="S2672" i="31"/>
  <c r="S2673" i="31"/>
  <c r="S2674" i="31"/>
  <c r="S2675" i="31"/>
  <c r="L2657" i="31"/>
  <c r="L2658" i="31"/>
  <c r="L2659" i="31"/>
  <c r="L2660" i="31"/>
  <c r="L2661" i="31"/>
  <c r="L2662" i="31"/>
  <c r="L2663" i="31"/>
  <c r="L2664" i="31"/>
  <c r="L2665" i="31"/>
  <c r="L2666" i="31"/>
  <c r="L2667" i="31"/>
  <c r="L2668" i="31"/>
  <c r="L2669" i="31"/>
  <c r="L2670" i="31"/>
  <c r="L2671" i="31"/>
  <c r="L2672" i="31"/>
  <c r="L2673" i="31"/>
  <c r="L2674" i="31"/>
  <c r="L2675" i="31"/>
  <c r="L2636" i="31"/>
  <c r="S2636" i="31"/>
  <c r="L2637" i="31"/>
  <c r="S2637" i="31"/>
  <c r="L2638" i="31"/>
  <c r="S2638" i="31"/>
  <c r="L2639" i="31"/>
  <c r="S2639" i="31"/>
  <c r="L2640" i="31"/>
  <c r="S2640" i="31"/>
  <c r="L2641" i="31"/>
  <c r="S2641" i="31"/>
  <c r="L2642" i="31"/>
  <c r="S2642" i="31"/>
  <c r="L2643" i="31"/>
  <c r="S2643" i="31"/>
  <c r="L2644" i="31"/>
  <c r="S2644" i="31"/>
  <c r="L2645" i="31"/>
  <c r="S2645" i="31"/>
  <c r="L2646" i="31"/>
  <c r="S2646" i="31"/>
  <c r="L2647" i="31"/>
  <c r="S2647" i="31"/>
  <c r="L2648" i="31"/>
  <c r="S2648" i="31"/>
  <c r="L2649" i="31"/>
  <c r="S2649" i="31"/>
  <c r="L2650" i="31"/>
  <c r="S2650" i="31"/>
  <c r="L2651" i="31"/>
  <c r="S2651" i="31"/>
  <c r="L2652" i="31"/>
  <c r="S2652" i="31"/>
  <c r="L2653" i="31"/>
  <c r="S2653" i="31"/>
  <c r="L2654" i="31"/>
  <c r="S2654" i="31"/>
  <c r="L2655" i="31"/>
  <c r="S2655" i="31"/>
  <c r="L2656" i="31"/>
  <c r="S2656" i="31"/>
  <c r="S2635" i="31"/>
  <c r="L2635" i="31"/>
  <c r="L2616" i="31"/>
  <c r="L2617" i="31"/>
  <c r="L2618" i="31"/>
  <c r="L2619" i="31"/>
  <c r="L2615" i="31"/>
  <c r="S2615" i="31"/>
  <c r="S2616" i="31"/>
  <c r="S2617" i="31"/>
  <c r="S2618" i="31"/>
  <c r="S2619" i="31"/>
  <c r="L2620" i="31"/>
  <c r="S2620" i="31"/>
  <c r="L2621" i="31"/>
  <c r="S2621" i="31"/>
  <c r="L2622" i="31"/>
  <c r="S2622" i="31"/>
  <c r="L2623" i="31"/>
  <c r="S2623" i="31"/>
  <c r="L2624" i="31"/>
  <c r="S2624" i="31"/>
  <c r="L2625" i="31"/>
  <c r="S2625" i="31"/>
  <c r="L2626" i="31"/>
  <c r="S2626" i="31"/>
  <c r="L2627" i="31"/>
  <c r="S2627" i="31"/>
  <c r="L2628" i="31"/>
  <c r="S2628" i="31"/>
  <c r="L2629" i="31"/>
  <c r="S2629" i="31"/>
  <c r="L2630" i="31"/>
  <c r="S2630" i="31"/>
  <c r="L2631" i="31"/>
  <c r="S2631" i="31"/>
  <c r="L2632" i="31"/>
  <c r="S2632" i="31"/>
  <c r="L2633" i="31"/>
  <c r="S2633"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L2609" i="31"/>
  <c r="S2609" i="31"/>
  <c r="L2610" i="31"/>
  <c r="S2610" i="31"/>
  <c r="L2611" i="31"/>
  <c r="S2611" i="31"/>
  <c r="S2591" i="31"/>
  <c r="L2591" i="31"/>
  <c r="S2590" i="31"/>
  <c r="L2590" i="31"/>
  <c r="U706" i="6" l="1"/>
  <c r="T706" i="6"/>
  <c r="S706" i="6"/>
  <c r="L706" i="6"/>
  <c r="U705" i="6"/>
  <c r="T705" i="6"/>
  <c r="S705" i="6"/>
  <c r="L705" i="6"/>
  <c r="U704" i="6"/>
  <c r="T704" i="6"/>
  <c r="S704" i="6"/>
  <c r="L704" i="6"/>
  <c r="U703" i="6"/>
  <c r="T703" i="6"/>
  <c r="S703" i="6"/>
  <c r="L703" i="6"/>
  <c r="U448" i="60" l="1"/>
  <c r="T448" i="60"/>
  <c r="S448" i="60"/>
  <c r="U447" i="60"/>
  <c r="T447" i="60"/>
  <c r="S447" i="60"/>
  <c r="U446" i="60"/>
  <c r="T446" i="60"/>
  <c r="S446" i="60"/>
  <c r="L348" i="24" l="1"/>
  <c r="S387" i="6" l="1"/>
  <c r="T387" i="6"/>
  <c r="U387" i="6"/>
  <c r="S388" i="6"/>
  <c r="T388" i="6"/>
  <c r="U388" i="6"/>
  <c r="H37" i="50" l="1"/>
  <c r="H38" i="50"/>
  <c r="H39" i="50"/>
  <c r="H40" i="50"/>
  <c r="S69" i="50"/>
  <c r="S68" i="50"/>
  <c r="S67" i="50"/>
  <c r="S66" i="50"/>
  <c r="S64" i="50" l="1"/>
  <c r="S63" i="50"/>
  <c r="H35" i="50"/>
  <c r="H36" i="50"/>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8" i="6" l="1"/>
  <c r="T613" i="6"/>
  <c r="L453" i="6" l="1"/>
  <c r="S700" i="6" l="1"/>
  <c r="T700" i="6"/>
  <c r="S701" i="6"/>
  <c r="T701" i="6"/>
  <c r="T699" i="6"/>
  <c r="S699" i="6"/>
  <c r="H66" i="60"/>
  <c r="U444" i="60"/>
  <c r="T444" i="60"/>
  <c r="S444" i="60"/>
  <c r="U443" i="60"/>
  <c r="T443" i="60"/>
  <c r="S443" i="60"/>
  <c r="U442" i="60"/>
  <c r="T442" i="60"/>
  <c r="S442" i="60"/>
  <c r="U441" i="60"/>
  <c r="T441" i="60"/>
  <c r="S441" i="60"/>
  <c r="U439" i="60"/>
  <c r="T439" i="60"/>
  <c r="S439" i="60"/>
  <c r="U438" i="60"/>
  <c r="T438" i="60"/>
  <c r="S438" i="60"/>
  <c r="U437" i="60"/>
  <c r="S437" i="60"/>
  <c r="H95" i="15" l="1"/>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59" i="12" l="1"/>
  <c r="U160" i="12"/>
  <c r="T160" i="12"/>
  <c r="S187" i="33"/>
  <c r="T187" i="33"/>
  <c r="S188" i="33"/>
  <c r="T188" i="33"/>
  <c r="U2309" i="31"/>
  <c r="U2310" i="31"/>
  <c r="U2311" i="31"/>
  <c r="U2312" i="31"/>
  <c r="U2313" i="31"/>
  <c r="U2314" i="31"/>
  <c r="U2315" i="31"/>
  <c r="U2316" i="31"/>
  <c r="U2317" i="31"/>
  <c r="U2318" i="31"/>
  <c r="U2319" i="31"/>
  <c r="U2320" i="31"/>
  <c r="U2321" i="31"/>
  <c r="U2322" i="31"/>
  <c r="U2323" i="31"/>
  <c r="U2291" i="31"/>
  <c r="U2292" i="31"/>
  <c r="U2293" i="31"/>
  <c r="U2294" i="31"/>
  <c r="U2295" i="31"/>
  <c r="U2296" i="31"/>
  <c r="U2297" i="31"/>
  <c r="U2298" i="31"/>
  <c r="U2299" i="31"/>
  <c r="U2300" i="31"/>
  <c r="U2301" i="31"/>
  <c r="U2302" i="31"/>
  <c r="U2303" i="31"/>
  <c r="U2304" i="31"/>
  <c r="U2305" i="31"/>
  <c r="U2306" i="31"/>
  <c r="U2307" i="31"/>
  <c r="U2308"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9" i="31"/>
  <c r="U2162" i="31"/>
  <c r="U2163" i="31"/>
  <c r="U2164" i="31"/>
  <c r="U2165" i="31"/>
  <c r="U2166" i="31"/>
  <c r="U2167" i="31"/>
  <c r="U2168" i="31"/>
  <c r="U2169" i="31"/>
  <c r="U2170" i="31"/>
  <c r="U2171" i="31"/>
  <c r="U2172" i="31"/>
  <c r="U2173" i="31"/>
  <c r="U2174" i="31"/>
  <c r="U2175" i="31"/>
  <c r="U2176" i="31"/>
  <c r="U2177" i="31"/>
  <c r="U2178" i="31"/>
  <c r="U2179" i="31"/>
  <c r="U2180"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098" i="31"/>
  <c r="U2099" i="31"/>
  <c r="U2100" i="31"/>
  <c r="U2101" i="31"/>
  <c r="U2102" i="31"/>
  <c r="U2105" i="31"/>
  <c r="U2106" i="31"/>
  <c r="U2107" i="31"/>
  <c r="U2108" i="31"/>
  <c r="U2109" i="31"/>
  <c r="U2097" i="31"/>
  <c r="U2583" i="31"/>
  <c r="S213"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4" i="24"/>
  <c r="L345" i="24"/>
  <c r="L346"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6" i="60"/>
  <c r="L17" i="60"/>
  <c r="L18" i="60"/>
  <c r="L19" i="60"/>
  <c r="L21" i="60"/>
  <c r="L22" i="60"/>
  <c r="L23" i="60"/>
  <c r="L24" i="60"/>
  <c r="L26" i="60"/>
  <c r="L27" i="60"/>
  <c r="L28" i="60"/>
  <c r="L8" i="60"/>
  <c r="L398"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1" i="24"/>
  <c r="L392" i="24"/>
  <c r="L393" i="24"/>
  <c r="L394" i="24"/>
  <c r="L395" i="24"/>
  <c r="L396" i="24"/>
  <c r="L352" i="24"/>
  <c r="L404" i="24"/>
  <c r="L405" i="24"/>
  <c r="L406" i="24"/>
  <c r="L407" i="24"/>
  <c r="L409" i="24"/>
  <c r="L410" i="24"/>
  <c r="L411" i="24"/>
  <c r="L412" i="24"/>
  <c r="L413" i="24"/>
  <c r="L414" i="24"/>
  <c r="L415" i="24"/>
  <c r="L416" i="24"/>
  <c r="L417" i="24"/>
  <c r="L418" i="24"/>
  <c r="L419" i="24"/>
  <c r="L420" i="24"/>
  <c r="L421" i="24"/>
  <c r="L422" i="24"/>
  <c r="L423" i="24"/>
  <c r="L424" i="24"/>
  <c r="L425" i="24"/>
  <c r="L427" i="24"/>
  <c r="L428" i="24"/>
  <c r="L429" i="24"/>
  <c r="L403" i="24"/>
  <c r="L551" i="24"/>
  <c r="L552" i="24"/>
  <c r="L550"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60" i="24"/>
  <c r="L761" i="24"/>
  <c r="L762" i="24"/>
  <c r="L763" i="24"/>
  <c r="L764" i="24"/>
  <c r="L765" i="24"/>
  <c r="L766" i="24"/>
  <c r="L691" i="24"/>
  <c r="L668" i="24"/>
  <c r="L669" i="24"/>
  <c r="L670" i="24"/>
  <c r="L671" i="24"/>
  <c r="L672" i="24"/>
  <c r="L673" i="24"/>
  <c r="L674" i="24"/>
  <c r="L675" i="24"/>
  <c r="L676" i="24"/>
  <c r="L677" i="24"/>
  <c r="L678" i="24"/>
  <c r="L679" i="24"/>
  <c r="L680" i="24"/>
  <c r="L681" i="24"/>
  <c r="L682" i="24"/>
  <c r="L683" i="24"/>
  <c r="L684" i="24"/>
  <c r="L685" i="24"/>
  <c r="L686" i="24"/>
  <c r="L687" i="24"/>
  <c r="L688" i="24"/>
  <c r="L689"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6" i="24"/>
  <c r="L657" i="24"/>
  <c r="L658" i="24"/>
  <c r="L659" i="24"/>
  <c r="L660" i="24"/>
  <c r="L661" i="24"/>
  <c r="L662" i="24"/>
  <c r="L663" i="24"/>
  <c r="L664" i="24"/>
  <c r="L665" i="24"/>
  <c r="L666" i="24"/>
  <c r="L667"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8" i="24"/>
  <c r="L619" i="24"/>
  <c r="L621" i="24"/>
  <c r="L622" i="24"/>
  <c r="L623" i="24"/>
  <c r="L624" i="24"/>
  <c r="L625" i="24"/>
  <c r="L626" i="24"/>
  <c r="L627" i="24"/>
  <c r="L628" i="24"/>
  <c r="L629" i="24"/>
  <c r="L630" i="24"/>
  <c r="L593" i="24"/>
  <c r="U593" i="24"/>
  <c r="U594" i="24"/>
  <c r="U595" i="24"/>
  <c r="U596" i="24"/>
  <c r="U597" i="24"/>
  <c r="U598" i="24"/>
  <c r="U599" i="24"/>
  <c r="U600" i="24"/>
  <c r="U601" i="24"/>
  <c r="U602" i="24"/>
  <c r="U603" i="24"/>
  <c r="U604" i="24"/>
  <c r="U605" i="24"/>
  <c r="U606" i="24"/>
  <c r="U607" i="24"/>
  <c r="U608" i="24"/>
  <c r="U609" i="24"/>
  <c r="U610" i="24"/>
  <c r="U611" i="24"/>
  <c r="U612" i="24"/>
  <c r="U613" i="24"/>
  <c r="U614" i="24"/>
  <c r="U615" i="24"/>
  <c r="U616" i="24"/>
  <c r="U618" i="24"/>
  <c r="U619" i="24"/>
  <c r="U621" i="24"/>
  <c r="U622" i="24"/>
  <c r="U623" i="24"/>
  <c r="U624" i="24"/>
  <c r="U625" i="24"/>
  <c r="U626" i="24"/>
  <c r="U627" i="24"/>
  <c r="U628" i="24"/>
  <c r="L807" i="24"/>
  <c r="L809" i="24"/>
  <c r="L810" i="24"/>
  <c r="L811" i="24"/>
  <c r="L812"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06" i="24"/>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13" i="31"/>
  <c r="L1014" i="31"/>
  <c r="L1015" i="31"/>
  <c r="L1016" i="31"/>
  <c r="L1017" i="31"/>
  <c r="L1018" i="31"/>
  <c r="L1019" i="31"/>
  <c r="L1020" i="31"/>
  <c r="L1021" i="31"/>
  <c r="L1022" i="31"/>
  <c r="L1023" i="31"/>
  <c r="L1024" i="31"/>
  <c r="L1025" i="31"/>
  <c r="L1026" i="31"/>
  <c r="L1027"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91" i="31"/>
  <c r="L792" i="31"/>
  <c r="L793" i="31"/>
  <c r="L794"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6" i="31"/>
  <c r="L967" i="31"/>
  <c r="L968"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5" i="31"/>
  <c r="L1006" i="31"/>
  <c r="L1007" i="31"/>
  <c r="L1008" i="31"/>
  <c r="L1009" i="31"/>
  <c r="L1010" i="31"/>
  <c r="L1011" i="31"/>
  <c r="L1012"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30" i="31"/>
  <c r="L1231" i="31"/>
  <c r="L1232" i="31"/>
  <c r="L1233" i="31"/>
  <c r="L1234" i="31"/>
  <c r="L1235" i="31"/>
  <c r="L1236" i="31"/>
  <c r="L1237" i="31"/>
  <c r="L1238" i="31"/>
  <c r="L1239" i="31"/>
  <c r="L1241" i="31"/>
  <c r="L1242" i="31"/>
  <c r="L1243" i="31"/>
  <c r="L1244" i="31"/>
  <c r="L1245" i="31"/>
  <c r="L1247" i="31"/>
  <c r="L1248" i="31"/>
  <c r="L1249" i="31"/>
  <c r="L1250"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487"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8" i="31"/>
  <c r="L1489" i="31"/>
  <c r="L1490" i="31"/>
  <c r="L1491" i="31"/>
  <c r="L1492" i="31"/>
  <c r="L1493" i="31"/>
  <c r="L1494" i="31"/>
  <c r="L1495" i="31"/>
  <c r="L1496" i="31"/>
  <c r="L1497" i="31"/>
  <c r="L1498" i="31"/>
  <c r="L1499" i="31"/>
  <c r="L1500" i="31"/>
  <c r="L1501" i="31"/>
  <c r="L1502"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534" i="31"/>
  <c r="L1767" i="31"/>
  <c r="L1768" i="31"/>
  <c r="L1769" i="31"/>
  <c r="L1770" i="31"/>
  <c r="L1771"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7" i="31"/>
  <c r="L2098" i="31"/>
  <c r="L2099" i="31"/>
  <c r="L2100" i="31"/>
  <c r="L2101" i="31"/>
  <c r="L2102"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1760" i="31"/>
  <c r="L484"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60" i="31"/>
  <c r="L261" i="31"/>
  <c r="L262" i="31"/>
  <c r="L263" i="31"/>
  <c r="L264" i="31"/>
  <c r="L266" i="31"/>
  <c r="L267" i="31"/>
  <c r="L268" i="31"/>
  <c r="L269" i="31"/>
  <c r="L270" i="31"/>
  <c r="L271" i="31"/>
  <c r="L272" i="31"/>
  <c r="L273"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6" i="30"/>
  <c r="L347" i="30"/>
  <c r="L349" i="30"/>
  <c r="L352" i="30"/>
  <c r="L353" i="30"/>
  <c r="L354" i="30"/>
  <c r="L355" i="30"/>
  <c r="L356" i="30"/>
  <c r="L357" i="30"/>
  <c r="L358" i="30"/>
  <c r="L359" i="30"/>
  <c r="L360" i="30"/>
  <c r="L361" i="30"/>
  <c r="L362" i="30"/>
  <c r="L363" i="30"/>
  <c r="L364" i="30"/>
  <c r="L365" i="30"/>
  <c r="L366" i="30"/>
  <c r="L369" i="30"/>
  <c r="L371" i="30"/>
  <c r="L372" i="30"/>
  <c r="L374" i="30"/>
  <c r="L375" i="30"/>
  <c r="L376" i="30"/>
  <c r="L377" i="30"/>
  <c r="L378" i="30"/>
  <c r="L379" i="30"/>
  <c r="L380" i="30"/>
  <c r="L381" i="30"/>
  <c r="L382" i="30"/>
  <c r="L383" i="30"/>
  <c r="L384" i="30"/>
  <c r="L385" i="30"/>
  <c r="L386" i="30"/>
  <c r="L387" i="30"/>
  <c r="L388" i="30"/>
  <c r="L389" i="30"/>
  <c r="L390" i="30"/>
  <c r="L392" i="30"/>
  <c r="L395" i="30"/>
  <c r="L397" i="30"/>
  <c r="L398"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1" i="30"/>
  <c r="L143" i="30"/>
  <c r="L146" i="30"/>
  <c r="L147" i="30"/>
  <c r="L148" i="30"/>
  <c r="L149" i="30"/>
  <c r="L150" i="30"/>
  <c r="L151" i="30"/>
  <c r="L152" i="30"/>
  <c r="L153" i="30"/>
  <c r="L154" i="30"/>
  <c r="L155" i="30"/>
  <c r="L156" i="30"/>
  <c r="L157" i="30"/>
  <c r="L158" i="30"/>
  <c r="L159" i="30"/>
  <c r="L160" i="30"/>
  <c r="L162" i="30"/>
  <c r="L163" i="30"/>
  <c r="L165" i="30"/>
  <c r="L166" i="30"/>
  <c r="L168" i="30"/>
  <c r="L169" i="30"/>
  <c r="L170" i="30"/>
  <c r="L171" i="30"/>
  <c r="L172" i="30"/>
  <c r="L173" i="30"/>
  <c r="L174" i="30"/>
  <c r="L175" i="30"/>
  <c r="L176" i="30"/>
  <c r="L177" i="30"/>
  <c r="L178" i="30"/>
  <c r="L179" i="30"/>
  <c r="L180" i="30"/>
  <c r="L181" i="30"/>
  <c r="L182" i="30"/>
  <c r="L183" i="30"/>
  <c r="L184" i="30"/>
  <c r="L186" i="30"/>
  <c r="L188" i="30"/>
  <c r="L189" i="30"/>
  <c r="L190" i="30"/>
  <c r="L192" i="30"/>
  <c r="L197" i="30"/>
  <c r="L198" i="30"/>
  <c r="L199" i="30"/>
  <c r="L201" i="30"/>
  <c r="L202" i="30"/>
  <c r="L203" i="30"/>
  <c r="L3" i="30"/>
  <c r="L4" i="39"/>
  <c r="L5" i="39"/>
  <c r="L6" i="39"/>
  <c r="L7" i="39"/>
  <c r="L8" i="39"/>
  <c r="L9" i="39"/>
  <c r="L10" i="39"/>
  <c r="L11" i="39"/>
  <c r="L3" i="39"/>
  <c r="L50" i="60"/>
  <c r="L51" i="60"/>
  <c r="L49" i="60"/>
  <c r="L41" i="60"/>
  <c r="L42" i="60"/>
  <c r="L43" i="60"/>
  <c r="L40" i="60"/>
  <c r="L193" i="60"/>
  <c r="L194" i="60"/>
  <c r="L192" i="60"/>
  <c r="L338" i="60"/>
  <c r="L339" i="60"/>
  <c r="L340" i="60"/>
  <c r="L342" i="60"/>
  <c r="L343" i="60"/>
  <c r="L344" i="60"/>
  <c r="L345" i="60"/>
  <c r="L347" i="60"/>
  <c r="L348" i="60"/>
  <c r="L349" i="60"/>
  <c r="L351" i="60"/>
  <c r="L352" i="60"/>
  <c r="L353" i="60"/>
  <c r="L337"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8"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8" i="6"/>
  <c r="L449" i="6"/>
  <c r="L450" i="6"/>
  <c r="L451"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320" i="6"/>
  <c r="L608" i="6"/>
  <c r="L609" i="6"/>
  <c r="L610" i="6"/>
  <c r="L611" i="6"/>
  <c r="L613" i="6"/>
  <c r="L614" i="6"/>
  <c r="L615" i="6"/>
  <c r="L617" i="6"/>
  <c r="L618" i="6"/>
  <c r="L619" i="6"/>
  <c r="L620" i="6"/>
  <c r="L621" i="6"/>
  <c r="L622" i="6"/>
  <c r="L623" i="6"/>
  <c r="L624" i="6"/>
  <c r="L625" i="6"/>
  <c r="L626" i="6"/>
  <c r="L628" i="6"/>
  <c r="L629" i="6"/>
  <c r="L630" i="6"/>
  <c r="L631" i="6"/>
  <c r="L632" i="6"/>
  <c r="L633" i="6"/>
  <c r="L635" i="6"/>
  <c r="L636" i="6"/>
  <c r="L637" i="6"/>
  <c r="L638" i="6"/>
  <c r="L639" i="6"/>
  <c r="L641" i="6"/>
  <c r="L642" i="6"/>
  <c r="L644" i="6"/>
  <c r="L645" i="6"/>
  <c r="L646" i="6"/>
  <c r="L647" i="6"/>
  <c r="L649" i="6"/>
  <c r="L650" i="6"/>
  <c r="L651" i="6"/>
  <c r="L653" i="6"/>
  <c r="L654" i="6"/>
  <c r="L655" i="6"/>
  <c r="L656" i="6"/>
  <c r="L657" i="6"/>
  <c r="L658" i="6"/>
  <c r="L659"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07" i="6"/>
  <c r="L581" i="6"/>
  <c r="L582" i="6"/>
  <c r="L580"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6" i="36"/>
  <c r="L7" i="36"/>
  <c r="L8" i="36"/>
  <c r="L9" i="36"/>
  <c r="L10" i="36"/>
  <c r="L11" i="36"/>
  <c r="L12" i="36"/>
  <c r="L13" i="36"/>
  <c r="L14" i="36"/>
  <c r="L15" i="36"/>
  <c r="L16" i="36"/>
  <c r="L17" i="36"/>
  <c r="L18" i="36"/>
  <c r="L19" i="36"/>
  <c r="L20" i="36"/>
  <c r="L21" i="36"/>
  <c r="L22"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93" i="57"/>
  <c r="L194"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2" i="57"/>
  <c r="L153" i="57"/>
  <c r="L154" i="57"/>
  <c r="L155" i="57"/>
  <c r="L156" i="57"/>
  <c r="L157" i="57"/>
  <c r="L158" i="57"/>
  <c r="L159" i="57"/>
  <c r="L160" i="57"/>
  <c r="L161" i="57"/>
  <c r="L162" i="57"/>
  <c r="L163" i="57"/>
  <c r="L165" i="57"/>
  <c r="L166" i="57"/>
  <c r="L167" i="57"/>
  <c r="L168" i="57"/>
  <c r="L169" i="57"/>
  <c r="L171" i="57"/>
  <c r="L172" i="57"/>
  <c r="L173" i="57"/>
  <c r="L175" i="57"/>
  <c r="L176" i="57"/>
  <c r="L177" i="57"/>
  <c r="L179" i="57"/>
  <c r="L180" i="57"/>
  <c r="L181" i="57"/>
  <c r="L183" i="57"/>
  <c r="L184" i="57"/>
  <c r="L185" i="57"/>
  <c r="L187" i="57"/>
  <c r="L188" i="57"/>
  <c r="L189" i="57"/>
  <c r="L191" i="57"/>
  <c r="L192" i="57"/>
  <c r="L79" i="57"/>
  <c r="L80" i="57"/>
  <c r="L81" i="57"/>
  <c r="L82" i="57"/>
  <c r="L83" i="57"/>
  <c r="L86" i="57"/>
  <c r="L88" i="57"/>
  <c r="L89" i="57"/>
  <c r="L90" i="57"/>
  <c r="L91" i="57"/>
  <c r="L96" i="57"/>
  <c r="L97" i="57"/>
  <c r="L98" i="57"/>
  <c r="L99" i="57"/>
  <c r="L100" i="57"/>
  <c r="L101" i="57"/>
  <c r="L102" i="57"/>
  <c r="L103" i="57"/>
  <c r="L104" i="57"/>
  <c r="L105" i="57"/>
  <c r="L106" i="57"/>
  <c r="L107" i="57"/>
  <c r="L108" i="57"/>
  <c r="L109" i="57"/>
  <c r="L47" i="57"/>
  <c r="L48" i="57"/>
  <c r="L49" i="57"/>
  <c r="L50" i="57"/>
  <c r="L51" i="57"/>
  <c r="L52" i="57"/>
  <c r="L53" i="57"/>
  <c r="L54" i="57"/>
  <c r="L55" i="57"/>
  <c r="L56" i="57"/>
  <c r="L57" i="57"/>
  <c r="L58" i="57"/>
  <c r="L59" i="57"/>
  <c r="L60" i="57"/>
  <c r="L61" i="57"/>
  <c r="L62" i="57"/>
  <c r="L63" i="57"/>
  <c r="L64" i="57"/>
  <c r="L65" i="57"/>
  <c r="L66" i="57"/>
  <c r="L67" i="57"/>
  <c r="L68" i="57"/>
  <c r="L69" i="57"/>
  <c r="L70" i="57"/>
  <c r="L75" i="57"/>
  <c r="L76" i="57"/>
  <c r="L77" i="57"/>
  <c r="L78" i="57"/>
  <c r="L4" i="57"/>
  <c r="L5" i="57"/>
  <c r="L6" i="57"/>
  <c r="L7" i="57"/>
  <c r="L8" i="57"/>
  <c r="L9" i="57"/>
  <c r="L10" i="57"/>
  <c r="L12" i="57"/>
  <c r="L13" i="57"/>
  <c r="L14" i="57"/>
  <c r="L16" i="57"/>
  <c r="L17" i="57"/>
  <c r="L18" i="57"/>
  <c r="L19" i="57"/>
  <c r="L20" i="57"/>
  <c r="L21" i="57"/>
  <c r="L22" i="57"/>
  <c r="L23" i="57"/>
  <c r="L24" i="57"/>
  <c r="L26" i="57"/>
  <c r="L28" i="57"/>
  <c r="L29" i="57"/>
  <c r="L30" i="57"/>
  <c r="L31" i="57"/>
  <c r="L32" i="57"/>
  <c r="L34" i="57"/>
  <c r="L35" i="57"/>
  <c r="L38" i="57"/>
  <c r="L39" i="57"/>
  <c r="L40" i="57"/>
  <c r="L41" i="57"/>
  <c r="L42" i="57"/>
  <c r="L43" i="57"/>
  <c r="L44" i="57"/>
  <c r="L45" i="57"/>
  <c r="L46"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208" i="57"/>
  <c r="L209" i="57"/>
  <c r="L207" i="57"/>
  <c r="L115"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12" i="7"/>
  <c r="L113" i="7"/>
  <c r="L116" i="7"/>
  <c r="L117" i="7"/>
  <c r="L118" i="7"/>
  <c r="L119" i="7"/>
  <c r="L121" i="7"/>
  <c r="L122" i="7"/>
  <c r="L123" i="7"/>
  <c r="L124" i="7"/>
  <c r="L125" i="7"/>
  <c r="L127" i="7"/>
  <c r="L128"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42" i="7"/>
  <c r="L141" i="7"/>
  <c r="L151" i="7"/>
  <c r="L152" i="7"/>
  <c r="L154" i="7"/>
  <c r="L155" i="7"/>
  <c r="L157" i="7"/>
  <c r="L158" i="7"/>
  <c r="L150" i="7"/>
  <c r="L4" i="8"/>
  <c r="L5" i="8"/>
  <c r="L6" i="8"/>
  <c r="L7" i="8"/>
  <c r="L8" i="8"/>
  <c r="L10"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83" i="31"/>
  <c r="L258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4" i="33"/>
  <c r="L5" i="33"/>
  <c r="L6" i="33"/>
  <c r="L7" i="33"/>
  <c r="L8" i="33"/>
  <c r="L9" i="33"/>
  <c r="L10" i="33"/>
  <c r="L11" i="33"/>
  <c r="L12" i="33"/>
  <c r="L13" i="33"/>
  <c r="L14" i="33"/>
  <c r="L15" i="33"/>
  <c r="L16" i="33"/>
  <c r="L17" i="33"/>
  <c r="L18" i="33"/>
  <c r="L19" i="33"/>
  <c r="L20" i="33"/>
  <c r="L21" i="33"/>
  <c r="L22" i="33"/>
  <c r="L23" i="33"/>
  <c r="L31" i="33"/>
  <c r="L32" i="33"/>
  <c r="L36" i="33"/>
  <c r="L37" i="33"/>
  <c r="L38" i="33"/>
  <c r="L39" i="33"/>
  <c r="L40" i="33"/>
  <c r="L41" i="33"/>
  <c r="L42" i="33"/>
  <c r="L43" i="33"/>
  <c r="L44" i="33"/>
  <c r="L45" i="33"/>
  <c r="L46" i="33"/>
  <c r="L47" i="33"/>
  <c r="L48" i="33"/>
  <c r="L3" i="33"/>
  <c r="L123" i="12"/>
  <c r="L124" i="12"/>
  <c r="L125" i="12"/>
  <c r="L126" i="12"/>
  <c r="L127" i="12"/>
  <c r="L128" i="12"/>
  <c r="L130" i="12"/>
  <c r="L131" i="12"/>
  <c r="L132" i="12"/>
  <c r="L134" i="12"/>
  <c r="L135" i="12"/>
  <c r="L136" i="12"/>
  <c r="L137" i="12"/>
  <c r="L138" i="12"/>
  <c r="L140" i="12"/>
  <c r="L142" i="12"/>
  <c r="L143" i="12"/>
  <c r="L145" i="12"/>
  <c r="L146" i="12"/>
  <c r="L147" i="12"/>
  <c r="L148" i="12"/>
  <c r="L110" i="12"/>
  <c r="L111" i="12"/>
  <c r="L113" i="12"/>
  <c r="L114" i="12"/>
  <c r="L115" i="12"/>
  <c r="L117" i="12"/>
  <c r="L118" i="12"/>
  <c r="L119" i="12"/>
  <c r="L120" i="12"/>
  <c r="L121" i="12"/>
  <c r="L71" i="12"/>
  <c r="L74" i="12"/>
  <c r="L75" i="12"/>
  <c r="L76" i="12"/>
  <c r="L77" i="12"/>
  <c r="L78" i="12"/>
  <c r="L79" i="12"/>
  <c r="L81" i="12"/>
  <c r="L82" i="12"/>
  <c r="L83" i="12"/>
  <c r="L84" i="12"/>
  <c r="L85" i="12"/>
  <c r="L86" i="12"/>
  <c r="L87" i="12"/>
  <c r="L92" i="12"/>
  <c r="L93" i="12"/>
  <c r="L99" i="12"/>
  <c r="L100" i="12"/>
  <c r="L101" i="12"/>
  <c r="L103" i="12"/>
  <c r="L104" i="12"/>
  <c r="L105" i="12"/>
  <c r="L106" i="12"/>
  <c r="L108" i="12"/>
  <c r="L10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22" i="49"/>
  <c r="L23" i="49"/>
  <c r="L26" i="49"/>
  <c r="L27" i="49"/>
  <c r="L3" i="49"/>
  <c r="S38" i="49" l="1"/>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U124" i="28"/>
  <c r="T124" i="28"/>
  <c r="S124" i="28"/>
  <c r="U123" i="28"/>
  <c r="T123" i="28"/>
  <c r="S123" i="28"/>
  <c r="U122" i="28"/>
  <c r="T122" i="28"/>
  <c r="S122" i="28"/>
  <c r="U121" i="28"/>
  <c r="T121" i="28"/>
  <c r="S121" i="28"/>
  <c r="U77" i="25"/>
  <c r="T77" i="25"/>
  <c r="S77" i="25"/>
  <c r="U76" i="25"/>
  <c r="T76" i="25"/>
  <c r="S76" i="25"/>
  <c r="S2583" i="31"/>
  <c r="S2581" i="31"/>
  <c r="S2582" i="31"/>
  <c r="U2582" i="31"/>
  <c r="T2582" i="31"/>
  <c r="U2581" i="31"/>
  <c r="T2581" i="31"/>
  <c r="U2580" i="31"/>
  <c r="T2580" i="31"/>
  <c r="S2580" i="31"/>
  <c r="U2579" i="31"/>
  <c r="T2579" i="31"/>
  <c r="S2579" i="31"/>
  <c r="U2578" i="31"/>
  <c r="T2578" i="31"/>
  <c r="S2578" i="31"/>
  <c r="U2577" i="31"/>
  <c r="T2577" i="31"/>
  <c r="S2577" i="31"/>
  <c r="U2576" i="31"/>
  <c r="T2576" i="31"/>
  <c r="S2576" i="31"/>
  <c r="U2575" i="31"/>
  <c r="T2575" i="31"/>
  <c r="S2575" i="31"/>
  <c r="U2574" i="31"/>
  <c r="T2574" i="31"/>
  <c r="S2574" i="31"/>
  <c r="U2573" i="31"/>
  <c r="T2573" i="31"/>
  <c r="S2573" i="31"/>
  <c r="U2572" i="31"/>
  <c r="T2572" i="31"/>
  <c r="S2572" i="31"/>
  <c r="U2571" i="31"/>
  <c r="T2571" i="31"/>
  <c r="S2571" i="31"/>
  <c r="U2570" i="31"/>
  <c r="T2570" i="31"/>
  <c r="S2570" i="31"/>
  <c r="U2569" i="31"/>
  <c r="T2569" i="31"/>
  <c r="S2569" i="31"/>
  <c r="U2568" i="31"/>
  <c r="T2568" i="31"/>
  <c r="S2568" i="31"/>
  <c r="U2567" i="31"/>
  <c r="T2567" i="31"/>
  <c r="S2567" i="31"/>
  <c r="U2566" i="31"/>
  <c r="T2566" i="31"/>
  <c r="S2566" i="31"/>
  <c r="U2565" i="31"/>
  <c r="T2565" i="31"/>
  <c r="S2565" i="31"/>
  <c r="U2564" i="31"/>
  <c r="T2564" i="31"/>
  <c r="S2564" i="31"/>
  <c r="U2563" i="31"/>
  <c r="T2563" i="31"/>
  <c r="S2563" i="31"/>
  <c r="U2562" i="31"/>
  <c r="T2562" i="31"/>
  <c r="S2562" i="31"/>
  <c r="U2561" i="31"/>
  <c r="T2561" i="31"/>
  <c r="S2561" i="31"/>
  <c r="U2560" i="31"/>
  <c r="T2560" i="31"/>
  <c r="S2560" i="31"/>
  <c r="U2559" i="31"/>
  <c r="T2559" i="31"/>
  <c r="S2559" i="31"/>
  <c r="U2558" i="31"/>
  <c r="T2558" i="31"/>
  <c r="S2558" i="31"/>
  <c r="U2557" i="31"/>
  <c r="T2557" i="31"/>
  <c r="S2557" i="31"/>
  <c r="U2556" i="31"/>
  <c r="T2556" i="31"/>
  <c r="S2556" i="31"/>
  <c r="U2555" i="31"/>
  <c r="T2555" i="31"/>
  <c r="S2555" i="31"/>
  <c r="U2554" i="31"/>
  <c r="T2554" i="31"/>
  <c r="S2554" i="31"/>
  <c r="U2553" i="31"/>
  <c r="T2553" i="31"/>
  <c r="S2553" i="31"/>
  <c r="U2552" i="31"/>
  <c r="T2552" i="31"/>
  <c r="S2552" i="31"/>
  <c r="U2551" i="31"/>
  <c r="T2551" i="31"/>
  <c r="S2551" i="31"/>
  <c r="U2550" i="31"/>
  <c r="T2550" i="31"/>
  <c r="S2550" i="31"/>
  <c r="U2549" i="31"/>
  <c r="T2549" i="31"/>
  <c r="S2549" i="31"/>
  <c r="U2548" i="31"/>
  <c r="T2548" i="31"/>
  <c r="S2548" i="31"/>
  <c r="U2547" i="31"/>
  <c r="T2547" i="31"/>
  <c r="S2547" i="31"/>
  <c r="U2546" i="31"/>
  <c r="T2546" i="31"/>
  <c r="S2546" i="31"/>
  <c r="U2545" i="31"/>
  <c r="T2545" i="31"/>
  <c r="S2545" i="31"/>
  <c r="U2544" i="31"/>
  <c r="T2544" i="31"/>
  <c r="S2544" i="31"/>
  <c r="U2543" i="31"/>
  <c r="T2543" i="31"/>
  <c r="S2543" i="31"/>
  <c r="U2542" i="31"/>
  <c r="T2542" i="31"/>
  <c r="S2542" i="31"/>
  <c r="U2541" i="31"/>
  <c r="T2541" i="31"/>
  <c r="S2541" i="31"/>
  <c r="U2540" i="31"/>
  <c r="T2540" i="31"/>
  <c r="S2540" i="31"/>
  <c r="U2539" i="31"/>
  <c r="T2539" i="31"/>
  <c r="S2539" i="31"/>
  <c r="U2538" i="31"/>
  <c r="T2538" i="31"/>
  <c r="S2538" i="31"/>
  <c r="U2537" i="31"/>
  <c r="T2537" i="31"/>
  <c r="S2537" i="31"/>
  <c r="U2536" i="31"/>
  <c r="T2536" i="31"/>
  <c r="S2536" i="31"/>
  <c r="U2535" i="31"/>
  <c r="T2535" i="31"/>
  <c r="S2535" i="31"/>
  <c r="U2534" i="31"/>
  <c r="T2534" i="31"/>
  <c r="S2534" i="31"/>
  <c r="U2533" i="31"/>
  <c r="T2533" i="31"/>
  <c r="S2533" i="31"/>
  <c r="U2532" i="31"/>
  <c r="T2532" i="31"/>
  <c r="S2532" i="31"/>
  <c r="U2531" i="31"/>
  <c r="T2531" i="31"/>
  <c r="S2531" i="31"/>
  <c r="U2530" i="31"/>
  <c r="T2530" i="31"/>
  <c r="S2530" i="31"/>
  <c r="U2529" i="31"/>
  <c r="T2529" i="31"/>
  <c r="S2529" i="31"/>
  <c r="U2528" i="31"/>
  <c r="T2528" i="31"/>
  <c r="S2528" i="31"/>
  <c r="U2527" i="31"/>
  <c r="T2527" i="31"/>
  <c r="S2527" i="31"/>
  <c r="U2526" i="31"/>
  <c r="T2526" i="31"/>
  <c r="S2526" i="31"/>
  <c r="U2525" i="31"/>
  <c r="T2525" i="31"/>
  <c r="S2525" i="31"/>
  <c r="U2524" i="31"/>
  <c r="T2524" i="31"/>
  <c r="S2524" i="31"/>
  <c r="U2523" i="31"/>
  <c r="T2523" i="31"/>
  <c r="S2523" i="31"/>
  <c r="U2522" i="31"/>
  <c r="T2522" i="31"/>
  <c r="S2522" i="31"/>
  <c r="U2521" i="31"/>
  <c r="T2521" i="31"/>
  <c r="S2521" i="31"/>
  <c r="U2520" i="31"/>
  <c r="T2520" i="31"/>
  <c r="S2520" i="31"/>
  <c r="U2519" i="31"/>
  <c r="T2519" i="31"/>
  <c r="S2519" i="31"/>
  <c r="U2518" i="31"/>
  <c r="T2518" i="31"/>
  <c r="S2518" i="31"/>
  <c r="U2517" i="31"/>
  <c r="T2517" i="31"/>
  <c r="S2517" i="31"/>
  <c r="U2516" i="31"/>
  <c r="T2516" i="31"/>
  <c r="S2516" i="31"/>
  <c r="U2515" i="31"/>
  <c r="T2515" i="31"/>
  <c r="S2515" i="31"/>
  <c r="U2514" i="31"/>
  <c r="T2514" i="31"/>
  <c r="S2514" i="31"/>
  <c r="U2513" i="31"/>
  <c r="T2513" i="31"/>
  <c r="S2513" i="31"/>
  <c r="U2512" i="31"/>
  <c r="T2512" i="31"/>
  <c r="S2512" i="31"/>
  <c r="U2511" i="31"/>
  <c r="T2511" i="31"/>
  <c r="S2511" i="31"/>
  <c r="U2510" i="31"/>
  <c r="T2510" i="31"/>
  <c r="S2510" i="31"/>
  <c r="U2509" i="31"/>
  <c r="T2509" i="31"/>
  <c r="S2509" i="31"/>
  <c r="U2508" i="31"/>
  <c r="T2508" i="31"/>
  <c r="S2508" i="31"/>
  <c r="U2507" i="31"/>
  <c r="T2507" i="31"/>
  <c r="S2507" i="31"/>
  <c r="U2506" i="31"/>
  <c r="T2506" i="31"/>
  <c r="S2506" i="31"/>
  <c r="U2505" i="31"/>
  <c r="T2505" i="31"/>
  <c r="S2505" i="31"/>
  <c r="U2504" i="31"/>
  <c r="T2504" i="31"/>
  <c r="S2504" i="31"/>
  <c r="U2503" i="31"/>
  <c r="T2503" i="31"/>
  <c r="S2503" i="31"/>
  <c r="U2502" i="31"/>
  <c r="T2502" i="31"/>
  <c r="S2502" i="31"/>
  <c r="U2501" i="31"/>
  <c r="T2501" i="31"/>
  <c r="S2501" i="31"/>
  <c r="U2500" i="31"/>
  <c r="T2500" i="31"/>
  <c r="S2500" i="31"/>
  <c r="U2499" i="31"/>
  <c r="T2499" i="31"/>
  <c r="S2499" i="31"/>
  <c r="U2498" i="31"/>
  <c r="T2498" i="31"/>
  <c r="S2498" i="31"/>
  <c r="U2497" i="31"/>
  <c r="T2497" i="31"/>
  <c r="S2497" i="31"/>
  <c r="U2496" i="31"/>
  <c r="T2496" i="31"/>
  <c r="S2496" i="31"/>
  <c r="U2495" i="31"/>
  <c r="T2495" i="31"/>
  <c r="S2495" i="31"/>
  <c r="U2494" i="31"/>
  <c r="T2494" i="31"/>
  <c r="S2494" i="31"/>
  <c r="U2493" i="31"/>
  <c r="T2493" i="31"/>
  <c r="S2493" i="31"/>
  <c r="U2492" i="31"/>
  <c r="T2492" i="31"/>
  <c r="S2492" i="31"/>
  <c r="U2491" i="31"/>
  <c r="T2491" i="31"/>
  <c r="S2491" i="31"/>
  <c r="U2490" i="31"/>
  <c r="T2490" i="31"/>
  <c r="S2490" i="31"/>
  <c r="U2489" i="31"/>
  <c r="T2489" i="31"/>
  <c r="S2489" i="31"/>
  <c r="U2488" i="31"/>
  <c r="T2488" i="31"/>
  <c r="S2488" i="31"/>
  <c r="U2487" i="31"/>
  <c r="T2487" i="31"/>
  <c r="S2487" i="31"/>
  <c r="U2486" i="31"/>
  <c r="T2486" i="31"/>
  <c r="S2486" i="31"/>
  <c r="U2485" i="31"/>
  <c r="T2485" i="31"/>
  <c r="S2485" i="31"/>
  <c r="U2484" i="31"/>
  <c r="T2484" i="31"/>
  <c r="S2484" i="31"/>
  <c r="U2483" i="31"/>
  <c r="T2483" i="31"/>
  <c r="S2483" i="31"/>
  <c r="U2482" i="31"/>
  <c r="T2482" i="31"/>
  <c r="S2482" i="31"/>
  <c r="U2481" i="31"/>
  <c r="T2481" i="31"/>
  <c r="S2481" i="31"/>
  <c r="U2480" i="31"/>
  <c r="T2480" i="31"/>
  <c r="S2480" i="31"/>
  <c r="U2479" i="31"/>
  <c r="T2479" i="31"/>
  <c r="S2479" i="31"/>
  <c r="U2478" i="31"/>
  <c r="T2478" i="31"/>
  <c r="S2478" i="31"/>
  <c r="U2477" i="31"/>
  <c r="T2477" i="31"/>
  <c r="S2477" i="31"/>
  <c r="U2476" i="31"/>
  <c r="T2476" i="31"/>
  <c r="S2476" i="31"/>
  <c r="U2475" i="31"/>
  <c r="T2475" i="31"/>
  <c r="S2475" i="31"/>
  <c r="U2474" i="31"/>
  <c r="T2474" i="31"/>
  <c r="S2474" i="31"/>
  <c r="U2473" i="31"/>
  <c r="T2473" i="31"/>
  <c r="S2473" i="31"/>
  <c r="U2472" i="31"/>
  <c r="T2472" i="31"/>
  <c r="S2472" i="31"/>
  <c r="U2471" i="31"/>
  <c r="T2471" i="31"/>
  <c r="S2471" i="31"/>
  <c r="U2470" i="31"/>
  <c r="T2470" i="31"/>
  <c r="S2470" i="31"/>
  <c r="U2469" i="31"/>
  <c r="T2469" i="31"/>
  <c r="S2469" i="31"/>
  <c r="U2468" i="31"/>
  <c r="T2468" i="31"/>
  <c r="S2468" i="31"/>
  <c r="U2467" i="31"/>
  <c r="T2467" i="31"/>
  <c r="S2467" i="31"/>
  <c r="U2466" i="31"/>
  <c r="T2466" i="31"/>
  <c r="S2466" i="31"/>
  <c r="U2465" i="31"/>
  <c r="T2465" i="31"/>
  <c r="S2465" i="31"/>
  <c r="U2464" i="31"/>
  <c r="T2464" i="31"/>
  <c r="S2464" i="31"/>
  <c r="U2463" i="31"/>
  <c r="T2463" i="31"/>
  <c r="S2463" i="31"/>
  <c r="U2462" i="31"/>
  <c r="T2462" i="31"/>
  <c r="S2462" i="31"/>
  <c r="U2461" i="31"/>
  <c r="T2461" i="31"/>
  <c r="S2461" i="31"/>
  <c r="U2460" i="31"/>
  <c r="T2460" i="31"/>
  <c r="S2460" i="31"/>
  <c r="U2459" i="31"/>
  <c r="T2459" i="31"/>
  <c r="S2459" i="31"/>
  <c r="U2458" i="31"/>
  <c r="T2458" i="31"/>
  <c r="S2458" i="31"/>
  <c r="U2457" i="31"/>
  <c r="T2457" i="31"/>
  <c r="S2457" i="31"/>
  <c r="U2456" i="31"/>
  <c r="T2456" i="31"/>
  <c r="S2456" i="31"/>
  <c r="U2455" i="31"/>
  <c r="T2455" i="31"/>
  <c r="S2455" i="31"/>
  <c r="U2454" i="31"/>
  <c r="T2454" i="31"/>
  <c r="S2454" i="31"/>
  <c r="U2453" i="31"/>
  <c r="T2453" i="31"/>
  <c r="S2453" i="31"/>
  <c r="U2452" i="31"/>
  <c r="T2452" i="31"/>
  <c r="S2452" i="31"/>
  <c r="U2451" i="31"/>
  <c r="T2451" i="31"/>
  <c r="S2451" i="31"/>
  <c r="U2449" i="31"/>
  <c r="T2449" i="31"/>
  <c r="S2449" i="31"/>
  <c r="U2448" i="31"/>
  <c r="T2448" i="31"/>
  <c r="S2448" i="31"/>
  <c r="U2447" i="31"/>
  <c r="T2447" i="31"/>
  <c r="S2447" i="31"/>
  <c r="U2446" i="31"/>
  <c r="T2446" i="31"/>
  <c r="S2446" i="31"/>
  <c r="U2445" i="31"/>
  <c r="T2445" i="31"/>
  <c r="S2445" i="31"/>
  <c r="U2444" i="31"/>
  <c r="T2444" i="31"/>
  <c r="S2444" i="31"/>
  <c r="U2443" i="31"/>
  <c r="T2443" i="31"/>
  <c r="S2443" i="31"/>
  <c r="U2442" i="31"/>
  <c r="T2442" i="31"/>
  <c r="S2442" i="31"/>
  <c r="U2441" i="31"/>
  <c r="T2441" i="31"/>
  <c r="S2441" i="31"/>
  <c r="U2440" i="31"/>
  <c r="T2440" i="31"/>
  <c r="S2440" i="31"/>
  <c r="U2439" i="31"/>
  <c r="T2439" i="31"/>
  <c r="S2439" i="31"/>
  <c r="U2438" i="31"/>
  <c r="T2438" i="31"/>
  <c r="S2438" i="31"/>
  <c r="U2437" i="31"/>
  <c r="T2437" i="31"/>
  <c r="S2437" i="31"/>
  <c r="U2436" i="31"/>
  <c r="T2436" i="31"/>
  <c r="S2436" i="31"/>
  <c r="U2435" i="31"/>
  <c r="T2435" i="31"/>
  <c r="S2435" i="31"/>
  <c r="U2434" i="31"/>
  <c r="T2434" i="31"/>
  <c r="S2434" i="31"/>
  <c r="U2433" i="31"/>
  <c r="T2433" i="31"/>
  <c r="S2433" i="31"/>
  <c r="U2432" i="31"/>
  <c r="T2432" i="31"/>
  <c r="S2432" i="31"/>
  <c r="U2431" i="31"/>
  <c r="T2431" i="31"/>
  <c r="S2431" i="31"/>
  <c r="U2430" i="31"/>
  <c r="T2430" i="31"/>
  <c r="S2430" i="31"/>
  <c r="U2429" i="31"/>
  <c r="T2429" i="31"/>
  <c r="S2429" i="31"/>
  <c r="U2428" i="31"/>
  <c r="T2428" i="31"/>
  <c r="S2428" i="31"/>
  <c r="U2427" i="31"/>
  <c r="T2427" i="31"/>
  <c r="S2427" i="31"/>
  <c r="U2426" i="31"/>
  <c r="T2426" i="31"/>
  <c r="S2426" i="31"/>
  <c r="U2425" i="31"/>
  <c r="T2425" i="31"/>
  <c r="S2425" i="31"/>
  <c r="U2424" i="31"/>
  <c r="T2424" i="31"/>
  <c r="S2424" i="31"/>
  <c r="U2423" i="31"/>
  <c r="T2423" i="31"/>
  <c r="S2423" i="31"/>
  <c r="U2422" i="31"/>
  <c r="T2422" i="31"/>
  <c r="S2422" i="31"/>
  <c r="U2421" i="31"/>
  <c r="T2421" i="31"/>
  <c r="S2421" i="31"/>
  <c r="U2420" i="31"/>
  <c r="T2420" i="31"/>
  <c r="S2420" i="31"/>
  <c r="U2419" i="31"/>
  <c r="T2419" i="31"/>
  <c r="S2419" i="31"/>
  <c r="U2418" i="31"/>
  <c r="T2418" i="31"/>
  <c r="S2418" i="31"/>
  <c r="U2417" i="31"/>
  <c r="T2417" i="31"/>
  <c r="S2417" i="31"/>
  <c r="U2416" i="31"/>
  <c r="T2416" i="31"/>
  <c r="S2416" i="31"/>
  <c r="U2415" i="31"/>
  <c r="T2415" i="31"/>
  <c r="S2415" i="31"/>
  <c r="U2414" i="31"/>
  <c r="T2414" i="31"/>
  <c r="S2414" i="31"/>
  <c r="U2413" i="31"/>
  <c r="T2413" i="31"/>
  <c r="S2413" i="31"/>
  <c r="U2412" i="31"/>
  <c r="T2412" i="31"/>
  <c r="S2412" i="31"/>
  <c r="U2411" i="31"/>
  <c r="T2411" i="31"/>
  <c r="S2411" i="31"/>
  <c r="U2410" i="31"/>
  <c r="T2410" i="31"/>
  <c r="S2410" i="31"/>
  <c r="U2409" i="31"/>
  <c r="T2409" i="31"/>
  <c r="S2409" i="31"/>
  <c r="U2408" i="31"/>
  <c r="T2408" i="31"/>
  <c r="S2408" i="31"/>
  <c r="U2407" i="31"/>
  <c r="T2407" i="31"/>
  <c r="S2407" i="31"/>
  <c r="U2406" i="31"/>
  <c r="T2406" i="31"/>
  <c r="S2406" i="31"/>
  <c r="U2405" i="31"/>
  <c r="T2405" i="31"/>
  <c r="S2405" i="31"/>
  <c r="U2404" i="31"/>
  <c r="T2404" i="31"/>
  <c r="S2404" i="31"/>
  <c r="U2403" i="31"/>
  <c r="T2403" i="31"/>
  <c r="S2403" i="31"/>
  <c r="U2402" i="31"/>
  <c r="T2402" i="31"/>
  <c r="S2402" i="31"/>
  <c r="U2401" i="31"/>
  <c r="T2401" i="31"/>
  <c r="S2401" i="31"/>
  <c r="U2400" i="31"/>
  <c r="T2400" i="31"/>
  <c r="S2400" i="31"/>
  <c r="U2399" i="31"/>
  <c r="T2399" i="31"/>
  <c r="S2399" i="31"/>
  <c r="U2398" i="31"/>
  <c r="T2398" i="31"/>
  <c r="S2398" i="31"/>
  <c r="U2397" i="31"/>
  <c r="T2397" i="31"/>
  <c r="S2397" i="31"/>
  <c r="U2396" i="31"/>
  <c r="T2396" i="31"/>
  <c r="S2396" i="31"/>
  <c r="U2395" i="31"/>
  <c r="T2395" i="31"/>
  <c r="S2395" i="31"/>
  <c r="U2394" i="31"/>
  <c r="T2394" i="31"/>
  <c r="S2394" i="31"/>
  <c r="U2393" i="31"/>
  <c r="T2393" i="31"/>
  <c r="S2393" i="31"/>
  <c r="U2392" i="31"/>
  <c r="T2392" i="31"/>
  <c r="S2392" i="31"/>
  <c r="U2391" i="31"/>
  <c r="T2391" i="31"/>
  <c r="S2391" i="31"/>
  <c r="U2390" i="31"/>
  <c r="T2390" i="31"/>
  <c r="S2390" i="31"/>
  <c r="U2389" i="31"/>
  <c r="T2389" i="31"/>
  <c r="S2389" i="31"/>
  <c r="U2388" i="31"/>
  <c r="T2388" i="31"/>
  <c r="S2388" i="31"/>
  <c r="U2387" i="31"/>
  <c r="T2387" i="31"/>
  <c r="S2387" i="31"/>
  <c r="U2386" i="31"/>
  <c r="T2386" i="31"/>
  <c r="S2386" i="31"/>
  <c r="U2385" i="31"/>
  <c r="T2385" i="31"/>
  <c r="S2385" i="31"/>
  <c r="U2384" i="31"/>
  <c r="T2384" i="31"/>
  <c r="S2384" i="31"/>
  <c r="U2383" i="31"/>
  <c r="T2383" i="31"/>
  <c r="S2383" i="31"/>
  <c r="U2382" i="31"/>
  <c r="T2382" i="31"/>
  <c r="S2382" i="31"/>
  <c r="U2381" i="31"/>
  <c r="T2381" i="31"/>
  <c r="S2381" i="31"/>
  <c r="U2380" i="31"/>
  <c r="T2380" i="31"/>
  <c r="S2380" i="31"/>
  <c r="U2379" i="31"/>
  <c r="T2379" i="31"/>
  <c r="S2379" i="31"/>
  <c r="U2378" i="31"/>
  <c r="T2378" i="31"/>
  <c r="S2378" i="31"/>
  <c r="U2377" i="31"/>
  <c r="T2377" i="31"/>
  <c r="S2377" i="31"/>
  <c r="U2376" i="31"/>
  <c r="T2376" i="31"/>
  <c r="S2376" i="31"/>
  <c r="U2375" i="31"/>
  <c r="T2375" i="31"/>
  <c r="S2375" i="31"/>
  <c r="U2374" i="31"/>
  <c r="T2374" i="31"/>
  <c r="S2374" i="31"/>
  <c r="U2373" i="31"/>
  <c r="T2373" i="31"/>
  <c r="S2373" i="31"/>
  <c r="U2372" i="31"/>
  <c r="T2372" i="31"/>
  <c r="S2372" i="31"/>
  <c r="U2371" i="31"/>
  <c r="T2371" i="31"/>
  <c r="S2371" i="31"/>
  <c r="U2370" i="31"/>
  <c r="T2370" i="31"/>
  <c r="S2370" i="31"/>
  <c r="U2369" i="31"/>
  <c r="T2369" i="31"/>
  <c r="S2369" i="31"/>
  <c r="U2368" i="31"/>
  <c r="T2368" i="31"/>
  <c r="S2368" i="31"/>
  <c r="U2367" i="31"/>
  <c r="T2367" i="31"/>
  <c r="S2367" i="31"/>
  <c r="U2366" i="31"/>
  <c r="T2366" i="31"/>
  <c r="S2366" i="31"/>
  <c r="U2365" i="31"/>
  <c r="T2365" i="31"/>
  <c r="S2365" i="31"/>
  <c r="U2364" i="31"/>
  <c r="T2364" i="31"/>
  <c r="S2364" i="31"/>
  <c r="U2363" i="31"/>
  <c r="T2363" i="31"/>
  <c r="S2363" i="31"/>
  <c r="U2362" i="31"/>
  <c r="T2362" i="31"/>
  <c r="S2362" i="31"/>
  <c r="U2361" i="31"/>
  <c r="T2361" i="31"/>
  <c r="S2361" i="31"/>
  <c r="U2360" i="31"/>
  <c r="T2360" i="31"/>
  <c r="S2360" i="31"/>
  <c r="U2359" i="31"/>
  <c r="T2359" i="31"/>
  <c r="S2359" i="31"/>
  <c r="U2358" i="31"/>
  <c r="T2358" i="31"/>
  <c r="S2358" i="31"/>
  <c r="U2357" i="31"/>
  <c r="T2357" i="31"/>
  <c r="S2357" i="31"/>
  <c r="U2356" i="31"/>
  <c r="T2356" i="31"/>
  <c r="S2356" i="31"/>
  <c r="U2355" i="31"/>
  <c r="T2355" i="31"/>
  <c r="S2355" i="31"/>
  <c r="U2354" i="31"/>
  <c r="T2354" i="31"/>
  <c r="S2354" i="31"/>
  <c r="U2353" i="31"/>
  <c r="T2353" i="31"/>
  <c r="S2353" i="31"/>
  <c r="U2352" i="31"/>
  <c r="T2352" i="31"/>
  <c r="S2352" i="31"/>
  <c r="U2351" i="31"/>
  <c r="T2351" i="31"/>
  <c r="S2351" i="31"/>
  <c r="U2350" i="31"/>
  <c r="T2350" i="31"/>
  <c r="S2350" i="31"/>
  <c r="U2349" i="31"/>
  <c r="T2349" i="31"/>
  <c r="S2349" i="31"/>
  <c r="U2348" i="31"/>
  <c r="T2348" i="31"/>
  <c r="S2348" i="31"/>
  <c r="U2347" i="31"/>
  <c r="T2347" i="31"/>
  <c r="S2347" i="31"/>
  <c r="U2346" i="31"/>
  <c r="T2346" i="31"/>
  <c r="S2346" i="31"/>
  <c r="U2345" i="31"/>
  <c r="T2345" i="31"/>
  <c r="S2345" i="31"/>
  <c r="U2344" i="31"/>
  <c r="T2344" i="31"/>
  <c r="S2344" i="31"/>
  <c r="U2343" i="31"/>
  <c r="T2343" i="31"/>
  <c r="S2343" i="31"/>
  <c r="U2342" i="31"/>
  <c r="T2342" i="31"/>
  <c r="S2342" i="31"/>
  <c r="U2341" i="31"/>
  <c r="T2341" i="31"/>
  <c r="S2341" i="31"/>
  <c r="U2340" i="31"/>
  <c r="T2340" i="31"/>
  <c r="S2340" i="31"/>
  <c r="U2339" i="31"/>
  <c r="T2339" i="31"/>
  <c r="S2339" i="31"/>
  <c r="U2338" i="31"/>
  <c r="T2338" i="31"/>
  <c r="S2338" i="31"/>
  <c r="U2337" i="31"/>
  <c r="T2337" i="31"/>
  <c r="S2337" i="31"/>
  <c r="U2336" i="31"/>
  <c r="T2336" i="31"/>
  <c r="S2336" i="31"/>
  <c r="U2335" i="31"/>
  <c r="T2335" i="31"/>
  <c r="S2335" i="31"/>
  <c r="U2334" i="31"/>
  <c r="T2334" i="31"/>
  <c r="S2334" i="31"/>
  <c r="U2333" i="31"/>
  <c r="T2333" i="31"/>
  <c r="S2333" i="31"/>
  <c r="U2332" i="31"/>
  <c r="T2332" i="31"/>
  <c r="S2332" i="31"/>
  <c r="U2331" i="31"/>
  <c r="T2331" i="31"/>
  <c r="S2331" i="31"/>
  <c r="U2330" i="31"/>
  <c r="T2330" i="31"/>
  <c r="S2330" i="31"/>
  <c r="T361" i="60"/>
  <c r="U361" i="60"/>
  <c r="T362" i="60"/>
  <c r="U362" i="60"/>
  <c r="T364" i="60"/>
  <c r="U364" i="60"/>
  <c r="T365" i="60"/>
  <c r="U365" i="60"/>
  <c r="T366" i="60"/>
  <c r="U366" i="60"/>
  <c r="T367" i="60"/>
  <c r="U367" i="60"/>
  <c r="T368" i="60"/>
  <c r="U368" i="60"/>
  <c r="T370" i="60"/>
  <c r="U370" i="60"/>
  <c r="T371" i="60"/>
  <c r="U371" i="60"/>
  <c r="T372" i="60"/>
  <c r="U372" i="60"/>
  <c r="T373" i="60"/>
  <c r="U373" i="60"/>
  <c r="T360" i="60"/>
  <c r="U360" i="60"/>
  <c r="S361" i="60"/>
  <c r="S365" i="60"/>
  <c r="S435" i="60"/>
  <c r="S434" i="60"/>
  <c r="S433" i="60"/>
  <c r="S431" i="60"/>
  <c r="S430" i="60"/>
  <c r="S429" i="60"/>
  <c r="T66" i="60"/>
  <c r="U66" i="60"/>
  <c r="S66" i="60"/>
  <c r="T420" i="60"/>
  <c r="U420" i="60"/>
  <c r="T421" i="60"/>
  <c r="T422" i="60"/>
  <c r="U422" i="60"/>
  <c r="T423" i="60"/>
  <c r="U423" i="60"/>
  <c r="T425" i="60"/>
  <c r="U425" i="60"/>
  <c r="T426" i="60"/>
  <c r="U426" i="60"/>
  <c r="T427" i="60"/>
  <c r="U427" i="60"/>
  <c r="S531" i="6" l="1"/>
  <c r="T531" i="6"/>
  <c r="U531" i="6"/>
  <c r="S2273" i="31"/>
  <c r="S209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105" i="31"/>
  <c r="S2106" i="31"/>
  <c r="S2107" i="31"/>
  <c r="S427" i="60" l="1"/>
  <c r="S426" i="60"/>
  <c r="S425" i="60"/>
  <c r="S190" i="15" l="1"/>
  <c r="U190" i="15"/>
  <c r="S191" i="15"/>
  <c r="T191" i="15"/>
  <c r="U191" i="15"/>
  <c r="U203" i="15"/>
  <c r="T203" i="15"/>
  <c r="S203" i="15"/>
  <c r="U202" i="15"/>
  <c r="T202" i="15"/>
  <c r="S202" i="15"/>
  <c r="U201" i="15"/>
  <c r="T201" i="15"/>
  <c r="S201" i="15"/>
  <c r="U200" i="15"/>
  <c r="T200" i="15"/>
  <c r="S200" i="15"/>
  <c r="U199" i="15"/>
  <c r="T199" i="15"/>
  <c r="S199" i="15"/>
  <c r="U198" i="15"/>
  <c r="T198" i="15"/>
  <c r="U197" i="15"/>
  <c r="U196" i="15"/>
  <c r="U193" i="15"/>
  <c r="T193" i="15"/>
  <c r="S193" i="15"/>
  <c r="T192" i="15"/>
  <c r="S192" i="15"/>
  <c r="U188" i="15"/>
  <c r="T188" i="15"/>
  <c r="S188" i="15"/>
  <c r="U187" i="15"/>
  <c r="T187" i="15"/>
  <c r="S187" i="15"/>
  <c r="T306" i="6" l="1"/>
  <c r="U306" i="6"/>
  <c r="U108" i="28"/>
  <c r="T108" i="28"/>
  <c r="S108" i="28"/>
  <c r="S113" i="28"/>
  <c r="T113" i="28"/>
  <c r="U113" i="28"/>
  <c r="U119" i="28"/>
  <c r="T119" i="28"/>
  <c r="S119" i="28"/>
  <c r="U118" i="28"/>
  <c r="T118" i="28"/>
  <c r="S118" i="28"/>
  <c r="U117" i="28"/>
  <c r="T117" i="28"/>
  <c r="S117" i="28"/>
  <c r="U116" i="28"/>
  <c r="T116" i="28"/>
  <c r="S116" i="28"/>
  <c r="U115" i="28"/>
  <c r="T115" i="28"/>
  <c r="S115" i="28"/>
  <c r="U114" i="28"/>
  <c r="T114" i="28"/>
  <c r="S114" i="28"/>
  <c r="U112" i="28"/>
  <c r="T112" i="28"/>
  <c r="S112" i="28"/>
  <c r="U111" i="28"/>
  <c r="T111" i="28"/>
  <c r="S111" i="28"/>
  <c r="U110" i="28"/>
  <c r="T110" i="28"/>
  <c r="S110" i="28"/>
  <c r="U109" i="28"/>
  <c r="T109" i="28"/>
  <c r="S109" i="28"/>
  <c r="S167" i="15" l="1"/>
  <c r="U167" i="15"/>
  <c r="U516" i="6"/>
  <c r="T516" i="6"/>
  <c r="S516" i="6"/>
  <c r="S507" i="6"/>
  <c r="S508" i="6"/>
  <c r="S509" i="6"/>
  <c r="S510" i="6"/>
  <c r="S511" i="6"/>
  <c r="S512" i="6"/>
  <c r="S513" i="6"/>
  <c r="U696" i="6" l="1"/>
  <c r="T696" i="6"/>
  <c r="S696" i="6"/>
  <c r="U695" i="6"/>
  <c r="T695" i="6"/>
  <c r="S695" i="6"/>
  <c r="U694" i="6"/>
  <c r="T694" i="6"/>
  <c r="S694" i="6"/>
  <c r="U693" i="6"/>
  <c r="T693" i="6"/>
  <c r="S693" i="6"/>
  <c r="U692" i="6"/>
  <c r="T692" i="6"/>
  <c r="S692" i="6"/>
  <c r="U691" i="6"/>
  <c r="T691" i="6"/>
  <c r="S691" i="6"/>
  <c r="U690" i="6"/>
  <c r="T690" i="6"/>
  <c r="S690" i="6"/>
  <c r="U689" i="6"/>
  <c r="T689" i="6"/>
  <c r="S689" i="6"/>
  <c r="U688" i="6"/>
  <c r="T688" i="6"/>
  <c r="S688" i="6"/>
  <c r="U687" i="6"/>
  <c r="T687" i="6"/>
  <c r="S687" i="6"/>
  <c r="U686" i="6"/>
  <c r="T686" i="6"/>
  <c r="S686" i="6"/>
  <c r="U685" i="6"/>
  <c r="T685" i="6"/>
  <c r="S685" i="6"/>
  <c r="U684" i="6"/>
  <c r="T684" i="6"/>
  <c r="S684" i="6"/>
  <c r="U683" i="6"/>
  <c r="T683" i="6"/>
  <c r="S683" i="6"/>
  <c r="U682" i="6"/>
  <c r="T682" i="6"/>
  <c r="S682" i="6"/>
  <c r="U681" i="6"/>
  <c r="T681" i="6"/>
  <c r="S681" i="6"/>
  <c r="U680" i="6"/>
  <c r="T680" i="6"/>
  <c r="S680" i="6"/>
  <c r="U679" i="6"/>
  <c r="T679" i="6"/>
  <c r="S679" i="6"/>
  <c r="U678" i="6"/>
  <c r="T678" i="6"/>
  <c r="S678" i="6"/>
  <c r="U677" i="6"/>
  <c r="T677" i="6"/>
  <c r="S677" i="6"/>
  <c r="U676" i="6"/>
  <c r="T676" i="6"/>
  <c r="S676" i="6"/>
  <c r="U675" i="6"/>
  <c r="T675" i="6"/>
  <c r="S675" i="6"/>
  <c r="U674" i="6"/>
  <c r="T674" i="6"/>
  <c r="S674" i="6"/>
  <c r="U673" i="6"/>
  <c r="T673" i="6"/>
  <c r="S673" i="6"/>
  <c r="U672" i="6"/>
  <c r="T672" i="6"/>
  <c r="S672" i="6"/>
  <c r="U671" i="6"/>
  <c r="T671" i="6"/>
  <c r="S671" i="6"/>
  <c r="U670" i="6"/>
  <c r="T670" i="6"/>
  <c r="S670" i="6"/>
  <c r="U669" i="6"/>
  <c r="T669" i="6"/>
  <c r="S669" i="6"/>
  <c r="U668" i="6"/>
  <c r="T668" i="6"/>
  <c r="S668" i="6"/>
  <c r="U667" i="6"/>
  <c r="T667" i="6"/>
  <c r="S667" i="6"/>
  <c r="U666" i="6"/>
  <c r="T666" i="6"/>
  <c r="S666" i="6"/>
  <c r="U665" i="6"/>
  <c r="T665" i="6"/>
  <c r="S665" i="6"/>
  <c r="U664" i="6"/>
  <c r="T664" i="6"/>
  <c r="S664" i="6"/>
  <c r="U663" i="6"/>
  <c r="T663" i="6"/>
  <c r="S663" i="6"/>
  <c r="U662" i="6"/>
  <c r="T662" i="6"/>
  <c r="S662" i="6"/>
  <c r="U661" i="6"/>
  <c r="T661" i="6"/>
  <c r="S661" i="6"/>
  <c r="T185" i="15" l="1"/>
  <c r="S185" i="15"/>
  <c r="T184" i="15"/>
  <c r="S184" i="15"/>
  <c r="S423" i="60"/>
  <c r="S422" i="60"/>
  <c r="S421" i="60"/>
  <c r="S420" i="60"/>
  <c r="U418" i="60"/>
  <c r="T418" i="60"/>
  <c r="S418" i="60"/>
  <c r="U417" i="60"/>
  <c r="T417" i="60"/>
  <c r="S417" i="60"/>
  <c r="T415" i="60"/>
  <c r="S415" i="60"/>
  <c r="U414" i="60"/>
  <c r="T414" i="60"/>
  <c r="S414" i="60"/>
  <c r="T412" i="60"/>
  <c r="S412" i="60"/>
  <c r="T411" i="60"/>
  <c r="S411" i="60"/>
  <c r="T410" i="60"/>
  <c r="S410" i="60"/>
  <c r="T409" i="60"/>
  <c r="S409" i="60"/>
  <c r="S407" i="60"/>
  <c r="S406" i="60"/>
  <c r="S405" i="60"/>
  <c r="S860" i="24" l="1"/>
  <c r="S859" i="24"/>
  <c r="T181" i="15"/>
  <c r="S181" i="15"/>
  <c r="S180" i="15"/>
  <c r="S179" i="15"/>
  <c r="U174" i="15"/>
  <c r="S174" i="15"/>
  <c r="U173" i="15"/>
  <c r="S173" i="15"/>
  <c r="U172" i="15"/>
  <c r="S172" i="15"/>
  <c r="S2102" i="31" l="1"/>
  <c r="S2101" i="31"/>
  <c r="S2100" i="31"/>
  <c r="S2099" i="31"/>
  <c r="S2098" i="31"/>
  <c r="S160" i="12" l="1"/>
  <c r="K160" i="12"/>
  <c r="T159" i="12"/>
  <c r="S159" i="12"/>
  <c r="K159" i="12"/>
  <c r="U158" i="12"/>
  <c r="T158" i="12"/>
  <c r="S158" i="12"/>
  <c r="K158" i="12"/>
  <c r="U157" i="12"/>
  <c r="T157" i="12"/>
  <c r="S157" i="12"/>
  <c r="K157" i="12"/>
  <c r="S50" i="22"/>
  <c r="S49" i="22"/>
  <c r="S549" i="6"/>
  <c r="T549" i="6"/>
  <c r="U148" i="15"/>
  <c r="U149" i="15"/>
  <c r="U154" i="15"/>
  <c r="U155" i="15"/>
  <c r="U157" i="15"/>
  <c r="U158" i="15"/>
  <c r="U160" i="15"/>
  <c r="U161" i="15"/>
  <c r="U162" i="15"/>
  <c r="U163" i="15"/>
  <c r="U164" i="15"/>
  <c r="U165" i="15"/>
  <c r="U166" i="15"/>
  <c r="K155" i="12"/>
  <c r="S155" i="12"/>
  <c r="S170" i="15" l="1"/>
  <c r="S169" i="15"/>
  <c r="S403" i="60"/>
  <c r="S402" i="60"/>
  <c r="S401" i="60"/>
  <c r="S399" i="60"/>
  <c r="S398" i="60"/>
  <c r="S397" i="60"/>
  <c r="S205" i="60"/>
  <c r="T205" i="60"/>
  <c r="U205" i="60"/>
  <c r="S394" i="60"/>
  <c r="S395" i="60"/>
  <c r="S393" i="60"/>
  <c r="S392" i="60"/>
  <c r="S388" i="60"/>
  <c r="S389" i="60"/>
  <c r="S390" i="60"/>
  <c r="S387" i="60"/>
  <c r="S379" i="60"/>
  <c r="S380" i="60"/>
  <c r="S381" i="60"/>
  <c r="S383" i="60"/>
  <c r="S384" i="60"/>
  <c r="S385" i="60"/>
  <c r="S112" i="15" l="1"/>
  <c r="T112" i="15"/>
  <c r="S375" i="60" l="1"/>
  <c r="S376" i="60"/>
  <c r="S377" i="60"/>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3"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S31" i="60"/>
  <c r="T31" i="60"/>
  <c r="S33" i="60"/>
  <c r="T33" i="60"/>
  <c r="U33" i="60"/>
  <c r="S35" i="60"/>
  <c r="T35" i="60"/>
  <c r="U35" i="60"/>
  <c r="S37" i="60"/>
  <c r="T37" i="60"/>
  <c r="S36" i="60"/>
  <c r="T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S116" i="60"/>
  <c r="T116" i="60"/>
  <c r="U116" i="60"/>
  <c r="S117" i="60"/>
  <c r="T117" i="60"/>
  <c r="U117" i="60"/>
  <c r="S118" i="60"/>
  <c r="T118" i="60"/>
  <c r="U118" i="60"/>
  <c r="S120" i="60"/>
  <c r="T120" i="60"/>
  <c r="U120" i="60"/>
  <c r="S121" i="60"/>
  <c r="T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S170" i="60"/>
  <c r="T170" i="60"/>
  <c r="U170" i="60"/>
  <c r="S171" i="60"/>
  <c r="T171" i="60"/>
  <c r="U171" i="60"/>
  <c r="S173" i="60"/>
  <c r="T173" i="60"/>
  <c r="U173" i="60"/>
  <c r="S174" i="60"/>
  <c r="T174" i="60"/>
  <c r="S176" i="60"/>
  <c r="T176" i="60"/>
  <c r="U176" i="60"/>
  <c r="S177" i="60"/>
  <c r="T177" i="60"/>
  <c r="U177" i="60"/>
  <c r="S179" i="60"/>
  <c r="T179" i="60"/>
  <c r="U179" i="60"/>
  <c r="S180" i="60"/>
  <c r="T180" i="60"/>
  <c r="U180" i="60"/>
  <c r="S182" i="60"/>
  <c r="T182" i="60"/>
  <c r="U182" i="60"/>
  <c r="S184" i="60"/>
  <c r="T184" i="60"/>
  <c r="U184" i="60"/>
  <c r="S185" i="60"/>
  <c r="T185" i="60"/>
  <c r="U185" i="60"/>
  <c r="S186" i="60"/>
  <c r="T186" i="60"/>
  <c r="U186" i="60"/>
  <c r="S188" i="60"/>
  <c r="T188" i="60"/>
  <c r="U188" i="60"/>
  <c r="S189" i="60"/>
  <c r="T189" i="60"/>
  <c r="U189" i="60"/>
  <c r="S190" i="60"/>
  <c r="T190" i="60"/>
  <c r="U190" i="60"/>
  <c r="S192" i="60"/>
  <c r="T192" i="60"/>
  <c r="U192" i="60"/>
  <c r="S193" i="60"/>
  <c r="T193" i="60"/>
  <c r="U193" i="60"/>
  <c r="S194" i="60"/>
  <c r="T194" i="60"/>
  <c r="U194" i="60"/>
  <c r="S196" i="60"/>
  <c r="T196" i="60"/>
  <c r="U196" i="60"/>
  <c r="S197" i="60"/>
  <c r="T197" i="60"/>
  <c r="U197" i="60"/>
  <c r="S198" i="60"/>
  <c r="T198" i="60"/>
  <c r="U198" i="60"/>
  <c r="S200" i="60"/>
  <c r="T200" i="60"/>
  <c r="U200" i="60"/>
  <c r="S201" i="60"/>
  <c r="T201" i="60"/>
  <c r="U201" i="60"/>
  <c r="S202" i="60"/>
  <c r="T202" i="60"/>
  <c r="U202" i="60"/>
  <c r="S204" i="60"/>
  <c r="T204" i="60"/>
  <c r="U204" i="60"/>
  <c r="S206" i="60"/>
  <c r="T206" i="60"/>
  <c r="U206" i="60"/>
  <c r="S207" i="60"/>
  <c r="T207" i="60"/>
  <c r="U207" i="60"/>
  <c r="S208" i="60"/>
  <c r="T208" i="60"/>
  <c r="U208" i="60"/>
  <c r="S210" i="60"/>
  <c r="T210" i="60"/>
  <c r="U210" i="60"/>
  <c r="S211" i="60"/>
  <c r="T211" i="60"/>
  <c r="U211" i="60"/>
  <c r="S212" i="60"/>
  <c r="T212" i="60"/>
  <c r="S214" i="60"/>
  <c r="T214" i="60"/>
  <c r="U214" i="60"/>
  <c r="S215" i="60"/>
  <c r="T215" i="60"/>
  <c r="U215" i="60"/>
  <c r="S217" i="60"/>
  <c r="T217" i="60"/>
  <c r="U217" i="60"/>
  <c r="S218" i="60"/>
  <c r="T218" i="60"/>
  <c r="S219" i="60"/>
  <c r="T219" i="60"/>
  <c r="S220" i="60"/>
  <c r="T220" i="60"/>
  <c r="U220" i="60"/>
  <c r="S221" i="60"/>
  <c r="T221" i="60"/>
  <c r="U221" i="60"/>
  <c r="S223" i="60"/>
  <c r="T223" i="60"/>
  <c r="U223" i="60"/>
  <c r="S224" i="60"/>
  <c r="T224" i="60"/>
  <c r="S225" i="60"/>
  <c r="T225" i="60"/>
  <c r="S226" i="60"/>
  <c r="T226" i="60"/>
  <c r="U226" i="60"/>
  <c r="S227" i="60"/>
  <c r="T227" i="60"/>
  <c r="U227" i="60"/>
  <c r="S229" i="60"/>
  <c r="T229" i="60"/>
  <c r="U229" i="60"/>
  <c r="S230" i="60"/>
  <c r="T230" i="60"/>
  <c r="U230" i="60"/>
  <c r="S231" i="60"/>
  <c r="T231" i="60"/>
  <c r="S232" i="60"/>
  <c r="T232" i="60"/>
  <c r="S233" i="60"/>
  <c r="T233" i="60"/>
  <c r="U233" i="60"/>
  <c r="S234" i="60"/>
  <c r="T234" i="60"/>
  <c r="U234" i="60"/>
  <c r="S236" i="60"/>
  <c r="T236" i="60"/>
  <c r="U236" i="60"/>
  <c r="S237" i="60"/>
  <c r="T237" i="60"/>
  <c r="U237" i="60"/>
  <c r="S238" i="60"/>
  <c r="T238" i="60"/>
  <c r="S239" i="60"/>
  <c r="T239" i="60"/>
  <c r="S240" i="60"/>
  <c r="T240" i="60"/>
  <c r="U240" i="60"/>
  <c r="S241" i="60"/>
  <c r="T241" i="60"/>
  <c r="U241" i="60"/>
  <c r="S242" i="60"/>
  <c r="T242" i="60"/>
  <c r="U242" i="60"/>
  <c r="S244" i="60"/>
  <c r="T244" i="60"/>
  <c r="U244" i="60"/>
  <c r="S245" i="60"/>
  <c r="T245" i="60"/>
  <c r="S246" i="60"/>
  <c r="T246" i="60"/>
  <c r="S247" i="60"/>
  <c r="T247" i="60"/>
  <c r="U247" i="60"/>
  <c r="S250" i="60"/>
  <c r="T250" i="60"/>
  <c r="U250" i="60"/>
  <c r="S252" i="60"/>
  <c r="T252" i="60"/>
  <c r="U252" i="60"/>
  <c r="S253" i="60"/>
  <c r="T253" i="60"/>
  <c r="S254" i="60"/>
  <c r="T254" i="60"/>
  <c r="S255" i="60"/>
  <c r="T255" i="60"/>
  <c r="U255" i="60"/>
  <c r="S256" i="60"/>
  <c r="T256" i="60"/>
  <c r="U256" i="60"/>
  <c r="S259" i="60"/>
  <c r="T259" i="60"/>
  <c r="U259" i="60"/>
  <c r="S261" i="60"/>
  <c r="T261" i="60"/>
  <c r="U261" i="60"/>
  <c r="S262" i="60"/>
  <c r="T262" i="60"/>
  <c r="U262" i="60"/>
  <c r="S263" i="60"/>
  <c r="T263" i="60"/>
  <c r="S264" i="60"/>
  <c r="T264" i="60"/>
  <c r="S265" i="60"/>
  <c r="T265" i="60"/>
  <c r="U265" i="60"/>
  <c r="S268" i="60"/>
  <c r="T268" i="60"/>
  <c r="U268" i="60"/>
  <c r="S270" i="60"/>
  <c r="T270" i="60"/>
  <c r="U270" i="60"/>
  <c r="S271" i="60"/>
  <c r="T271" i="60"/>
  <c r="U271" i="60"/>
  <c r="S272" i="60"/>
  <c r="T272" i="60"/>
  <c r="S273" i="60"/>
  <c r="T273" i="60"/>
  <c r="S274" i="60"/>
  <c r="T274" i="60"/>
  <c r="U274" i="60"/>
  <c r="S275" i="60"/>
  <c r="T275" i="60"/>
  <c r="U275" i="60"/>
  <c r="S278" i="60"/>
  <c r="T278" i="60"/>
  <c r="U278" i="60"/>
  <c r="S280" i="60"/>
  <c r="T280" i="60"/>
  <c r="U280" i="60"/>
  <c r="S281" i="60"/>
  <c r="T281" i="60"/>
  <c r="U281" i="60"/>
  <c r="S282" i="60"/>
  <c r="T282" i="60"/>
  <c r="U282" i="60"/>
  <c r="S284" i="60"/>
  <c r="T284" i="60"/>
  <c r="U284" i="60"/>
  <c r="S285" i="60"/>
  <c r="T285" i="60"/>
  <c r="U285" i="60"/>
  <c r="S286" i="60"/>
  <c r="T286" i="60"/>
  <c r="U286" i="60"/>
  <c r="S288" i="60"/>
  <c r="T288" i="60"/>
  <c r="U288" i="60"/>
  <c r="S289" i="60"/>
  <c r="T289" i="60"/>
  <c r="U289" i="60"/>
  <c r="S290" i="60"/>
  <c r="T290" i="60"/>
  <c r="U290" i="60"/>
  <c r="S292" i="60"/>
  <c r="T292" i="60"/>
  <c r="U292" i="60"/>
  <c r="S293" i="60"/>
  <c r="T293" i="60"/>
  <c r="U293" i="60"/>
  <c r="S294" i="60"/>
  <c r="T294" i="60"/>
  <c r="U294" i="60"/>
  <c r="S295" i="60"/>
  <c r="T295" i="60"/>
  <c r="U295" i="60"/>
  <c r="S297" i="60"/>
  <c r="T297" i="60"/>
  <c r="U297" i="60"/>
  <c r="S298" i="60"/>
  <c r="T298" i="60"/>
  <c r="U298" i="60"/>
  <c r="S299" i="60"/>
  <c r="T299" i="60"/>
  <c r="U299" i="60"/>
  <c r="S301" i="60"/>
  <c r="T301" i="60"/>
  <c r="U301" i="60"/>
  <c r="S302" i="60"/>
  <c r="T302" i="60"/>
  <c r="U302" i="60"/>
  <c r="S303" i="60"/>
  <c r="T303" i="60"/>
  <c r="U303" i="60"/>
  <c r="S304" i="60"/>
  <c r="T304" i="60"/>
  <c r="U304" i="60"/>
  <c r="S306" i="60"/>
  <c r="T306" i="60"/>
  <c r="U306" i="60"/>
  <c r="S307" i="60"/>
  <c r="T307" i="60"/>
  <c r="U307" i="60"/>
  <c r="S308" i="60"/>
  <c r="T308" i="60"/>
  <c r="U308" i="60"/>
  <c r="S310" i="60"/>
  <c r="T310" i="60"/>
  <c r="U310" i="60"/>
  <c r="S311" i="60"/>
  <c r="T311" i="60"/>
  <c r="U311" i="60"/>
  <c r="S312" i="60"/>
  <c r="T312" i="60"/>
  <c r="U312" i="60"/>
  <c r="S313" i="60"/>
  <c r="T313" i="60"/>
  <c r="U313" i="60"/>
  <c r="S315" i="60"/>
  <c r="T315" i="60"/>
  <c r="U315" i="60"/>
  <c r="S316" i="60"/>
  <c r="T316" i="60"/>
  <c r="U316" i="60"/>
  <c r="S317" i="60"/>
  <c r="T317" i="60"/>
  <c r="U317" i="60"/>
  <c r="S319" i="60"/>
  <c r="T319" i="60"/>
  <c r="U319" i="60"/>
  <c r="S320" i="60"/>
  <c r="T320" i="60"/>
  <c r="U320" i="60"/>
  <c r="S321" i="60"/>
  <c r="T321" i="60"/>
  <c r="U321" i="60"/>
  <c r="S322" i="60"/>
  <c r="T322" i="60"/>
  <c r="U322" i="60"/>
  <c r="S324" i="60"/>
  <c r="T324" i="60"/>
  <c r="U324" i="60"/>
  <c r="S325" i="60"/>
  <c r="T325" i="60"/>
  <c r="U325" i="60"/>
  <c r="S326" i="60"/>
  <c r="T326" i="60"/>
  <c r="U326" i="60"/>
  <c r="S328" i="60"/>
  <c r="T328" i="60"/>
  <c r="U328" i="60"/>
  <c r="S329" i="60"/>
  <c r="T329" i="60"/>
  <c r="U329" i="60"/>
  <c r="S330" i="60"/>
  <c r="T330" i="60"/>
  <c r="U330" i="60"/>
  <c r="S332" i="60"/>
  <c r="T332" i="60"/>
  <c r="U332" i="60"/>
  <c r="S333" i="60"/>
  <c r="T333" i="60"/>
  <c r="U333" i="60"/>
  <c r="S334" i="60"/>
  <c r="T334" i="60"/>
  <c r="U334" i="60"/>
  <c r="S335" i="60"/>
  <c r="T335" i="60"/>
  <c r="U335" i="60"/>
  <c r="S337" i="60"/>
  <c r="T337" i="60"/>
  <c r="U337" i="60"/>
  <c r="S338" i="60"/>
  <c r="T338" i="60"/>
  <c r="U338" i="60"/>
  <c r="S339" i="60"/>
  <c r="T339" i="60"/>
  <c r="U339" i="60"/>
  <c r="S340" i="60"/>
  <c r="T340" i="60"/>
  <c r="U340" i="60"/>
  <c r="S342" i="60"/>
  <c r="T342" i="60"/>
  <c r="U342" i="60"/>
  <c r="S343" i="60"/>
  <c r="T343" i="60"/>
  <c r="U343" i="60"/>
  <c r="S344" i="60"/>
  <c r="T344" i="60"/>
  <c r="U344" i="60"/>
  <c r="S345" i="60"/>
  <c r="U345" i="60"/>
  <c r="S347" i="60"/>
  <c r="T347" i="60"/>
  <c r="U347" i="60"/>
  <c r="S348" i="60"/>
  <c r="T348" i="60"/>
  <c r="U348" i="60"/>
  <c r="S349" i="60"/>
  <c r="T349" i="60"/>
  <c r="U349" i="60"/>
  <c r="S351" i="60"/>
  <c r="T351" i="60"/>
  <c r="U351" i="60"/>
  <c r="S352" i="60"/>
  <c r="T352" i="60"/>
  <c r="U352" i="60"/>
  <c r="T353" i="60"/>
  <c r="U353" i="60"/>
  <c r="S355" i="60"/>
  <c r="T355" i="60"/>
  <c r="U355" i="60"/>
  <c r="S356" i="60"/>
  <c r="T356" i="60"/>
  <c r="U356" i="60"/>
  <c r="S357" i="60"/>
  <c r="T357" i="60"/>
  <c r="U357" i="60"/>
  <c r="S359" i="60"/>
  <c r="T359" i="60"/>
  <c r="U359" i="60"/>
  <c r="S360" i="60"/>
  <c r="S362" i="60"/>
  <c r="S364" i="60"/>
  <c r="S366" i="60"/>
  <c r="S367" i="60"/>
  <c r="S368" i="60"/>
  <c r="S370" i="60"/>
  <c r="S371" i="60"/>
  <c r="S372" i="60"/>
  <c r="S373"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S23" i="57"/>
  <c r="T23" i="57"/>
  <c r="U23" i="57"/>
  <c r="S24" i="57"/>
  <c r="T24" i="57"/>
  <c r="S26" i="57"/>
  <c r="T26" i="57"/>
  <c r="U26" i="57"/>
  <c r="S28" i="57"/>
  <c r="T28" i="57"/>
  <c r="U28" i="57"/>
  <c r="S29" i="57"/>
  <c r="T29" i="57"/>
  <c r="U29" i="57"/>
  <c r="S30" i="57"/>
  <c r="T30" i="57"/>
  <c r="U30" i="57"/>
  <c r="S31" i="57"/>
  <c r="T31" i="57"/>
  <c r="S32" i="57"/>
  <c r="T32" i="57"/>
  <c r="U32" i="57"/>
  <c r="S34" i="57"/>
  <c r="T34" i="57"/>
  <c r="U34" i="57"/>
  <c r="S35" i="57"/>
  <c r="S38" i="57"/>
  <c r="S39" i="57"/>
  <c r="S40" i="57"/>
  <c r="S41" i="57"/>
  <c r="S42" i="57"/>
  <c r="S43" i="57"/>
  <c r="S44" i="57"/>
  <c r="S45" i="57"/>
  <c r="S46" i="57"/>
  <c r="S47" i="57"/>
  <c r="S48" i="57"/>
  <c r="S49" i="57"/>
  <c r="S50" i="57"/>
  <c r="S51" i="57"/>
  <c r="S52" i="57"/>
  <c r="S53" i="57"/>
  <c r="S54" i="57"/>
  <c r="S55" i="57"/>
  <c r="S56" i="57"/>
  <c r="S57" i="57"/>
  <c r="S58" i="57"/>
  <c r="S59" i="57"/>
  <c r="S60" i="57"/>
  <c r="S61" i="57"/>
  <c r="S62" i="57"/>
  <c r="S63" i="57"/>
  <c r="S64" i="57"/>
  <c r="S65" i="57"/>
  <c r="S66" i="57"/>
  <c r="S67" i="57"/>
  <c r="S68" i="57"/>
  <c r="S69" i="57"/>
  <c r="S70" i="57"/>
  <c r="S75" i="57"/>
  <c r="S76" i="57"/>
  <c r="S77" i="57"/>
  <c r="S78" i="57"/>
  <c r="S79" i="57"/>
  <c r="S80" i="57"/>
  <c r="S81" i="57"/>
  <c r="S82" i="57"/>
  <c r="S83" i="57"/>
  <c r="S86" i="57"/>
  <c r="S88" i="57"/>
  <c r="S89" i="57"/>
  <c r="S90" i="57"/>
  <c r="S91" i="57"/>
  <c r="S96" i="57"/>
  <c r="S97" i="57"/>
  <c r="S98" i="57"/>
  <c r="S99" i="57"/>
  <c r="S100" i="57"/>
  <c r="S101" i="57"/>
  <c r="S102" i="57"/>
  <c r="S103" i="57"/>
  <c r="S104" i="57"/>
  <c r="S105" i="57"/>
  <c r="S106" i="57"/>
  <c r="S107" i="57"/>
  <c r="S108" i="57"/>
  <c r="S109" i="57"/>
  <c r="S110" i="57"/>
  <c r="S111" i="57"/>
  <c r="S112" i="57"/>
  <c r="S113" i="57"/>
  <c r="S114" i="57"/>
  <c r="S115" i="57"/>
  <c r="S116" i="57"/>
  <c r="S117" i="57"/>
  <c r="S118" i="57"/>
  <c r="S119" i="57"/>
  <c r="S120" i="57"/>
  <c r="S121" i="57"/>
  <c r="S122" i="57"/>
  <c r="S123" i="57"/>
  <c r="S124" i="57"/>
  <c r="S125" i="57"/>
  <c r="S126" i="57"/>
  <c r="S127" i="57"/>
  <c r="S128" i="57"/>
  <c r="S129" i="57"/>
  <c r="S130" i="57"/>
  <c r="S131" i="57"/>
  <c r="S132" i="57"/>
  <c r="S133" i="57"/>
  <c r="S134" i="57"/>
  <c r="S135" i="57"/>
  <c r="S136" i="57"/>
  <c r="S137" i="57"/>
  <c r="S138" i="57"/>
  <c r="S139" i="57"/>
  <c r="S140" i="57"/>
  <c r="S141" i="57"/>
  <c r="S142" i="57"/>
  <c r="S143" i="57"/>
  <c r="S144" i="57"/>
  <c r="S145" i="57"/>
  <c r="S146" i="57"/>
  <c r="S147" i="57"/>
  <c r="S148" i="57"/>
  <c r="S149" i="57"/>
  <c r="S150" i="57"/>
  <c r="S151" i="57"/>
  <c r="S152" i="57"/>
  <c r="S153" i="57"/>
  <c r="S154" i="57"/>
  <c r="S155" i="57"/>
  <c r="S156" i="57"/>
  <c r="S157" i="57"/>
  <c r="S158" i="57"/>
  <c r="S159" i="57"/>
  <c r="S160" i="57"/>
  <c r="S161" i="57"/>
  <c r="S162" i="57"/>
  <c r="S163" i="57"/>
  <c r="S164" i="57"/>
  <c r="S165" i="57"/>
  <c r="S166" i="57"/>
  <c r="S167" i="57"/>
  <c r="S168" i="57"/>
  <c r="S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3" i="57"/>
  <c r="T183" i="57"/>
  <c r="U183" i="57"/>
  <c r="S184" i="57"/>
  <c r="T184" i="57"/>
  <c r="U184" i="57"/>
  <c r="S185" i="57"/>
  <c r="T185" i="57"/>
  <c r="U185" i="57"/>
  <c r="S187" i="57"/>
  <c r="T187" i="57"/>
  <c r="U187" i="57"/>
  <c r="S188" i="57"/>
  <c r="T188" i="57"/>
  <c r="U188" i="57"/>
  <c r="S189" i="57"/>
  <c r="T189" i="57"/>
  <c r="U189" i="57"/>
  <c r="S191" i="57"/>
  <c r="T191" i="57"/>
  <c r="U191" i="57"/>
  <c r="S192" i="57"/>
  <c r="T192" i="57"/>
  <c r="U192" i="57"/>
  <c r="S193" i="57"/>
  <c r="T193" i="57"/>
  <c r="U193" i="57"/>
  <c r="S194" i="57"/>
  <c r="T194" i="57"/>
  <c r="U194" i="57"/>
  <c r="S196" i="57"/>
  <c r="S197" i="57"/>
  <c r="S198" i="57"/>
  <c r="S199" i="57"/>
  <c r="S200" i="57"/>
  <c r="S201" i="57"/>
  <c r="S203" i="57"/>
  <c r="S204" i="57"/>
  <c r="S205" i="57"/>
  <c r="S207" i="57"/>
  <c r="S208" i="57"/>
  <c r="S209"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S22" i="36"/>
  <c r="T22" i="36"/>
  <c r="U22"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T10" i="34"/>
  <c r="U10" i="34"/>
  <c r="T11" i="34"/>
  <c r="U11" i="34"/>
  <c r="T12" i="34"/>
  <c r="U12" i="34"/>
  <c r="T15" i="34"/>
  <c r="U15" i="34"/>
  <c r="T16" i="34"/>
  <c r="U16" i="34"/>
  <c r="T17" i="34"/>
  <c r="U17" i="34"/>
  <c r="T18" i="34"/>
  <c r="U18" i="34"/>
  <c r="T19" i="34"/>
  <c r="U19" i="34"/>
  <c r="T20" i="34"/>
  <c r="U20" i="34"/>
  <c r="T22" i="34"/>
  <c r="U22" i="34"/>
  <c r="T23" i="34"/>
  <c r="U23" i="34"/>
  <c r="T24" i="34"/>
  <c r="U24" i="34"/>
  <c r="T25" i="34"/>
  <c r="U25" i="34"/>
  <c r="T26" i="34"/>
  <c r="U26" i="34"/>
  <c r="T28" i="34"/>
  <c r="U28" i="34"/>
  <c r="T29" i="34"/>
  <c r="U29" i="34"/>
  <c r="T31" i="34"/>
  <c r="U31" i="34"/>
  <c r="T32" i="34"/>
  <c r="U32" i="34"/>
  <c r="T33" i="34"/>
  <c r="U33" i="34"/>
  <c r="T34" i="34"/>
  <c r="U34" i="34"/>
  <c r="T35" i="34"/>
  <c r="U35" i="34"/>
  <c r="T36" i="34"/>
  <c r="U36"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S22" i="33"/>
  <c r="S23" i="33"/>
  <c r="S31" i="33"/>
  <c r="T31" i="33"/>
  <c r="U31" i="33"/>
  <c r="S32" i="33"/>
  <c r="T32" i="33"/>
  <c r="U32"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U163" i="33"/>
  <c r="S164" i="33"/>
  <c r="T164" i="33"/>
  <c r="U164" i="33"/>
  <c r="S165" i="33"/>
  <c r="T165" i="33"/>
  <c r="U165" i="33"/>
  <c r="S166" i="33"/>
  <c r="T166" i="33"/>
  <c r="U166" i="33"/>
  <c r="S167" i="33"/>
  <c r="T167" i="33"/>
  <c r="U167" i="33"/>
  <c r="S168" i="33"/>
  <c r="T168" i="33"/>
  <c r="U168" i="33"/>
  <c r="S169" i="33"/>
  <c r="T169" i="33"/>
  <c r="U169" i="33"/>
  <c r="S170" i="33"/>
  <c r="T170" i="33"/>
  <c r="U170" i="33"/>
  <c r="S171" i="33"/>
  <c r="T171" i="33"/>
  <c r="U171" i="33"/>
  <c r="S172" i="33"/>
  <c r="T172" i="33"/>
  <c r="U172" i="33"/>
  <c r="S173" i="33"/>
  <c r="T173" i="33"/>
  <c r="U173" i="33"/>
  <c r="S174" i="33"/>
  <c r="T174" i="33"/>
  <c r="U174" i="33"/>
  <c r="S175" i="33"/>
  <c r="T175" i="33"/>
  <c r="U175" i="33"/>
  <c r="S176" i="33"/>
  <c r="T176" i="33"/>
  <c r="U176" i="33"/>
  <c r="S177" i="33"/>
  <c r="T177" i="33"/>
  <c r="U177" i="33"/>
  <c r="S178" i="33"/>
  <c r="T178" i="33"/>
  <c r="U178" i="33"/>
  <c r="S179" i="33"/>
  <c r="T179" i="33"/>
  <c r="U179" i="33"/>
  <c r="S180" i="33"/>
  <c r="T180" i="33"/>
  <c r="U180" i="33"/>
  <c r="S181" i="33"/>
  <c r="T181" i="33"/>
  <c r="U181" i="33"/>
  <c r="S182" i="33"/>
  <c r="T182" i="33"/>
  <c r="U182" i="33"/>
  <c r="S183" i="33"/>
  <c r="T183" i="33"/>
  <c r="U183" i="33"/>
  <c r="S184" i="33"/>
  <c r="T184" i="33"/>
  <c r="S185" i="33"/>
  <c r="T185" i="33"/>
  <c r="S186" i="33"/>
  <c r="T186"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29" i="31"/>
  <c r="U929"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60" i="31"/>
  <c r="T260" i="31"/>
  <c r="U260" i="31"/>
  <c r="S261" i="31"/>
  <c r="T261" i="31"/>
  <c r="U261" i="31"/>
  <c r="S262" i="31"/>
  <c r="T262" i="31"/>
  <c r="U262" i="31"/>
  <c r="S263" i="31"/>
  <c r="T263" i="31"/>
  <c r="U263" i="31"/>
  <c r="S264" i="31"/>
  <c r="T264" i="31"/>
  <c r="U264" i="31"/>
  <c r="S266" i="31"/>
  <c r="T266" i="31"/>
  <c r="U266" i="31"/>
  <c r="S267" i="31"/>
  <c r="T267" i="31"/>
  <c r="U267" i="31"/>
  <c r="S268" i="31"/>
  <c r="T268" i="31"/>
  <c r="U268" i="31"/>
  <c r="S269" i="31"/>
  <c r="T269" i="31"/>
  <c r="U269" i="31"/>
  <c r="S270" i="31"/>
  <c r="T270" i="31"/>
  <c r="U270" i="31"/>
  <c r="S271" i="31"/>
  <c r="T271" i="31"/>
  <c r="U271" i="31"/>
  <c r="S272" i="31"/>
  <c r="T272" i="31"/>
  <c r="U272" i="31"/>
  <c r="S273" i="31"/>
  <c r="T273" i="31"/>
  <c r="U273"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523" i="31"/>
  <c r="T523" i="31"/>
  <c r="U523" i="31"/>
  <c r="S524" i="31"/>
  <c r="T524" i="31"/>
  <c r="U524" i="31"/>
  <c r="S525" i="31"/>
  <c r="T525" i="31"/>
  <c r="U525" i="31"/>
  <c r="S526" i="31"/>
  <c r="T526" i="31"/>
  <c r="U526" i="31"/>
  <c r="S527" i="31"/>
  <c r="T527" i="31"/>
  <c r="U527" i="31"/>
  <c r="S484" i="31"/>
  <c r="T484" i="31"/>
  <c r="U484"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5" i="31"/>
  <c r="T775" i="31"/>
  <c r="U775" i="31"/>
  <c r="S776" i="31"/>
  <c r="T776" i="31"/>
  <c r="U776" i="31"/>
  <c r="S777" i="31"/>
  <c r="T777" i="31"/>
  <c r="U777" i="31"/>
  <c r="S778" i="31"/>
  <c r="T778" i="31"/>
  <c r="U778" i="31"/>
  <c r="S779" i="31"/>
  <c r="T779" i="31"/>
  <c r="U779" i="31"/>
  <c r="S780" i="31"/>
  <c r="T780" i="31"/>
  <c r="U780" i="31"/>
  <c r="S781" i="31"/>
  <c r="T781" i="31"/>
  <c r="U781" i="31"/>
  <c r="S782" i="31"/>
  <c r="T782" i="31"/>
  <c r="U782" i="31"/>
  <c r="S783" i="31"/>
  <c r="T783" i="31"/>
  <c r="U783" i="31"/>
  <c r="S784" i="31"/>
  <c r="T784" i="31"/>
  <c r="U784" i="31"/>
  <c r="S791" i="31"/>
  <c r="T791" i="31"/>
  <c r="U791" i="31"/>
  <c r="S792" i="31"/>
  <c r="T792" i="31"/>
  <c r="U792" i="31"/>
  <c r="S793" i="31"/>
  <c r="T793" i="31"/>
  <c r="U793" i="31"/>
  <c r="S794" i="31"/>
  <c r="T794" i="31"/>
  <c r="U794"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0" i="31"/>
  <c r="T950" i="31"/>
  <c r="U950" i="31"/>
  <c r="S951" i="31"/>
  <c r="T951" i="31"/>
  <c r="U951"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6" i="31"/>
  <c r="T966" i="31"/>
  <c r="U966" i="31"/>
  <c r="S967" i="31"/>
  <c r="T967" i="31"/>
  <c r="U967" i="31"/>
  <c r="S968" i="31"/>
  <c r="T968" i="31"/>
  <c r="U968"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0" i="31"/>
  <c r="T1220" i="31"/>
  <c r="U1220" i="31"/>
  <c r="S1221" i="31"/>
  <c r="T1221" i="31"/>
  <c r="U1221" i="31"/>
  <c r="S1222" i="31"/>
  <c r="T1222" i="31"/>
  <c r="U1222" i="31"/>
  <c r="S1223" i="31"/>
  <c r="T1223" i="31"/>
  <c r="U1223"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1" i="31"/>
  <c r="T1241" i="31"/>
  <c r="U1241" i="31"/>
  <c r="S1242" i="31"/>
  <c r="T1242" i="31"/>
  <c r="U1242" i="31"/>
  <c r="S1243" i="31"/>
  <c r="T1243" i="31"/>
  <c r="U1243" i="31"/>
  <c r="S1244" i="31"/>
  <c r="T1244" i="31"/>
  <c r="U1244" i="31"/>
  <c r="S1245" i="31"/>
  <c r="T1245" i="31"/>
  <c r="U1245" i="31"/>
  <c r="S1247" i="31"/>
  <c r="T1247" i="31"/>
  <c r="U1247" i="31"/>
  <c r="S1248" i="31"/>
  <c r="T1248" i="31"/>
  <c r="U1248" i="31"/>
  <c r="S1249" i="31"/>
  <c r="T1249" i="31"/>
  <c r="U1249" i="31"/>
  <c r="S1250" i="31"/>
  <c r="T1250" i="31"/>
  <c r="U1250"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487" i="31"/>
  <c r="T1487" i="31"/>
  <c r="U1487"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7" i="31"/>
  <c r="T1767" i="31"/>
  <c r="U1767" i="31"/>
  <c r="S1768" i="31"/>
  <c r="T1768" i="31"/>
  <c r="U1768" i="31"/>
  <c r="S1769" i="31"/>
  <c r="T1769" i="31"/>
  <c r="U1769" i="31"/>
  <c r="S1770" i="31"/>
  <c r="T1770" i="31"/>
  <c r="U1770" i="31"/>
  <c r="S1771" i="31"/>
  <c r="T1771" i="31"/>
  <c r="U1771"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S2061" i="31"/>
  <c r="T2061" i="31"/>
  <c r="U2061" i="31"/>
  <c r="S2062" i="31"/>
  <c r="T2062" i="31"/>
  <c r="U2062" i="31"/>
  <c r="S2063" i="31"/>
  <c r="T2063" i="31"/>
  <c r="U2063" i="31"/>
  <c r="S2064" i="31"/>
  <c r="T2064" i="31"/>
  <c r="U2064" i="31"/>
  <c r="S2065" i="31"/>
  <c r="T2065" i="31"/>
  <c r="U2065" i="31"/>
  <c r="S2066" i="31"/>
  <c r="T2066" i="31"/>
  <c r="U2066" i="31"/>
  <c r="S2067" i="31"/>
  <c r="T2067" i="31"/>
  <c r="U2067" i="31"/>
  <c r="S2068" i="31"/>
  <c r="T2068" i="31"/>
  <c r="U2068" i="31"/>
  <c r="S2069" i="31"/>
  <c r="T2069" i="31"/>
  <c r="U2069" i="31"/>
  <c r="S2070" i="31"/>
  <c r="T2070" i="31"/>
  <c r="U2070" i="31"/>
  <c r="S2071" i="31"/>
  <c r="T2071" i="31"/>
  <c r="U2071" i="31"/>
  <c r="S2072" i="31"/>
  <c r="T2072" i="31"/>
  <c r="U2072" i="31"/>
  <c r="S2073" i="31"/>
  <c r="T2073" i="31"/>
  <c r="U2073" i="31"/>
  <c r="S2074" i="31"/>
  <c r="T2074" i="31"/>
  <c r="U2074" i="31"/>
  <c r="S2075" i="31"/>
  <c r="T2075" i="31"/>
  <c r="U2075" i="31"/>
  <c r="S2076" i="31"/>
  <c r="T2076" i="31"/>
  <c r="U2076" i="31"/>
  <c r="S2077" i="31"/>
  <c r="T2077" i="31"/>
  <c r="U2077" i="31"/>
  <c r="S2078" i="31"/>
  <c r="T2078" i="31"/>
  <c r="U2078" i="31"/>
  <c r="S2079" i="31"/>
  <c r="T2079" i="31"/>
  <c r="U2079" i="31"/>
  <c r="S2080" i="31"/>
  <c r="T2080" i="31"/>
  <c r="U2080" i="31"/>
  <c r="S2081" i="31"/>
  <c r="T2081" i="31"/>
  <c r="U2081" i="31"/>
  <c r="S2082" i="31"/>
  <c r="T2082" i="31"/>
  <c r="U2082" i="31"/>
  <c r="S2083" i="31"/>
  <c r="T2083" i="31"/>
  <c r="U2083" i="31"/>
  <c r="S2084" i="31"/>
  <c r="T2084" i="31"/>
  <c r="U2084" i="31"/>
  <c r="S2085" i="31"/>
  <c r="T2085" i="31"/>
  <c r="U2085" i="31"/>
  <c r="S2086" i="31"/>
  <c r="T2086" i="31"/>
  <c r="U2086" i="31"/>
  <c r="S2087" i="31"/>
  <c r="T2087" i="31"/>
  <c r="U2087" i="31"/>
  <c r="S2088" i="31"/>
  <c r="T2088" i="31"/>
  <c r="U2088" i="31"/>
  <c r="S2089" i="31"/>
  <c r="T2089" i="31"/>
  <c r="U2089" i="31"/>
  <c r="S2090" i="31"/>
  <c r="T2090" i="31"/>
  <c r="U209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1" i="30"/>
  <c r="T141" i="30"/>
  <c r="U141" i="30"/>
  <c r="S143" i="30"/>
  <c r="T143" i="30"/>
  <c r="U143"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2" i="30"/>
  <c r="T162" i="30"/>
  <c r="U162" i="30"/>
  <c r="S163" i="30"/>
  <c r="T163" i="30"/>
  <c r="U163" i="30"/>
  <c r="S165" i="30"/>
  <c r="T165" i="30"/>
  <c r="U165" i="30"/>
  <c r="S166" i="30"/>
  <c r="T166" i="30"/>
  <c r="U166"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7" i="30"/>
  <c r="T197" i="30"/>
  <c r="U197" i="30"/>
  <c r="S198" i="30"/>
  <c r="T198" i="30"/>
  <c r="U198" i="30"/>
  <c r="S199" i="30"/>
  <c r="T199" i="30"/>
  <c r="U199" i="30"/>
  <c r="S201" i="30"/>
  <c r="T201" i="30"/>
  <c r="U201" i="30"/>
  <c r="S202" i="30"/>
  <c r="T202" i="30"/>
  <c r="U202" i="30"/>
  <c r="S203" i="30"/>
  <c r="T203" i="30"/>
  <c r="U203" i="30"/>
  <c r="S206" i="30"/>
  <c r="T206" i="30"/>
  <c r="U206" i="30"/>
  <c r="S207" i="30"/>
  <c r="T207" i="30"/>
  <c r="U207"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6" i="30"/>
  <c r="T346" i="30"/>
  <c r="U346" i="30"/>
  <c r="S347" i="30"/>
  <c r="T347" i="30"/>
  <c r="U347" i="30"/>
  <c r="S349" i="30"/>
  <c r="T349" i="30"/>
  <c r="U349"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8" i="30"/>
  <c r="T368" i="30"/>
  <c r="U368" i="30"/>
  <c r="S369" i="30"/>
  <c r="T369" i="30"/>
  <c r="U369" i="30"/>
  <c r="S371" i="30"/>
  <c r="T371" i="30"/>
  <c r="U371" i="30"/>
  <c r="S372" i="30"/>
  <c r="T372" i="30"/>
  <c r="U372"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89" i="30"/>
  <c r="T389" i="30"/>
  <c r="U389" i="30"/>
  <c r="S390" i="30"/>
  <c r="T390" i="30"/>
  <c r="U390" i="30"/>
  <c r="S392" i="30"/>
  <c r="T392" i="30"/>
  <c r="U392" i="30"/>
  <c r="S395" i="30"/>
  <c r="T395" i="30"/>
  <c r="U395" i="30"/>
  <c r="S397" i="30"/>
  <c r="T397" i="30"/>
  <c r="U397" i="30"/>
  <c r="S398" i="30"/>
  <c r="T398" i="30"/>
  <c r="U398"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4" i="24"/>
  <c r="U654"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4" i="24"/>
  <c r="T344" i="24"/>
  <c r="U344" i="24"/>
  <c r="S345" i="24"/>
  <c r="T345" i="24"/>
  <c r="U345" i="24"/>
  <c r="S346" i="24"/>
  <c r="T346" i="24"/>
  <c r="U346" i="24"/>
  <c r="S348" i="24"/>
  <c r="T348" i="24"/>
  <c r="U348" i="24"/>
  <c r="S349" i="24"/>
  <c r="T349" i="24"/>
  <c r="S350" i="24"/>
  <c r="T350"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8" i="24"/>
  <c r="T388" i="24"/>
  <c r="U388" i="24"/>
  <c r="S389" i="24"/>
  <c r="T389" i="24"/>
  <c r="U389" i="24"/>
  <c r="S391" i="24"/>
  <c r="T391" i="24"/>
  <c r="U391" i="24"/>
  <c r="S392" i="24"/>
  <c r="T392" i="24"/>
  <c r="U392" i="24"/>
  <c r="S393" i="24"/>
  <c r="T393" i="24"/>
  <c r="U393" i="24"/>
  <c r="S394" i="24"/>
  <c r="T394" i="24"/>
  <c r="U394" i="24"/>
  <c r="S395" i="24"/>
  <c r="T395" i="24"/>
  <c r="U395" i="24"/>
  <c r="S396" i="24"/>
  <c r="T396" i="24"/>
  <c r="U396" i="24"/>
  <c r="S398" i="24"/>
  <c r="T398" i="24"/>
  <c r="U398" i="24"/>
  <c r="S399" i="24"/>
  <c r="T399" i="24"/>
  <c r="U399" i="24"/>
  <c r="S400" i="24"/>
  <c r="T400" i="24"/>
  <c r="S401" i="24"/>
  <c r="T401" i="24"/>
  <c r="U401" i="24"/>
  <c r="S403" i="24"/>
  <c r="T403" i="24"/>
  <c r="U403" i="24"/>
  <c r="S404" i="24"/>
  <c r="T404" i="24"/>
  <c r="U404" i="24"/>
  <c r="S405" i="24"/>
  <c r="T405" i="24"/>
  <c r="U405" i="24"/>
  <c r="S406" i="24"/>
  <c r="T406" i="24"/>
  <c r="U406" i="24"/>
  <c r="S407" i="24"/>
  <c r="T407" i="24"/>
  <c r="U407"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4" i="24"/>
  <c r="T424" i="24"/>
  <c r="U424" i="24"/>
  <c r="S425" i="24"/>
  <c r="T425" i="24"/>
  <c r="U425" i="24"/>
  <c r="S427" i="24"/>
  <c r="T427" i="24"/>
  <c r="U427" i="24"/>
  <c r="S428" i="24"/>
  <c r="T428" i="24"/>
  <c r="U428" i="24"/>
  <c r="S429" i="24"/>
  <c r="T429" i="24"/>
  <c r="U429" i="24"/>
  <c r="S431" i="24"/>
  <c r="T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4" i="24"/>
  <c r="T444" i="24"/>
  <c r="U444" i="24"/>
  <c r="S445" i="24"/>
  <c r="T445" i="24"/>
  <c r="U445" i="24"/>
  <c r="S447" i="24"/>
  <c r="T447" i="24"/>
  <c r="U447" i="24"/>
  <c r="S448" i="24"/>
  <c r="T448" i="24"/>
  <c r="U448" i="24"/>
  <c r="S449" i="24"/>
  <c r="T449" i="24"/>
  <c r="U449" i="24"/>
  <c r="S450" i="24"/>
  <c r="T450" i="24"/>
  <c r="U450" i="24"/>
  <c r="S451" i="24"/>
  <c r="T451" i="24"/>
  <c r="U451" i="24"/>
  <c r="S453" i="24"/>
  <c r="T453" i="24"/>
  <c r="U453" i="24"/>
  <c r="S454" i="24"/>
  <c r="T454" i="24"/>
  <c r="U454" i="24"/>
  <c r="S455" i="24"/>
  <c r="T455" i="24"/>
  <c r="U455" i="24"/>
  <c r="S456" i="24"/>
  <c r="T456" i="24"/>
  <c r="U456" i="24"/>
  <c r="S459" i="24"/>
  <c r="T459" i="24"/>
  <c r="S460" i="24"/>
  <c r="T460" i="24"/>
  <c r="U460" i="24"/>
  <c r="S461" i="24"/>
  <c r="T461" i="24"/>
  <c r="U461" i="24"/>
  <c r="S462" i="24"/>
  <c r="T462" i="24"/>
  <c r="U462" i="24"/>
  <c r="S463" i="24"/>
  <c r="T463" i="24"/>
  <c r="U463" i="24"/>
  <c r="S464" i="24"/>
  <c r="T464" i="24"/>
  <c r="U464" i="24"/>
  <c r="S465" i="24"/>
  <c r="T465" i="24"/>
  <c r="U465" i="24"/>
  <c r="S466" i="24"/>
  <c r="T466" i="24"/>
  <c r="U466"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79" i="24"/>
  <c r="T479" i="24"/>
  <c r="U479" i="24"/>
  <c r="S480" i="24"/>
  <c r="T480" i="24"/>
  <c r="U480"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7" i="24"/>
  <c r="T497" i="24"/>
  <c r="S498" i="24"/>
  <c r="T498" i="24"/>
  <c r="S501" i="24"/>
  <c r="T501" i="24"/>
  <c r="S502" i="24"/>
  <c r="T502" i="24"/>
  <c r="S503" i="24"/>
  <c r="T503" i="24"/>
  <c r="S504" i="24"/>
  <c r="T504" i="24"/>
  <c r="S505" i="24"/>
  <c r="T505" i="24"/>
  <c r="S506" i="24"/>
  <c r="T506" i="24"/>
  <c r="S507" i="24"/>
  <c r="T507" i="24"/>
  <c r="S508" i="24"/>
  <c r="T508" i="24"/>
  <c r="S509" i="24"/>
  <c r="T509" i="24"/>
  <c r="S510" i="24"/>
  <c r="T510" i="24"/>
  <c r="S511" i="24"/>
  <c r="T511" i="24"/>
  <c r="S512" i="24"/>
  <c r="T512" i="24"/>
  <c r="S513" i="24"/>
  <c r="T513" i="24"/>
  <c r="U513" i="24"/>
  <c r="S514" i="24"/>
  <c r="T514" i="24"/>
  <c r="U514" i="24"/>
  <c r="S515" i="24"/>
  <c r="T515" i="24"/>
  <c r="U515" i="24"/>
  <c r="S516" i="24"/>
  <c r="T516" i="24"/>
  <c r="U516" i="24"/>
  <c r="S517" i="24"/>
  <c r="T517" i="24"/>
  <c r="S518" i="24"/>
  <c r="T518" i="24"/>
  <c r="U518"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7" i="24"/>
  <c r="T547" i="24"/>
  <c r="U547" i="24"/>
  <c r="S548" i="24"/>
  <c r="T548" i="24"/>
  <c r="U548" i="24"/>
  <c r="S550" i="24"/>
  <c r="T550" i="24"/>
  <c r="U550" i="24"/>
  <c r="S551" i="24"/>
  <c r="T551" i="24"/>
  <c r="U551" i="24"/>
  <c r="S552" i="24"/>
  <c r="T552" i="24"/>
  <c r="U552"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0" i="24"/>
  <c r="T590" i="24"/>
  <c r="U590" i="24"/>
  <c r="S591" i="24"/>
  <c r="T591" i="24"/>
  <c r="U591"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5" i="24"/>
  <c r="T615" i="24"/>
  <c r="S616" i="24"/>
  <c r="T616" i="24"/>
  <c r="S618" i="24"/>
  <c r="T618" i="24"/>
  <c r="S619" i="24"/>
  <c r="T619" i="24"/>
  <c r="S621" i="24"/>
  <c r="T621" i="24"/>
  <c r="S622" i="24"/>
  <c r="T622" i="24"/>
  <c r="S623" i="24"/>
  <c r="T623" i="24"/>
  <c r="S624" i="24"/>
  <c r="T624" i="24"/>
  <c r="S625" i="24"/>
  <c r="T625" i="24"/>
  <c r="S626" i="24"/>
  <c r="T626" i="24"/>
  <c r="S627" i="24"/>
  <c r="T627" i="24"/>
  <c r="S628" i="24"/>
  <c r="T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T652" i="24"/>
  <c r="U652" i="24"/>
  <c r="S653" i="24"/>
  <c r="T653" i="24"/>
  <c r="U653" i="24"/>
  <c r="S654"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8" i="24"/>
  <c r="T688" i="24"/>
  <c r="U688" i="24"/>
  <c r="S689" i="24"/>
  <c r="T689" i="24"/>
  <c r="U689"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2" i="24"/>
  <c r="T722" i="24"/>
  <c r="U722" i="24"/>
  <c r="S723" i="24"/>
  <c r="T723" i="24"/>
  <c r="U723"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7" i="24"/>
  <c r="T757" i="24"/>
  <c r="U757" i="24"/>
  <c r="S758" i="24"/>
  <c r="T758" i="24"/>
  <c r="U758" i="24"/>
  <c r="S760" i="24"/>
  <c r="T760" i="24"/>
  <c r="U760" i="24"/>
  <c r="S761" i="24"/>
  <c r="T761" i="24"/>
  <c r="U761" i="24"/>
  <c r="S762" i="24"/>
  <c r="T762" i="24"/>
  <c r="U762" i="24"/>
  <c r="S763" i="24"/>
  <c r="T763" i="24"/>
  <c r="U763" i="24"/>
  <c r="S764" i="24"/>
  <c r="T764" i="24"/>
  <c r="U764" i="24"/>
  <c r="S765" i="24"/>
  <c r="T765" i="24"/>
  <c r="U765" i="24"/>
  <c r="S766" i="24"/>
  <c r="T766" i="24"/>
  <c r="U766"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795" i="24"/>
  <c r="T795" i="24"/>
  <c r="U795" i="24"/>
  <c r="S796" i="24"/>
  <c r="T796" i="24"/>
  <c r="U796" i="24"/>
  <c r="S804" i="24"/>
  <c r="T804" i="24"/>
  <c r="U804" i="24"/>
  <c r="S797" i="24"/>
  <c r="T797" i="24"/>
  <c r="U797" i="24"/>
  <c r="S798" i="24"/>
  <c r="T798" i="24"/>
  <c r="U798" i="24"/>
  <c r="S799" i="24"/>
  <c r="T799" i="24"/>
  <c r="U799" i="24"/>
  <c r="S800" i="24"/>
  <c r="T800" i="24"/>
  <c r="U800" i="24"/>
  <c r="S801" i="24"/>
  <c r="T801" i="24"/>
  <c r="U801" i="24"/>
  <c r="S803" i="24"/>
  <c r="T803" i="24"/>
  <c r="U803" i="24"/>
  <c r="S802" i="24"/>
  <c r="T802" i="24"/>
  <c r="U802" i="24"/>
  <c r="S806" i="24"/>
  <c r="T806" i="24"/>
  <c r="U806" i="24"/>
  <c r="S807" i="24"/>
  <c r="T807" i="24"/>
  <c r="U807" i="24"/>
  <c r="S809" i="24"/>
  <c r="T809" i="24"/>
  <c r="U809" i="24"/>
  <c r="S810" i="24"/>
  <c r="T810" i="24"/>
  <c r="U810" i="24"/>
  <c r="S811" i="24"/>
  <c r="T811" i="24"/>
  <c r="U811" i="24"/>
  <c r="S812" i="24"/>
  <c r="T812" i="24"/>
  <c r="U812"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S855" i="24"/>
  <c r="T855" i="24"/>
  <c r="U855" i="24"/>
  <c r="S856" i="24"/>
  <c r="T856" i="24"/>
  <c r="U856"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S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10" i="8"/>
  <c r="T10" i="8"/>
  <c r="U10"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9" i="12"/>
  <c r="T99" i="12"/>
  <c r="U99" i="12"/>
  <c r="S100" i="12"/>
  <c r="T100" i="12"/>
  <c r="U100" i="12"/>
  <c r="S101" i="12"/>
  <c r="T101" i="12"/>
  <c r="U101" i="12"/>
  <c r="S103" i="12"/>
  <c r="T103" i="12"/>
  <c r="U103" i="12"/>
  <c r="S104" i="12"/>
  <c r="T104" i="12"/>
  <c r="U104" i="12"/>
  <c r="S105" i="12"/>
  <c r="T105" i="12"/>
  <c r="U105" i="12"/>
  <c r="S106" i="12"/>
  <c r="T106" i="12"/>
  <c r="U106" i="12"/>
  <c r="S108" i="12"/>
  <c r="T108" i="12"/>
  <c r="U108" i="12"/>
  <c r="S109" i="12"/>
  <c r="T109" i="12"/>
  <c r="U109" i="12"/>
  <c r="S110" i="12"/>
  <c r="T110" i="12"/>
  <c r="U110" i="12"/>
  <c r="S111" i="12"/>
  <c r="T111" i="12"/>
  <c r="U111" i="12"/>
  <c r="S113" i="12"/>
  <c r="T113" i="12"/>
  <c r="U113" i="12"/>
  <c r="S114" i="12"/>
  <c r="T114" i="12"/>
  <c r="U114" i="12"/>
  <c r="S115" i="12"/>
  <c r="T115" i="12"/>
  <c r="U115" i="12"/>
  <c r="S117" i="12"/>
  <c r="T117" i="12"/>
  <c r="U117" i="12"/>
  <c r="S118" i="12"/>
  <c r="T118" i="12"/>
  <c r="U118" i="12"/>
  <c r="S119" i="12"/>
  <c r="T119" i="12"/>
  <c r="U119" i="12"/>
  <c r="S120" i="12"/>
  <c r="T120" i="12"/>
  <c r="U120" i="12"/>
  <c r="S121" i="12"/>
  <c r="T121" i="12"/>
  <c r="U121" i="12"/>
  <c r="S123" i="12"/>
  <c r="T123" i="12"/>
  <c r="U123"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4" i="12"/>
  <c r="T134" i="12"/>
  <c r="U134"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5" i="12"/>
  <c r="T145" i="12"/>
  <c r="U145" i="12"/>
  <c r="S146" i="12"/>
  <c r="T146" i="12"/>
  <c r="U146" i="12"/>
  <c r="S147" i="12"/>
  <c r="T147" i="12"/>
  <c r="U147" i="12"/>
  <c r="S148" i="12"/>
  <c r="T148" i="12"/>
  <c r="U148" i="12"/>
  <c r="S150" i="12"/>
  <c r="T150" i="12"/>
  <c r="U150" i="12"/>
  <c r="S151" i="12"/>
  <c r="T151" i="12"/>
  <c r="U151" i="12"/>
  <c r="S152" i="12"/>
  <c r="T152" i="12"/>
  <c r="U152" i="12"/>
  <c r="S153" i="12"/>
  <c r="T153" i="12"/>
  <c r="U153" i="12"/>
  <c r="S154" i="12"/>
  <c r="T154" i="12"/>
  <c r="U15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12" i="7"/>
  <c r="T112" i="7"/>
  <c r="U112" i="7"/>
  <c r="S113" i="7"/>
  <c r="T113" i="7"/>
  <c r="U113" i="7"/>
  <c r="S115" i="7"/>
  <c r="T115" i="7"/>
  <c r="U115" i="7"/>
  <c r="S116" i="7"/>
  <c r="T116" i="7"/>
  <c r="U116" i="7"/>
  <c r="S117" i="7"/>
  <c r="T117" i="7"/>
  <c r="U117" i="7"/>
  <c r="S118" i="7"/>
  <c r="T118" i="7"/>
  <c r="U118" i="7"/>
  <c r="S119" i="7"/>
  <c r="T119" i="7"/>
  <c r="U119" i="7"/>
  <c r="S121" i="7"/>
  <c r="T121" i="7"/>
  <c r="U121" i="7"/>
  <c r="S122" i="7"/>
  <c r="T122" i="7"/>
  <c r="U122" i="7"/>
  <c r="S123" i="7"/>
  <c r="T123" i="7"/>
  <c r="U123" i="7"/>
  <c r="S124" i="7"/>
  <c r="T124" i="7"/>
  <c r="U124" i="7"/>
  <c r="S125" i="7"/>
  <c r="T125" i="7"/>
  <c r="U125" i="7"/>
  <c r="S127" i="7"/>
  <c r="T127" i="7"/>
  <c r="U127" i="7"/>
  <c r="S128" i="7"/>
  <c r="T128" i="7"/>
  <c r="U128" i="7"/>
  <c r="S132" i="7"/>
  <c r="T132" i="7"/>
  <c r="U132" i="7"/>
  <c r="S134" i="7"/>
  <c r="T134" i="7"/>
  <c r="U134" i="7"/>
  <c r="S135" i="7"/>
  <c r="T135" i="7"/>
  <c r="U135" i="7"/>
  <c r="S139" i="7"/>
  <c r="T139" i="7"/>
  <c r="S141" i="7"/>
  <c r="T141" i="7"/>
  <c r="U141" i="7"/>
  <c r="S142" i="7"/>
  <c r="T142" i="7"/>
  <c r="U142" i="7"/>
  <c r="S144" i="7"/>
  <c r="T144" i="7"/>
  <c r="U144" i="7"/>
  <c r="S145" i="7"/>
  <c r="T145" i="7"/>
  <c r="U145" i="7"/>
  <c r="S147" i="7"/>
  <c r="T147" i="7"/>
  <c r="U147" i="7"/>
  <c r="S148" i="7"/>
  <c r="T148" i="7"/>
  <c r="U148" i="7"/>
  <c r="S150" i="7"/>
  <c r="T150" i="7"/>
  <c r="U150" i="7"/>
  <c r="S151" i="7"/>
  <c r="T151" i="7"/>
  <c r="U151" i="7"/>
  <c r="S152" i="7"/>
  <c r="T152" i="7"/>
  <c r="U152" i="7"/>
  <c r="S154" i="7"/>
  <c r="T154" i="7"/>
  <c r="U154" i="7"/>
  <c r="S155" i="7"/>
  <c r="T155" i="7"/>
  <c r="U155" i="7"/>
  <c r="S157" i="7"/>
  <c r="T157" i="7"/>
  <c r="U157" i="7"/>
  <c r="S158" i="7"/>
  <c r="T446" i="6"/>
  <c r="U446"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8" i="6"/>
  <c r="U408"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4" i="6"/>
  <c r="U444" i="6"/>
  <c r="T445" i="6"/>
  <c r="U445" i="6"/>
  <c r="T448" i="6"/>
  <c r="U448" i="6"/>
  <c r="T449" i="6"/>
  <c r="U449" i="6"/>
  <c r="T450" i="6"/>
  <c r="U450" i="6"/>
  <c r="T451" i="6"/>
  <c r="U451" i="6"/>
  <c r="T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4" i="6"/>
  <c r="U494" i="6"/>
  <c r="T495" i="6"/>
  <c r="U495" i="6"/>
  <c r="T497" i="6"/>
  <c r="U497" i="6"/>
  <c r="T498" i="6"/>
  <c r="U498" i="6"/>
  <c r="T499" i="6"/>
  <c r="U499" i="6"/>
  <c r="T501" i="6"/>
  <c r="U501" i="6"/>
  <c r="T502" i="6"/>
  <c r="U502" i="6"/>
  <c r="T503" i="6"/>
  <c r="U503" i="6"/>
  <c r="T504" i="6"/>
  <c r="U504" i="6"/>
  <c r="T505" i="6"/>
  <c r="U505" i="6"/>
  <c r="T506" i="6"/>
  <c r="U506" i="6"/>
  <c r="T507" i="6"/>
  <c r="U507" i="6"/>
  <c r="U514" i="6"/>
  <c r="T517" i="6"/>
  <c r="U517" i="6"/>
  <c r="T518" i="6"/>
  <c r="U518" i="6"/>
  <c r="T519" i="6"/>
  <c r="U519" i="6"/>
  <c r="T520" i="6"/>
  <c r="T522" i="6"/>
  <c r="U522" i="6"/>
  <c r="T523" i="6"/>
  <c r="U523" i="6"/>
  <c r="T524" i="6"/>
  <c r="U524" i="6"/>
  <c r="T525" i="6"/>
  <c r="U525" i="6"/>
  <c r="T526" i="6"/>
  <c r="U526" i="6"/>
  <c r="T527" i="6"/>
  <c r="U527" i="6"/>
  <c r="T528" i="6"/>
  <c r="U528" i="6"/>
  <c r="T529" i="6"/>
  <c r="U529" i="6"/>
  <c r="T530" i="6"/>
  <c r="U530" i="6"/>
  <c r="T532" i="6"/>
  <c r="U532" i="6"/>
  <c r="T533" i="6"/>
  <c r="U533" i="6"/>
  <c r="T534" i="6"/>
  <c r="U534" i="6"/>
  <c r="T535" i="6"/>
  <c r="U535" i="6"/>
  <c r="T536" i="6"/>
  <c r="U536" i="6"/>
  <c r="T537" i="6"/>
  <c r="U537" i="6"/>
  <c r="T539" i="6"/>
  <c r="U539" i="6"/>
  <c r="T540" i="6"/>
  <c r="U540" i="6"/>
  <c r="T541" i="6"/>
  <c r="U541" i="6"/>
  <c r="T542" i="6"/>
  <c r="U542" i="6"/>
  <c r="T543" i="6"/>
  <c r="U543" i="6"/>
  <c r="T544" i="6"/>
  <c r="U544" i="6"/>
  <c r="T545" i="6"/>
  <c r="U545" i="6"/>
  <c r="T546" i="6"/>
  <c r="U546" i="6"/>
  <c r="T547" i="6"/>
  <c r="U547" i="6"/>
  <c r="T548" i="6"/>
  <c r="U548" i="6"/>
  <c r="T551" i="6"/>
  <c r="T552" i="6"/>
  <c r="T554" i="6"/>
  <c r="U554" i="6"/>
  <c r="T555" i="6"/>
  <c r="U555" i="6"/>
  <c r="T556" i="6"/>
  <c r="U556" i="6"/>
  <c r="T557" i="6"/>
  <c r="U557" i="6"/>
  <c r="T558" i="6"/>
  <c r="U558" i="6"/>
  <c r="T559" i="6"/>
  <c r="U559" i="6"/>
  <c r="T560" i="6"/>
  <c r="U560" i="6"/>
  <c r="T561" i="6"/>
  <c r="U561" i="6"/>
  <c r="T562" i="6"/>
  <c r="U562" i="6"/>
  <c r="T563" i="6"/>
  <c r="U563" i="6"/>
  <c r="T564" i="6"/>
  <c r="U564" i="6"/>
  <c r="T566" i="6"/>
  <c r="U566" i="6"/>
  <c r="T567" i="6"/>
  <c r="U567" i="6"/>
  <c r="T568" i="6"/>
  <c r="U568" i="6"/>
  <c r="T569" i="6"/>
  <c r="U569" i="6"/>
  <c r="T570" i="6"/>
  <c r="U570" i="6"/>
  <c r="T571" i="6"/>
  <c r="U571" i="6"/>
  <c r="T573" i="6"/>
  <c r="U573" i="6"/>
  <c r="T574" i="6"/>
  <c r="U574" i="6"/>
  <c r="T575" i="6"/>
  <c r="U575" i="6"/>
  <c r="T576" i="6"/>
  <c r="U576" i="6"/>
  <c r="T577" i="6"/>
  <c r="U577" i="6"/>
  <c r="T578" i="6"/>
  <c r="U578" i="6"/>
  <c r="T580" i="6"/>
  <c r="U580" i="6"/>
  <c r="T581" i="6"/>
  <c r="U581" i="6"/>
  <c r="T582" i="6"/>
  <c r="U582" i="6"/>
  <c r="T584" i="6"/>
  <c r="U584" i="6"/>
  <c r="T585" i="6"/>
  <c r="U585" i="6"/>
  <c r="T586" i="6"/>
  <c r="U586" i="6"/>
  <c r="T587" i="6"/>
  <c r="U587" i="6"/>
  <c r="T588" i="6"/>
  <c r="U588" i="6"/>
  <c r="T589" i="6"/>
  <c r="U589" i="6"/>
  <c r="T591" i="6"/>
  <c r="U591" i="6"/>
  <c r="T592" i="6"/>
  <c r="U592" i="6"/>
  <c r="T593" i="6"/>
  <c r="U593" i="6"/>
  <c r="T594" i="6"/>
  <c r="U594" i="6"/>
  <c r="T595" i="6"/>
  <c r="U595" i="6"/>
  <c r="T596" i="6"/>
  <c r="U596" i="6"/>
  <c r="T597" i="6"/>
  <c r="U597" i="6"/>
  <c r="T598" i="6"/>
  <c r="U598" i="6"/>
  <c r="T599" i="6"/>
  <c r="U599" i="6"/>
  <c r="T600" i="6"/>
  <c r="U600" i="6"/>
  <c r="T602" i="6"/>
  <c r="U602" i="6"/>
  <c r="T603" i="6"/>
  <c r="U603" i="6"/>
  <c r="T604" i="6"/>
  <c r="U604" i="6"/>
  <c r="T605" i="6"/>
  <c r="U605" i="6"/>
  <c r="T607" i="6"/>
  <c r="U607" i="6"/>
  <c r="T608" i="6"/>
  <c r="U608" i="6"/>
  <c r="T609" i="6"/>
  <c r="U609" i="6"/>
  <c r="T610" i="6"/>
  <c r="U610" i="6"/>
  <c r="T611" i="6"/>
  <c r="U611" i="6"/>
  <c r="U613" i="6"/>
  <c r="T614" i="6"/>
  <c r="U614" i="6"/>
  <c r="T615" i="6"/>
  <c r="U615" i="6"/>
  <c r="T617" i="6"/>
  <c r="U617" i="6"/>
  <c r="T618" i="6"/>
  <c r="U618" i="6"/>
  <c r="T619" i="6"/>
  <c r="U619" i="6"/>
  <c r="T620" i="6"/>
  <c r="U620" i="6"/>
  <c r="T621" i="6"/>
  <c r="U621" i="6"/>
  <c r="T622" i="6"/>
  <c r="U622" i="6"/>
  <c r="T623" i="6"/>
  <c r="U623" i="6"/>
  <c r="T624" i="6"/>
  <c r="U624" i="6"/>
  <c r="T625" i="6"/>
  <c r="U625" i="6"/>
  <c r="T626" i="6"/>
  <c r="U626" i="6"/>
  <c r="T628" i="6"/>
  <c r="U628" i="6"/>
  <c r="T629" i="6"/>
  <c r="U629" i="6"/>
  <c r="T630" i="6"/>
  <c r="U630" i="6"/>
  <c r="T631" i="6"/>
  <c r="U631" i="6"/>
  <c r="T632" i="6"/>
  <c r="U632" i="6"/>
  <c r="T633" i="6"/>
  <c r="U633" i="6"/>
  <c r="T635" i="6"/>
  <c r="U635" i="6"/>
  <c r="T636" i="6"/>
  <c r="U636" i="6"/>
  <c r="T637" i="6"/>
  <c r="T638" i="6"/>
  <c r="U638" i="6"/>
  <c r="T639" i="6"/>
  <c r="U639" i="6"/>
  <c r="T641" i="6"/>
  <c r="U641" i="6"/>
  <c r="T642" i="6"/>
  <c r="U642" i="6"/>
  <c r="T644" i="6"/>
  <c r="U644" i="6"/>
  <c r="T645" i="6"/>
  <c r="U645" i="6"/>
  <c r="T646" i="6"/>
  <c r="U646" i="6"/>
  <c r="T647" i="6"/>
  <c r="U647" i="6"/>
  <c r="T649" i="6"/>
  <c r="U649" i="6"/>
  <c r="T650" i="6"/>
  <c r="U650" i="6"/>
  <c r="T651" i="6"/>
  <c r="U651" i="6"/>
  <c r="T653" i="6"/>
  <c r="U653" i="6"/>
  <c r="T654" i="6"/>
  <c r="U654" i="6"/>
  <c r="T655" i="6"/>
  <c r="U655" i="6"/>
  <c r="T656" i="6"/>
  <c r="U656" i="6"/>
  <c r="T657" i="6"/>
  <c r="U657" i="6"/>
  <c r="T658" i="6"/>
  <c r="U658" i="6"/>
  <c r="T659" i="6"/>
  <c r="U659"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8"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8" i="6"/>
  <c r="S449" i="6"/>
  <c r="S450" i="6"/>
  <c r="S451"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7" i="6"/>
  <c r="S498" i="6"/>
  <c r="S499" i="6"/>
  <c r="S501" i="6"/>
  <c r="S502" i="6"/>
  <c r="S503" i="6"/>
  <c r="S504" i="6"/>
  <c r="S505" i="6"/>
  <c r="S506" i="6"/>
  <c r="S514" i="6"/>
  <c r="S517" i="6"/>
  <c r="S518" i="6"/>
  <c r="S519" i="6"/>
  <c r="S520" i="6"/>
  <c r="S522" i="6"/>
  <c r="S523" i="6"/>
  <c r="S524" i="6"/>
  <c r="S525" i="6"/>
  <c r="S526" i="6"/>
  <c r="S527" i="6"/>
  <c r="S528" i="6"/>
  <c r="S529" i="6"/>
  <c r="S530" i="6"/>
  <c r="S532" i="6"/>
  <c r="S533" i="6"/>
  <c r="S534" i="6"/>
  <c r="S535" i="6"/>
  <c r="S536" i="6"/>
  <c r="S537" i="6"/>
  <c r="S539" i="6"/>
  <c r="S540" i="6"/>
  <c r="S541" i="6"/>
  <c r="S542" i="6"/>
  <c r="S543" i="6"/>
  <c r="S544" i="6"/>
  <c r="S545" i="6"/>
  <c r="S546" i="6"/>
  <c r="S547" i="6"/>
  <c r="S548" i="6"/>
  <c r="S551" i="6"/>
  <c r="S552" i="6"/>
  <c r="S554" i="6"/>
  <c r="S555" i="6"/>
  <c r="S556" i="6"/>
  <c r="S557" i="6"/>
  <c r="S558" i="6"/>
  <c r="S559" i="6"/>
  <c r="S560" i="6"/>
  <c r="S561" i="6"/>
  <c r="S562" i="6"/>
  <c r="S563" i="6"/>
  <c r="S564" i="6"/>
  <c r="S566" i="6"/>
  <c r="S567" i="6"/>
  <c r="S568" i="6"/>
  <c r="S569" i="6"/>
  <c r="S570" i="6"/>
  <c r="S571" i="6"/>
  <c r="S573" i="6"/>
  <c r="S574" i="6"/>
  <c r="S575" i="6"/>
  <c r="S576" i="6"/>
  <c r="S577" i="6"/>
  <c r="S578" i="6"/>
  <c r="S580" i="6"/>
  <c r="S581" i="6"/>
  <c r="S582" i="6"/>
  <c r="S584" i="6"/>
  <c r="S585" i="6"/>
  <c r="S586" i="6"/>
  <c r="S587" i="6"/>
  <c r="S588" i="6"/>
  <c r="S589" i="6"/>
  <c r="S591" i="6"/>
  <c r="S592" i="6"/>
  <c r="S593" i="6"/>
  <c r="S594" i="6"/>
  <c r="S595" i="6"/>
  <c r="S596" i="6"/>
  <c r="S597" i="6"/>
  <c r="S598" i="6"/>
  <c r="S599" i="6"/>
  <c r="S600" i="6"/>
  <c r="S602" i="6"/>
  <c r="S603" i="6"/>
  <c r="S604" i="6"/>
  <c r="S605" i="6"/>
  <c r="S607" i="6"/>
  <c r="S608" i="6"/>
  <c r="S609" i="6"/>
  <c r="S610" i="6"/>
  <c r="S611" i="6"/>
  <c r="S613" i="6"/>
  <c r="S614" i="6"/>
  <c r="S615" i="6"/>
  <c r="S617" i="6"/>
  <c r="S618" i="6"/>
  <c r="S619" i="6"/>
  <c r="S620" i="6"/>
  <c r="S621" i="6"/>
  <c r="S622" i="6"/>
  <c r="S623" i="6"/>
  <c r="S624" i="6"/>
  <c r="S625" i="6"/>
  <c r="S626" i="6"/>
  <c r="S628" i="6"/>
  <c r="S629" i="6"/>
  <c r="S630" i="6"/>
  <c r="S631" i="6"/>
  <c r="S632" i="6"/>
  <c r="S633" i="6"/>
  <c r="S635" i="6"/>
  <c r="S636" i="6"/>
  <c r="S637" i="6"/>
  <c r="S638" i="6"/>
  <c r="S639" i="6"/>
  <c r="S641" i="6"/>
  <c r="S642" i="6"/>
  <c r="S644" i="6"/>
  <c r="S645" i="6"/>
  <c r="S646" i="6"/>
  <c r="S647" i="6"/>
  <c r="S649" i="6"/>
  <c r="S650" i="6"/>
  <c r="S651" i="6"/>
  <c r="S653" i="6"/>
  <c r="S654" i="6"/>
  <c r="S655" i="6"/>
  <c r="S656" i="6"/>
  <c r="S657" i="6"/>
  <c r="S658" i="6"/>
  <c r="S659"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51" i="12" l="1"/>
  <c r="K152" i="12"/>
  <c r="K153" i="12"/>
  <c r="K154" i="12"/>
  <c r="K150" i="12"/>
  <c r="K64" i="38" l="1"/>
  <c r="K27" i="35" l="1"/>
  <c r="K63" i="38" l="1"/>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7" i="59" l="1"/>
  <c r="K6" i="59"/>
  <c r="K5" i="59"/>
  <c r="K4" i="59"/>
  <c r="K3" i="59"/>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7" i="66"/>
  <c r="K6" i="66"/>
  <c r="K5" i="66"/>
  <c r="K4" i="66"/>
  <c r="K3" i="66"/>
  <c r="K22" i="40"/>
  <c r="K21" i="40"/>
  <c r="K20" i="40"/>
  <c r="K19" i="40"/>
  <c r="K18" i="40"/>
  <c r="K17" i="40"/>
  <c r="K16" i="40"/>
  <c r="K14" i="40"/>
  <c r="K13" i="40"/>
  <c r="K12" i="40"/>
  <c r="K10" i="40"/>
  <c r="K9" i="40"/>
  <c r="K8" i="40"/>
  <c r="K7" i="40"/>
  <c r="K6" i="40"/>
  <c r="K5" i="40"/>
  <c r="K4" i="40"/>
  <c r="K3" i="40"/>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6" i="35"/>
  <c r="K25" i="35"/>
  <c r="K24" i="35"/>
  <c r="K23" i="35"/>
  <c r="K22" i="35"/>
  <c r="K21" i="35"/>
  <c r="K20" i="35"/>
  <c r="K19" i="35"/>
  <c r="K18" i="35"/>
  <c r="K17" i="35"/>
  <c r="K16" i="35"/>
  <c r="K15" i="35"/>
  <c r="K14" i="35"/>
  <c r="K13" i="35"/>
  <c r="K12" i="35"/>
  <c r="K11" i="35"/>
  <c r="K10" i="35"/>
  <c r="K9" i="35"/>
  <c r="K8" i="35"/>
  <c r="K7" i="35"/>
  <c r="K6" i="35"/>
  <c r="K5" i="35"/>
  <c r="K4" i="35"/>
  <c r="K3" i="35"/>
  <c r="K24" i="11"/>
  <c r="K23" i="11"/>
  <c r="K22" i="11"/>
  <c r="K21" i="11"/>
  <c r="K20" i="11"/>
  <c r="K19" i="11"/>
  <c r="K17" i="11"/>
  <c r="K16" i="11"/>
  <c r="K15" i="11"/>
  <c r="K14" i="11"/>
  <c r="K13" i="11"/>
  <c r="K12" i="11"/>
  <c r="K11" i="11"/>
  <c r="K9" i="11"/>
  <c r="K8" i="11"/>
  <c r="K7" i="11"/>
  <c r="K6" i="11"/>
  <c r="K5" i="11"/>
  <c r="K4" i="11"/>
  <c r="K3" i="11"/>
  <c r="K148" i="12"/>
  <c r="K147" i="12"/>
  <c r="K146" i="12"/>
  <c r="K145" i="12"/>
  <c r="K143" i="12"/>
  <c r="K142" i="12"/>
  <c r="K140" i="12"/>
  <c r="K138" i="12"/>
  <c r="K137" i="12"/>
  <c r="K136" i="12"/>
  <c r="K135" i="12"/>
  <c r="K134" i="12"/>
  <c r="K132" i="12"/>
  <c r="K131" i="12"/>
  <c r="K130" i="12"/>
  <c r="K128" i="12"/>
  <c r="K127" i="12"/>
  <c r="K126" i="12"/>
  <c r="K125" i="12"/>
  <c r="K124" i="12"/>
  <c r="K123" i="12"/>
  <c r="K121" i="12"/>
  <c r="K120" i="12"/>
  <c r="K119" i="12"/>
  <c r="K118" i="12"/>
  <c r="K117" i="12"/>
  <c r="K115" i="12"/>
  <c r="K114" i="12"/>
  <c r="K113" i="12"/>
  <c r="K111" i="12"/>
  <c r="K110" i="12"/>
  <c r="K109" i="12"/>
  <c r="K108" i="12"/>
  <c r="K106" i="12"/>
  <c r="K105" i="12"/>
  <c r="K104" i="12"/>
  <c r="K103" i="12"/>
  <c r="K101" i="12"/>
  <c r="K100" i="12"/>
  <c r="K99" i="12"/>
  <c r="K93" i="12"/>
  <c r="K87" i="12"/>
  <c r="K86" i="12"/>
  <c r="K85" i="12"/>
  <c r="K84" i="12"/>
  <c r="K83" i="12"/>
  <c r="K82" i="12"/>
  <c r="K81" i="12"/>
  <c r="K79" i="12"/>
  <c r="K78" i="12"/>
  <c r="K77" i="12"/>
  <c r="K76" i="12"/>
  <c r="K75" i="12"/>
  <c r="K74"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 r="H63" i="5" l="1"/>
  <c r="H64" i="5"/>
  <c r="H58" i="5"/>
  <c r="H52" i="5"/>
  <c r="H46" i="5"/>
  <c r="H40" i="5"/>
  <c r="H34" i="5"/>
  <c r="H28" i="5"/>
  <c r="H22" i="5"/>
  <c r="H16" i="5"/>
  <c r="H10" i="5"/>
  <c r="H4" i="5"/>
  <c r="H57" i="5"/>
  <c r="H51" i="5"/>
  <c r="H45" i="5"/>
  <c r="H39" i="5"/>
  <c r="H33" i="5"/>
  <c r="H27" i="5"/>
  <c r="H21" i="5"/>
  <c r="H15" i="5"/>
  <c r="H9" i="5"/>
  <c r="H3" i="5"/>
  <c r="H62" i="5"/>
  <c r="H56" i="5"/>
  <c r="H50" i="5"/>
  <c r="H44" i="5"/>
  <c r="H38" i="5"/>
  <c r="H32" i="5"/>
  <c r="H26" i="5"/>
  <c r="H20" i="5"/>
  <c r="H14" i="5"/>
  <c r="H8" i="5"/>
  <c r="H61" i="5"/>
  <c r="H55" i="5"/>
  <c r="H49" i="5"/>
  <c r="H43" i="5"/>
  <c r="H37" i="5"/>
  <c r="H31" i="5"/>
  <c r="H25" i="5"/>
  <c r="H19" i="5"/>
  <c r="H13" i="5"/>
  <c r="H7" i="5"/>
  <c r="H67" i="5"/>
  <c r="H66" i="5"/>
  <c r="H60" i="5"/>
  <c r="H54" i="5"/>
  <c r="H48" i="5"/>
  <c r="H42" i="5"/>
  <c r="H36" i="5"/>
  <c r="H30" i="5"/>
  <c r="H24" i="5"/>
  <c r="H18" i="5"/>
  <c r="H12" i="5"/>
  <c r="H6" i="5"/>
  <c r="H2" i="5"/>
  <c r="H65" i="5"/>
  <c r="H59" i="5"/>
  <c r="H53" i="5"/>
  <c r="H47" i="5"/>
  <c r="H41" i="5"/>
  <c r="H35" i="5"/>
  <c r="H29" i="5"/>
  <c r="H23" i="5"/>
  <c r="H17" i="5"/>
  <c r="H11" i="5"/>
  <c r="H5" i="5"/>
  <c r="H68" i="5"/>
  <c r="H69" i="5"/>
  <c r="H70" i="5"/>
  <c r="H81" i="5"/>
  <c r="H75" i="5"/>
  <c r="H76" i="5"/>
  <c r="H74" i="5"/>
  <c r="H80" i="5"/>
  <c r="H79" i="5"/>
  <c r="H73" i="5"/>
  <c r="H72" i="5"/>
  <c r="H78" i="5"/>
  <c r="H77" i="5"/>
  <c r="H71" i="5"/>
  <c r="H85" i="5"/>
  <c r="H88" i="5"/>
  <c r="H86" i="5"/>
  <c r="H87" i="5"/>
  <c r="H89" i="5"/>
  <c r="H90" i="5"/>
  <c r="H91" i="5"/>
  <c r="H92" i="5"/>
  <c r="U500" i="6" l="1"/>
  <c r="T500" i="6"/>
  <c r="S500" i="6"/>
  <c r="H239" i="6"/>
  <c r="H233" i="6"/>
  <c r="H227" i="6"/>
  <c r="H221" i="6"/>
  <c r="H215" i="6"/>
  <c r="H209" i="6"/>
  <c r="H203" i="6"/>
  <c r="H197" i="6"/>
  <c r="H191" i="6"/>
  <c r="H185" i="6"/>
  <c r="H179" i="6"/>
  <c r="H173" i="6"/>
  <c r="H167" i="6"/>
  <c r="H161" i="6"/>
  <c r="H155" i="6"/>
  <c r="H149" i="6"/>
  <c r="H143" i="6"/>
  <c r="H137" i="6"/>
  <c r="H131" i="6"/>
  <c r="H125" i="6"/>
  <c r="H119" i="6"/>
  <c r="H113" i="6"/>
  <c r="H107" i="6"/>
  <c r="H101" i="6"/>
  <c r="H95" i="6"/>
  <c r="H89" i="6"/>
  <c r="H83" i="6"/>
  <c r="H77" i="6"/>
  <c r="H71" i="6"/>
  <c r="H65" i="6"/>
  <c r="H59" i="6"/>
  <c r="H53" i="6"/>
  <c r="H47" i="6"/>
  <c r="H41" i="6"/>
  <c r="H35" i="6"/>
  <c r="H29" i="6"/>
  <c r="H23" i="6"/>
  <c r="H17" i="6"/>
  <c r="H11" i="6"/>
  <c r="H5" i="6"/>
  <c r="H2" i="6"/>
  <c r="H238" i="6"/>
  <c r="H232" i="6"/>
  <c r="H226" i="6"/>
  <c r="H220" i="6"/>
  <c r="H214" i="6"/>
  <c r="H208" i="6"/>
  <c r="H202" i="6"/>
  <c r="H196" i="6"/>
  <c r="H190" i="6"/>
  <c r="H184" i="6"/>
  <c r="H178" i="6"/>
  <c r="H172" i="6"/>
  <c r="H166" i="6"/>
  <c r="H160" i="6"/>
  <c r="H154" i="6"/>
  <c r="H148" i="6"/>
  <c r="H142" i="6"/>
  <c r="H136" i="6"/>
  <c r="H130" i="6"/>
  <c r="H124" i="6"/>
  <c r="H118" i="6"/>
  <c r="H112" i="6"/>
  <c r="H106" i="6"/>
  <c r="H100" i="6"/>
  <c r="H94" i="6"/>
  <c r="H88" i="6"/>
  <c r="H82" i="6"/>
  <c r="H76" i="6"/>
  <c r="H70" i="6"/>
  <c r="H64" i="6"/>
  <c r="H58" i="6"/>
  <c r="H52" i="6"/>
  <c r="H46" i="6"/>
  <c r="H40" i="6"/>
  <c r="H34" i="6"/>
  <c r="H28" i="6"/>
  <c r="H22" i="6"/>
  <c r="H16" i="6"/>
  <c r="H10" i="6"/>
  <c r="H4" i="6"/>
  <c r="H243" i="6"/>
  <c r="H237" i="6"/>
  <c r="H231" i="6"/>
  <c r="H225" i="6"/>
  <c r="H219" i="6"/>
  <c r="H213" i="6"/>
  <c r="H207" i="6"/>
  <c r="H201" i="6"/>
  <c r="H195" i="6"/>
  <c r="H189" i="6"/>
  <c r="H183" i="6"/>
  <c r="H177" i="6"/>
  <c r="H171" i="6"/>
  <c r="H165" i="6"/>
  <c r="H159" i="6"/>
  <c r="H153" i="6"/>
  <c r="H147" i="6"/>
  <c r="H141" i="6"/>
  <c r="H135" i="6"/>
  <c r="H129" i="6"/>
  <c r="H123" i="6"/>
  <c r="H117" i="6"/>
  <c r="H111" i="6"/>
  <c r="H105" i="6"/>
  <c r="H99" i="6"/>
  <c r="H93" i="6"/>
  <c r="H87" i="6"/>
  <c r="H81" i="6"/>
  <c r="H75" i="6"/>
  <c r="H69" i="6"/>
  <c r="H63" i="6"/>
  <c r="H57" i="6"/>
  <c r="H51" i="6"/>
  <c r="H45" i="6"/>
  <c r="H39" i="6"/>
  <c r="H33" i="6"/>
  <c r="H27" i="6"/>
  <c r="H21" i="6"/>
  <c r="H15" i="6"/>
  <c r="H9" i="6"/>
  <c r="H3" i="6"/>
  <c r="H242" i="6"/>
  <c r="H236" i="6"/>
  <c r="H230" i="6"/>
  <c r="H224" i="6"/>
  <c r="H218" i="6"/>
  <c r="H212" i="6"/>
  <c r="H206" i="6"/>
  <c r="H200" i="6"/>
  <c r="H194" i="6"/>
  <c r="H188" i="6"/>
  <c r="H182" i="6"/>
  <c r="H176" i="6"/>
  <c r="H170" i="6"/>
  <c r="H164" i="6"/>
  <c r="H158" i="6"/>
  <c r="H152" i="6"/>
  <c r="H146" i="6"/>
  <c r="H140" i="6"/>
  <c r="H134" i="6"/>
  <c r="H128" i="6"/>
  <c r="H122" i="6"/>
  <c r="H116" i="6"/>
  <c r="H110" i="6"/>
  <c r="H104" i="6"/>
  <c r="H98" i="6"/>
  <c r="H92" i="6"/>
  <c r="H86" i="6"/>
  <c r="H80" i="6"/>
  <c r="H74" i="6"/>
  <c r="H68" i="6"/>
  <c r="H62" i="6"/>
  <c r="H56" i="6"/>
  <c r="H50" i="6"/>
  <c r="H44" i="6"/>
  <c r="H38" i="6"/>
  <c r="H32" i="6"/>
  <c r="H26" i="6"/>
  <c r="H20" i="6"/>
  <c r="H14" i="6"/>
  <c r="H8" i="6"/>
  <c r="H241" i="6"/>
  <c r="H235" i="6"/>
  <c r="H229" i="6"/>
  <c r="H223" i="6"/>
  <c r="H217" i="6"/>
  <c r="H211" i="6"/>
  <c r="H205" i="6"/>
  <c r="H199" i="6"/>
  <c r="H193" i="6"/>
  <c r="H187" i="6"/>
  <c r="H181" i="6"/>
  <c r="H175" i="6"/>
  <c r="H169" i="6"/>
  <c r="H163" i="6"/>
  <c r="H157" i="6"/>
  <c r="H151" i="6"/>
  <c r="H145" i="6"/>
  <c r="H139" i="6"/>
  <c r="H133" i="6"/>
  <c r="H127" i="6"/>
  <c r="H121" i="6"/>
  <c r="H115" i="6"/>
  <c r="H109" i="6"/>
  <c r="H103" i="6"/>
  <c r="H97" i="6"/>
  <c r="H91" i="6"/>
  <c r="H85" i="6"/>
  <c r="H79" i="6"/>
  <c r="H73" i="6"/>
  <c r="H67" i="6"/>
  <c r="H61" i="6"/>
  <c r="H55" i="6"/>
  <c r="H49" i="6"/>
  <c r="H43" i="6"/>
  <c r="H37" i="6"/>
  <c r="H31" i="6"/>
  <c r="H25" i="6"/>
  <c r="H19" i="6"/>
  <c r="H13" i="6"/>
  <c r="H7" i="6"/>
  <c r="H240" i="6"/>
  <c r="H234" i="6"/>
  <c r="H228" i="6"/>
  <c r="H222" i="6"/>
  <c r="H216" i="6"/>
  <c r="H210" i="6"/>
  <c r="H204" i="6"/>
  <c r="H198" i="6"/>
  <c r="H192" i="6"/>
  <c r="H186" i="6"/>
  <c r="H180" i="6"/>
  <c r="H174" i="6"/>
  <c r="H168" i="6"/>
  <c r="H162" i="6"/>
  <c r="H156" i="6"/>
  <c r="H150" i="6"/>
  <c r="H144" i="6"/>
  <c r="H138" i="6"/>
  <c r="H132" i="6"/>
  <c r="H126" i="6"/>
  <c r="H120" i="6"/>
  <c r="H114" i="6"/>
  <c r="H108" i="6"/>
  <c r="H102" i="6"/>
  <c r="H96" i="6"/>
  <c r="H90" i="6"/>
  <c r="H84" i="6"/>
  <c r="H78" i="6"/>
  <c r="H72" i="6"/>
  <c r="H66" i="6"/>
  <c r="H60" i="6"/>
  <c r="H54" i="6"/>
  <c r="H48" i="6"/>
  <c r="H42" i="6"/>
  <c r="H36" i="6"/>
  <c r="H30" i="6"/>
  <c r="H24" i="6"/>
  <c r="H18" i="6"/>
  <c r="H12" i="6"/>
  <c r="H6" i="6"/>
  <c r="H247" i="6"/>
  <c r="H246" i="6"/>
  <c r="H245" i="6"/>
  <c r="H244" i="6"/>
  <c r="H249" i="6"/>
  <c r="H248" i="6"/>
  <c r="H251" i="6"/>
  <c r="H250" i="6"/>
  <c r="H253" i="6"/>
  <c r="H259" i="6"/>
  <c r="H260" i="6"/>
  <c r="H252" i="6"/>
  <c r="H256" i="6"/>
  <c r="H255" i="6"/>
  <c r="H257" i="6"/>
  <c r="H254" i="6"/>
  <c r="H258" i="6"/>
  <c r="H261" i="6"/>
  <c r="H262" i="6"/>
  <c r="H278" i="6"/>
  <c r="H279" i="6"/>
  <c r="H273" i="6"/>
  <c r="H267" i="6"/>
  <c r="H272" i="6"/>
  <c r="H266" i="6"/>
  <c r="H277" i="6"/>
  <c r="H271" i="6"/>
  <c r="H265" i="6"/>
  <c r="H276" i="6"/>
  <c r="H270" i="6"/>
  <c r="H284" i="6"/>
  <c r="H281" i="6"/>
  <c r="H275" i="6"/>
  <c r="H269" i="6"/>
  <c r="H280" i="6"/>
  <c r="H274" i="6"/>
  <c r="H268" i="6"/>
  <c r="H283" i="6"/>
  <c r="H282" i="6"/>
  <c r="H263" i="6"/>
  <c r="H264" i="6"/>
  <c r="H285" i="6"/>
  <c r="H303" i="6"/>
  <c r="H292" i="6"/>
  <c r="H298" i="6"/>
  <c r="H304" i="6"/>
  <c r="H297" i="6"/>
  <c r="H293" i="6"/>
  <c r="H299" i="6"/>
  <c r="H305" i="6"/>
  <c r="H288" i="6"/>
  <c r="H294" i="6"/>
  <c r="H300" i="6"/>
  <c r="H306" i="6"/>
  <c r="H291" i="6"/>
  <c r="H289" i="6"/>
  <c r="H295" i="6"/>
  <c r="H301" i="6"/>
  <c r="H307" i="6"/>
  <c r="H290" i="6"/>
  <c r="H296" i="6"/>
  <c r="H302" i="6"/>
  <c r="H308" i="6"/>
  <c r="H316" i="6"/>
  <c r="H322" i="6"/>
  <c r="H334" i="6"/>
  <c r="H311" i="6"/>
  <c r="H317" i="6"/>
  <c r="H323" i="6"/>
  <c r="H318" i="6"/>
  <c r="H324" i="6"/>
  <c r="H327" i="6"/>
  <c r="H330" i="6"/>
  <c r="H313" i="6"/>
  <c r="H319" i="6"/>
  <c r="H325" i="6"/>
  <c r="H328" i="6"/>
  <c r="H331" i="6"/>
  <c r="H314" i="6"/>
  <c r="H320" i="6"/>
  <c r="H326" i="6"/>
  <c r="H329" i="6"/>
  <c r="H332" i="6"/>
  <c r="H310" i="6"/>
  <c r="H312" i="6"/>
  <c r="H309" i="6"/>
  <c r="H315" i="6"/>
  <c r="H321" i="6"/>
  <c r="H333" i="6"/>
  <c r="H336" i="6"/>
  <c r="H335" i="6"/>
  <c r="H337" i="6"/>
  <c r="H339" i="6"/>
  <c r="H338" i="6"/>
  <c r="H340" i="6"/>
  <c r="H341" i="6"/>
  <c r="H342" i="6"/>
  <c r="H344" i="6"/>
  <c r="H343" i="6"/>
  <c r="H348" i="6"/>
  <c r="H349" i="6"/>
  <c r="H345" i="6"/>
  <c r="H346" i="6"/>
  <c r="H350" i="6"/>
  <c r="H352" i="6"/>
  <c r="H353" i="6"/>
  <c r="H347" i="6"/>
  <c r="H351" i="6"/>
  <c r="H357" i="6"/>
  <c r="H360" i="6"/>
  <c r="H358" i="6"/>
  <c r="H359" i="6"/>
  <c r="H363" i="6"/>
  <c r="H361" i="6"/>
  <c r="H362" i="6"/>
  <c r="H356" i="6"/>
  <c r="H354" i="6"/>
  <c r="H355" i="6"/>
  <c r="H364" i="6"/>
  <c r="H365" i="6"/>
  <c r="H368" i="6"/>
  <c r="H367" i="6"/>
  <c r="H366" i="6"/>
  <c r="H369" i="6"/>
  <c r="H370" i="6"/>
  <c r="K500" i="6"/>
  <c r="H286" i="6"/>
  <c r="H287" i="6"/>
  <c r="H371" i="6"/>
  <c r="H372" i="6"/>
</calcChain>
</file>

<file path=xl/sharedStrings.xml><?xml version="1.0" encoding="utf-8"?>
<sst xmlns="http://schemas.openxmlformats.org/spreadsheetml/2006/main" count="65333" uniqueCount="16440">
  <si>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</si>
  <si>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</si>
  <si>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</si>
  <si>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</si>
  <si>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</si>
  <si>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</si>
  <si>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</si>
  <si>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</si>
  <si>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</si>
  <si>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</si>
  <si>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</si>
  <si>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</si>
  <si>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</si>
  <si>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</si>
  <si>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</si>
  <si>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</si>
  <si>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</si>
  <si>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</si>
  <si>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</si>
  <si>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</si>
  <si>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</si>
  <si>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</si>
  <si>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</si>
  <si>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</si>
  <si>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</si>
  <si>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</si>
  <si>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</si>
  <si>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</si>
  <si>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</si>
  <si>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</si>
  <si>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</si>
  <si>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</si>
  <si>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</si>
  <si>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</si>
  <si>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</si>
  <si>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</si>
  <si>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</si>
  <si>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</si>
  <si>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</si>
  <si>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</si>
  <si>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</si>
  <si>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</si>
  <si>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</si>
  <si>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</si>
  <si>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</si>
  <si>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</si>
  <si>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</si>
  <si>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</si>
  <si>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</si>
  <si>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</si>
  <si>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</si>
  <si>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</si>
  <si>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</si>
  <si>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</si>
  <si>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</si>
  <si>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</si>
  <si>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</si>
  <si>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</si>
  <si>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</si>
  <si>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</si>
  <si>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</si>
  <si>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</si>
  <si>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</si>
  <si>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</si>
  <si>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</si>
  <si>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</si>
  <si>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</si>
  <si>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</si>
  <si>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</si>
  <si>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</si>
  <si>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</si>
  <si>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</si>
  <si>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</si>
  <si>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</si>
  <si>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</si>
  <si>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</si>
  <si>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</si>
  <si>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</si>
  <si>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</si>
  <si>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</si>
  <si>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</si>
  <si>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</si>
  <si>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</si>
  <si>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</si>
  <si>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</si>
  <si>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</si>
  <si>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</si>
  <si>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</si>
  <si>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</si>
  <si>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</si>
  <si>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</si>
  <si>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</si>
  <si>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</si>
  <si>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</si>
  <si>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</si>
  <si>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</si>
  <si>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</si>
  <si>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</si>
  <si>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</si>
  <si>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</si>
  <si>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</si>
  <si>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</si>
  <si>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</si>
  <si>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</si>
  <si>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</si>
  <si>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</si>
  <si>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</si>
  <si>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</si>
  <si>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</si>
  <si>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</si>
  <si>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</si>
  <si>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</si>
  <si>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</si>
  <si>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</si>
  <si>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</si>
  <si>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</si>
  <si>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</si>
  <si>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</si>
  <si>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</si>
  <si>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</si>
  <si>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</si>
  <si>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</si>
  <si>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</si>
  <si>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</si>
  <si>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</si>
  <si>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</si>
  <si>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</si>
  <si>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</si>
  <si>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</si>
  <si>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</si>
  <si>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</si>
  <si>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</si>
  <si>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</si>
  <si>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</si>
  <si>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</si>
  <si>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</si>
  <si>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</si>
  <si>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</si>
  <si>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</si>
  <si>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</si>
  <si>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</si>
  <si>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</si>
  <si>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</si>
  <si>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</si>
  <si>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</si>
  <si>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</si>
  <si>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</si>
  <si>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</si>
  <si>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</si>
  <si>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</si>
  <si>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</si>
  <si>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</si>
  <si>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</si>
  <si>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</si>
  <si>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</si>
  <si>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</si>
  <si>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</si>
  <si>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</si>
  <si>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</si>
  <si>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</si>
  <si>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</si>
  <si>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</si>
  <si>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</si>
  <si>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</si>
  <si>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</si>
  <si>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</si>
  <si>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</si>
  <si>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</si>
  <si>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</si>
  <si>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</si>
  <si>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</si>
  <si>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</si>
  <si>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</si>
  <si>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</si>
  <si>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</si>
  <si>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</si>
  <si>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</si>
  <si>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</si>
  <si>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</si>
  <si>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</si>
  <si>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</si>
  <si>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</si>
  <si>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</si>
  <si>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</si>
  <si>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</si>
  <si>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</si>
  <si>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</si>
  <si>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</si>
  <si>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</si>
  <si>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</si>
  <si>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</si>
  <si>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</si>
  <si>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</si>
  <si>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</si>
  <si>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</si>
  <si>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</si>
  <si>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</si>
  <si>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</si>
  <si>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</si>
  <si>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</si>
  <si>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</si>
  <si>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</si>
  <si>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</si>
  <si>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</si>
  <si>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</si>
  <si>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</si>
  <si>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</si>
  <si>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</si>
  <si>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</si>
  <si>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</si>
  <si>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</si>
  <si>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</si>
  <si>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</si>
  <si>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</si>
  <si>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</si>
  <si>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</si>
  <si>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</si>
  <si>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</si>
  <si>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</si>
  <si>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</si>
  <si>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</si>
  <si>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</si>
  <si>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</si>
  <si>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</si>
  <si>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</si>
  <si>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</si>
  <si>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</si>
  <si>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</si>
  <si>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</si>
  <si>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</si>
  <si>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</si>
  <si>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</si>
  <si>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</si>
  <si>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</si>
  <si>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</si>
  <si>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</si>
  <si>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</si>
  <si>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</si>
  <si>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</si>
  <si>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</si>
  <si>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</si>
  <si>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</si>
  <si>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</si>
  <si>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</si>
  <si>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</si>
  <si>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</si>
  <si>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</si>
  <si>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</si>
  <si>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</si>
  <si>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</si>
  <si>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</si>
  <si>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</si>
  <si>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</si>
  <si>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</si>
  <si>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</si>
  <si>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</si>
  <si>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</si>
  <si>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</si>
  <si>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</si>
  <si>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</si>
  <si>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</si>
  <si>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</si>
  <si>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</si>
  <si>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</si>
  <si>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</si>
  <si>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</si>
  <si>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</si>
  <si>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</si>
  <si>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</si>
  <si>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</si>
  <si>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</si>
  <si>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</si>
  <si>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</si>
  <si>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</si>
  <si>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</si>
  <si>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</si>
  <si>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</si>
  <si>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</si>
  <si>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</si>
  <si>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</si>
  <si>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</si>
  <si>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</si>
  <si>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</si>
  <si>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</si>
  <si>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</si>
  <si>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</si>
  <si>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</si>
  <si>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</si>
  <si>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</si>
  <si>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</si>
  <si>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</si>
  <si>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</si>
  <si>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</si>
  <si>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</si>
  <si>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</si>
  <si>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</si>
  <si>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</si>
  <si>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</si>
  <si>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</si>
  <si>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</si>
  <si>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</si>
  <si>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</si>
  <si>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</si>
  <si>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</si>
  <si>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</si>
  <si>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</si>
  <si>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</si>
  <si>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</si>
  <si>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</si>
  <si>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</si>
  <si>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</si>
  <si>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</si>
  <si>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</si>
  <si>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</si>
  <si>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</si>
  <si>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</si>
  <si>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</si>
  <si>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</si>
  <si>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</si>
  <si>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</si>
  <si>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</si>
  <si>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</si>
  <si>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</si>
  <si>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</si>
  <si>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</si>
  <si>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</si>
  <si>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</si>
  <si>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</si>
  <si>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</si>
  <si>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</si>
  <si>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</si>
  <si>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</si>
  <si>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</si>
  <si>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</si>
  <si>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</si>
  <si>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</si>
  <si>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</si>
  <si>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</si>
  <si>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</si>
  <si>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</si>
  <si>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</si>
  <si>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</si>
  <si>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</si>
  <si>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</si>
  <si>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</si>
  <si>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</si>
  <si>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</si>
  <si>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</si>
  <si>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</si>
  <si>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</si>
  <si>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</si>
  <si>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</si>
  <si>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</si>
  <si>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</si>
  <si>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</si>
  <si>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</si>
  <si>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</si>
  <si>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</si>
  <si>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</si>
  <si>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</si>
  <si>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</si>
  <si>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</si>
  <si>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</si>
  <si>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</si>
  <si>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</si>
  <si>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</si>
  <si>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</si>
  <si>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</si>
  <si>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</si>
  <si>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</si>
  <si>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</si>
  <si>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</si>
  <si>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</si>
  <si>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</si>
  <si>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</si>
  <si>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</si>
  <si>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</si>
  <si>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</si>
  <si>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</si>
  <si>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</si>
  <si>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</si>
  <si>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</si>
  <si>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</si>
  <si>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</si>
  <si>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</si>
  <si>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</si>
  <si>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</si>
  <si>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</si>
  <si>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</si>
  <si>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</si>
  <si>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</si>
  <si>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</si>
  <si>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</si>
  <si>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</si>
  <si>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</si>
  <si>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</si>
  <si>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</si>
  <si>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</si>
  <si>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</si>
  <si>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</si>
  <si>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</si>
  <si>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</si>
  <si>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</si>
  <si>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</si>
  <si>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</si>
  <si>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</si>
  <si>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</si>
  <si>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</si>
  <si>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</si>
  <si>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</si>
  <si>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</si>
  <si>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</si>
  <si>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</si>
  <si>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</si>
  <si>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</si>
  <si>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</si>
  <si>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</si>
  <si>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</si>
  <si>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</si>
  <si>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</si>
  <si>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</si>
  <si>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</si>
  <si>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</si>
  <si>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</si>
  <si>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</si>
  <si>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</si>
  <si>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</si>
  <si>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</si>
  <si>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</si>
  <si>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</si>
  <si>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</si>
  <si>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</si>
  <si>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</si>
  <si>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</si>
  <si>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</si>
  <si>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</si>
  <si>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</si>
  <si>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</si>
  <si>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</si>
  <si>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</si>
  <si>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</si>
  <si>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</si>
  <si>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</si>
  <si>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</si>
  <si>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</si>
  <si>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</si>
  <si>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</si>
  <si>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</si>
  <si>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</si>
  <si>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</si>
  <si>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</si>
  <si>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</si>
  <si>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</si>
  <si>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</si>
  <si>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</si>
  <si>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</si>
  <si>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</si>
  <si>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</si>
  <si>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</si>
  <si>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</si>
  <si>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</si>
  <si>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</si>
  <si>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</si>
  <si>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</si>
  <si>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</si>
  <si>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</si>
  <si>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</si>
  <si>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</si>
  <si>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</si>
  <si>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</si>
  <si>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</si>
  <si>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</si>
  <si>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</si>
  <si>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</si>
  <si>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</si>
  <si>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</si>
  <si>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</si>
  <si>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</si>
  <si>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</si>
  <si>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</si>
  <si>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</si>
  <si>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</si>
  <si>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</si>
  <si>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</si>
  <si>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</si>
  <si>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</si>
  <si>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</si>
  <si>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</si>
  <si>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</si>
  <si>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</si>
  <si>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</si>
  <si>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</si>
  <si>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</si>
  <si>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</si>
  <si>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</si>
  <si>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</si>
  <si>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</si>
  <si>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</si>
  <si>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</si>
  <si>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</si>
  <si>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</si>
  <si>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</si>
  <si>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</si>
  <si>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</si>
  <si>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</si>
  <si>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</si>
  <si>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</si>
  <si>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</si>
  <si>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</si>
  <si>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</si>
  <si>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</si>
  <si>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</si>
  <si>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</si>
  <si>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</si>
  <si>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</si>
  <si>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</si>
  <si>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</si>
  <si>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</si>
  <si>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</si>
  <si>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</si>
  <si>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</si>
  <si>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</si>
  <si>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</si>
  <si>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</si>
  <si>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</si>
  <si>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</si>
  <si>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</si>
  <si>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</si>
  <si>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</si>
  <si>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</si>
  <si>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</si>
  <si>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</si>
  <si>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</si>
  <si>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</si>
  <si>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</si>
  <si>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</si>
  <si>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</si>
  <si>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</si>
  <si>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</si>
  <si>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</si>
  <si>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</si>
  <si>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</si>
  <si>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</si>
  <si>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</si>
  <si>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</si>
  <si>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</si>
  <si>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</si>
  <si>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</si>
  <si>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</si>
  <si>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</si>
  <si>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</si>
  <si>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</si>
  <si>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</si>
  <si>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</si>
  <si>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</si>
  <si>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</si>
  <si>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</si>
  <si>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</si>
  <si>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</si>
  <si>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</si>
  <si>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</si>
  <si>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</si>
  <si>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</si>
  <si>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</si>
  <si>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</si>
  <si>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</si>
  <si>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</si>
  <si>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</si>
  <si>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</si>
  <si>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</si>
  <si>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</si>
  <si>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</si>
  <si>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</si>
  <si>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</si>
  <si>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</si>
  <si>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</si>
  <si>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</si>
  <si>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</si>
  <si>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</si>
  <si>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</si>
  <si>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</si>
  <si>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</si>
  <si>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</si>
  <si>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</si>
  <si>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</si>
  <si>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</si>
  <si>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</si>
  <si>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</si>
  <si>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</si>
  <si>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</si>
  <si>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</si>
  <si>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</si>
  <si>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</si>
  <si>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</si>
  <si>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</si>
  <si>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</si>
  <si>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</si>
  <si>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</si>
  <si>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</si>
  <si>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</si>
  <si>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</si>
  <si>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</si>
  <si>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</si>
  <si>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</si>
  <si>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</si>
  <si>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</si>
  <si>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</si>
  <si>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</si>
  <si>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</si>
  <si>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</si>
  <si>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</si>
  <si>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</si>
  <si>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</si>
  <si>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</si>
  <si>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</si>
  <si>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</si>
  <si>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</si>
  <si>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</si>
  <si>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</si>
  <si>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</si>
  <si>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</si>
  <si>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</si>
  <si>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</si>
  <si>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</si>
  <si>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</si>
  <si>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</si>
  <si>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</si>
  <si>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</si>
  <si>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</si>
  <si>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</si>
  <si>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</si>
  <si>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</si>
  <si>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</si>
  <si>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</si>
  <si>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</si>
  <si>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</si>
  <si>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</si>
  <si>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</si>
  <si>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</si>
  <si>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</si>
  <si>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</si>
  <si>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</si>
  <si>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</si>
  <si>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</si>
  <si>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</si>
  <si>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</si>
  <si>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</si>
  <si>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</si>
  <si>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</si>
  <si>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</si>
  <si>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</si>
  <si>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</si>
  <si>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</si>
  <si>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</si>
  <si>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</si>
  <si>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</si>
  <si>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</si>
  <si>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</si>
  <si>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</si>
  <si>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</si>
  <si>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</si>
  <si>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</si>
  <si>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</si>
  <si>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</si>
  <si>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</si>
  <si>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</si>
  <si>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</si>
  <si>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</si>
  <si>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</si>
  <si>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</si>
  <si>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</si>
  <si>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</si>
  <si>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</si>
  <si>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</si>
  <si>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</si>
  <si>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</si>
  <si>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</si>
  <si>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</si>
  <si>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</si>
  <si>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</si>
  <si>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</si>
  <si>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</si>
  <si>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</si>
  <si>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</si>
  <si>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</si>
  <si>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</si>
  <si>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</si>
  <si>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</si>
  <si>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</si>
  <si>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Transportation</t>
  </si>
  <si>
    <t>Automobiles and Components</t>
  </si>
  <si>
    <t>Consumer Durables and Apparel</t>
  </si>
  <si>
    <t>Consumer Services</t>
  </si>
  <si>
    <t>Media</t>
  </si>
  <si>
    <t>Retailing</t>
  </si>
  <si>
    <t>Banks</t>
  </si>
  <si>
    <t>Diversified Financials</t>
  </si>
  <si>
    <t>Insurance</t>
  </si>
  <si>
    <t>Real Estate</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</si>
  <si>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</si>
  <si>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</si>
  <si>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</si>
  <si>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</si>
  <si>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</si>
  <si>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</si>
  <si>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</si>
  <si>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</si>
  <si>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</si>
  <si>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</si>
  <si>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</si>
  <si>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</si>
  <si>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</si>
  <si>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</si>
  <si>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</si>
  <si>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</si>
  <si>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</si>
  <si>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</si>
  <si>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</si>
  <si>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</si>
  <si>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</si>
  <si>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</si>
  <si>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</si>
  <si>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</si>
  <si>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</si>
  <si>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</si>
  <si>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</si>
  <si>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</si>
  <si>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</si>
  <si>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</si>
  <si>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</si>
  <si>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</si>
  <si>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</si>
  <si>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</si>
  <si>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</si>
  <si>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</si>
  <si>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</si>
  <si>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</si>
  <si>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</si>
  <si>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</si>
  <si>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</si>
  <si>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</si>
  <si>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</si>
  <si>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</si>
  <si>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</si>
  <si>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</si>
  <si>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</si>
  <si>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</si>
  <si>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</si>
  <si>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</si>
  <si>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</si>
  <si>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</si>
  <si>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</si>
  <si>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</si>
  <si>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</si>
  <si>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</si>
  <si>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</si>
  <si>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</si>
  <si>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</si>
  <si>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</si>
  <si>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</si>
  <si>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</si>
  <si>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</si>
  <si>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</si>
  <si>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</si>
  <si>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</si>
  <si>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</si>
  <si>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</si>
  <si>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</si>
  <si>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</si>
  <si>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</si>
  <si>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</si>
  <si>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</si>
  <si>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</si>
  <si>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</si>
  <si>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</si>
  <si>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</si>
  <si>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</si>
  <si>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</si>
  <si>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</si>
  <si>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</si>
  <si>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</si>
  <si>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</si>
  <si>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</si>
  <si>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</si>
  <si>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</si>
  <si>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</si>
  <si>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</si>
  <si>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</si>
  <si>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</si>
  <si>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</si>
  <si>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</si>
  <si>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</si>
  <si>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</si>
  <si>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</si>
  <si>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</si>
  <si>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</si>
  <si>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</si>
  <si>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</si>
  <si>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</si>
  <si>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</si>
  <si>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</si>
  <si>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</si>
  <si>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</si>
  <si>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</si>
  <si>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</si>
  <si>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</si>
  <si>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</si>
  <si>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</si>
  <si>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</si>
  <si>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</si>
  <si>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</si>
  <si>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</si>
  <si>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</si>
  <si>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</si>
  <si>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</si>
  <si>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</si>
  <si>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</si>
  <si>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</si>
  <si>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</si>
  <si>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</si>
  <si>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</si>
  <si>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</si>
  <si>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</si>
  <si>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</si>
  <si>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</si>
  <si>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</si>
  <si>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</si>
  <si>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</si>
  <si>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</si>
  <si>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</si>
  <si>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</si>
  <si>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</si>
  <si>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</si>
  <si>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</si>
  <si>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</si>
  <si>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</si>
  <si>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</si>
  <si>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</si>
  <si>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</si>
  <si>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</si>
  <si>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</si>
  <si>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</si>
  <si>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</si>
  <si>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</si>
  <si>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</si>
  <si>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</si>
  <si>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</si>
  <si>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</si>
  <si>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</si>
  <si>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</si>
  <si>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</si>
  <si>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</si>
  <si>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</si>
  <si>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</si>
  <si>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</si>
  <si>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</si>
  <si>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</si>
  <si>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</si>
  <si>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</si>
  <si>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</si>
  <si>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</si>
  <si>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</si>
  <si>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</si>
  <si>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</si>
  <si>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</si>
  <si>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</si>
  <si>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</si>
  <si>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</si>
  <si>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</si>
  <si>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</si>
  <si>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</si>
  <si>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</si>
  <si>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</si>
  <si>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</si>
  <si>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</si>
  <si>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</si>
  <si>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</si>
  <si>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</si>
  <si>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</si>
  <si>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</si>
  <si>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</si>
  <si>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</si>
  <si>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</si>
  <si>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</si>
  <si>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</si>
  <si>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</si>
  <si>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</si>
  <si>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</si>
  <si>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</si>
  <si>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</si>
  <si>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</si>
  <si>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</si>
  <si>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</si>
  <si>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</si>
  <si>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</si>
  <si>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</si>
  <si>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</si>
  <si>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</si>
  <si>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</si>
  <si>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</si>
  <si>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</si>
  <si>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</si>
  <si>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</si>
  <si>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</si>
  <si>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</si>
  <si>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</si>
  <si>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</si>
  <si>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</si>
  <si>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</si>
  <si>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</si>
  <si>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</si>
  <si>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</si>
  <si>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</si>
  <si>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</si>
  <si>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</si>
  <si>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</si>
  <si>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</si>
  <si>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</si>
  <si>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</si>
  <si>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</si>
  <si>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</si>
  <si>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</si>
  <si>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</si>
  <si>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</si>
  <si>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</si>
  <si>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</si>
  <si>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</si>
  <si>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</si>
  <si>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</si>
  <si>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</si>
  <si>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</si>
  <si>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</si>
  <si>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</si>
  <si>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</si>
  <si>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</si>
  <si>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</si>
  <si>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</si>
  <si>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</si>
  <si>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</si>
  <si>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</si>
  <si>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</si>
  <si>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</si>
  <si>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</si>
  <si>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</si>
  <si>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</si>
  <si>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</si>
  <si>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</si>
  <si>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</si>
  <si>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</si>
  <si>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</si>
  <si>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</si>
  <si>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</si>
  <si>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</si>
  <si>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</si>
  <si>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</si>
  <si>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</si>
  <si>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</si>
  <si>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</si>
  <si>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</si>
  <si>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</si>
  <si>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</si>
  <si>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</si>
  <si>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</si>
  <si>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</si>
  <si>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</si>
  <si>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</si>
  <si>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</si>
  <si>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</si>
  <si>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</si>
  <si>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</si>
  <si>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</si>
  <si>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</si>
  <si>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</si>
  <si>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</si>
  <si>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</si>
  <si>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</si>
  <si>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</si>
  <si>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</si>
  <si>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</si>
  <si>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</si>
  <si>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</si>
  <si>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</si>
  <si>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</si>
  <si>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</si>
  <si>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</si>
  <si>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</si>
  <si>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</si>
  <si>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</si>
  <si>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</si>
  <si>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</si>
  <si>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</si>
  <si>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</si>
  <si>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</si>
  <si>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</si>
  <si>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</si>
  <si>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</si>
  <si>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</si>
  <si>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</si>
  <si>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</si>
  <si>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</si>
  <si>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</si>
  <si>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</si>
  <si>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</si>
  <si>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</si>
  <si>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</si>
  <si>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</si>
  <si>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</si>
  <si>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</si>
  <si>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</si>
  <si>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</si>
  <si>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</si>
  <si>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</si>
  <si>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</si>
  <si>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</si>
  <si>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</si>
  <si>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</si>
  <si>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</si>
  <si>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</si>
  <si>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</si>
  <si>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</si>
  <si>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</si>
  <si>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</si>
  <si>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</si>
  <si>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</si>
  <si>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</si>
  <si>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</si>
  <si>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</si>
  <si>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</si>
  <si>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</si>
  <si>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</si>
  <si>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</si>
  <si>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</si>
  <si>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</si>
  <si>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</si>
  <si>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</si>
  <si>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</si>
  <si>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</si>
  <si>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</si>
  <si>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</si>
  <si>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</si>
  <si>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</si>
  <si>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</si>
  <si>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</si>
  <si>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</si>
  <si>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</si>
  <si>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</si>
  <si>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</si>
  <si>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</si>
  <si>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</si>
  <si>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</si>
  <si>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</si>
  <si>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</si>
  <si>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</si>
  <si>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</si>
  <si>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</si>
  <si>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</si>
  <si>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</si>
  <si>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</si>
  <si>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</si>
  <si>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</si>
  <si>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</si>
  <si>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</si>
  <si>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</si>
  <si>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</si>
  <si>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</si>
  <si>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</si>
  <si>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</si>
  <si>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</si>
  <si>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</si>
  <si>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</si>
  <si>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</si>
  <si>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</si>
  <si>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</si>
  <si>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</si>
  <si>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</si>
  <si>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</si>
  <si>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</si>
  <si>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</si>
  <si>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</si>
  <si>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</si>
  <si>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</si>
  <si>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</si>
  <si>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</si>
  <si>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</si>
  <si>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</si>
  <si>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</si>
  <si>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</si>
  <si>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</si>
  <si>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</si>
  <si>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</si>
  <si>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</si>
  <si>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</si>
  <si>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</si>
  <si>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</si>
  <si>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</si>
  <si>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</si>
  <si>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</si>
  <si>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</si>
  <si>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</si>
  <si>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</si>
  <si>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</si>
  <si>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</si>
  <si>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</si>
  <si>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</si>
  <si>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</si>
  <si>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</si>
  <si>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</si>
  <si>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</si>
  <si>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</si>
  <si>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</si>
  <si>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</si>
  <si>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</si>
  <si>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</si>
  <si>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</si>
  <si>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</si>
  <si>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</si>
  <si>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</si>
  <si>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</si>
  <si>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</si>
  <si>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</si>
  <si>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</si>
  <si>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</si>
  <si>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</si>
  <si>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</si>
  <si>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</si>
  <si>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</si>
  <si>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</si>
  <si>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</si>
  <si>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</si>
  <si>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</si>
  <si>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</si>
  <si>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</si>
  <si>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</si>
  <si>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</si>
  <si>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</si>
  <si>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</si>
  <si>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</si>
  <si>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</si>
  <si>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</si>
  <si>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</si>
  <si>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</si>
  <si>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</si>
  <si>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</si>
  <si>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</si>
  <si>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</si>
  <si>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</si>
  <si>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</si>
  <si>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</si>
  <si>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</si>
  <si>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</si>
  <si>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</si>
  <si>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</si>
  <si>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</si>
  <si>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</si>
  <si>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</si>
  <si>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</si>
  <si>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</si>
  <si>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</si>
  <si>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</si>
  <si>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</si>
  <si>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</si>
  <si>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</si>
  <si>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</si>
  <si>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</si>
  <si>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</si>
  <si>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</si>
  <si>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</si>
  <si>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</si>
  <si>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</si>
  <si>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</si>
  <si>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</si>
  <si>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</si>
  <si>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</si>
  <si>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</si>
  <si>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</si>
  <si>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</si>
  <si>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</si>
  <si>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</si>
  <si>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</si>
  <si>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</si>
  <si>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</si>
  <si>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</si>
  <si>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</si>
  <si>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</si>
  <si>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</si>
  <si>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</si>
  <si>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</si>
  <si>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</si>
  <si>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</si>
  <si>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</si>
  <si>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</si>
  <si>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</si>
  <si>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</si>
  <si>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</si>
  <si>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</si>
  <si>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</si>
  <si>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</si>
  <si>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</si>
  <si>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</si>
  <si>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</si>
  <si>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</si>
  <si>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</si>
  <si>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</si>
  <si>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</si>
  <si>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</si>
  <si>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</si>
  <si>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</si>
  <si>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</si>
  <si>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</si>
  <si>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</si>
  <si>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</si>
  <si>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</si>
  <si>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</si>
  <si>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</si>
  <si>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</si>
  <si>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</si>
  <si>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</si>
  <si>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</si>
  <si>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</si>
  <si>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</si>
  <si>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</si>
  <si>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</si>
  <si>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</si>
  <si>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</si>
  <si>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</si>
  <si>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</si>
  <si>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</si>
  <si>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</si>
  <si>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</si>
  <si>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</si>
  <si>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</si>
  <si>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</si>
  <si>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</si>
  <si>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</si>
  <si>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</si>
  <si>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</si>
  <si>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</si>
  <si>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</si>
  <si>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</si>
  <si>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</si>
  <si>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</si>
  <si>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</si>
  <si>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</si>
  <si>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</si>
  <si>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</si>
  <si>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</si>
  <si>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</si>
  <si>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</si>
  <si>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</si>
  <si>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</si>
  <si>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</si>
  <si>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</si>
  <si>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</si>
  <si>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</si>
  <si>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</si>
  <si>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</si>
  <si>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</si>
  <si>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</si>
  <si>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</si>
  <si>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</si>
  <si>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</si>
  <si>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</si>
  <si>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</si>
  <si>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</si>
  <si>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</si>
  <si>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</si>
  <si>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</si>
  <si>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</si>
  <si>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</si>
  <si>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</si>
  <si>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</si>
  <si>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</si>
  <si>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</si>
  <si>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</si>
  <si>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</si>
  <si>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</si>
  <si>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</si>
  <si>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</si>
  <si>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</si>
  <si>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</si>
  <si>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</si>
  <si>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</si>
  <si>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</si>
  <si>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</si>
  <si>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</si>
  <si>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</si>
  <si>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</si>
  <si>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</si>
  <si>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</si>
  <si>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</si>
  <si>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</si>
  <si>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</si>
  <si>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</si>
  <si>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</si>
  <si>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</si>
  <si>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</si>
  <si>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</si>
  <si>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</si>
  <si>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</si>
  <si>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</si>
  <si>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</si>
  <si>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</si>
  <si>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</si>
  <si>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</si>
  <si>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</si>
  <si>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</si>
  <si>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</si>
  <si>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</si>
  <si>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</si>
  <si>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</si>
  <si>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</si>
  <si>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</si>
  <si>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</si>
  <si>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</si>
  <si>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</si>
  <si>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</si>
  <si>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</si>
  <si>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</si>
  <si>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</si>
  <si>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</si>
  <si>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</si>
  <si>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</si>
  <si>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</si>
  <si>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</si>
  <si>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</si>
  <si>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</si>
  <si>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</si>
  <si>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</si>
  <si>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</si>
  <si>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</si>
  <si>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</si>
  <si>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</si>
  <si>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</si>
  <si>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</si>
  <si>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</si>
  <si>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</si>
  <si>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</si>
  <si>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</si>
  <si>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</si>
  <si>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</si>
  <si>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</si>
  <si>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</si>
  <si>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</si>
  <si>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</si>
  <si>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</si>
  <si>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</si>
  <si>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</si>
  <si>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</si>
  <si>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</si>
  <si>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</si>
  <si>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</si>
  <si>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</si>
  <si>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</si>
  <si>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</si>
  <si>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</si>
  <si>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</si>
  <si>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</si>
  <si>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</si>
  <si>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</si>
  <si>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</si>
  <si>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</si>
  <si>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</si>
  <si>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</si>
  <si>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</si>
  <si>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</si>
  <si>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</si>
  <si>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</si>
  <si>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</si>
  <si>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</si>
  <si>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</si>
  <si>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</si>
  <si>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</si>
  <si>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</si>
  <si>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</si>
  <si>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</si>
  <si>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</si>
  <si>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</si>
  <si>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</si>
  <si>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</si>
  <si>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</si>
  <si>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</si>
  <si>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</si>
  <si>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</si>
  <si>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</si>
  <si>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</si>
  <si>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</si>
  <si>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</si>
  <si>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</si>
  <si>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</si>
  <si>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</si>
  <si>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</si>
  <si>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</si>
  <si>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</si>
  <si>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</si>
  <si>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</si>
  <si>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</si>
  <si>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</si>
  <si>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</si>
  <si>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</si>
  <si>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</si>
  <si>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</si>
  <si>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</si>
  <si>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</si>
  <si>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</si>
  <si>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</si>
  <si>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</si>
  <si>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</si>
  <si>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</si>
  <si>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</si>
  <si>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</si>
  <si>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</si>
  <si>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</si>
  <si>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</si>
  <si>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</si>
  <si>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</si>
  <si>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</si>
  <si>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</si>
  <si>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</si>
  <si>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</si>
  <si>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</si>
  <si>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</si>
  <si>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</si>
  <si>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</si>
  <si>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</si>
  <si>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</si>
  <si>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</si>
  <si>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</si>
  <si>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</si>
  <si>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</si>
  <si>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</si>
  <si>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</si>
  <si>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</si>
  <si>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</si>
  <si>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</si>
  <si>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</si>
  <si>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</si>
  <si>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</si>
  <si>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</si>
  <si>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</si>
  <si>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</si>
  <si>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</si>
  <si>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</si>
  <si>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</si>
  <si>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</si>
  <si>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</si>
  <si>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</si>
  <si>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</si>
  <si>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</si>
  <si>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</si>
  <si>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</si>
  <si>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</si>
  <si>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</si>
  <si>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</si>
  <si>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</si>
  <si>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</si>
  <si>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</si>
  <si>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</si>
  <si>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</si>
  <si>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</si>
  <si>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</si>
  <si>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</si>
  <si>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</si>
  <si>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</si>
  <si>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</si>
  <si>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</si>
  <si>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</si>
  <si>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</si>
  <si>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</si>
  <si>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</si>
  <si>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</si>
  <si>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</si>
  <si>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</si>
  <si>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</si>
  <si>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</si>
  <si>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</si>
  <si>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</si>
  <si>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</si>
  <si>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</si>
  <si>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</si>
  <si>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</si>
  <si>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</si>
  <si>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</si>
  <si>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</si>
  <si>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</si>
  <si>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</si>
  <si>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</si>
  <si>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</si>
  <si>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</si>
  <si>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</si>
  <si>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</si>
  <si>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</si>
  <si>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</si>
  <si>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</si>
  <si>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</si>
  <si>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</si>
  <si>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</si>
  <si>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</si>
  <si>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</si>
  <si>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</si>
  <si>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</si>
  <si>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</si>
  <si>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</si>
  <si>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</si>
  <si>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</si>
  <si>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</si>
  <si>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</si>
  <si>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</si>
  <si>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</si>
  <si>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</si>
  <si>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</si>
  <si>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</si>
  <si>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</si>
  <si>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</si>
  <si>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</si>
  <si>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</si>
  <si>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</si>
  <si>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</si>
  <si>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</si>
  <si>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</si>
  <si>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</si>
  <si>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</si>
  <si>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</si>
  <si>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</si>
  <si>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</si>
  <si>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</si>
  <si>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</si>
  <si>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</si>
  <si>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</si>
  <si>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</si>
  <si>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</si>
  <si>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</si>
  <si>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</si>
  <si>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</si>
  <si>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</si>
  <si>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</si>
  <si>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</si>
  <si>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</si>
  <si>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</si>
  <si>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</si>
  <si>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</si>
  <si>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</si>
  <si>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</si>
  <si>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</si>
  <si>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</si>
  <si>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</si>
  <si>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</si>
  <si>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</si>
  <si>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</si>
  <si>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</si>
  <si>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</si>
  <si>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</si>
  <si>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</si>
  <si>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</si>
  <si>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</si>
  <si>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</si>
  <si>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</si>
  <si>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</si>
  <si>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</si>
  <si>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</si>
  <si>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</si>
  <si>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</si>
  <si>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</si>
  <si>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</si>
  <si>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</si>
  <si>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</si>
  <si>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</si>
  <si>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</si>
  <si>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</si>
  <si>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</si>
  <si>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</si>
  <si>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</si>
  <si>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</si>
  <si>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</si>
  <si>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</si>
  <si>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</si>
  <si>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</si>
  <si>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</si>
  <si>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</si>
  <si>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</si>
  <si>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</si>
  <si>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</si>
  <si>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</si>
  <si>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</si>
  <si>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</si>
  <si>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</si>
  <si>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</si>
  <si>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</si>
  <si>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</si>
  <si>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</si>
  <si>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</si>
  <si>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</si>
  <si>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</si>
  <si>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</si>
  <si>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</si>
  <si>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</si>
  <si>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</si>
  <si>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</si>
  <si>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</si>
  <si>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</si>
  <si>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</si>
  <si>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</si>
  <si>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</si>
  <si>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</si>
  <si>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</si>
  <si>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</si>
  <si>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</si>
  <si>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</si>
  <si>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</si>
  <si>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</si>
  <si>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</si>
  <si>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</si>
  <si>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</si>
  <si>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</si>
  <si>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</si>
  <si>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</si>
  <si>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</si>
  <si>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</si>
  <si>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</si>
  <si>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</si>
  <si>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</si>
  <si>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</si>
  <si>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</si>
  <si>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</si>
  <si>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</si>
  <si>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</si>
  <si>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</si>
  <si>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</si>
  <si>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</si>
  <si>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</si>
  <si>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</si>
  <si>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</si>
  <si>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</si>
  <si>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</si>
  <si>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</si>
  <si>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</si>
  <si>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</si>
  <si>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</si>
  <si>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</si>
  <si>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</si>
  <si>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</si>
  <si>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</si>
  <si>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</si>
  <si>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</si>
  <si>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</si>
  <si>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</si>
  <si>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</si>
  <si>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</si>
  <si>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</si>
  <si>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</si>
  <si>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</si>
  <si>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</si>
  <si>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</si>
  <si>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</si>
  <si>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</si>
  <si>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</si>
  <si>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</si>
  <si>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</si>
  <si>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</si>
  <si>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</si>
  <si>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</si>
  <si>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</si>
  <si>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</si>
  <si>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</si>
  <si>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</si>
  <si>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</si>
  <si>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</si>
  <si>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</si>
  <si>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</si>
  <si>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</si>
  <si>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</si>
  <si>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</si>
  <si>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</si>
  <si>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</si>
  <si>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</si>
  <si>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</si>
  <si>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</si>
  <si>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</si>
  <si>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</si>
  <si>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</si>
  <si>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</si>
  <si>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</si>
  <si>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</si>
  <si>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</si>
  <si>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</si>
  <si>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</si>
  <si>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</si>
  <si>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</si>
  <si>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</si>
  <si>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</si>
  <si>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</si>
  <si>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</si>
  <si>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</si>
  <si>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</si>
  <si>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</si>
  <si>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</si>
  <si>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</si>
  <si>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</si>
  <si>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</si>
  <si>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</si>
  <si>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</si>
  <si>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</si>
  <si>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</si>
  <si>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</si>
  <si>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</si>
  <si>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</si>
  <si>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</si>
  <si>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</si>
  <si>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</si>
  <si>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</si>
  <si>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</si>
  <si>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</si>
  <si>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</si>
  <si>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</si>
  <si>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</si>
  <si>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</si>
  <si>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</si>
  <si>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</si>
  <si>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</si>
  <si>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</si>
  <si>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</si>
  <si>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</si>
  <si>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</si>
  <si>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</si>
  <si>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</si>
  <si>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</si>
  <si>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</si>
  <si>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</si>
  <si>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</si>
  <si>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</si>
  <si>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</si>
  <si>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</si>
  <si>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</si>
  <si>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</si>
  <si>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</si>
  <si>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</si>
  <si>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</si>
  <si>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</si>
  <si>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</si>
  <si>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</si>
  <si>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</si>
  <si>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</si>
  <si>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</si>
  <si>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</si>
  <si>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</si>
  <si>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</si>
  <si>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</si>
  <si>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</si>
  <si>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</si>
  <si>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</si>
  <si>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</si>
  <si>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</si>
  <si>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</si>
  <si>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</si>
  <si>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</si>
  <si>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</si>
  <si>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</si>
  <si>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</si>
  <si>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</si>
  <si>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</si>
  <si>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</si>
  <si>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</si>
  <si>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</si>
  <si>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</si>
  <si>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</si>
  <si>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</si>
  <si>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</si>
  <si>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</si>
  <si>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</si>
  <si>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</si>
  <si>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</si>
  <si>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</si>
  <si>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</si>
  <si>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</si>
  <si>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</si>
  <si>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</si>
  <si>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</si>
  <si>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</si>
  <si>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</si>
  <si>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</si>
  <si>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</si>
  <si>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</si>
  <si>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</si>
  <si>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</si>
  <si>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</si>
  <si>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</si>
  <si>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</si>
  <si>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</si>
  <si>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</si>
  <si>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</si>
  <si>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</si>
  <si>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</si>
  <si>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</si>
  <si>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</si>
  <si>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</si>
  <si>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</si>
  <si>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</si>
  <si>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</si>
  <si>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</si>
  <si>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</si>
  <si>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</si>
  <si>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</si>
  <si>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</si>
  <si>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</si>
  <si>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</si>
  <si>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</si>
  <si>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</si>
  <si>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</si>
  <si>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</si>
  <si>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</si>
  <si>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</si>
  <si>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</si>
  <si>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</si>
  <si>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</si>
  <si>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</si>
  <si>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</si>
  <si>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</si>
  <si>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</si>
  <si>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</si>
  <si>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</si>
  <si>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</si>
  <si>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</si>
  <si>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</si>
  <si>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</si>
  <si>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</si>
  <si>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</si>
  <si>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</si>
  <si>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</si>
  <si>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</si>
  <si>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</si>
  <si>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</si>
  <si>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</si>
  <si>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</si>
  <si>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</si>
  <si>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</si>
  <si>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</si>
  <si>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</si>
  <si>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</si>
  <si>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</si>
  <si>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</si>
  <si>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</si>
  <si>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</si>
  <si>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</si>
  <si>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</si>
  <si>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</si>
  <si>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</si>
  <si>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</si>
  <si>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</si>
  <si>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</si>
  <si>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</si>
  <si>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</si>
  <si>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</si>
  <si>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</si>
  <si>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</si>
  <si>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</si>
  <si>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</si>
  <si>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</si>
  <si>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</si>
  <si>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</si>
  <si>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</si>
  <si>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</si>
  <si>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</si>
  <si>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</si>
  <si>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</si>
  <si>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</si>
  <si>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</si>
  <si>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</si>
  <si>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</si>
  <si>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</si>
  <si>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</si>
  <si>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</si>
  <si>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</si>
  <si>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</si>
  <si>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</si>
  <si>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</si>
  <si>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</si>
  <si>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</si>
  <si>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</si>
  <si>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</si>
  <si>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</si>
  <si>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</si>
  <si>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</si>
  <si>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</si>
  <si>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</si>
  <si>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</si>
  <si>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</si>
  <si>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</si>
  <si>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</si>
  <si>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</si>
  <si>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</si>
  <si>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</si>
  <si>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</si>
  <si>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</si>
  <si>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</si>
  <si>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</si>
  <si>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</si>
  <si>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</si>
  <si>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</si>
  <si>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</si>
  <si>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</si>
  <si>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</si>
  <si>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</si>
  <si>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</si>
  <si>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</si>
  <si>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</si>
  <si>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</si>
  <si>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</si>
  <si>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</si>
  <si>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</si>
  <si>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</si>
  <si>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</si>
  <si>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</si>
  <si>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</si>
  <si>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</si>
  <si>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</si>
  <si>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</si>
  <si>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</si>
  <si>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</si>
  <si>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</si>
  <si>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</si>
  <si>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</si>
  <si>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</si>
  <si>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</si>
  <si>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</si>
  <si>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</si>
  <si>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</si>
  <si>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</si>
  <si>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</si>
  <si>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</si>
  <si>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</si>
  <si>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</si>
  <si>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</si>
  <si>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</si>
  <si>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</si>
  <si>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</si>
  <si>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</si>
  <si>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</si>
  <si>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</si>
  <si>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</si>
  <si>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</si>
  <si>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</si>
  <si>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</si>
  <si>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</si>
  <si>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</si>
  <si>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</si>
  <si>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</si>
  <si>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</si>
  <si>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</si>
  <si>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</si>
  <si>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</si>
  <si>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</si>
  <si>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</si>
  <si>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</si>
  <si>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</si>
  <si>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</si>
  <si>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</si>
  <si>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</si>
  <si>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</si>
  <si>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</si>
  <si>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</si>
  <si>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</si>
  <si>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</si>
  <si>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</si>
  <si>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</si>
  <si>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</si>
  <si>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</si>
  <si>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</si>
  <si>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</si>
  <si>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</si>
  <si>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</si>
  <si>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</si>
  <si>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</si>
  <si>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</si>
  <si>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</si>
  <si>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</si>
  <si>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</si>
  <si>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</si>
  <si>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</si>
  <si>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</si>
  <si>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</si>
  <si>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</si>
  <si>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</si>
  <si>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</si>
  <si>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</si>
  <si>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</si>
  <si>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</si>
  <si>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</si>
  <si>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</si>
  <si>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</si>
  <si>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</si>
  <si>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</si>
  <si>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</si>
  <si>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</si>
  <si>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</si>
  <si>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</si>
  <si>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</si>
  <si>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</si>
  <si>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</si>
  <si>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</si>
  <si>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</si>
  <si>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</si>
  <si>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</si>
  <si>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</si>
  <si>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</si>
  <si>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</si>
  <si>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</si>
  <si>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</si>
  <si>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</si>
  <si>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</si>
  <si>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</si>
  <si>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</si>
  <si>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</si>
  <si>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</si>
  <si>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</si>
  <si>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</si>
  <si>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</si>
  <si>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</si>
  <si>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</si>
  <si>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</si>
  <si>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</si>
  <si>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</si>
  <si>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</si>
  <si>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</si>
  <si>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</si>
  <si>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</si>
  <si>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</si>
  <si>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</si>
  <si>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</si>
  <si>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</si>
  <si>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</si>
  <si>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</si>
  <si>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</si>
  <si>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</si>
  <si>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</si>
  <si>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</si>
  <si>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</si>
  <si>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</si>
  <si>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</si>
  <si>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</si>
  <si>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</si>
  <si>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</si>
  <si>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</si>
  <si>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</si>
  <si>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</si>
  <si>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</si>
  <si>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</si>
  <si>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</si>
  <si>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</si>
  <si>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</si>
  <si>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</si>
  <si>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</si>
  <si>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</si>
  <si>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</si>
  <si>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</si>
  <si>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</si>
  <si>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</si>
  <si>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</si>
  <si>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</si>
  <si>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</si>
  <si>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</si>
  <si>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</si>
  <si>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</si>
  <si>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</si>
  <si>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</si>
  <si>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</si>
  <si>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</si>
  <si>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</si>
  <si>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</si>
  <si>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</si>
  <si>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</si>
  <si>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</si>
  <si>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</si>
  <si>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</si>
  <si>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</si>
  <si>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</si>
  <si>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</si>
  <si>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</si>
  <si>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</si>
  <si>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</si>
  <si>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</si>
  <si>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</si>
  <si>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</si>
  <si>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</si>
  <si>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</si>
  <si>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</si>
  <si>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</si>
  <si>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</si>
  <si>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</si>
  <si>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</si>
  <si>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</si>
  <si>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</si>
  <si>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</si>
  <si>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</si>
  <si>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</si>
  <si>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</si>
  <si>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</si>
  <si>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</si>
  <si>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</si>
  <si>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</si>
  <si>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</si>
  <si>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</si>
  <si>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</si>
  <si>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</si>
  <si>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</si>
  <si>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</si>
  <si>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</si>
  <si>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</si>
  <si>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</si>
  <si>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</si>
  <si>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</si>
  <si>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</si>
  <si>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</si>
  <si>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</si>
  <si>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</si>
  <si>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</si>
  <si>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</si>
  <si>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</si>
  <si>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</si>
  <si>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</si>
  <si>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</si>
  <si>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</si>
  <si>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</si>
  <si>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</si>
  <si>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</si>
  <si>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</si>
  <si>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</si>
  <si>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</si>
  <si>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</si>
  <si>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</si>
  <si>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</si>
  <si>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</si>
  <si>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</si>
  <si>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</si>
  <si>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</si>
  <si>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</si>
  <si>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</si>
  <si>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</si>
  <si>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</si>
  <si>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</si>
  <si>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</si>
  <si>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</si>
  <si>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</si>
  <si>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</si>
  <si>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</si>
  <si>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</si>
  <si>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</si>
  <si>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</si>
  <si>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</si>
  <si>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</si>
  <si>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</si>
  <si>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</si>
  <si>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</si>
  <si>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</si>
  <si>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</si>
  <si>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</si>
  <si>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</si>
  <si>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</si>
  <si>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</si>
  <si>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</si>
  <si>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</si>
  <si>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</si>
  <si>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</si>
  <si>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</si>
  <si>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</si>
  <si>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</si>
  <si>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</si>
  <si>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</si>
  <si>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</si>
  <si>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</si>
  <si>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</si>
  <si>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</si>
  <si>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</si>
  <si>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</si>
  <si>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</si>
  <si>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</si>
  <si>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</si>
  <si>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</si>
  <si>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</si>
  <si>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</si>
  <si>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</si>
  <si>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</si>
  <si>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</si>
  <si>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</si>
  <si>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</si>
  <si>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</si>
  <si>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</si>
  <si>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</si>
  <si>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</si>
  <si>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</si>
  <si>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</si>
  <si>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</si>
  <si>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</si>
  <si>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</si>
  <si>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</si>
  <si>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</si>
  <si>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</si>
  <si>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</si>
  <si>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</si>
  <si>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</si>
  <si>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</si>
  <si>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</si>
  <si>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</si>
  <si>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</si>
  <si>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</si>
  <si>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</si>
  <si>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</si>
  <si>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</si>
  <si>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</si>
  <si>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</si>
  <si>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</si>
  <si>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</si>
  <si>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</si>
  <si>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</si>
  <si>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</si>
  <si>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</si>
  <si>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</si>
  <si>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</si>
  <si>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</si>
  <si>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</si>
  <si>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</si>
  <si>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</si>
  <si>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</si>
  <si>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</si>
  <si>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</si>
  <si>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</si>
  <si>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</si>
  <si>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</si>
  <si>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</si>
  <si>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</si>
  <si>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</si>
  <si>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</si>
  <si>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</si>
  <si>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</si>
  <si>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</si>
  <si>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</si>
  <si>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</si>
  <si>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</si>
  <si>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</si>
  <si>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</si>
  <si>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</si>
  <si>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</si>
  <si>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</si>
  <si>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</si>
  <si>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</si>
  <si>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</si>
  <si>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</si>
  <si>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</si>
  <si>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</si>
  <si>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</si>
  <si>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</si>
  <si>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</si>
  <si>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</si>
  <si>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</si>
  <si>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</si>
  <si>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</si>
  <si>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</si>
  <si>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</si>
  <si>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</si>
  <si>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</si>
  <si>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</si>
  <si>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</si>
  <si>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</si>
  <si>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</si>
  <si>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</si>
  <si>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</si>
  <si>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</si>
  <si>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</si>
  <si>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</si>
  <si>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</si>
  <si>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</si>
  <si>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</si>
  <si>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</si>
  <si>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</si>
  <si>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</si>
  <si>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</si>
  <si>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</si>
  <si>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</si>
  <si>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</si>
  <si>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</si>
  <si>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</si>
  <si>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</si>
  <si>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</si>
  <si>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</si>
  <si>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</si>
  <si>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</si>
  <si>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</si>
  <si>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</si>
  <si>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</si>
  <si>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</si>
  <si>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</si>
  <si>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</si>
  <si>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</si>
  <si>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</si>
  <si>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</si>
  <si>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</si>
  <si>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</si>
  <si>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</si>
  <si>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</si>
  <si>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</si>
  <si>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</si>
  <si>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</si>
  <si>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</si>
  <si>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</si>
  <si>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</si>
  <si>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</si>
  <si>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</si>
  <si>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</si>
  <si>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</si>
  <si>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</si>
  <si>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</si>
  <si>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</si>
  <si>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</si>
  <si>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</si>
  <si>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</si>
  <si>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</si>
  <si>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</si>
  <si>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</si>
  <si>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</si>
  <si>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</si>
  <si>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</si>
  <si>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</si>
  <si>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</si>
  <si>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</si>
  <si>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</si>
  <si>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</si>
  <si>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</si>
  <si>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</si>
  <si>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</si>
  <si>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</si>
  <si>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</si>
  <si>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</si>
  <si>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</si>
  <si>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</si>
  <si>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</si>
  <si>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</si>
  <si>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</si>
  <si>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</si>
  <si>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</si>
  <si>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</si>
  <si>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</si>
  <si>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</si>
  <si>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</si>
  <si>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</si>
  <si>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</si>
  <si>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</si>
  <si>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</si>
  <si>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</si>
  <si>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</si>
  <si>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</si>
  <si>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</si>
  <si>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</si>
  <si>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</si>
  <si>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</si>
  <si>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</si>
  <si>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</si>
  <si>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</si>
  <si>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</si>
  <si>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</si>
  <si>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</si>
  <si>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</si>
  <si>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</si>
  <si>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</si>
  <si>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</si>
  <si>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</si>
  <si>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</si>
  <si>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</si>
  <si>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</si>
  <si>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</si>
  <si>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</si>
  <si>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</si>
  <si>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</si>
  <si>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</si>
  <si>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</si>
  <si>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</si>
  <si>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</si>
  <si>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</si>
  <si>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</si>
  <si>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</si>
  <si>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</si>
  <si>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</si>
  <si>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</si>
  <si>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</si>
  <si>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</si>
  <si>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</si>
  <si>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</si>
  <si>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</si>
  <si>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</si>
  <si>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</si>
  <si>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</si>
  <si>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</si>
  <si>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</si>
  <si>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</si>
  <si>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</si>
  <si>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</si>
  <si>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</si>
  <si>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</si>
  <si>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</si>
  <si>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</si>
  <si>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</si>
  <si>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</si>
  <si>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</si>
  <si>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</si>
  <si>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</si>
  <si>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</si>
  <si>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</si>
  <si>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</si>
  <si>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</si>
  <si>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</si>
  <si>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</si>
  <si>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</si>
  <si>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</si>
  <si>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</si>
  <si>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</si>
  <si>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</si>
  <si>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</si>
  <si>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</si>
  <si>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</si>
  <si>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</si>
  <si>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</si>
  <si>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</si>
  <si>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</si>
  <si>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</si>
  <si>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</si>
  <si>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</si>
  <si>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</si>
  <si>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</si>
  <si>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</si>
  <si>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</si>
  <si>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</si>
  <si>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</si>
  <si>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</si>
  <si>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</si>
  <si>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</si>
  <si>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</si>
  <si>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</si>
  <si>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</si>
  <si>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</si>
  <si>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</si>
  <si>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</si>
  <si>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</si>
  <si>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</si>
  <si>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</si>
  <si>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</si>
  <si>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</si>
  <si>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</si>
  <si>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</si>
  <si>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</si>
  <si>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</si>
  <si>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</si>
  <si>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</si>
  <si>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</si>
  <si>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</si>
  <si>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</si>
  <si>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</si>
  <si>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</si>
  <si>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</si>
  <si>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</si>
  <si>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</si>
  <si>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</si>
  <si>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</si>
  <si>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</si>
  <si>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</si>
  <si>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</si>
  <si>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</si>
  <si>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</si>
  <si>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</si>
  <si>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</si>
  <si>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</si>
  <si>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</si>
  <si>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</si>
  <si>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</si>
  <si>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</si>
  <si>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</si>
  <si>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</si>
  <si>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</si>
  <si>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</si>
  <si>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</si>
  <si>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</si>
  <si>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</si>
  <si>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</si>
  <si>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</si>
  <si>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</si>
  <si>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</si>
  <si>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</si>
  <si>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</si>
  <si>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</si>
  <si>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</si>
  <si>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</si>
  <si>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</si>
  <si>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</si>
  <si>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</si>
  <si>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</si>
  <si>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</si>
  <si>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</si>
  <si>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</si>
  <si>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</si>
  <si>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</si>
  <si>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</si>
  <si>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</si>
  <si>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</si>
  <si>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</si>
  <si>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</si>
  <si>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</si>
  <si>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</si>
  <si>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</si>
  <si>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</si>
  <si>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</si>
  <si>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</si>
  <si>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</si>
  <si>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</si>
  <si>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</si>
  <si>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</si>
  <si>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</si>
  <si>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</si>
  <si>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</si>
  <si>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</si>
  <si>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</si>
  <si>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</si>
  <si>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</si>
  <si>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</si>
  <si>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</si>
  <si>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</si>
  <si>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</si>
  <si>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</si>
  <si>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</si>
  <si>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</si>
  <si>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</si>
  <si>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</si>
  <si>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</si>
  <si>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</si>
  <si>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</si>
  <si>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</si>
  <si>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</si>
  <si>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</si>
  <si>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</si>
  <si>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</si>
  <si>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</si>
  <si>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</si>
  <si>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</si>
  <si>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</si>
  <si>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</si>
  <si>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</si>
  <si>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</si>
  <si>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</si>
  <si>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</si>
  <si>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</si>
  <si>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</si>
  <si>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</si>
  <si>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</si>
  <si>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</si>
  <si>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</si>
  <si>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</si>
  <si>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</si>
  <si>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</si>
  <si>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</si>
  <si>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</si>
  <si>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</si>
  <si>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</si>
  <si>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</si>
  <si>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</si>
  <si>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</si>
  <si>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</si>
  <si>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</si>
  <si>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</si>
  <si>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</si>
  <si>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</si>
  <si>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</si>
  <si>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</si>
  <si>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</si>
  <si>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</si>
  <si>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</si>
  <si>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</si>
  <si>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</si>
  <si>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</si>
  <si>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</si>
  <si>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</si>
  <si>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</si>
  <si>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</si>
  <si>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</si>
  <si>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</si>
  <si>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</si>
  <si>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</si>
  <si>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</si>
  <si>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</si>
  <si>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</si>
  <si>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</si>
  <si>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</si>
  <si>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</si>
  <si>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</si>
  <si>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</si>
  <si>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</si>
  <si>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</si>
  <si>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</si>
  <si>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</si>
  <si>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</si>
  <si>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</si>
  <si>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</si>
  <si>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</si>
  <si>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</si>
  <si>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</si>
  <si>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</si>
  <si>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</si>
  <si>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</si>
  <si>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</si>
  <si>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</si>
  <si>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</si>
  <si>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</si>
  <si>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</si>
  <si>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</si>
  <si>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</si>
  <si>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</si>
  <si>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</si>
  <si>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</si>
  <si>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</si>
  <si>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</si>
  <si>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</si>
  <si>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</si>
  <si>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</si>
  <si>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</si>
  <si>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</si>
  <si>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</si>
  <si>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</si>
  <si>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</si>
  <si>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</si>
  <si>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</si>
  <si>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</si>
  <si>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</si>
  <si>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</si>
  <si>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</si>
  <si>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</si>
  <si>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</si>
  <si>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</si>
  <si>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</si>
  <si>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</si>
  <si>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</si>
  <si>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</si>
  <si>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</si>
  <si>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</si>
  <si>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</si>
  <si>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</si>
  <si>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</si>
  <si>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</si>
  <si>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</si>
  <si>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</si>
  <si>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</si>
  <si>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</si>
  <si>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</si>
  <si>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</si>
  <si>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</si>
  <si>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</si>
  <si>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</si>
  <si>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</si>
  <si>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</si>
  <si>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</si>
  <si>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</si>
  <si>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</si>
  <si>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</si>
  <si>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</si>
  <si>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</si>
  <si>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</si>
  <si>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</si>
  <si>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</si>
  <si>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</si>
  <si>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</si>
  <si>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</si>
  <si>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</si>
  <si>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</si>
  <si>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</si>
  <si>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</si>
  <si>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</si>
  <si>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</si>
  <si>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</si>
  <si>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</si>
  <si>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</si>
  <si>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</si>
  <si>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</si>
  <si>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</si>
  <si>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</si>
  <si>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</si>
  <si>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</si>
  <si>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</si>
  <si>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</si>
  <si>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</si>
  <si>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</si>
  <si>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</si>
  <si>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</si>
  <si>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</si>
  <si>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</si>
  <si>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</si>
  <si>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</si>
  <si>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</si>
  <si>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</si>
  <si>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</si>
  <si>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</si>
  <si>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</si>
  <si>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</si>
  <si>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</si>
  <si>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</si>
  <si>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</si>
  <si>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</si>
  <si>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</si>
  <si>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</si>
  <si>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</si>
  <si>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</si>
  <si>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</si>
  <si>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</si>
  <si>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</si>
  <si>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</si>
  <si>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</si>
  <si>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</si>
  <si>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</si>
  <si>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</si>
  <si>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</si>
  <si>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</si>
  <si>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</si>
  <si>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</si>
  <si>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</si>
  <si>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</si>
  <si>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</si>
  <si>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</si>
  <si>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</si>
  <si>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</si>
  <si>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</si>
  <si>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</si>
  <si>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</si>
  <si>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</si>
  <si>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</si>
  <si>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</si>
  <si>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</si>
  <si>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</si>
  <si>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</si>
  <si>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</si>
  <si>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</si>
  <si>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</si>
  <si>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</si>
  <si>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</si>
  <si>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</si>
  <si>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</si>
  <si>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</si>
  <si>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</si>
  <si>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</si>
  <si>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</si>
  <si>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</si>
  <si>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</si>
  <si>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</si>
  <si>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</si>
  <si>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</si>
  <si>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</si>
  <si>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</si>
  <si>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</si>
  <si>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</si>
  <si>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</si>
  <si>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</si>
  <si>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</si>
  <si>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</si>
  <si>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</si>
  <si>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</si>
  <si>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</si>
  <si>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</si>
  <si>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</si>
  <si>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</si>
  <si>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</si>
  <si>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</si>
  <si>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</si>
  <si>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</si>
  <si>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</si>
  <si>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</si>
  <si>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</si>
  <si>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</si>
  <si>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</si>
  <si>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</si>
  <si>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</si>
  <si>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</si>
  <si>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</si>
  <si>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</si>
  <si>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</si>
  <si>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</si>
  <si>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</si>
  <si>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</si>
  <si>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</si>
  <si>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</si>
  <si>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</si>
  <si>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</si>
  <si>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</si>
  <si>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</si>
  <si>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</si>
  <si>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</si>
  <si>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</si>
  <si>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</si>
  <si>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</si>
  <si>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</si>
  <si>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</si>
  <si>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</si>
  <si>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</si>
  <si>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</si>
  <si>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</si>
  <si>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</si>
  <si>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</si>
  <si>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</si>
  <si>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</si>
  <si>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</si>
  <si>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</si>
  <si>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</si>
  <si>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</si>
  <si>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</si>
  <si>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</si>
  <si>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</si>
  <si>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</si>
  <si>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</si>
  <si>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</si>
  <si>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</si>
  <si>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</si>
  <si>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</si>
  <si>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</si>
  <si>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</si>
  <si>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</si>
  <si>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</si>
  <si>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</si>
  <si>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</si>
  <si>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</si>
  <si>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</si>
  <si>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</si>
  <si>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</si>
  <si>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</si>
  <si>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</si>
  <si>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</si>
  <si>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</si>
  <si>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</si>
  <si>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</si>
  <si>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</si>
  <si>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</si>
  <si>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</si>
  <si>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</si>
  <si>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</si>
  <si>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</si>
  <si>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</si>
  <si>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</si>
  <si>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</si>
  <si>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</si>
  <si>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</si>
  <si>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</si>
  <si>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</si>
  <si>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</si>
  <si>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</si>
  <si>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</si>
  <si>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</si>
  <si>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</si>
  <si>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</si>
  <si>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</si>
  <si>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</si>
  <si>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</si>
  <si>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</si>
  <si>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</si>
  <si>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</si>
  <si>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</si>
  <si>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</si>
  <si>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</si>
  <si>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</si>
  <si>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</si>
  <si>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</si>
  <si>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</si>
  <si>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</si>
  <si>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</si>
  <si>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</si>
  <si>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</si>
  <si>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</si>
  <si>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</si>
  <si>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</si>
  <si>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</si>
  <si>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</si>
  <si>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</si>
  <si>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</si>
  <si>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</si>
  <si>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</si>
  <si>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</si>
  <si>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</si>
  <si>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</si>
  <si>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</si>
  <si>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</si>
  <si>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</si>
  <si>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</si>
  <si>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</si>
  <si>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</si>
  <si>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</si>
  <si>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</si>
  <si>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</si>
  <si>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</si>
  <si>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</si>
  <si>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</si>
  <si>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</si>
  <si>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</si>
  <si>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</si>
  <si>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</si>
  <si>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</si>
  <si>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</si>
  <si>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</si>
  <si>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</si>
  <si>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</si>
  <si>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</si>
  <si>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</si>
  <si>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</si>
  <si>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</si>
  <si>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</si>
  <si>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</si>
  <si>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</si>
  <si>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</si>
  <si>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</si>
  <si>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</si>
  <si>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</si>
  <si>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</si>
  <si>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</si>
  <si>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</si>
  <si>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</si>
  <si>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</si>
  <si>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</si>
  <si>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</si>
  <si>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</si>
  <si>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</si>
  <si>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</si>
  <si>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</si>
  <si>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</si>
  <si>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</si>
  <si>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</si>
  <si>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</si>
  <si>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</si>
  <si>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</si>
  <si>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</si>
  <si>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</si>
  <si>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</si>
  <si>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</si>
  <si>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</si>
  <si>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</si>
  <si>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</si>
  <si>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</si>
  <si>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</si>
  <si>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</si>
  <si>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</si>
  <si>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</si>
  <si>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</si>
  <si>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</si>
  <si>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</si>
  <si>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</si>
  <si>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</si>
  <si>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</si>
  <si>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</si>
  <si>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</si>
  <si>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</si>
  <si>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</si>
  <si>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</si>
  <si>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</si>
  <si>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</si>
  <si>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</si>
  <si>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</si>
  <si>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</si>
  <si>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</si>
  <si>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</si>
  <si>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</si>
  <si>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</si>
  <si>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</si>
  <si>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</si>
  <si>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</si>
  <si>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</si>
  <si>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</si>
  <si>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</si>
  <si>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</si>
  <si>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</si>
  <si>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</si>
  <si>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</si>
  <si>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</si>
  <si>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</si>
  <si>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</si>
  <si>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</si>
  <si>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</si>
  <si>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</si>
  <si>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</si>
  <si>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</si>
  <si>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</si>
  <si>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</si>
  <si>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</si>
  <si>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</si>
  <si>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</si>
  <si>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</si>
  <si>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</si>
  <si>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</si>
  <si>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</si>
  <si>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</si>
  <si>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</si>
  <si>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</si>
  <si>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</si>
  <si>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</si>
  <si>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</si>
  <si>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</si>
  <si>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</si>
  <si>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</si>
  <si>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</si>
  <si>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</si>
  <si>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</si>
  <si>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</si>
  <si>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</si>
  <si>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</si>
  <si>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</si>
  <si>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</si>
  <si>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</si>
  <si>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</si>
  <si>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</si>
  <si>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</si>
  <si>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</si>
  <si>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</si>
  <si>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</si>
  <si>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</si>
  <si>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</si>
  <si>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</si>
  <si>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</si>
  <si>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</si>
  <si>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</si>
  <si>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</si>
  <si>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</si>
  <si>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</si>
  <si>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</si>
  <si>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</si>
  <si>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</si>
  <si>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</si>
  <si>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</si>
  <si>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</si>
  <si>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</si>
  <si>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</si>
  <si>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</si>
  <si>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</si>
  <si>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</si>
  <si>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</si>
  <si>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</si>
  <si>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</si>
  <si>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</si>
  <si>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</si>
  <si>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</si>
  <si>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</si>
  <si>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</si>
  <si>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</si>
  <si>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</si>
  <si>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</si>
  <si>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</si>
  <si>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</si>
  <si>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</si>
  <si>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</si>
  <si>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</si>
  <si>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</si>
  <si>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</si>
  <si>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</si>
  <si>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</si>
  <si>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</si>
  <si>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</si>
  <si>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</si>
  <si>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</si>
  <si>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</si>
  <si>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</si>
  <si>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</si>
  <si>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</si>
  <si>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</si>
  <si>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</si>
  <si>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</si>
  <si>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</si>
  <si>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</si>
  <si>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</si>
  <si>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</si>
  <si>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</si>
  <si>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</si>
  <si>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</si>
  <si>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</si>
  <si>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</si>
  <si>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</si>
  <si>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</si>
  <si>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</si>
  <si>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</si>
  <si>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</si>
  <si>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</si>
  <si>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</si>
  <si>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</si>
  <si>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</si>
  <si>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</si>
  <si>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</si>
  <si>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</si>
  <si>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</si>
  <si>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</si>
  <si>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</si>
  <si>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</si>
  <si>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</si>
  <si>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</si>
  <si>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</si>
  <si>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</si>
  <si>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</si>
  <si>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</si>
  <si>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</si>
  <si>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</si>
  <si>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</si>
  <si>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</si>
  <si>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</si>
  <si>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</si>
  <si>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</si>
  <si>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</si>
  <si>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</si>
  <si>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</si>
  <si>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</si>
  <si>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</si>
  <si>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</si>
  <si>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</si>
  <si>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</si>
  <si>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</si>
  <si>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</si>
  <si>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</si>
  <si>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</si>
  <si>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</si>
  <si>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</si>
  <si>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</si>
  <si>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</si>
  <si>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</si>
  <si>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</si>
  <si>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</si>
  <si>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</si>
  <si>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</si>
  <si>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</si>
  <si>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</si>
  <si>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</si>
  <si>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</si>
  <si>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</si>
  <si>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</si>
  <si>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</si>
  <si>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</si>
  <si>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</si>
  <si>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</si>
  <si>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</si>
  <si>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</si>
  <si>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</si>
  <si>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</si>
  <si>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</si>
  <si>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</si>
  <si>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</si>
  <si>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</si>
  <si>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</si>
  <si>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</si>
  <si>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</si>
  <si>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</si>
  <si>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</si>
  <si>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</si>
  <si>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</si>
  <si>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</si>
  <si>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</si>
  <si>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</si>
  <si>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</si>
  <si>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</si>
  <si>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</si>
  <si>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</si>
  <si>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</si>
  <si>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</si>
  <si>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</si>
  <si>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</si>
  <si>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</si>
  <si>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</si>
  <si>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</si>
  <si>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</si>
  <si>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</si>
  <si>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</si>
  <si>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</si>
  <si>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</si>
  <si>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</si>
  <si>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</si>
  <si>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</si>
  <si>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</si>
  <si>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</si>
  <si>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</si>
  <si>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</si>
  <si>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</si>
  <si>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</si>
  <si>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</si>
  <si>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</si>
  <si>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</si>
  <si>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</si>
  <si>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</si>
  <si>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</si>
  <si>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</si>
  <si>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</si>
  <si>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</si>
  <si>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</si>
  <si>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</si>
  <si>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</si>
  <si>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</si>
  <si>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</si>
  <si>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</si>
  <si>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</si>
  <si>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</si>
  <si>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</si>
  <si>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</si>
  <si>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</si>
  <si>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</si>
  <si>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</si>
  <si>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</si>
  <si>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</si>
  <si>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</si>
  <si>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</si>
  <si>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</si>
  <si>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</si>
  <si>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</si>
  <si>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</si>
  <si>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</si>
  <si>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</si>
  <si>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</si>
  <si>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</si>
  <si>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</si>
  <si>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</si>
  <si>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</si>
  <si>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</si>
  <si>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</si>
  <si>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</si>
  <si>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</si>
  <si>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</si>
  <si>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</si>
  <si>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</si>
  <si>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</si>
  <si>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</si>
  <si>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</si>
  <si>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</si>
  <si>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</si>
  <si>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</si>
  <si>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</si>
  <si>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</si>
  <si>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</si>
  <si>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</si>
  <si>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</si>
  <si>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</si>
  <si>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</si>
  <si>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</si>
  <si>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</si>
  <si>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</si>
  <si>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</si>
  <si>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</si>
  <si>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</si>
  <si>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</si>
  <si>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</si>
  <si>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</si>
  <si>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</si>
  <si>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</si>
  <si>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</si>
  <si>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</si>
  <si>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</si>
  <si>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</si>
  <si>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</si>
  <si>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</si>
  <si>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</si>
  <si>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</si>
  <si>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</si>
  <si>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</si>
  <si>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</si>
  <si>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</si>
  <si>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</si>
  <si>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</si>
  <si>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</si>
  <si>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</si>
  <si>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</si>
  <si>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</si>
  <si>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</si>
  <si>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</si>
  <si>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</si>
  <si>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</si>
  <si>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</si>
  <si>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</si>
  <si>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</si>
  <si>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</si>
  <si>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</si>
  <si>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</si>
  <si>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</si>
  <si>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</si>
  <si>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</si>
  <si>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</si>
  <si>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</si>
  <si>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</si>
  <si>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</si>
  <si>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</si>
  <si>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</si>
  <si>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</si>
  <si>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</si>
  <si>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</si>
  <si>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</si>
  <si>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</si>
  <si>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</si>
  <si>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</si>
  <si>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</si>
  <si>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</si>
  <si>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</si>
  <si>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</si>
  <si>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</si>
  <si>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</si>
  <si>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</si>
  <si>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</si>
  <si>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</si>
  <si>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</si>
  <si>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</si>
  <si>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</si>
  <si>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</si>
  <si>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</si>
  <si>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</si>
  <si>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</si>
  <si>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</si>
  <si>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</si>
  <si>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</si>
  <si>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</si>
  <si>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</si>
  <si>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</si>
  <si>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</si>
  <si>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</si>
  <si>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</si>
  <si>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</si>
  <si>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</si>
  <si>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</si>
  <si>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</si>
  <si>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</si>
  <si>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</si>
  <si>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</si>
  <si>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</si>
  <si>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</si>
  <si>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</si>
  <si>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</si>
  <si>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</si>
  <si>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</si>
  <si>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</si>
  <si>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</si>
  <si>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</si>
  <si>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</si>
  <si>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</si>
  <si>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</si>
  <si>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</si>
  <si>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</si>
  <si>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</si>
  <si>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</si>
  <si>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</si>
  <si>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</si>
  <si>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</si>
  <si>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</si>
  <si>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</si>
  <si>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</si>
  <si>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</si>
  <si>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</si>
  <si>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</si>
  <si>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</si>
  <si>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</si>
  <si>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</si>
  <si>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</si>
  <si>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</si>
  <si>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</si>
  <si>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</si>
  <si>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</si>
  <si>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</si>
  <si>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</si>
  <si>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</si>
  <si>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</si>
  <si>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</si>
  <si>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</si>
  <si>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</si>
  <si>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</si>
  <si>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</si>
  <si>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</si>
  <si>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</si>
  <si>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</si>
  <si>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</si>
  <si>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</si>
  <si>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</si>
  <si>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</si>
  <si>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</si>
  <si>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</si>
  <si>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</si>
  <si>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</si>
  <si>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</si>
  <si>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</si>
  <si>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</si>
  <si>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</si>
  <si>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</si>
  <si>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</si>
  <si>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</si>
  <si>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</si>
  <si>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</si>
  <si>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</si>
  <si>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</si>
  <si>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</si>
  <si>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</si>
  <si>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</si>
  <si>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</si>
  <si>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</si>
  <si>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</si>
  <si>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</si>
  <si>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</si>
  <si>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</si>
  <si>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</si>
  <si>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</si>
  <si>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</si>
  <si>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</si>
  <si>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</si>
  <si>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</si>
  <si>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</si>
  <si>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</si>
  <si>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</si>
  <si>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</si>
  <si>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</si>
  <si>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</si>
  <si>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</si>
  <si>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</si>
  <si>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</si>
  <si>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</si>
  <si>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</si>
  <si>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</si>
  <si>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</si>
  <si>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</si>
  <si>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</si>
  <si>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</si>
  <si>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</si>
  <si>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</si>
  <si>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</si>
  <si>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</si>
  <si>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</si>
  <si>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</si>
  <si>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</si>
  <si>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</si>
  <si>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</si>
  <si>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</si>
  <si>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</si>
  <si>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</si>
  <si>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</si>
  <si>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</si>
  <si>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</si>
  <si>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</si>
  <si>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</si>
  <si>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</si>
  <si>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</si>
  <si>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</si>
  <si>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</si>
  <si>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</si>
  <si>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</si>
  <si>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</si>
  <si>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</si>
  <si>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</si>
  <si>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</si>
  <si>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</si>
  <si>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</si>
  <si>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</si>
  <si>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</si>
  <si>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</si>
  <si>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</si>
  <si>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</si>
  <si>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</si>
  <si>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</si>
  <si>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</si>
  <si>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</si>
  <si>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</si>
  <si>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</si>
  <si>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</si>
  <si>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</si>
  <si>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</si>
  <si>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</si>
  <si>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</si>
  <si>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</si>
  <si>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</si>
  <si>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</si>
  <si>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</si>
  <si>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</si>
  <si>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</si>
  <si>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</si>
  <si>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</si>
  <si>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</si>
  <si>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</si>
  <si>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</si>
  <si>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</si>
  <si>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</si>
  <si>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</si>
  <si>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</si>
  <si>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</si>
  <si>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</si>
  <si>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</si>
  <si>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</si>
  <si>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</si>
  <si>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</si>
  <si>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</si>
  <si>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</si>
  <si>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</si>
  <si>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</si>
  <si>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</si>
  <si>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</si>
  <si>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</si>
  <si>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</si>
  <si>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</si>
  <si>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</si>
  <si>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</si>
  <si>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</si>
  <si>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</si>
  <si>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</si>
  <si>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</si>
  <si>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</si>
  <si>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</si>
  <si>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</si>
  <si>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</si>
  <si>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</si>
  <si>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</si>
  <si>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</si>
  <si>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</si>
  <si>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</si>
  <si>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</si>
  <si>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</si>
  <si>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</si>
  <si>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</si>
  <si>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</si>
  <si>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</si>
  <si>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</si>
  <si>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</si>
  <si>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</si>
  <si>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</si>
  <si>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</si>
  <si>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</si>
  <si>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</si>
  <si>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</si>
  <si>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</si>
  <si>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</si>
  <si>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</si>
  <si>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</si>
  <si>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</si>
  <si>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</si>
  <si>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</si>
  <si>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</si>
  <si>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</si>
  <si>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</si>
  <si>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</si>
  <si>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</si>
  <si>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</si>
  <si>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</si>
  <si>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</si>
  <si>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</si>
  <si>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</si>
  <si>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</si>
  <si>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</si>
  <si>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</si>
  <si>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</si>
  <si>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</si>
  <si>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</si>
  <si>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</si>
  <si>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</si>
  <si>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</si>
  <si>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</si>
  <si>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</si>
  <si>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</si>
  <si>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</si>
  <si>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</si>
  <si>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</si>
  <si>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</si>
  <si>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</si>
  <si>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</si>
  <si>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</si>
  <si>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</si>
  <si>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</si>
  <si>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</si>
  <si>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</si>
  <si>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</si>
  <si>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</si>
  <si>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</si>
  <si>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</si>
  <si>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</si>
  <si>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</si>
  <si>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</si>
  <si>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</si>
  <si>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</si>
  <si>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</si>
  <si>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</si>
  <si>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</si>
  <si>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</si>
  <si>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</si>
  <si>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</si>
  <si>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</si>
  <si>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</si>
  <si>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</si>
  <si>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</si>
  <si>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</si>
  <si>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</si>
  <si>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</si>
  <si>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</si>
  <si>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</si>
  <si>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</si>
  <si>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</si>
  <si>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</si>
  <si>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</si>
  <si>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</si>
  <si>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</si>
  <si>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</si>
  <si>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</si>
  <si>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</si>
  <si>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</si>
  <si>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</si>
  <si>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</si>
  <si>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</si>
  <si>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</si>
  <si>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</si>
  <si>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</si>
  <si>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</si>
  <si>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</si>
  <si>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</si>
  <si>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</si>
  <si>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</si>
  <si>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</si>
  <si>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</si>
  <si>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</si>
  <si>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</si>
  <si>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</si>
  <si>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</si>
  <si>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</si>
  <si>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</si>
  <si>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</si>
  <si>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</si>
  <si>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</si>
  <si>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</si>
  <si>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</si>
  <si>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</si>
  <si>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</si>
  <si>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</si>
  <si>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</si>
  <si>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</si>
  <si>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</si>
  <si>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</si>
  <si>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</si>
  <si>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</si>
  <si>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</si>
  <si>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</si>
  <si>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</si>
  <si>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</si>
  <si>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</si>
  <si>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</si>
  <si>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</si>
  <si>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</si>
  <si>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</si>
  <si>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</si>
  <si>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</si>
  <si>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</si>
  <si>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</si>
  <si>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</si>
  <si>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</si>
  <si>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</si>
  <si>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</si>
  <si>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</si>
  <si>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</si>
  <si>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</si>
  <si>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</si>
  <si>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</si>
  <si>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</si>
  <si>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</si>
  <si>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</si>
  <si>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</si>
  <si>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</si>
  <si>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</si>
  <si>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</si>
  <si>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</si>
  <si>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</si>
  <si>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</si>
  <si>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</si>
  <si>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</si>
  <si>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</si>
  <si>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</si>
  <si>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</si>
  <si>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</si>
  <si>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</si>
  <si>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</si>
  <si>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</si>
  <si>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</si>
  <si>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</si>
  <si>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</si>
  <si>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</si>
  <si>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</si>
  <si>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</si>
  <si>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</si>
  <si>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</si>
  <si>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</si>
  <si>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</si>
  <si>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</si>
  <si>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</si>
  <si>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</si>
  <si>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</si>
  <si>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</si>
  <si>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</si>
  <si>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</si>
  <si>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</si>
  <si>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</si>
  <si>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</si>
  <si>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</si>
  <si>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</si>
  <si>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</si>
  <si>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</si>
  <si>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</si>
  <si>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</si>
  <si>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</si>
  <si>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</si>
  <si>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</si>
  <si>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</si>
  <si>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</si>
  <si>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</si>
  <si>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</si>
  <si>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</si>
  <si>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</si>
  <si>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</si>
  <si>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</si>
  <si>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</si>
  <si>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</si>
  <si>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</si>
  <si>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</si>
  <si>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</si>
  <si>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</si>
  <si>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</si>
  <si>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</si>
  <si>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</si>
  <si>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</si>
  <si>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</si>
  <si>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</si>
  <si>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</si>
  <si>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</si>
  <si>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</si>
  <si>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</si>
  <si>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</si>
  <si>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</si>
  <si>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</si>
  <si>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</si>
  <si>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</si>
  <si>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</si>
  <si>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</si>
  <si>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</si>
  <si>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</si>
  <si>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</si>
  <si>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</si>
  <si>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</si>
  <si>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</si>
  <si>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</si>
  <si>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</si>
  <si>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</si>
  <si>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</si>
  <si>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</si>
  <si>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</si>
  <si>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</si>
  <si>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</si>
  <si>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</si>
  <si>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</si>
  <si>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</si>
  <si>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</si>
  <si>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</si>
  <si>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</si>
  <si>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</si>
  <si>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</si>
  <si>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</si>
  <si>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</si>
  <si>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</si>
  <si>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</si>
  <si>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</si>
  <si>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</si>
  <si>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</si>
  <si>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</si>
  <si>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</si>
  <si>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</si>
  <si>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</si>
  <si>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</si>
  <si>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</si>
  <si>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</si>
  <si>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</si>
  <si>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</si>
  <si>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</si>
  <si>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</si>
  <si>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</si>
  <si>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</si>
  <si>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</si>
  <si>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</si>
  <si>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</si>
  <si>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</si>
  <si>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</si>
  <si>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</si>
  <si>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</si>
  <si>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</si>
  <si>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</si>
  <si>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</si>
  <si>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</si>
  <si>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</si>
  <si>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</si>
  <si>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</si>
  <si>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</si>
  <si>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</si>
  <si>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</si>
  <si>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</si>
  <si>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</si>
  <si>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</si>
  <si>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</si>
  <si>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</si>
  <si>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</si>
  <si>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</si>
  <si>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</si>
  <si>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</si>
  <si>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</si>
  <si>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</si>
  <si>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</si>
  <si>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</si>
  <si>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</si>
  <si>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</si>
  <si>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</si>
  <si>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</si>
  <si>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</si>
  <si>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</si>
  <si>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</si>
  <si>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</si>
  <si>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</si>
  <si>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</si>
  <si>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</si>
  <si>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</si>
  <si>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</si>
  <si>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</si>
  <si>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</si>
  <si>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</si>
  <si>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</si>
  <si>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</si>
  <si>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</si>
  <si>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</si>
  <si>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</si>
  <si>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</si>
  <si>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</si>
  <si>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</si>
  <si>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</si>
  <si>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</si>
  <si>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</si>
  <si>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</si>
  <si>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</si>
  <si>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</si>
  <si>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</si>
  <si>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</si>
  <si>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</si>
  <si>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</si>
  <si>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</si>
  <si>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</si>
  <si>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</si>
  <si>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</si>
  <si>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</si>
  <si>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</si>
  <si>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</si>
  <si>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</si>
  <si>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</si>
  <si>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</si>
  <si>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</si>
  <si>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</si>
  <si>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</si>
  <si>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</si>
  <si>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</si>
  <si>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</si>
  <si>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</si>
  <si>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</si>
  <si>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</si>
  <si>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</si>
  <si>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</si>
  <si>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</si>
  <si>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</si>
  <si>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</si>
  <si>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</si>
  <si>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</si>
  <si>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</si>
  <si>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</si>
  <si>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</si>
  <si>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</si>
  <si>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</si>
  <si>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</si>
  <si>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</si>
  <si>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</si>
  <si>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</si>
  <si>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</si>
  <si>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</si>
  <si>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</si>
  <si>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</si>
  <si>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</si>
  <si>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</si>
  <si>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</si>
  <si>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</si>
  <si>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</si>
  <si>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</si>
  <si>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</si>
  <si>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</si>
  <si>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</si>
  <si>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</si>
  <si>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</si>
  <si>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</si>
  <si>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</si>
  <si>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</si>
  <si>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</si>
  <si>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</si>
  <si>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</si>
  <si>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</si>
  <si>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</si>
  <si>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</si>
  <si>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</si>
  <si>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</si>
  <si>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</si>
  <si>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</si>
  <si>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</si>
  <si>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</si>
  <si>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</si>
  <si>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</si>
  <si>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</si>
  <si>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</si>
  <si>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</si>
  <si>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</si>
  <si>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</si>
  <si>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</si>
  <si>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</si>
  <si>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</si>
  <si>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</si>
  <si>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</si>
  <si>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</si>
  <si>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</si>
  <si>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</si>
  <si>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</si>
  <si>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</si>
  <si>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</si>
  <si>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</si>
  <si>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</si>
  <si>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</si>
  <si>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</si>
  <si>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</si>
  <si>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</si>
  <si>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</si>
  <si>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</si>
  <si>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</si>
  <si>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</si>
  <si>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</si>
  <si>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</si>
  <si>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</si>
  <si>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</si>
  <si>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</si>
  <si>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</si>
  <si>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</si>
  <si>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</si>
  <si>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</si>
  <si>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</si>
  <si>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</si>
  <si>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</si>
  <si>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</si>
  <si>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</si>
  <si>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</si>
  <si>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</si>
  <si>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</si>
  <si>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</si>
  <si>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</si>
  <si>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</si>
  <si>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</si>
  <si>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</si>
  <si>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</si>
  <si>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</si>
  <si>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</si>
  <si>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</si>
  <si>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</si>
  <si>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</si>
  <si>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</si>
  <si>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</si>
  <si>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</si>
  <si>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</si>
  <si>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</si>
  <si>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</si>
  <si>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</si>
  <si>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</si>
  <si>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</si>
  <si>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</si>
  <si>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</si>
  <si>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</si>
  <si>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</si>
  <si>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</si>
  <si>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</si>
  <si>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</si>
  <si>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</si>
  <si>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</si>
  <si>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</si>
  <si>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</si>
  <si>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</si>
  <si>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</si>
  <si>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</si>
  <si>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</si>
  <si>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</si>
  <si>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</si>
  <si>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</si>
  <si>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</si>
  <si>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</si>
  <si>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</si>
  <si>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</si>
  <si>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</si>
  <si>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</si>
  <si>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</si>
  <si>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</si>
  <si>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</si>
  <si>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</si>
  <si>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</si>
  <si>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</si>
  <si>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</si>
  <si>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</si>
  <si>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</si>
  <si>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</si>
  <si>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</si>
  <si>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</si>
  <si>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</si>
  <si>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</si>
  <si>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</si>
  <si>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</si>
  <si>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</si>
  <si>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</si>
  <si>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</si>
  <si>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</si>
  <si>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</si>
  <si>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</si>
  <si>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</si>
  <si>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</si>
  <si>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</si>
  <si>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</si>
  <si>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</si>
  <si>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</si>
  <si>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</si>
  <si>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</si>
  <si>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</si>
  <si>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</si>
  <si>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</si>
  <si>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</si>
  <si>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</si>
  <si>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</si>
  <si>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</si>
  <si>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</si>
  <si>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</si>
  <si>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</si>
  <si>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</si>
  <si>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</si>
  <si>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</si>
  <si>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</si>
  <si>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</si>
  <si>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</si>
  <si>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</si>
  <si>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</si>
  <si>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</si>
  <si>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</si>
  <si>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</si>
  <si>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</si>
  <si>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</si>
  <si>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</si>
  <si>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</si>
  <si>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</si>
  <si>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</si>
  <si>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</si>
  <si>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</si>
  <si>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</si>
  <si>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</si>
  <si>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</si>
  <si>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</si>
  <si>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</si>
  <si>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</si>
  <si>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</si>
  <si>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</si>
  <si>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</si>
  <si>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</si>
  <si>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</si>
  <si>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</si>
  <si>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</si>
  <si>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</si>
  <si>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</si>
  <si>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</si>
  <si>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</si>
  <si>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</si>
  <si>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</si>
  <si>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</si>
  <si>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</si>
  <si>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</si>
  <si>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</si>
  <si>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</si>
  <si>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</si>
  <si>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</si>
  <si>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</si>
  <si>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</si>
  <si>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</si>
  <si>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</si>
  <si>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</si>
  <si>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</si>
  <si>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</si>
  <si>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</si>
  <si>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</si>
  <si>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</si>
  <si>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</si>
  <si>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</si>
  <si>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</si>
  <si>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</si>
  <si>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</si>
  <si>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</si>
  <si>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</si>
  <si>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</si>
  <si>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</si>
  <si>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</si>
  <si>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</si>
  <si>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</si>
  <si>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</si>
  <si>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</si>
  <si>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</si>
  <si>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</si>
  <si>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</si>
  <si>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</si>
  <si>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</si>
  <si>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</si>
  <si>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</si>
  <si>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</si>
  <si>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</si>
  <si>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</si>
  <si>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</si>
  <si>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</si>
  <si>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</si>
  <si>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</si>
  <si>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</si>
  <si>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</si>
  <si>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</si>
  <si>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</si>
  <si>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</si>
  <si>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</si>
  <si>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</si>
  <si>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</si>
  <si>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</si>
  <si>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</si>
  <si>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</si>
  <si>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</si>
  <si>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</si>
  <si>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</si>
  <si>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</si>
  <si>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</si>
  <si>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</si>
  <si>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</si>
  <si>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</si>
  <si>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</si>
  <si>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</si>
  <si>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</si>
  <si>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</si>
  <si>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</si>
  <si>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</si>
  <si>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</si>
  <si>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</si>
  <si>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</si>
  <si>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</si>
  <si>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</si>
  <si>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</si>
  <si>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</si>
  <si>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</si>
  <si>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</si>
  <si>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</si>
  <si>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</si>
  <si>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</si>
  <si>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</si>
  <si>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</si>
  <si>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</si>
  <si>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</si>
  <si>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</si>
  <si>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</si>
  <si>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</si>
  <si>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</si>
  <si>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</si>
  <si>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</si>
  <si>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</si>
  <si>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</si>
  <si>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</si>
  <si>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</si>
  <si>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</si>
  <si>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</si>
  <si>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</si>
  <si>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</si>
  <si>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</si>
  <si>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</si>
  <si>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</si>
  <si>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</si>
  <si>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</si>
  <si>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</si>
  <si>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</si>
  <si>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</si>
  <si>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</si>
  <si>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</si>
  <si>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</si>
  <si>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</si>
  <si>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</si>
  <si>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</si>
  <si>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</si>
  <si>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</si>
  <si>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</si>
  <si>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</si>
  <si>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</si>
  <si>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</si>
  <si>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</si>
  <si>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</si>
  <si>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</si>
  <si>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</si>
  <si>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</si>
  <si>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</si>
  <si>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</si>
  <si>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</si>
  <si>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</si>
  <si>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</si>
  <si>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</si>
  <si>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</si>
  <si>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</si>
  <si>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</si>
  <si>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</si>
  <si>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</si>
  <si>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</si>
  <si>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</si>
  <si>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</si>
  <si>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</si>
  <si>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</si>
  <si>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</si>
  <si>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</si>
  <si>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</si>
  <si>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</si>
  <si>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</si>
  <si>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</si>
  <si>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</si>
  <si>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</si>
  <si>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</si>
  <si>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</si>
  <si>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</si>
  <si>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</si>
  <si>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</si>
  <si>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</si>
  <si>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</si>
  <si>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</si>
  <si>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</si>
  <si>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</si>
  <si>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</si>
  <si>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</si>
  <si>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</si>
  <si>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</si>
  <si>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</si>
  <si>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</si>
  <si>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</si>
  <si>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</si>
  <si>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</si>
  <si>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</si>
  <si>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</si>
  <si>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</si>
  <si>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</si>
  <si>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</si>
  <si>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</si>
  <si>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</si>
  <si>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</si>
  <si>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</si>
  <si>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</si>
  <si>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</si>
  <si>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</si>
  <si>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</si>
  <si>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</si>
  <si>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</si>
  <si>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</si>
  <si>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</si>
  <si>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</si>
  <si>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</si>
  <si>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</si>
  <si>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</si>
  <si>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</si>
  <si>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</si>
  <si>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</si>
  <si>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</si>
  <si>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</si>
  <si>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</si>
  <si>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</si>
  <si>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</si>
  <si>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</si>
  <si>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</si>
  <si>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</si>
  <si>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</si>
  <si>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</si>
  <si>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</si>
  <si>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</si>
  <si>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</si>
  <si>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</si>
  <si>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</si>
  <si>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</si>
  <si>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</si>
  <si>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</si>
  <si>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</si>
  <si>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</si>
  <si>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</si>
  <si>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</si>
  <si>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</si>
  <si>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</si>
  <si>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</si>
  <si>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</si>
  <si>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</si>
  <si>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</si>
  <si>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</si>
  <si>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</si>
  <si>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</si>
  <si>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</si>
  <si>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</si>
  <si>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</si>
  <si>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</si>
  <si>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</si>
  <si>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</si>
  <si>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</si>
  <si>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</si>
  <si>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</si>
  <si>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</si>
  <si>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</si>
  <si>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</si>
  <si>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</si>
  <si>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</si>
  <si>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</si>
  <si>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</si>
  <si>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</si>
  <si>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</si>
  <si>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</si>
  <si>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</si>
  <si>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</si>
  <si>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</si>
  <si>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</si>
  <si>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</si>
  <si>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</si>
  <si>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</si>
  <si>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</si>
  <si>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</si>
  <si>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</si>
  <si>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</si>
  <si>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</si>
  <si>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</si>
  <si>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</si>
  <si>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</si>
  <si>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</si>
  <si>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</si>
  <si>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</si>
  <si>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</si>
  <si>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</si>
  <si>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</si>
  <si>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</si>
  <si>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</si>
  <si>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</si>
  <si>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</si>
  <si>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</si>
  <si>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</si>
  <si>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</si>
  <si>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</si>
  <si>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</si>
  <si>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</si>
  <si>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</si>
  <si>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</si>
  <si>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</si>
  <si>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</si>
  <si>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</si>
  <si>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</si>
  <si>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</si>
  <si>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</si>
  <si>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</si>
  <si>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</si>
  <si>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</si>
  <si>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</si>
  <si>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</si>
  <si>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</si>
  <si>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</si>
  <si>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</si>
  <si>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</si>
  <si>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</si>
  <si>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</si>
  <si>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</si>
  <si>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</si>
  <si>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</si>
  <si>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</si>
  <si>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</si>
  <si>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</si>
  <si>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</si>
  <si>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</si>
  <si>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</si>
  <si>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</si>
  <si>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</si>
  <si>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</si>
  <si>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</si>
  <si>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</si>
  <si>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</si>
  <si>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</si>
  <si>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</si>
  <si>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</si>
  <si>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</si>
  <si>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</si>
  <si>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</si>
  <si>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</si>
  <si>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</si>
  <si>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</si>
  <si>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</si>
  <si>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</si>
  <si>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</si>
  <si>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</si>
  <si>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</si>
  <si>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</si>
  <si>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</si>
  <si>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</si>
  <si>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</si>
  <si>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</si>
  <si>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</si>
  <si>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</si>
  <si>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</si>
  <si>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</si>
  <si>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</si>
  <si>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</si>
  <si>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</si>
  <si>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</si>
  <si>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</si>
  <si>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</si>
  <si>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</si>
  <si>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</si>
  <si>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</si>
  <si>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</si>
  <si>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</si>
  <si>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</si>
  <si>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</si>
  <si>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</si>
  <si>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</si>
  <si>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</si>
  <si>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</si>
  <si>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</si>
  <si>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</si>
  <si>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</si>
  <si>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</si>
  <si>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</si>
  <si>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</si>
  <si>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</si>
  <si>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</si>
  <si>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</si>
  <si>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</si>
  <si>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</si>
  <si>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</si>
  <si>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</si>
  <si>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</si>
  <si>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</si>
  <si>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</si>
  <si>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</si>
  <si>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</si>
  <si>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</si>
  <si>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</si>
  <si>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</si>
  <si>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</si>
  <si>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</si>
  <si>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</si>
  <si>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</si>
  <si>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</si>
  <si>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</si>
  <si>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</si>
  <si>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</si>
  <si>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</si>
  <si>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</si>
  <si>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</si>
  <si>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</si>
  <si>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</si>
  <si>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</si>
  <si>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</si>
  <si>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</si>
  <si>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</si>
  <si>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</si>
  <si>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</si>
  <si>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</si>
  <si>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</si>
  <si>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</si>
  <si>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</si>
  <si>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</si>
  <si>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</si>
  <si>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</si>
  <si>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</si>
  <si>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</si>
  <si>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</si>
  <si>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</si>
  <si>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</si>
  <si>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</si>
  <si>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</si>
  <si>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</si>
  <si>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</si>
  <si>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</si>
  <si>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</si>
  <si>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</si>
  <si>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</si>
  <si>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</si>
  <si>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</si>
  <si>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</si>
  <si>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</si>
  <si>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</si>
  <si>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</si>
  <si>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</si>
  <si>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</si>
  <si>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</si>
  <si>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</si>
  <si>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</si>
  <si>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</si>
  <si>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</si>
  <si>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</si>
  <si>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</si>
  <si>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</si>
  <si>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</si>
  <si>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</si>
  <si>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</si>
  <si>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</si>
  <si>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</si>
  <si>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</si>
  <si>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</si>
  <si>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</si>
  <si>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</si>
  <si>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</si>
  <si>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</si>
  <si>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</si>
  <si>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</si>
  <si>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</si>
  <si>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</si>
  <si>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</si>
  <si>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</si>
  <si>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</si>
  <si>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</si>
  <si>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</si>
  <si>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</si>
  <si>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</si>
  <si>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</si>
  <si>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</si>
  <si>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</si>
  <si>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</si>
  <si>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</si>
  <si>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</si>
  <si>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</si>
  <si>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</si>
  <si>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</si>
  <si>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</si>
  <si>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</si>
  <si>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</si>
  <si>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</si>
  <si>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</si>
  <si>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</si>
  <si>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</si>
  <si>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</si>
  <si>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</si>
  <si>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</si>
  <si>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</si>
  <si>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</si>
  <si>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</si>
  <si>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</si>
  <si>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</si>
  <si>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</si>
  <si>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</si>
  <si>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</si>
  <si>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</si>
  <si>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</si>
  <si>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</si>
  <si>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</si>
  <si>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</si>
  <si>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</si>
  <si>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</si>
  <si>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</si>
  <si>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</si>
  <si>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</si>
  <si>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</si>
  <si>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</si>
  <si>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</si>
  <si>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</si>
  <si>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</si>
  <si>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</si>
  <si>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</si>
  <si>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</si>
  <si>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</si>
  <si>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</si>
  <si>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</si>
  <si>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</si>
  <si>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</si>
  <si>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</si>
  <si>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</si>
  <si>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</si>
  <si>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</si>
  <si>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</si>
  <si>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</si>
  <si>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</si>
  <si>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</si>
  <si>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</si>
  <si>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</si>
  <si>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</si>
  <si>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</si>
  <si>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</si>
  <si>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</si>
  <si>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</si>
  <si>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</si>
  <si>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</si>
  <si>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</si>
  <si>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</si>
  <si>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</si>
  <si>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</si>
  <si>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</si>
  <si>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</si>
  <si>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</si>
  <si>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</si>
  <si>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</si>
  <si>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</si>
  <si>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</si>
  <si>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</si>
  <si>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</si>
  <si>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</si>
  <si>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</si>
  <si>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</si>
  <si>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</si>
  <si>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</si>
  <si>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</si>
  <si>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</si>
  <si>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</si>
  <si>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</si>
  <si>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</si>
  <si>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</si>
  <si>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</si>
  <si>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</si>
  <si>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</si>
  <si>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</si>
  <si>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</si>
  <si>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</si>
  <si>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</si>
  <si>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</si>
  <si>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</si>
  <si>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</si>
  <si>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</si>
  <si>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</si>
  <si>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</si>
  <si>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</si>
  <si>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</si>
  <si>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</si>
  <si>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</si>
  <si>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</si>
  <si>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</si>
  <si>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</si>
  <si>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</si>
  <si>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</si>
  <si>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</si>
  <si>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</si>
  <si>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</si>
  <si>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</si>
  <si>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</si>
  <si>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</si>
  <si>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</si>
  <si>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</si>
  <si>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</si>
  <si>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</si>
  <si>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</si>
  <si>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</si>
  <si>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</si>
  <si>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</si>
  <si>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</si>
  <si>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</si>
  <si>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</si>
  <si>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</si>
  <si>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</si>
  <si>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</si>
  <si>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</si>
  <si>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</si>
  <si>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</si>
  <si>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</si>
  <si>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</si>
  <si>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</si>
  <si>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</si>
  <si>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</si>
  <si>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</si>
  <si>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</si>
  <si>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</si>
  <si>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</si>
  <si>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</si>
  <si>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</si>
  <si>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</si>
  <si>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</si>
  <si>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</si>
  <si>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</si>
  <si>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</si>
  <si>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</si>
  <si>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</si>
  <si>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</si>
  <si>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</si>
  <si>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</si>
  <si>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</si>
  <si>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</si>
  <si>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</si>
  <si>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</si>
  <si>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</si>
  <si>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</si>
  <si>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</si>
  <si>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</si>
  <si>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</si>
  <si>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</si>
  <si>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</si>
  <si>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</si>
  <si>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</si>
  <si>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</si>
  <si>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</si>
  <si>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</si>
  <si>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</si>
  <si>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</si>
  <si>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</si>
  <si>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</si>
  <si>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</si>
  <si>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</si>
  <si>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</si>
  <si>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</si>
  <si>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</si>
  <si>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</si>
  <si>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</si>
  <si>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</si>
  <si>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</si>
  <si>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</si>
  <si>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</si>
  <si>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</si>
  <si>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</si>
  <si>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</si>
  <si>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</si>
  <si>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</si>
  <si>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</si>
  <si>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</si>
  <si>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</si>
  <si>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</si>
  <si>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</si>
  <si>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</si>
  <si>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</si>
  <si>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</si>
  <si>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</si>
  <si>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</si>
  <si>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</si>
  <si>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</si>
  <si>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</si>
  <si>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</si>
  <si>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</si>
  <si>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</si>
  <si>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</si>
  <si>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</si>
  <si>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</si>
  <si>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</si>
  <si>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</si>
  <si>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</si>
  <si>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</si>
  <si>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</si>
  <si>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</si>
  <si>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</si>
  <si>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</si>
  <si>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</si>
  <si>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</si>
  <si>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</si>
  <si>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</si>
  <si>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</si>
  <si>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</si>
  <si>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</si>
  <si>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</si>
  <si>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</si>
  <si>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</si>
  <si>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</si>
  <si>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</si>
  <si>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</si>
  <si>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</si>
  <si>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</si>
  <si>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</si>
  <si>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</si>
  <si>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</si>
  <si>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</si>
  <si>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</si>
  <si>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</si>
  <si>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</si>
  <si>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</si>
  <si>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</si>
  <si>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</si>
  <si>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</si>
  <si>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</si>
  <si>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</si>
  <si>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</si>
  <si>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</si>
  <si>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</si>
  <si>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</si>
  <si>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</si>
  <si>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</si>
  <si>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</si>
  <si>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</si>
  <si>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</si>
  <si>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</si>
  <si>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</si>
  <si>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</si>
  <si>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</si>
  <si>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</si>
  <si>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</si>
  <si>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</si>
  <si>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</si>
  <si>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</si>
  <si>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</si>
  <si>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</si>
  <si>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</si>
  <si>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</si>
  <si>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</si>
  <si>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</si>
  <si>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</si>
  <si>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</si>
  <si>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</si>
  <si>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</si>
  <si>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</si>
  <si>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</si>
  <si>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</si>
  <si>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</si>
  <si>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</si>
  <si>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</si>
  <si>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</si>
  <si>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</si>
  <si>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</si>
  <si>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</si>
  <si>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</si>
  <si>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</si>
  <si>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</si>
  <si>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</si>
  <si>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</si>
  <si>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</si>
  <si>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</si>
  <si>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</si>
  <si>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</si>
  <si>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</si>
  <si>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</si>
  <si>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</si>
  <si>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</si>
  <si>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</si>
  <si>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</si>
  <si>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</si>
  <si>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</si>
  <si>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</si>
  <si>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</si>
  <si>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</si>
  <si>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</si>
  <si>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</si>
  <si>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</si>
  <si>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</si>
  <si>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</si>
  <si>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</si>
  <si>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</si>
  <si>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</si>
  <si>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</si>
  <si>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</si>
  <si>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</si>
  <si>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</si>
  <si>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</si>
  <si>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</si>
  <si>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</si>
  <si>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</si>
  <si>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</si>
  <si>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</si>
  <si>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</si>
  <si>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</si>
  <si>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</si>
  <si>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</si>
  <si>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</si>
  <si>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</si>
  <si>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</si>
  <si>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</si>
  <si>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</si>
  <si>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</si>
  <si>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</si>
  <si>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</si>
  <si>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</si>
  <si>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</si>
  <si>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</si>
  <si>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</si>
  <si>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</si>
  <si>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</si>
  <si>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</si>
  <si>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</si>
  <si>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</si>
  <si>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</si>
  <si>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</si>
  <si>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</si>
  <si>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</si>
  <si>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</si>
  <si>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</si>
  <si>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</si>
  <si>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</si>
  <si>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</si>
  <si>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</si>
  <si>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</si>
  <si>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</si>
  <si>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</si>
  <si>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</si>
  <si>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</si>
  <si>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</si>
  <si>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</si>
  <si>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</si>
  <si>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</si>
  <si>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</si>
  <si>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</si>
  <si>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</si>
  <si>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</si>
  <si>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</si>
  <si>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</si>
  <si>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</si>
  <si>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</si>
  <si>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</si>
  <si>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</si>
  <si>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</si>
  <si>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</si>
  <si>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</si>
  <si>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</si>
  <si>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</si>
  <si>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</si>
  <si>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</si>
  <si>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</si>
  <si>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</si>
  <si>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</si>
  <si>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</si>
  <si>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</si>
  <si>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</si>
  <si>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</si>
  <si>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</si>
  <si>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</si>
  <si>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</si>
  <si>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</si>
  <si>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</si>
  <si>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</si>
  <si>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</si>
  <si>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</si>
  <si>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</si>
  <si>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</si>
  <si>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</si>
  <si>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</si>
  <si>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</si>
  <si>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</si>
  <si>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</si>
  <si>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</si>
  <si>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</si>
  <si>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</si>
  <si>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</si>
  <si>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</si>
  <si>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</si>
  <si>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</si>
  <si>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</si>
  <si>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</si>
  <si>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</si>
  <si>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</si>
  <si>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</si>
  <si>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</si>
  <si>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</si>
  <si>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</si>
  <si>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</si>
  <si>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</si>
  <si>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</si>
  <si>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</si>
  <si>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</si>
  <si>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</si>
  <si>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</si>
  <si>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</si>
  <si>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</si>
  <si>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</si>
  <si>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</si>
  <si>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</si>
  <si>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</si>
  <si>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</si>
  <si>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</si>
  <si>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</si>
  <si>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</si>
  <si>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</si>
  <si>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</si>
  <si>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</si>
  <si>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</si>
  <si>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</si>
  <si>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</si>
  <si>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</si>
  <si>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</si>
  <si>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</si>
  <si>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</si>
  <si>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</si>
  <si>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</si>
  <si>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</si>
  <si>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</si>
  <si>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</si>
  <si>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</si>
  <si>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</si>
  <si>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</si>
  <si>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</si>
  <si>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</si>
  <si>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</si>
  <si>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</si>
  <si>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</si>
  <si>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</si>
  <si>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</si>
  <si>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</si>
  <si>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</si>
  <si>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</si>
  <si>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</si>
  <si>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</si>
  <si>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</si>
  <si>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</si>
  <si>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</si>
  <si>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</si>
  <si>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</si>
  <si>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</si>
  <si>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</si>
  <si>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</si>
  <si>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</si>
  <si>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</si>
  <si>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</si>
  <si>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</si>
  <si>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</si>
  <si>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</si>
  <si>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</si>
  <si>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</si>
  <si>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</si>
  <si>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</si>
  <si>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</si>
  <si>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</si>
  <si>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</si>
  <si>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</si>
  <si>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</si>
  <si>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</si>
  <si>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</si>
  <si>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</si>
  <si>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</si>
  <si>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</si>
  <si>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</si>
  <si>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</si>
  <si>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</si>
  <si>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</si>
  <si>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</si>
  <si>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</si>
  <si>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</si>
  <si>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</si>
  <si>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</si>
  <si>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</si>
  <si>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</si>
  <si>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</si>
  <si>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</si>
  <si>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</si>
  <si>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</si>
  <si>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</si>
  <si>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</si>
  <si>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</si>
  <si>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</si>
  <si>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</si>
  <si>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</si>
  <si>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</si>
  <si>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</si>
  <si>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</si>
  <si>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</si>
  <si>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</si>
  <si>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</si>
  <si>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</si>
  <si>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</si>
  <si>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</si>
  <si>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</si>
  <si>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</si>
  <si>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</si>
  <si>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</si>
  <si>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</si>
  <si>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</si>
  <si>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</si>
  <si>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</si>
  <si>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</si>
  <si>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</si>
  <si>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</si>
  <si>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</si>
  <si>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</si>
  <si>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</si>
  <si>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</si>
  <si>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</si>
  <si>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</si>
  <si>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</si>
  <si>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</si>
  <si>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</si>
  <si>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</si>
  <si>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</si>
  <si>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</si>
  <si>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</si>
  <si>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</si>
  <si>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</si>
  <si>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</si>
  <si>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</si>
  <si>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</si>
  <si>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</si>
  <si>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</si>
  <si>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</si>
  <si>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</si>
  <si>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</si>
  <si>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</si>
  <si>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</si>
  <si>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</si>
  <si>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</si>
  <si>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</si>
  <si>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</si>
  <si>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</si>
  <si>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</si>
  <si>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</si>
  <si>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</si>
  <si>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</si>
  <si>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</si>
  <si>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</si>
  <si>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</si>
  <si>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</si>
  <si>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</si>
  <si>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</si>
  <si>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</si>
  <si>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</si>
  <si>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</si>
  <si>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</si>
  <si>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</si>
  <si>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</si>
  <si>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</si>
  <si>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</si>
  <si>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</si>
  <si>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</si>
  <si>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</si>
  <si>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</si>
  <si>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</si>
  <si>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</si>
  <si>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</si>
  <si>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</si>
  <si>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</si>
  <si>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</si>
  <si>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</si>
  <si>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</si>
  <si>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</si>
  <si>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</si>
  <si>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</si>
  <si>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</si>
  <si>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</si>
  <si>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</si>
  <si>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</si>
  <si>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</si>
  <si>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</si>
  <si>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</si>
  <si>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</si>
  <si>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</si>
  <si>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</si>
  <si>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</si>
  <si>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</si>
  <si>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</si>
  <si>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</si>
  <si>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</si>
  <si>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</si>
  <si>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</si>
  <si>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</si>
  <si>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</si>
  <si>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</si>
  <si>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</si>
  <si>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</si>
  <si>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</si>
  <si>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</si>
  <si>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</si>
  <si>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</si>
  <si>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</si>
  <si>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</si>
  <si>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</si>
  <si>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</si>
  <si>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</si>
  <si>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</si>
  <si>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</si>
  <si>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</si>
  <si>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</si>
  <si>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</si>
  <si>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</si>
  <si>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</si>
  <si>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</si>
  <si>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</si>
  <si>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</si>
  <si>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</si>
  <si>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</si>
  <si>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</si>
  <si>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</si>
  <si>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</si>
  <si>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</si>
  <si>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</si>
  <si>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</si>
  <si>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</si>
  <si>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</si>
  <si>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</si>
  <si>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</si>
  <si>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</si>
  <si>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</si>
  <si>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</si>
  <si>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</si>
  <si>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</si>
  <si>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</si>
  <si>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</si>
  <si>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</si>
  <si>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</si>
  <si>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</si>
  <si>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</si>
  <si>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</si>
  <si>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</si>
  <si>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</si>
  <si>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</si>
  <si>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</si>
  <si>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</si>
  <si>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</si>
  <si>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</si>
  <si>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</si>
  <si>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</si>
  <si>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</si>
  <si>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</si>
  <si>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</si>
  <si>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</si>
  <si>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</si>
  <si>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</si>
  <si>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</si>
  <si>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</si>
  <si>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</si>
  <si>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</si>
  <si>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</si>
  <si>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</si>
  <si>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</si>
  <si>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</si>
  <si>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</si>
  <si>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</si>
  <si>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</si>
  <si>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</si>
  <si>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</si>
  <si>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</si>
  <si>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</si>
  <si>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</si>
  <si>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</si>
  <si>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</si>
  <si>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</si>
  <si>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</si>
  <si>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</si>
  <si>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</si>
  <si>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</si>
  <si>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</si>
  <si>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</si>
  <si>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</si>
  <si>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</si>
  <si>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</si>
  <si>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</si>
  <si>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</si>
  <si>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</si>
  <si>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</si>
  <si>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</si>
  <si>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</si>
  <si>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</si>
  <si>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</si>
  <si>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</si>
  <si>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</si>
  <si>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</si>
  <si>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</si>
  <si>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</si>
  <si>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</si>
  <si>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</si>
  <si>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</si>
  <si>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</si>
  <si>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</si>
  <si>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</si>
  <si>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</si>
  <si>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</si>
  <si>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</si>
  <si>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</si>
  <si>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</si>
  <si>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</si>
  <si>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</si>
  <si>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</si>
  <si>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</si>
  <si>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</si>
  <si>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</si>
  <si>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</si>
  <si>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</si>
  <si>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</si>
  <si>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</si>
  <si>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</si>
  <si>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</si>
  <si>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</si>
  <si>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</si>
  <si>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</si>
  <si>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</si>
  <si>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</si>
  <si>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</si>
  <si>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</si>
  <si>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</si>
  <si>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</si>
  <si>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</si>
  <si>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</si>
  <si>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</si>
  <si>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</si>
  <si>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</si>
  <si>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</si>
  <si>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</si>
  <si>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</si>
  <si>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</si>
  <si>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</si>
  <si>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</si>
  <si>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</si>
  <si>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</si>
  <si>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</si>
  <si>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</si>
  <si>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</si>
  <si>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</si>
  <si>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</si>
  <si>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</si>
  <si>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</si>
  <si>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</si>
  <si>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</si>
  <si>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</si>
  <si>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</si>
  <si>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</si>
  <si>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</si>
  <si>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</si>
  <si>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</si>
  <si>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</si>
  <si>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</si>
  <si>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</si>
  <si>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</si>
  <si>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</si>
  <si>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</si>
  <si>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</si>
  <si>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</si>
  <si>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</si>
  <si>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</si>
  <si>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</si>
  <si>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</si>
  <si>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</si>
  <si>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</si>
  <si>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</si>
  <si>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</si>
  <si>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</si>
  <si>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</si>
  <si>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</si>
  <si>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</si>
  <si>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</si>
  <si>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</si>
  <si>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</si>
  <si>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</si>
  <si>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</si>
  <si>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</si>
  <si>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</si>
  <si>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</si>
  <si>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</si>
  <si>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</si>
  <si>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</si>
  <si>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</si>
  <si>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</si>
  <si>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</si>
  <si>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</si>
  <si>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</si>
  <si>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</si>
  <si>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</si>
  <si>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</si>
  <si>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</si>
  <si>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</si>
  <si>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</si>
  <si>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</si>
  <si>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</si>
  <si>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</si>
  <si>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</si>
  <si>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</si>
  <si>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</si>
  <si>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</si>
  <si>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</si>
  <si>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</si>
  <si>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</si>
  <si>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</si>
  <si>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</si>
  <si>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</si>
  <si>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</si>
  <si>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</si>
  <si>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</si>
  <si>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</si>
  <si>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</si>
  <si>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</si>
  <si>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</si>
  <si>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</si>
  <si>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</si>
  <si>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</si>
  <si>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</si>
  <si>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</si>
  <si>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</si>
  <si>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</si>
  <si>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</si>
  <si>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</si>
  <si>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</si>
  <si>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</si>
  <si>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</si>
  <si>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</si>
  <si>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</si>
  <si>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</si>
  <si>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</si>
  <si>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</si>
  <si>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</si>
  <si>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</si>
  <si>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</si>
  <si>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</si>
  <si>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</si>
  <si>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</si>
  <si>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</si>
  <si>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</si>
  <si>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</si>
  <si>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</si>
  <si>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</si>
  <si>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</si>
  <si>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</si>
  <si>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</si>
  <si>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</si>
  <si>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</si>
  <si>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</si>
  <si>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</si>
  <si>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</si>
  <si>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</si>
  <si>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</si>
  <si>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</si>
  <si>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</si>
  <si>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</si>
  <si>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</si>
  <si>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</si>
  <si>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</si>
  <si>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</si>
  <si>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</si>
  <si>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</si>
  <si>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</si>
  <si>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</si>
  <si>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</si>
  <si>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</si>
  <si>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</si>
  <si>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</si>
  <si>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</si>
  <si>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</si>
  <si>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</si>
  <si>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</si>
  <si>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</si>
  <si>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</si>
  <si>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</si>
  <si>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</si>
  <si>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</si>
  <si>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</si>
  <si>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</si>
  <si>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</si>
  <si>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</si>
  <si>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</si>
  <si>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</si>
  <si>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</si>
  <si>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</si>
  <si>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</si>
  <si>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</si>
  <si>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</si>
  <si>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</si>
  <si>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</si>
  <si>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</si>
  <si>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</si>
  <si>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</si>
  <si>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</si>
  <si>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</si>
  <si>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</si>
  <si>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</si>
  <si>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</si>
  <si>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</si>
  <si>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</si>
  <si>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</si>
  <si>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</si>
  <si>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</si>
  <si>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</si>
  <si>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</si>
  <si>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</si>
  <si>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</si>
  <si>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</si>
  <si>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</si>
  <si>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</si>
  <si>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</si>
  <si>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</si>
  <si>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</si>
  <si>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</si>
  <si>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</si>
  <si>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</si>
  <si>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</si>
  <si>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</si>
  <si>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</si>
  <si>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</si>
  <si>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</si>
  <si>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</si>
  <si>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</si>
  <si>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</si>
  <si>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</si>
  <si>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</si>
  <si>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</si>
  <si>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</si>
  <si>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</si>
  <si>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</si>
  <si>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</si>
  <si>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</si>
  <si>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</si>
  <si>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</si>
  <si>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</si>
  <si>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</si>
  <si>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</si>
  <si>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</si>
  <si>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</si>
  <si>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</si>
  <si>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</si>
  <si>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</si>
  <si>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</si>
  <si>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</si>
  <si>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</si>
  <si>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</si>
  <si>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</si>
  <si>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</si>
  <si>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</si>
  <si>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</si>
  <si>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</si>
  <si>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</si>
  <si>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</si>
  <si>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</si>
  <si>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</si>
  <si>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</si>
  <si>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</si>
  <si>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</si>
  <si>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</si>
  <si>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</si>
  <si>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</si>
  <si>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</si>
  <si>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</si>
  <si>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</si>
  <si>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</si>
  <si>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</si>
  <si>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</si>
  <si>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</si>
  <si>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</si>
  <si>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</si>
  <si>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</si>
  <si>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</si>
  <si>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</si>
  <si>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</si>
  <si>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</si>
  <si>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</si>
  <si>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</si>
  <si>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</si>
  <si>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</si>
  <si>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</si>
  <si>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</si>
  <si>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</si>
  <si>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</si>
  <si>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</si>
  <si>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</si>
  <si>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</si>
  <si>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</si>
  <si>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</si>
  <si>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</si>
  <si>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</si>
  <si>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</si>
  <si>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</si>
  <si>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</si>
  <si>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</si>
  <si>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</si>
  <si>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</si>
  <si>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</si>
  <si>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</si>
  <si>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</si>
  <si>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</si>
  <si>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</si>
  <si>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</si>
  <si>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</si>
  <si>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</si>
  <si>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</si>
  <si>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</si>
  <si>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</si>
  <si>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</si>
  <si>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</si>
  <si>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</si>
  <si>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</si>
  <si>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</si>
  <si>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</si>
  <si>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</si>
  <si>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</si>
  <si>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</si>
  <si>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</si>
  <si>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</si>
  <si>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</si>
  <si>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</si>
  <si>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</si>
  <si>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</si>
  <si>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</si>
  <si>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</si>
  <si>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</si>
  <si>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</si>
  <si>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</si>
  <si>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</si>
  <si>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</si>
  <si>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</si>
  <si>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</si>
  <si>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</si>
  <si>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</si>
  <si>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</si>
  <si>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</si>
  <si>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</si>
  <si>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</si>
  <si>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</si>
  <si>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</si>
  <si>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</si>
  <si>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</si>
  <si>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</si>
  <si>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</si>
  <si>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</si>
  <si>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</si>
  <si>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</si>
  <si>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</si>
  <si>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</si>
  <si>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</si>
  <si>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</si>
  <si>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</si>
  <si>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</si>
  <si>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</si>
  <si>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</si>
  <si>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</si>
  <si>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</si>
  <si>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</si>
  <si>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</si>
  <si>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</si>
  <si>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</si>
  <si>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</si>
  <si>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</si>
  <si>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</si>
  <si>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</si>
  <si>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</si>
  <si>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</si>
  <si>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</si>
  <si>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</si>
  <si>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</si>
  <si>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</si>
  <si>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</si>
  <si>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</si>
  <si>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</si>
  <si>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</si>
  <si>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</si>
  <si>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</si>
  <si>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</si>
  <si>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</si>
  <si>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</si>
  <si>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</si>
  <si>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</si>
  <si>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</si>
  <si>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</si>
  <si>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</si>
  <si>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</si>
  <si>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</si>
  <si>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</si>
  <si>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</si>
  <si>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</si>
  <si>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</si>
  <si>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</si>
  <si>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</si>
  <si>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</si>
  <si>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</si>
  <si>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</si>
  <si>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</si>
  <si>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</si>
  <si>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</si>
  <si>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</si>
  <si>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</si>
  <si>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</si>
  <si>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</si>
  <si>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</si>
  <si>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</si>
  <si>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</si>
  <si>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</si>
  <si>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</si>
  <si>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</si>
  <si>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</si>
  <si>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</si>
  <si>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</si>
  <si>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</si>
  <si>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</si>
  <si>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</si>
  <si>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</si>
  <si>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</si>
  <si>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</si>
  <si>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</si>
  <si>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</si>
  <si>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</si>
  <si>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</si>
  <si>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</si>
  <si>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</si>
  <si>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</si>
  <si>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</si>
  <si>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</si>
  <si>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</si>
  <si>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</si>
  <si>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</si>
  <si>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</si>
  <si>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</si>
  <si>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</si>
  <si>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</si>
  <si>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</si>
  <si>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</si>
  <si>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</si>
  <si>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</si>
  <si>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</si>
  <si>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</si>
  <si>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</si>
  <si>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</si>
  <si>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</si>
  <si>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</si>
  <si>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</si>
  <si>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</si>
  <si>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</si>
  <si>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</si>
  <si>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</si>
  <si>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</si>
  <si>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</si>
  <si>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</si>
  <si>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</si>
  <si>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</si>
  <si>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</si>
  <si>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</si>
  <si>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</si>
  <si>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</si>
  <si>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</si>
  <si>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</si>
  <si>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</si>
  <si>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</si>
  <si>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</si>
  <si>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</si>
  <si>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</si>
  <si>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</si>
  <si>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</si>
  <si>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</si>
  <si>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</si>
  <si>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</si>
  <si>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</si>
  <si>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</si>
  <si>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</si>
  <si>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</si>
  <si>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</si>
  <si>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</si>
  <si>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</si>
  <si>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</si>
  <si>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</si>
  <si>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</si>
  <si>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</si>
  <si>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</si>
  <si>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</si>
  <si>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</si>
  <si>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</si>
  <si>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</si>
  <si>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</si>
  <si>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</si>
  <si>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</si>
  <si>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</si>
  <si>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</si>
  <si>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</si>
  <si>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</si>
  <si>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</si>
  <si>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</si>
  <si>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</si>
  <si>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</si>
  <si>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</si>
  <si>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</si>
  <si>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</si>
  <si>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</si>
  <si>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</si>
  <si>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</si>
  <si>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</si>
  <si>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</si>
  <si>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</si>
  <si>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</si>
  <si>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</si>
  <si>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</si>
  <si>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</si>
  <si>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</si>
  <si>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</si>
  <si>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</si>
  <si>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</si>
  <si>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</si>
  <si>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</si>
  <si>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</si>
  <si>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</si>
  <si>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</si>
  <si>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</si>
  <si>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</si>
  <si>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</si>
  <si>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</si>
  <si>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</si>
  <si>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</si>
  <si>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</si>
  <si>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</si>
  <si>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</si>
  <si>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</si>
  <si>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</si>
  <si>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</si>
  <si>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</si>
  <si>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</si>
  <si>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</si>
  <si>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</si>
  <si>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</si>
  <si>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</si>
  <si>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</si>
  <si>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</si>
  <si>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</si>
  <si>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</si>
  <si>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</si>
  <si>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</si>
  <si>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</si>
  <si>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</si>
  <si>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</si>
  <si>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</si>
  <si>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</si>
  <si>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</si>
  <si>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</si>
  <si>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</si>
  <si>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</si>
  <si>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</si>
  <si>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</si>
  <si>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</si>
  <si>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</si>
  <si>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</si>
  <si>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</si>
  <si>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</si>
  <si>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</si>
  <si>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</si>
  <si>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</si>
  <si>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</si>
  <si>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</si>
  <si>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</si>
  <si>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</si>
  <si>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</si>
  <si>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</si>
  <si>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</si>
  <si>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</si>
  <si>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</si>
  <si>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</si>
  <si>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</si>
  <si>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</si>
  <si>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</si>
  <si>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</si>
  <si>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</si>
  <si>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</si>
  <si>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</si>
  <si>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</si>
  <si>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</si>
  <si>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</si>
  <si>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</si>
  <si>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</si>
  <si>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</si>
  <si>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</si>
  <si>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</si>
  <si>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</si>
  <si>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</si>
  <si>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</si>
  <si>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</si>
  <si>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</si>
  <si>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</si>
  <si>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</si>
  <si>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</si>
  <si>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</si>
  <si>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</si>
  <si>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</si>
  <si>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</si>
  <si>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</si>
  <si>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</si>
  <si>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</si>
  <si>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</si>
  <si>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</si>
  <si>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</si>
  <si>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</si>
  <si>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</si>
  <si>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</si>
  <si>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</si>
  <si>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</si>
  <si>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</si>
  <si>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</si>
  <si>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</si>
  <si>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</si>
  <si>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</si>
  <si>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</si>
  <si>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</si>
  <si>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</si>
  <si>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</si>
  <si>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</si>
  <si>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</si>
  <si>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</si>
  <si>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</si>
  <si>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</si>
  <si>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</si>
  <si>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</si>
  <si>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</si>
  <si>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</si>
  <si>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</si>
  <si>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</si>
  <si>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</si>
  <si>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</si>
  <si>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</si>
  <si>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</si>
  <si>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</si>
  <si>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</si>
  <si>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</si>
  <si>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</si>
  <si>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</si>
  <si>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</si>
  <si>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</si>
  <si>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</si>
  <si>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</si>
  <si>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</si>
  <si>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</si>
  <si>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</si>
  <si>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</si>
  <si>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</si>
  <si>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</si>
  <si>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</si>
  <si>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</si>
  <si>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</si>
  <si>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</si>
  <si>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</si>
  <si>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</si>
  <si>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</si>
  <si>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</si>
  <si>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</si>
  <si>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</si>
  <si>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</si>
  <si>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</si>
  <si>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</si>
  <si>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</si>
  <si>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</si>
  <si>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</si>
  <si>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</si>
  <si>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</si>
  <si>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</si>
  <si>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</si>
  <si>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</si>
  <si>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</si>
  <si>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</si>
  <si>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</si>
  <si>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</si>
  <si>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</si>
  <si>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</si>
  <si>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</si>
  <si>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</si>
  <si>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</si>
  <si>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</si>
  <si>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</si>
  <si>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</si>
  <si>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</si>
  <si>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</si>
  <si>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</si>
  <si>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</si>
  <si>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</si>
  <si>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</si>
  <si>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</si>
  <si>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</si>
  <si>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</si>
  <si>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</si>
  <si>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</si>
  <si>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</si>
  <si>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</si>
  <si>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</si>
  <si>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</si>
  <si>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</si>
  <si>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</si>
  <si>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</si>
  <si>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</si>
  <si>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</si>
  <si>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</si>
  <si>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</si>
  <si>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</si>
  <si>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</si>
  <si>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</si>
  <si>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</si>
  <si>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</si>
  <si>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</si>
  <si>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</si>
  <si>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</si>
  <si>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</si>
  <si>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</si>
  <si>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</si>
  <si>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</si>
  <si>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</si>
  <si>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</si>
  <si>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</si>
  <si>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</si>
  <si>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</si>
  <si>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</si>
  <si>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</si>
  <si>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</si>
  <si>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</si>
  <si>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</si>
  <si>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</si>
  <si>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</si>
  <si>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</si>
  <si>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</si>
  <si>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</si>
  <si>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</si>
  <si>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</si>
  <si>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</si>
  <si>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</si>
  <si>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</si>
  <si>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</si>
  <si>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</si>
  <si>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</si>
  <si>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</si>
  <si>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</si>
  <si>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</si>
  <si>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</si>
  <si>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</si>
  <si>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</si>
  <si>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</si>
  <si>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</si>
  <si>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</si>
  <si>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</si>
  <si>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</si>
  <si>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</si>
  <si>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</si>
  <si>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</si>
  <si>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</si>
  <si>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</si>
  <si>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</si>
  <si>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</si>
  <si>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</si>
  <si>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</si>
  <si>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</si>
  <si>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</si>
  <si>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</si>
  <si>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</si>
  <si>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</si>
  <si>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</si>
  <si>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</si>
  <si>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</si>
  <si>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</si>
  <si>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</si>
  <si>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</si>
  <si>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</si>
  <si>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</si>
  <si>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</si>
  <si>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</si>
  <si>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</si>
  <si>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</si>
  <si>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</si>
  <si>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</si>
  <si>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</si>
  <si>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</si>
  <si>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</si>
  <si>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</si>
  <si>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</si>
  <si>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</si>
  <si>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</si>
  <si>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</si>
  <si>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</si>
  <si>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</si>
  <si>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</si>
  <si>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</si>
  <si>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</si>
  <si>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</si>
  <si>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</si>
  <si>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</si>
  <si>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</si>
  <si>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</si>
  <si>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</si>
  <si>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</si>
  <si>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</si>
  <si>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</si>
  <si>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</si>
  <si>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</si>
  <si>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</si>
  <si>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</si>
  <si>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</si>
  <si>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</si>
  <si>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</si>
  <si>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</si>
  <si>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</si>
  <si>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</si>
  <si>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</si>
  <si>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</si>
  <si>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</si>
  <si>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</si>
  <si>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</si>
  <si>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</si>
  <si>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</si>
  <si>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</si>
  <si>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</si>
  <si>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</si>
  <si>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</si>
  <si>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</si>
  <si>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</si>
  <si>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</si>
  <si>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</si>
  <si>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</si>
  <si>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</si>
  <si>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</si>
  <si>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</si>
  <si>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</si>
  <si>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</si>
  <si>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</si>
  <si>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</si>
  <si>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</si>
  <si>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</si>
  <si>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</si>
  <si>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</si>
  <si>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</si>
  <si>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</si>
  <si>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</si>
  <si>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</si>
  <si>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</si>
  <si>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</si>
  <si>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</si>
  <si>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</si>
  <si>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</si>
  <si>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</si>
  <si>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</si>
  <si>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</si>
  <si>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</si>
  <si>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</si>
  <si>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</si>
  <si>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</si>
  <si>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</si>
  <si>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</si>
  <si>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</si>
  <si>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</si>
  <si>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</si>
  <si>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</si>
  <si>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</si>
  <si>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</si>
  <si>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</si>
  <si>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</si>
  <si>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</si>
  <si>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</si>
  <si>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</si>
  <si>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</si>
  <si>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</si>
  <si>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</si>
  <si>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</si>
  <si>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</si>
  <si>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</si>
  <si>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</si>
  <si>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</si>
  <si>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</si>
  <si>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</si>
  <si>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</si>
  <si>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</si>
  <si>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</si>
  <si>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</si>
  <si>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</si>
  <si>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</si>
  <si>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</si>
  <si>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</si>
  <si>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</si>
  <si>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</si>
  <si>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</si>
  <si>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</si>
  <si>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</si>
  <si>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</si>
  <si>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</si>
  <si>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</si>
  <si>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</si>
  <si>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</si>
  <si>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</si>
  <si>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</si>
  <si>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</si>
  <si>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</si>
  <si>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</si>
  <si>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</si>
  <si>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</si>
  <si>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</si>
  <si>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</si>
  <si>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</si>
  <si>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</si>
  <si>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</si>
  <si>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</si>
  <si>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</si>
  <si>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</si>
  <si>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</si>
  <si>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</si>
  <si>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</si>
  <si>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</si>
  <si>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</si>
  <si>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</si>
  <si>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</si>
  <si>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</si>
  <si>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</si>
  <si>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</si>
  <si>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</si>
  <si>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</si>
  <si>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</si>
  <si>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</si>
  <si>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</si>
  <si>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</si>
  <si>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</si>
  <si>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</si>
  <si>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</si>
  <si>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</si>
  <si>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</si>
  <si>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</si>
  <si>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</si>
  <si>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</si>
  <si>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</si>
  <si>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</si>
  <si>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</si>
  <si>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</si>
  <si>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</si>
  <si>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</si>
  <si>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</si>
  <si>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</si>
  <si>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</si>
  <si>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</si>
  <si>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</si>
  <si>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</si>
  <si>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</si>
  <si>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</si>
  <si>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</si>
  <si>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</si>
  <si>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</si>
  <si>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</si>
  <si>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</si>
  <si>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</si>
  <si>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</si>
  <si>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</si>
  <si>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</si>
  <si>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</si>
  <si>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</si>
  <si>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</si>
  <si>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</si>
  <si>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</si>
  <si>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</si>
  <si>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</si>
  <si>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</si>
  <si>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</si>
  <si>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</si>
  <si>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</si>
  <si>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</si>
  <si>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</si>
  <si>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</si>
  <si>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</si>
  <si>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</si>
  <si>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</si>
  <si>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</si>
  <si>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</si>
  <si>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</si>
  <si>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</si>
  <si>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</si>
  <si>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</si>
  <si>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</si>
  <si>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</si>
  <si>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</si>
  <si>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</si>
  <si>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</si>
  <si>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</si>
  <si>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</si>
  <si>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</si>
  <si>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</si>
  <si>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</si>
  <si>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</si>
  <si>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</si>
  <si>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</si>
  <si>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</si>
  <si>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</si>
  <si>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</si>
  <si>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</si>
  <si>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</si>
  <si>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</si>
  <si>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</si>
  <si>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</si>
  <si>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</si>
  <si>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</si>
  <si>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</si>
  <si>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</si>
  <si>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</si>
  <si>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</si>
  <si>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</si>
  <si>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</si>
  <si>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</si>
  <si>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</si>
  <si>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</si>
  <si>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</si>
  <si>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</si>
  <si>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</si>
  <si>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</si>
  <si>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</si>
  <si>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</si>
  <si>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</si>
  <si>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</si>
  <si>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</si>
  <si>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</si>
  <si>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</si>
  <si>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</si>
  <si>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</si>
  <si>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</si>
  <si>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</si>
  <si>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</si>
  <si>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</si>
  <si>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</si>
  <si>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</si>
  <si>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</si>
  <si>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</si>
  <si>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</si>
  <si>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</si>
  <si>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</si>
  <si>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</si>
  <si>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</si>
  <si>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</si>
  <si>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</si>
  <si>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</si>
  <si>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</si>
  <si>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</si>
  <si>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</si>
  <si>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</si>
  <si>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</si>
  <si>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</si>
  <si>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</si>
  <si>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</si>
  <si>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</si>
  <si>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</si>
  <si>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</si>
  <si>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</si>
  <si>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</si>
  <si>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</si>
  <si>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</si>
  <si>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</si>
  <si>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</si>
  <si>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</si>
  <si>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</si>
  <si>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</si>
  <si>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</si>
  <si>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</si>
  <si>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</si>
  <si>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</si>
  <si>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</si>
  <si>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</si>
  <si>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</si>
  <si>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</si>
  <si>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</si>
  <si>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</si>
  <si>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</si>
  <si>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</si>
  <si>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</si>
  <si>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</si>
  <si>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</si>
  <si>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</si>
  <si>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</si>
  <si>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</si>
  <si>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</si>
  <si>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</si>
  <si>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</si>
  <si>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</si>
  <si>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</si>
  <si>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</si>
  <si>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</si>
  <si>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</si>
  <si>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</si>
  <si>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</si>
  <si>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</si>
  <si>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</si>
  <si>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</si>
  <si>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</si>
  <si>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</si>
  <si>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</si>
  <si>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</si>
  <si>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</si>
  <si>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</si>
  <si>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</si>
  <si>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</si>
  <si>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</si>
  <si>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</si>
  <si>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</si>
  <si>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</si>
  <si>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</si>
  <si>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</si>
  <si>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</si>
  <si>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</si>
  <si>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</si>
  <si>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</si>
  <si>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</si>
  <si>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</si>
  <si>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</si>
  <si>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</si>
  <si>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</si>
  <si>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</si>
  <si>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</si>
  <si>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</si>
  <si>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</si>
  <si>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</si>
  <si>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</si>
  <si>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</si>
  <si>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</si>
  <si>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</si>
  <si>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</si>
  <si>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</si>
  <si>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</si>
  <si>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</si>
  <si>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</si>
  <si>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</si>
  <si>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</si>
  <si>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</si>
  <si>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</si>
  <si>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</si>
  <si>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</si>
  <si>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</si>
  <si>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</si>
  <si>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</si>
  <si>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</si>
  <si>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</si>
  <si>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</si>
  <si>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</si>
  <si>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</si>
  <si>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</si>
  <si>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</si>
  <si>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</si>
  <si>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</si>
  <si>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</si>
  <si>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</si>
  <si>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</si>
  <si>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</si>
  <si>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</si>
  <si>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</si>
  <si>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</si>
  <si>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</si>
  <si>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</si>
  <si>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</si>
  <si>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</si>
  <si>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</si>
  <si>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</si>
  <si>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</si>
  <si>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</si>
  <si>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</si>
  <si>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</si>
  <si>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</si>
  <si>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</si>
  <si>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</si>
  <si>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</si>
  <si>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</si>
  <si>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</si>
  <si>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</si>
  <si>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</si>
  <si>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</si>
  <si>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</si>
  <si>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</si>
  <si>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</si>
  <si>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</si>
  <si>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</si>
  <si>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</si>
  <si>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</si>
  <si>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</si>
  <si>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</si>
  <si>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</si>
  <si>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</si>
  <si>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</si>
  <si>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</si>
  <si>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</si>
  <si>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</si>
  <si>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</si>
  <si>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</si>
  <si>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</si>
  <si>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</si>
  <si>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</si>
  <si>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</si>
  <si>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</si>
  <si>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</si>
  <si>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</si>
  <si>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</si>
  <si>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</si>
  <si>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</si>
  <si>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</si>
  <si>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</si>
  <si>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</si>
  <si>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</si>
  <si>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</si>
  <si>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</si>
  <si>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</si>
  <si>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</si>
  <si>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</si>
  <si>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</si>
  <si>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</si>
  <si>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</si>
  <si>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</si>
  <si>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</si>
  <si>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</si>
  <si>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</si>
  <si>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</si>
  <si>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</si>
  <si>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</si>
  <si>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</si>
  <si>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</si>
  <si>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</si>
  <si>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</si>
  <si>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</si>
  <si>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</si>
  <si>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</si>
  <si>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</si>
  <si>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</si>
  <si>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</si>
  <si>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</si>
  <si>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</si>
  <si>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</si>
  <si>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</si>
  <si>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</si>
  <si>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</si>
  <si>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</si>
  <si>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</si>
  <si>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</si>
  <si>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</si>
  <si>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</si>
  <si>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</si>
  <si>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</si>
  <si>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</si>
  <si>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</si>
  <si>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</si>
  <si>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</si>
  <si>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</si>
  <si>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</si>
  <si>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</si>
  <si>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</si>
  <si>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</si>
  <si>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</si>
  <si>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</si>
  <si>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</si>
  <si>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</si>
  <si>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</si>
  <si>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</si>
  <si>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</si>
  <si>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</si>
  <si>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</si>
  <si>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</si>
  <si>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</si>
  <si>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</si>
  <si>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</si>
  <si>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</si>
  <si>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</si>
  <si>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</si>
  <si>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</si>
  <si>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</si>
  <si>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</si>
  <si>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</si>
  <si>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</si>
  <si>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</si>
  <si>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</si>
  <si>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</si>
  <si>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</si>
  <si>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</si>
  <si>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</si>
  <si>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</si>
  <si>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</si>
  <si>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</si>
  <si>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</si>
  <si>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</si>
  <si>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</si>
  <si>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</si>
  <si>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</si>
  <si>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</si>
  <si>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</si>
  <si>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</si>
  <si>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</si>
  <si>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</si>
  <si>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</si>
  <si>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</si>
  <si>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</si>
  <si>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</si>
  <si>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</si>
  <si>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</si>
  <si>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</si>
  <si>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</si>
  <si>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</si>
  <si>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</si>
  <si>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</si>
  <si>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</si>
  <si>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</si>
  <si>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</si>
  <si>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</si>
  <si>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</si>
  <si>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</si>
  <si>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</si>
  <si>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</si>
  <si>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</si>
  <si>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</si>
  <si>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</si>
  <si>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</si>
  <si>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</si>
  <si>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</si>
  <si>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</si>
  <si>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</si>
  <si>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</si>
  <si>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</si>
  <si>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</si>
  <si>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</si>
  <si>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</si>
  <si>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</si>
  <si>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</si>
  <si>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</si>
  <si>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</si>
  <si>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</si>
  <si>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</si>
  <si>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</si>
  <si>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</si>
  <si>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</si>
  <si>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</si>
  <si>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</si>
  <si>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</si>
  <si>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</si>
  <si>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</si>
  <si>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</si>
  <si>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</si>
  <si>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</si>
  <si>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</si>
  <si>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</si>
  <si>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</si>
  <si>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</si>
  <si>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</si>
  <si>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</si>
  <si>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</si>
  <si>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</si>
  <si>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</si>
  <si>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</si>
  <si>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</si>
  <si>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</si>
  <si>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</si>
  <si>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</si>
  <si>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</si>
  <si>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</si>
  <si>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</si>
  <si>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</si>
  <si>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</si>
  <si>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</si>
  <si>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</si>
  <si>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</si>
  <si>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</si>
  <si>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</si>
  <si>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</si>
  <si>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</si>
  <si>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</si>
  <si>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</si>
  <si>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</si>
  <si>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</si>
  <si>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</si>
  <si>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</si>
  <si>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</si>
  <si>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</si>
  <si>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</si>
  <si>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</si>
  <si>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</si>
  <si>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</si>
  <si>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</si>
  <si>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</si>
  <si>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</si>
  <si>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</si>
  <si>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</si>
  <si>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</si>
  <si>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</si>
  <si>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</si>
  <si>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</si>
  <si>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</si>
  <si>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</si>
  <si>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</si>
  <si>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</si>
  <si>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</si>
  <si>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</si>
  <si>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</si>
  <si>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</si>
  <si>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</si>
  <si>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</si>
  <si>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</si>
  <si>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</si>
  <si>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</si>
  <si>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</si>
  <si>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</si>
  <si>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</si>
  <si>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</si>
  <si>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</si>
  <si>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</si>
  <si>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</si>
  <si>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</si>
  <si>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</si>
  <si>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</si>
  <si>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</si>
  <si>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</si>
  <si>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</si>
  <si>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</si>
  <si>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</si>
  <si>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</si>
  <si>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</si>
  <si>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</si>
  <si>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</si>
  <si>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</si>
  <si>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</si>
  <si>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</si>
  <si>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</si>
  <si>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</si>
  <si>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</si>
  <si>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</si>
  <si>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</si>
  <si>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</si>
  <si>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</si>
  <si>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</si>
  <si>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</si>
  <si>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</si>
  <si>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</si>
  <si>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</si>
  <si>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</si>
  <si>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</si>
  <si>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</si>
  <si>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</si>
  <si>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</si>
  <si>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</si>
  <si>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</si>
  <si>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</si>
  <si>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</si>
  <si>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</si>
  <si>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</si>
  <si>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</si>
  <si>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</si>
  <si>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</si>
  <si>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</si>
  <si>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</si>
  <si>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</si>
  <si>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</si>
  <si>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</si>
  <si>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</si>
  <si>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</si>
  <si>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</si>
  <si>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</si>
  <si>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</si>
  <si>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</si>
  <si>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</si>
  <si>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</si>
  <si>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</si>
  <si>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</si>
  <si>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</si>
  <si>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</si>
  <si>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</si>
  <si>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</si>
  <si>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</si>
  <si>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</si>
  <si>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</si>
  <si>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</si>
  <si>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</si>
  <si>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</si>
  <si>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</si>
  <si>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</si>
  <si>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</si>
  <si>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</si>
  <si>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</si>
  <si>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</si>
  <si>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</si>
  <si>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</si>
  <si>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</si>
  <si>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</si>
  <si>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</si>
  <si>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</si>
  <si>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</si>
  <si>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</si>
  <si>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</si>
  <si>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</si>
  <si>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</si>
  <si>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</si>
  <si>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</si>
  <si>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</si>
  <si>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</si>
  <si>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</si>
  <si>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</si>
  <si>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</si>
  <si>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</si>
  <si>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</si>
  <si>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</si>
  <si>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</si>
  <si>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</si>
  <si>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</si>
  <si>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</si>
  <si>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</si>
  <si>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</si>
  <si>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</si>
  <si>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</si>
  <si>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</si>
  <si>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</si>
  <si>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</si>
  <si>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</si>
  <si>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</si>
  <si>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</si>
  <si>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</si>
  <si>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</si>
  <si>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</si>
  <si>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</si>
  <si>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</si>
  <si>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</si>
  <si>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</si>
  <si>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</si>
  <si>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</si>
  <si>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</si>
  <si>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</si>
  <si>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</si>
  <si>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</si>
  <si>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</si>
  <si>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</si>
  <si>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</si>
  <si>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</si>
  <si>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</si>
  <si>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</si>
  <si>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</si>
  <si>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</si>
  <si>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</si>
  <si>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</si>
  <si>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</si>
  <si>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</si>
  <si>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</si>
  <si>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</si>
  <si>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</si>
  <si>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</si>
  <si>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</si>
  <si>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</si>
  <si>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</si>
  <si>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</si>
  <si>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</si>
  <si>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</si>
  <si>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</si>
  <si>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</si>
  <si>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</si>
  <si>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</si>
  <si>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</si>
  <si>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</si>
  <si>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</si>
  <si>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</si>
  <si>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</si>
  <si>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</si>
  <si>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</si>
  <si>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</si>
  <si>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</si>
  <si>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</si>
  <si>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</si>
  <si>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</si>
  <si>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</si>
  <si>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</si>
  <si>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</si>
  <si>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</si>
  <si>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</si>
  <si>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</si>
  <si>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</si>
  <si>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</si>
  <si>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</si>
  <si>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</si>
  <si>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</si>
  <si>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</si>
  <si>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</si>
  <si>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</si>
  <si>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</si>
  <si>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</si>
  <si>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</si>
  <si>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</si>
  <si>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</si>
  <si>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</si>
  <si>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</si>
  <si>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</si>
  <si>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</si>
  <si>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</si>
  <si>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</si>
  <si>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</si>
  <si>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</si>
  <si>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</si>
  <si>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</si>
  <si>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</si>
  <si>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</si>
  <si>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</si>
  <si>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</si>
  <si>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</si>
  <si>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</si>
  <si>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</si>
  <si>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</si>
  <si>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</si>
  <si>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</si>
  <si>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</si>
  <si>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</si>
  <si>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</si>
  <si>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</si>
  <si>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</si>
  <si>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</si>
  <si>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</si>
  <si>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</si>
  <si>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</si>
  <si>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</si>
  <si>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</si>
  <si>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</si>
  <si>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</si>
  <si>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</si>
  <si>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</si>
  <si>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</si>
  <si>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</si>
  <si>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</si>
  <si>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</si>
  <si>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</si>
  <si>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</si>
  <si>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</si>
  <si>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</si>
  <si>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</si>
  <si>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</si>
  <si>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</si>
  <si>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</si>
  <si>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</si>
  <si>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</si>
  <si>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</si>
  <si>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</si>
  <si>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</si>
  <si>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</si>
  <si>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</si>
  <si>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</si>
  <si>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</si>
  <si>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</si>
  <si>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</si>
  <si>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</si>
  <si>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</si>
  <si>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</si>
  <si>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</si>
  <si>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</si>
  <si>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</si>
  <si>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</si>
  <si>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</si>
  <si>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</si>
  <si>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</si>
  <si>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</si>
  <si>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</si>
  <si>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</si>
  <si>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</si>
  <si>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</si>
  <si>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</si>
  <si>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</si>
  <si>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</si>
  <si>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</si>
  <si>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</si>
  <si>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</si>
  <si>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</si>
  <si>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</si>
  <si>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</si>
  <si>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</si>
  <si>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</si>
  <si>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</si>
  <si>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</si>
  <si>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</si>
  <si>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</si>
  <si>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</si>
  <si>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</si>
  <si>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</si>
  <si>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</si>
  <si>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</si>
  <si>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</si>
  <si>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</si>
  <si>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</si>
  <si>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</si>
  <si>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</si>
  <si>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</si>
  <si>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</si>
  <si>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</si>
  <si>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</si>
  <si>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</si>
  <si>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</si>
  <si>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</si>
  <si>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</si>
  <si>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</si>
  <si>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</si>
  <si>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</si>
  <si>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</si>
  <si>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</si>
  <si>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</si>
  <si>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</si>
  <si>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</si>
  <si>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</si>
  <si>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</si>
  <si>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</si>
  <si>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</si>
  <si>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</si>
  <si>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</si>
  <si>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</si>
  <si>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</si>
  <si>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</si>
  <si>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</si>
  <si>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</si>
  <si>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</si>
  <si>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</si>
  <si>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</si>
  <si>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</si>
  <si>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</si>
  <si>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</si>
  <si>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</si>
  <si>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</si>
  <si>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</si>
  <si>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</si>
  <si>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</si>
  <si>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</si>
  <si>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</si>
  <si>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</si>
  <si>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</si>
  <si>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</si>
  <si>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</si>
  <si>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</si>
  <si>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</si>
  <si>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</si>
  <si>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</si>
  <si>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</si>
  <si>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</si>
  <si>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</si>
  <si>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</si>
  <si>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</si>
  <si>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</si>
  <si>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</si>
  <si>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</si>
  <si>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</si>
  <si>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</si>
  <si>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</si>
  <si>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</si>
  <si>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</si>
  <si>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</si>
  <si>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</si>
  <si>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</si>
  <si>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</si>
  <si>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</si>
  <si>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</si>
  <si>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</si>
  <si>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</si>
  <si>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</si>
  <si>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</si>
  <si>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</si>
  <si>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</si>
  <si>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</si>
  <si>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</si>
  <si>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</si>
  <si>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</si>
  <si>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</si>
  <si>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</si>
  <si>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</si>
  <si>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</si>
  <si>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</si>
  <si>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</si>
  <si>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</si>
  <si>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</si>
  <si>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</si>
  <si>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</si>
  <si>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</si>
  <si>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</si>
  <si>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</si>
  <si>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</si>
  <si>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</si>
  <si>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</si>
  <si>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</si>
  <si>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</si>
  <si>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</si>
  <si>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</si>
  <si>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</si>
  <si>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</si>
  <si>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</si>
  <si>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</si>
  <si>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</si>
  <si>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</si>
  <si>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</si>
  <si>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</si>
  <si>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</si>
  <si>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</si>
  <si>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</si>
  <si>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</si>
  <si>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</si>
  <si>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</si>
  <si>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</si>
  <si>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</si>
  <si>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</si>
  <si>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</si>
  <si>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</si>
  <si>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</si>
  <si>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</si>
  <si>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</si>
  <si>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</si>
  <si>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</si>
  <si>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</si>
  <si>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</si>
  <si>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</si>
  <si>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</si>
  <si>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</si>
  <si>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</si>
  <si>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</si>
  <si>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</si>
  <si>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</si>
  <si>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</si>
  <si>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</si>
  <si>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</si>
  <si>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</si>
  <si>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</si>
  <si>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</si>
  <si>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</si>
  <si>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</si>
  <si>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</si>
  <si>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</si>
  <si>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</si>
  <si>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</si>
  <si>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</si>
  <si>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</si>
  <si>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</si>
  <si>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</si>
  <si>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</si>
  <si>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</si>
  <si>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</si>
  <si>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</si>
  <si>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</si>
  <si>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</si>
  <si>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</si>
  <si>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</si>
  <si>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</si>
  <si>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</si>
  <si>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</si>
  <si>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</si>
  <si>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</si>
  <si>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</si>
  <si>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</si>
  <si>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</si>
  <si>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</si>
  <si>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</si>
  <si>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</si>
  <si>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</si>
  <si>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</si>
  <si>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</si>
  <si>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</si>
  <si>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</si>
  <si>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</si>
  <si>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</si>
  <si>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</si>
  <si>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</si>
  <si>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</si>
  <si>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</si>
  <si>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</si>
  <si>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</si>
  <si>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</si>
  <si>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</si>
  <si>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</si>
  <si>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</si>
  <si>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</si>
  <si>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</si>
  <si>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</si>
  <si>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</si>
  <si>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</si>
  <si>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</si>
  <si>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</si>
  <si>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</si>
  <si>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</si>
  <si>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</si>
  <si>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</si>
  <si>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</si>
  <si>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</si>
  <si>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</si>
  <si>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</si>
  <si>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</si>
  <si>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</si>
  <si>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</si>
  <si>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</si>
  <si>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</si>
  <si>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</si>
  <si>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</si>
  <si>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</si>
  <si>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</si>
  <si>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</si>
  <si>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</si>
  <si>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</si>
  <si>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</si>
  <si>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</si>
  <si>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</si>
  <si>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</si>
  <si>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</si>
  <si>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</si>
  <si>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</si>
  <si>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</si>
  <si>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</si>
  <si>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</si>
  <si>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</si>
  <si>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</si>
  <si>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</si>
  <si>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</si>
  <si>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</si>
  <si>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</si>
  <si>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</si>
  <si>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</si>
  <si>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</si>
  <si>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</si>
  <si>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</si>
  <si>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</si>
  <si>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</si>
  <si>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</si>
  <si>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</si>
  <si>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</si>
  <si>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</si>
  <si>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</si>
  <si>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</si>
  <si>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</si>
  <si>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</si>
  <si>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</si>
  <si>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</si>
  <si>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</si>
  <si>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</si>
  <si>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</si>
  <si>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</si>
  <si>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</si>
  <si>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</si>
  <si>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</si>
  <si>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</si>
  <si>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</si>
  <si>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</si>
  <si>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</si>
  <si>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</si>
  <si>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</si>
  <si>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</si>
  <si>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</si>
  <si>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</si>
  <si>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</si>
  <si>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</si>
  <si>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</si>
  <si>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</si>
  <si>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</si>
  <si>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</si>
  <si>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</si>
  <si>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</si>
  <si>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</si>
  <si>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</si>
  <si>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</si>
  <si>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</si>
  <si>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</si>
  <si>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</si>
  <si>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</si>
  <si>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</si>
  <si>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</si>
  <si>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</si>
  <si>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</si>
  <si>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</si>
  <si>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</si>
  <si>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</si>
  <si>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</si>
  <si>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</si>
  <si>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</si>
  <si>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</si>
  <si>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</si>
  <si>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</si>
  <si>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</si>
  <si>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</si>
  <si>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</si>
  <si>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</si>
  <si>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</si>
  <si>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</si>
  <si>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</si>
  <si>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</si>
  <si>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</si>
  <si>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</si>
  <si>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</si>
  <si>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</si>
  <si>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</si>
  <si>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</si>
  <si>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</si>
  <si>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</si>
  <si>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</si>
  <si>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</si>
  <si>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</si>
  <si>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</si>
  <si>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</si>
  <si>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</si>
  <si>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</si>
  <si>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</si>
  <si>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</si>
  <si>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</si>
  <si>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</si>
  <si>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</si>
  <si>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</si>
  <si>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</si>
  <si>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</si>
  <si>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</si>
  <si>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</si>
  <si>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</si>
  <si>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</si>
  <si>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</si>
  <si>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</si>
  <si>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</si>
  <si>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</si>
  <si>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</si>
  <si>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</si>
  <si>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</si>
  <si>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</si>
  <si>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</si>
  <si>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</si>
  <si>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</si>
  <si>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</si>
  <si>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</si>
  <si>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</si>
  <si>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</si>
  <si>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</si>
  <si>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</si>
  <si>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</si>
  <si>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</si>
  <si>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</si>
  <si>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</si>
  <si>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</si>
  <si>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</si>
  <si>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</si>
  <si>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</si>
  <si>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</si>
  <si>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</si>
  <si>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</si>
  <si>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</si>
  <si>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</si>
  <si>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</si>
  <si>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</si>
  <si>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</si>
  <si>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</si>
  <si>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</si>
  <si>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</si>
  <si>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</si>
  <si>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</si>
  <si>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</si>
  <si>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</si>
  <si>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</si>
  <si>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</si>
  <si>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</si>
  <si>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</si>
  <si>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</si>
  <si>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</si>
  <si>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</si>
  <si>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</si>
  <si>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</si>
  <si>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</si>
  <si>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</si>
  <si>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</si>
  <si>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</si>
  <si>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</si>
  <si>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</si>
  <si>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</si>
  <si>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</si>
  <si>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</si>
  <si>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</si>
  <si>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</si>
  <si>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</si>
  <si>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</si>
  <si>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</si>
  <si>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</si>
  <si>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</si>
  <si>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</si>
  <si>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</si>
  <si>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</si>
  <si>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</si>
  <si>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</si>
  <si>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</si>
  <si>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</si>
  <si>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</si>
  <si>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</si>
  <si>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</si>
  <si>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</si>
  <si>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</si>
  <si>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</si>
  <si>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</si>
  <si>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</si>
  <si>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</si>
  <si>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</si>
  <si>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</si>
  <si>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</si>
  <si>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</si>
  <si>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</si>
  <si>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</si>
  <si>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</si>
  <si>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</si>
  <si>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</si>
  <si>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</si>
  <si>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</si>
  <si>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</si>
  <si>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</si>
  <si>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</si>
  <si>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</si>
  <si>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</si>
  <si>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</si>
  <si>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</si>
  <si>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</si>
  <si>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</si>
  <si>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</si>
  <si>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</si>
  <si>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</si>
  <si>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</si>
  <si>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</si>
  <si>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</si>
  <si>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</si>
  <si>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</si>
  <si>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</si>
  <si>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</si>
  <si>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</si>
  <si>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</si>
  <si>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</si>
  <si>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</si>
  <si>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</si>
  <si>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</si>
  <si>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</si>
  <si>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</si>
  <si>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</si>
  <si>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</si>
  <si>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</si>
  <si>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</si>
  <si>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</si>
  <si>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</si>
  <si>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</si>
  <si>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</si>
  <si>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</si>
  <si>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</si>
  <si>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</si>
  <si>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</si>
  <si>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</si>
  <si>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</si>
  <si>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</si>
  <si>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</si>
  <si>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</si>
  <si>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</si>
  <si>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</si>
  <si>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</si>
  <si>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</si>
  <si>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</si>
  <si>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</si>
  <si>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</si>
  <si>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</si>
  <si>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</si>
  <si>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</si>
  <si>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</si>
  <si>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</si>
  <si>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</si>
  <si>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</si>
  <si>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</si>
  <si>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</si>
  <si>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</si>
  <si>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</si>
  <si>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</si>
  <si>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</si>
  <si>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</si>
  <si>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</si>
  <si>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</si>
  <si>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</si>
  <si>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</si>
  <si>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</si>
  <si>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</si>
  <si>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</si>
  <si>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</si>
  <si>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</si>
  <si>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</si>
  <si>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</si>
  <si>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</si>
  <si>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</si>
  <si>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</si>
  <si>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</si>
  <si>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</si>
  <si>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</si>
  <si>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</si>
  <si>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</si>
  <si>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</si>
  <si>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</si>
  <si>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</si>
  <si>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</si>
  <si>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</si>
  <si>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</si>
  <si>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</si>
  <si>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</si>
  <si>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</si>
  <si>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</si>
  <si>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</si>
  <si>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</si>
  <si>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</si>
  <si>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</si>
  <si>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</si>
  <si>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</si>
  <si>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</si>
  <si>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</si>
  <si>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</si>
  <si>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</si>
  <si>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</si>
  <si>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</si>
  <si>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</si>
  <si>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</si>
  <si>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</si>
  <si>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</si>
  <si>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</si>
  <si>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</si>
  <si>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</si>
  <si>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</si>
  <si>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</si>
  <si>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</si>
  <si>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</si>
  <si>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</si>
  <si>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</si>
  <si>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</si>
  <si>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</si>
  <si>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</si>
  <si>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</si>
  <si>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</si>
  <si>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</si>
  <si>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</si>
  <si>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</si>
  <si>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</si>
  <si>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</si>
  <si>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</si>
  <si>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</si>
  <si>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</si>
  <si>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</si>
  <si>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</si>
  <si>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</si>
  <si>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</si>
  <si>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</si>
  <si>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</si>
  <si>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</si>
  <si>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</si>
  <si>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</si>
  <si>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</si>
  <si>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</si>
  <si>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</si>
  <si>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</si>
  <si>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</si>
  <si>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</si>
  <si>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</si>
  <si>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</si>
  <si>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</si>
  <si>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</si>
  <si>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</si>
  <si>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</si>
  <si>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</si>
  <si>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</si>
  <si>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</si>
  <si>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</si>
  <si>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</si>
  <si>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</si>
  <si>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</si>
  <si>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</si>
  <si>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</si>
  <si>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</si>
  <si>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</si>
  <si>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</si>
  <si>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</si>
  <si>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</si>
  <si>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</si>
  <si>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</si>
  <si>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</si>
  <si>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</si>
  <si>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</si>
  <si>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</si>
  <si>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</si>
  <si>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</si>
  <si>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</si>
  <si>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</si>
  <si>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</si>
  <si>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</si>
  <si>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</si>
  <si>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</si>
  <si>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</si>
  <si>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</si>
  <si>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</si>
  <si>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</si>
  <si>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</si>
  <si>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</si>
  <si>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</si>
  <si>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</si>
  <si>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</si>
  <si>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</si>
  <si>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</si>
  <si>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</si>
  <si>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</si>
  <si>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</si>
  <si>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</si>
  <si>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</si>
  <si>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</si>
  <si>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</si>
  <si>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</si>
  <si>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</si>
  <si>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</si>
  <si>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</si>
  <si>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</si>
  <si>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</si>
  <si>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</si>
  <si>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</si>
  <si>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</si>
  <si>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</si>
  <si>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</si>
  <si>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</si>
  <si>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</si>
  <si>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</si>
  <si>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</si>
  <si>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</si>
  <si>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</si>
  <si>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</si>
  <si>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</si>
  <si>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</si>
  <si>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</si>
  <si>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</si>
  <si>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</si>
  <si>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</si>
  <si>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</si>
  <si>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</si>
  <si>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</si>
  <si>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</si>
  <si>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</si>
  <si>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</si>
  <si>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</si>
  <si>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</si>
  <si>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</si>
  <si>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</si>
  <si>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</si>
  <si>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</si>
  <si>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</si>
  <si>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</si>
  <si>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</si>
  <si>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</si>
  <si>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</si>
  <si>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</si>
  <si>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</si>
  <si>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</si>
  <si>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</si>
  <si>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</si>
  <si>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</si>
  <si>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</si>
  <si>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</si>
  <si>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</si>
  <si>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</si>
  <si>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</si>
  <si>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</si>
  <si>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</si>
  <si>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</si>
  <si>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</si>
  <si>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</si>
  <si>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</si>
  <si>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</si>
  <si>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</si>
  <si>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</si>
  <si>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</si>
  <si>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</si>
  <si>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</si>
  <si>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</si>
  <si>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</si>
  <si>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</si>
  <si>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</si>
  <si>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</si>
  <si>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</si>
  <si>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</si>
  <si>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</si>
  <si>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</si>
  <si>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</si>
  <si>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</si>
  <si>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</si>
  <si>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</si>
  <si>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</si>
  <si>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</si>
  <si>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</si>
  <si>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</si>
  <si>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</si>
  <si>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</si>
  <si>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</si>
  <si>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</si>
  <si>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</si>
  <si>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</si>
  <si>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</si>
  <si>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</si>
  <si>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</si>
  <si>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</si>
  <si>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</si>
  <si>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</si>
  <si>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</si>
  <si>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</si>
  <si>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</si>
  <si>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</si>
  <si>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</si>
  <si>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</si>
  <si>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</si>
  <si>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</si>
  <si>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</si>
  <si>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</si>
  <si>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</si>
  <si>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</si>
  <si>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</si>
  <si>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</si>
  <si>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</si>
  <si>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</si>
  <si>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</si>
  <si>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</si>
  <si>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</si>
  <si>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</si>
  <si>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</si>
  <si>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</si>
  <si>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</si>
  <si>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</si>
  <si>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</si>
  <si>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</si>
  <si>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</si>
  <si>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</si>
  <si>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</si>
  <si>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</si>
  <si>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</si>
  <si>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</si>
  <si>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</si>
  <si>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</si>
  <si>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</si>
  <si>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</si>
  <si>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</si>
  <si>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</si>
  <si>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</si>
  <si>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</si>
  <si>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</si>
  <si>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</si>
  <si>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</si>
  <si>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</si>
  <si>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</si>
  <si>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</si>
  <si>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</si>
  <si>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</si>
  <si>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</si>
  <si>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</si>
  <si>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</si>
  <si>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</si>
  <si>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</si>
  <si>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</si>
  <si>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</si>
  <si>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</si>
  <si>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</si>
  <si>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</si>
  <si>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</si>
  <si>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</si>
  <si>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</si>
  <si>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</si>
  <si>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</si>
  <si>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</si>
  <si>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</si>
  <si>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</si>
  <si>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</si>
  <si>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</si>
  <si>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</si>
  <si>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</si>
  <si>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</si>
  <si>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</si>
  <si>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</si>
  <si>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</si>
  <si>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</si>
  <si>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</si>
  <si>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</si>
  <si>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</si>
  <si>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</si>
  <si>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</si>
  <si>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</si>
  <si>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</si>
  <si>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</si>
  <si>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</si>
  <si>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</si>
  <si>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</si>
  <si>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</si>
  <si>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</si>
  <si>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</si>
  <si>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</si>
  <si>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</si>
  <si>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</si>
  <si>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</si>
  <si>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</si>
  <si>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</si>
  <si>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</si>
  <si>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</si>
  <si>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</si>
  <si>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</si>
  <si>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</si>
  <si>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</si>
  <si>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</si>
  <si>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</si>
  <si>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</si>
  <si>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</si>
  <si>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</si>
  <si>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</si>
  <si>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</si>
  <si>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</si>
  <si>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</si>
  <si>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</si>
  <si>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</si>
  <si>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</si>
  <si>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</si>
  <si>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</si>
  <si>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</si>
  <si>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</si>
  <si>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</si>
  <si>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</si>
  <si>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</si>
  <si>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</si>
  <si>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</si>
  <si>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</si>
  <si>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</si>
  <si>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</si>
  <si>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</si>
  <si>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</si>
  <si>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</si>
  <si>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</si>
  <si>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</si>
  <si>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</si>
  <si>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</si>
  <si>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</si>
  <si>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</si>
  <si>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</si>
  <si>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</si>
  <si>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</si>
  <si>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</si>
  <si>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</si>
  <si>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</si>
  <si>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</si>
  <si>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</si>
  <si>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</si>
  <si>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</si>
  <si>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</si>
  <si>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</si>
  <si>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</si>
  <si>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</si>
  <si>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</si>
  <si>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</si>
  <si>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</si>
  <si>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</si>
  <si>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</si>
  <si>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</si>
  <si>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</si>
  <si>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</si>
  <si>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</si>
  <si>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</si>
  <si>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</si>
  <si>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</si>
  <si>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</si>
  <si>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</si>
  <si>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</si>
  <si>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</si>
  <si>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</si>
  <si>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</si>
  <si>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</si>
  <si>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</si>
  <si>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</si>
  <si>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</si>
  <si>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</si>
  <si>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</si>
  <si>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</si>
  <si>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</si>
  <si>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</si>
  <si>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</si>
  <si>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</si>
  <si>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</si>
  <si>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</si>
  <si>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</si>
  <si>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</si>
  <si>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</si>
  <si>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</si>
  <si>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</si>
  <si>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</si>
  <si>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</si>
  <si>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</si>
  <si>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</si>
  <si>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</si>
  <si>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</si>
  <si>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</si>
  <si>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</si>
  <si>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</si>
  <si>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</si>
  <si>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</si>
  <si>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</si>
  <si>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</si>
  <si>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</si>
  <si>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</si>
  <si>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</si>
  <si>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</si>
  <si>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</si>
  <si>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</si>
  <si>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</si>
  <si>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</si>
  <si>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</si>
  <si>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</si>
  <si>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</si>
  <si>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</si>
  <si>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</si>
  <si>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</si>
  <si>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</si>
  <si>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</si>
  <si>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</si>
  <si>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</si>
  <si>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</si>
  <si>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</si>
  <si>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</si>
  <si>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</si>
  <si>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</si>
  <si>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</si>
  <si>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</si>
  <si>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</si>
  <si>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</si>
  <si>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</si>
  <si>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</si>
  <si>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</si>
  <si>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</si>
  <si>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</si>
  <si>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</si>
  <si>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</si>
  <si>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</si>
  <si>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</si>
  <si>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</si>
  <si>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</si>
  <si>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</si>
  <si>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</si>
  <si>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</si>
  <si>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</si>
  <si>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</si>
  <si>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</si>
  <si>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</si>
  <si>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</si>
  <si>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</si>
  <si>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</si>
  <si>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</si>
  <si>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</si>
  <si>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</si>
  <si>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</si>
  <si>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</si>
  <si>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</si>
  <si>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</si>
  <si>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</si>
  <si>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</si>
  <si>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</si>
  <si>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</si>
  <si>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</si>
  <si>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</si>
  <si>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</si>
  <si>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</si>
  <si>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</si>
  <si>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</si>
  <si>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</si>
  <si>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</si>
  <si>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</si>
  <si>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</si>
  <si>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</si>
  <si>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</si>
  <si>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</si>
  <si>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</si>
  <si>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</si>
  <si>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</si>
  <si>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</si>
  <si>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</si>
  <si>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</si>
  <si>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</si>
  <si>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</si>
  <si>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</si>
  <si>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</si>
  <si>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</si>
  <si>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</si>
  <si>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</si>
  <si>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</si>
  <si>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</si>
  <si>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</si>
  <si>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</si>
  <si>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</si>
  <si>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</si>
  <si>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</si>
  <si>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</si>
  <si>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</si>
  <si>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</si>
  <si>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</si>
  <si>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</si>
  <si>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</si>
  <si>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</si>
  <si>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</si>
  <si>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</si>
  <si>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</si>
  <si>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</si>
  <si>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</si>
  <si>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</si>
  <si>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</si>
  <si>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</si>
  <si>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</si>
  <si>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</si>
  <si>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</si>
  <si>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</si>
  <si>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</si>
  <si>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</si>
  <si>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</si>
  <si>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</si>
  <si>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</si>
  <si>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</si>
  <si>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</si>
  <si>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</si>
  <si>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</si>
  <si>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</si>
  <si>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</si>
  <si>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</si>
  <si>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</si>
  <si>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</si>
  <si>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</si>
  <si>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</si>
  <si>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</si>
  <si>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</si>
  <si>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</si>
  <si>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</si>
  <si>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</si>
  <si>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</si>
  <si>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</si>
  <si>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</si>
  <si>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</si>
  <si>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</si>
  <si>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</si>
  <si>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</si>
  <si>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</si>
  <si>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</si>
  <si>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</si>
  <si>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</si>
  <si>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</si>
  <si>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</si>
  <si>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</si>
  <si>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</si>
  <si>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</si>
  <si>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</si>
  <si>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</si>
  <si>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</si>
  <si>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</si>
  <si>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</si>
  <si>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</si>
  <si>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</si>
  <si>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</si>
  <si>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</si>
  <si>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</si>
  <si>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</si>
  <si>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</si>
  <si>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</si>
  <si>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</si>
  <si>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</si>
  <si>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</si>
  <si>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</si>
  <si>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</si>
  <si>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</si>
  <si>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</si>
  <si>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</si>
  <si>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</si>
  <si>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</si>
  <si>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</si>
  <si>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</si>
  <si>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</si>
  <si>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</si>
  <si>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</si>
  <si>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</si>
  <si>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</si>
  <si>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</si>
  <si>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</si>
  <si>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</si>
  <si>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</si>
  <si>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</si>
  <si>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</si>
  <si>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</si>
  <si>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</si>
  <si>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</si>
  <si>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</si>
  <si>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</si>
  <si>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</si>
  <si>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</si>
  <si>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</si>
  <si>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</si>
  <si>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</si>
  <si>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</si>
  <si>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</si>
  <si>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</si>
  <si>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</si>
  <si>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</si>
  <si>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</si>
  <si>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</si>
  <si>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</si>
  <si>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</si>
  <si>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</si>
  <si>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</si>
  <si>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</si>
  <si>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</si>
  <si>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</si>
  <si>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</si>
  <si>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</si>
  <si>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</si>
  <si>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</si>
  <si>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</si>
  <si>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</si>
  <si>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</si>
  <si>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</si>
  <si>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</si>
  <si>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</si>
  <si>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</si>
  <si>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</si>
  <si>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</si>
  <si>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</si>
  <si>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</si>
  <si>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</si>
  <si>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</si>
  <si>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</si>
  <si>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</si>
  <si>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</si>
  <si>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</si>
  <si>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</si>
  <si>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</si>
  <si>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</si>
  <si>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</si>
  <si>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</si>
  <si>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</si>
  <si>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</si>
  <si>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</si>
  <si>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</si>
  <si>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</si>
  <si>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</si>
  <si>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</si>
  <si>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</si>
  <si>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</si>
  <si>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</si>
  <si>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</si>
  <si>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</si>
  <si>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</si>
  <si>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</si>
  <si>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</si>
  <si>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</si>
  <si>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</si>
  <si>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</si>
  <si>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</si>
  <si>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</si>
  <si>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</si>
  <si>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</si>
  <si>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</si>
  <si>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</si>
  <si>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</si>
  <si>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</si>
  <si>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</si>
  <si>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</si>
  <si>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</si>
  <si>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</si>
  <si>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</si>
  <si>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</si>
  <si>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</si>
  <si>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</si>
  <si>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</si>
  <si>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</si>
  <si>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</si>
  <si>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</si>
  <si>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</si>
  <si>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</si>
  <si>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</si>
  <si>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</si>
  <si>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</si>
  <si>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</si>
  <si>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</si>
  <si>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</si>
  <si>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</si>
  <si>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</si>
  <si>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</si>
  <si>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</si>
  <si>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</si>
  <si>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</si>
  <si>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</si>
  <si>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</si>
  <si>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</si>
  <si>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</si>
  <si>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</si>
  <si>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</si>
  <si>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</si>
  <si>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</si>
  <si>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</si>
  <si>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</si>
  <si>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</si>
  <si>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</si>
  <si>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</si>
  <si>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</si>
  <si>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</si>
  <si>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</si>
  <si>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</si>
  <si>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</si>
  <si>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</si>
  <si>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</si>
  <si>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</si>
  <si>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</si>
  <si>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</si>
  <si>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</si>
  <si>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</si>
  <si>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</si>
  <si>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</si>
  <si>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</si>
  <si>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</si>
  <si>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</si>
  <si>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</si>
  <si>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</si>
  <si>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</si>
  <si>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</si>
  <si>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</si>
  <si>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</si>
  <si>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</si>
  <si>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</si>
  <si>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</si>
  <si>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</si>
  <si>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</si>
  <si>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</si>
  <si>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</si>
  <si>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</si>
  <si>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</si>
  <si>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</si>
  <si>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</si>
  <si>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</si>
  <si>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</si>
  <si>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</si>
  <si>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</si>
  <si>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</si>
  <si>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</si>
  <si>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</si>
  <si>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</si>
  <si>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</si>
  <si>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</si>
  <si>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</si>
  <si>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</si>
  <si>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</si>
  <si>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</si>
  <si>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</si>
  <si>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</si>
  <si>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</si>
  <si>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</si>
  <si>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</si>
  <si>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</si>
  <si>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</si>
  <si>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</si>
  <si>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</si>
  <si>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</si>
  <si>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</si>
  <si>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</si>
  <si>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</si>
  <si>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</si>
  <si>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</si>
  <si>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</si>
  <si>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</si>
  <si>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</si>
  <si>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</si>
  <si>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</si>
  <si>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</si>
  <si>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</si>
  <si>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</si>
  <si>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</si>
  <si>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</si>
  <si>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</si>
  <si>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</si>
  <si>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</si>
  <si>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</si>
  <si>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</si>
  <si>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</si>
  <si>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</si>
  <si>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</si>
  <si>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</si>
  <si>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</si>
  <si>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</si>
  <si>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</si>
  <si>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</si>
  <si>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</si>
  <si>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</si>
  <si>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</si>
  <si>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</si>
  <si>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</si>
  <si>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</si>
  <si>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</si>
  <si>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</si>
  <si>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</si>
  <si>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</si>
  <si>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</si>
  <si>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</si>
  <si>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</si>
  <si>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</si>
  <si>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</si>
  <si>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</si>
  <si>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</si>
  <si>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</si>
  <si>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</si>
  <si>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</si>
  <si>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</si>
  <si>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</si>
  <si>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</si>
  <si>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</si>
  <si>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</si>
  <si>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</si>
  <si>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</si>
  <si>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</si>
  <si>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</si>
  <si>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</si>
  <si>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</si>
  <si>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</si>
  <si>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</si>
  <si>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</si>
  <si>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</si>
  <si>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</si>
  <si>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</si>
  <si>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</si>
  <si>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</si>
  <si>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</si>
  <si>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</si>
  <si>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</si>
  <si>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</si>
  <si>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</si>
  <si>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</si>
  <si>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</si>
  <si>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</si>
  <si>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</si>
  <si>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</si>
  <si>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</si>
  <si>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</si>
  <si>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</si>
  <si>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</si>
  <si>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</si>
  <si>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</si>
  <si>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</si>
  <si>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</si>
  <si>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</si>
  <si>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</si>
  <si>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</si>
  <si>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</si>
  <si>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</si>
  <si>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</si>
  <si>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</si>
  <si>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</si>
  <si>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</si>
  <si>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</si>
  <si>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</si>
  <si>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</si>
  <si>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</si>
  <si>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</si>
  <si>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</si>
  <si>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</si>
  <si>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</si>
  <si>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</si>
  <si>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</si>
  <si>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</si>
  <si>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</si>
  <si>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</si>
  <si>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</si>
  <si>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</si>
  <si>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</si>
  <si>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</si>
  <si>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</si>
  <si>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</si>
  <si>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</si>
  <si>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</si>
  <si>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</si>
  <si>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</si>
  <si>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</si>
  <si>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</si>
  <si>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</si>
  <si>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</si>
  <si>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</si>
  <si>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</si>
  <si>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</si>
  <si>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</si>
  <si>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</si>
  <si>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</si>
  <si>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</si>
  <si>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</si>
  <si>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</si>
  <si>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</si>
  <si>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</si>
  <si>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</si>
  <si>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</si>
  <si>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</si>
  <si>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</si>
  <si>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</si>
  <si>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</si>
  <si>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</si>
  <si>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</si>
  <si>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</si>
  <si>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</si>
  <si>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</si>
  <si>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</si>
  <si>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</si>
  <si>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</si>
  <si>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</si>
  <si>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</si>
  <si>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</si>
  <si>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</si>
  <si>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</si>
  <si>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</si>
  <si>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</si>
  <si>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</si>
  <si>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</si>
  <si>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</si>
  <si>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</si>
  <si>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</si>
  <si>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</si>
  <si>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</si>
  <si>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</si>
  <si>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</si>
  <si>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</si>
  <si>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</si>
  <si>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</si>
  <si>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</si>
  <si>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</si>
  <si>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</si>
  <si>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</si>
  <si>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</si>
  <si>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</si>
  <si>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</si>
  <si>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</si>
  <si>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</si>
  <si>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</si>
  <si>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</si>
  <si>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</si>
  <si>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</si>
  <si>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</si>
  <si>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</si>
  <si>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</si>
  <si>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</si>
  <si>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</si>
  <si>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</si>
  <si>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</si>
  <si>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</si>
  <si>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</si>
  <si>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</si>
  <si>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</si>
  <si>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</si>
  <si>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</si>
  <si>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</si>
  <si>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</si>
  <si>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</si>
  <si>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</si>
  <si>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</si>
  <si>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</si>
  <si>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</si>
  <si>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</si>
  <si>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</si>
  <si>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</si>
  <si>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</si>
  <si>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</si>
  <si>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</si>
  <si>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</si>
  <si>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</si>
  <si>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</si>
  <si>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</si>
  <si>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</si>
  <si>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</si>
  <si>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</si>
  <si>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</si>
  <si>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</si>
  <si>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</si>
  <si>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</si>
  <si>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</si>
  <si>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</si>
  <si>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</si>
  <si>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</si>
  <si>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</si>
  <si>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</si>
  <si>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</si>
  <si>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</si>
  <si>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</si>
  <si>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</si>
  <si>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</si>
  <si>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</si>
  <si>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</si>
  <si>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</si>
  <si>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</si>
  <si>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</si>
  <si>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</si>
  <si>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</si>
  <si>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</si>
  <si>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</si>
  <si>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</si>
  <si>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</si>
  <si>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</si>
  <si>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</si>
  <si>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</si>
  <si>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</si>
  <si>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</si>
  <si>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</si>
  <si>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</si>
  <si>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</si>
  <si>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</si>
  <si>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</si>
  <si>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</si>
  <si>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</si>
  <si>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</si>
  <si>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</si>
  <si>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</si>
  <si>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</si>
  <si>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</si>
  <si>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</si>
  <si>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</si>
  <si>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</si>
  <si>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</si>
  <si>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</si>
  <si>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</si>
  <si>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</si>
  <si>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</si>
  <si>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</si>
  <si>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</si>
  <si>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</si>
  <si>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</si>
  <si>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</si>
  <si>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</si>
  <si>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</si>
  <si>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</si>
  <si>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</si>
  <si>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</si>
  <si>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</si>
  <si>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</si>
  <si>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</si>
  <si>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</si>
  <si>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</si>
  <si>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</si>
  <si>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</si>
  <si>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</si>
  <si>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</si>
  <si>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</si>
  <si>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</si>
  <si>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</si>
  <si>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</si>
  <si>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</si>
  <si>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</si>
  <si>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</si>
  <si>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</si>
  <si>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</si>
  <si>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</si>
  <si>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</si>
  <si>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</si>
  <si>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</si>
  <si>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</si>
  <si>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</si>
  <si>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</si>
  <si>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</si>
  <si>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</si>
  <si>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</si>
  <si>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</si>
  <si>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</si>
  <si>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</si>
  <si>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</si>
  <si>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</si>
  <si>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</si>
  <si>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</si>
  <si>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</si>
  <si>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</si>
  <si>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</si>
  <si>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</si>
  <si>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</si>
  <si>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</si>
  <si>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</si>
  <si>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</si>
  <si>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</si>
  <si>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</si>
  <si>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</si>
  <si>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</si>
  <si>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</si>
  <si>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</si>
  <si>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</si>
  <si>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</si>
  <si>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</si>
  <si>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</si>
  <si>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</si>
  <si>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</si>
  <si>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</si>
  <si>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</si>
  <si>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</si>
  <si>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</si>
  <si>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</si>
  <si>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</si>
  <si>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</si>
  <si>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</si>
  <si>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</si>
  <si>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</si>
  <si>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</si>
  <si>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</si>
  <si>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</si>
  <si>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</si>
  <si>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</si>
  <si>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</si>
  <si>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</si>
  <si>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</si>
  <si>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</si>
  <si>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</si>
  <si>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</si>
  <si>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</si>
  <si>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</si>
  <si>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</si>
  <si>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</si>
  <si>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</si>
  <si>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</si>
  <si>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</si>
  <si>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</si>
  <si>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</si>
  <si>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</si>
  <si>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</si>
  <si>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</si>
  <si>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</si>
  <si>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</si>
  <si>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</si>
  <si>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</si>
  <si>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</si>
  <si>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</si>
  <si>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</si>
  <si>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</si>
  <si>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</si>
  <si>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</si>
  <si>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</si>
  <si>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</si>
  <si>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</si>
  <si>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</si>
  <si>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</si>
  <si>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</si>
  <si>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</si>
  <si>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</si>
  <si>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</si>
  <si>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</si>
  <si>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</si>
  <si>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</si>
  <si>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</si>
  <si>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</si>
  <si>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</si>
  <si>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</si>
  <si>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</si>
  <si>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</si>
  <si>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</si>
  <si>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</si>
  <si>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</si>
  <si>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</si>
  <si>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</si>
  <si>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</si>
  <si>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</si>
  <si>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</si>
  <si>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</si>
  <si>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</si>
  <si>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</si>
  <si>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</si>
  <si>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</si>
  <si>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</si>
  <si>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</si>
  <si>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</si>
  <si>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</si>
  <si>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</si>
  <si>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</si>
  <si>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</si>
  <si>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</si>
  <si>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</si>
  <si>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</si>
  <si>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</si>
  <si>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</si>
  <si>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</si>
  <si>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</si>
  <si>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</si>
  <si>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</si>
  <si>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</si>
  <si>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</si>
  <si>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</si>
  <si>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</si>
  <si>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</si>
  <si>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</si>
  <si>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</si>
  <si>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</si>
  <si>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</si>
  <si>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</si>
  <si>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</si>
  <si>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</si>
  <si>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</si>
  <si>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</si>
  <si>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</si>
  <si>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</si>
  <si>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</si>
  <si>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</si>
  <si>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</si>
  <si>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</si>
  <si>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</si>
  <si>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</si>
  <si>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</si>
  <si>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</si>
  <si>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</si>
  <si>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</si>
  <si>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</si>
  <si>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</si>
  <si>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</si>
  <si>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</si>
  <si>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</si>
  <si>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</si>
  <si>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</si>
  <si>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</si>
  <si>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</si>
  <si>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</si>
  <si>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</si>
  <si>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</si>
  <si>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</si>
  <si>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</si>
  <si>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</si>
  <si>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</si>
  <si>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</si>
  <si>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</si>
  <si>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</si>
  <si>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</si>
  <si>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</si>
  <si>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</si>
  <si>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</si>
  <si>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</si>
  <si>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</si>
  <si>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</si>
  <si>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</si>
  <si>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</si>
  <si>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</si>
  <si>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</si>
  <si>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</si>
  <si>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</si>
  <si>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</si>
  <si>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</si>
  <si>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</si>
  <si>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</si>
  <si>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</si>
  <si>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</si>
  <si>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</si>
  <si>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</si>
  <si>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</si>
  <si>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</si>
  <si>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</si>
  <si>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</si>
  <si>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</si>
  <si>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</si>
  <si>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</si>
  <si>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</si>
  <si>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</si>
  <si>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</si>
  <si>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</si>
  <si>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</si>
  <si>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</si>
  <si>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</si>
  <si>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</si>
  <si>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</si>
  <si>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</si>
  <si>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</si>
  <si>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</si>
  <si>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</si>
  <si>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</si>
  <si>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</si>
  <si>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</si>
  <si>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</si>
  <si>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</si>
  <si>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</si>
  <si>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</si>
  <si>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</si>
  <si>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</si>
  <si>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</si>
  <si>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</si>
  <si>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</si>
  <si>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</si>
  <si>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</si>
  <si>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</si>
  <si>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</si>
  <si>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</si>
  <si>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</si>
  <si>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</si>
  <si>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</si>
  <si>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</si>
  <si>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</si>
  <si>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</si>
  <si>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</si>
  <si>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</si>
  <si>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</si>
  <si>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</si>
  <si>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</si>
  <si>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</si>
  <si>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</si>
  <si>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</si>
  <si>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</si>
  <si>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</si>
  <si>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</si>
  <si>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</si>
  <si>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</si>
  <si>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</si>
  <si>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</si>
  <si>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</si>
  <si>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</si>
  <si>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</si>
  <si>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</si>
  <si>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</si>
  <si>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</si>
  <si>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</si>
  <si>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</si>
  <si>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</si>
  <si>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</si>
  <si>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</si>
  <si>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</si>
  <si>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</si>
  <si>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</si>
  <si>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</si>
  <si>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</si>
  <si>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</si>
  <si>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</si>
  <si>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</si>
  <si>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</si>
  <si>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</si>
  <si>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</si>
  <si>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</si>
  <si>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</si>
  <si>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</si>
  <si>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</si>
  <si>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</si>
  <si>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</si>
  <si>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</si>
  <si>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</si>
  <si>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</si>
  <si>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</si>
  <si>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</si>
  <si>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</si>
  <si>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</si>
  <si>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</si>
  <si>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</si>
  <si>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</si>
  <si>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</si>
  <si>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</si>
  <si>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</si>
  <si>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</si>
  <si>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</si>
  <si>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</si>
  <si>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</si>
  <si>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</si>
  <si>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</si>
  <si>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</si>
  <si>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</si>
  <si>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</si>
  <si>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</si>
  <si>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</si>
  <si>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</si>
  <si>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</si>
  <si>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</si>
  <si>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</si>
  <si>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</si>
  <si>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</si>
  <si>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</si>
  <si>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</si>
  <si>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</si>
  <si>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</si>
  <si>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</si>
  <si>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</si>
  <si>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</si>
  <si>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</si>
  <si>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</si>
  <si>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</si>
  <si>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</si>
  <si>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</si>
  <si>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</si>
  <si>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</si>
  <si>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</si>
  <si>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</si>
  <si>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</si>
  <si>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</si>
  <si>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</si>
  <si>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</si>
  <si>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</si>
  <si>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</si>
  <si>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</si>
  <si>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</si>
  <si>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</si>
  <si>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</si>
  <si>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</si>
  <si>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</si>
  <si>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</si>
  <si>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</si>
  <si>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</si>
  <si>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</si>
  <si>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</si>
  <si>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</si>
  <si>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</si>
  <si>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</si>
  <si>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</si>
  <si>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</si>
  <si>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</si>
  <si>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</si>
  <si>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</si>
  <si>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</si>
  <si>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</si>
  <si>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</si>
  <si>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</si>
  <si>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</si>
  <si>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</si>
  <si>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</si>
  <si>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</si>
  <si>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</si>
  <si>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</si>
  <si>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</si>
  <si>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</si>
  <si>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</si>
  <si>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</si>
  <si>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</si>
  <si>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</si>
  <si>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</si>
  <si>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</si>
  <si>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</si>
  <si>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</si>
  <si>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</si>
  <si>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</si>
  <si>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</si>
  <si>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</si>
  <si>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</si>
  <si>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</si>
  <si>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</si>
  <si>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</si>
  <si>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</si>
  <si>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</si>
  <si>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</si>
  <si>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</si>
  <si>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</si>
  <si>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</si>
  <si>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</si>
  <si>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</si>
  <si>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</si>
  <si>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</si>
  <si>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</si>
  <si>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</si>
  <si>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</si>
  <si>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</si>
  <si>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</si>
  <si>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</si>
  <si>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</si>
  <si>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</si>
  <si>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</si>
  <si>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</si>
  <si>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</si>
  <si>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</si>
  <si>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</si>
  <si>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</si>
  <si>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</si>
  <si>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</si>
  <si>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</si>
  <si>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</si>
  <si>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</si>
  <si>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</si>
  <si>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</si>
  <si>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</si>
  <si>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</si>
  <si>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</si>
  <si>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</si>
  <si>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</si>
  <si>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</si>
  <si>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</si>
  <si>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</si>
  <si>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</si>
  <si>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</si>
  <si>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</si>
  <si>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</si>
  <si>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</si>
  <si>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</si>
  <si>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</si>
  <si>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</si>
  <si>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</si>
  <si>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</si>
  <si>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</si>
  <si>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</si>
  <si>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</si>
  <si>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</si>
  <si>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</si>
  <si>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</si>
  <si>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</si>
  <si>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</si>
  <si>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</si>
  <si>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</si>
  <si>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</si>
  <si>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</si>
  <si>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</si>
  <si>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</si>
  <si>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</si>
  <si>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</si>
  <si>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</si>
  <si>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</si>
  <si>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</si>
  <si>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</si>
  <si>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</si>
  <si>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</si>
  <si>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</si>
  <si>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</si>
  <si>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</si>
  <si>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</si>
  <si>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</si>
  <si>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</si>
  <si>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</si>
  <si>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</si>
  <si>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</si>
  <si>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</si>
  <si>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</si>
  <si>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</si>
  <si>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</si>
  <si>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</si>
  <si>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</si>
  <si>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</si>
  <si>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</si>
  <si>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</si>
  <si>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</si>
  <si>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</si>
  <si>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</si>
  <si>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</si>
  <si>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</si>
  <si>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</si>
  <si>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</si>
  <si>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</si>
  <si>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</si>
  <si>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</si>
  <si>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</si>
  <si>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</si>
  <si>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</si>
  <si>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</si>
  <si>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</si>
  <si>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</si>
  <si>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</si>
  <si>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</si>
  <si>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</si>
  <si>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</si>
  <si>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</si>
  <si>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</si>
  <si>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</si>
  <si>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</si>
  <si>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</si>
  <si>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</si>
  <si>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</si>
  <si>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</si>
  <si>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</si>
  <si>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</si>
  <si>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</si>
  <si>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</si>
  <si>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</si>
  <si>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</si>
  <si>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</si>
  <si>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</si>
  <si>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</si>
  <si>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</si>
  <si>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</si>
  <si>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</si>
  <si>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</si>
  <si>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</si>
  <si>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</si>
  <si>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</si>
  <si>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</si>
  <si>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</si>
  <si>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</si>
  <si>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</si>
  <si>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</si>
  <si>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</si>
  <si>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</si>
  <si>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</si>
  <si>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</si>
  <si>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</si>
  <si>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</si>
  <si>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</si>
  <si>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</si>
  <si>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</si>
  <si>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</si>
  <si>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</si>
  <si>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</si>
  <si>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</si>
  <si>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</si>
  <si>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</si>
  <si>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</si>
  <si>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</si>
  <si>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</si>
  <si>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</si>
  <si>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</si>
  <si>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</si>
  <si>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</si>
  <si>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</si>
  <si>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</si>
  <si>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</si>
  <si>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</si>
  <si>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</si>
  <si>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</si>
  <si>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</si>
  <si>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</si>
  <si>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</si>
  <si>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</si>
  <si>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</si>
  <si>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</si>
  <si>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</si>
  <si>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</si>
  <si>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</si>
  <si>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</si>
  <si>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</si>
  <si>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</si>
  <si>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</si>
  <si>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</si>
  <si>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</si>
  <si>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</si>
  <si>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</si>
  <si>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</si>
  <si>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</si>
  <si>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</si>
  <si>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</si>
  <si>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</si>
  <si>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</si>
  <si>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</si>
  <si>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</si>
  <si>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</si>
  <si>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</si>
  <si>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</si>
  <si>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</si>
  <si>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</si>
  <si>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</si>
  <si>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</si>
  <si>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</si>
  <si>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</si>
  <si>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</si>
  <si>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</si>
  <si>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</si>
  <si>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</si>
  <si>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</si>
  <si>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</si>
  <si>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</si>
  <si>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</si>
  <si>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</si>
  <si>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</si>
  <si>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</si>
  <si>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</si>
  <si>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</si>
  <si>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</si>
  <si>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</si>
  <si>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</si>
  <si>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</si>
  <si>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</si>
  <si>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</si>
  <si>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</si>
  <si>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</si>
  <si>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</si>
  <si>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</si>
  <si>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</si>
  <si>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</si>
  <si>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</si>
  <si>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</si>
  <si>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</si>
  <si>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</si>
  <si>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</si>
  <si>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</si>
  <si>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</si>
  <si>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</si>
  <si>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</si>
  <si>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</si>
  <si>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</si>
  <si>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</si>
  <si>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</si>
  <si>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</si>
  <si>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</si>
  <si>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</si>
  <si>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</si>
  <si>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</si>
  <si>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</si>
  <si>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</si>
  <si>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</si>
  <si>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</si>
  <si>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</si>
  <si>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</si>
  <si>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</si>
  <si>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</si>
  <si>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</si>
  <si>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</si>
  <si>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</si>
  <si>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</si>
  <si>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</si>
  <si>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</si>
  <si>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</si>
  <si>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</si>
  <si>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</si>
  <si>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</si>
  <si>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</si>
  <si>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</si>
  <si>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</si>
  <si>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</si>
  <si>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</si>
  <si>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</si>
  <si>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</si>
  <si>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</si>
  <si>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</si>
  <si>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</si>
  <si>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</si>
  <si>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</si>
  <si>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</si>
  <si>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</si>
  <si>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</si>
  <si>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</si>
  <si>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</si>
  <si>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</si>
  <si>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</si>
  <si>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</si>
  <si>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</si>
  <si>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</si>
  <si>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</si>
  <si>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</si>
  <si>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</si>
  <si>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</si>
  <si>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</si>
  <si>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</si>
  <si>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</si>
  <si>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</si>
  <si>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</si>
  <si>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</si>
  <si>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</si>
  <si>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</si>
  <si>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</si>
  <si>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</si>
  <si>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</si>
  <si>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</si>
  <si>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</si>
  <si>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</si>
  <si>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</si>
  <si>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</si>
  <si>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</si>
  <si>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</si>
  <si>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</si>
  <si>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</si>
  <si>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</si>
  <si>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</si>
  <si>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</si>
  <si>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</si>
  <si>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</si>
  <si>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</si>
  <si>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</si>
  <si>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</si>
  <si>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</si>
  <si>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</si>
  <si>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</si>
  <si>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</si>
  <si>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</si>
  <si>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</si>
  <si>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</si>
  <si>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</si>
  <si>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</si>
  <si>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</si>
  <si>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</si>
  <si>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</si>
  <si>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</si>
  <si>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</si>
  <si>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</si>
  <si>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</si>
  <si>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</si>
  <si>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</si>
  <si>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</si>
  <si>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</si>
  <si>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</si>
  <si>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</si>
  <si>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</si>
  <si>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</si>
  <si>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</si>
  <si>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</si>
  <si>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</si>
  <si>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</si>
  <si>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</si>
  <si>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</si>
  <si>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</si>
  <si>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</si>
  <si>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</si>
  <si>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</si>
  <si>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</si>
  <si>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</si>
  <si>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</si>
  <si>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</si>
  <si>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</si>
  <si>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</si>
  <si>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</si>
  <si>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</si>
  <si>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</si>
  <si>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</si>
  <si>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</si>
  <si>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</si>
  <si>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</si>
  <si>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</si>
  <si>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</si>
  <si>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</si>
  <si>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</si>
  <si>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</si>
  <si>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</si>
  <si>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</si>
  <si>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</si>
  <si>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</si>
  <si>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</si>
  <si>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</si>
  <si>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</si>
  <si>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</si>
  <si>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</si>
  <si>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</si>
  <si>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</si>
  <si>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</si>
  <si>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</si>
  <si>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</si>
  <si>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</si>
  <si>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</si>
  <si>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</si>
  <si>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</si>
  <si>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</si>
  <si>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</si>
  <si>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</si>
  <si>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</si>
  <si>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</si>
  <si>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</si>
  <si>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</si>
  <si>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</si>
  <si>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</si>
  <si>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</si>
  <si>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</si>
  <si>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</si>
  <si>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</si>
  <si>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</si>
  <si>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</si>
  <si>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</si>
  <si>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</si>
  <si>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</si>
  <si>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</si>
  <si>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</si>
  <si>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</si>
  <si>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</si>
  <si>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</si>
  <si>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</si>
  <si>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</si>
  <si>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</si>
  <si>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</si>
  <si>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</si>
  <si>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</si>
  <si>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</si>
  <si>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</si>
  <si>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</si>
  <si>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</si>
  <si>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</si>
  <si>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</si>
  <si>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</si>
  <si>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</si>
  <si>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</si>
  <si>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</si>
  <si>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</si>
  <si>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</si>
  <si>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</si>
  <si>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</si>
  <si>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</si>
  <si>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</si>
  <si>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</si>
  <si>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</si>
  <si>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</si>
  <si>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</si>
  <si>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</si>
  <si>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</si>
  <si>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</si>
  <si>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</si>
  <si>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</si>
  <si>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</si>
  <si>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</si>
  <si>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</si>
  <si>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</si>
  <si>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</si>
  <si>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</si>
  <si>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</si>
  <si>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</si>
  <si>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</si>
  <si>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</si>
  <si>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</si>
  <si>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</si>
  <si>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</si>
  <si>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</si>
  <si>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</si>
  <si>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</si>
  <si>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</si>
  <si>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</si>
  <si>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</si>
  <si>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</si>
  <si>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</si>
  <si>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</si>
  <si>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</si>
  <si>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</si>
  <si>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</si>
  <si>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</si>
  <si>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</si>
  <si>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</si>
  <si>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</si>
  <si>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</si>
  <si>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</si>
  <si>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</si>
  <si>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</si>
  <si>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</si>
  <si>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</si>
  <si>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</si>
  <si>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</si>
  <si>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</si>
  <si>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</si>
  <si>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</si>
  <si>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</si>
  <si>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</si>
  <si>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</si>
  <si>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</si>
  <si>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</si>
  <si>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</si>
  <si>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</si>
  <si>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</si>
  <si>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</si>
  <si>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</si>
  <si>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</si>
  <si>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</si>
  <si>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</si>
  <si>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</si>
  <si>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</si>
  <si>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</si>
  <si>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</si>
  <si>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</si>
  <si>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</si>
  <si>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</si>
  <si>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</si>
  <si>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</si>
  <si>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</si>
  <si>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</si>
  <si>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</si>
  <si>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</si>
  <si>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</si>
  <si>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</si>
  <si>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</si>
  <si>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</si>
  <si>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</si>
  <si>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</si>
  <si>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</si>
  <si>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</si>
  <si>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</si>
  <si>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</si>
  <si>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</si>
  <si>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</si>
  <si>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</si>
  <si>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</si>
  <si>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</si>
  <si>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</si>
  <si>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</si>
  <si>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</si>
  <si>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</si>
  <si>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</si>
  <si>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</si>
  <si>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</si>
  <si>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</si>
  <si>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</si>
  <si>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</si>
  <si>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</si>
  <si>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</si>
  <si>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</si>
  <si>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</si>
  <si>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</si>
  <si>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</si>
  <si>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</si>
  <si>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</si>
  <si>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</si>
  <si>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</si>
  <si>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</si>
  <si>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</si>
  <si>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</si>
  <si>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</si>
  <si>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</si>
  <si>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</si>
  <si>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</si>
  <si>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</si>
  <si>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</si>
  <si>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</si>
  <si>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</si>
  <si>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</si>
  <si>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</si>
  <si>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</si>
  <si>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</si>
  <si>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</si>
  <si>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</si>
  <si>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</si>
  <si>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</si>
  <si>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</si>
  <si>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</si>
  <si>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</si>
  <si>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</si>
  <si>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</si>
  <si>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</si>
  <si>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</si>
  <si>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</si>
  <si>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</si>
  <si>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</si>
  <si>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</si>
  <si>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</si>
  <si>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</si>
  <si>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</si>
  <si>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</si>
  <si>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</si>
  <si>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</si>
  <si>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</si>
  <si>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</si>
  <si>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</si>
  <si>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</si>
  <si>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</si>
  <si>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</si>
  <si>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</si>
  <si>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</si>
  <si>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</si>
  <si>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</si>
  <si>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</si>
  <si>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</si>
  <si>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</si>
  <si>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</si>
  <si>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</si>
  <si>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</si>
  <si>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</si>
  <si>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</si>
  <si>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</si>
  <si>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</si>
  <si>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</si>
  <si>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</si>
  <si>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</si>
  <si>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</si>
  <si>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</si>
  <si>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</si>
  <si>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</si>
  <si>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</si>
  <si>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</si>
  <si>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</si>
  <si>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</si>
  <si>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</si>
  <si>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</si>
  <si>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</si>
  <si>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</si>
  <si>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</si>
  <si>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</si>
  <si>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</si>
  <si>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</si>
  <si>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</si>
  <si>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</si>
  <si>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</si>
  <si>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</si>
  <si>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</si>
  <si>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</si>
  <si>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</si>
  <si>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</si>
  <si>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</si>
  <si>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</si>
  <si>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</si>
  <si>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</si>
  <si>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</si>
  <si>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</si>
  <si>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</si>
  <si>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</si>
  <si>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</si>
  <si>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</si>
  <si>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</si>
  <si>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</si>
  <si>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</si>
  <si>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</si>
  <si>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</si>
  <si>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</si>
  <si>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</si>
  <si>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</si>
  <si>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</si>
  <si>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</si>
  <si>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</si>
  <si>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</si>
  <si>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</si>
  <si>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</si>
  <si>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</si>
  <si>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</si>
  <si>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</si>
  <si>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</si>
  <si>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</si>
  <si>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</si>
  <si>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</si>
  <si>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</si>
  <si>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</si>
  <si>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</si>
  <si>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</si>
  <si>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</si>
  <si>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</si>
  <si>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</si>
  <si>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</si>
  <si>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</si>
  <si>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</si>
  <si>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</si>
  <si>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</si>
  <si>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</si>
  <si>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</si>
  <si>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</si>
  <si>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</si>
  <si>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</si>
  <si>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</si>
  <si>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</si>
  <si>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</si>
  <si>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</si>
  <si>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</si>
  <si>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</si>
  <si>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</si>
  <si>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</si>
  <si>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</si>
  <si>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</si>
  <si>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</si>
  <si>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</si>
  <si>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</si>
  <si>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</si>
  <si>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</si>
  <si>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</si>
  <si>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</si>
  <si>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</si>
  <si>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</si>
  <si>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</si>
  <si>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</si>
  <si>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</si>
  <si>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</si>
  <si>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</si>
  <si>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</si>
  <si>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</si>
  <si>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</si>
  <si>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</si>
  <si>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</si>
  <si>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</si>
  <si>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</si>
  <si>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</si>
  <si>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</si>
  <si>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</si>
  <si>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</si>
  <si>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</si>
  <si>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</si>
  <si>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</si>
  <si>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</si>
  <si>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</si>
  <si>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</si>
  <si>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</si>
  <si>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</si>
  <si>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</si>
  <si>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</si>
  <si>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</si>
  <si>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</si>
  <si>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</si>
  <si>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</si>
  <si>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</si>
  <si>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</si>
  <si>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</si>
  <si>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</si>
  <si>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</si>
  <si>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</si>
  <si>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</si>
  <si>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</si>
  <si>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</si>
  <si>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</si>
  <si>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</si>
  <si>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</si>
  <si>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</si>
  <si>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</si>
  <si>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</si>
  <si>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</si>
  <si>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</si>
  <si>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</si>
  <si>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</si>
  <si>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</si>
  <si>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</si>
  <si>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</si>
  <si>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</si>
  <si>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</si>
  <si>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</si>
  <si>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</si>
  <si>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</si>
  <si>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</si>
  <si>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</si>
  <si>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</si>
  <si>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</si>
  <si>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</si>
  <si>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</si>
  <si>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</si>
  <si>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</si>
  <si>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</si>
  <si>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</si>
  <si>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</si>
  <si>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</si>
  <si>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</si>
  <si>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</si>
  <si>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</si>
  <si>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</si>
  <si>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</si>
  <si>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</si>
  <si>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</si>
  <si>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</si>
  <si>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</si>
  <si>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</si>
  <si>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</si>
  <si>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</si>
  <si>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</si>
  <si>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</si>
  <si>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</si>
  <si>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</si>
  <si>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</si>
  <si>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</si>
  <si>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</si>
  <si>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</si>
  <si>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</si>
  <si>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</si>
  <si>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</si>
  <si>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</si>
  <si>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</si>
  <si>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</si>
  <si>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</si>
  <si>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</si>
  <si>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</si>
  <si>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</si>
  <si>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</si>
  <si>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</si>
  <si>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</si>
  <si>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</si>
  <si>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</si>
  <si>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</si>
  <si>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</si>
  <si>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</si>
  <si>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</si>
  <si>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</si>
  <si>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</si>
  <si>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</si>
  <si>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</si>
  <si>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</si>
  <si>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</si>
  <si>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</si>
  <si>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</si>
  <si>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</si>
  <si>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</si>
  <si>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</si>
  <si>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</si>
  <si>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</si>
  <si>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</si>
  <si>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</si>
  <si>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</si>
  <si>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</si>
  <si>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</si>
  <si>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</si>
  <si>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</si>
  <si>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</si>
  <si>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</si>
  <si>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</si>
  <si>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</si>
  <si>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</si>
  <si>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</si>
  <si>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</si>
  <si>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</si>
  <si>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</si>
  <si>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</si>
  <si>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</si>
  <si>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</si>
  <si>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</si>
  <si>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</si>
  <si>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</si>
  <si>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</si>
  <si>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</si>
  <si>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</si>
  <si>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</si>
  <si>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</si>
  <si>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</si>
  <si>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</si>
  <si>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</si>
  <si>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</si>
  <si>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</si>
  <si>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</si>
  <si>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</si>
  <si>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</si>
  <si>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</si>
  <si>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</si>
  <si>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</si>
  <si>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</si>
  <si>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</si>
  <si>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</si>
  <si>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</si>
  <si>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</si>
  <si>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</si>
  <si>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</si>
  <si>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</si>
  <si>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</si>
  <si>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</si>
  <si>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</si>
  <si>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</si>
  <si>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</si>
  <si>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</si>
  <si>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</si>
  <si>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</si>
  <si>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</si>
  <si>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</si>
  <si>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</si>
  <si>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</si>
  <si>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</si>
  <si>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</si>
  <si>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</si>
  <si>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</si>
  <si>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</si>
  <si>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</si>
  <si>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</si>
  <si>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</si>
  <si>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</si>
  <si>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</si>
  <si>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</si>
  <si>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</si>
  <si>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</si>
  <si>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</si>
  <si>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</si>
  <si>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</si>
  <si>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</si>
  <si>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</si>
  <si>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</si>
  <si>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</si>
  <si>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</si>
  <si>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</si>
  <si>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</si>
  <si>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</si>
  <si>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</si>
  <si>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</si>
  <si>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</si>
  <si>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</si>
  <si>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</si>
  <si>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</si>
  <si>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</si>
  <si>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</si>
  <si>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</si>
  <si>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</si>
  <si>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</si>
  <si>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</si>
  <si>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</si>
  <si>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</si>
  <si>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</si>
  <si>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</si>
  <si>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</si>
  <si>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</si>
  <si>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</si>
  <si>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</si>
  <si>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</si>
  <si>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</si>
  <si>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</si>
  <si>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</si>
  <si>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</si>
  <si>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</si>
  <si>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</si>
  <si>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</si>
  <si>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</si>
  <si>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</si>
  <si>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</si>
  <si>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</si>
  <si>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</si>
  <si>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</si>
  <si>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</si>
  <si>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</si>
  <si>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</si>
  <si>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</si>
  <si>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</si>
  <si>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</si>
  <si>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</si>
  <si>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</si>
  <si>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</si>
  <si>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</si>
  <si>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</si>
  <si>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</si>
  <si>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</si>
  <si>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</si>
  <si>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</si>
  <si>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</si>
  <si>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</si>
  <si>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</si>
  <si>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</si>
  <si>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</si>
  <si>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</si>
  <si>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</si>
  <si>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</si>
  <si>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</si>
  <si>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</si>
  <si>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</si>
  <si>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</si>
  <si>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</si>
  <si>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</si>
  <si>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</si>
  <si>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</si>
  <si>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</si>
  <si>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</si>
  <si>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</si>
  <si>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</si>
  <si>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</si>
  <si>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</si>
  <si>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</si>
  <si>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</si>
  <si>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</si>
  <si>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</si>
  <si>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</si>
  <si>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</si>
  <si>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</si>
  <si>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</si>
  <si>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</si>
  <si>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</si>
  <si>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</si>
  <si>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</si>
  <si>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</si>
  <si>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</si>
  <si>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</si>
  <si>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</si>
  <si>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</si>
  <si>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</si>
  <si>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</si>
  <si>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</si>
  <si>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</si>
  <si>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</si>
  <si>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</si>
  <si>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</si>
  <si>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</si>
  <si>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</si>
  <si>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</si>
  <si>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</si>
  <si>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</si>
  <si>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</si>
  <si>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</si>
  <si>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</si>
  <si>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</si>
  <si>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</si>
  <si>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</si>
  <si>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</si>
  <si>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</si>
  <si>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</si>
  <si>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</si>
  <si>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</si>
  <si>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</si>
  <si>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</si>
  <si>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</si>
  <si>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</si>
  <si>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</si>
  <si>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</si>
  <si>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</si>
  <si>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</si>
  <si>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</si>
  <si>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</si>
  <si>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</si>
  <si>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</si>
  <si>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</si>
  <si>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</si>
  <si>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</si>
  <si>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</si>
  <si>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</si>
  <si>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</si>
  <si>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</si>
  <si>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</si>
  <si>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</si>
  <si>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</si>
  <si>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</si>
  <si>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</si>
  <si>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</si>
  <si>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</si>
  <si>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</si>
  <si>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</si>
  <si>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</si>
  <si>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</si>
  <si>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</si>
  <si>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</si>
  <si>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</si>
  <si>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</si>
  <si>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</si>
  <si>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</si>
  <si>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</si>
  <si>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</si>
  <si>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</si>
  <si>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</si>
  <si>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</si>
  <si>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</si>
  <si>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</si>
  <si>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</si>
  <si>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</si>
  <si>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</si>
  <si>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</si>
  <si>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</si>
  <si>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</si>
  <si>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</si>
  <si>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</si>
  <si>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</si>
  <si>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</si>
  <si>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</si>
  <si>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</si>
  <si>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</si>
  <si>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</si>
  <si>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</si>
  <si>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</si>
  <si>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</si>
  <si>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</si>
  <si>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</si>
  <si>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</si>
  <si>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</si>
  <si>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</si>
  <si>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</si>
  <si>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</si>
  <si>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</si>
  <si>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</si>
  <si>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</si>
  <si>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</si>
  <si>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</si>
  <si>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</si>
  <si>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</si>
  <si>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</si>
  <si>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</si>
  <si>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</si>
  <si>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</si>
  <si>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</si>
  <si>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</si>
  <si>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</si>
  <si>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</si>
  <si>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</si>
  <si>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</si>
  <si>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</si>
  <si>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</si>
  <si>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</si>
  <si>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</si>
  <si>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</si>
  <si>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</si>
  <si>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</si>
  <si>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</si>
  <si>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</si>
  <si>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</si>
  <si>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</si>
  <si>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</si>
  <si>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</si>
  <si>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</si>
  <si>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</si>
  <si>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</si>
  <si>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</si>
  <si>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</si>
  <si>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</si>
  <si>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</si>
  <si>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</si>
  <si>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</si>
  <si>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</si>
  <si>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</si>
  <si>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</si>
  <si>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</si>
  <si>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</si>
  <si>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</si>
  <si>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</si>
  <si>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</si>
  <si>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</si>
  <si>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</si>
  <si>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</si>
  <si>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</si>
  <si>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</si>
  <si>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</si>
  <si>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</si>
  <si>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</si>
  <si>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</si>
  <si>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</si>
  <si>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</si>
  <si>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</si>
  <si>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</si>
  <si>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</si>
  <si>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</si>
  <si>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</si>
  <si>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</si>
  <si>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</si>
  <si>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</si>
  <si>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</si>
  <si>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</si>
  <si>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</si>
  <si>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</si>
  <si>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</si>
  <si>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</si>
  <si>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</si>
  <si>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</si>
  <si>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</si>
  <si>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</si>
  <si>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</si>
  <si>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</si>
  <si>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</si>
  <si>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</si>
  <si>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</si>
  <si>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</si>
  <si>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</si>
  <si>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</si>
  <si>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</si>
  <si>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</si>
  <si>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</si>
  <si>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</si>
  <si>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</si>
  <si>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</si>
  <si>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</si>
  <si>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</si>
  <si>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</si>
  <si>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</si>
  <si>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</si>
  <si>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</si>
  <si>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</si>
  <si>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</si>
  <si>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</si>
  <si>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</si>
  <si>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</si>
  <si>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</si>
  <si>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</si>
  <si>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</si>
  <si>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</si>
  <si>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</si>
  <si>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</si>
  <si>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</si>
  <si>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</si>
  <si>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</si>
  <si>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</si>
  <si>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</si>
  <si>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</si>
  <si>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</si>
  <si>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</si>
  <si>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</si>
  <si>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</si>
  <si>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</si>
  <si>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</si>
  <si>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</si>
  <si>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</si>
  <si>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</si>
  <si>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</si>
  <si>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</si>
  <si>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</si>
  <si>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</si>
  <si>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</si>
  <si>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</si>
  <si>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</si>
  <si>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</si>
  <si>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</si>
  <si>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</si>
  <si>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</si>
  <si>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</si>
  <si>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</si>
  <si>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</si>
  <si>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</si>
  <si>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</si>
  <si>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</si>
  <si>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</si>
  <si>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</si>
  <si>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</si>
  <si>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</si>
  <si>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</si>
  <si>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</si>
  <si>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</si>
  <si>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</si>
  <si>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</si>
  <si>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</si>
  <si>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</si>
  <si>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</si>
  <si>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</si>
  <si>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</si>
  <si>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</si>
  <si>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</si>
  <si>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</si>
  <si>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</si>
  <si>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</si>
  <si>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</si>
  <si>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</si>
  <si>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</si>
  <si>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</si>
  <si>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</si>
  <si>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</si>
  <si>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</si>
  <si>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</si>
  <si>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</si>
  <si>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</si>
  <si>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</si>
  <si>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</si>
  <si>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</si>
  <si>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</si>
  <si>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</si>
  <si>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</si>
  <si>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</si>
  <si>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</si>
  <si>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</si>
  <si>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</si>
  <si>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</si>
  <si>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</si>
  <si>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</si>
  <si>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</si>
  <si>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</si>
  <si>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</si>
  <si>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</si>
  <si>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</si>
  <si>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</si>
  <si>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</si>
  <si>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</si>
  <si>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</si>
  <si>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</si>
  <si>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</si>
  <si>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</si>
  <si>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</si>
  <si>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</si>
  <si>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</si>
  <si>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</si>
  <si>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</si>
  <si>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</si>
  <si>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</si>
  <si>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</si>
  <si>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</si>
  <si>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</si>
  <si>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</si>
  <si>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</si>
  <si>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</si>
  <si>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</si>
  <si>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</si>
  <si>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</si>
  <si>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</si>
  <si>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</si>
  <si>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</si>
  <si>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</si>
  <si>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</si>
  <si>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</si>
  <si>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</si>
  <si>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</si>
  <si>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</si>
  <si>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</si>
  <si>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</si>
  <si>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</si>
  <si>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</si>
  <si>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</si>
  <si>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</si>
  <si>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</si>
  <si>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</si>
  <si>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</si>
  <si>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</si>
  <si>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</si>
  <si>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</si>
  <si>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</si>
  <si>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</si>
  <si>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</si>
  <si>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</si>
  <si>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</si>
  <si>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</si>
  <si>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</si>
  <si>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</si>
  <si>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</si>
  <si>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</si>
  <si>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</si>
  <si>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</si>
  <si>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</si>
  <si>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</si>
  <si>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</si>
  <si>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</si>
  <si>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</si>
  <si>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</si>
  <si>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</si>
  <si>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</si>
  <si>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</si>
  <si>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</si>
  <si>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</si>
  <si>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</si>
  <si>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</si>
  <si>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</si>
  <si>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</si>
  <si>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</si>
  <si>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</si>
  <si>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</si>
  <si>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</si>
  <si>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</si>
  <si>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</si>
  <si>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</si>
  <si>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</si>
  <si>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</si>
  <si>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</si>
  <si>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</si>
  <si>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</si>
  <si>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</si>
  <si>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</si>
  <si>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</si>
  <si>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</si>
  <si>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</si>
  <si>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</si>
  <si>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</si>
  <si>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</si>
  <si>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</si>
  <si>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</si>
  <si>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</si>
  <si>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</si>
  <si>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</si>
  <si>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</si>
  <si>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</si>
  <si>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</si>
  <si>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</si>
  <si>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</si>
  <si>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</si>
  <si>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</si>
  <si>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</si>
  <si>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</si>
  <si>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</si>
  <si>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</si>
  <si>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</si>
  <si>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</si>
  <si>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</si>
  <si>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</si>
  <si>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</si>
  <si>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</si>
  <si>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</si>
  <si>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</si>
  <si>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</si>
  <si>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</si>
  <si>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</si>
  <si>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</si>
  <si>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</si>
  <si>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</si>
  <si>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</si>
  <si>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</si>
  <si>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</si>
  <si>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</si>
  <si>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</si>
  <si>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</si>
  <si>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</si>
  <si>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</si>
  <si>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</si>
  <si>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</si>
  <si>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</si>
  <si>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</si>
  <si>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</si>
  <si>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</si>
  <si>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</si>
  <si>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</si>
  <si>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</si>
  <si>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</si>
  <si>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</si>
  <si>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</si>
  <si>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</si>
  <si>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</si>
  <si>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</si>
  <si>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</si>
  <si>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</si>
  <si>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</si>
  <si>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</si>
  <si>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</si>
  <si>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</si>
  <si>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</si>
  <si>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</si>
  <si>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</si>
  <si>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</si>
  <si>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</si>
  <si>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</si>
  <si>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</si>
  <si>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</si>
  <si>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</si>
  <si>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</si>
  <si>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</si>
  <si>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</si>
  <si>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</si>
  <si>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</si>
  <si>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</si>
  <si>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</si>
  <si>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</si>
  <si>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</si>
  <si>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</si>
  <si>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</si>
  <si>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</si>
  <si>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</si>
  <si>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</si>
  <si>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</si>
  <si>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</si>
  <si>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</si>
  <si>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</si>
  <si>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</si>
  <si>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</si>
  <si>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</si>
  <si>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</si>
  <si>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</si>
  <si>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</si>
  <si>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</si>
  <si>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</si>
  <si>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</si>
  <si>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</si>
  <si>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</si>
  <si>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</si>
  <si>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</si>
  <si>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</si>
  <si>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</si>
  <si>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</si>
  <si>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</si>
  <si>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</si>
  <si>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</si>
  <si>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</si>
  <si>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</si>
  <si>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</si>
  <si>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</si>
  <si>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</si>
  <si>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</si>
  <si>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</si>
  <si>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</si>
  <si>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</si>
  <si>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</si>
  <si>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</si>
  <si>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</si>
  <si>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</si>
  <si>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</si>
  <si>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</si>
  <si>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</si>
  <si>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</si>
  <si>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</si>
  <si>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</si>
  <si>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</si>
  <si>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</si>
  <si>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</si>
  <si>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</si>
  <si>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</si>
  <si>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</si>
  <si>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</si>
  <si>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</si>
  <si>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</si>
  <si>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</si>
  <si>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</si>
  <si>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</si>
  <si>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</si>
  <si>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</si>
  <si>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</si>
  <si>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</si>
  <si>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</si>
  <si>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</si>
  <si>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</si>
  <si>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</si>
  <si>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</si>
  <si>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</si>
  <si>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</si>
  <si>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</si>
  <si>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</si>
  <si>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</si>
  <si>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</si>
  <si>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</si>
  <si>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</si>
  <si>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</si>
  <si>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</si>
  <si>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</si>
  <si>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</si>
  <si>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</si>
  <si>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</si>
  <si>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</si>
  <si>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</si>
  <si>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</si>
  <si>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</si>
  <si>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</si>
  <si>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</si>
  <si>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</si>
  <si>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</si>
  <si>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</si>
  <si>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</si>
  <si>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</si>
  <si>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</si>
  <si>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</si>
  <si>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</si>
  <si>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</si>
  <si>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</si>
  <si>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</si>
  <si>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</si>
  <si>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</si>
  <si>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</si>
  <si>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</si>
  <si>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</si>
  <si>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</si>
  <si>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</si>
  <si>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</si>
  <si>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</si>
  <si>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</si>
  <si>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</si>
  <si>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</si>
  <si>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</si>
  <si>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</si>
  <si>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</si>
  <si>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</si>
  <si>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</si>
  <si>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</si>
  <si>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</si>
  <si>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</si>
  <si>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</si>
  <si>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</si>
  <si>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</si>
  <si>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</si>
  <si>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</si>
  <si>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</si>
  <si>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</si>
  <si>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</si>
  <si>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</si>
  <si>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</si>
  <si>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</si>
  <si>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</si>
  <si>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</si>
  <si>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</si>
  <si>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</si>
  <si>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</si>
  <si>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</si>
  <si>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</si>
  <si>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</si>
  <si>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</si>
  <si>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</si>
  <si>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</si>
  <si>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</si>
  <si>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</si>
  <si>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</si>
  <si>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</si>
  <si>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</si>
  <si>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</si>
  <si>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</si>
  <si>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</si>
  <si>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</si>
  <si>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</si>
  <si>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</si>
  <si>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</si>
  <si>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</si>
  <si>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</si>
  <si>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</si>
  <si>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</si>
  <si>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</si>
  <si>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</si>
  <si>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</si>
  <si>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</si>
  <si>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</si>
  <si>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</si>
  <si>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</si>
  <si>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</si>
  <si>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</si>
  <si>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</si>
  <si>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</si>
  <si>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</si>
  <si>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</si>
  <si>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</si>
  <si>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</si>
  <si>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</si>
  <si>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</si>
  <si>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</si>
  <si>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</si>
  <si>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</si>
  <si>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</si>
  <si>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</si>
  <si>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</si>
  <si>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</si>
  <si>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</si>
  <si>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</si>
  <si>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</si>
  <si>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</si>
  <si>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</si>
  <si>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</si>
  <si>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</si>
  <si>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</si>
  <si>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</si>
  <si>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</si>
  <si>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</si>
  <si>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</si>
  <si>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</si>
  <si>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</si>
  <si>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</si>
  <si>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</si>
  <si>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</si>
  <si>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</si>
  <si>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</si>
  <si>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</si>
  <si>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</si>
  <si>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</si>
  <si>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</si>
  <si>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</si>
  <si>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</si>
  <si>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</si>
  <si>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</si>
  <si>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</si>
  <si>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</si>
  <si>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</si>
  <si>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</si>
  <si>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</si>
  <si>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</si>
  <si>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</si>
  <si>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</si>
  <si>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</si>
  <si>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</si>
  <si>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</si>
  <si>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</si>
  <si>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</si>
  <si>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</si>
  <si>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</si>
  <si>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</si>
  <si>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</si>
  <si>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</si>
  <si>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</si>
  <si>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</si>
  <si>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</si>
  <si>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</si>
  <si>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</si>
  <si>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</si>
  <si>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</si>
  <si>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</si>
  <si>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</si>
  <si>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</si>
  <si>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</si>
  <si>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</si>
  <si>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</si>
  <si>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</si>
  <si>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</si>
  <si>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</si>
  <si>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</si>
  <si>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</si>
  <si>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</si>
  <si>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</si>
  <si>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</si>
  <si>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</si>
  <si>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</si>
  <si>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</si>
  <si>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</si>
  <si>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</si>
  <si>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</si>
  <si>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</si>
  <si>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</si>
  <si>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</si>
  <si>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</si>
  <si>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</si>
  <si>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</si>
  <si>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</si>
  <si>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</si>
  <si>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</si>
  <si>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</si>
  <si>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</si>
  <si>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</si>
  <si>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</si>
  <si>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</si>
  <si>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</si>
  <si>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</si>
  <si>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</si>
  <si>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</si>
  <si>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</si>
  <si>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</si>
  <si>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</si>
  <si>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</si>
  <si>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</si>
  <si>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</si>
  <si>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</si>
  <si>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</si>
  <si>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</si>
  <si>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</si>
  <si>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</si>
  <si>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</si>
  <si>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</si>
  <si>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</si>
  <si>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</si>
  <si>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</si>
  <si>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</si>
  <si>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</si>
  <si>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</si>
  <si>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</si>
  <si>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</si>
  <si>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</si>
  <si>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</si>
  <si>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</si>
  <si>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</si>
  <si>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</si>
  <si>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</si>
  <si>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</si>
  <si>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</si>
  <si>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</si>
  <si>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</si>
  <si>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</si>
  <si>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</si>
  <si>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</si>
  <si>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</si>
  <si>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</si>
  <si>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</si>
  <si>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</si>
  <si>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</si>
  <si>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</si>
  <si>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</si>
  <si>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</si>
  <si>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</si>
  <si>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</si>
  <si>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</si>
  <si>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</si>
  <si>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</si>
  <si>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</si>
  <si>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</si>
  <si>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</si>
  <si>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</si>
  <si>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</si>
  <si>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</si>
  <si>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</si>
  <si>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</si>
  <si>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</si>
  <si>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</si>
  <si>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</si>
  <si>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</si>
  <si>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</si>
  <si>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</si>
  <si>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</si>
  <si>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</si>
  <si>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</si>
  <si>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</si>
  <si>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</si>
  <si>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</si>
  <si>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</si>
  <si>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</si>
  <si>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</si>
  <si>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</si>
  <si>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</si>
  <si>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</si>
  <si>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</si>
  <si>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</si>
  <si>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</si>
  <si>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</si>
  <si>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</si>
  <si>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</si>
  <si>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</si>
  <si>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</si>
  <si>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</si>
  <si>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</si>
  <si>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</si>
  <si>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</si>
  <si>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</si>
  <si>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</si>
  <si>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</si>
  <si>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</si>
  <si>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</si>
  <si>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</si>
  <si>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</si>
  <si>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</si>
  <si>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</si>
  <si>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</si>
  <si>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</si>
  <si>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</si>
  <si>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</si>
  <si>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</si>
  <si>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</si>
  <si>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</si>
  <si>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</si>
  <si>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</si>
  <si>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</si>
  <si>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</si>
  <si>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</si>
  <si>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</si>
  <si>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</si>
  <si>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</si>
  <si>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</si>
  <si>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</si>
  <si>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</si>
  <si>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</si>
  <si>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</si>
  <si>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</si>
  <si>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</si>
  <si>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</si>
  <si>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</si>
  <si>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</si>
  <si>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</si>
  <si>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</si>
  <si>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</si>
  <si>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</si>
  <si>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</si>
  <si>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</si>
  <si>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</si>
  <si>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</si>
  <si>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</si>
  <si>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</si>
  <si>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</si>
  <si>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</si>
  <si>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</si>
  <si>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</si>
  <si>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</si>
  <si>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</si>
  <si>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</si>
  <si>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</si>
  <si>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</si>
  <si>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</si>
  <si>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</si>
  <si>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</si>
  <si>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</si>
  <si>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</si>
  <si>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</si>
  <si>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</si>
  <si>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</si>
  <si>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</si>
  <si>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</si>
  <si>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</si>
  <si>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</si>
  <si>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</si>
  <si>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</si>
  <si>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</si>
  <si>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</si>
  <si>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</si>
  <si>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</si>
  <si>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</si>
  <si>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</si>
  <si>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</si>
  <si>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</si>
  <si>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</si>
  <si>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</si>
  <si>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</si>
  <si>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</si>
  <si>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</si>
  <si>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</si>
  <si>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</si>
  <si>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</si>
  <si>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</si>
  <si>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</si>
  <si>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</si>
  <si>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</si>
  <si>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</si>
  <si>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</si>
  <si>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</si>
  <si>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</si>
  <si>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</si>
  <si>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</si>
  <si>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</si>
  <si>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</si>
  <si>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</si>
  <si>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</si>
  <si>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</si>
  <si>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</si>
  <si>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</si>
  <si>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</si>
  <si>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</si>
  <si>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</si>
  <si>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</si>
  <si>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</si>
  <si>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</si>
  <si>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</si>
  <si>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</si>
  <si>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</si>
  <si>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</si>
  <si>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</si>
  <si>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</si>
  <si>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</si>
  <si>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</si>
  <si>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</si>
  <si>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</si>
  <si>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</si>
  <si>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</si>
  <si>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</si>
  <si>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</si>
  <si>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</si>
  <si>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</si>
  <si>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</si>
  <si>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</si>
  <si>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</si>
  <si>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</si>
  <si>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</si>
  <si>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</si>
  <si>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</si>
  <si>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</si>
  <si>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</si>
  <si>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</si>
  <si>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</si>
  <si>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</si>
  <si>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</si>
  <si>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</si>
  <si>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</si>
  <si>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</si>
  <si>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</si>
  <si>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</si>
  <si>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</si>
  <si>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</si>
  <si>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</si>
  <si>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</si>
  <si>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</si>
  <si>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</si>
  <si>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</si>
  <si>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</si>
  <si>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</si>
  <si>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</si>
  <si>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</si>
  <si>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</si>
  <si>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</si>
  <si>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</si>
  <si>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</si>
  <si>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</si>
  <si>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</si>
  <si>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</si>
  <si>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</si>
  <si>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</si>
  <si>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</si>
  <si>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</si>
  <si>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</si>
  <si>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</si>
  <si>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</si>
  <si>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</si>
  <si>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</si>
  <si>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</si>
  <si>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</si>
  <si>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</si>
  <si>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</si>
  <si>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</si>
  <si>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</si>
  <si>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</si>
  <si>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</si>
  <si>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</si>
  <si>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</si>
  <si>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</si>
  <si>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</si>
  <si>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</si>
  <si>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</si>
  <si>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</si>
  <si>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</si>
  <si>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</si>
  <si>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</si>
  <si>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</si>
  <si>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</si>
  <si>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</si>
  <si>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</si>
  <si>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</si>
  <si>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</si>
  <si>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</si>
  <si>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</si>
  <si>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</si>
  <si>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</si>
  <si>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</si>
  <si>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</si>
  <si>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</si>
  <si>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</si>
  <si>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</si>
  <si>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</si>
  <si>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</si>
  <si>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</si>
  <si>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</si>
  <si>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</si>
  <si>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</si>
  <si>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</si>
  <si>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</si>
  <si>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</si>
  <si>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</si>
  <si>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</si>
  <si>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</si>
  <si>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</si>
  <si>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</si>
  <si>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</si>
  <si>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</si>
  <si>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</si>
  <si>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</si>
  <si>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</si>
  <si>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</si>
  <si>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</si>
  <si>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</si>
  <si>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</si>
  <si>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</si>
  <si>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</si>
  <si>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</si>
  <si>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</si>
  <si>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</si>
  <si>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</si>
  <si>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</si>
  <si>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</si>
  <si>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</si>
  <si>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</si>
  <si>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</si>
  <si>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</si>
  <si>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</si>
  <si>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</si>
  <si>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</si>
  <si>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</si>
  <si>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</si>
  <si>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</si>
  <si>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</si>
  <si>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</si>
  <si>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</si>
  <si>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</si>
  <si>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</si>
  <si>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</si>
  <si>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</si>
  <si>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</si>
  <si>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</si>
  <si>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</si>
  <si>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</si>
  <si>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</si>
  <si>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</si>
  <si>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</si>
  <si>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</si>
  <si>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</si>
  <si>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</si>
  <si>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</si>
  <si>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</si>
  <si>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</si>
  <si>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</si>
  <si>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</si>
  <si>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</si>
  <si>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</si>
  <si>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</si>
  <si>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</si>
  <si>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</si>
  <si>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</si>
  <si>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</si>
  <si>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</si>
  <si>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</si>
  <si>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</si>
  <si>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</si>
  <si>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</si>
  <si>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</si>
  <si>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</si>
  <si>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</si>
  <si>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</si>
  <si>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</si>
  <si>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</si>
  <si>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</si>
  <si>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</si>
  <si>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</si>
  <si>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</si>
  <si>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</si>
  <si>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</si>
  <si>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</si>
  <si>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</si>
  <si>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</si>
  <si>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</si>
  <si>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</si>
  <si>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</si>
  <si>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</si>
  <si>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</si>
  <si>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</si>
  <si>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</si>
  <si>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</si>
  <si>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</si>
  <si>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</si>
  <si>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</si>
  <si>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</si>
  <si>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</si>
  <si>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</si>
  <si>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</si>
  <si>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</si>
  <si>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</si>
  <si>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</si>
  <si>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</si>
  <si>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</si>
  <si>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</si>
  <si>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</si>
  <si>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</si>
  <si>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</si>
  <si>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</si>
  <si>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</si>
  <si>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</si>
  <si>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</si>
  <si>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</si>
  <si>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</si>
  <si>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</si>
  <si>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</si>
  <si>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</si>
  <si>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</si>
  <si>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</si>
  <si>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</si>
  <si>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</si>
  <si>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</si>
  <si>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</si>
  <si>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</si>
  <si>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</si>
  <si>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</si>
  <si>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</si>
  <si>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</si>
  <si>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</si>
  <si>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</si>
  <si>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</si>
  <si>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</si>
  <si>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</si>
  <si>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</si>
  <si>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</si>
  <si>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</si>
  <si>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</si>
  <si>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</si>
  <si>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</si>
  <si>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</si>
  <si>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</si>
  <si>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</si>
  <si>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</si>
  <si>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</si>
  <si>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</si>
  <si>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</si>
  <si>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</si>
  <si>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</si>
  <si>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</si>
  <si>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</si>
  <si>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</si>
  <si>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</si>
  <si>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</si>
  <si>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</si>
  <si>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</si>
  <si>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</si>
  <si>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</si>
  <si>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</si>
  <si>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</si>
  <si>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</si>
  <si>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</si>
  <si>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</si>
  <si>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</si>
  <si>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</si>
  <si>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</si>
  <si>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</si>
  <si>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</si>
  <si>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</si>
  <si>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</si>
  <si>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</si>
  <si>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</si>
  <si>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</si>
  <si>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</si>
  <si>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</si>
  <si>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</si>
  <si>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</si>
  <si>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</si>
  <si>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</si>
  <si>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</si>
  <si>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</si>
  <si>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</si>
  <si>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</si>
  <si>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</si>
  <si>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</si>
  <si>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</si>
  <si>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</si>
  <si>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</si>
  <si>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</si>
  <si>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</si>
  <si>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</si>
  <si>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</si>
  <si>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</si>
  <si>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</si>
  <si>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</si>
  <si>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</si>
  <si>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</si>
  <si>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</si>
  <si>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</si>
  <si>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</si>
  <si>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</si>
  <si>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</si>
  <si>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</si>
  <si>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</si>
  <si>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</si>
  <si>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</si>
  <si>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</si>
  <si>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</si>
  <si>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</si>
  <si>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</si>
  <si>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</si>
  <si>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</si>
  <si>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</si>
  <si>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</si>
  <si>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</si>
  <si>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</si>
  <si>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</si>
  <si>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</si>
  <si>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</si>
  <si>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</si>
  <si>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</si>
  <si>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</si>
  <si>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</si>
  <si>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</si>
  <si>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</si>
  <si>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</si>
  <si>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</si>
  <si>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</si>
  <si>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</si>
  <si>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</si>
  <si>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</si>
  <si>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</si>
  <si>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</si>
  <si>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</si>
  <si>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</si>
  <si>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</si>
  <si>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</si>
  <si>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</si>
  <si>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</si>
  <si>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</si>
  <si>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</si>
  <si>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</si>
  <si>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</si>
  <si>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</si>
  <si>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</si>
  <si>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</si>
  <si>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</si>
  <si>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</si>
  <si>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</si>
  <si>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</si>
  <si>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</si>
  <si>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</si>
  <si>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</si>
  <si>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</si>
  <si>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</si>
  <si>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</si>
  <si>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</si>
  <si>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</si>
  <si>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</si>
  <si>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</si>
  <si>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</si>
  <si>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</si>
  <si>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</si>
  <si>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</si>
  <si>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</si>
  <si>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</si>
  <si>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</si>
  <si>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</si>
  <si>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</si>
  <si>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</si>
  <si>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</si>
  <si>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</si>
  <si>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</si>
  <si>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</si>
  <si>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</si>
  <si>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</si>
  <si>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</si>
  <si>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</si>
  <si>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</si>
  <si>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</si>
  <si>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</si>
  <si>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</si>
  <si>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</si>
  <si>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</si>
  <si>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</si>
  <si>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</si>
  <si>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</si>
  <si>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</si>
  <si>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</si>
  <si>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</si>
  <si>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</si>
  <si>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</si>
  <si>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</si>
  <si>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</si>
  <si>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</si>
  <si>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</si>
  <si>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</si>
  <si>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</si>
  <si>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</si>
  <si>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</si>
  <si>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</si>
  <si>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</si>
  <si>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</si>
  <si>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</si>
  <si>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</si>
  <si>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</si>
  <si>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</si>
  <si>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</si>
  <si>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</si>
  <si>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</si>
  <si>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</si>
  <si>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</si>
  <si>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</si>
  <si>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</si>
  <si>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</si>
  <si>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</si>
  <si>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</si>
  <si>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</si>
  <si>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</si>
  <si>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</si>
  <si>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</si>
  <si>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</si>
  <si>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</si>
  <si>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</si>
  <si>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</si>
  <si>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</si>
  <si>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</si>
  <si>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</si>
  <si>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</si>
  <si>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</si>
  <si>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</si>
  <si>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</si>
  <si>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</si>
  <si>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</si>
  <si>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</si>
  <si>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</si>
  <si>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</si>
  <si>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</si>
  <si>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</si>
  <si>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</si>
  <si>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</si>
  <si>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</si>
  <si>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</si>
  <si>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</si>
  <si>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</si>
  <si>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</si>
  <si>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</si>
  <si>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</si>
  <si>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</si>
  <si>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</si>
  <si>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</si>
  <si>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</si>
  <si>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</si>
  <si>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</si>
  <si>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</si>
  <si>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</si>
  <si>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</si>
  <si>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</si>
  <si>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</si>
  <si>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</si>
  <si>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</si>
  <si>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</si>
  <si>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</si>
  <si>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</si>
  <si>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</si>
  <si>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</si>
  <si>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</si>
  <si>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</si>
  <si>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</si>
  <si>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</si>
  <si>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</si>
  <si>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</si>
  <si>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</si>
  <si>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</si>
  <si>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</si>
  <si>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</si>
  <si>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</si>
  <si>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</si>
  <si>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</si>
  <si>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</si>
  <si>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</si>
  <si>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</si>
  <si>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</si>
  <si>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</si>
  <si>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</si>
  <si>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</si>
  <si>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</si>
  <si>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</si>
  <si>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</si>
  <si>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</si>
  <si>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</si>
  <si>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</si>
  <si>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</si>
  <si>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</si>
  <si>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</si>
  <si>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</si>
  <si>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</si>
  <si>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</si>
  <si>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</si>
  <si>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</si>
  <si>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</si>
  <si>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</si>
  <si>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</si>
  <si>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</si>
  <si>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</si>
  <si>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</si>
  <si>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</si>
  <si>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</si>
  <si>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</si>
  <si>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</si>
  <si>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</si>
  <si>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</si>
  <si>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</si>
  <si>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</si>
  <si>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</si>
  <si>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</si>
  <si>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</si>
  <si>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</si>
  <si>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</si>
  <si>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</si>
  <si>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</si>
  <si>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</si>
  <si>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</si>
  <si>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</si>
  <si>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</si>
  <si>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</si>
  <si>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</si>
  <si>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</si>
  <si>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</si>
  <si>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</si>
  <si>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</si>
  <si>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</si>
  <si>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</si>
  <si>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</si>
  <si>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</si>
  <si>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</si>
  <si>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</si>
  <si>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</si>
  <si>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</si>
  <si>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</si>
  <si>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</si>
  <si>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</si>
  <si>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</si>
  <si>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</si>
  <si>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</si>
  <si>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</si>
  <si>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</si>
  <si>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</si>
  <si>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</si>
  <si>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</si>
  <si>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</si>
  <si>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</si>
  <si>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</si>
  <si>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</si>
  <si>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</si>
  <si>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</si>
  <si>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</si>
  <si>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</si>
  <si>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</si>
  <si>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</si>
  <si>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</si>
  <si>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</si>
  <si>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</si>
  <si>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</si>
  <si>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</si>
  <si>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</si>
  <si>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</si>
  <si>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</si>
  <si>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</si>
  <si>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</si>
  <si>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</si>
  <si>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</si>
  <si>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</si>
  <si>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</si>
  <si>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</si>
  <si>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</si>
  <si>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</si>
  <si>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</si>
  <si>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</si>
  <si>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</si>
  <si>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</si>
  <si>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</si>
  <si>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</si>
  <si>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</si>
  <si>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</si>
  <si>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</si>
  <si>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</si>
  <si>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</si>
  <si>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</si>
  <si>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</si>
  <si>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</si>
  <si>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</si>
  <si>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</si>
  <si>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</si>
  <si>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</si>
  <si>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</si>
  <si>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</si>
  <si>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</si>
  <si>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</si>
  <si>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</si>
  <si>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</si>
  <si>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</si>
  <si>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</si>
  <si>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</si>
  <si>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</si>
  <si>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</si>
  <si>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</si>
  <si>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</si>
  <si>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</si>
  <si>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</si>
  <si>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</si>
  <si>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</si>
  <si>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</si>
  <si>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</si>
  <si>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</si>
  <si>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</si>
  <si>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</si>
  <si>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</si>
  <si>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</si>
  <si>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</si>
  <si>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</si>
  <si>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</si>
  <si>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</si>
  <si>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</si>
  <si>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</si>
  <si>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</si>
  <si>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</si>
  <si>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</si>
  <si>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</si>
  <si>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</si>
  <si>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</si>
  <si>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</si>
  <si>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</si>
  <si>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</si>
  <si>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</si>
  <si>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</si>
  <si>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</si>
  <si>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</si>
  <si>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</si>
  <si>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</si>
  <si>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</si>
  <si>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</si>
  <si>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</si>
  <si>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</si>
  <si>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</si>
  <si>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</si>
  <si>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</si>
  <si>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</si>
  <si>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</si>
  <si>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</si>
  <si>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</si>
  <si>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</si>
  <si>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</si>
  <si>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</si>
  <si>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</si>
  <si>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</si>
  <si>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</si>
  <si>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</si>
  <si>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</si>
  <si>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</si>
  <si>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</si>
  <si>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</si>
  <si>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</si>
  <si>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</si>
  <si>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</si>
  <si>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</si>
  <si>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</si>
  <si>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</si>
  <si>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</si>
  <si>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</si>
  <si>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</si>
  <si>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</si>
  <si>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</si>
  <si>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</si>
  <si>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</si>
  <si>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</si>
  <si>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</si>
  <si>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</si>
  <si>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</si>
  <si>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</si>
  <si>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</si>
  <si>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</si>
  <si>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</si>
  <si>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</si>
  <si>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</si>
  <si>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</si>
  <si>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</si>
  <si>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</si>
  <si>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</si>
  <si>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</si>
  <si>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</si>
  <si>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</si>
  <si>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</si>
  <si>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</si>
  <si>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</si>
  <si>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</si>
  <si>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</si>
  <si>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</si>
  <si>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</si>
  <si>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</si>
  <si>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</si>
  <si>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</si>
  <si>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</si>
  <si>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</si>
  <si>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</si>
  <si>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</si>
  <si>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</si>
  <si>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</si>
  <si>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</si>
  <si>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</si>
  <si>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</si>
  <si>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</si>
  <si>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</si>
  <si>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</si>
  <si>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</si>
  <si>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</si>
  <si>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</si>
  <si>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</si>
  <si>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</si>
  <si>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</si>
  <si>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</si>
  <si>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</si>
  <si>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</si>
  <si>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</si>
  <si>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</si>
  <si>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</si>
  <si>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</si>
  <si>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</si>
  <si>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</si>
  <si>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</si>
  <si>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</si>
  <si>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</si>
  <si>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</si>
  <si>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</si>
  <si>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</si>
  <si>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</si>
  <si>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</si>
  <si>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</si>
  <si>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</si>
  <si>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</si>
  <si>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</si>
  <si>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</si>
  <si>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</si>
  <si>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</si>
  <si>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</si>
  <si>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</si>
  <si>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</si>
  <si>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</si>
  <si>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</si>
  <si>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</si>
  <si>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</si>
  <si>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</si>
  <si>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</si>
  <si>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</si>
  <si>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</si>
  <si>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</si>
  <si>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</si>
  <si>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</si>
  <si>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</si>
  <si>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</si>
  <si>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</si>
  <si>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</si>
  <si>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</si>
  <si>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</si>
  <si>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</si>
  <si>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</si>
  <si>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</si>
  <si>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</si>
  <si>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</si>
  <si>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</si>
  <si>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</si>
  <si>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</si>
  <si>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</si>
  <si>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</si>
  <si>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</si>
  <si>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</si>
  <si>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</si>
  <si>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</si>
  <si>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</si>
  <si>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</si>
  <si>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</si>
  <si>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</si>
  <si>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</si>
  <si>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</si>
  <si>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</si>
  <si>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</si>
  <si>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</si>
  <si>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</si>
  <si>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</si>
  <si>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</si>
  <si>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</si>
  <si>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</si>
  <si>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</si>
  <si>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</si>
  <si>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</si>
  <si>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</si>
  <si>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</si>
  <si>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</si>
  <si>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</si>
  <si>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</si>
  <si>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</si>
  <si>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</si>
  <si>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</si>
  <si>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</si>
  <si>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</si>
  <si>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</si>
  <si>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</si>
  <si>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</si>
  <si>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</si>
  <si>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</si>
  <si>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</si>
  <si>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</si>
  <si>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</si>
  <si>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</si>
  <si>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</si>
  <si>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</si>
  <si>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</si>
  <si>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</si>
  <si>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</si>
  <si>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</si>
  <si>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</si>
  <si>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</si>
  <si>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</si>
  <si>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</si>
  <si>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</si>
  <si>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</si>
  <si>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</si>
  <si>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</si>
  <si>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</si>
  <si>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</si>
  <si>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</si>
  <si>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</si>
  <si>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</si>
  <si>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</si>
  <si>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</si>
  <si>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</si>
  <si>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</si>
  <si>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</si>
  <si>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</si>
  <si>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</si>
  <si>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</si>
  <si>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</si>
  <si>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</si>
  <si>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</si>
  <si>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</si>
  <si>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</si>
  <si>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</si>
  <si>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</si>
  <si>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</si>
  <si>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</si>
  <si>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</si>
  <si>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</si>
  <si>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</si>
  <si>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</si>
  <si>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</si>
  <si>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</si>
  <si>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</si>
  <si>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</si>
  <si>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</si>
  <si>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</si>
  <si>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</si>
  <si>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</si>
  <si>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</si>
  <si>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</si>
  <si>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</si>
  <si>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</si>
  <si>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</si>
  <si>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</si>
  <si>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</si>
  <si>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</si>
  <si>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</si>
  <si>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</si>
  <si>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</si>
  <si>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</si>
  <si>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</si>
  <si>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</si>
  <si>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</si>
  <si>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</si>
  <si>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</si>
  <si>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</si>
  <si>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</si>
  <si>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</si>
  <si>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</si>
  <si>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</si>
  <si>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</si>
  <si>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</si>
  <si>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</si>
  <si>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</si>
  <si>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</si>
  <si>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</si>
  <si>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</si>
  <si>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</si>
  <si>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</si>
  <si>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</si>
  <si>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</si>
  <si>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</si>
  <si>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</si>
  <si>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</si>
  <si>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</si>
  <si>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</si>
  <si>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</si>
  <si>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</si>
  <si>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</si>
  <si>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</si>
  <si>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</si>
  <si>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</si>
  <si>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</si>
  <si>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</si>
  <si>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</si>
  <si>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</si>
  <si>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</si>
  <si>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</si>
  <si>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</si>
  <si>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</si>
  <si>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</si>
  <si>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</si>
  <si>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</si>
  <si>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</si>
  <si>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</si>
  <si>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</si>
  <si>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</si>
  <si>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</si>
  <si>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</si>
  <si>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</si>
  <si>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</si>
  <si>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</si>
  <si>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</si>
  <si>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</si>
  <si>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</si>
  <si>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</si>
  <si>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</si>
  <si>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</si>
  <si>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</si>
  <si>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</si>
  <si>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</si>
  <si>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</si>
  <si>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</si>
  <si>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</si>
  <si>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</si>
  <si>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</si>
  <si>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</si>
  <si>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</si>
  <si>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</si>
  <si>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</si>
  <si>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</si>
  <si>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</si>
  <si>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</si>
  <si>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</si>
  <si>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</si>
  <si>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</si>
  <si>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</si>
  <si>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</si>
  <si>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</si>
  <si>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</si>
  <si>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</si>
  <si>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</si>
  <si>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</si>
  <si>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</si>
  <si>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</si>
  <si>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</si>
  <si>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</si>
  <si>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</si>
  <si>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</si>
  <si>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</si>
  <si>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</si>
  <si>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</si>
  <si>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</si>
  <si>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</si>
  <si>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</si>
  <si>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</si>
  <si>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</si>
  <si>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</si>
  <si>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</si>
  <si>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</si>
  <si>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</si>
  <si>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</si>
  <si>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</si>
  <si>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</si>
  <si>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</si>
  <si>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</si>
  <si>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</si>
  <si>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</si>
  <si>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</si>
  <si>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</si>
  <si>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</si>
  <si>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</si>
  <si>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</si>
  <si>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</si>
  <si>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</si>
  <si>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</si>
  <si>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</si>
  <si>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</si>
  <si>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</si>
  <si>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</si>
  <si>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</si>
  <si>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</si>
  <si>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</si>
  <si>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</si>
  <si>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</si>
  <si>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</si>
  <si>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</si>
  <si>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</si>
  <si>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</si>
  <si>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</si>
  <si>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</si>
  <si>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</si>
  <si>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</si>
  <si>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</si>
  <si>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</si>
  <si>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</si>
  <si>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</si>
  <si>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</si>
  <si>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</si>
  <si>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</si>
  <si>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</si>
  <si>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</si>
  <si>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</si>
  <si>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</si>
  <si>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</si>
  <si>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</si>
  <si>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</si>
  <si>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</si>
  <si>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</si>
  <si>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</si>
  <si>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</si>
  <si>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</si>
  <si>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</si>
  <si>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</si>
  <si>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</si>
  <si>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</si>
  <si>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</si>
  <si>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</si>
  <si>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</si>
  <si>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</si>
  <si>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</si>
  <si>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</si>
  <si>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</si>
  <si>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</si>
  <si>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</si>
  <si>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</si>
  <si>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</si>
  <si>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</si>
  <si>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</si>
  <si>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</si>
  <si>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</si>
  <si>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</si>
  <si>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</si>
  <si>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</si>
  <si>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</si>
  <si>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</si>
  <si>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</si>
  <si>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</si>
  <si>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</si>
  <si>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</si>
  <si>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</si>
  <si>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</si>
  <si>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</si>
  <si>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</si>
  <si>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</si>
  <si>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</si>
  <si>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</si>
  <si>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</si>
  <si>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</si>
  <si>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</si>
  <si>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</si>
  <si>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</si>
  <si>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</si>
  <si>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</si>
  <si>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</si>
  <si>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</si>
  <si>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</si>
  <si>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</si>
  <si>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</si>
  <si>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</si>
  <si>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</si>
  <si>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</si>
  <si>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</si>
  <si>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</si>
  <si>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</si>
  <si>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</si>
  <si>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</si>
  <si>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</si>
  <si>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</si>
  <si>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</si>
  <si>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</si>
  <si>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</si>
  <si>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</si>
  <si>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</si>
  <si>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</si>
  <si>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</si>
  <si>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</si>
  <si>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</si>
  <si>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</si>
  <si>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</si>
  <si>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</si>
  <si>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</si>
  <si>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</si>
  <si>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</si>
  <si>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</si>
  <si>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</si>
  <si>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</si>
  <si>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</si>
  <si>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</si>
  <si>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</si>
  <si>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</si>
  <si>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</si>
  <si>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</si>
  <si>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</si>
  <si>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</si>
  <si>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</si>
  <si>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</si>
  <si>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</si>
  <si>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</si>
  <si>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</si>
  <si>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</si>
  <si>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</si>
  <si>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</si>
  <si>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</si>
  <si>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</si>
  <si>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</si>
  <si>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</si>
  <si>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</si>
  <si>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</si>
  <si>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</si>
  <si>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</si>
  <si>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</si>
  <si>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</si>
  <si>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</si>
  <si>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</si>
  <si>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</si>
  <si>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</si>
  <si>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</si>
  <si>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</si>
  <si>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124: Solvency Capital Requirement (Full scope individual)[220]</t>
  </si>
  <si>
    <t>125: Solvency Capital Requirement (Full scope group)[220]</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</si>
  <si>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</si>
  <si>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</si>
  <si>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</si>
  <si>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</si>
  <si>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</si>
  <si>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</si>
  <si>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</si>
  <si>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</si>
  <si>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</si>
  <si>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</si>
  <si>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</si>
  <si>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</si>
  <si>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</si>
  <si>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</si>
  <si>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</si>
  <si>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</si>
  <si>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</si>
  <si>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</si>
  <si>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</si>
  <si>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</si>
  <si>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</si>
  <si>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</si>
  <si>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</si>
  <si>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</si>
  <si>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</si>
  <si>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</si>
  <si>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</si>
  <si>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</si>
  <si>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</si>
  <si>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</si>
  <si>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</si>
  <si>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</si>
  <si>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</si>
  <si>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</si>
  <si>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Undertakings pursuing both life and non-life insurance activity - article 73 (2)</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</si>
  <si>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</si>
  <si>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</si>
  <si>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</si>
  <si>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</si>
  <si>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</si>
  <si>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</si>
  <si>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</si>
  <si>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</si>
  <si>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</si>
  <si>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</si>
  <si>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</si>
  <si>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</si>
  <si>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</si>
  <si>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</si>
  <si>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</si>
  <si>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</si>
  <si>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</si>
  <si>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</si>
  <si>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</si>
  <si>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</si>
  <si>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</si>
  <si>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</si>
  <si>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</si>
  <si>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</si>
  <si>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</si>
  <si>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</si>
  <si>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</si>
  <si>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</si>
  <si>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</si>
  <si>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</si>
  <si>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</si>
  <si>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</si>
  <si>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</si>
  <si>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</si>
  <si>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</si>
  <si>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</si>
  <si>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</si>
  <si>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</si>
  <si>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</si>
  <si>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</si>
  <si>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</si>
  <si>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</si>
  <si>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</si>
  <si>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</si>
  <si>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</si>
  <si>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</si>
  <si>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</si>
  <si>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</si>
  <si>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</si>
  <si>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</si>
  <si>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</si>
  <si>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</si>
  <si>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</si>
  <si>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</si>
  <si>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</si>
  <si>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</si>
  <si>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</si>
  <si>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</si>
  <si>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</si>
  <si>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</si>
  <si>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</si>
  <si>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</si>
  <si>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</si>
  <si>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</si>
  <si>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</si>
  <si>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</si>
  <si>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</si>
  <si>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</si>
  <si>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</si>
  <si>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</si>
  <si>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</si>
  <si>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</si>
  <si>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</si>
  <si>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</si>
  <si>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</si>
  <si>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</si>
  <si>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</si>
  <si>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</si>
  <si>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</si>
  <si>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</si>
  <si>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</si>
  <si>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</si>
  <si>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</si>
  <si>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</si>
  <si>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</si>
  <si>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</si>
  <si>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</si>
  <si>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</si>
  <si>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</si>
  <si>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</si>
  <si>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</si>
  <si>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</si>
  <si>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</si>
  <si>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</si>
  <si>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</si>
  <si>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</si>
  <si>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</si>
  <si>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</si>
  <si>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</si>
  <si>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</si>
  <si>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</si>
  <si>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</si>
  <si>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</si>
  <si>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</si>
  <si>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</si>
  <si>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</si>
  <si>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</si>
  <si>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</si>
  <si>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</si>
  <si>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</si>
  <si>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</si>
  <si>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</si>
  <si>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</si>
  <si>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</si>
  <si>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</si>
  <si>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</si>
  <si>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</si>
  <si>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</si>
  <si>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</si>
  <si>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</si>
  <si>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</si>
  <si>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</si>
  <si>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</si>
  <si>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</si>
  <si>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</si>
  <si>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</si>
  <si>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</si>
  <si>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</si>
  <si>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</si>
  <si>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</si>
  <si>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</si>
  <si>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</si>
  <si>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</si>
  <si>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</si>
  <si>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</si>
  <si>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</si>
  <si>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</si>
  <si>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</si>
  <si>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</si>
  <si>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</si>
  <si>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</si>
  <si>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</si>
  <si>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</si>
  <si>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</si>
  <si>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</si>
  <si>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</si>
  <si>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</si>
  <si>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</si>
  <si>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</si>
  <si>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</si>
  <si>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</si>
  <si>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</si>
  <si>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</si>
  <si>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</si>
  <si>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</si>
  <si>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</si>
  <si>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</si>
  <si>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</si>
  <si>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</si>
  <si>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</si>
  <si>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</si>
  <si>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</si>
  <si>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</si>
  <si>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</si>
  <si>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</si>
  <si>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</si>
  <si>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</si>
  <si>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</si>
  <si>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</si>
  <si>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</si>
  <si>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</si>
  <si>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</si>
  <si>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</si>
  <si>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</si>
  <si>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</si>
  <si>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</si>
  <si>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</si>
  <si>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</si>
  <si>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</si>
  <si>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</si>
  <si>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</si>
  <si>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</si>
  <si>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</si>
  <si>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</si>
  <si>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</si>
  <si>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2 - Exempted for assets (based on outsourcing)</t>
  </si>
  <si>
    <t>4 - Exempted for derivatives (based on outsourcing)</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</si>
  <si>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</si>
  <si>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</si>
  <si>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</si>
  <si>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</si>
  <si>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</si>
  <si>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</si>
  <si>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</si>
  <si>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</si>
  <si>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</si>
  <si>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</si>
  <si>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</si>
  <si>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</si>
  <si>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</si>
  <si>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</si>
  <si>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</si>
  <si>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</si>
  <si>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</si>
  <si>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</si>
  <si>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</si>
  <si>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</si>
  <si>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</si>
  <si>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</si>
  <si>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</si>
  <si>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</si>
  <si>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</si>
  <si>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</si>
  <si>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</si>
  <si>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</si>
  <si>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</si>
  <si>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</si>
  <si>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</si>
  <si>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</si>
  <si>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</si>
  <si>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</si>
  <si>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</si>
  <si>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</si>
  <si>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</si>
  <si>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</si>
  <si>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</si>
  <si>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</si>
  <si>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</si>
  <si>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</si>
  <si>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</si>
  <si>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</si>
  <si>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</si>
  <si>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</si>
  <si>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</si>
  <si>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</si>
  <si>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</si>
  <si>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</si>
  <si>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</si>
  <si>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</si>
  <si>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</si>
  <si>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</si>
  <si>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</si>
  <si>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</si>
  <si>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</si>
  <si>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</si>
  <si>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</si>
  <si>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</si>
  <si>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</si>
  <si>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</si>
  <si>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</si>
  <si>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</si>
  <si>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</si>
  <si>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</si>
  <si>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</si>
  <si>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</si>
  <si>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</si>
  <si>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</si>
  <si>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</si>
  <si>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</si>
  <si>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</si>
  <si>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</si>
  <si>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</si>
  <si>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</si>
  <si>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</si>
  <si>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</si>
  <si>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</si>
  <si>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</si>
  <si>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</si>
  <si>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</si>
  <si>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</si>
  <si>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</si>
  <si>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</si>
  <si>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</si>
  <si>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</si>
  <si>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</si>
  <si>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</si>
  <si>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</si>
  <si>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</si>
  <si>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</si>
  <si>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</si>
  <si>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</si>
  <si>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</si>
  <si>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</si>
  <si>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</si>
  <si>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</si>
  <si>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</si>
  <si>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</si>
  <si>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</si>
  <si>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</si>
  <si>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</si>
  <si>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</si>
  <si>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</si>
  <si>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</si>
  <si>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</si>
  <si>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</si>
  <si>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</si>
  <si>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</si>
  <si>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</si>
  <si>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</si>
  <si>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</si>
  <si>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</si>
  <si>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</si>
  <si>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</si>
  <si>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</si>
  <si>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</si>
  <si>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</si>
  <si>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</si>
  <si>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</si>
  <si>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</si>
  <si>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</si>
  <si>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</si>
  <si>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</si>
  <si>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</si>
  <si>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</si>
  <si>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</si>
  <si>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</si>
  <si>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</si>
  <si>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</si>
  <si>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</si>
  <si>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</si>
  <si>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</si>
  <si>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</si>
  <si>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</si>
  <si>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</si>
  <si>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</si>
  <si>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</si>
  <si>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</si>
  <si>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</si>
  <si>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</si>
  <si>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</si>
  <si>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</si>
  <si>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</si>
  <si>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</si>
  <si>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</si>
  <si>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</si>
  <si>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</si>
  <si>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</si>
  <si>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</si>
  <si>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</si>
  <si>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</si>
  <si>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</si>
  <si>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</si>
  <si>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</si>
  <si>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</si>
  <si>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</si>
  <si>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</si>
  <si>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</si>
  <si>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</si>
  <si>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</si>
  <si>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</si>
  <si>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</si>
  <si>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</si>
  <si>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</si>
  <si>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</si>
  <si>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</si>
  <si>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</si>
  <si>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</si>
  <si>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</si>
  <si>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</si>
  <si>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</si>
  <si>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</si>
  <si>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</si>
  <si>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</si>
  <si>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</si>
  <si>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</si>
  <si>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</si>
  <si>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</si>
  <si>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</si>
  <si>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</si>
  <si>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</si>
  <si>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</si>
  <si>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</si>
  <si>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</si>
  <si>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</si>
  <si>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</si>
  <si>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</si>
  <si>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</si>
  <si>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</si>
  <si>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</si>
  <si>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</si>
  <si>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</si>
  <si>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</si>
  <si>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</si>
  <si>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</si>
  <si>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</si>
  <si>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</si>
  <si>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</si>
  <si>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</si>
  <si>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</si>
  <si>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</si>
  <si>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</si>
  <si>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</si>
  <si>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</si>
  <si>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</si>
  <si>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</si>
  <si>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</si>
  <si>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</si>
  <si>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</si>
  <si>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</si>
  <si>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</si>
  <si>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</si>
  <si>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</si>
  <si>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</si>
  <si>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</si>
  <si>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</si>
  <si>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</si>
  <si>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</si>
  <si>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</si>
  <si>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</si>
  <si>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</si>
  <si>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</si>
  <si>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</si>
  <si>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</si>
  <si>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</si>
  <si>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</si>
  <si>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</si>
  <si>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</si>
  <si>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</si>
  <si>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</si>
  <si>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</si>
  <si>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</si>
  <si>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</si>
  <si>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</si>
  <si>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</si>
  <si>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</si>
  <si>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</si>
  <si>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</si>
  <si>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</si>
  <si>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</si>
  <si>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</si>
  <si>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</si>
  <si>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</si>
  <si>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</si>
  <si>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</si>
  <si>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</si>
  <si>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</si>
  <si>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</si>
  <si>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</si>
  <si>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</si>
  <si>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</si>
  <si>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</si>
  <si>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</si>
  <si>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</si>
  <si>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</si>
  <si>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</si>
  <si>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</si>
  <si>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</si>
  <si>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</si>
  <si>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</si>
  <si>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</si>
  <si>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</si>
  <si>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</si>
  <si>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</si>
  <si>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</si>
  <si>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</si>
  <si>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</si>
  <si>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</si>
  <si>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</si>
  <si>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</si>
  <si>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</si>
  <si>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</si>
  <si>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</si>
  <si>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</si>
  <si>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</si>
  <si>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</si>
  <si>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</si>
  <si>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</si>
  <si>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</si>
  <si>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</si>
  <si>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</si>
  <si>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</si>
  <si>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</si>
  <si>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</si>
  <si>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</si>
  <si>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</si>
  <si>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</si>
  <si>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</si>
  <si>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</si>
  <si>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</si>
  <si>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</si>
  <si>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</si>
  <si>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</si>
  <si>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</si>
  <si>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</si>
  <si>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</si>
  <si>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</si>
  <si>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</si>
  <si>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</si>
  <si>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</si>
  <si>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</si>
  <si>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</si>
  <si>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</si>
  <si>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</si>
  <si>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</si>
  <si>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</si>
  <si>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</si>
  <si>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</si>
  <si>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</si>
  <si>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</si>
  <si>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</si>
  <si>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</si>
  <si>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</si>
  <si>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</si>
  <si>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</si>
  <si>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</si>
  <si>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</si>
  <si>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</si>
  <si>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</si>
  <si>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</si>
  <si>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</si>
  <si>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</si>
  <si>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</si>
  <si>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</si>
  <si>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</si>
  <si>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</si>
  <si>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</si>
  <si>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</si>
  <si>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</si>
  <si>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</si>
  <si>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</si>
  <si>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</si>
  <si>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</si>
  <si>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</si>
  <si>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</si>
  <si>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</si>
  <si>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</si>
  <si>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</si>
  <si>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</si>
  <si>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</si>
  <si>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</si>
  <si>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</si>
  <si>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</si>
  <si>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</si>
  <si>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</si>
  <si>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</si>
  <si>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</si>
  <si>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</si>
  <si>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</si>
  <si>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</si>
  <si>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</si>
  <si>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</si>
  <si>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</si>
  <si>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</si>
  <si>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</si>
  <si>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</si>
  <si>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</si>
  <si>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</si>
  <si>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</si>
  <si>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</si>
  <si>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</si>
  <si>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</si>
  <si>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</si>
  <si>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</si>
  <si>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</si>
  <si>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</si>
  <si>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</si>
  <si>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</si>
  <si>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</si>
  <si>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</si>
  <si>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</si>
  <si>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</si>
  <si>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</si>
  <si>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</si>
  <si>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</si>
  <si>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</si>
  <si>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</si>
  <si>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</si>
  <si>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</si>
  <si>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</si>
  <si>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</si>
  <si>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</si>
  <si>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</si>
  <si>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</si>
  <si>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</si>
  <si>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</si>
  <si>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</si>
  <si>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</si>
  <si>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</si>
  <si>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</si>
  <si>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</si>
  <si>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</si>
  <si>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</si>
  <si>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</si>
  <si>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</si>
  <si>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</si>
  <si>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</si>
  <si>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</si>
  <si>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</si>
  <si>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</si>
  <si>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</si>
  <si>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</si>
  <si>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</si>
  <si>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</si>
  <si>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</si>
  <si>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</si>
  <si>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</si>
  <si>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</si>
  <si>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</si>
  <si>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</si>
  <si>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</si>
  <si>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</si>
  <si>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</si>
  <si>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</si>
  <si>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</si>
  <si>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</si>
  <si>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</si>
  <si>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</si>
  <si>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</si>
  <si>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</si>
  <si>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</si>
  <si>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</si>
  <si>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</si>
  <si>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</si>
  <si>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</si>
  <si>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</si>
  <si>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</si>
  <si>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</si>
  <si>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</si>
  <si>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</si>
  <si>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</si>
  <si>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</si>
  <si>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</si>
  <si>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</si>
  <si>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</si>
  <si>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</si>
  <si>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</si>
  <si>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</si>
  <si>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</si>
  <si>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</si>
  <si>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</si>
  <si>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</si>
  <si>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</si>
  <si>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</si>
  <si>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</si>
  <si>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</si>
  <si>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</si>
  <si>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</si>
  <si>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</si>
  <si>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</si>
  <si>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</si>
  <si>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</si>
  <si>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</si>
  <si>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</si>
  <si>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</si>
  <si>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</si>
  <si>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</si>
  <si>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</si>
  <si>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</si>
  <si>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</si>
  <si>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</si>
  <si>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</si>
  <si>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</si>
  <si>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</si>
  <si>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</si>
  <si>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</si>
  <si>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</si>
  <si>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</si>
  <si>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</si>
  <si>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</si>
  <si>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</si>
  <si>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</si>
  <si>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</si>
  <si>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</si>
  <si>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</si>
  <si>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</si>
  <si>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</si>
  <si>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</si>
  <si>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</si>
  <si>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</si>
  <si>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</si>
  <si>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</si>
  <si>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</si>
  <si>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</si>
  <si>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</si>
  <si>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</si>
  <si>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</si>
  <si>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</si>
  <si>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</si>
  <si>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</si>
  <si>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</si>
  <si>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</si>
  <si>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</si>
  <si>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</si>
  <si>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</si>
  <si>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</si>
  <si>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</si>
  <si>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</si>
  <si>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</si>
  <si>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</si>
  <si>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</si>
  <si>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</si>
  <si>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</si>
  <si>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</si>
  <si>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</si>
  <si>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</si>
  <si>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</si>
  <si>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</si>
  <si>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</si>
  <si>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</si>
  <si>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</si>
  <si>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</si>
  <si>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</si>
  <si>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</si>
  <si>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</si>
  <si>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</si>
  <si>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</si>
  <si>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</si>
  <si>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</si>
  <si>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</si>
  <si>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</si>
  <si>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</si>
  <si>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</si>
  <si>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</si>
  <si>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</si>
  <si>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</si>
  <si>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</si>
  <si>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</si>
  <si>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</si>
  <si>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</si>
  <si>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</si>
  <si>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</si>
  <si>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</si>
  <si>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</si>
  <si>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</si>
  <si>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</si>
  <si>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</si>
  <si>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</si>
  <si>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</si>
  <si>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</si>
  <si>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</si>
  <si>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</si>
  <si>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</si>
  <si>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</si>
  <si>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</si>
  <si>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</si>
  <si>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</si>
  <si>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</si>
  <si>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</si>
  <si>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</si>
  <si>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</si>
  <si>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</si>
  <si>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</si>
  <si>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</si>
  <si>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</si>
  <si>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</si>
  <si>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</si>
  <si>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</si>
  <si>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</si>
  <si>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</si>
  <si>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</si>
  <si>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</si>
  <si>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</si>
  <si>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</si>
  <si>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</si>
  <si>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</si>
  <si>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</si>
  <si>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</si>
  <si>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</si>
  <si>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</si>
  <si>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</si>
  <si>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</si>
  <si>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</si>
  <si>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</si>
  <si>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</si>
  <si>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</si>
  <si>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</si>
  <si>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</si>
  <si>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</si>
  <si>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</si>
  <si>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</si>
  <si>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</si>
  <si>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</si>
  <si>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</si>
  <si>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</si>
  <si>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</si>
  <si>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</si>
  <si>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</si>
  <si>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</si>
  <si>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</si>
  <si>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</si>
  <si>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</si>
  <si>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</si>
  <si>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</si>
  <si>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</si>
  <si>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</si>
  <si>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</si>
  <si>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</si>
  <si>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</si>
  <si>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</si>
  <si>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</si>
  <si>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</si>
  <si>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</si>
  <si>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</si>
  <si>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</si>
  <si>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</si>
  <si>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</si>
  <si>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</si>
  <si>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</si>
  <si>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</si>
  <si>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</si>
  <si>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</si>
  <si>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</si>
  <si>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</si>
  <si>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</si>
  <si>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</si>
  <si>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</si>
  <si>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</si>
  <si>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</si>
  <si>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</si>
  <si>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</si>
  <si>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</si>
  <si>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</si>
  <si>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</si>
  <si>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</si>
  <si>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</si>
  <si>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</si>
  <si>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</si>
  <si>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</si>
  <si>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</si>
  <si>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</si>
  <si>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</si>
  <si>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</si>
  <si>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</si>
  <si>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</si>
  <si>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</si>
  <si>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</si>
  <si>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</si>
  <si>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</si>
  <si>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</si>
  <si>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</si>
  <si>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</si>
  <si>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</si>
  <si>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</si>
  <si>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</si>
  <si>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</si>
  <si>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</si>
  <si>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</si>
  <si>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</si>
  <si>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</si>
  <si>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</si>
  <si>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</si>
  <si>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</si>
  <si>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</si>
  <si>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</si>
  <si>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</si>
  <si>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</si>
  <si>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</si>
  <si>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</si>
  <si>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</si>
  <si>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</si>
  <si>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</si>
  <si>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</si>
  <si>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</si>
  <si>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</si>
  <si>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</si>
  <si>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</si>
  <si>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</si>
  <si>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</si>
  <si>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</si>
  <si>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</si>
  <si>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</si>
  <si>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</si>
  <si>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</si>
  <si>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</si>
  <si>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</si>
  <si>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</si>
  <si>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</si>
  <si>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</si>
  <si>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</si>
  <si>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</si>
  <si>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</si>
  <si>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</si>
  <si>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</si>
  <si>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</si>
  <si>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</si>
  <si>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</si>
  <si>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</si>
  <si>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</si>
  <si>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</si>
  <si>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</si>
  <si>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</si>
  <si>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</si>
  <si>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</si>
  <si>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</si>
  <si>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</si>
  <si>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</si>
  <si>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</si>
  <si>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</si>
  <si>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</si>
  <si>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</si>
  <si>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</si>
  <si>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</si>
  <si>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</si>
  <si>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</si>
  <si>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</si>
  <si>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</si>
  <si>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</si>
  <si>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</si>
  <si>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</si>
  <si>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</si>
  <si>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</si>
  <si>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</si>
  <si>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</si>
  <si>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</si>
  <si>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</si>
  <si>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</si>
  <si>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</si>
  <si>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</si>
  <si>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</si>
  <si>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</si>
  <si>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</si>
  <si>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</si>
  <si>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</si>
  <si>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</si>
  <si>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</si>
  <si>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</si>
  <si>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</si>
  <si>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</si>
  <si>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</si>
  <si>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</si>
  <si>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</si>
  <si>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</si>
  <si>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</si>
  <si>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</si>
  <si>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</si>
  <si>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</si>
  <si>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</si>
  <si>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</si>
  <si>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</si>
  <si>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</si>
  <si>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</si>
  <si>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</si>
  <si>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</si>
  <si>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</si>
  <si>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</si>
  <si>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</si>
  <si>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</si>
  <si>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</si>
  <si>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</si>
  <si>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</si>
  <si>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</si>
  <si>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</si>
  <si>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</si>
  <si>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</si>
  <si>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</si>
  <si>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</si>
  <si>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</si>
  <si>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</si>
  <si>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</si>
  <si>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</si>
  <si>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</si>
  <si>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</si>
  <si>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</si>
  <si>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</si>
  <si>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</si>
  <si>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</si>
  <si>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</si>
  <si>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</si>
  <si>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</si>
  <si>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</si>
  <si>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</si>
  <si>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</si>
  <si>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</si>
  <si>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</si>
  <si>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</si>
  <si>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</si>
  <si>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</si>
  <si>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</si>
  <si>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</si>
  <si>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</si>
  <si>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</si>
  <si>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</si>
  <si>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</si>
  <si>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</si>
  <si>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</si>
  <si>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</si>
  <si>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</si>
  <si>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</si>
  <si>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</si>
  <si>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</si>
  <si>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</si>
  <si>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</si>
  <si>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</si>
  <si>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</si>
  <si>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</si>
  <si>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</si>
  <si>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</si>
  <si>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</si>
  <si>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</si>
  <si>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</si>
  <si>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</si>
  <si>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</si>
  <si>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</si>
  <si>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</si>
  <si>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</si>
  <si>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</si>
  <si>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</si>
  <si>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</si>
  <si>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</si>
  <si>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</si>
  <si>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</si>
  <si>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</si>
  <si>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</si>
  <si>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</si>
  <si>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</si>
  <si>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</si>
  <si>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</si>
  <si>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</si>
  <si>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</si>
  <si>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</si>
  <si>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</si>
  <si>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</si>
  <si>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</si>
  <si>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</si>
  <si>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</si>
  <si>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</si>
  <si>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</si>
  <si>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</si>
  <si>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</si>
  <si>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</si>
  <si>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</si>
  <si>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</si>
  <si>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</si>
  <si>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</si>
  <si>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</si>
  <si>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</si>
  <si>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</si>
  <si>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</si>
  <si>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</si>
  <si>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</si>
  <si>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</si>
  <si>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</si>
  <si>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</si>
  <si>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</si>
  <si>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</si>
  <si>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</si>
  <si>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</si>
  <si>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</si>
  <si>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</si>
  <si>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</si>
  <si>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</si>
  <si>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</si>
  <si>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</si>
  <si>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</si>
  <si>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</si>
  <si>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</si>
  <si>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</si>
  <si>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</si>
  <si>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</si>
  <si>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</si>
  <si>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</si>
  <si>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</si>
  <si>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</si>
  <si>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</si>
  <si>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</si>
  <si>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</si>
  <si>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</si>
  <si>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</si>
  <si>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</si>
  <si>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</si>
  <si>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</si>
  <si>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</si>
  <si>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</si>
  <si>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</si>
  <si>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</si>
  <si>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</si>
  <si>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</si>
  <si>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</si>
  <si>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</si>
  <si>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</si>
  <si>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</si>
  <si>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</si>
  <si>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</si>
  <si>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</si>
  <si>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</si>
  <si>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</si>
  <si>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</si>
  <si>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</si>
  <si>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</si>
  <si>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</si>
  <si>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</si>
  <si>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</si>
  <si>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</si>
  <si>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</si>
  <si>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</si>
  <si>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</si>
  <si>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</si>
  <si>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</si>
  <si>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</si>
  <si>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</si>
  <si>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</si>
  <si>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</si>
  <si>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</si>
  <si>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</si>
  <si>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</si>
  <si>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</si>
  <si>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</si>
  <si>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</si>
  <si>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</si>
  <si>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</si>
  <si>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</si>
  <si>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</si>
  <si>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</si>
  <si>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</si>
  <si>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</si>
  <si>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</si>
  <si>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</si>
  <si>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</si>
  <si>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</si>
  <si>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</si>
  <si>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</si>
  <si>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</si>
  <si>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</si>
  <si>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</si>
  <si>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</si>
  <si>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</si>
  <si>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</si>
  <si>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</si>
  <si>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</si>
  <si>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</si>
  <si>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</si>
  <si>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</si>
  <si>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</si>
  <si>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</si>
  <si>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</si>
  <si>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</si>
  <si>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</si>
  <si>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</si>
  <si>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</si>
  <si>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</si>
  <si>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</si>
  <si>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</si>
  <si>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</si>
  <si>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</si>
  <si>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</si>
  <si>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</si>
  <si>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</si>
  <si>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</si>
  <si>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</si>
  <si>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</si>
  <si>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</si>
  <si>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</si>
  <si>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</si>
  <si>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</si>
  <si>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</si>
  <si>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</si>
  <si>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</si>
  <si>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</si>
  <si>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</si>
  <si>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</si>
  <si>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</si>
  <si>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</si>
  <si>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</si>
  <si>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</si>
  <si>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</si>
  <si>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</si>
  <si>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</si>
  <si>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</si>
  <si>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</si>
  <si>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</si>
  <si>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</si>
  <si>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</si>
  <si>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</si>
  <si>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</si>
  <si>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</si>
  <si>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</si>
  <si>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</si>
  <si>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</si>
  <si>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</si>
  <si>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</si>
  <si>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</si>
  <si>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</si>
  <si>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</si>
  <si>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</si>
  <si>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</si>
  <si>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</si>
  <si>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</si>
  <si>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</si>
  <si>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</si>
  <si>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</si>
  <si>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</si>
  <si>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</si>
  <si>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</si>
  <si>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</si>
  <si>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</si>
  <si>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</si>
  <si>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</si>
  <si>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</si>
  <si>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</si>
  <si>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</si>
  <si>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</si>
  <si>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</si>
  <si>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</si>
  <si>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</si>
  <si>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</si>
  <si>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</si>
  <si>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</si>
  <si>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</si>
  <si>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</si>
  <si>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</si>
  <si>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</si>
  <si>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</si>
  <si>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</si>
  <si>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</si>
  <si>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</si>
  <si>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</si>
  <si>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</si>
  <si>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</si>
  <si>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</si>
  <si>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</si>
  <si>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</si>
  <si>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</si>
  <si>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</si>
  <si>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</si>
  <si>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</si>
  <si>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</si>
  <si>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</si>
  <si>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</si>
  <si>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</si>
  <si>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</si>
  <si>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</si>
  <si>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</si>
  <si>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</si>
  <si>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</si>
  <si>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</si>
  <si>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</si>
  <si>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</si>
  <si>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</si>
  <si>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</si>
  <si>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</si>
  <si>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</si>
  <si>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</si>
  <si>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</si>
  <si>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</si>
  <si>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</si>
  <si>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</si>
  <si>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</si>
  <si>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</si>
  <si>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</si>
  <si>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</si>
  <si>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</si>
  <si>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</si>
  <si>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</si>
  <si>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</si>
  <si>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</si>
  <si>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</si>
  <si>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</si>
  <si>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</si>
  <si>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</si>
  <si>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</si>
  <si>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</si>
  <si>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</si>
  <si>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</si>
  <si>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</si>
  <si>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</si>
  <si>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</si>
  <si>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</si>
  <si>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</si>
  <si>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</si>
  <si>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</si>
  <si>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</si>
  <si>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</si>
  <si>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</si>
  <si>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</si>
  <si>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</si>
  <si>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</si>
  <si>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</si>
  <si>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</si>
  <si>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</si>
  <si>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</si>
  <si>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</si>
  <si>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</si>
  <si>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</si>
  <si>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</si>
  <si>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</si>
  <si>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</si>
  <si>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</si>
  <si>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</si>
  <si>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</si>
  <si>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</si>
  <si>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</si>
  <si>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</si>
  <si>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</si>
  <si>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</si>
  <si>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</si>
  <si>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</si>
  <si>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</si>
  <si>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</si>
  <si>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</si>
  <si>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</si>
  <si>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</si>
  <si>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</si>
  <si>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</si>
  <si>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</si>
  <si>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</si>
  <si>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</si>
  <si>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</si>
  <si>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</si>
  <si>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</si>
  <si>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</si>
  <si>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</si>
  <si>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</si>
  <si>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</si>
  <si>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</si>
  <si>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</si>
  <si>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</si>
  <si>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</si>
  <si>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</si>
  <si>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</si>
  <si>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</si>
  <si>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</si>
  <si>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</si>
  <si>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</si>
  <si>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</si>
  <si>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</si>
  <si>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</si>
  <si>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</si>
  <si>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</si>
  <si>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</si>
  <si>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</si>
  <si>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</si>
  <si>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</si>
  <si>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</si>
  <si>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</si>
  <si>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</si>
  <si>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</si>
  <si>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</si>
  <si>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</si>
  <si>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</si>
  <si>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</si>
  <si>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</si>
  <si>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</si>
  <si>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</si>
  <si>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</si>
  <si>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</si>
  <si>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</si>
  <si>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</si>
  <si>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</si>
  <si>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</si>
  <si>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</si>
  <si>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</si>
  <si>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</si>
  <si>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</si>
  <si>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</si>
  <si>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</si>
  <si>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</si>
  <si>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</si>
  <si>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</si>
  <si>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</si>
  <si>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</si>
  <si>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</si>
  <si>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</si>
  <si>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</si>
  <si>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</si>
  <si>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</si>
  <si>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</si>
  <si>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</si>
  <si>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</si>
  <si>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</si>
  <si>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</si>
  <si>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</si>
  <si>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</si>
  <si>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</si>
  <si>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</si>
  <si>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</si>
  <si>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</si>
  <si>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</si>
  <si>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</si>
  <si>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</si>
  <si>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</si>
  <si>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</si>
  <si>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</si>
  <si>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</si>
  <si>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</si>
  <si>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</si>
  <si>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</si>
  <si>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</si>
  <si>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</si>
  <si>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</si>
  <si>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</si>
  <si>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</si>
  <si>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</si>
  <si>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</si>
  <si>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</si>
  <si>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</si>
  <si>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</si>
  <si>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</si>
  <si>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</si>
  <si>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</si>
  <si>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</si>
  <si>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</si>
  <si>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</si>
  <si>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</si>
  <si>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</si>
  <si>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</si>
  <si>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</si>
  <si>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</si>
  <si>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</si>
  <si>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</si>
  <si>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</si>
  <si>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</si>
  <si>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</si>
  <si>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</si>
  <si>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</si>
  <si>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</si>
  <si>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</si>
  <si>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</si>
  <si>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</si>
  <si>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</si>
  <si>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</si>
  <si>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</si>
  <si>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</si>
  <si>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</si>
  <si>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</si>
  <si>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</si>
  <si>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</si>
  <si>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</si>
  <si>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</si>
  <si>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</si>
  <si>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</si>
  <si>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</si>
  <si>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</si>
  <si>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</si>
  <si>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</si>
  <si>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</si>
  <si>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</si>
  <si>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</si>
  <si>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</si>
  <si>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</si>
  <si>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</si>
  <si>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</si>
  <si>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</si>
  <si>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</si>
  <si>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</si>
  <si>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</si>
  <si>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</si>
  <si>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</si>
  <si>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</si>
  <si>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</si>
  <si>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</si>
  <si>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</si>
  <si>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</si>
  <si>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</si>
  <si>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</si>
  <si>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</si>
  <si>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</si>
  <si>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</si>
  <si>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</si>
  <si>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</si>
  <si>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</si>
  <si>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</si>
  <si>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</si>
  <si>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</si>
  <si>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</si>
  <si>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</si>
  <si>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</si>
  <si>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</si>
  <si>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</si>
  <si>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</si>
  <si>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</si>
  <si>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</si>
  <si>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</si>
  <si>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</si>
  <si>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</si>
  <si>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</si>
  <si>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</si>
  <si>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</si>
  <si>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</si>
  <si>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</si>
  <si>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</si>
  <si>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</si>
  <si>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</si>
  <si>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</si>
  <si>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</si>
  <si>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</si>
  <si>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</si>
  <si>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</si>
  <si>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</si>
  <si>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</si>
  <si>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</si>
  <si>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</si>
  <si>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</si>
  <si>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</si>
  <si>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</si>
  <si>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</si>
  <si>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</si>
  <si>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</si>
  <si>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</si>
  <si>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</si>
  <si>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</si>
  <si>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</si>
  <si>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</si>
  <si>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</si>
  <si>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</si>
  <si>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</si>
  <si>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</si>
  <si>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</si>
  <si>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</si>
  <si>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</si>
  <si>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</si>
  <si>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</si>
  <si>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</si>
  <si>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</si>
  <si>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</si>
  <si>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</si>
  <si>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</si>
  <si>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</si>
  <si>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</si>
  <si>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</si>
  <si>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</si>
  <si>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</si>
  <si>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</si>
  <si>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</si>
  <si>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</si>
  <si>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</si>
  <si>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</si>
  <si>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</si>
  <si>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</si>
  <si>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</si>
  <si>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</si>
  <si>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</si>
  <si>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</si>
  <si>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</si>
  <si>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</si>
  <si>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</si>
  <si>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</si>
  <si>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</si>
  <si>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</si>
  <si>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</si>
  <si>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</si>
  <si>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</si>
  <si>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</si>
  <si>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</si>
  <si>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</si>
  <si>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</si>
  <si>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</si>
  <si>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</si>
  <si>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</si>
  <si>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</si>
  <si>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</si>
  <si>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</si>
  <si>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</si>
  <si>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</si>
  <si>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</si>
  <si>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</si>
  <si>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</si>
  <si>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</si>
  <si>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</si>
  <si>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</si>
  <si>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</si>
  <si>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</si>
  <si>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</si>
  <si>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</si>
  <si>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</si>
  <si>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</si>
  <si>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</si>
  <si>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</si>
  <si>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</si>
  <si>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</si>
  <si>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</si>
  <si>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</si>
  <si>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</si>
  <si>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</si>
  <si>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</si>
  <si>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</si>
  <si>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</si>
  <si>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</si>
  <si>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</si>
  <si>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</si>
  <si>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</si>
  <si>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</si>
  <si>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</si>
  <si>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SW</t>
  </si>
  <si>
    <t>Secondary category for types of income/expenses</t>
  </si>
  <si>
    <t>NJ</t>
  </si>
  <si>
    <t>LQ</t>
  </si>
  <si>
    <t>Distribution channel</t>
  </si>
  <si>
    <t>OP</t>
  </si>
  <si>
    <t>Type of a lifetime of a contract</t>
  </si>
  <si>
    <t>Percentiles</t>
  </si>
  <si>
    <t>VR</t>
  </si>
  <si>
    <t>Value at risk type</t>
  </si>
  <si>
    <t>Internal line of business code</t>
  </si>
  <si>
    <t>SP</t>
  </si>
  <si>
    <t>Statistical approach</t>
  </si>
  <si>
    <t>Probability calculation</t>
  </si>
  <si>
    <t>RP</t>
  </si>
  <si>
    <t>Risk type (far leg)</t>
  </si>
  <si>
    <t>RL</t>
  </si>
  <si>
    <t>Risk sub-types</t>
  </si>
  <si>
    <t>OJ</t>
  </si>
  <si>
    <t>Internal scenario classification</t>
  </si>
  <si>
    <t>OL</t>
  </si>
  <si>
    <t>Internal unique ID</t>
  </si>
  <si>
    <t>EJ</t>
  </si>
  <si>
    <t>Internal model change type</t>
  </si>
  <si>
    <t>ED</t>
  </si>
  <si>
    <t>Internal model change ID</t>
  </si>
  <si>
    <t>EV</t>
  </si>
  <si>
    <t>Major change ID</t>
  </si>
  <si>
    <t>RH</t>
  </si>
  <si>
    <t>Risk horizon</t>
  </si>
  <si>
    <t>Type of economic flows</t>
  </si>
  <si>
    <t>Model Change Policy ID</t>
  </si>
  <si>
    <t>UE</t>
  </si>
  <si>
    <t>Underwriting entity code</t>
  </si>
  <si>
    <t>ei479</t>
  </si>
  <si>
    <t>ei480</t>
  </si>
  <si>
    <t>ei481</t>
  </si>
  <si>
    <t>Identification of the line of business for Cyber risk</t>
  </si>
  <si>
    <t>ei482</t>
  </si>
  <si>
    <t>Cyber risks description</t>
  </si>
  <si>
    <t>ei484</t>
  </si>
  <si>
    <t>Fiscal treatment of the insurance products</t>
  </si>
  <si>
    <t>ei487</t>
  </si>
  <si>
    <t>ei488</t>
  </si>
  <si>
    <t>ei489</t>
  </si>
  <si>
    <t>Average contractually defined remaining maturity of the contracts</t>
  </si>
  <si>
    <t>ei490</t>
  </si>
  <si>
    <t>Exit conditions for insurance product</t>
  </si>
  <si>
    <t>ei491</t>
  </si>
  <si>
    <t>Reported explicitly in its own module</t>
  </si>
  <si>
    <t>ei495</t>
  </si>
  <si>
    <t>ei496</t>
  </si>
  <si>
    <t>Reported in Non-life module</t>
  </si>
  <si>
    <t>ei498</t>
  </si>
  <si>
    <t>ei499</t>
  </si>
  <si>
    <t>Reported in Operational module</t>
  </si>
  <si>
    <t>ei500</t>
  </si>
  <si>
    <t>Reported in Other module</t>
  </si>
  <si>
    <t>ei501</t>
  </si>
  <si>
    <t>Type of VA used</t>
  </si>
  <si>
    <t>ei502</t>
  </si>
  <si>
    <t>Approach for risk capital measurement in premium risk</t>
  </si>
  <si>
    <t>ei504</t>
  </si>
  <si>
    <t>Approach for risk capital measurement in reserve risk</t>
  </si>
  <si>
    <t>ei505</t>
  </si>
  <si>
    <t>Approach for risk capital measurement in catastrophe risk</t>
  </si>
  <si>
    <t>ei506</t>
  </si>
  <si>
    <t>Commercially available vendor model used</t>
  </si>
  <si>
    <t>ei507</t>
  </si>
  <si>
    <t>Significant other perils</t>
  </si>
  <si>
    <t>ei508</t>
  </si>
  <si>
    <t>Basel Level 1 classification mapping</t>
  </si>
  <si>
    <t>ei509</t>
  </si>
  <si>
    <t>Basel Level 2 classification mapping</t>
  </si>
  <si>
    <t>ei510</t>
  </si>
  <si>
    <t>ei511</t>
  </si>
  <si>
    <t>ei512</t>
  </si>
  <si>
    <t>Probability Distribution type</t>
  </si>
  <si>
    <t>ei513</t>
  </si>
  <si>
    <t>Purpose for Internal model change</t>
  </si>
  <si>
    <t>ei514</t>
  </si>
  <si>
    <t>Classification of Internal model change</t>
  </si>
  <si>
    <t>ei515</t>
  </si>
  <si>
    <t>Occurrence of internal model reset for minor changes in reporting period</t>
  </si>
  <si>
    <t>ei516</t>
  </si>
  <si>
    <t>Cyber risk</t>
  </si>
  <si>
    <t>Major model change impact on Market risk charge</t>
  </si>
  <si>
    <t>ei531</t>
  </si>
  <si>
    <t>Major model change impact on CREDIT FinInstr risk charge</t>
  </si>
  <si>
    <t>ei532</t>
  </si>
  <si>
    <t>Major model change impact on CREDIT NonFinInstr charge</t>
  </si>
  <si>
    <t>ei533</t>
  </si>
  <si>
    <t>Major model change impact on Non-Life risk charge</t>
  </si>
  <si>
    <t>ei534</t>
  </si>
  <si>
    <t>ei535</t>
  </si>
  <si>
    <t>Major model change impact on Operational risk charge</t>
  </si>
  <si>
    <t>ei536</t>
  </si>
  <si>
    <t>Major model change impact on Pension risk charge</t>
  </si>
  <si>
    <t>ei537</t>
  </si>
  <si>
    <t>Major model change impact on diversification benefit due to some change to the dependency model</t>
  </si>
  <si>
    <t>ei538</t>
  </si>
  <si>
    <t>Branch country of establishment</t>
  </si>
  <si>
    <t>ei539</t>
  </si>
  <si>
    <t>ei540</t>
  </si>
  <si>
    <t>ei2555</t>
  </si>
  <si>
    <t>Metric: Identification of the line of business for Cyber risk</t>
  </si>
  <si>
    <t>ei2557</t>
  </si>
  <si>
    <t>Metric: Fiscal treatment of the insurance products</t>
  </si>
  <si>
    <t>ei2561</t>
  </si>
  <si>
    <t>ei2562</t>
  </si>
  <si>
    <t>ei2563</t>
  </si>
  <si>
    <t>ei2564</t>
  </si>
  <si>
    <t>Metric: Average contractually defined remaining maturity of the contracts</t>
  </si>
  <si>
    <t>ei2565</t>
  </si>
  <si>
    <t>Metric: Exit conditions for insurance product</t>
  </si>
  <si>
    <t>ei2566</t>
  </si>
  <si>
    <t>ei2567</t>
  </si>
  <si>
    <t>ei2568</t>
  </si>
  <si>
    <t>ei2569</t>
  </si>
  <si>
    <t>Metric: Reported explicitly in its own module</t>
  </si>
  <si>
    <t>ei2570</t>
  </si>
  <si>
    <t>ei2571</t>
  </si>
  <si>
    <t>ei2572</t>
  </si>
  <si>
    <t>Metric: Reported in Non-life module</t>
  </si>
  <si>
    <t>ei2574</t>
  </si>
  <si>
    <t>Metric: Reported in Operational module</t>
  </si>
  <si>
    <t>ei2575</t>
  </si>
  <si>
    <t>Metric: Reported in Other module</t>
  </si>
  <si>
    <t>ei2576</t>
  </si>
  <si>
    <t>Metric: Type of VA used</t>
  </si>
  <si>
    <t>ei2577</t>
  </si>
  <si>
    <t>ei2578</t>
  </si>
  <si>
    <t>Metric: Approach for risk capital measurement in premium risk</t>
  </si>
  <si>
    <t>ei2579</t>
  </si>
  <si>
    <t>Metric: Approach for risk capital measurement in reserve risk</t>
  </si>
  <si>
    <t>ei2580</t>
  </si>
  <si>
    <t>Metric: Approach for risk capital measurement in catastrophe risk</t>
  </si>
  <si>
    <t>ei2581</t>
  </si>
  <si>
    <t>Metric: Commercially available vendor model used</t>
  </si>
  <si>
    <t>ei2582</t>
  </si>
  <si>
    <t>Metric: Significant other perils</t>
  </si>
  <si>
    <t>ei2583</t>
  </si>
  <si>
    <t>Metric: Basel Level 1 classification mapping</t>
  </si>
  <si>
    <t>ei2584</t>
  </si>
  <si>
    <t>Metric: Basel Level 2 classification mapping</t>
  </si>
  <si>
    <t>ei2585</t>
  </si>
  <si>
    <t>ei2586</t>
  </si>
  <si>
    <t>ei2587</t>
  </si>
  <si>
    <t>Metric: Probability Distribution type</t>
  </si>
  <si>
    <t>ei2588</t>
  </si>
  <si>
    <t>Metric: Major model change impact on Market risk charge</t>
  </si>
  <si>
    <t>ei2589</t>
  </si>
  <si>
    <t>Metric: Major model change impact on CREDIT FinInstr risk charge</t>
  </si>
  <si>
    <t>ei2590</t>
  </si>
  <si>
    <t>Metric: Major model change impact on CREDIT NonFinInstr charge</t>
  </si>
  <si>
    <t>ei2591</t>
  </si>
  <si>
    <t>Metric: Major model change impact on Non-Life risk charge</t>
  </si>
  <si>
    <t>ei2592</t>
  </si>
  <si>
    <t>ei2593</t>
  </si>
  <si>
    <t>Metric: Major model change impact on Operational risk charge</t>
  </si>
  <si>
    <t>ei2594</t>
  </si>
  <si>
    <t>Metric: Major model change impact on Pension risk charge</t>
  </si>
  <si>
    <t>Metric: Major model change impact on diversification benefit due to some change to the dependency model</t>
  </si>
  <si>
    <t>ei2597</t>
  </si>
  <si>
    <t>Metric: Purpose for Internal model change</t>
  </si>
  <si>
    <t>Metric: Classification of Internal model change</t>
  </si>
  <si>
    <t>Metric: Occurrence of internal model reset for minor changes in reporting period</t>
  </si>
  <si>
    <t>Metric: Date|EJ/Model Change Policy|TD/Date at which the reported SCR would change due to the model change</t>
  </si>
  <si>
    <t>di2604</t>
  </si>
  <si>
    <t>Metric: Date|EJ/Major change|TD/Date at which the reported SCR would change due to the model change</t>
  </si>
  <si>
    <t>Metric: String|TS/Description of other modelled contributions to the SCR which were impacted by the model change</t>
  </si>
  <si>
    <t>si2608</t>
  </si>
  <si>
    <t>Metric: String|TS/Other categorization and explanation for a model change</t>
  </si>
  <si>
    <t>si2609</t>
  </si>
  <si>
    <t>Metric: Date|TD/Reference date of SCR impact caused by the model change</t>
  </si>
  <si>
    <t>Metric: String|TS/List of criteria that are classifying the change as a major change</t>
  </si>
  <si>
    <t>Metric: Pure|PP/Percentage of impact to SCR in relation to the trigger assigned as a major model change</t>
  </si>
  <si>
    <t>Metric: Integer|NT/Number of minor changes implemented during the reporting period</t>
  </si>
  <si>
    <t>Metric: String|TS/Threshold for accumulation</t>
  </si>
  <si>
    <t>Metric: String|TS/Description for the reset of the accumulation of minor changes</t>
  </si>
  <si>
    <t>Metric: Monetary|VG/Solvency II|EJ/Major change|II/Full internal model|BC/Solvency capital requirement [SCR]|AG/Decrease|VM/Value after risk model change</t>
  </si>
  <si>
    <t>mi2621</t>
  </si>
  <si>
    <t>Metric: Monetary|II/Full internal model|BC/Solvency capital requirement [SCR]|RT/Operational risk</t>
  </si>
  <si>
    <t>mi2623</t>
  </si>
  <si>
    <t>Metric: Monetary|VG/Solvency II|II/Full internal model|SP/Probability distribution|BC/Changes in own funds|PT/0,5%|RT/Operational risk</t>
  </si>
  <si>
    <t>mi2624</t>
  </si>
  <si>
    <t>Metric: Monetary|VG/Solvency II|II/Full internal model|SP/Probability distribution|BC/Changes in own funds|PT/2,5%|RT/Operational risk</t>
  </si>
  <si>
    <t>mi2625</t>
  </si>
  <si>
    <t>Metric: Monetary|VG/Solvency II|II/Full internal model|SP/Probability distribution|BC/Changes in own funds|PT/5%|RT/Operational risk</t>
  </si>
  <si>
    <t>mi2626</t>
  </si>
  <si>
    <t>Metric: Monetary|VG/Solvency II|II/Full internal model|SP/Probability distribution|BC/Changes in own funds|PT/25%|RT/Operational risk</t>
  </si>
  <si>
    <t>Metric: Monetary|VG/Solvency II|II/Full internal model|SP/Probability distribution|BC/Changes in own funds|PT/50%|RT/Operational risk</t>
  </si>
  <si>
    <t>Metric: Monetary|VG/Solvency II|II/Full internal model|SP/Probability distribution|BC/Changes in own funds|PT/75%|RT/Operational risk</t>
  </si>
  <si>
    <t>Metric: Monetary|VG/Solvency II|II/Full internal model|SP/Probability distribution|BC/Changes in own funds|PT/90%|RT/Operational risk</t>
  </si>
  <si>
    <t>mi2630</t>
  </si>
  <si>
    <t>Metric: Monetary|VG/Solvency II|II/Full internal model|SP/Probability distribution|BC/Changes in own funds|PT/95%|RT/Operational risk</t>
  </si>
  <si>
    <t>Metric: Monetary|VG/Solvency II|II/Full internal model|SP/Probability distribution|BC/Changes in own funds|PT/97,5%|RT/Operational risk</t>
  </si>
  <si>
    <t>Metric: Monetary|VG/Solvency II|II/Full internal model|SP/Probability distribution|BC/Changes in own funds|PT/99%|RT/Operational risk</t>
  </si>
  <si>
    <t>Metric: Monetary|VG/Solvency II|II/Full internal model|SP/Probability distribution|BC/Changes in own funds|PT/99,5%|RT/Operational risk</t>
  </si>
  <si>
    <t>mi2634</t>
  </si>
  <si>
    <t>Metric: Monetary|VG/Solvency II|II/Full internal model|SP/Probability distribution|BC/Changes in own funds|PT/99,7%|RT/Operational risk</t>
  </si>
  <si>
    <t>mi2635</t>
  </si>
  <si>
    <t>Metric: Monetary|VG/Solvency II|II/Full internal model|SP/Probability distribution|BC/Changes in own funds|PT/99,9%|RT/Operational risk</t>
  </si>
  <si>
    <t>Metric: Monetary|DD/Undiscounted|BC/Claims to be paid</t>
  </si>
  <si>
    <t>Metric: Monetary|BC/Liability|CC/Not ceded</t>
  </si>
  <si>
    <t>Metric: String|TS/Description of other perils</t>
  </si>
  <si>
    <t>Metric: Pure|PP/Split of premium income</t>
  </si>
  <si>
    <t>mi2648</t>
  </si>
  <si>
    <t>Metric: String|TS/Commercially available vendor model name and version used</t>
  </si>
  <si>
    <t>si2650</t>
  </si>
  <si>
    <t>Metric: Monetary|II/Full internal model|BC/Solvency capital requirement [SCR]|CC/Not ceded</t>
  </si>
  <si>
    <t>mi2678</t>
  </si>
  <si>
    <t>mi2679</t>
  </si>
  <si>
    <t>mi2681</t>
  </si>
  <si>
    <t>mi2683</t>
  </si>
  <si>
    <t>mi2684</t>
  </si>
  <si>
    <t>mi2685</t>
  </si>
  <si>
    <t>mi2686</t>
  </si>
  <si>
    <t>mi2687</t>
  </si>
  <si>
    <t>mi2691</t>
  </si>
  <si>
    <t>mi2694</t>
  </si>
  <si>
    <t>Metric: String|TS/Description of SCR risk measure used for Premium risk</t>
  </si>
  <si>
    <t>Metric: String|TS/Description of SCR risk measure used for Reserve risk</t>
  </si>
  <si>
    <t>Metric: String|TS/Description of SCR risk measure used for Catastrophe risk</t>
  </si>
  <si>
    <t>Metric: Monetary|BC/Premiums written|DI/Year to Date</t>
  </si>
  <si>
    <t>mi2699</t>
  </si>
  <si>
    <t>Metric: Monetary|BC/Claims incurred|DI/Year to Date</t>
  </si>
  <si>
    <t>mi2700</t>
  </si>
  <si>
    <t>mi2701</t>
  </si>
  <si>
    <t>Metric: Integer|NT/Number of policyholders</t>
  </si>
  <si>
    <t>mi2704</t>
  </si>
  <si>
    <t>Metric: Integer|NT/Number of contracts with surrender option</t>
  </si>
  <si>
    <t>Metric: Integer|DI/Year to Date|NT/Number of contracts</t>
  </si>
  <si>
    <t>Metric: Integer|NT/Number of people insured</t>
  </si>
  <si>
    <t>Metric: Integer|DI/Year to Date|NT/Number of people insured</t>
  </si>
  <si>
    <t>Metric: Monetary|VG/Solvency II|BC/Expenses|TE/Commissions|DI/Year to Date</t>
  </si>
  <si>
    <t>Metric: Monetary|VG/Solvency II|BC/Expenses|TE/Administration|DI/Year to Date</t>
  </si>
  <si>
    <t>Metric: Monetary|DD/Undiscounted|VG/Solvency II|VP/Future premiums|BC/Projection of future cash flows|LB/Premium provisions [other than local GAAP specific]|VL/Best estimate</t>
  </si>
  <si>
    <t>Metric: String|RT/Other kind of cyber risk|TS/Description of risk</t>
  </si>
  <si>
    <t>Metric: Monetary|II/Full internal model|BC/Exposure at Default|AS/Loans and bonds</t>
  </si>
  <si>
    <t>Metric: Monetary|II/Full internal model|BC/Exposure at Default|AS/Government Bonds and loans|CT/General government</t>
  </si>
  <si>
    <t>Metric: Monetary|II/Full internal model|BC/Exposure at Default|AS/Corporate Bonds and loans|CT/Corporate</t>
  </si>
  <si>
    <t>Metric: Monetary|II/Full internal model|BC/Exposure at Default|AS/Structured notes and collateralised securities and loans|CT/Other than corporate and general government</t>
  </si>
  <si>
    <t>Metric: Monetary|II/Full internal model|BC/Exposure at Default|AS/Cash</t>
  </si>
  <si>
    <t>Metric: Monetary|II/Full internal model|BC/Exposure at Default|AS/Derivatives</t>
  </si>
  <si>
    <t>Metric: Monetary|II/Full internal model|BC/Exposure at Default|AS/Other type of assets in credit event risk module</t>
  </si>
  <si>
    <t>Metric: Pure|II/Full internal model|AS/Loans and bonds|PP/Probability of default</t>
  </si>
  <si>
    <t>Metric: Pure|II/Full internal model|AS/Government Bonds and loans|PP/Probability of default|CT/General government</t>
  </si>
  <si>
    <t>Metric: Pure|II/Full internal model|AS/Corporate Bonds and loans|PP/Probability of default|CT/Corporate</t>
  </si>
  <si>
    <t>Metric: Pure|II/Full internal model|AS/Structured notes and collateralised securities and loans|PP/Probability of default|CT/Other than corporate and general government</t>
  </si>
  <si>
    <t>Metric: Pure|II/Full internal model|AS/Cash|PP/Probability of default</t>
  </si>
  <si>
    <t>Metric: Pure|II/Full internal model|AS/Derivatives|PP/Probability of default</t>
  </si>
  <si>
    <t>Metric: Pure|II/Full internal model|AS/Other type of assets in credit event risk module|PP/Probability of default</t>
  </si>
  <si>
    <t>ei2757</t>
  </si>
  <si>
    <t>ei2758</t>
  </si>
  <si>
    <t>ei2759</t>
  </si>
  <si>
    <t>ei2760</t>
  </si>
  <si>
    <t>ei2761</t>
  </si>
  <si>
    <t>ei2762</t>
  </si>
  <si>
    <t>ei2763</t>
  </si>
  <si>
    <t>ei2764</t>
  </si>
  <si>
    <t>Metric: Monetary|BC/Expenses|DI/Year to Date</t>
  </si>
  <si>
    <t>Metric: Integer|NT/Number of claims|SD/Settled [with payment]</t>
  </si>
  <si>
    <t>Metric: Integer|NT/Number of claims|SD/Settled [without payment]</t>
  </si>
  <si>
    <t>Metric: Monetary|II/Full internal model|BC/Assets</t>
  </si>
  <si>
    <t>Metric: Monetary|II/Full internal model|BC/Liability</t>
  </si>
  <si>
    <t>Metric: Monetary|II/Full internal model|BC/Loss given default</t>
  </si>
  <si>
    <t>Metric: Monetary|II/Full internal model|BC/Exposure at Default</t>
  </si>
  <si>
    <t>Metric: Pure|II/Full internal model|PP/Probability of default</t>
  </si>
  <si>
    <t>Metric: String|TS/Description of Exposure</t>
  </si>
  <si>
    <t>Metric: String|II/Full internal model|TS/Single name exposure</t>
  </si>
  <si>
    <t>Metric: String|II/Full internal model|TS/Single name exposure code</t>
  </si>
  <si>
    <t>Metric: Monetary|DD/Undiscounted|II/Full internal model|BC/Solvency capital requirement [SCR]</t>
  </si>
  <si>
    <t>Metric: Monetary|VG/Solvency II|II/Full internal model|BC/Solvency capital requirement [SCR]|RT/Operational risk</t>
  </si>
  <si>
    <t>Metric: Monetary|VG/Solvency II|EJ/Major change|II/Full internal model|BC/Solvency capital requirement [SCR]|VM/Value before risk model change</t>
  </si>
  <si>
    <t>Metric: Monetary|VG/Solvency II|EJ/Major change|II/Full internal model|BC/Solvency capital requirement [SCR]|VM/Value after risk model change</t>
  </si>
  <si>
    <t>Metric: Pure|PP/Relative change of total modelled SCR in percentage after major model change</t>
  </si>
  <si>
    <t>Metric: Monetary|VG/Solvency II|EJ/Change assigned as major change but not fulfilling standard criteria|II/Full internal model|BC/Own funds|VM/Value after risk model change</t>
  </si>
  <si>
    <t>Metric: Monetary|II/Full internal model|BC/Own funds</t>
  </si>
  <si>
    <t>Metric: Monetary|DD/Discounted|II/Full internal model|BC/Liability|LB/Claim provisions [other than local GAAP specific]|VV/Amount before transitional on Technical Provisions</t>
  </si>
  <si>
    <t>Metric: Monetary|DD/Discounted|II/Full internal model|BC/Liability|LB/Claim provisions [other than local GAAP specific]|CC/Not ceded|VV/Amount before transitional on Technical Provisions</t>
  </si>
  <si>
    <t>Metric: Monetary|BC/Projection of future cash flows</t>
  </si>
  <si>
    <t>Metric: Monetary|BC/Projection of future cash flows|CC/Ceded</t>
  </si>
  <si>
    <t>Metric: Monetary|VG/Solvency II|BC/Expenses|TE/Commissions|DI/Year to Date|TB/Direct Business</t>
  </si>
  <si>
    <t>Metric: Branch country of establishment</t>
  </si>
  <si>
    <t>Metric: Monetary|II/Partial internal model|BC/Solvency capital requirement [SCR]|UG/Diversification effect|IT/After risk mitigation effect other than from finite reinsurance</t>
  </si>
  <si>
    <t>Metric: Monetary|II/Partial internal model|BC/Solvency capital requirement [SCR]|IO/Non-strategic participation and investments other than participations|OU/Not to be deducted|UG/Before diversification effect|IT/After risk mitigation effect other than from finite reinsurance</t>
  </si>
  <si>
    <t>Metric: Monetary|II/Full internal model|BC/Changes in own funds</t>
  </si>
  <si>
    <t>Metric: Pure|II/Full internal model|BC/Changes in own funds</t>
  </si>
  <si>
    <t>Metric: Monetary|II/Full internal model|BC/Combination of impact on Assets and Liabilities</t>
  </si>
  <si>
    <t>Metric: Monetary|DD/Discounted|II/Full internal model|BC/Premiums written</t>
  </si>
  <si>
    <t>Metric: Monetary|DD/Discounted|II/Full internal model|BC/Changes in own funds|CC/Not ceded</t>
  </si>
  <si>
    <t>Metric: Monetary|DD/Discounted|II/Full internal model|BC/Changes in own funds</t>
  </si>
  <si>
    <t>Metric: Pure|DD/Discounted|II/Full internal model|PP/Changes in simulated Loss Ratio</t>
  </si>
  <si>
    <t>Metric: Monetary|DD/Discounted|II/Full internal model|BC/Premiums written|CC/Not ceded</t>
  </si>
  <si>
    <t>Metric: Pure|DD/Discounted|II/Full internal model|PP/Changes in simulated Loss Ratio|CC/Not ceded</t>
  </si>
  <si>
    <t>Standard deviation</t>
  </si>
  <si>
    <t>Probability distribution</t>
  </si>
  <si>
    <t>Use of Constant volatility adjustment</t>
  </si>
  <si>
    <t>Use of Dynamic volatility adjustment</t>
  </si>
  <si>
    <t>Poisson-lognormal</t>
  </si>
  <si>
    <t>Lognormal</t>
  </si>
  <si>
    <t>Poisson-Pareto</t>
  </si>
  <si>
    <t>Empirical</t>
  </si>
  <si>
    <t>Pareto</t>
  </si>
  <si>
    <t>Other type of probability distribution</t>
  </si>
  <si>
    <t>Change in Internal model due to risk profile</t>
  </si>
  <si>
    <t>Change in Internal model due to input data and assumptions</t>
  </si>
  <si>
    <t>Change in Internal model due to methodology</t>
  </si>
  <si>
    <t>Internal model qualitative change classification</t>
  </si>
  <si>
    <t>Internal model quantitative change classification</t>
  </si>
  <si>
    <t>Internal model minor changes reset occurred in the reporting period</t>
  </si>
  <si>
    <t>Internal model minor changes reset did not occure in the reporting period</t>
  </si>
  <si>
    <t>Model Change Policy</t>
  </si>
  <si>
    <t>Major change</t>
  </si>
  <si>
    <t>Total minor changes</t>
  </si>
  <si>
    <t>Change assigned as major change but not fulfilling standard criteria</t>
  </si>
  <si>
    <t>Exposure at Default</t>
  </si>
  <si>
    <t>Claims to be paid</t>
  </si>
  <si>
    <t>Combination of impact on Assets and Liabilities</t>
  </si>
  <si>
    <t>Changes in simulated Loss Ratio</t>
  </si>
  <si>
    <t>TE, SW</t>
  </si>
  <si>
    <t>Insured portfolio</t>
  </si>
  <si>
    <t>Other exposures</t>
  </si>
  <si>
    <t>Other main exposures 1</t>
  </si>
  <si>
    <t>Other main exposures 2</t>
  </si>
  <si>
    <t>Other main exposures 3</t>
  </si>
  <si>
    <t>All possible locations of underwriting for undertakings</t>
  </si>
  <si>
    <t>All possible location of underwriting for branches</t>
  </si>
  <si>
    <t>Local [EEA]</t>
  </si>
  <si>
    <t>Local [Non-EEA]</t>
  </si>
  <si>
    <t>Not Local [Non-EEA]</t>
  </si>
  <si>
    <t>Home country and Local [EEA]</t>
  </si>
  <si>
    <t>EEA countries [other than home country] and Not local [EEA]</t>
  </si>
  <si>
    <t>Europe</t>
  </si>
  <si>
    <t>North East US</t>
  </si>
  <si>
    <t>South East US</t>
  </si>
  <si>
    <t>Mid West US</t>
  </si>
  <si>
    <t>Caribbean</t>
  </si>
  <si>
    <t>South America</t>
  </si>
  <si>
    <t>Not allocated to specific region</t>
  </si>
  <si>
    <t>North America</t>
  </si>
  <si>
    <t>Rest of world other than Europe and North America</t>
  </si>
  <si>
    <t>Typical undertaking and branch activity</t>
  </si>
  <si>
    <t>Own distribution channel</t>
  </si>
  <si>
    <t>Credit institution distribution channel</t>
  </si>
  <si>
    <t>Other insurance distributors</t>
  </si>
  <si>
    <t>Not a pension entitlement</t>
  </si>
  <si>
    <t>Insurance without profit participation</t>
  </si>
  <si>
    <t>Non-life [direct business]</t>
  </si>
  <si>
    <t>Non-life [accepted proportional reinsurance]</t>
  </si>
  <si>
    <t>Health non-SLT [direct business]</t>
  </si>
  <si>
    <t>Health non-SLT [accepted proportional reinsurance]</t>
  </si>
  <si>
    <t>Health non-SLT [accepted non-proportional reinsurance]</t>
  </si>
  <si>
    <t>Retrocession</t>
  </si>
  <si>
    <t>55: Type of underwriting entity</t>
  </si>
  <si>
    <t>56: Hierarchy for typical undertaking and branch activities</t>
  </si>
  <si>
    <t>58: Hierarchy for insurance distribution channel</t>
  </si>
  <si>
    <t>60: Pension entitlements classification</t>
  </si>
  <si>
    <t>63: Line of business [general]</t>
  </si>
  <si>
    <t>64: Retrocession</t>
  </si>
  <si>
    <t>Costs and related services</t>
  </si>
  <si>
    <t>6: Types of triggering events for derivatives (Full scope)</t>
  </si>
  <si>
    <t>In case of lapse/surrender previous tax benefits on premiums are lost</t>
  </si>
  <si>
    <t>x265</t>
  </si>
  <si>
    <t>In case of lapse/surrender future tax benefits on benefits payment are lost, but no immediate loss</t>
  </si>
  <si>
    <t>x266</t>
  </si>
  <si>
    <t>In case of lapse/surrender other subsidies not directly linked to product are lost</t>
  </si>
  <si>
    <t>x267</t>
  </si>
  <si>
    <t>Other tax related losses not covered above</t>
  </si>
  <si>
    <t>x268</t>
  </si>
  <si>
    <t>Government Bonds and loans</t>
  </si>
  <si>
    <t>x269</t>
  </si>
  <si>
    <t>Corporate Bonds and loans</t>
  </si>
  <si>
    <t>x270</t>
  </si>
  <si>
    <t>Structured notes and collateralised securities and loans</t>
  </si>
  <si>
    <t>x271</t>
  </si>
  <si>
    <t>Other type of assets in credit event risk module</t>
  </si>
  <si>
    <t>x272</t>
  </si>
  <si>
    <t>x273</t>
  </si>
  <si>
    <t>Pay back notional amount of deposits of reinsurances</t>
  </si>
  <si>
    <t>x274</t>
  </si>
  <si>
    <t>Interest on deposits of reinsurances</t>
  </si>
  <si>
    <t>x275</t>
  </si>
  <si>
    <t>Flows attached to surrender contracts</t>
  </si>
  <si>
    <t>x276</t>
  </si>
  <si>
    <t>Flows attached to surrender contracts related to payments</t>
  </si>
  <si>
    <t>x277</t>
  </si>
  <si>
    <t>Paid during the period to contracts which have surrendered in this time</t>
  </si>
  <si>
    <t>x278</t>
  </si>
  <si>
    <t>Paid for contracts which surrendered during the period and were in force at opening date already costs from agents during the period</t>
  </si>
  <si>
    <t>x279</t>
  </si>
  <si>
    <t>Flows attached to acquisition costs related to surrender contracts</t>
  </si>
  <si>
    <t>x280</t>
  </si>
  <si>
    <t>Reclaims of acquisition costs from agents during the period</t>
  </si>
  <si>
    <t>x281</t>
  </si>
  <si>
    <t>Reclaims of acquisition costs of surrenders during the period</t>
  </si>
  <si>
    <t>x282</t>
  </si>
  <si>
    <t>Reclaims of acquisition costs of surrenders paid during the period</t>
  </si>
  <si>
    <t>x283</t>
  </si>
  <si>
    <t>Payments to pay back notional amount of deposits of reinsurances</t>
  </si>
  <si>
    <t>x284</t>
  </si>
  <si>
    <t>Payments for interest on deposits of reinsurances</t>
  </si>
  <si>
    <t>x285</t>
  </si>
  <si>
    <t>56: Hierarchy for Government Bonds and loans</t>
  </si>
  <si>
    <t>58: Hierarchy for Structured notes and collateralised securities and loans</t>
  </si>
  <si>
    <t>Number of contracts with surrender option</t>
  </si>
  <si>
    <t>Number of minor changes implemented during the reporting period</t>
  </si>
  <si>
    <t>Contracts concluded during reporting period</t>
  </si>
  <si>
    <t>Surrender value equal to the best estimate/local statutory reserves and notice required lower than one week</t>
  </si>
  <si>
    <t>Surrender value equal to the best estimate/local statutory reserves and notice required higher than one week but lower than 3 months</t>
  </si>
  <si>
    <t>Surrender value equal to the best estimate/local statutory reserves and notice required higher than 3 months</t>
  </si>
  <si>
    <t>Surrender value between 100% (exclusively) and 80% of the best estimate/local statutory reserves and notice required lower than one week</t>
  </si>
  <si>
    <t>Surrender value between 100% (exclusively) and 80% of the best estimate/local statutory reserves and notice required higher than one week but lower than 3 months</t>
  </si>
  <si>
    <t>Surrender value between 100% (exclusively) and 80% of the best estimate/local statutory reserves and notice required higher than 3 months</t>
  </si>
  <si>
    <t>Surrender value lower than 80% of the best estimate/local statutory reserves and notice required lower than one week</t>
  </si>
  <si>
    <t>Surrender value lower than 80% of the best estimate/local statutory reserves and notice required higher than one week but lower than 3 months</t>
  </si>
  <si>
    <t>Surrender value lower than 80% of the best estimate/local statutory reserves and notice required higher than 3 months</t>
  </si>
  <si>
    <t>Other product exit conditions</t>
  </si>
  <si>
    <t>5: Type of a lifetime of a contract</t>
  </si>
  <si>
    <t>6: Insurance product exit conditions</t>
  </si>
  <si>
    <t>4 - Surrender value between 100% (exclusively) and 80% of the best estimate/local statutory reserves and notice required lower than one week</t>
  </si>
  <si>
    <t>5 - Surrender value between 100% (exclusively) and 80% of the best estimate/local statutory reserves and notice required higher than one week but lower than 3 months</t>
  </si>
  <si>
    <t>6 - Surrender value between 100% (exclusively) and 80% of the best estimate/local statutory reserves and notice required higher than 3 months</t>
  </si>
  <si>
    <t>7 - Surrender value lower than 80% of the best estimate/local statutory reserves and notice required lower than one week</t>
  </si>
  <si>
    <t>8 - Surrender value lower than 80% of the best estimate/local statutory reserves and notice required higher than one week but lower than 3 months</t>
  </si>
  <si>
    <t>9 - Surrender value lower than 80% of the best estimate/local statutory reserves and notice required higher than 3 months</t>
  </si>
  <si>
    <t>10 - Other</t>
  </si>
  <si>
    <t>25%</t>
  </si>
  <si>
    <t>10%</t>
  </si>
  <si>
    <t>30%</t>
  </si>
  <si>
    <t>1%</t>
  </si>
  <si>
    <t>0,5%</t>
  </si>
  <si>
    <t>99,9%</t>
  </si>
  <si>
    <t>99,80%</t>
  </si>
  <si>
    <t>99,75%</t>
  </si>
  <si>
    <t>99,60%</t>
  </si>
  <si>
    <t>99,5%</t>
  </si>
  <si>
    <t>99,40%</t>
  </si>
  <si>
    <t>99,30%</t>
  </si>
  <si>
    <t>95%</t>
  </si>
  <si>
    <t>90%</t>
  </si>
  <si>
    <t>85%</t>
  </si>
  <si>
    <t>80%</t>
  </si>
  <si>
    <t>75%</t>
  </si>
  <si>
    <t>50%</t>
  </si>
  <si>
    <t>5%</t>
  </si>
  <si>
    <t>0,1%</t>
  </si>
  <si>
    <t>97,5%</t>
  </si>
  <si>
    <t>98%</t>
  </si>
  <si>
    <t>98,5%</t>
  </si>
  <si>
    <t>99%</t>
  </si>
  <si>
    <t>99,7%</t>
  </si>
  <si>
    <t>55%</t>
  </si>
  <si>
    <t>60%</t>
  </si>
  <si>
    <t>65%</t>
  </si>
  <si>
    <t>70%</t>
  </si>
  <si>
    <t>35%</t>
  </si>
  <si>
    <t>40%</t>
  </si>
  <si>
    <t>45%</t>
  </si>
  <si>
    <t>15%</t>
  </si>
  <si>
    <t>20%</t>
  </si>
  <si>
    <t>96%</t>
  </si>
  <si>
    <t>0,03%</t>
  </si>
  <si>
    <t>2,5%</t>
  </si>
  <si>
    <t>3: Percentile distribution</t>
  </si>
  <si>
    <t>Split of premium income</t>
  </si>
  <si>
    <t>Relative change of total modelled SCR in percentage after major model change</t>
  </si>
  <si>
    <t>Percentage of impact to SCR in relation to the trigger assigned as a major model change</t>
  </si>
  <si>
    <t>Cyber risk is 100% unbundled from other related risks</t>
  </si>
  <si>
    <t>Cyber risk is not 100% unbundled from other related risks</t>
  </si>
  <si>
    <t>Network interruption</t>
  </si>
  <si>
    <t>Loss of business income due to cyber incident</t>
  </si>
  <si>
    <t>Business interruption</t>
  </si>
  <si>
    <t>Damage to intangible assets</t>
  </si>
  <si>
    <t>Damage to tangible assets (products liability)</t>
  </si>
  <si>
    <t>Network interruption OSP</t>
  </si>
  <si>
    <t>Loss due to outside provider security or system failure</t>
  </si>
  <si>
    <t>Network interruption: System Failure</t>
  </si>
  <si>
    <t>Loss due to system failure or human error</t>
  </si>
  <si>
    <t>Cyber Extortion</t>
  </si>
  <si>
    <t>Cost of ransom payment</t>
  </si>
  <si>
    <t>Cyber specialist</t>
  </si>
  <si>
    <t>Electronic Data Incident</t>
  </si>
  <si>
    <t>Loss due to accidental damage Of computer system</t>
  </si>
  <si>
    <t>Cyber Theft</t>
  </si>
  <si>
    <t>First Party Loss - Financial loss from fraudulent electronic transfer of funds</t>
  </si>
  <si>
    <t>Data Restoration</t>
  </si>
  <si>
    <t>Extra expense</t>
  </si>
  <si>
    <t>System Clean-up Costs</t>
  </si>
  <si>
    <t>Administrative Investigation and Penalties</t>
  </si>
  <si>
    <t>Physical Injury</t>
  </si>
  <si>
    <t>Data Protection and Cyber Liability</t>
  </si>
  <si>
    <t>Liability Claims</t>
  </si>
  <si>
    <t>Fines</t>
  </si>
  <si>
    <t>Media Liability</t>
  </si>
  <si>
    <t>Wrongful collection of information</t>
  </si>
  <si>
    <t>Media content infringement/defamatory content</t>
  </si>
  <si>
    <t>Violation of notification obligations</t>
  </si>
  <si>
    <t>First Response</t>
  </si>
  <si>
    <t>Crisis management / IT Experts</t>
  </si>
  <si>
    <t>Breach-related legal advice</t>
  </si>
  <si>
    <t>Forensic investigation costs</t>
  </si>
  <si>
    <t>Call Centre / Hotline</t>
  </si>
  <si>
    <t>Event Management</t>
  </si>
  <si>
    <t>Legal / PR</t>
  </si>
  <si>
    <t>Technical forensic</t>
  </si>
  <si>
    <t>Incident notification</t>
  </si>
  <si>
    <t>Communication Costs</t>
  </si>
  <si>
    <t>Following damage to reputation</t>
  </si>
  <si>
    <t>Credit/Identity monitoring</t>
  </si>
  <si>
    <t>Other kind of cyber risk</t>
  </si>
  <si>
    <t>Interest rate volatility risk</t>
  </si>
  <si>
    <t>Inflation risk</t>
  </si>
  <si>
    <t>Equity volatility risk</t>
  </si>
  <si>
    <t>Basis risk financial instruments</t>
  </si>
  <si>
    <t>Derivatives risk</t>
  </si>
  <si>
    <t>Liquidity risk</t>
  </si>
  <si>
    <t>Pension risk</t>
  </si>
  <si>
    <t>Total Business risk</t>
  </si>
  <si>
    <t>Life and health underwriting risk</t>
  </si>
  <si>
    <t>Life and health mortality risk</t>
  </si>
  <si>
    <t>Life and health longevity risk</t>
  </si>
  <si>
    <t>Life and health disability-morbidity risk</t>
  </si>
  <si>
    <t>Life and health lapse risk</t>
  </si>
  <si>
    <t>Life and health expense risk</t>
  </si>
  <si>
    <t>Life and health catastrophe risk</t>
  </si>
  <si>
    <t>Life and health trend risk</t>
  </si>
  <si>
    <t>Life and health level risk</t>
  </si>
  <si>
    <t>Other risks modelled in Internal models</t>
  </si>
  <si>
    <t>Total underwriting risk</t>
  </si>
  <si>
    <t>Non-life and NSLT health underwriting risk</t>
  </si>
  <si>
    <t>Non-life and NSLT health premium and reserve risk</t>
  </si>
  <si>
    <t>Non-life and NSLT health premium risk</t>
  </si>
  <si>
    <t>Non-life and NSLT health reserve risk</t>
  </si>
  <si>
    <t>Credit events risk for financial instruments</t>
  </si>
  <si>
    <t>Credit events risk</t>
  </si>
  <si>
    <t>Property value increase</t>
  </si>
  <si>
    <t>Property value decrease</t>
  </si>
  <si>
    <t>Usage of commercially available vendor model for risk modelling</t>
  </si>
  <si>
    <t>No usage of commercially available vendor model for risk modelling</t>
  </si>
  <si>
    <t>Non-life Catastrophe risk group</t>
  </si>
  <si>
    <t>x286</t>
  </si>
  <si>
    <t>No indication of other significant catastrophe risk in a portfolio</t>
  </si>
  <si>
    <t>x288</t>
  </si>
  <si>
    <t>Health disability-morbidity risk [increase of medical expenses]</t>
  </si>
  <si>
    <t>x289</t>
  </si>
  <si>
    <t>Health disability-morbidity risk [decrease of medical expenses]</t>
  </si>
  <si>
    <t>x290</t>
  </si>
  <si>
    <t>Trend risk sub-type</t>
  </si>
  <si>
    <t>x292</t>
  </si>
  <si>
    <t>Level risk sub-type</t>
  </si>
  <si>
    <t>x293</t>
  </si>
  <si>
    <t>Volatility risk sub-type</t>
  </si>
  <si>
    <t>x294</t>
  </si>
  <si>
    <t>Catastrophe risk sub-type</t>
  </si>
  <si>
    <t>x295</t>
  </si>
  <si>
    <t>Internal fraud</t>
  </si>
  <si>
    <t>x297</t>
  </si>
  <si>
    <t>Unauthorized activity</t>
  </si>
  <si>
    <t>x298</t>
  </si>
  <si>
    <t>Other Internal fraud</t>
  </si>
  <si>
    <t>x300</t>
  </si>
  <si>
    <t>External fraud</t>
  </si>
  <si>
    <t>x301</t>
  </si>
  <si>
    <t>Systems security</t>
  </si>
  <si>
    <t>x302</t>
  </si>
  <si>
    <t>Other External fraud</t>
  </si>
  <si>
    <t>x303</t>
  </si>
  <si>
    <t>Employment practices and workspace safety</t>
  </si>
  <si>
    <t>x304</t>
  </si>
  <si>
    <t>Employee relations</t>
  </si>
  <si>
    <t>x305</t>
  </si>
  <si>
    <t>Safe environment</t>
  </si>
  <si>
    <t>x306</t>
  </si>
  <si>
    <t>Diversity and discrimination</t>
  </si>
  <si>
    <t>x307</t>
  </si>
  <si>
    <t>Other Employment practices and workspace safety</t>
  </si>
  <si>
    <t>x308</t>
  </si>
  <si>
    <t>Damage to physical assets</t>
  </si>
  <si>
    <t>x309</t>
  </si>
  <si>
    <t>Disasters and other events</t>
  </si>
  <si>
    <t>x310</t>
  </si>
  <si>
    <t>Other Damage to physical assets</t>
  </si>
  <si>
    <t>x311</t>
  </si>
  <si>
    <t>Business disruption and system failures</t>
  </si>
  <si>
    <t>x312</t>
  </si>
  <si>
    <t>Systems</t>
  </si>
  <si>
    <t>x313</t>
  </si>
  <si>
    <t>Other Business disruption and system failures</t>
  </si>
  <si>
    <t>x314</t>
  </si>
  <si>
    <t>Clients, products and business practices</t>
  </si>
  <si>
    <t>x315</t>
  </si>
  <si>
    <t>Suitability, disclosure and fiduciary</t>
  </si>
  <si>
    <t>x316</t>
  </si>
  <si>
    <t>Improper business or market practices</t>
  </si>
  <si>
    <t>x317</t>
  </si>
  <si>
    <t>Product flaws</t>
  </si>
  <si>
    <t>x318</t>
  </si>
  <si>
    <t>Selection, sponsorship and exposure</t>
  </si>
  <si>
    <t>x319</t>
  </si>
  <si>
    <t>Advisory activities</t>
  </si>
  <si>
    <t>x320</t>
  </si>
  <si>
    <t>Other Clients, products and business practices</t>
  </si>
  <si>
    <t>x321</t>
  </si>
  <si>
    <t>Execution, delivery and process management</t>
  </si>
  <si>
    <t>x322</t>
  </si>
  <si>
    <t>Transaction capture, execution and maintenance</t>
  </si>
  <si>
    <t>x323</t>
  </si>
  <si>
    <t>Monitoring and reporting</t>
  </si>
  <si>
    <t>x324</t>
  </si>
  <si>
    <t>Customer intake and documentation</t>
  </si>
  <si>
    <t>x325</t>
  </si>
  <si>
    <t>Customer / client account management</t>
  </si>
  <si>
    <t>x326</t>
  </si>
  <si>
    <t>Trade counterparties</t>
  </si>
  <si>
    <t>x327</t>
  </si>
  <si>
    <t>Vendors and suppliers</t>
  </si>
  <si>
    <t>x328</t>
  </si>
  <si>
    <t>Other Execution, delivery and process management</t>
  </si>
  <si>
    <t>x329</t>
  </si>
  <si>
    <t>Basel Level 1 classification for operational risk</t>
  </si>
  <si>
    <t>x330</t>
  </si>
  <si>
    <t>Basel Level 2 classification for operational risk</t>
  </si>
  <si>
    <t>x331</t>
  </si>
  <si>
    <t>Basel Level 1 and Level 2 classification for operational combined</t>
  </si>
  <si>
    <t>x332</t>
  </si>
  <si>
    <t>Model change impacted on risk charge or diversification benefit</t>
  </si>
  <si>
    <t>x333</t>
  </si>
  <si>
    <t>Model change did not impact on risk charge or diversification benefit</t>
  </si>
  <si>
    <t>x334</t>
  </si>
  <si>
    <t>Internal fraud - Theft and fraud</t>
  </si>
  <si>
    <t>x335</t>
  </si>
  <si>
    <t>External fraud - Theft and fraud</t>
  </si>
  <si>
    <t>x336</t>
  </si>
  <si>
    <t>No use of basel operational level risk classifications</t>
  </si>
  <si>
    <t>x337</t>
  </si>
  <si>
    <t>No use of basel 1 operational level risk classifications</t>
  </si>
  <si>
    <t>x338</t>
  </si>
  <si>
    <t>No use of basel 1 and 2 operational level risk classifications</t>
  </si>
  <si>
    <t>x339</t>
  </si>
  <si>
    <t>Life mortality and Life longevity risk</t>
  </si>
  <si>
    <t>x340</t>
  </si>
  <si>
    <t>x341</t>
  </si>
  <si>
    <t>x342</t>
  </si>
  <si>
    <t>x343</t>
  </si>
  <si>
    <t>x344</t>
  </si>
  <si>
    <t>x345</t>
  </si>
  <si>
    <t>x346</t>
  </si>
  <si>
    <t>Non-life underwriting premium risk and reserve risk</t>
  </si>
  <si>
    <t>x347</t>
  </si>
  <si>
    <t>x348</t>
  </si>
  <si>
    <t>NSLT health underwriting premium risk and reserve risk</t>
  </si>
  <si>
    <t>Non-life Catastrophe risk group - reserve risk part</t>
  </si>
  <si>
    <t>Non-life Catastrophe risk group - premium risk part</t>
  </si>
  <si>
    <t>SLT health and NSLT health underwriting risk</t>
  </si>
  <si>
    <t>Accepted after the period</t>
  </si>
  <si>
    <t>Model dependant Life catastrophe risk</t>
  </si>
  <si>
    <t>17: Hierarchy for "Cyber risk unbundling" metric</t>
  </si>
  <si>
    <t>Yes (in case Cyber coverages have been 100% unbundled from other related risks covered in the policy)</t>
  </si>
  <si>
    <t>Main risk being covered (in case Cyber is not 100% unbundled from all the risks covered by the contracts)</t>
  </si>
  <si>
    <t>18: Hierarchy for "Cyber risks description" metric</t>
  </si>
  <si>
    <t>19: Hierarchy for "Detailed Cyber risks description" metric</t>
  </si>
  <si>
    <t>37: Enumeration hierarchy for "Usage of commercially available vendor model for risk modelling" metric</t>
  </si>
  <si>
    <t>38: Enumeration hierarchy for "Significant other perils" metric</t>
  </si>
  <si>
    <t>39: Hierarchy dropdown for Internal model - Output correlations between undertaking's internal lines of business</t>
  </si>
  <si>
    <t>Reserve risk</t>
  </si>
  <si>
    <t>Premium risk</t>
  </si>
  <si>
    <t>41: Hierarchy for Life risk sub-types</t>
  </si>
  <si>
    <t>43: Hierarchy for Basel Level 1 classification mapping</t>
  </si>
  <si>
    <t>44: Hierarchy for Basel Level 2 classification mapping</t>
  </si>
  <si>
    <t>45: Hierarchy for Basel L1 and L2</t>
  </si>
  <si>
    <t>46: Enumeration hierarchy for Basel L1</t>
  </si>
  <si>
    <t>2. Non-life and NSLT health reserve risk aggregated jointly</t>
  </si>
  <si>
    <t>4. Non-life underwriting reserve risk</t>
  </si>
  <si>
    <t>2. Non-life and NSLT health premium risk aggregated jointly</t>
  </si>
  <si>
    <t>4. Non-life underwriting premium risk</t>
  </si>
  <si>
    <t>2. Non-life and NSLT health premium risk and reserve risk aggregated jointly</t>
  </si>
  <si>
    <t>4. Non-life underwriting premium risk and reserve risk</t>
  </si>
  <si>
    <t>6. NSLT health underwriting premium risk and reserve risk aggregated separetly</t>
  </si>
  <si>
    <t>1. SLT health and NSLT health underwriting underwriting risk reported together</t>
  </si>
  <si>
    <t>2. SLT health underwriting risk</t>
  </si>
  <si>
    <t>3. NSLT health underwriting risk</t>
  </si>
  <si>
    <t>1 .Life and Health underwriting</t>
  </si>
  <si>
    <t>2. Health underwriting,</t>
  </si>
  <si>
    <t>3. Life underwriting</t>
  </si>
  <si>
    <t>Central banks and general government</t>
  </si>
  <si>
    <t>Other than central banks and general government</t>
  </si>
  <si>
    <t>Other than corporate and general government</t>
  </si>
  <si>
    <t>30: Hierarchy for Central bank and general government</t>
  </si>
  <si>
    <t>CT, SE</t>
  </si>
  <si>
    <t>31: Hierarchy for Other than corporate and general government</t>
  </si>
  <si>
    <t>Date at which the reported SCR would change due to the model change</t>
  </si>
  <si>
    <t>Reference date of SCR impact caused by the model change</t>
  </si>
  <si>
    <t>Lifelong</t>
  </si>
  <si>
    <t>6: Average contractually defined remaining maturity of the contracts</t>
  </si>
  <si>
    <t>Description of Exposure</t>
  </si>
  <si>
    <t>Description of SCR risk measure used for Premium risk</t>
  </si>
  <si>
    <t>Description of SCR risk measure used for Reserve risk</t>
  </si>
  <si>
    <t>Description of SCR risk measure used for Catastrophe risk</t>
  </si>
  <si>
    <t>Commercially available vendor model name and version used</t>
  </si>
  <si>
    <t>Description of other perils</t>
  </si>
  <si>
    <t>Threshold for accumulation</t>
  </si>
  <si>
    <t>Description for the reset of the accumulation of minor changes</t>
  </si>
  <si>
    <t>Description of other modelled contributions to the SCR which were impacted by the model change</t>
  </si>
  <si>
    <t>Other categorization and explanation for a model change</t>
  </si>
  <si>
    <t>List of criteria that are classifying the change as a major change</t>
  </si>
  <si>
    <t>Capital add-on - Article 37 (1) Type a</t>
  </si>
  <si>
    <t>Capital add-on - Article 37 (1) Type b</t>
  </si>
  <si>
    <t>Capital add-on - Article 37 (1) Type c</t>
  </si>
  <si>
    <t>Capital add-on - Article 37 (1) Type d</t>
  </si>
  <si>
    <t>Value after taxation effects</t>
  </si>
  <si>
    <t>Value before taxation effects</t>
  </si>
  <si>
    <t>Modelled Value at risk</t>
  </si>
  <si>
    <t>Value at risk</t>
  </si>
  <si>
    <t>Instantaneous shock model</t>
  </si>
  <si>
    <t>Projection model</t>
  </si>
  <si>
    <t>Aggregate Exceedance Probability (AEP)</t>
  </si>
  <si>
    <t>Occurrence Exceedance Probability (OEP)</t>
  </si>
  <si>
    <t>Value before risk model change</t>
  </si>
  <si>
    <t>Value after risk model change</t>
  </si>
  <si>
    <t>26: After and before taxaton effect</t>
  </si>
  <si>
    <t>27: Value at risk type</t>
  </si>
  <si>
    <t>28: Type of shock models</t>
  </si>
  <si>
    <t>29: Probability calculation</t>
  </si>
  <si>
    <t>30: Probability calculation</t>
  </si>
  <si>
    <t>S.32.01</t>
  </si>
  <si>
    <t>Product group code</t>
  </si>
  <si>
    <t>Name of natural catastrophe per region</t>
  </si>
  <si>
    <t>Explanatory information</t>
  </si>
  <si>
    <t>Description of exposure metric</t>
  </si>
  <si>
    <t>Name of group exposure</t>
  </si>
  <si>
    <t>Date of the written application for approval</t>
  </si>
  <si>
    <t>Individual customers</t>
  </si>
  <si>
    <t>32: Business or individual customers</t>
  </si>
  <si>
    <t>3 - Both</t>
  </si>
  <si>
    <t>Criminal Reward Fund</t>
  </si>
  <si>
    <t>Contingent business interruption</t>
  </si>
  <si>
    <t>Financial Fraud</t>
  </si>
  <si>
    <t>Non-mass life lapse risk</t>
  </si>
  <si>
    <t>Health disability-morbidity risk [other than medical expense and income protection]</t>
  </si>
  <si>
    <t>Non-mass SLT health lapse risk</t>
  </si>
  <si>
    <t>Full surrender SLT health lapse risk</t>
  </si>
  <si>
    <t>Partial surrender SLT health lapse risk</t>
  </si>
  <si>
    <t>Other than full surrender and partial surrender SLT health lapse risk</t>
  </si>
  <si>
    <t>Counterparty group exposure</t>
  </si>
  <si>
    <t>Counterparty single exposure</t>
  </si>
  <si>
    <t>Full surrender life lapse risk</t>
  </si>
  <si>
    <t>Partial surrender life lapse risk</t>
  </si>
  <si>
    <t>Other than full surrender and partial surrender life lapse risk</t>
  </si>
  <si>
    <t>Yearly interest rate guarantee for the reporting year</t>
  </si>
  <si>
    <t>Cyber standalone coverage</t>
  </si>
  <si>
    <t>Cyber as add-on coverage (main risk being covered)</t>
  </si>
  <si>
    <t>Cyber as add-on coverage (not as main risk being covered)</t>
  </si>
  <si>
    <t>Fully</t>
  </si>
  <si>
    <t>Partial</t>
  </si>
  <si>
    <t>7: Cyber coverage in the product category</t>
  </si>
  <si>
    <t>1 - Cyber standalone coverage</t>
  </si>
  <si>
    <t>2 - Cyber as add-on coverage (main risk being covered)</t>
  </si>
  <si>
    <t>3 - Cyber as add-on coverage (not as main risk being covered)</t>
  </si>
  <si>
    <t>8: Coverage of non-financial instruments</t>
  </si>
  <si>
    <t>1 - No</t>
  </si>
  <si>
    <t>2 - Fully</t>
  </si>
  <si>
    <t>3 - Partial</t>
  </si>
  <si>
    <t>Covered bonds</t>
  </si>
  <si>
    <t>Sovereign bonds</t>
  </si>
  <si>
    <t>x287</t>
  </si>
  <si>
    <t>Asset backed</t>
  </si>
  <si>
    <t>Other than covered bonds, sovereign bonds, mortgages and asset backed</t>
  </si>
  <si>
    <t>Reinsurance and derivatives</t>
  </si>
  <si>
    <t>Credit insurance</t>
  </si>
  <si>
    <t>x291</t>
  </si>
  <si>
    <t>In case of lapse/surrender there is no tax or subsidy related loss</t>
  </si>
  <si>
    <t>In case of lapse/surrender past or future tax benefits or other subsidies are lost</t>
  </si>
  <si>
    <t>Derivative solely used for hedging a risk from an asset held in the same CIU</t>
  </si>
  <si>
    <t>Derivative not solely used for hedging a risk from an asset held in the same CIU</t>
  </si>
  <si>
    <t>Mergers or acquisitions occurred during the reporting period</t>
  </si>
  <si>
    <t>x296</t>
  </si>
  <si>
    <t>No mergers or acquisitions occurred during the reporting period</t>
  </si>
  <si>
    <t>Asset is subject to bail-in rules</t>
  </si>
  <si>
    <t>Asset is not subject to bail-in rules</t>
  </si>
  <si>
    <t>x299</t>
  </si>
  <si>
    <t>Assets issued or guaranteed by Regional Governments and Local Authorities (RGLA) listed in the ITS (EU) 2015/2011</t>
  </si>
  <si>
    <t>Assets issued or guaranteed by Regional Governments and Local Authorities (RGLA) not listed in the ITS (EU) 2015/2011</t>
  </si>
  <si>
    <t>60: Asset class</t>
  </si>
  <si>
    <t>S.14.01</t>
  </si>
  <si>
    <t>62: Derivative solely used for hedging a risk from an asset held in the same CIU</t>
  </si>
  <si>
    <t>S.06.04</t>
  </si>
  <si>
    <t>64: Bail-in rules</t>
  </si>
  <si>
    <t>S.06.02</t>
  </si>
  <si>
    <t>65: RGLA</t>
  </si>
  <si>
    <t>First Party Loss - Direct Loss incurred by the insured</t>
  </si>
  <si>
    <t>Third Party Loss - Liability coverage/losses to others</t>
  </si>
  <si>
    <t>Product with full surrender option</t>
  </si>
  <si>
    <t>Product with partial surrender option</t>
  </si>
  <si>
    <t>Captive business conducted</t>
  </si>
  <si>
    <t>No captive business conducted</t>
  </si>
  <si>
    <t>4 - other</t>
  </si>
  <si>
    <t>Africa</t>
  </si>
  <si>
    <t>Western US</t>
  </si>
  <si>
    <t>North America (excluding US)</t>
  </si>
  <si>
    <t>Asia (excluding Japan)</t>
  </si>
  <si>
    <t>No unlimited guarantees received</t>
  </si>
  <si>
    <t>Unlimited guarantees received</t>
  </si>
  <si>
    <t>No unlimited guarantees provided</t>
  </si>
  <si>
    <t>Unlimited guarantees provided</t>
  </si>
  <si>
    <t>13: Unlimited guarantees received</t>
  </si>
  <si>
    <t>S.03.01</t>
  </si>
  <si>
    <t>0 - No unlimited guarantees received</t>
  </si>
  <si>
    <t>14: Unlimited guarantees provided</t>
  </si>
  <si>
    <t>0 - No unlimited guarantees provided</t>
  </si>
  <si>
    <t>Obtained by aggregation of lower levels</t>
  </si>
  <si>
    <t>Covered by internal model for group SCR calculations</t>
  </si>
  <si>
    <t>Not covered by internal model for group SCR calculations</t>
  </si>
  <si>
    <t>Group model used for solo SCR calculations</t>
  </si>
  <si>
    <t>Group model not used for solo SCR calculations</t>
  </si>
  <si>
    <t>Future expenses</t>
  </si>
  <si>
    <t>Amount on which interest rate is guaranteed</t>
  </si>
  <si>
    <t>Business or individual customers</t>
  </si>
  <si>
    <t>ei549</t>
  </si>
  <si>
    <t>ei550</t>
  </si>
  <si>
    <t>Coverage of non-financial instruments</t>
  </si>
  <si>
    <t>ei551</t>
  </si>
  <si>
    <t>Type of shock model for market risk</t>
  </si>
  <si>
    <t>ei552</t>
  </si>
  <si>
    <t>Type of shock model for credit risk</t>
  </si>
  <si>
    <t>ei553</t>
  </si>
  <si>
    <t>ei556</t>
  </si>
  <si>
    <t>ei557</t>
  </si>
  <si>
    <t>ei558</t>
  </si>
  <si>
    <t>Captive business</t>
  </si>
  <si>
    <t>ei559</t>
  </si>
  <si>
    <t>ei560</t>
  </si>
  <si>
    <t>Bail-in rules</t>
  </si>
  <si>
    <t>ei561</t>
  </si>
  <si>
    <t>RGLA</t>
  </si>
  <si>
    <t>ei562</t>
  </si>
  <si>
    <t>ei563</t>
  </si>
  <si>
    <t>Covered by internal model for Group SCR calculations</t>
  </si>
  <si>
    <t>ei564</t>
  </si>
  <si>
    <t>ei565</t>
  </si>
  <si>
    <t>ei566</t>
  </si>
  <si>
    <t>Unique ID of parent level</t>
  </si>
  <si>
    <t>Fitch Ratings Ireland Limited (LEI code: 213800BTXUQP1JZRO283)</t>
  </si>
  <si>
    <t>33: Nominated ECAI [2020 review]</t>
  </si>
  <si>
    <t>QIVALIO SAS (previously Spread Research) (LEI code: 969500HB6BVM2UJDOC52)</t>
  </si>
  <si>
    <t>Inbonis S.A. (LEI code: 875500OYQK8S5AGGBZ02)</t>
  </si>
  <si>
    <t>Assets not linked to crypto-assets</t>
  </si>
  <si>
    <t>Assets linked to crypto-assets</t>
  </si>
  <si>
    <t>66: Assets linked to crypto-assets</t>
  </si>
  <si>
    <t>S.17.02</t>
  </si>
  <si>
    <t>Green bond</t>
  </si>
  <si>
    <t>Other ESG investments (not classified as green bond)</t>
  </si>
  <si>
    <t>Not an ESG investment</t>
  </si>
  <si>
    <t>1 - Green bond</t>
  </si>
  <si>
    <t>2 - Other ESG investments (not classified as green bond)</t>
  </si>
  <si>
    <t>3 - Not an ESG investment</t>
  </si>
  <si>
    <t>ei567</t>
  </si>
  <si>
    <t>67: Green bonds and ESG-compliant/sustainable investments</t>
  </si>
  <si>
    <t>68: Property type</t>
  </si>
  <si>
    <t>5 - Other types of commercial property</t>
  </si>
  <si>
    <t>Other types of commercial property than residential, retail, offices and industrial</t>
  </si>
  <si>
    <t>Property type</t>
  </si>
  <si>
    <t>ei568</t>
  </si>
  <si>
    <t>1 - Prime</t>
  </si>
  <si>
    <t>2 - Non-prime</t>
  </si>
  <si>
    <t>ei569</t>
  </si>
  <si>
    <t>Property location</t>
  </si>
  <si>
    <t>Custodian code</t>
  </si>
  <si>
    <t>69: Product sold with an add-on</t>
  </si>
  <si>
    <t>Product sold with an add-on</t>
  </si>
  <si>
    <t>Product sold with no add-on</t>
  </si>
  <si>
    <t>S.14.02</t>
  </si>
  <si>
    <t>ei570</t>
  </si>
  <si>
    <t>65: Captive business</t>
  </si>
  <si>
    <t>66: Direct business or Accepted proportional reinsurance</t>
  </si>
  <si>
    <t>Description of operation of the facultative reinsurance item</t>
  </si>
  <si>
    <t>Sliding scale commission is used</t>
  </si>
  <si>
    <t>Sliding scale commission is not used</t>
  </si>
  <si>
    <t>S.30.03</t>
  </si>
  <si>
    <t>Use of sliding scale commission</t>
  </si>
  <si>
    <t>Commission [Minimum]</t>
  </si>
  <si>
    <t>Commission [Maximum]</t>
  </si>
  <si>
    <t>Commission [Expected]</t>
  </si>
  <si>
    <t>Minimum claim ratio on which the amount of sliding scale commission is dependant</t>
  </si>
  <si>
    <t>Maximum claim ratio on which the amount of sliding scale commission is dependant</t>
  </si>
  <si>
    <t>Coverage of a layer covered by reinsurance</t>
  </si>
  <si>
    <t>Balance of other technical expenses/income</t>
  </si>
  <si>
    <t>YQ</t>
  </si>
  <si>
    <t>Unlimited guarantees received from group</t>
  </si>
  <si>
    <t>Undertaking is not a part of group</t>
  </si>
  <si>
    <t>ei573</t>
  </si>
  <si>
    <t>Unlimited guarantees provided from group</t>
  </si>
  <si>
    <t>ei574</t>
  </si>
  <si>
    <t>Banking sector</t>
  </si>
  <si>
    <t>Investments services sector</t>
  </si>
  <si>
    <t>Other undertaking of the group</t>
  </si>
  <si>
    <t>Insurance sector</t>
  </si>
  <si>
    <t>S.36.01</t>
  </si>
  <si>
    <t>ei575</t>
  </si>
  <si>
    <t>ei576</t>
  </si>
  <si>
    <t>ID of intragroup related transaction within indirect transaction</t>
  </si>
  <si>
    <t>Other asset transfer</t>
  </si>
  <si>
    <t>Equity type</t>
  </si>
  <si>
    <t>Bonds/Debt</t>
  </si>
  <si>
    <t>70: Type of instrument</t>
  </si>
  <si>
    <t>1 - Bonds/Debt</t>
  </si>
  <si>
    <t>2 - Equity type</t>
  </si>
  <si>
    <t>3 - Other asset transfer</t>
  </si>
  <si>
    <t>Type of instrument</t>
  </si>
  <si>
    <t>ei577</t>
  </si>
  <si>
    <t>71: Type of instrument</t>
  </si>
  <si>
    <t>7 - Swaps</t>
  </si>
  <si>
    <t>Other than derivatives, guarantees and swaps</t>
  </si>
  <si>
    <t>8 - Others</t>
  </si>
  <si>
    <t>S.36.02</t>
  </si>
  <si>
    <t>Type of instrument (Derivatives)</t>
  </si>
  <si>
    <t>ei578</t>
  </si>
  <si>
    <t>Credit default</t>
  </si>
  <si>
    <t>Currency</t>
  </si>
  <si>
    <t>Other than credit default, interest rate and currency</t>
  </si>
  <si>
    <t>72: Type of protection</t>
  </si>
  <si>
    <t>1 - Credit default</t>
  </si>
  <si>
    <t>2 - Interest rate</t>
  </si>
  <si>
    <t>3 - Currency</t>
  </si>
  <si>
    <t>4 - Other than credit default, interest rate and currency</t>
  </si>
  <si>
    <t>Type of protection</t>
  </si>
  <si>
    <t>ei579</t>
  </si>
  <si>
    <t>Other than micro hedge, macro hedge, matching assets and liabilities cash-flows and efficient portfolio management, other than 'Matching assets and liabilities cash-flows'</t>
  </si>
  <si>
    <t>5 - Others</t>
  </si>
  <si>
    <t>3 - Matching assets and liabilities cash-flows</t>
  </si>
  <si>
    <t>Carrying amount</t>
  </si>
  <si>
    <t>Off balance sheet items and contingent liabilities</t>
  </si>
  <si>
    <t>Undrawn credit facilities</t>
  </si>
  <si>
    <t>Assets purchased under outright forward purchase agreements (currency or other)</t>
  </si>
  <si>
    <t>Asset sale and repurchase agreements as referred to in Article 12(3) and (5) of Directive 86/635/EEC</t>
  </si>
  <si>
    <t>Other than guarantees, commitment, letter of credit, undrawn credit facilities, assets purchased under outright forward purchase agreements (currency or other), asset sale and repurchase agreements as referred to in Article 12(3) and (5) of Directive 86/6</t>
  </si>
  <si>
    <t>73: Type of transaction (Off balance sheet items and contingent liabilities)</t>
  </si>
  <si>
    <t>1 - Guarantees</t>
  </si>
  <si>
    <t>2 - Commitment</t>
  </si>
  <si>
    <t>4 - Undrawn credit facilities</t>
  </si>
  <si>
    <t>5 - Assets purchased under outright forward purchase agreements (currency or other)</t>
  </si>
  <si>
    <t>6 - Asset sale and repurchase agreements as referred to in Article 12(3) and (5) of Directive 86/635/EEC</t>
  </si>
  <si>
    <t>7 - Contingent liabilities</t>
  </si>
  <si>
    <t>8 - Other</t>
  </si>
  <si>
    <t>S.36.03</t>
  </si>
  <si>
    <t>Type of transaction (Off balance sheet items and contingent liabilities)</t>
  </si>
  <si>
    <t>ei580</t>
  </si>
  <si>
    <t>Sector of investor/buyer/transferee/payer/reinsured/beneficiary</t>
  </si>
  <si>
    <t>Sector of issuer/seller/transferor/receiver/reinsurer/provider</t>
  </si>
  <si>
    <t>ei581</t>
  </si>
  <si>
    <t>S.36.04</t>
  </si>
  <si>
    <t>74: Insurance or reinsurance</t>
  </si>
  <si>
    <t>Reinsurance</t>
  </si>
  <si>
    <t>1 - Insurance</t>
  </si>
  <si>
    <t>2 - Reinsurance</t>
  </si>
  <si>
    <t>Insurance or reinsurance</t>
  </si>
  <si>
    <t>ei582</t>
  </si>
  <si>
    <t>YY</t>
  </si>
  <si>
    <t>S.36.05.zz.01 line identification</t>
  </si>
  <si>
    <t>Name of revenue side</t>
  </si>
  <si>
    <t>QP</t>
  </si>
  <si>
    <t>QR</t>
  </si>
  <si>
    <t>Identification code of revenue side</t>
  </si>
  <si>
    <t>Identification code of expense side</t>
  </si>
  <si>
    <t>Sector of revenue side</t>
  </si>
  <si>
    <t>Sector of expense side</t>
  </si>
  <si>
    <t>ei583</t>
  </si>
  <si>
    <t>ei584</t>
  </si>
  <si>
    <t>Name of expense side</t>
  </si>
  <si>
    <t>Fees</t>
  </si>
  <si>
    <t>Other than fees, commissions, interests and dividends</t>
  </si>
  <si>
    <t>S.36.05</t>
  </si>
  <si>
    <t>1 - Fees</t>
  </si>
  <si>
    <t>4 - Dividends</t>
  </si>
  <si>
    <t>3 - Interest</t>
  </si>
  <si>
    <t>2 - Commission</t>
  </si>
  <si>
    <t>ei585</t>
  </si>
  <si>
    <t>Other than bonds/debt, equity type, other assets transfer, derivatives, off balance sheet items and insurance/reinsurance</t>
  </si>
  <si>
    <t>5 - Off balance sheet item</t>
  </si>
  <si>
    <t>4 - Derivative</t>
  </si>
  <si>
    <t>7 - Others</t>
  </si>
  <si>
    <t>Assets whose risks are mainly borne by the policyholders</t>
  </si>
  <si>
    <t>Guarantees provided and commitments</t>
  </si>
  <si>
    <t>Insurance policies</t>
  </si>
  <si>
    <t>External reinsurance</t>
  </si>
  <si>
    <t>Other direct exposures</t>
  </si>
  <si>
    <t>Description of other direct exposures</t>
  </si>
  <si>
    <t>Equity-type transactions, debt, asset transfer and derivatives</t>
  </si>
  <si>
    <t>Other off balance sheet item than guarantees</t>
  </si>
  <si>
    <t>CT, IS</t>
  </si>
  <si>
    <t>Regional governments, local authorities and public sector entities bonds</t>
  </si>
  <si>
    <t>76: Types of bonds</t>
  </si>
  <si>
    <t>S.37.03</t>
  </si>
  <si>
    <t>Direct parent name</t>
  </si>
  <si>
    <t>Ultimate parent name</t>
  </si>
  <si>
    <t>1 - Head office</t>
  </si>
  <si>
    <t>2 - Branch</t>
  </si>
  <si>
    <t>2 - No, derivative is used for speculative investments</t>
  </si>
  <si>
    <t>Number of products commercialised under the main product category reported</t>
  </si>
  <si>
    <t>Proportion of products commercialised under the product category (measured by gross written premiums) that covers climate-related perils</t>
  </si>
  <si>
    <t>Product design make allowance for risk-prevention measures</t>
  </si>
  <si>
    <t>Product design does not make allowance for risk-prevention measures</t>
  </si>
  <si>
    <t>Allowance for risk-prevention measures</t>
  </si>
  <si>
    <t>34: Sector of the investor/lender</t>
  </si>
  <si>
    <t>35: Insurance sector</t>
  </si>
  <si>
    <t>1 - No VA</t>
  </si>
  <si>
    <t>2 - Constant VA</t>
  </si>
  <si>
    <t>3 - Dynamic VA</t>
  </si>
  <si>
    <t>Life and health revision risk</t>
  </si>
  <si>
    <t>Sovereign spread risk</t>
  </si>
  <si>
    <t>Life catastrophe and disability-morbidity risk</t>
  </si>
  <si>
    <t>Non-life natural catastrophe and Man-made catastrophe</t>
  </si>
  <si>
    <t>Non-life underwriting premium and reserve risk and Natural catastrophe risk</t>
  </si>
  <si>
    <t>Number of insured contracts at the end of the year</t>
  </si>
  <si>
    <t>Number of insured properties at the end of the year</t>
  </si>
  <si>
    <t>Non-life business portfolio ID</t>
  </si>
  <si>
    <t>Description of types of add-on</t>
  </si>
  <si>
    <t>1 - Undertakings running-off a portfolio of contracts but not their whole business (partial run-off undertaking or undertaking with run-off portfolio)</t>
  </si>
  <si>
    <t>2 - Undertakings running-off their whole (previous) business (full run-off undertaking)</t>
  </si>
  <si>
    <t>4 - No run-off business</t>
  </si>
  <si>
    <t>Partial run-off undertaking/Run-off portfolio</t>
  </si>
  <si>
    <t>Full run-off undertaking</t>
  </si>
  <si>
    <t>Specialised run-off undertakings</t>
  </si>
  <si>
    <t>No run-off business</t>
  </si>
  <si>
    <t>Run-off status</t>
  </si>
  <si>
    <t>ei586</t>
  </si>
  <si>
    <t>129: Off-balance sheet items - general</t>
  </si>
  <si>
    <t>ei554</t>
  </si>
  <si>
    <t>ei571</t>
  </si>
  <si>
    <t>ei572</t>
  </si>
  <si>
    <t>ei587</t>
  </si>
  <si>
    <t>ei588</t>
  </si>
  <si>
    <t>130: Non-Life Technical Provisions (Full scope) - content template</t>
  </si>
  <si>
    <t>ei589</t>
  </si>
  <si>
    <t>ei590</t>
  </si>
  <si>
    <t>132: Content of submission</t>
  </si>
  <si>
    <t>Long-term equity investment</t>
  </si>
  <si>
    <t>ei591</t>
  </si>
  <si>
    <t>Long term equity investment</t>
  </si>
  <si>
    <t>Not a long-term equity investment</t>
  </si>
  <si>
    <t>ei592</t>
  </si>
  <si>
    <t>ei593</t>
  </si>
  <si>
    <t>ei595</t>
  </si>
  <si>
    <t>ei596</t>
  </si>
  <si>
    <t>Duration of technical provisions</t>
  </si>
  <si>
    <t>Detailed information by tiers on own funds (Financial stability group)</t>
  </si>
  <si>
    <t>ei597</t>
  </si>
  <si>
    <t>Balance Sheet (Financial stability group)</t>
  </si>
  <si>
    <t>ei598</t>
  </si>
  <si>
    <t>Not reported as no cyber coverages</t>
  </si>
  <si>
    <t>133: Cyber risk</t>
  </si>
  <si>
    <t>2 - Not reported as no cyber coverages</t>
  </si>
  <si>
    <t>ei599</t>
  </si>
  <si>
    <t>ei600</t>
  </si>
  <si>
    <t>Reported due to use of partial internal model</t>
  </si>
  <si>
    <t>Reported due to use of full internal model</t>
  </si>
  <si>
    <t>Not reported as use of standard formula or PIM not covering risks</t>
  </si>
  <si>
    <t>5 - Reported due to use of full internal model</t>
  </si>
  <si>
    <t>Internal model - market and credit risk</t>
  </si>
  <si>
    <t>ei601</t>
  </si>
  <si>
    <t>Internal model - credit event risk portfolio</t>
  </si>
  <si>
    <t>ei602</t>
  </si>
  <si>
    <t>ei603</t>
  </si>
  <si>
    <t>ei604</t>
  </si>
  <si>
    <t>ei605</t>
  </si>
  <si>
    <t>ei606</t>
  </si>
  <si>
    <t>ei607</t>
  </si>
  <si>
    <t>ei608</t>
  </si>
  <si>
    <t>Internal model for credit event risk for financial instruments (Individual)</t>
  </si>
  <si>
    <t>Internal model for credit risk non-financial instruments (Individual)</t>
  </si>
  <si>
    <t>Internal model for non-life and health non-slt (Individual)</t>
  </si>
  <si>
    <t>Internal model for life and health risk (Individual)</t>
  </si>
  <si>
    <t>Internal model for operational risk (Individual)</t>
  </si>
  <si>
    <t>Internal model for model changes (Individual)</t>
  </si>
  <si>
    <t>Internal model for credit event risk for financial instruments (Group)</t>
  </si>
  <si>
    <t>Internal model for credit risk non-financial instruments (Group)</t>
  </si>
  <si>
    <t>Internal model for non-life and health non-slt (Group)</t>
  </si>
  <si>
    <t>Internal model for life and health risk (Group)</t>
  </si>
  <si>
    <t>Internal model for operational risk (Group)</t>
  </si>
  <si>
    <t>Internal model for model changes (Group)</t>
  </si>
  <si>
    <t>ei609</t>
  </si>
  <si>
    <t>ei610</t>
  </si>
  <si>
    <t>ei611</t>
  </si>
  <si>
    <t>ei612</t>
  </si>
  <si>
    <t>ei613</t>
  </si>
  <si>
    <t>134: Internal model - individual</t>
  </si>
  <si>
    <t>ei614</t>
  </si>
  <si>
    <t>Not reported as no IGT</t>
  </si>
  <si>
    <t>ei615</t>
  </si>
  <si>
    <t>Non-Life Technical Provisions (Full scope by country individual)</t>
  </si>
  <si>
    <t>131: Development of the distribution of the claims incurred - content template</t>
  </si>
  <si>
    <t>Solvency Capital Requirement - partial or full internal model</t>
  </si>
  <si>
    <t>ei616</t>
  </si>
  <si>
    <t>136: Location by country</t>
  </si>
  <si>
    <t>ei617</t>
  </si>
  <si>
    <t>ei618</t>
  </si>
  <si>
    <t>ei619</t>
  </si>
  <si>
    <t>List of underwriting entities</t>
  </si>
  <si>
    <t>ei620</t>
  </si>
  <si>
    <t>Detailed analysis per period - technical flows and technical provisions</t>
  </si>
  <si>
    <t>ei621</t>
  </si>
  <si>
    <t>ei622</t>
  </si>
  <si>
    <t>ei623</t>
  </si>
  <si>
    <t>ei624</t>
  </si>
  <si>
    <t>138: Internal model templates - content of submission group</t>
  </si>
  <si>
    <t>Solvency Capital Requirement - partial or full internal model (group)</t>
  </si>
  <si>
    <t>Tax paid</t>
  </si>
  <si>
    <t>2 - Not reported as no Collective investment undertakings (only for undertakings not exempted under Article 35 (6) to (8))</t>
  </si>
  <si>
    <t>2 - Not reported as no structured products (only for undertakings not exempted under Article 35 (6) to (8))</t>
  </si>
  <si>
    <t>2 - Not reported as no derivative transactions (only for undertakings not exempted under Article 35 (6) to (8))</t>
  </si>
  <si>
    <t>2 - Not reported as no Securities lending and repos (only for undertakings not exempted under Article 35 (6) to (8))</t>
  </si>
  <si>
    <t>2 - Not reported as no Assets held as collateral (only for undertakings not exempted under Article 35 (6) to (8))</t>
  </si>
  <si>
    <t>2 - Not reported as no life and health SLT business (only for undertakings not exempted under Article 35 (6) to (8))</t>
  </si>
  <si>
    <t>2 - Not reported as no non-life business (only for undertakings not exempted under Article 35 (6) to (8))</t>
  </si>
  <si>
    <t>Cyber risk content of submission</t>
  </si>
  <si>
    <t>Activity by country - location of risk content of submission</t>
  </si>
  <si>
    <t>Activity by country - location of underwriting content of submission</t>
  </si>
  <si>
    <t>1. Non-life and NSLT health reserve risk aggregated jointly with implicit catastrophe risk</t>
  </si>
  <si>
    <t>3. Non-life underwriting reserve risk with implicit catastrophe risk</t>
  </si>
  <si>
    <t>Non-life and NSLT health reserve risk aggregated jointly with implicit catastrophe risk</t>
  </si>
  <si>
    <t>Non-life underwriting reserve risk with implicit catastrophe risk</t>
  </si>
  <si>
    <t>Non-life and NSLT health premium risk aggregated jointly with implicit catastrophe risk</t>
  </si>
  <si>
    <t>Non-life underwriting premium risk with implicit catastrophe risk</t>
  </si>
  <si>
    <t>Non-life and NSLT health premium risk and reserve risk aggregated jointly with implicit catastrophe risk</t>
  </si>
  <si>
    <t>Non-life underwriting premium risk and reserve risk with implicit catastrophe risk</t>
  </si>
  <si>
    <t>NSLT health underwriting premium risk and reserve risk aggregated separetly with implicit catastrophe risk</t>
  </si>
  <si>
    <t>5. NSLT health underwriting premium risk and reserve risk aggregated separetly with implicit catastrophe risk</t>
  </si>
  <si>
    <t>1.Non-life and NSLT health premium risk aggregated jointly with implicit catastrophe risk</t>
  </si>
  <si>
    <t>3. Non-life underwriting premium risk with implicit catastrophe risk</t>
  </si>
  <si>
    <t>1. Non-life and NSLT health premium risk and reserve risk aggregated jointly with implicit catastrophe risk</t>
  </si>
  <si>
    <t>3. Non-life underwriting premium risk and reserve risk with implicit catastrophe risk</t>
  </si>
  <si>
    <t>ei625</t>
  </si>
  <si>
    <t>Identification of the line of business for non-life</t>
  </si>
  <si>
    <t>Other than 20 biggest</t>
  </si>
  <si>
    <t>Belonging to 20 biggest</t>
  </si>
  <si>
    <t>9: Identification of the 20 largest exposures</t>
  </si>
  <si>
    <t>ei626</t>
  </si>
  <si>
    <t>Identification of the 20 biggest exposures</t>
  </si>
  <si>
    <t>Head office</t>
  </si>
  <si>
    <t>Type of entity</t>
  </si>
  <si>
    <t>ei627</t>
  </si>
  <si>
    <t>1 - EEA branch</t>
  </si>
  <si>
    <t>Electronic money token</t>
  </si>
  <si>
    <t>Asset-referenced token</t>
  </si>
  <si>
    <t>Utility token</t>
  </si>
  <si>
    <t>5 - No</t>
  </si>
  <si>
    <t>4 - Other crypto-assets</t>
  </si>
  <si>
    <t>ei628</t>
  </si>
  <si>
    <t>Sustainable investments and climate-related risks</t>
  </si>
  <si>
    <t>Solvency Capital Requirement - for undertakings using full or partial internal model</t>
  </si>
  <si>
    <t>139: Internal model templates - partial or full</t>
  </si>
  <si>
    <t>Solvency Capital Requirement - for undertakings using an internal model (Ring-fenced fund/matching portfolio/remaining part)</t>
  </si>
  <si>
    <t>Environmentally sustainable investments to total investments ratio</t>
  </si>
  <si>
    <t>Investments exposed to transition risk to total of investments ratio</t>
  </si>
  <si>
    <t>Investments exposed to physical risk to total of investments ratio</t>
  </si>
  <si>
    <t>Exposure share to total assets</t>
  </si>
  <si>
    <t>AAA</t>
  </si>
  <si>
    <t>BBB</t>
  </si>
  <si>
    <t>External ratings</t>
  </si>
  <si>
    <t>ei629</t>
  </si>
  <si>
    <t>Effective duration</t>
  </si>
  <si>
    <t>Liquidity risk for life business (Financial stability)</t>
  </si>
  <si>
    <t>Liquidity risk for non-life business (Financial stability)</t>
  </si>
  <si>
    <t>S.14.05.zz.01 line identification</t>
  </si>
  <si>
    <t>EW</t>
  </si>
  <si>
    <t>S.14.05.zz.02 line identification</t>
  </si>
  <si>
    <t>S.14.04.zz.01 line identification</t>
  </si>
  <si>
    <t>EF</t>
  </si>
  <si>
    <t>S.14.04.zz.02 line identification</t>
  </si>
  <si>
    <t>Transaction with underlying asset</t>
  </si>
  <si>
    <t>Article 187 deduction</t>
  </si>
  <si>
    <t>ei630</t>
  </si>
  <si>
    <t>2 - CIUs for which the “simplified” look through was applied on the basis of the target underlying asset allocation or last reported asset allocation and for which the data groupings are used according to 84(3) of Delegated Regulation 2015/35</t>
  </si>
  <si>
    <t>3 - CIUs for which the “simplified” look through was applied on the basis of the target underlying asset allocation or last reported asset allocation and for which no data groupings are used according to 84(3) of Delegated Regulation 2015/35</t>
  </si>
  <si>
    <t>1 - CIUs for which a full look through was applied for the purposes of SCR calculation in accordance with Article 84(1) of Delegated Regulation (EC) No 2015/35</t>
  </si>
  <si>
    <t>3 - Interest rate and yields (bond indices, yield curves, differences in prevailing interest rates on shorter and longer-term maturities, credit spreads, inflation rates and other interest rates or yield benchmarks)</t>
  </si>
  <si>
    <t>3 - Matching assets and liabilities cash-flows used in the context of matching adjustment portfolios</t>
  </si>
  <si>
    <t>4 - Efficient portfolio management, other than “Matching assets and liabilities cash-flows”</t>
  </si>
  <si>
    <t>41: Purpose of the instrument</t>
  </si>
  <si>
    <t>S.36.02.01</t>
  </si>
  <si>
    <t>ei631</t>
  </si>
  <si>
    <t>ei632</t>
  </si>
  <si>
    <t>ei633</t>
  </si>
  <si>
    <t>6 - Method 2: Sectoral Rules</t>
  </si>
  <si>
    <t>Description of credit event risk for financial instrument other category</t>
  </si>
  <si>
    <t>Metric: Indicator of premium risk internal LoB</t>
  </si>
  <si>
    <t>Metric: Indicator of reserve risk internal LoB</t>
  </si>
  <si>
    <t>Indicator of premium risk internal LoB</t>
  </si>
  <si>
    <t>Indicator of reserve risk internal LoB</t>
  </si>
  <si>
    <t>S.26.13</t>
  </si>
  <si>
    <t>15: Internal LoB premium risk indicator</t>
  </si>
  <si>
    <t>2 - Not assigned to reserve risk</t>
  </si>
  <si>
    <t>1 - Assigned to reserve risk</t>
  </si>
  <si>
    <t>1 - Assigned to premium risk</t>
  </si>
  <si>
    <t>2 - Not assigned to premium risk</t>
  </si>
  <si>
    <t>2 - Is a participation in which the look though approach in accordance with Article 84 of Delegated Regulation (EU) 2015/35 is applied</t>
  </si>
  <si>
    <t>3 - Is a participation in which the look though approach in accordance with Article 84 of Delegated Regulation (EU) 2015/35 is not applied</t>
  </si>
  <si>
    <t>Sector other than banking, investment services, insurance or reinsurance sectors</t>
  </si>
  <si>
    <t>1 - B2B (Business to Business)</t>
  </si>
  <si>
    <t>Corporate or individual customer</t>
  </si>
  <si>
    <t>Justification for not reporting KPI on climate change-related transition risk</t>
  </si>
  <si>
    <t>Justification for not reporting KPI on climate change-related physical risk</t>
  </si>
  <si>
    <t>Metric: String|TS/Justification for not reporting KPI on climate change-related transition risk</t>
  </si>
  <si>
    <t>Metric: String|TS/Justification for not reporting KPI on climate change-related physical risk</t>
  </si>
  <si>
    <t>Partially reported due to use of partial internal model</t>
  </si>
  <si>
    <t>17 - Partially reported due to use of partial internal model</t>
  </si>
  <si>
    <t>Metric: Business or individual customers</t>
  </si>
  <si>
    <t>Metric: Coverage of non-financial instruments</t>
  </si>
  <si>
    <t>Metric: Type of shock model for market risk</t>
  </si>
  <si>
    <t>Metric: Type of shock model for credit risk</t>
  </si>
  <si>
    <t>Metric: Unlimited guarantees received</t>
  </si>
  <si>
    <t>Metric: Unlimited guarantees provided</t>
  </si>
  <si>
    <t>Metric: Derivative solely used for hedging a risk from an asset held in the same CIU</t>
  </si>
  <si>
    <t>Metric: Captive business</t>
  </si>
  <si>
    <t>Metric: Bail-in rules</t>
  </si>
  <si>
    <t>Metric: RGLA</t>
  </si>
  <si>
    <t>Metric: Assets linked to crypto-assets</t>
  </si>
  <si>
    <t>Metric: Covered by internal model for Group SCR calculations</t>
  </si>
  <si>
    <t>Metric: Property type</t>
  </si>
  <si>
    <t>Metric: Property location</t>
  </si>
  <si>
    <t>Metric: Use of sliding scale commission</t>
  </si>
  <si>
    <t>Metric: Sector of investor/buyer/transferee/payer/reinsured/beneficiary</t>
  </si>
  <si>
    <t>Metric: Sector of issuer/seller/transferor/receiver/reinsurer/provider</t>
  </si>
  <si>
    <t>Metric: Type of instrument</t>
  </si>
  <si>
    <t>Metric: Type of instrument (Derivatives)</t>
  </si>
  <si>
    <t>Metric: Type of protection</t>
  </si>
  <si>
    <t>Metric: Type of transaction (Off balance sheet items and contingent liabilities)</t>
  </si>
  <si>
    <t>Metric: Insurance sector</t>
  </si>
  <si>
    <t>Metric: Insurance or reinsurance</t>
  </si>
  <si>
    <t>Metric: Sector of revenue side</t>
  </si>
  <si>
    <t>Metric: Sector of expense side</t>
  </si>
  <si>
    <t>Metric: Allowance for risk-prevention measures</t>
  </si>
  <si>
    <t>Metric: Run-off status</t>
  </si>
  <si>
    <t>Metric: Long-term equity investment</t>
  </si>
  <si>
    <t>Metric: Liquidity risk for life business (Financial stability)</t>
  </si>
  <si>
    <t>Metric: Liquidity risk for non-life business (Financial stability)</t>
  </si>
  <si>
    <t>Metric: Detailed information by tiers on own funds (Financial stability group)</t>
  </si>
  <si>
    <t>Metric: Duration of technical provisions</t>
  </si>
  <si>
    <t>Metric: Balance Sheet (Financial stability group)</t>
  </si>
  <si>
    <t>Metric: Cyber risk content of submission</t>
  </si>
  <si>
    <t>Metric: Internal model - market and credit risk</t>
  </si>
  <si>
    <t>Metric: Internal model - credit event risk portfolio</t>
  </si>
  <si>
    <t>Metric: Internal model for credit event risk for financial instruments (Individual)</t>
  </si>
  <si>
    <t>Metric: Internal model for credit risk non-financial instruments (Individual)</t>
  </si>
  <si>
    <t>Metric: Internal model for non-life and health non-slt (Individual)</t>
  </si>
  <si>
    <t>Metric: Internal model for life and health risk (Individual)</t>
  </si>
  <si>
    <t>Metric: Internal model for operational risk (Individual)</t>
  </si>
  <si>
    <t>Metric: Internal model for model changes (Individual)</t>
  </si>
  <si>
    <t>Metric: Internal model for credit event risk for financial instruments (Group)</t>
  </si>
  <si>
    <t>Metric: Internal model for credit risk non-financial instruments (Group)</t>
  </si>
  <si>
    <t>Metric: Internal model for non-life and health non-slt (Group)</t>
  </si>
  <si>
    <t>Metric: Internal model for life and health risk (Group)</t>
  </si>
  <si>
    <t>Metric: Internal model for operational risk (Group)</t>
  </si>
  <si>
    <t>Metric: Internal model for model changes (Group)</t>
  </si>
  <si>
    <t>Metric: Non-Life Technical Provisions (Full scope by country individual)</t>
  </si>
  <si>
    <t>Metric: Solvency Capital Requirement - partial or full internal model</t>
  </si>
  <si>
    <t>Metric: List of underwriting entities</t>
  </si>
  <si>
    <t>Metric: Activity by country - location of underwriting content of submission</t>
  </si>
  <si>
    <t>Metric: Activity by country - location of risk content of submission</t>
  </si>
  <si>
    <t>Metric: Detailed analysis per period - technical flows and technical provisions</t>
  </si>
  <si>
    <t>Metric: Solvency Capital Requirement - for undertakings using full or partial internal model</t>
  </si>
  <si>
    <t>Metric: Solvency Capital Requirement - partial or full internal model (group)</t>
  </si>
  <si>
    <t>Metric: Identification of the line of business for non-life</t>
  </si>
  <si>
    <t>Metric: Identification of the 20 biggest exposures</t>
  </si>
  <si>
    <t>Metric: Type of entity</t>
  </si>
  <si>
    <t>Metric: Sustainable investments and climate-related risks</t>
  </si>
  <si>
    <t>Metric: Solvency Capital Requirement - for undertakings using an internal model (Ring-fenced fund/matching portfolio/remaining part)</t>
  </si>
  <si>
    <t>4 - Reported due to use of partial internal model covering these risks</t>
  </si>
  <si>
    <t>10 - Not reported due to use of standard formula or partial internal model not covering these risks</t>
  </si>
  <si>
    <t>2 - Not reported as no IGT on off-balance sheet and contingent liabilities</t>
  </si>
  <si>
    <t>Not reported as no IGT on off-balance sheet and contingent liabilities</t>
  </si>
  <si>
    <t>140: Intragroup transactions (group)</t>
  </si>
  <si>
    <t>10 - Not reported due to use of standard formula</t>
  </si>
  <si>
    <t>9 - Not reported due to use of full internal model</t>
  </si>
  <si>
    <t>8 - Not reported due to use of partial internal model</t>
  </si>
  <si>
    <t>141: Ring fenced funds Internal model templates - partial or full</t>
  </si>
  <si>
    <t>7. Fire and other damage to property</t>
  </si>
  <si>
    <t>12. Miscellaneous financial loss</t>
  </si>
  <si>
    <t>12.2 Payment protection insurance</t>
  </si>
  <si>
    <t>Payment protection insurance [direct business]</t>
  </si>
  <si>
    <t>Business interruption [direct business]</t>
  </si>
  <si>
    <t>Travel insurance [direct business]</t>
  </si>
  <si>
    <t>Natural catastrophe insurance [direct business]</t>
  </si>
  <si>
    <t>7.1 of which Natural catastrophe insurance</t>
  </si>
  <si>
    <t>12.1 of which Business Interruption</t>
  </si>
  <si>
    <t>2 - Private</t>
  </si>
  <si>
    <t>1 - First Party Loss</t>
  </si>
  <si>
    <t>2 - Third Party Loss</t>
  </si>
  <si>
    <t>3 - Costs and related services</t>
  </si>
  <si>
    <t>Metric: Cyber coverage in the product identification</t>
  </si>
  <si>
    <t>Cyber coverage in the product identification</t>
  </si>
  <si>
    <t>Not reported due to reinsurance recoveries below the threshold specified in the template instructions</t>
  </si>
  <si>
    <t>3 - Not reported due to reinsurance recoveries below the threshold specified in the template instructions</t>
  </si>
  <si>
    <t>Metric: Facultative covers for non-life and life business basic data [280]</t>
  </si>
  <si>
    <t>Metric: Facultative covers for non-life and life business shares data [280]</t>
  </si>
  <si>
    <t>142: Facultative covers for non-life and life shares and basic data</t>
  </si>
  <si>
    <t>Facultative covers for non-life and life business basic data [280]</t>
  </si>
  <si>
    <t>Facultative covers for non-life and life business shares data [280]</t>
  </si>
  <si>
    <t>Metric: Outgoing Reinsurance Program basic data [280]</t>
  </si>
  <si>
    <t>Metric: Outgoing Reinsurance Program shares data [280]</t>
  </si>
  <si>
    <t>Outgoing Reinsurance Program basic data [280]</t>
  </si>
  <si>
    <t>Outgoing Reinsurance Program shares data [280]</t>
  </si>
  <si>
    <t>1 - In case of lapse/surrender there is no tax or subsidy related loss</t>
  </si>
  <si>
    <t>2 - In case of lapse/surrender past or future tax benefits or other subsidies are lost</t>
  </si>
  <si>
    <t>3 - Other tax related losses not covered above</t>
  </si>
  <si>
    <t>4 - Not applicable</t>
  </si>
  <si>
    <t>2 - Accepted proportional reinsurance</t>
  </si>
  <si>
    <t>Government, International financial organisations and Central banks bonds</t>
  </si>
  <si>
    <t>1 - Government, International financial organisations and Central banks bonds</t>
  </si>
  <si>
    <t>2 - Regional governments, local authorities and public sector entities bonds</t>
  </si>
  <si>
    <t>3 - Corporate bonds</t>
  </si>
  <si>
    <t>ei594</t>
  </si>
  <si>
    <t>Open derivatives (Pension funds) [260]</t>
  </si>
  <si>
    <t>ei10038</t>
  </si>
  <si>
    <t>3 - Not reported due to value of guarantee/collateral/contingent liabilities below the threshold and no unlimited guarantee provided or received as in the template instructions</t>
  </si>
  <si>
    <t>144: Location of risk by country</t>
  </si>
  <si>
    <t>Assets held as collateral (Individual) [280]</t>
  </si>
  <si>
    <t>ei634</t>
  </si>
  <si>
    <t>Metric: Assets held as collateral (Individual) [280]</t>
  </si>
  <si>
    <t>Metric: Non-life business - policy and customer information content of submission</t>
  </si>
  <si>
    <t>Non-life business - policy and customer information content of submission</t>
  </si>
  <si>
    <t>ei635</t>
  </si>
  <si>
    <t>NORTH MACEDONIA</t>
  </si>
  <si>
    <t>PALESTINE, STATE OF</t>
  </si>
  <si>
    <t>ESWATINI</t>
  </si>
  <si>
    <t>AsDB (Asian Development Bank) [ECB code: 5E]</t>
  </si>
  <si>
    <t>602: Issuer country/country of residence [Pension funds for ECB]</t>
  </si>
  <si>
    <t>32: Home/Reporting Country [in EEA]</t>
  </si>
  <si>
    <t>33: Non-EEA country</t>
  </si>
  <si>
    <t>34: Countries</t>
  </si>
  <si>
    <t>35: Issuer country/country of residence</t>
  </si>
  <si>
    <t>36: Countries</t>
  </si>
  <si>
    <t>700: Home/Reporting Country [in EEA]</t>
  </si>
  <si>
    <t>EP.04.01</t>
  </si>
  <si>
    <t>S.01.02, S.04.02, S.04.01, PEP.01.02</t>
  </si>
  <si>
    <t>S.04.01</t>
  </si>
  <si>
    <t>S.27.01, SR.27.01</t>
  </si>
  <si>
    <t>S.06.03</t>
  </si>
  <si>
    <t>ZK</t>
  </si>
  <si>
    <t>PEP.01.02, PP.52.01</t>
  </si>
  <si>
    <t>Age of PEPP saver</t>
  </si>
  <si>
    <t>PEPP investment performance</t>
  </si>
  <si>
    <t>Payment intervals</t>
  </si>
  <si>
    <t>PEPP performance scenario</t>
  </si>
  <si>
    <t>Forms of out-payments</t>
  </si>
  <si>
    <t>OR</t>
  </si>
  <si>
    <t>One-off or recurring</t>
  </si>
  <si>
    <t>YV</t>
  </si>
  <si>
    <t>PET.99.01.24.01 line identification (Table)</t>
  </si>
  <si>
    <t>YX</t>
  </si>
  <si>
    <t>PET.99.01.24.01 line identification (X axis)</t>
  </si>
  <si>
    <t>PET.99.01.24.01 line identification (Y axis)</t>
  </si>
  <si>
    <t>YZ</t>
  </si>
  <si>
    <t>PET.99.01.24.01 line identification (Z axis)</t>
  </si>
  <si>
    <t>Pan-European Personal Pension Product country level</t>
  </si>
  <si>
    <t>Type of PEPP switch</t>
  </si>
  <si>
    <t>PEPP variant classification</t>
  </si>
  <si>
    <t>VD</t>
  </si>
  <si>
    <t>PP.06.02.zz.01 line identification</t>
  </si>
  <si>
    <t>VF</t>
  </si>
  <si>
    <t>PP.06.03.zz.01 line identification</t>
  </si>
  <si>
    <t>ei636</t>
  </si>
  <si>
    <t>Metric: Issuer country (Full scope) [260]</t>
  </si>
  <si>
    <t>Metric: Open derivatives (Pension funds) [260]</t>
  </si>
  <si>
    <t>ei6036</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</si>
  <si>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</si>
  <si>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</si>
  <si>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</si>
  <si>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</si>
  <si>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</si>
  <si>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</si>
  <si>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</si>
  <si>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</si>
  <si>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</si>
  <si>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</si>
  <si>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</si>
  <si>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</si>
  <si>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</si>
  <si>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</si>
  <si>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</si>
  <si>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</si>
  <si>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</si>
  <si>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</si>
  <si>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</si>
  <si>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</si>
  <si>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</si>
  <si>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</si>
  <si>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</si>
  <si>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</si>
  <si>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</si>
  <si>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</si>
  <si>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</si>
  <si>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</si>
  <si>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</si>
  <si>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</si>
  <si>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</si>
  <si>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</si>
  <si>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</si>
  <si>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</si>
  <si>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</si>
  <si>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</si>
  <si>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</si>
  <si>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</si>
  <si>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</si>
  <si>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</si>
  <si>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</si>
  <si>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</si>
  <si>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</si>
  <si>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</si>
  <si>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</si>
  <si>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</si>
  <si>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</si>
  <si>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</si>
  <si>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</si>
  <si>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</si>
  <si>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</si>
  <si>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</si>
  <si>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</si>
  <si>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</si>
  <si>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</si>
  <si>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</si>
  <si>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</si>
  <si>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</si>
  <si>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</si>
  <si>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</si>
  <si>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</si>
  <si>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</si>
  <si>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</si>
  <si>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</si>
  <si>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</si>
  <si>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</si>
  <si>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</si>
  <si>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</si>
  <si>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</si>
  <si>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</si>
  <si>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</si>
  <si>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</si>
  <si>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</si>
  <si>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</si>
  <si>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</si>
  <si>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</si>
  <si>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</si>
  <si>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</si>
  <si>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</si>
  <si>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</si>
  <si>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</si>
  <si>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</si>
  <si>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</si>
  <si>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</si>
  <si>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</si>
  <si>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</si>
  <si>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</si>
  <si>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</si>
  <si>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</si>
  <si>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</si>
  <si>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</si>
  <si>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</si>
  <si>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</si>
  <si>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</si>
  <si>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</si>
  <si>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</si>
  <si>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</si>
  <si>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</si>
  <si>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</si>
  <si>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</si>
  <si>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</si>
  <si>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</si>
  <si>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</si>
  <si>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</si>
  <si>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</si>
  <si>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</si>
  <si>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</si>
  <si>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</si>
  <si>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</si>
  <si>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</si>
  <si>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</si>
  <si>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</si>
  <si>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</si>
  <si>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</si>
  <si>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</si>
  <si>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</si>
  <si>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</si>
  <si>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</si>
  <si>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</si>
  <si>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</si>
  <si>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</si>
  <si>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</si>
  <si>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</si>
  <si>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</si>
  <si>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</si>
  <si>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</si>
  <si>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</si>
  <si>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</si>
  <si>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</si>
  <si>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</si>
  <si>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</si>
  <si>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</si>
  <si>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</si>
  <si>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</si>
  <si>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</si>
  <si>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</si>
  <si>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</si>
  <si>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</si>
  <si>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</si>
  <si>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</si>
  <si>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</si>
  <si>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</si>
  <si>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</si>
  <si>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si7071</t>
  </si>
  <si>
    <t>Metric: String|TS/Narrative explanation on inflation effects</t>
  </si>
  <si>
    <t>si7072</t>
  </si>
  <si>
    <t>Metric: Pure|PP/Annual administrative costs (% of accumulated savings of PEPP saver)</t>
  </si>
  <si>
    <t>pi7073</t>
  </si>
  <si>
    <t>Metric: Pure|PP/Annual investment costs (% of accumulated savings of PEPP saver)</t>
  </si>
  <si>
    <t>pi7074</t>
  </si>
  <si>
    <t>Metric: Pure|PP/Annual distribution costs (% of accumulated savings of PEPP saver)</t>
  </si>
  <si>
    <t>pi7075</t>
  </si>
  <si>
    <t>Metric: Pure|PP/Annual guarantees costs (% of accumulated savings of PEPP saver)</t>
  </si>
  <si>
    <t>pi7076</t>
  </si>
  <si>
    <t>Metric: String|TS/Annual administrative costs expressed as percentage of savings paid in</t>
  </si>
  <si>
    <t>si7077</t>
  </si>
  <si>
    <t>Metric: String|TS/Annual investment costs expressed as percentage of savings paid in</t>
  </si>
  <si>
    <t>si7078</t>
  </si>
  <si>
    <t>Metric: String|TS/Annual distribution costs expressed as percentage of savings paid in</t>
  </si>
  <si>
    <t>si7079</t>
  </si>
  <si>
    <t>Metric: String|TS/Annual guarantees costs expressed as percentage of savings paid in</t>
  </si>
  <si>
    <t>si7080</t>
  </si>
  <si>
    <t>Metric: Monetary|BC/Contributions receivable|PL/Monthly</t>
  </si>
  <si>
    <t>mi7081</t>
  </si>
  <si>
    <t>Metric: String|TS/Monthly contribution</t>
  </si>
  <si>
    <t>si7082</t>
  </si>
  <si>
    <t>Metric: String|TS/URL link to the SFCR webpage</t>
  </si>
  <si>
    <t>si2556</t>
  </si>
  <si>
    <t>Metric: String|TS/Name of alternative investment option</t>
  </si>
  <si>
    <t>si7083</t>
  </si>
  <si>
    <t>Metric: PEPP and PEPP saver information</t>
  </si>
  <si>
    <t>ei7084</t>
  </si>
  <si>
    <t>Metric: List of assets (Pan-European Personal Pension Product)</t>
  </si>
  <si>
    <t>ei7085</t>
  </si>
  <si>
    <t>Metric: Aggregate information on open derivatives (Pan-European Personal Pension Product)</t>
  </si>
  <si>
    <t>ei7086</t>
  </si>
  <si>
    <t>Metric: Collective investment undertakings - look-through approach (Pan-European Personal Pension Product)</t>
  </si>
  <si>
    <t>ei7087</t>
  </si>
  <si>
    <t>Metric: Integer|NT/Number of notifications in accordance with Article 20(1) received from PEPP savers that have changed their residence to another Member State</t>
  </si>
  <si>
    <t>ii7088</t>
  </si>
  <si>
    <t>Metric: Integer|NT/Number of requests for opening a sub-account in accordance with Article 20(2)</t>
  </si>
  <si>
    <t>ii7089</t>
  </si>
  <si>
    <t>Metric: Integer|NT/Number of sub-accounts opened in accordance with Article 20(2)</t>
  </si>
  <si>
    <t>ii7090</t>
  </si>
  <si>
    <t>Metric: Integer|NT/Number of requests from PEPP savers for switching in accordance with point (a) of Article 20(5)</t>
  </si>
  <si>
    <t>ii7091</t>
  </si>
  <si>
    <t>Metric: Integer|NT/Number of requests from PEPP savers for voluntary switching</t>
  </si>
  <si>
    <t>ii7092</t>
  </si>
  <si>
    <t>ei7093</t>
  </si>
  <si>
    <t>Metric: Monetary|OP/Annuities|BC/Benefits payable</t>
  </si>
  <si>
    <t>mi7094</t>
  </si>
  <si>
    <t>Metric: Monetary|OP/Lump sum|BC/Benefits payable</t>
  </si>
  <si>
    <t>mi7095</t>
  </si>
  <si>
    <t>Metric: Monetary|OP/Cash withdrawal|BC/Benefits payable</t>
  </si>
  <si>
    <t>mi7096</t>
  </si>
  <si>
    <t>Metric: Monetary|BC/Contributions or assets transfer|SW/Switch associated with portability service</t>
  </si>
  <si>
    <t>mi7097</t>
  </si>
  <si>
    <t>Metric: Monetary|BC/Contributions or assets transfer|SW/Voluntary switch</t>
  </si>
  <si>
    <t>mi7098</t>
  </si>
  <si>
    <t>Metric: Monetary|TA/Notional amount|VG/Prudential|BC/Assets</t>
  </si>
  <si>
    <t>mi7099</t>
  </si>
  <si>
    <t>Metric: Monetary|TA/Acquisition value|VG/Prudential|BC/Assets</t>
  </si>
  <si>
    <t>mi7100</t>
  </si>
  <si>
    <t>Metric: Monetary|VG/Prudential|BC/Assets|AS/Collective investments undertakings|IO/Investment</t>
  </si>
  <si>
    <t>mi7101</t>
  </si>
  <si>
    <t>Metric: Monetary|BC/Gross investment returns</t>
  </si>
  <si>
    <t>mi7102</t>
  </si>
  <si>
    <t>Metric: Integer|NT/Number of complaints</t>
  </si>
  <si>
    <t>ii7103</t>
  </si>
  <si>
    <t>Metric: Monetary|BC/Assets and/or liabilities|AL/Forward exchange rate agreement</t>
  </si>
  <si>
    <t>mi7104</t>
  </si>
  <si>
    <t>Metric: Monetary|BC/Assets and/or liabilities|AL/Swaps - interest rate</t>
  </si>
  <si>
    <t>mi7105</t>
  </si>
  <si>
    <t>Metric: Integer|NT/Number of PEPP savers</t>
  </si>
  <si>
    <t>ii7106</t>
  </si>
  <si>
    <t>Metric: Monetary|BC/Assets and/or liabilities|AL/Derivatives other than forward exchange rate agreement and interest rate swaps</t>
  </si>
  <si>
    <t>mi7107</t>
  </si>
  <si>
    <t>Metric: Monetary|TA/Market value|VG/Prudential|BC/Assets</t>
  </si>
  <si>
    <t>mi7108</t>
  </si>
  <si>
    <t>Metric: Monetary|TA/Unit price|VG/Prudential value without accrued interests</t>
  </si>
  <si>
    <t>mi7109</t>
  </si>
  <si>
    <t>Metric: Pure|VG/Prudential value without accrued interests|BC/Assets|PP/Percentage of par value</t>
  </si>
  <si>
    <t>pi7110</t>
  </si>
  <si>
    <t>Metric: Monetary|BC/Expenses|TE/Guarantees of Pan-European Personal Pension Product</t>
  </si>
  <si>
    <t>mi7111</t>
  </si>
  <si>
    <t>Metric: Monetary|BC/Expenses|TE/Distribution</t>
  </si>
  <si>
    <t>mi7112</t>
  </si>
  <si>
    <t>Metric: Monetary|BC/Expenses|TE/Costs of advice</t>
  </si>
  <si>
    <t>mi7113</t>
  </si>
  <si>
    <t>Metric: Use of common pool of assets for all investments options</t>
  </si>
  <si>
    <t>ei7114</t>
  </si>
  <si>
    <t>Metric: PEPP and PEPP saver information (Solvency II and Pension funds)</t>
  </si>
  <si>
    <t>ei7115</t>
  </si>
  <si>
    <t>Metric: PEPP reporting</t>
  </si>
  <si>
    <t>ei7116</t>
  </si>
  <si>
    <t>ei2596</t>
  </si>
  <si>
    <t>PX</t>
  </si>
  <si>
    <t>PEPP registration number</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</si>
  <si>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</si>
  <si>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</si>
  <si>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</si>
  <si>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</si>
  <si>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</si>
  <si>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</si>
  <si>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</si>
  <si>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</si>
  <si>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</si>
  <si>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</si>
  <si>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</si>
  <si>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</si>
  <si>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PEPP and PEPP saver information</t>
  </si>
  <si>
    <t>ei7006</t>
  </si>
  <si>
    <t>List of assets (Pan-European Personal Pension Product)</t>
  </si>
  <si>
    <t>ei7007</t>
  </si>
  <si>
    <t>Collective investment undertakings - look-through approach (Pan-European Personal Pension Product)</t>
  </si>
  <si>
    <t>ei7008</t>
  </si>
  <si>
    <t>ei7009</t>
  </si>
  <si>
    <t>Aggregate information on open derivatives (Pan-European Personal Pension Product)</t>
  </si>
  <si>
    <t>ei7010</t>
  </si>
  <si>
    <t>Use of common pool of assets for all investments options</t>
  </si>
  <si>
    <t>ei7011</t>
  </si>
  <si>
    <t>PEPP and PEPP saver information (Solvency II and Pension funds)</t>
  </si>
  <si>
    <t>ei7012</t>
  </si>
  <si>
    <t>PEPP reporting</t>
  </si>
  <si>
    <t>ei7013</t>
  </si>
  <si>
    <t>Annuities</t>
  </si>
  <si>
    <t>x7000</t>
  </si>
  <si>
    <t>Lump sum</t>
  </si>
  <si>
    <t>x7001</t>
  </si>
  <si>
    <t>Annuity and life-long pay-out</t>
  </si>
  <si>
    <t>x7002</t>
  </si>
  <si>
    <t>Drawn down payments</t>
  </si>
  <si>
    <t>x7003</t>
  </si>
  <si>
    <t>Combination of options</t>
  </si>
  <si>
    <t>x7004</t>
  </si>
  <si>
    <t>Cash withdrawal</t>
  </si>
  <si>
    <t>x7005</t>
  </si>
  <si>
    <t>Prudential value without accrued interests</t>
  </si>
  <si>
    <t>x7006</t>
  </si>
  <si>
    <t>700: Forms of out-payments</t>
  </si>
  <si>
    <t>701: Pay-out options</t>
  </si>
  <si>
    <t>PEP.02.01</t>
  </si>
  <si>
    <t>1 - Annuity and life-long pay-out</t>
  </si>
  <si>
    <t>2 - Lump sum</t>
  </si>
  <si>
    <t>3 - Drawn down payments</t>
  </si>
  <si>
    <t>4 - Combination of options</t>
  </si>
  <si>
    <t>702: Hierarchy for Prudential value without accrued interests</t>
  </si>
  <si>
    <t>Common pool of assets for all investments options is used</t>
  </si>
  <si>
    <t>Common pool of assets for all investments options is not used</t>
  </si>
  <si>
    <t>35: Use of common pool of assets for all investments options</t>
  </si>
  <si>
    <t>PP.01.02</t>
  </si>
  <si>
    <t>36: Types of volatility adjustment</t>
  </si>
  <si>
    <t>38: Type of statistical approach</t>
  </si>
  <si>
    <t>39: Type of probability distribution</t>
  </si>
  <si>
    <t>40: Purpose for Internal model change</t>
  </si>
  <si>
    <t>41: Classification of Internal model change</t>
  </si>
  <si>
    <t>42: Occurrence of internal model reset for minor changes</t>
  </si>
  <si>
    <t>43: Type of Internal model change</t>
  </si>
  <si>
    <t>46: Covered by internal model for Group SCR calculations</t>
  </si>
  <si>
    <t>47: Uses the group model for solo SCR calculations</t>
  </si>
  <si>
    <t>48: Use of sliding scale commission</t>
  </si>
  <si>
    <t>49: Allowance for risk-prevention measures</t>
  </si>
  <si>
    <t>Costs borne by the individual investors</t>
  </si>
  <si>
    <t>Contributions or assets transfer</t>
  </si>
  <si>
    <t>Gross investment returns</t>
  </si>
  <si>
    <t>Costs for signing up for the PEPP product</t>
  </si>
  <si>
    <t>Exit costs when exiting PEPP product before five years</t>
  </si>
  <si>
    <t>Safekeeping of assets</t>
  </si>
  <si>
    <t>Switching of Pan-European Personal Pension Product</t>
  </si>
  <si>
    <t>Costs other than Administration, Distribution, Investment management, Guarantees of Pan-European Personal Pension Product and Switching of Pan-European Personal Pension Product.</t>
  </si>
  <si>
    <t>Guarantees of Pan-European Personal Pension Product</t>
  </si>
  <si>
    <t>Distribution</t>
  </si>
  <si>
    <t>Transaction costs</t>
  </si>
  <si>
    <t>x7007</t>
  </si>
  <si>
    <t>Other investment costs than safekeeping of assets or transaction costs</t>
  </si>
  <si>
    <t>x7008</t>
  </si>
  <si>
    <t>Costs of advice</t>
  </si>
  <si>
    <t>x7009</t>
  </si>
  <si>
    <t>700: Type of costs</t>
  </si>
  <si>
    <t>701: Types of income/expenses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</si>
  <si>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</si>
  <si>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</si>
  <si>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</si>
  <si>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</si>
  <si>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508: Open derivatives (Pension funds)</t>
  </si>
  <si>
    <t>2 - Not reported as o/a no derivative transactions</t>
  </si>
  <si>
    <t>700: Collective investment undertakings - look-through approach (PEPP)</t>
  </si>
  <si>
    <t>PP.01.01</t>
  </si>
  <si>
    <t>701: List of assets (PEPP)</t>
  </si>
  <si>
    <t>702: Open derivatives (PEPP)</t>
  </si>
  <si>
    <t>2 - Not reported o/a no derivative transactions</t>
  </si>
  <si>
    <t>703: PEPP reporting</t>
  </si>
  <si>
    <t>S.01.01.01, S.01.01.07, S.01.01.16, S.01.01.18, PF.01.01.24, PFE.01.01.30</t>
  </si>
  <si>
    <t>Not reported as no PEPP</t>
  </si>
  <si>
    <t>2 - Not reported as no PEPP</t>
  </si>
  <si>
    <t>704: PEPP reporting</t>
  </si>
  <si>
    <t>S.01.02.01, S.01.02.07, PF.01.02.24, PFE.01.02.30</t>
  </si>
  <si>
    <t>Not reported due to submission in dedicated report</t>
  </si>
  <si>
    <t>2 - Not reported due to submission in dedicated report</t>
  </si>
  <si>
    <t>0 - Not reported as no PEPP</t>
  </si>
  <si>
    <t>S.01.02 (201), PP.01.02</t>
  </si>
  <si>
    <t>S.01.02 (201), S.02.02 (201), S.22.04 (201), S.22.06 (201), S.26.07 (201), S.36.02 (201), SR.26.07 (201), SPV.01.02 (201), S.26.01.04.04 (240), PEP.01.02, PP.01.02, PEP.01.02</t>
  </si>
  <si>
    <t>S.06.03 (230), PP.06.03</t>
  </si>
  <si>
    <t>S.01.02 (201), PEP.01.02, PP.01.02</t>
  </si>
  <si>
    <t>700: PEPP variant classification</t>
  </si>
  <si>
    <t>Basic PEPP variant</t>
  </si>
  <si>
    <t>1 - Basic PEPP</t>
  </si>
  <si>
    <t>Variant with alternative investment options</t>
  </si>
  <si>
    <t>2 - Alternative investment options</t>
  </si>
  <si>
    <t>Generic</t>
  </si>
  <si>
    <t>3 - Generic</t>
  </si>
  <si>
    <t>701: PEPP variant classification</t>
  </si>
  <si>
    <t>PEPP common assets</t>
  </si>
  <si>
    <t>3 - PEPP common assets</t>
  </si>
  <si>
    <t>702: Type of PEPP provider switch</t>
  </si>
  <si>
    <t>Switch associated with portability service</t>
  </si>
  <si>
    <t>Voluntary switch</t>
  </si>
  <si>
    <t>703: Variant commercialised in the country (PEPP)</t>
  </si>
  <si>
    <t>Commercialised in the country</t>
  </si>
  <si>
    <t>1 - PEPP is commercialised in the country</t>
  </si>
  <si>
    <t>S.14.01 (201), PP.01.02</t>
  </si>
  <si>
    <t>701: Hierarchy for alternative derivatives breakdown</t>
  </si>
  <si>
    <t>Forward exchange rate agreement</t>
  </si>
  <si>
    <t>Derivatives other than forward exchange rate agreement and interest rate swaps</t>
  </si>
  <si>
    <t>S.06.02 (201), SE.06.02 (201), S.11.01 (201), S.37.01 (201), PP.06.02</t>
  </si>
  <si>
    <t>Number of notifications in accordance with Article 20(1) received from PEPP savers that have changed their residence to another Member State</t>
  </si>
  <si>
    <t>Number of requests for opening a sub-account in accordance with Article 20(2)</t>
  </si>
  <si>
    <t>Number of sub-accounts opened in accordance with Article 20(2)</t>
  </si>
  <si>
    <t>Number of requests from PEPP savers for switching in accordance with point (a) of Article 20(5)</t>
  </si>
  <si>
    <t>Number of requests from PEPP savers for voluntary switching</t>
  </si>
  <si>
    <t>Number of PEPP savers</t>
  </si>
  <si>
    <t>Number of complaints</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</si>
  <si>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</si>
  <si>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</si>
  <si>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</si>
  <si>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</si>
  <si>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</si>
  <si>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</si>
  <si>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</si>
  <si>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</si>
  <si>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</si>
  <si>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</si>
  <si>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</si>
  <si>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PEPP risk level 2</t>
  </si>
  <si>
    <t>PEPP risk level 3</t>
  </si>
  <si>
    <t>PEPP risk level 4</t>
  </si>
  <si>
    <t>Scenario where 10 000 Monetary Units (MU) of a given currency were saved so far</t>
  </si>
  <si>
    <t>701: PEPP performance</t>
  </si>
  <si>
    <t>702: Type of scenario</t>
  </si>
  <si>
    <t>703: Pension product risk classification</t>
  </si>
  <si>
    <t>1 - PEPP risk level 1</t>
  </si>
  <si>
    <t>2 - PEPP risk level 2</t>
  </si>
  <si>
    <t>3 - PEPP risk level 3</t>
  </si>
  <si>
    <t>4 - PEPP risk level 4</t>
  </si>
  <si>
    <t>S&amp;P Global Ratings Europe Limited (merger of S&amp;P Global Ratings Italy S.r.l on 1 May 2018 (LEI: 54930000NMOJ7ZBUQ063), Standard and Poor's Credit Market Services Europe Limited on 30 June 2018 (LEI: 549300363WVTTH0TW460) and S&amp;P Global Ratings France SAS on 31 July 2018 (LEI: 54930035REY2YCDSBH09))(LEI code:5493008B2TU3S6QE1E12)</t>
  </si>
  <si>
    <t>PF.06.02, PP.06.02</t>
  </si>
  <si>
    <t>Non-life underwriting peak risks [280]</t>
  </si>
  <si>
    <t>Loss distribution risk profile [280]</t>
  </si>
  <si>
    <t>Metric: Non-life underwriting mass risks [280]</t>
  </si>
  <si>
    <t>Metric: Non-life underwriting peak risks [280]</t>
  </si>
  <si>
    <t>ei637</t>
  </si>
  <si>
    <t>4 - Reported due to use of partial internal model</t>
  </si>
  <si>
    <t>Metric: Solvency Capital Requirement - Non-Life Catastrophe risk (Full scope individual) [280]</t>
  </si>
  <si>
    <t>Solvency Capital Requirement - Non-Life Catastrophe risk (Full scope individual) [280]</t>
  </si>
  <si>
    <t>ei638</t>
  </si>
  <si>
    <t>145: Solvency Capital Requirement - Non-Life Catastrophe risk</t>
  </si>
  <si>
    <t>2 - Not reported as no IGT on Insurance and Reinsurance</t>
  </si>
  <si>
    <t>Not reported as no IGT on Insurance and Reinsurance</t>
  </si>
  <si>
    <t>147: IGT - Insurance and Reinsurance (Full scope group) [280]</t>
  </si>
  <si>
    <t>146: IGT - Insurance and Reinsurance (Full scope individual) [280]</t>
  </si>
  <si>
    <t>IGT - Insurance and Reinsurance (Full scope individual)</t>
  </si>
  <si>
    <t>IGT - Insurance and Reinsurance (Full scope group)</t>
  </si>
  <si>
    <t>Metric: IGT - Insurance and Reinsurance (Full scope individual)</t>
  </si>
  <si>
    <t>Metric: IGT - Insurance and Reinsurance (Full scope group)</t>
  </si>
  <si>
    <t>ei639</t>
  </si>
  <si>
    <t>ei640</t>
  </si>
  <si>
    <t>2 - Not reported as no intragroup transaction IGT</t>
  </si>
  <si>
    <t>1 - Captive business</t>
  </si>
  <si>
    <t>2 - No captive business</t>
  </si>
  <si>
    <t>3 - Undertakings with a run-off business model (specialised run-off undertakings) - insurance undertakings or groups whose business model is to actively acquire legacy portfolios or whole insurers in run-off</t>
  </si>
  <si>
    <t>3 - Non-Life insurance undertakings</t>
  </si>
  <si>
    <t>5 - Insurance undertakings pursuing both life and non-life insurance activity - article 73 (5)</t>
  </si>
  <si>
    <t>2 - Life insurance undertakings</t>
  </si>
  <si>
    <t>4 - Insurance undertakings pursuing life insurance activity and non-life insurance activities for the risks listed in classes 1 and 2 in part A of annex I - article 73(2)</t>
  </si>
  <si>
    <t>17: Run-off status</t>
  </si>
  <si>
    <t>148: Internal model templates with full or parital internal model</t>
  </si>
  <si>
    <t>149: Solvency Capital Requirement Internal model templates</t>
  </si>
  <si>
    <t>ei641</t>
  </si>
  <si>
    <t>ei642</t>
  </si>
  <si>
    <t>Annual movements on own funds (Full scope group) [280]</t>
  </si>
  <si>
    <t>List of items on own funds (Individual) [280]</t>
  </si>
  <si>
    <t>Annual movements on own funds (Full scope individual) [280]</t>
  </si>
  <si>
    <t>Metric: Annual movements on own funds (Full scope individual) [280]</t>
  </si>
  <si>
    <t>Metric: List of items on own funds (Individual) [280]</t>
  </si>
  <si>
    <t>Metric: Annual movements on own funds (Full scope group) [280]</t>
  </si>
  <si>
    <t>List of items on own funds (Group) [280]</t>
  </si>
  <si>
    <t>Metric: List of items on own funds (Group) [280]</t>
  </si>
  <si>
    <t>135: Balance Sheet (Full scope group) and Lapses (life business) [280]</t>
  </si>
  <si>
    <t>Metric: Off-balance sheet items general [280]</t>
  </si>
  <si>
    <t>Metric: Projection of future cash flows [280]</t>
  </si>
  <si>
    <t>Metric: Development of the distribution of the claims incurred [280]</t>
  </si>
  <si>
    <t>Metric: Loss distribution risk profile [280]</t>
  </si>
  <si>
    <t>Off-balance sheet items general [280]</t>
  </si>
  <si>
    <t>Non-life underwriting mass risks [280]</t>
  </si>
  <si>
    <t>Projection of future cash flows [280]</t>
  </si>
  <si>
    <t>Development of the distribution of the claims incurred [280]</t>
  </si>
  <si>
    <t>150: Solvency Capital Requirement - Non-Life Catastrophe risk</t>
  </si>
  <si>
    <t>Metric: Solvency Capital Requirement - Non-Life Catastrophe risk (Full scope group) [280]</t>
  </si>
  <si>
    <t>Solvency Capital Requirement - Non-Life Catastrophe risk (Full scope group) [280]</t>
  </si>
  <si>
    <t>Metric: Risk concertation broken down by currency sector and country</t>
  </si>
  <si>
    <t>Metric: Risk concertation broken down by asset class and rating</t>
  </si>
  <si>
    <t>ei643</t>
  </si>
  <si>
    <t>ei644</t>
  </si>
  <si>
    <t>ei645</t>
  </si>
  <si>
    <t>Risk concertation broken down by asset class and rating</t>
  </si>
  <si>
    <t>Risk concertation broken down by currency sector and country</t>
  </si>
  <si>
    <t>2 - Not reported as no structured products (only for branches not exempted under Guideline 48)</t>
  </si>
  <si>
    <t>8 - Not reported as use of partial internal model</t>
  </si>
  <si>
    <t>9 - Not reported as use of full internal model</t>
  </si>
  <si>
    <t>2 - Not reported as no Securities lending and repos (only for branches not exempted under Guideline 48)</t>
  </si>
  <si>
    <t>2 - Not reported as no derivative transactions (only for branches not exempted under Guideline 48)</t>
  </si>
  <si>
    <t>2 - Not reported as no Assets held as collateral (only for branches not exempted under Guideline 48)</t>
  </si>
  <si>
    <t>2 - Not reported as no life and health SLT business (only for branches not exempted under Guideline 48)</t>
  </si>
  <si>
    <t>2 - Not reported as no non-life business (only for branches not exempted under Guideline 48)</t>
  </si>
  <si>
    <t>151: Participations held (Third country branches)</t>
  </si>
  <si>
    <t>Metric: Participations held [280]</t>
  </si>
  <si>
    <t>ei646</t>
  </si>
  <si>
    <t>Participations held [280]</t>
  </si>
  <si>
    <t>152: Solvency Capital Requirement (Third country branches)</t>
  </si>
  <si>
    <t>Reported for SF sub-modules</t>
  </si>
  <si>
    <t>17 - Reported for SF sub-modules</t>
  </si>
  <si>
    <t>Metric: Solvency Capital Requirement - Market risk (Third country branches)</t>
  </si>
  <si>
    <t>Metric: Solvency Capital Requirement - Life underwriting risk (Third country branches)</t>
  </si>
  <si>
    <t>Metric: Solvency Capital Requirement - Counterparty default risk (Third country branches)</t>
  </si>
  <si>
    <t>Metric: Solvency Capital Requirement - Health underwriting risk (Third country branches)</t>
  </si>
  <si>
    <t>Metric: Solvency Capital Requirement - Non-Life underwriting risk (Third country branches)</t>
  </si>
  <si>
    <t>Solvency Capital Requirement - Market risk (Third country branches)</t>
  </si>
  <si>
    <t>Solvency Capital Requirement - Counterparty default risk (Third country branches)</t>
  </si>
  <si>
    <t>Solvency Capital Requirement - Life underwriting risk (Third country branches)</t>
  </si>
  <si>
    <t>Solvency Capital Requirement - Health underwriting risk (Third country branches)</t>
  </si>
  <si>
    <t>Solvency Capital Requirement - Non-Life underwriting risk (Third country branches)</t>
  </si>
  <si>
    <t>ei647</t>
  </si>
  <si>
    <t>ei648</t>
  </si>
  <si>
    <t>ei649</t>
  </si>
  <si>
    <t>ei650</t>
  </si>
  <si>
    <t>ei651</t>
  </si>
  <si>
    <t>153: Solvency Capital Requirement - Operational risk (Third country branches)</t>
  </si>
  <si>
    <t>Metric: Solvency Capital Requirement - Simplifications (Third country branches)</t>
  </si>
  <si>
    <t>Metric: Solvency Capital Requirement - Operational risk (Third country branches)</t>
  </si>
  <si>
    <t>Solvency Capital Requirement - Operational risk (Third country branches)</t>
  </si>
  <si>
    <t>Solvency Capital Requirement - Simplifications (Third country branches)</t>
  </si>
  <si>
    <t>Metric: Solvency Capital Requirement - Non-Life Catastrophe risk (Third country branches)</t>
  </si>
  <si>
    <t>ei652</t>
  </si>
  <si>
    <t>3 - Unlimited guarantees received from entities of the same group and from entities not belonging to the same group</t>
  </si>
  <si>
    <t>3 - Unlimited guarantees provided to entities of the same group and to entities not belonging to same group</t>
  </si>
  <si>
    <t>1 - Unlimited guarantees provided only to entities of the same group</t>
  </si>
  <si>
    <t>2 - Unlimited guarantees provided only to entities not belonging to the same group</t>
  </si>
  <si>
    <t>2 - Unlimited guarantees received only from entities not belonging to the same group</t>
  </si>
  <si>
    <t>1 - Unlimited guarantees received only from entities of the same group</t>
  </si>
  <si>
    <t>700: Type of entity</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</si>
  <si>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</si>
  <si>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</si>
  <si>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</si>
  <si>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Investment firms authorised in accordance with Directive 2014/65/EU</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</si>
  <si>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</si>
  <si>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</si>
  <si>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</si>
  <si>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Metric: Type of entity relation</t>
  </si>
  <si>
    <t>Type of entity relation</t>
  </si>
  <si>
    <t>Metric: Branch localisation</t>
  </si>
  <si>
    <t>Branch localisation</t>
  </si>
  <si>
    <t>37: Type of branch localisation</t>
  </si>
  <si>
    <t>38: Type of location of underwriting for undertakings and branches</t>
  </si>
  <si>
    <t>39: Type of location of underwriting for undertakings and branches</t>
  </si>
  <si>
    <t>40: Type of location for Catastrophe Perils in direct business in Internal Models</t>
  </si>
  <si>
    <t>41: Type of location for Catastrophe Perils in reinsurance business in Internal Models</t>
  </si>
  <si>
    <t>42: Property location</t>
  </si>
  <si>
    <t>2 - Not listed in Implementing Regulation (EU) 2015/2011</t>
  </si>
  <si>
    <t>Residential</t>
  </si>
  <si>
    <t>Retail</t>
  </si>
  <si>
    <t>Offices</t>
  </si>
  <si>
    <t>Industrial</t>
  </si>
  <si>
    <t>Prime location</t>
  </si>
  <si>
    <t>Non-prime location</t>
  </si>
  <si>
    <t>PZ</t>
  </si>
  <si>
    <t>OQ</t>
  </si>
  <si>
    <t>SF</t>
  </si>
  <si>
    <t>Trade identifier</t>
  </si>
  <si>
    <t>Metric: Currency of price of derivative</t>
  </si>
  <si>
    <t>Currency of price of derivative</t>
  </si>
  <si>
    <t>Swap delivered description</t>
  </si>
  <si>
    <t>Swap received description</t>
  </si>
  <si>
    <t>Metric: Product classification [280]</t>
  </si>
  <si>
    <t>Metric: Pension entitlements [280]</t>
  </si>
  <si>
    <t>59: Product classification [280]</t>
  </si>
  <si>
    <t>Insurance with profit participation indicator</t>
  </si>
  <si>
    <t>Metric: Insurance with profit participation indicator</t>
  </si>
  <si>
    <t>61: Insurance with profit participation indicator</t>
  </si>
  <si>
    <t>Pension entitlements [280]</t>
  </si>
  <si>
    <t>Solvency Capital Requirement - Non-Life Catastrophe risk (Third country branches)</t>
  </si>
  <si>
    <t>Product classification [280]</t>
  </si>
  <si>
    <t>Issuer country (Full scope) [260]</t>
  </si>
  <si>
    <t>Other approach than deviation from the expected results or zero (non-centered risk)</t>
  </si>
  <si>
    <t>Including a deviation from the expected result</t>
  </si>
  <si>
    <t>Yes - Risk Capital includes a deviation from the expected result (centred risk). Please describe in code C0010/R0040</t>
  </si>
  <si>
    <t>No - Risk Capital includes a deviation from zero (Non-centred risk). Please describe in code C0010/R0040</t>
  </si>
  <si>
    <t>Other - Please describe in code C0010/R0040</t>
  </si>
  <si>
    <t>Including a deviation from zero (non-centered risk)</t>
  </si>
  <si>
    <t>Yes - SCR is measured as deviation from the expected result (Centred risk). Please describe in code C0010/R0020</t>
  </si>
  <si>
    <t>No - SCR is measured as deviation from zero (Non-centred risk). Please describe in code C0010/R0020</t>
  </si>
  <si>
    <t>Other - Please describe in code C0010/R0020</t>
  </si>
  <si>
    <t>37: Centered or non-centered approach for premium risk</t>
  </si>
  <si>
    <t>No - Risk Capital includes a deviation from zero (Non-centred risk). Please describe in code C0010/R0060</t>
  </si>
  <si>
    <t>Other - Please describe in code C0010/R0060</t>
  </si>
  <si>
    <t>Yes - Risk Capital includes a deviation from the expected result (centred risk). Please describe in code C0010/R0060</t>
  </si>
  <si>
    <t>1 - Change in risk profile</t>
  </si>
  <si>
    <t>2 - Change in input data and assumptions</t>
  </si>
  <si>
    <t>3 - Change in methodology</t>
  </si>
  <si>
    <t>Change in Internal model due to other purpose than risk profile, input data and assumptions or methodology</t>
  </si>
  <si>
    <t>1 - Qualitative</t>
  </si>
  <si>
    <t>2 - Quantitative</t>
  </si>
  <si>
    <t>3 - Combination of quantitative/qualitative</t>
  </si>
  <si>
    <t>Internal model change due to combination of quantitative and qualitative classification</t>
  </si>
  <si>
    <t>S.26.16</t>
  </si>
  <si>
    <t>S.26.15</t>
  </si>
  <si>
    <t>Not reported as both life and non-life insurance activity</t>
  </si>
  <si>
    <t>2 - Not reported as both life and non-life insurance activity</t>
  </si>
  <si>
    <t>S.01.01, SE.01.01</t>
  </si>
  <si>
    <t>S.01.01, SR.01.01, SE.01.01</t>
  </si>
  <si>
    <t>S.01.01</t>
  </si>
  <si>
    <t>Metric: Minimum Capital Requirement - Only life or only non-life insurance activity and reinsurance activity</t>
  </si>
  <si>
    <t>Minimum Capital Requirement - Only life or only non-life insurance activity and reinsurance activity</t>
  </si>
  <si>
    <t>36 - Health reinsurance</t>
  </si>
  <si>
    <t>29 - Insurance with profit participation</t>
  </si>
  <si>
    <t>31 - Other life insurance</t>
  </si>
  <si>
    <t>34 - Life reinsurance</t>
  </si>
  <si>
    <t>35 - Health insurance</t>
  </si>
  <si>
    <t>30 - Index-linked and unit-linked insurance</t>
  </si>
  <si>
    <t>32 - Annuities stemming from non-life insurance contracts and relating to health insurance obligations</t>
  </si>
  <si>
    <t>33 - Annuities stemming from non-life insurance contracts and relating to insurance obligations other than health insurance obligations</t>
  </si>
  <si>
    <t>Metric: Reinsured line of business</t>
  </si>
  <si>
    <t>Reinsured line of business</t>
  </si>
  <si>
    <t>Identification of material lines of business</t>
  </si>
  <si>
    <t>Metric: String|TS/Trade identifier</t>
  </si>
  <si>
    <t>137: Minimum Capital Requirement - Only life or only non-life insurance activity and reinsurance activity</t>
  </si>
  <si>
    <t>15: Duration types</t>
  </si>
  <si>
    <t>45: Centered or non-centered approach for catastrophe risk</t>
  </si>
  <si>
    <t>44: Centered or non-centered approach for reserve risk</t>
  </si>
  <si>
    <t>4: Type of income/expenses</t>
  </si>
  <si>
    <t>12: Internal LoB premium risk indicator</t>
  </si>
  <si>
    <t>di2598</t>
  </si>
  <si>
    <t>di2599</t>
  </si>
  <si>
    <t>si2600</t>
  </si>
  <si>
    <t>si2602</t>
  </si>
  <si>
    <t>si2603</t>
  </si>
  <si>
    <t>si2605</t>
  </si>
  <si>
    <t>pi2606</t>
  </si>
  <si>
    <t>ii2607</t>
  </si>
  <si>
    <t>mi2610</t>
  </si>
  <si>
    <t>mi2611</t>
  </si>
  <si>
    <t>mi2612</t>
  </si>
  <si>
    <t>mi2613</t>
  </si>
  <si>
    <t>mi2614</t>
  </si>
  <si>
    <t>mi2615</t>
  </si>
  <si>
    <t>mi2616</t>
  </si>
  <si>
    <t>mi2617</t>
  </si>
  <si>
    <t>mi2618</t>
  </si>
  <si>
    <t>mi2619</t>
  </si>
  <si>
    <t>mi2620</t>
  </si>
  <si>
    <t>mi2622</t>
  </si>
  <si>
    <t>si2627</t>
  </si>
  <si>
    <t>pi2628</t>
  </si>
  <si>
    <t>si2629</t>
  </si>
  <si>
    <t>si2631</t>
  </si>
  <si>
    <t>si2632</t>
  </si>
  <si>
    <t>si2633</t>
  </si>
  <si>
    <t>ii2637</t>
  </si>
  <si>
    <t>ii2638</t>
  </si>
  <si>
    <t>ii2639</t>
  </si>
  <si>
    <t>ii2640</t>
  </si>
  <si>
    <t>ii2641</t>
  </si>
  <si>
    <t>ii2643</t>
  </si>
  <si>
    <t>mi2644</t>
  </si>
  <si>
    <t>mi2645</t>
  </si>
  <si>
    <t>mi2646</t>
  </si>
  <si>
    <t>mi2647</t>
  </si>
  <si>
    <t>mi2649</t>
  </si>
  <si>
    <t>mi2651</t>
  </si>
  <si>
    <t>mi2652</t>
  </si>
  <si>
    <t>mi2653</t>
  </si>
  <si>
    <t>mi2654</t>
  </si>
  <si>
    <t>mi2655</t>
  </si>
  <si>
    <t>mi2656</t>
  </si>
  <si>
    <t>mi2657</t>
  </si>
  <si>
    <t>pi2658</t>
  </si>
  <si>
    <t>pi2659</t>
  </si>
  <si>
    <t>pi2660</t>
  </si>
  <si>
    <t>pi2661</t>
  </si>
  <si>
    <t>pi2662</t>
  </si>
  <si>
    <t>pi2663</t>
  </si>
  <si>
    <t>pi2664</t>
  </si>
  <si>
    <t>mi2665</t>
  </si>
  <si>
    <t>mi2666</t>
  </si>
  <si>
    <t>mi2667</t>
  </si>
  <si>
    <t>mi2668</t>
  </si>
  <si>
    <t>mi2669</t>
  </si>
  <si>
    <t>mi2670</t>
  </si>
  <si>
    <t>mi2671</t>
  </si>
  <si>
    <t>pi2672</t>
  </si>
  <si>
    <t>si2673</t>
  </si>
  <si>
    <t>si2674</t>
  </si>
  <si>
    <t>si2675</t>
  </si>
  <si>
    <t>mi2676</t>
  </si>
  <si>
    <t>mi2677</t>
  </si>
  <si>
    <t>pi2680</t>
  </si>
  <si>
    <t>mi2682</t>
  </si>
  <si>
    <t>ei2688</t>
  </si>
  <si>
    <t>ei2689</t>
  </si>
  <si>
    <t>mi2697</t>
  </si>
  <si>
    <t>pi2698</t>
  </si>
  <si>
    <t>mi2702</t>
  </si>
  <si>
    <t>pi2703</t>
  </si>
  <si>
    <t>mi2705</t>
  </si>
  <si>
    <t>pi2706</t>
  </si>
  <si>
    <t>ei2707</t>
  </si>
  <si>
    <t>ei2708</t>
  </si>
  <si>
    <t>si2709</t>
  </si>
  <si>
    <t>si2710</t>
  </si>
  <si>
    <t>ei2711</t>
  </si>
  <si>
    <t>ei2712</t>
  </si>
  <si>
    <t>ei2713</t>
  </si>
  <si>
    <t>ei2714</t>
  </si>
  <si>
    <t>ei2715</t>
  </si>
  <si>
    <t>ei2716</t>
  </si>
  <si>
    <t>ei2717</t>
  </si>
  <si>
    <t>ei2718</t>
  </si>
  <si>
    <t>ei2719</t>
  </si>
  <si>
    <t>ei2720</t>
  </si>
  <si>
    <t>ei2721</t>
  </si>
  <si>
    <t>ei2722</t>
  </si>
  <si>
    <t>ei2723</t>
  </si>
  <si>
    <t>ei2724</t>
  </si>
  <si>
    <t>ei2725</t>
  </si>
  <si>
    <t>ei2726</t>
  </si>
  <si>
    <t>ei2727</t>
  </si>
  <si>
    <t>ei2728</t>
  </si>
  <si>
    <t>ei2729</t>
  </si>
  <si>
    <t>ei2730</t>
  </si>
  <si>
    <t>ei2731</t>
  </si>
  <si>
    <t>ei2732</t>
  </si>
  <si>
    <t>ei2733</t>
  </si>
  <si>
    <t>ei2734</t>
  </si>
  <si>
    <t>ei2735</t>
  </si>
  <si>
    <t>ei2736</t>
  </si>
  <si>
    <t>ei2737</t>
  </si>
  <si>
    <t>ei2738</t>
  </si>
  <si>
    <t>ei2739</t>
  </si>
  <si>
    <t>ei2740</t>
  </si>
  <si>
    <t>ei2741</t>
  </si>
  <si>
    <t>ei2742</t>
  </si>
  <si>
    <t>ei2743</t>
  </si>
  <si>
    <t>ei2744</t>
  </si>
  <si>
    <t>ei2745</t>
  </si>
  <si>
    <t>ei2746</t>
  </si>
  <si>
    <t>ei2747</t>
  </si>
  <si>
    <t>ei2748</t>
  </si>
  <si>
    <t>ei2749</t>
  </si>
  <si>
    <t>ei2750</t>
  </si>
  <si>
    <t>ei2751</t>
  </si>
  <si>
    <t>ei2752</t>
  </si>
  <si>
    <t>ei2753</t>
  </si>
  <si>
    <t>ei2754</t>
  </si>
  <si>
    <t>ei2755</t>
  </si>
  <si>
    <t>ei2756</t>
  </si>
  <si>
    <t>ei2765</t>
  </si>
  <si>
    <t>ei2766</t>
  </si>
  <si>
    <t>ei2767</t>
  </si>
  <si>
    <t>ei2768</t>
  </si>
  <si>
    <t>ei2769</t>
  </si>
  <si>
    <t>ei2770</t>
  </si>
  <si>
    <t>ei2771</t>
  </si>
  <si>
    <t>ei2772</t>
  </si>
  <si>
    <t>ei2773</t>
  </si>
  <si>
    <t>ei2774</t>
  </si>
  <si>
    <t>ei2775</t>
  </si>
  <si>
    <t>ei2776</t>
  </si>
  <si>
    <t>ei2777</t>
  </si>
  <si>
    <t>ei2778</t>
  </si>
  <si>
    <t>ei2779</t>
  </si>
  <si>
    <t>ei2780</t>
  </si>
  <si>
    <t>ei2781</t>
  </si>
  <si>
    <t>ei2782</t>
  </si>
  <si>
    <t>ei2783</t>
  </si>
  <si>
    <t>ei2784</t>
  </si>
  <si>
    <t>ei2785</t>
  </si>
  <si>
    <t>ei2786</t>
  </si>
  <si>
    <t>ei2787</t>
  </si>
  <si>
    <t>ei2788</t>
  </si>
  <si>
    <t>ei2789</t>
  </si>
  <si>
    <t>ei2790</t>
  </si>
  <si>
    <t>ei2791</t>
  </si>
  <si>
    <t>ei2792</t>
  </si>
  <si>
    <t>ei2793</t>
  </si>
  <si>
    <t>ei2794</t>
  </si>
  <si>
    <t>ei2795</t>
  </si>
  <si>
    <t>ei2796</t>
  </si>
  <si>
    <t>ei2797</t>
  </si>
  <si>
    <t>ei2798</t>
  </si>
  <si>
    <t>ei2799</t>
  </si>
  <si>
    <t>ei2800</t>
  </si>
  <si>
    <t>ei2801</t>
  </si>
  <si>
    <t>ei2802</t>
  </si>
  <si>
    <t>ei2803</t>
  </si>
  <si>
    <t>ei2804</t>
  </si>
  <si>
    <t>ei2805</t>
  </si>
  <si>
    <t>ei2806</t>
  </si>
  <si>
    <t>ei2807</t>
  </si>
  <si>
    <t>ei2808</t>
  </si>
  <si>
    <t>ei2809</t>
  </si>
  <si>
    <t>ei2810</t>
  </si>
  <si>
    <t>si2812</t>
  </si>
  <si>
    <t>128: Solvency Capital Requirement - Simplifications (Third country branches)</t>
  </si>
  <si>
    <t>2: Exposure types</t>
  </si>
  <si>
    <t>10: Type 2 Exposure types for Counterparty default risk</t>
  </si>
  <si>
    <t>57: Line of business [Annex I]</t>
  </si>
  <si>
    <t>62: Product categories for non-life direct business insurance products</t>
  </si>
  <si>
    <t>Metric: Monetary|VG/Solvency II|OF/Article 187 deduction|SU/Deductions</t>
  </si>
  <si>
    <t>mi2813</t>
  </si>
  <si>
    <t>Credit risk</t>
  </si>
  <si>
    <t>Interest rate risk. Changes of term structure</t>
  </si>
  <si>
    <t>Equity risk. Changes in the level of market prices</t>
  </si>
  <si>
    <t>20: Hierarchy for Internal models life and health risks</t>
  </si>
  <si>
    <t>21: Hierarchy for Internal models health underwriting risk type</t>
  </si>
  <si>
    <t>22: Hierarchy for Model dependant Life catastrophe risk</t>
  </si>
  <si>
    <t>23: Counterparty exposure</t>
  </si>
  <si>
    <t>24: Hierarchy for "Non-life underwriting premium risk and reserve risk with implicite catastrophe risk" concept</t>
  </si>
  <si>
    <t>25: Hierarchy for "NSLT health underwriting premium risk and reserve risk aggregated separetly with implicite catastrophe risk" concept</t>
  </si>
  <si>
    <t>26: General Hierarchy for Cyber Risks</t>
  </si>
  <si>
    <t>27: Hierarchy for alternative dissagregation of Non-life Catastrophe risk group (reserve or premium risk)</t>
  </si>
  <si>
    <t>28: Hierarchy for "Non-life and NSLT health reserve risk aggregated jointly with implicite catastrophe risk" concept</t>
  </si>
  <si>
    <t>29: Hierarchy for "Non-life underwriting reserve risk with implicite catastrophe risk" concept</t>
  </si>
  <si>
    <t>30: Hierarchy for "Non-life and NSLT health reserve risk aggregated jointly with implicite catastrophe risk" concept</t>
  </si>
  <si>
    <t>31: Hierarchy for "Non-life underwriting reserve risk with implicite catastrophe risk" concept</t>
  </si>
  <si>
    <t>32: Hierarchy for "Non-life and NSLT health premium risk and reserve risk aggregated jointly with implicite catastrophe risk" concept</t>
  </si>
  <si>
    <t>35: Hierarchy for Internal models reserve risk types</t>
  </si>
  <si>
    <t>34: Hierarchy for Internal models premium risk types</t>
  </si>
  <si>
    <t>33: Hierarchy for Internal models overall reserve risk and premium risk types</t>
  </si>
  <si>
    <t>40: Hierarchy for "Model change impact on risk" metric</t>
  </si>
  <si>
    <t>42: Enumeration hierarchy for Basel L1 and L2</t>
  </si>
  <si>
    <t>0,2%</t>
  </si>
  <si>
    <t>Base scenario</t>
  </si>
  <si>
    <t>Down shock</t>
  </si>
  <si>
    <t>47: Stress scenarios</t>
  </si>
  <si>
    <t>55: General hierarchy for asset class in Credit event risk module</t>
  </si>
  <si>
    <t>59: Types of economic flows</t>
  </si>
  <si>
    <t>Flows attached to reinsurance business</t>
  </si>
  <si>
    <t>Other crypto-asset</t>
  </si>
  <si>
    <t>Indirect exposures</t>
  </si>
  <si>
    <t>S.14.03.01 line identification</t>
  </si>
  <si>
    <t>Up shock</t>
  </si>
  <si>
    <t>Stress scenario for ammount estimation</t>
  </si>
  <si>
    <t>3 - Not applicable as LAC DT is not used (in this case R0600 to R0690 are not applicable) See EIOPA Guidelines on loss-absorbing capacity of technical provisions and deferred taxes</t>
  </si>
  <si>
    <t>143: Outgoing Reinsurance Program basic and shares data</t>
  </si>
  <si>
    <t>11.1 of which Travel insurance</t>
  </si>
  <si>
    <t>57: Hierarchy for Corporate Bonds and loans</t>
  </si>
  <si>
    <t>Rating grades</t>
  </si>
  <si>
    <t>URL link to the SFCR webpage</t>
  </si>
  <si>
    <t>Name of alternative investment option</t>
  </si>
  <si>
    <t>x7061</t>
  </si>
  <si>
    <t>Credit risk contribution</t>
  </si>
  <si>
    <t>Impact on market value</t>
  </si>
  <si>
    <t>Impact on SCR</t>
  </si>
  <si>
    <t>31: Impact calculation</t>
  </si>
  <si>
    <t>Percentage of internal line of business allocation to solvency II line of business</t>
  </si>
  <si>
    <t>Rest of world other than Europe, Africa, North East US, South East US, Mid West US, Western US, North America (excluding US), Caribbean, South America, Australia, Asia</t>
  </si>
  <si>
    <t>Modified duration [years]</t>
  </si>
  <si>
    <t>Effective duration [years]</t>
  </si>
  <si>
    <t>Metric: Purpose of derivative</t>
  </si>
  <si>
    <t>Purpose of derivative</t>
  </si>
  <si>
    <t>ei2814</t>
  </si>
  <si>
    <t>61: Fiscal treatment of the insurance products</t>
  </si>
  <si>
    <t>54: Types of equity investment</t>
  </si>
  <si>
    <t>Metric: Sector of the issuer/seller/transferor/receiver/reinsurer/provider</t>
  </si>
  <si>
    <t>Sector of the issuer/seller/transferor/receiver/reinsurer/provider</t>
  </si>
  <si>
    <t>ei2815</t>
  </si>
  <si>
    <t>Description of nature of a change in the model</t>
  </si>
  <si>
    <t>Metric: String|EJ/Model Change Policy|TS/Description of nature of a change in the model</t>
  </si>
  <si>
    <t>Metric: Integer|DI/Year to Date|NT/Number of contracts|OQ/Contracts concluded during reporting period</t>
  </si>
  <si>
    <t>ii2816</t>
  </si>
  <si>
    <t>Partial internal model or full internal model</t>
  </si>
  <si>
    <t>50: SCR calculation methods</t>
  </si>
  <si>
    <t>Metric: String|EJ/Major change|TS/Description of nature of a change in the model</t>
  </si>
  <si>
    <t>si2817</t>
  </si>
  <si>
    <t>Metric: Monetary|BC/Balance of other technical expenses/income|TE/Other than administration, investments management, claims management, acquisition and overhead|CC/Not ceded</t>
  </si>
  <si>
    <t>Metric: String|TS/Custodian code</t>
  </si>
  <si>
    <t>mi2559</t>
  </si>
  <si>
    <t>si2560</t>
  </si>
  <si>
    <t>Metric: Pure|PP/Investments exposed to transition risk to total of investments ratio</t>
  </si>
  <si>
    <t>Metric: Pure|PP/Investments exposed to physical risk to total of investments ratio</t>
  </si>
  <si>
    <t>pi2819</t>
  </si>
  <si>
    <t>pi2820</t>
  </si>
  <si>
    <t>Metric: Monetary|TA/Notional amount|VG/Solvency II|BC/Assets and/or liabilities|AF/Expressed in currency of denomination (not converted to reporting currency)|AL/Derivatives</t>
  </si>
  <si>
    <t>mi2822</t>
  </si>
  <si>
    <t>ri2821</t>
  </si>
  <si>
    <t>Metric: String|TS/Swap delivered description</t>
  </si>
  <si>
    <t>Metric: String|TS/Swap received description</t>
  </si>
  <si>
    <t>si2823</t>
  </si>
  <si>
    <t>si2824</t>
  </si>
  <si>
    <t>Metric: Monetary|DD/Undiscounted|VP/Future guaranteed benefits|BC/Projection of future cash flows|LB/Gross technical provisions [other than local GAAP specific]</t>
  </si>
  <si>
    <t>mi2825</t>
  </si>
  <si>
    <t>Metric: Pure|PP/Yearly interest rate guarantee for the reporting year</t>
  </si>
  <si>
    <t>Metric: Monetary|TA/Amount on which interest rate is guaranteed</t>
  </si>
  <si>
    <t>pi2826</t>
  </si>
  <si>
    <t>mi2827</t>
  </si>
  <si>
    <t>Metric: Monetary|DD/Undiscounted|VP/Future guaranteed benefits|BC/Projection of future cash flows|LB/Gross technical provisions [other than local GAAP specific]|VL/Best estimate</t>
  </si>
  <si>
    <t>Metric: Pure|PP/Proportion of products commercialised under the product category (measured by gross written premiums) that covers climate-related perils</t>
  </si>
  <si>
    <t>mi2828</t>
  </si>
  <si>
    <t>pi2829</t>
  </si>
  <si>
    <t>Metric: Monetary|VG/Solvency II|BC/Expenses|TE/Claims management</t>
  </si>
  <si>
    <t>Metric: Integer|NT/Number of insured contracts at the end of the year</t>
  </si>
  <si>
    <t>Metric: Integer|NT/Number of insured properties at the end of the year</t>
  </si>
  <si>
    <t>mi2830</t>
  </si>
  <si>
    <t>ii2831</t>
  </si>
  <si>
    <t>ii2832</t>
  </si>
  <si>
    <t>Metric: String|TS/Product group code</t>
  </si>
  <si>
    <t>si2833</t>
  </si>
  <si>
    <t>Metric: Monetary|VG/Solvency II|BC/Premiums written|DI/Year to Date|IZ/Covered during the period</t>
  </si>
  <si>
    <t>mi2834</t>
  </si>
  <si>
    <t>Metric: Monetary|VG/Solvency II|BC/Sum reinsured</t>
  </si>
  <si>
    <t>mi2835</t>
  </si>
  <si>
    <t>mi2836</t>
  </si>
  <si>
    <t>Metric: Monetary|VG/Solvency II|BC/Premium income|DI/Year to Date|CC/Not ceded</t>
  </si>
  <si>
    <t>mi2837</t>
  </si>
  <si>
    <t>Metric: Monetary|VG/Solvency II|BC/Liability|LB/Gross technical provisions [other than local GAAP specific]|VL/Best estimate</t>
  </si>
  <si>
    <t>mi2838</t>
  </si>
  <si>
    <t>mi2839</t>
  </si>
  <si>
    <t>Metric: Monetary|BC/Claims paid|DI/Year to Date</t>
  </si>
  <si>
    <t>Metric: Monetary|VG/Solvency II|BC/Liability|DI/Year to Date|LB/Premium provisions [other than local GAAP specific]|IZ/Covered prior to the period|VV/Amount before transitional on Technical Provisions</t>
  </si>
  <si>
    <t>mi2818</t>
  </si>
  <si>
    <t>Metric: Monetary|VG/Solvency II|DI/Year to Date|AL/Receivables/payables [reinsurance ceded]|EL/Flows attached to reinsurance business</t>
  </si>
  <si>
    <t>Metric: Integer|DI/Year to Date|TB/Direct Business|NT/Number of contracts|OQ/Contracts concluded during reporting period</t>
  </si>
  <si>
    <t>Metric: Monetary|BC/Off-balance sheet|OB/Limited guarantees and letters of credit given</t>
  </si>
  <si>
    <t>Metric: Monetary|BC/Off-balance sheet|RO/Belonging to the same group|OB/Limited guarantees and letters of credit given</t>
  </si>
  <si>
    <t>Metric: Monetary|BC/Off-balance sheet|OB/Limited guarantees and letters of credit received</t>
  </si>
  <si>
    <t>Metric: Monetary|BC/Off-balance sheet|RO/Belonging to the same group|OB/Limited guarantees and letters of credit received</t>
  </si>
  <si>
    <t>mi2840</t>
  </si>
  <si>
    <t>mi2841</t>
  </si>
  <si>
    <t>mi2842</t>
  </si>
  <si>
    <t>mi2843</t>
  </si>
  <si>
    <t>Metric: Monetary|DD/Undiscounted|VG/Solvency II|VP/Future expenses|BC/Projection of future cash flows|TE/Commissions|VL/Best estimate</t>
  </si>
  <si>
    <t>mi2844</t>
  </si>
  <si>
    <t>Metric: Monetary|DD/Undiscounted|VP/Future discretionary benefits|BC/Projection of future cash flows|LB/Gross technical provisions [other than local GAAP specific]</t>
  </si>
  <si>
    <t>mi2845</t>
  </si>
  <si>
    <t>Metric: Monetary|VG/Solvency II|BC/Own funds|LL/Controlling interests|BE/Basic own funds|MS/Not available to meet SCR criteria|OF/Reconciliation reserve</t>
  </si>
  <si>
    <t>Metric: Monetary|VG/Solvency II|BC/Own funds|MS/Not available to meet SCR criteria|OF/Own funds [before deductions]</t>
  </si>
  <si>
    <t>Metric: Monetary|VG/Solvency II|BC/Own funds|MS/Not available to meet SCR criteria|OU/To be deducted</t>
  </si>
  <si>
    <t>Metric: Monetary|VG/Solvency II|BC/Own funds|LL/Minority interests|BE/Basic own funds|MS/Not available to meet SCR criteria|OU/To be deducted</t>
  </si>
  <si>
    <t>Metric: Monetary|BC/Own funds|LL/Controlling interests|BE/Basic own funds|MS/Not available to meet SCR criteria|OF/Reconciliation reserve</t>
  </si>
  <si>
    <t>Metric: Monetary|BC/Own funds|MS/Not available to meet SCR criteria|OF/Own funds [before deductions]</t>
  </si>
  <si>
    <t>Metric: Monetary|BC/Own funds|MS/Not available to meet SCR criteria|OU/To be deducted</t>
  </si>
  <si>
    <t>Metric: Monetary|BC/Own funds|LL/Minority interests|BE/Basic own funds|OU/To be deducted</t>
  </si>
  <si>
    <t>mi2846</t>
  </si>
  <si>
    <t>mi2847</t>
  </si>
  <si>
    <t>mi2848</t>
  </si>
  <si>
    <t>mi2849</t>
  </si>
  <si>
    <t>mi2850</t>
  </si>
  <si>
    <t>mi2851</t>
  </si>
  <si>
    <t>mi2852</t>
  </si>
  <si>
    <t>mi2853</t>
  </si>
  <si>
    <t>Metric: Monetary|II/Standard formula or partial internal model|BC/Solvency capital requirement [SCR]|AS/Collective investments undertakings|UG/Before diversification effect</t>
  </si>
  <si>
    <t>Metric: Monetary|II/Standard formula|BC/Solvency capital requirement [SCR]|AS/Collective investments undertakings|UG/Before diversification effect</t>
  </si>
  <si>
    <t>mi2854</t>
  </si>
  <si>
    <t>mi2855</t>
  </si>
  <si>
    <t>Metric: Monetary|BC/Coverage of a layer covered by reinsurance</t>
  </si>
  <si>
    <t>Metric: Pure|PP/Minimum claim ratio on which the amount of sliding scale commission is dependant</t>
  </si>
  <si>
    <t>Metric: Pure|PP/Maximum claim ratio on which the amount of sliding scale commission is dependant</t>
  </si>
  <si>
    <t>Metric: Pure|PP/Commission [Minimum]</t>
  </si>
  <si>
    <t>Metric: Pure|PP/Commission [Maximum]</t>
  </si>
  <si>
    <t>Metric: Pure|PP/Commission [Expected]</t>
  </si>
  <si>
    <t>mi2856</t>
  </si>
  <si>
    <t>pi2857</t>
  </si>
  <si>
    <t>pi2858</t>
  </si>
  <si>
    <t>pi2859</t>
  </si>
  <si>
    <t>pi2860</t>
  </si>
  <si>
    <t>pi2861</t>
  </si>
  <si>
    <t>mi2862</t>
  </si>
  <si>
    <t>Metric: Monetary|TA/Contribution to the group|VG/Solvency II|BC/Solvency capital requirement [SCR]</t>
  </si>
  <si>
    <t>Metric: Monetary|VG/Solvency II|BC/Transaction|CG/Collateral</t>
  </si>
  <si>
    <t>mi2863</t>
  </si>
  <si>
    <t>Metric: String|TS/ID of intragroup related transaction within indirect transaction</t>
  </si>
  <si>
    <t>Metric: String|TS/Comments</t>
  </si>
  <si>
    <t>si2864</t>
  </si>
  <si>
    <t>si2865</t>
  </si>
  <si>
    <t>si2866</t>
  </si>
  <si>
    <t>Metric: Monetary|TA/Carrying amount|VG/Solvency II|BC/Transaction</t>
  </si>
  <si>
    <t>Metric: Monetary|VG/Solvency II|BC/Income</t>
  </si>
  <si>
    <t>mi2867</t>
  </si>
  <si>
    <t>mi2868</t>
  </si>
  <si>
    <t>Metric: Monetary|VG/Solvency II|BC/Assets and/or liabilities|AL/Receivables/payables</t>
  </si>
  <si>
    <t>mi2869</t>
  </si>
  <si>
    <t>Metric: Monetary|VG/Solvency II|BC/Claims incurred|DI/Year to Date|TB/Direct Business</t>
  </si>
  <si>
    <t>mi2871</t>
  </si>
  <si>
    <t>mi2872</t>
  </si>
  <si>
    <t>x349</t>
  </si>
  <si>
    <t>mi2873</t>
  </si>
  <si>
    <t>Metric: String|TS/Name of revenue side</t>
  </si>
  <si>
    <t>Metric: String|TS/Name of expense side</t>
  </si>
  <si>
    <t>si2874</t>
  </si>
  <si>
    <t>si2875</t>
  </si>
  <si>
    <t>Metric: Monetary|VG/Solvency II|BC/Exposure|TT/Equity instruments</t>
  </si>
  <si>
    <t>Metric: Monetary|VG/Solvency II|BC/Exposure|TT/Bonds</t>
  </si>
  <si>
    <t>Metric: Monetary|VG/Solvency II|BC/Exposure|TT/Assets whose risks are mainly borne by the policyholders</t>
  </si>
  <si>
    <t>Metric: Monetary|VG/Solvency II|BC/Exposure|TT/Derivatives</t>
  </si>
  <si>
    <t>Metric: Monetary|VG/Solvency II|BC/Exposure|TT/Other investments</t>
  </si>
  <si>
    <t>Metric: Monetary|VG/Solvency II|BC/Exposure|TT/Mortgages and loans</t>
  </si>
  <si>
    <t>Metric: Monetary|VG/Solvency II|BC/Exposure|TT/Guarantees provided and commitments</t>
  </si>
  <si>
    <t>Metric: Monetary|VG/Solvency II|BC/Exposure|TT/Insurance policies</t>
  </si>
  <si>
    <t>Metric: Monetary|VG/Solvency II|BC/Exposure|TT/External reinsurance</t>
  </si>
  <si>
    <t>Metric: Monetary|VG/Solvency II|BC/Exposure|TT/Other direct exposures</t>
  </si>
  <si>
    <t>Metric: String|TS/Description of other direct exposures</t>
  </si>
  <si>
    <t>Metric: Monetary|VG/Solvency II|BC/Exposure|TT/Indirect exposures</t>
  </si>
  <si>
    <t>Metric: Monetary|VG/Solvency II|BC/Transaction|TT/Transaction with underlying asset</t>
  </si>
  <si>
    <t>Metric: Monetary|VG/Solvency II|SU/Deductions|IT/Risk mitigation effect</t>
  </si>
  <si>
    <t>Metric: Monetary|VG/Solvency II|BC/Exposure|IT/After risk mitigation effect</t>
  </si>
  <si>
    <t>mi2876</t>
  </si>
  <si>
    <t>mi2877</t>
  </si>
  <si>
    <t>mi2878</t>
  </si>
  <si>
    <t>mi2879</t>
  </si>
  <si>
    <t>mi2880</t>
  </si>
  <si>
    <t>mi2881</t>
  </si>
  <si>
    <t>mi2882</t>
  </si>
  <si>
    <t>mi2883</t>
  </si>
  <si>
    <t>mi2884</t>
  </si>
  <si>
    <t>mi2885</t>
  </si>
  <si>
    <t>mi2887</t>
  </si>
  <si>
    <t>mi2888</t>
  </si>
  <si>
    <t>mi2889</t>
  </si>
  <si>
    <t>mi2890</t>
  </si>
  <si>
    <t>mi2891</t>
  </si>
  <si>
    <t>mi2892</t>
  </si>
  <si>
    <t>si2886</t>
  </si>
  <si>
    <t>Metric: Pure|PP/Exposure share to total assets</t>
  </si>
  <si>
    <t>Metric: Monetary|BC/Tax paid</t>
  </si>
  <si>
    <t>mi2893</t>
  </si>
  <si>
    <t>ri2894</t>
  </si>
  <si>
    <t>ID of single economic operation</t>
  </si>
  <si>
    <t>Metric: String|TS/ID of single economic operation</t>
  </si>
  <si>
    <t>ri2870</t>
  </si>
  <si>
    <t>Basel L1 classification use indicator</t>
  </si>
  <si>
    <t>Metric: Basel L1 classification use indicator</t>
  </si>
  <si>
    <t>Metric: Monetary|II/Full internal model|BC/Loss</t>
  </si>
  <si>
    <t>Metric: String|TS/Name of group exposure</t>
  </si>
  <si>
    <t>Metric: Monetary|II/Full internal model|BC/Credit risk contribution</t>
  </si>
  <si>
    <t>Metric: Pure|II/Full internal model|BC/Credit risk contribution</t>
  </si>
  <si>
    <t>si2895</t>
  </si>
  <si>
    <t>mi2896</t>
  </si>
  <si>
    <t>mi2897</t>
  </si>
  <si>
    <t>pi2898</t>
  </si>
  <si>
    <t>pi2899</t>
  </si>
  <si>
    <t>pi2901</t>
  </si>
  <si>
    <t>Metric: Date|EJ/Model Change Policy|TD/Date of the written application for approval</t>
  </si>
  <si>
    <t>Metric: Date|EJ/Major change|TD/Date of the written application for approval</t>
  </si>
  <si>
    <t>mi2902</t>
  </si>
  <si>
    <t>di2903</t>
  </si>
  <si>
    <t>di2904</t>
  </si>
  <si>
    <t>mi2905</t>
  </si>
  <si>
    <t>mi2906</t>
  </si>
  <si>
    <t>mi2907</t>
  </si>
  <si>
    <t>Metric: Monetary|II/Partial internal model or full internal model|BC/Solvency capital requirement [SCR]|UG/Before diversification effect</t>
  </si>
  <si>
    <t>mi2908</t>
  </si>
  <si>
    <t>Metric: Monetary|II/Partial internal model or full internal model|BC/Solvency capital requirement [SCR]|IT/After risk mitigation effect other than from finite reinsurance</t>
  </si>
  <si>
    <t>Metric: Monetary|DD/Discounted|VP/Future discretionary benefits|II/Partial internal model or full internal model|BC/Liability|LB/Gross technical provisions [other than local GAAP specific]|IT/After risk mitigation effect other than from finite reinsurance</t>
  </si>
  <si>
    <t>mi2909</t>
  </si>
  <si>
    <t>mi2910</t>
  </si>
  <si>
    <t>mi2911</t>
  </si>
  <si>
    <t>mi2912</t>
  </si>
  <si>
    <t>mi2913</t>
  </si>
  <si>
    <t>mi2914</t>
  </si>
  <si>
    <t>Metric: String|TS/Description of credit event risk for financial instrument other category</t>
  </si>
  <si>
    <t>si2915</t>
  </si>
  <si>
    <t>Metric: String|TS/Description of exposure metric</t>
  </si>
  <si>
    <t>Metric: String|TS/Name of natural catastrophe per region</t>
  </si>
  <si>
    <t>Metric: String|TS/Explanatory information</t>
  </si>
  <si>
    <t>si2916</t>
  </si>
  <si>
    <t>si2917</t>
  </si>
  <si>
    <t>si2918</t>
  </si>
  <si>
    <t>Metric: Pure|PP/Percentage of internal line of business allocation to solvency II line of business</t>
  </si>
  <si>
    <t>pi2919</t>
  </si>
  <si>
    <t>Metric: Monetary|DD/Discounted|II/Full internal model|BC/Changes in own funds|CC/Not ceded|PM/Aggregate Exceedance Probability (AEP)</t>
  </si>
  <si>
    <t>Metric: Monetary|DD/Discounted|II/Full internal model|BC/Changes in own funds|CC/Not ceded|PM/Occurrence Exceedance Probability (OEP)</t>
  </si>
  <si>
    <t>Metric: Monetary|DD/Discounted|II/Full internal model|BC/Changes in own funds|PM/Aggregate Exceedance Probability (AEP)</t>
  </si>
  <si>
    <t>Metric: Monetary|DD/Discounted|II/Full internal model|BC/Changes in own funds|PM/Occurrence Exceedance Probability (OEP)</t>
  </si>
  <si>
    <t>Metric: Monetary|DD/Discounted|II/Full internal model|BC/Liability|LB/Premium provisions [other than local GAAP specific]|VV/Amount before transitional on Technical Provisions</t>
  </si>
  <si>
    <t>mi2920</t>
  </si>
  <si>
    <t>mi2921</t>
  </si>
  <si>
    <t>Metric: Monetary|DD/Discounted|II/Full internal model|BC/Liability|LB/Premium provisions [other than local GAAP specific]|CC/Not ceded|VV/Amount before transitional on Technical Provisions</t>
  </si>
  <si>
    <t>Metric: Monetary|VG/Solvency II|BC/Transaction|TC/Collateral</t>
  </si>
  <si>
    <t>Metric: Monetary|TA/Current amount|VG/Solvency II|BC/Transaction</t>
  </si>
  <si>
    <t>Metric: Decimal|DC/Effective duration [years]</t>
  </si>
  <si>
    <t>Metric: Decimal|DC/Modified duration [years]</t>
  </si>
  <si>
    <t>Metric: Monetary|VG/Solvency II|EJ/Major change|II/Full internal model|BC/Own funds|BE/Basic or ancillary own funds|MS/Eligible to meet SCR criteria|VM/Value before risk model change</t>
  </si>
  <si>
    <t>Metric: Monetary|VG/Solvency II|EJ/Major change|II/Full internal model|BC/Own funds|BE/Basic or ancillary own funds|MS/Eligible to meet SCR criteria|VM/Value after risk model change</t>
  </si>
  <si>
    <t>LA, LG, LX, CY</t>
  </si>
  <si>
    <t>Metric: Monetary|EJ/Total minor changes|II/Full internal model|BC/Own funds</t>
  </si>
  <si>
    <t>Metric: Monetary|EJ/Total minor changes|II/Full internal model|BC/Solvency capital requirement [SCR]</t>
  </si>
  <si>
    <t>mi2922</t>
  </si>
  <si>
    <t>mi2923</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</si>
  <si>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</si>
  <si>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</si>
  <si>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</si>
  <si>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</si>
  <si>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</si>
  <si>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</si>
  <si>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</si>
  <si>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</si>
  <si>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</si>
  <si>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</si>
  <si>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</si>
  <si>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</si>
  <si>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</si>
  <si>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</si>
  <si>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</si>
  <si>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</si>
  <si>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</si>
  <si>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</si>
  <si>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</si>
  <si>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</si>
  <si>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</si>
  <si>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</si>
  <si>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</si>
  <si>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</si>
  <si>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</si>
  <si>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</si>
  <si>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</si>
  <si>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</si>
  <si>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</si>
  <si>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</si>
  <si>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</si>
  <si>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</si>
  <si>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</si>
  <si>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</si>
  <si>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</si>
  <si>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</si>
  <si>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</si>
  <si>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</si>
  <si>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</si>
  <si>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</si>
  <si>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</si>
  <si>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</si>
  <si>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</si>
  <si>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</si>
  <si>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</si>
  <si>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</si>
  <si>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</si>
  <si>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</si>
  <si>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</si>
  <si>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</si>
  <si>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</si>
  <si>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</si>
  <si>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</si>
  <si>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</si>
  <si>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</si>
  <si>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</si>
  <si>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</si>
  <si>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</si>
  <si>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</si>
  <si>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</si>
  <si>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</si>
  <si>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</si>
  <si>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</si>
  <si>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</si>
  <si>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</si>
  <si>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</si>
  <si>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</si>
  <si>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</si>
  <si>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</si>
  <si>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</si>
  <si>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</si>
  <si>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</si>
  <si>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</si>
  <si>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</si>
  <si>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</si>
  <si>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</si>
  <si>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</si>
  <si>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</si>
  <si>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</si>
  <si>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</si>
  <si>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</si>
  <si>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</si>
  <si>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</si>
  <si>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</si>
  <si>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</si>
  <si>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</si>
  <si>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</si>
  <si>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</si>
  <si>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</si>
  <si>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</si>
  <si>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</si>
  <si>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</si>
  <si>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</si>
  <si>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</si>
  <si>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</si>
  <si>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</si>
  <si>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</si>
  <si>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</si>
  <si>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</si>
  <si>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</si>
  <si>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</si>
  <si>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</si>
  <si>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</si>
  <si>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</si>
  <si>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</si>
  <si>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</si>
  <si>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</si>
  <si>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</si>
  <si>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</si>
  <si>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</si>
  <si>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</si>
  <si>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</si>
  <si>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si2558</t>
  </si>
  <si>
    <t>si2811</t>
  </si>
  <si>
    <t>Metric: String|TS/Cyber risks description</t>
  </si>
  <si>
    <t>Metric: String|TS/Identification of material lines of business</t>
  </si>
  <si>
    <t>si2595</t>
  </si>
  <si>
    <t>Identification of the party to which the risk relates</t>
  </si>
  <si>
    <t>Metric: String|TS/Identification of the party to which the risk relates</t>
  </si>
  <si>
    <t>1 - Network interruption</t>
  </si>
  <si>
    <t>2 - Network interruption OSP</t>
  </si>
  <si>
    <t>3 - Network interruption: System Failure</t>
  </si>
  <si>
    <t>4 - Cyber Extortion</t>
  </si>
  <si>
    <t>5 - Electronic Data Incident</t>
  </si>
  <si>
    <t>6 - Cyber Theft</t>
  </si>
  <si>
    <t>7 - Data Restoration</t>
  </si>
  <si>
    <t>8 - Extra expense</t>
  </si>
  <si>
    <t>9 - System Clean-up Costs</t>
  </si>
  <si>
    <t>10 - Administrative Investigation and Penalties</t>
  </si>
  <si>
    <t>11 - Physical Injury</t>
  </si>
  <si>
    <t>12 - Data Protection and Cyber Liability</t>
  </si>
  <si>
    <t>13 - Media Liability</t>
  </si>
  <si>
    <t>14 - Wrongful collection of information</t>
  </si>
  <si>
    <t>15 - Media content infringement/defamatory content</t>
  </si>
  <si>
    <t>16 - Violation of notification obligations</t>
  </si>
  <si>
    <t>17 - First Response</t>
  </si>
  <si>
    <t>18 - Event Management</t>
  </si>
  <si>
    <t>19 - Communication Costs</t>
  </si>
  <si>
    <t>20 - Credit/Identity monitoring</t>
  </si>
  <si>
    <t>21 - Criminal Reward Fund</t>
  </si>
  <si>
    <t>22 - Contingent business interruption</t>
  </si>
  <si>
    <t>23 - Financial Fraud</t>
  </si>
  <si>
    <t>24 - Other kind of cyber risk</t>
  </si>
  <si>
    <t>SLE</t>
  </si>
  <si>
    <t>ICAP CRIF S.A. (previously ICAP S.A.)(LEI code: 2138008U6LKT8VG2UK85)</t>
  </si>
  <si>
    <t>EthiFinance Ratings, S.L. (previously Axesor Risk Management, S.L.)(LEI code: 959800EC2RH76JYS3844)</t>
  </si>
  <si>
    <t>PP.06.02, S.06.02, PF.06.02, S.08.01, PF.08.01</t>
  </si>
  <si>
    <t>ei653</t>
  </si>
  <si>
    <t>ei2924</t>
  </si>
  <si>
    <t>Metric: Non-Life Technical Provisions (ECB add-on)</t>
  </si>
  <si>
    <t>Non-Life Technical Provisions (ECB add-on)</t>
  </si>
  <si>
    <t>Metric: Investment revenues and expenses</t>
  </si>
  <si>
    <t>Investment revenues and expenses</t>
  </si>
  <si>
    <t>ei654</t>
  </si>
  <si>
    <t>ei2925</t>
  </si>
  <si>
    <t>9: Repayable on demand</t>
  </si>
  <si>
    <t>Metric: Cancellation option</t>
  </si>
  <si>
    <t>ei2926</t>
  </si>
  <si>
    <t>ei655</t>
  </si>
  <si>
    <t>pi2927</t>
  </si>
  <si>
    <t>3 Months</t>
  </si>
  <si>
    <t>Subordinated debt instruments. Non-negotiable instruments held by credit institutions</t>
  </si>
  <si>
    <t>Subordinated debt instruments. Non-negotiable instruments other than debt insturments held by credit institutions</t>
  </si>
  <si>
    <t>Metric: Monetary|BC/Liability|LB/Subordinated debt instruments. Non-negotiable instruments held by credit institutions</t>
  </si>
  <si>
    <t>Metric: Monetary|BC/Liability|LB/Subordinated debt instruments. Non-negotiable instruments other than debt insturments held by credit institutions</t>
  </si>
  <si>
    <t>mi2928</t>
  </si>
  <si>
    <t>mi2929</t>
  </si>
  <si>
    <t>160: Internal model templates - partial or full (Ring-fenced fund/matching portfolio/remaining part)</t>
  </si>
  <si>
    <t>SR.01.01</t>
  </si>
  <si>
    <t>S.01.01 (220)</t>
  </si>
  <si>
    <t>154: Solvency Capital Requirement - Operational risk (Ring-fenced fund/matching portfolio/remaining part - individual)</t>
  </si>
  <si>
    <t>155: Solvency Capital Requirement - Operational risk (Ring-fenced fund/matching portfolio/remaining part - group)</t>
  </si>
  <si>
    <t>156: Solvency Capital Requirement - Simplifications (Ring-fenced fund/matching portfolio/remaining part - individual)</t>
  </si>
  <si>
    <t>157: Solvency Capital Requirement - Simplifications (Ring-fenced fund/matching portfolio/remaining part - group)</t>
  </si>
  <si>
    <t>158: Solvency Capital Requirement (Ring-fenced fund/matching portfolio/remaining part - individual)</t>
  </si>
  <si>
    <t>159: Solvency Capital Requirement (Ring-fenced fund/matching portfolio/remaining part - group)</t>
  </si>
  <si>
    <t>161: Solvency Capital Requirement - Non-Life Catastrophe risk (Ring-fenced fund/matching portfolio/remaining part - individual)</t>
  </si>
  <si>
    <t>162: Solvency Capital Requirement - Non-Life Catastrophe risk (Ring-fenced fund/matching portfolio/remaining part - group)</t>
  </si>
  <si>
    <t>Metric: Solvency Capital Requirement - Market risk (Ring-fenced fund/matching portfolio/remaining part - individual)</t>
  </si>
  <si>
    <t>Metric: Solvency Capital Requirement - Counterparty default risk (Ring-fenced fund/matching portfolio/remaining part - individual)</t>
  </si>
  <si>
    <t>Metric: Solvency Capital Requirement - Life underwriting risk (Ring-fenced fund/matching portfolio/remaining part - individual)</t>
  </si>
  <si>
    <t>Metric: Solvency Capital Requirement - Health underwriting risk (Ring-fenced fund/matching portfolio/remaining part - individual)</t>
  </si>
  <si>
    <t>Metric: Solvency Capital Requirement - Non-Life underwriting risk (Ring-fenced fund/matching portfolio/remaining part - individual)</t>
  </si>
  <si>
    <t>Metric: Solvency Capital Requirement - Operational risk (Ring-fenced fund/matching portfolio/remaining part - individual)</t>
  </si>
  <si>
    <t>Metric: Solvency Capital Requirement - Simplifications (Ring-fenced fund/matching portfolio/remaining part - individual)</t>
  </si>
  <si>
    <t>Metric: Solvency Capital Requirement - Non-Life Catastrophe risk (Ring-fenced fund/matching portfolio/remaining part - individual)</t>
  </si>
  <si>
    <t>Metric: Solvency Capital Requirement - Market risk (Ring-fenced fund/matching portfolio/remaining part - group)</t>
  </si>
  <si>
    <t>Metric: Solvency Capital Requirement - Counterparty default risk (Ring-fenced fund/matching portfolio/remaining part - group)</t>
  </si>
  <si>
    <t>Metric: Solvency Capital Requirement - Life underwriting risk (Ring-fenced fund/matching portfolio/remaining part - group)</t>
  </si>
  <si>
    <t>Metric: Solvency Capital Requirement - Health underwriting risk (Ring-fenced fund/matching portfolio/remaining part - group)</t>
  </si>
  <si>
    <t>Metric: Solvency Capital Requirement - Non-Life underwriting risk (Ring-fenced fund/matching portfolio/remaining part - group)</t>
  </si>
  <si>
    <t>Metric: Solvency Capital Requirement - Operational risk (Ring-fenced fund/matching portfolio/remaining part - group)</t>
  </si>
  <si>
    <t>Metric: Solvency Capital Requirement - Simplifications (Ring-fenced fund/matching portfolio/remaining part - group)</t>
  </si>
  <si>
    <t>Metric: Solvency Capital Requirement - Non-Life Catastrophe risk (Ring-fenced fund/matching portfolio/remaining part - group)</t>
  </si>
  <si>
    <t>Metric: Solvency Capital Requirement - for undertakings using an internal model (Ring-fenced fund/matching portfolio/remaining part)[280]</t>
  </si>
  <si>
    <t>ei2934</t>
  </si>
  <si>
    <t>ei2935</t>
  </si>
  <si>
    <t>ei2936</t>
  </si>
  <si>
    <t>ei2937</t>
  </si>
  <si>
    <t>ei2938</t>
  </si>
  <si>
    <t>ei2939</t>
  </si>
  <si>
    <t>ei2940</t>
  </si>
  <si>
    <t>ei2941</t>
  </si>
  <si>
    <t>ei2942</t>
  </si>
  <si>
    <t>ei2943</t>
  </si>
  <si>
    <t>ei2944</t>
  </si>
  <si>
    <t>ei2945</t>
  </si>
  <si>
    <t>ei2946</t>
  </si>
  <si>
    <t>Solvency Capital Requirement - Market risk (Ring-fenced fund/matching portfolio/remaining part - individual)</t>
  </si>
  <si>
    <t>Solvency Capital Requirement - Counterparty default risk (Ring-fenced fund/matching portfolio/remaining part - individual)</t>
  </si>
  <si>
    <t>Solvency Capital Requirement - Life underwriting risk (Ring-fenced fund/matching portfolio/remaining part - individual)</t>
  </si>
  <si>
    <t>Solvency Capital Requirement - Health underwriting risk (Ring-fenced fund/matching portfolio/remaining part - individual)</t>
  </si>
  <si>
    <t>Solvency Capital Requirement - Non-Life underwriting risk (Ring-fenced fund/matching portfolio/remaining part - individual)</t>
  </si>
  <si>
    <t>Solvency Capital Requirement - Operational risk (Ring-fenced fund/matching portfolio/remaining part - individual)</t>
  </si>
  <si>
    <t>Solvency Capital Requirement - Simplifications (Ring-fenced fund/matching portfolio/remaining part - individual)</t>
  </si>
  <si>
    <t>Solvency Capital Requirement - for undertakings using an internal model (Ring-fenced fund/matching portfolio/remaining part)[280]</t>
  </si>
  <si>
    <t>Solvency Capital Requirement - Non-Life Catastrophe risk (Ring-fenced fund/matching portfolio/remaining part - individual)</t>
  </si>
  <si>
    <t>Solvency Capital Requirement - Market risk (Ring-fenced fund/matching portfolio/remaining part - group)</t>
  </si>
  <si>
    <t>Solvency Capital Requirement - Counterparty default risk (Ring-fenced fund/matching portfolio/remaining part - group)</t>
  </si>
  <si>
    <t>Solvency Capital Requirement - Life underwriting risk (Ring-fenced fund/matching portfolio/remaining part - group)</t>
  </si>
  <si>
    <t>Solvency Capital Requirement - Health underwriting risk (Ring-fenced fund/matching portfolio/remaining part - group)</t>
  </si>
  <si>
    <t>Solvency Capital Requirement - Non-Life underwriting risk (Ring-fenced fund/matching portfolio/remaining part - group)</t>
  </si>
  <si>
    <t>Solvency Capital Requirement - Operational risk (Ring-fenced fund/matching portfolio/remaining part - group)</t>
  </si>
  <si>
    <t>Solvency Capital Requirement - Simplifications (Ring-fenced fund/matching portfolio/remaining part - group)</t>
  </si>
  <si>
    <t>Solvency Capital Requirement - Non-Life Catastrophe risk (Ring-fenced fund/matching portfolio/remaining part - group)</t>
  </si>
  <si>
    <t>ei656</t>
  </si>
  <si>
    <t>ei657</t>
  </si>
  <si>
    <t>ei658</t>
  </si>
  <si>
    <t>ei659</t>
  </si>
  <si>
    <t>ei660</t>
  </si>
  <si>
    <t>ei661</t>
  </si>
  <si>
    <t>ei662</t>
  </si>
  <si>
    <t>ei663</t>
  </si>
  <si>
    <t>ei664</t>
  </si>
  <si>
    <t>ei665</t>
  </si>
  <si>
    <t>ei666</t>
  </si>
  <si>
    <t>ei667</t>
  </si>
  <si>
    <t>ei668</t>
  </si>
  <si>
    <t>ei669</t>
  </si>
  <si>
    <t>ei670</t>
  </si>
  <si>
    <t>ei671</t>
  </si>
  <si>
    <t>ei672</t>
  </si>
  <si>
    <t>2 - Non-EEA branch</t>
  </si>
  <si>
    <t>Other countries</t>
  </si>
  <si>
    <t>S.04.05</t>
  </si>
  <si>
    <t>43: Countries contianing other countires</t>
  </si>
  <si>
    <t>1 - Listed in Implementing Regulation (EU) 2015/2011</t>
  </si>
  <si>
    <t>Not applicable</t>
  </si>
  <si>
    <t>S.06.02 (201), S.08.01 (201), S.08.02 (201), S.09.01 (201), S.10.01 (201), SE.06.02 (201), S.14.04</t>
  </si>
  <si>
    <t>1 - Instantaneous shock model</t>
  </si>
  <si>
    <t>2 - Projection model</t>
  </si>
  <si>
    <t>1 - Belongs to 20 largest</t>
  </si>
  <si>
    <t>2 - LoB largest not in the 20 largest</t>
  </si>
  <si>
    <t>6 - Others</t>
  </si>
  <si>
    <t>5 - Costs or revenues</t>
  </si>
  <si>
    <t>Costs or revenues</t>
  </si>
  <si>
    <t>6 - Intragroup outsourcing, internal cost sharing or rental agreement</t>
  </si>
  <si>
    <t>Intragroup outsourcing, internal cost sharing and rental agreement</t>
  </si>
  <si>
    <t>x350</t>
  </si>
  <si>
    <t>x351</t>
  </si>
  <si>
    <t>S.01.01 (201), SE.01.01 (201), SPV.01.01 (201), PP.01.01, PEP.01.01</t>
  </si>
  <si>
    <t>700: One-off or annual</t>
  </si>
  <si>
    <t>One-off</t>
  </si>
  <si>
    <t>Annual</t>
  </si>
  <si>
    <t>701: Age of PEPP Saver</t>
  </si>
  <si>
    <t>Monthly</t>
  </si>
  <si>
    <t>Recurring</t>
  </si>
  <si>
    <t>702: Payments time interval</t>
  </si>
  <si>
    <t>IGT - Off-balance sheet and contingent liabilities (Full scope individual)</t>
  </si>
  <si>
    <t>Metric: IGT - Off-balance sheet and contingent liabilities (Full scope group)</t>
  </si>
  <si>
    <t>IGT - Off-balance sheet and contingent liabilities (Full scope group)</t>
  </si>
  <si>
    <t>Metric: IGT - Off-balance sheet and contingent liabilities (Full scope individual)</t>
  </si>
  <si>
    <t>Internal insurance/reinsurance</t>
  </si>
  <si>
    <t>x352</t>
  </si>
  <si>
    <t>Cancellation option</t>
  </si>
  <si>
    <t>ei2930</t>
  </si>
  <si>
    <t>ei2931</t>
  </si>
  <si>
    <t>ei2932</t>
  </si>
  <si>
    <t>ei2933</t>
  </si>
  <si>
    <t>Date of the PEPP KID document</t>
  </si>
  <si>
    <t>Fitch Ratings Ireland Limited (merger of Fitch Deutschland GmbH, Fitch France S.A.S., Fitch Polska S.A., Fitch Italia S.p.A. and Fitch Ratings España S.A.U.) (LEI code: 213800BTXUQP1JZRO283)</t>
  </si>
  <si>
    <t>Scope Hamburg GmbH (previously Euler Hermes Rating GmbH) (LEI code: 391200QXGLWHK9VK6V27)</t>
  </si>
  <si>
    <t>Metric: Monetary|DD/Discounted|BC/Liability|LB/Claim provisions [other than local GAAP specific]|VV/Amount before transitional on Technical Provisions</t>
  </si>
  <si>
    <t>Less than 5 years</t>
  </si>
  <si>
    <t>5 years and up to 10 years</t>
  </si>
  <si>
    <t>10 years and up to 15 years</t>
  </si>
  <si>
    <t>15 years and up to 20 years</t>
  </si>
  <si>
    <t>20 years and more</t>
  </si>
  <si>
    <t>Legal name of head of group</t>
  </si>
  <si>
    <t>Metric: String|TS/Legal name of head of group</t>
  </si>
  <si>
    <t>2 - Not reported as no derivative transactions</t>
  </si>
  <si>
    <t>2 - Not reported as no Assets held as collateral</t>
  </si>
  <si>
    <t>2 - Not reported as no Securities lending and repos</t>
  </si>
  <si>
    <t>1 - Exempted for assets (based on Article 35(6) and (7))</t>
  </si>
  <si>
    <t>3 - Exempted for derivatives (based on Article 35(6) and (7))</t>
  </si>
  <si>
    <t>5 - Exempted for assets and derivatives (based on Article 35(6) and (7))</t>
  </si>
  <si>
    <t>1 - Electronic money token</t>
  </si>
  <si>
    <t>2 - Asset-referenced token</t>
  </si>
  <si>
    <t>3 - Utility token</t>
  </si>
  <si>
    <t>1 - Residential</t>
  </si>
  <si>
    <t>2 - Retail</t>
  </si>
  <si>
    <t>3 - Offices</t>
  </si>
  <si>
    <t>4 - Industrial</t>
  </si>
  <si>
    <t>Metric: Monetary|BC/Liability|LB/Gross technical provisions [other than local GAAP specific]|CC/Not ceded</t>
  </si>
  <si>
    <t>Metric: Pure|II/Full internal model|BC/Loss given default</t>
  </si>
  <si>
    <t>Metric: Pure|II/Full internal model</t>
  </si>
  <si>
    <t>si2900</t>
  </si>
  <si>
    <t>Metric: Monetary|II/Full internal model</t>
  </si>
  <si>
    <t>XQ</t>
  </si>
  <si>
    <t>S.31.01.zz.01 line identification</t>
  </si>
  <si>
    <t>mi2947</t>
  </si>
  <si>
    <t>Metric: Monetary|BC/Exposure|IT/After risk mitigation effect</t>
  </si>
  <si>
    <t>Percentage of issue price to par amount</t>
  </si>
  <si>
    <t>Metric: Pure|PP/Percentage of issue price to par amount</t>
  </si>
  <si>
    <t>703: One-off or recurring</t>
  </si>
  <si>
    <t>68: Life and Health SLT - direct business</t>
  </si>
  <si>
    <t>Metric: Line of Business for direct business portfolio</t>
  </si>
  <si>
    <t>ei2948</t>
  </si>
  <si>
    <t>ei673</t>
  </si>
  <si>
    <t>Line of Business for direct business portfolio</t>
  </si>
  <si>
    <t>ZB</t>
  </si>
  <si>
    <t>ZC</t>
  </si>
  <si>
    <t>S.30.01.zz.01 line identification</t>
  </si>
  <si>
    <t>S.30.01.zz.02 line identification</t>
  </si>
  <si>
    <t>ei674</t>
  </si>
  <si>
    <t>ei675</t>
  </si>
  <si>
    <t>Non-Life Technical Provisions (Full scope Ring-fenced fund/matching portfolio/remaining part) [280]</t>
  </si>
  <si>
    <t>Life and Health SLT Technical Provisions (Full scope Ring-fenced fund/matching portfolio/remaining part) [280]</t>
  </si>
  <si>
    <t>ei2949</t>
  </si>
  <si>
    <t>ei2950</t>
  </si>
  <si>
    <t>Metric: Life and Health SLT Technical Provisions (Full scope Ring-fenced fund/matching portfolio/remaining part) [280]</t>
  </si>
  <si>
    <t>Metric: Non-Life Technical Provisions (Full scope Ring-fenced fund/matching portfolio/remaining part) [280]</t>
  </si>
  <si>
    <t>Metric: Monetary|VG/Solvency II|BC/Premiums written|DI/Year to Date|LQ/Credit institution distribution channel|TB/Direct Business</t>
  </si>
  <si>
    <t>Metric: Monetary|VG/Solvency II|BC/Premiums written|DI/Year to Date|LQ/Own distribution channel|TB/Direct Business</t>
  </si>
  <si>
    <t>Metric: Monetary|VG/Solvency II|BC/Premiums written|DI/Year to Date|LQ/Other insurance distributors|TB/Direct Business</t>
  </si>
  <si>
    <t>Metric: Monetary|VG/Solvency II|BC/Premiums written|DI/Year to Date</t>
  </si>
  <si>
    <t>mi2951</t>
  </si>
  <si>
    <t>Metric: Monetary|BC/Premiums written|DI/Year to Date|TB/Direct Business|IZ/Accepted during the period</t>
  </si>
  <si>
    <t>Standard formula or partial internal model or full internal model</t>
  </si>
  <si>
    <t>Metric: Monetary|II/Standard formula or partial internal model or full internal model|BC/Solvency capital requirement [SCR]</t>
  </si>
  <si>
    <t>mi2952</t>
  </si>
  <si>
    <t>Metric: Monetary|II/Standard formula or partial internal model or full internal model|BC/Solvency capital requirement [SCR]|IT/After risk mitigation effect other than from finite reinsurance</t>
  </si>
  <si>
    <t>mi2953</t>
  </si>
  <si>
    <t>Metric: Monetary|II/Standard formula or partial internal model or full internal model|BC/Solvency capital requirement [SCR]|UG/Before diversification effect</t>
  </si>
  <si>
    <t>mi2954</t>
  </si>
  <si>
    <t>mi2955</t>
  </si>
  <si>
    <t>mi2956</t>
  </si>
  <si>
    <t>Metric: Monetary|DD/Discounted|VP/Future discretionary benefits|II/Standard formula or partial internal model or full internal model|BC/Liability|LB/Gross technical provisions [other than local GAAP specific]|IT/After risk mitigation effect other than from finite reinsurance</t>
  </si>
  <si>
    <t>mi2957</t>
  </si>
  <si>
    <t>Metric: Monetary|II/Standard formula or partial internal model or full internal model|BC/Solvency capital requirement [SCR]|IO/Participations [controlling]|UG/Before diversification effect</t>
  </si>
  <si>
    <t>mi2958</t>
  </si>
  <si>
    <t>Metric: Monetary|II/Standard formula or partial internal model or full internal model|BC/Solvency capital requirement [SCR]|IO/Participations [non-controlling]|UG/Before diversification effect</t>
  </si>
  <si>
    <t>mi2959</t>
  </si>
  <si>
    <t>Metric: Monetary|II/Standard formula or partial internal model or full internal model|BC/Solvency capital requirement [SCR]|AS/Collective investments undertakings|UG/Before diversification effect</t>
  </si>
  <si>
    <t>mi2960</t>
  </si>
  <si>
    <t>163: Balance Sheet (Full scope individual Ring-fenced fund/matching portfolio/remaining part)</t>
  </si>
  <si>
    <t>164: Balance Sheet (Full scope group Ring-fenced fund/matching portfolio/remaining part)</t>
  </si>
  <si>
    <t>SR.01.01 (280)</t>
  </si>
  <si>
    <t>2 - Not reported as no IGT</t>
  </si>
  <si>
    <t>166: Assets held as collateral [280]</t>
  </si>
  <si>
    <t>Metric: Assets held as collateral (Third country branches) [280]</t>
  </si>
  <si>
    <t>Assets held as collateral (Third country branches) [280]</t>
  </si>
  <si>
    <t>ei676</t>
  </si>
  <si>
    <t>ei2961</t>
  </si>
  <si>
    <t>S.30.02.zz.01 line identification</t>
  </si>
  <si>
    <t>S.30.02.zz.02 line identification</t>
  </si>
  <si>
    <t>ZE</t>
  </si>
  <si>
    <t>ZD</t>
  </si>
  <si>
    <t>Metric: Nominated ECAI [280]</t>
  </si>
  <si>
    <t>Nominated ECAI [280]</t>
  </si>
  <si>
    <t>ei677</t>
  </si>
  <si>
    <t>ei2962</t>
  </si>
  <si>
    <t>Metric: Monetary|II/Standard formula or partial internal model or full internal model|BC/Solvency capital requirement [SCR]|UG/Before diversification effect|UH/Before diversification effect</t>
  </si>
  <si>
    <t>Metric: Monetary|II/Standard formula or partial internal model or full internal model|BC/Solvency capital requirement [SCR]|UG/Before diversification effect|UH/Diversification effect</t>
  </si>
  <si>
    <t>Other currencies</t>
  </si>
  <si>
    <t>7: Currency list</t>
  </si>
  <si>
    <t>S.31.01</t>
  </si>
  <si>
    <t>Metric: Currency of reinsurance recoverables</t>
  </si>
  <si>
    <t>Currency of reinsurance recoverables</t>
  </si>
  <si>
    <t>ei678</t>
  </si>
  <si>
    <t>ei2963</t>
  </si>
  <si>
    <t>603: Issuer country and country of residence [Pension funds for ECB]</t>
  </si>
  <si>
    <t>ri2964</t>
  </si>
  <si>
    <t>Metric: Decimal|DC/Number of underlying assets in contract</t>
  </si>
  <si>
    <t>Number of underlying assets in contract</t>
  </si>
  <si>
    <t>Metric: Decimal|DC/Number of contracts</t>
  </si>
  <si>
    <t>Home country and not EEA countries</t>
  </si>
  <si>
    <t>Metric: Non-Life Technical Provisions (Third country branches ECB add-on)</t>
  </si>
  <si>
    <t>ei2965</t>
  </si>
  <si>
    <t>Non-Life Technical Provisions (Third country branches ECB add-on)</t>
  </si>
  <si>
    <t>ei679</t>
  </si>
  <si>
    <t>37: Nominated ECAI (Group reporting)</t>
  </si>
  <si>
    <t>38: Nominated ECAI (Group reporting including SCR simplification)</t>
  </si>
  <si>
    <t>Metric: Nominated ECAI (SCR simplification included) [280]</t>
  </si>
  <si>
    <t>Metric: Nominated ECAI (including Multiple ECAI) [280]</t>
  </si>
  <si>
    <t>Metric: Nominated ECAI (including SCR simplification and multiple ECAI) [280]</t>
  </si>
  <si>
    <t>ei2966</t>
  </si>
  <si>
    <t>ei2967</t>
  </si>
  <si>
    <t>ei2968</t>
  </si>
  <si>
    <t>Nominated ECAI (including Multiple ECAI) [280]</t>
  </si>
  <si>
    <t>Nominated ECAI (including SCR simplification and multiple ECAI) [280]</t>
  </si>
  <si>
    <t>Nominated ECAI (SCR simplification included) [280]</t>
  </si>
  <si>
    <t>ei680</t>
  </si>
  <si>
    <t>ei681</t>
  </si>
  <si>
    <t>ei682</t>
  </si>
  <si>
    <t>36: Nominated ECAI (including SCR simplification)</t>
  </si>
  <si>
    <t>Reported in Market and Credit FinInstr module</t>
  </si>
  <si>
    <t>Reported in Life and Health module</t>
  </si>
  <si>
    <t>Intragroup transactions Profit and Loss</t>
  </si>
  <si>
    <t>Type of instrument (Profit and Loss)</t>
  </si>
  <si>
    <t>Instrument (Profit and Loss)</t>
  </si>
  <si>
    <t>Basel L1 and L2 classification use indicator</t>
  </si>
  <si>
    <t>Intragroup transactions Profit and Loss (group)</t>
  </si>
  <si>
    <t>Major model change impact on Life and Health risk charge</t>
  </si>
  <si>
    <t>Mergers and acquisitions during the period</t>
  </si>
  <si>
    <t>Metric: Mergers and acquisitions during the period</t>
  </si>
  <si>
    <t>Metric: Intragroup transactions Profit and Loss (group)</t>
  </si>
  <si>
    <t>Metric: Type of instrument (Profit and Loss)</t>
  </si>
  <si>
    <t>Metric: Instrument (Profit and Loss)</t>
  </si>
  <si>
    <t>Metric: Intragroup transactions Profit and Loss</t>
  </si>
  <si>
    <t>Metric: Major model change impact on Life and Health risk charge</t>
  </si>
  <si>
    <t>Metric: Basel L1 and L2 classification use indicator</t>
  </si>
  <si>
    <t>Metric: Reported in Market and Credit FinInstr module</t>
  </si>
  <si>
    <t>Metric: Reported in Life and Health module</t>
  </si>
  <si>
    <t>71 and after</t>
  </si>
  <si>
    <t>Commercial and Professional Services</t>
  </si>
  <si>
    <t>Food and Staples Retailing</t>
  </si>
  <si>
    <t>Food, Beverage and Tobacco</t>
  </si>
  <si>
    <t>Health Care Equipment and Services</t>
  </si>
  <si>
    <t>Household and Personal Products</t>
  </si>
  <si>
    <t>Technology Hardware and Equipment</t>
  </si>
  <si>
    <t>Software and Services</t>
  </si>
  <si>
    <t>Pharmaceuticals, Biotechnology and Life Sciences</t>
  </si>
  <si>
    <t>Semiconductors and Semiconductor Equipment</t>
  </si>
  <si>
    <t>Profit and Loss transactions</t>
  </si>
  <si>
    <t>Non-proportional credit and surety reinsurance</t>
  </si>
  <si>
    <t>Loans and mortgages</t>
  </si>
  <si>
    <t>Credit and Suretyship [recession risk]</t>
  </si>
  <si>
    <t>Credit and Suretyship</t>
  </si>
  <si>
    <t>Credit and Suretyship [large credit default]</t>
  </si>
  <si>
    <t>Credit and Suretyship [large credit default] 1st biggest</t>
  </si>
  <si>
    <t>Credit and Suretyship [large credit default] 2nd biggest</t>
  </si>
  <si>
    <t>Market and credit risk</t>
  </si>
  <si>
    <t>Credit event risk not covered in market and credit risk</t>
  </si>
  <si>
    <t>Credit and Suretyship [large credit default] Sum of 1st and 2nd biggest</t>
  </si>
  <si>
    <t>75: Type of instrument (Profit and Loss)</t>
  </si>
  <si>
    <t>165: IGT - Profit and Loss (Full scope individual) [280]</t>
  </si>
  <si>
    <t>63: Mergers and acquisitions during the period</t>
  </si>
  <si>
    <t>36: Hierarchy for Mortality and Longevity risk combined</t>
  </si>
  <si>
    <t>4 - nationally regulated pension fund not regulated by IORP Directive ('non-IORP')</t>
  </si>
  <si>
    <t>516: Cross-border pension fund category</t>
  </si>
  <si>
    <t>Cross-border pension fund category</t>
  </si>
  <si>
    <t>ei10039</t>
  </si>
  <si>
    <t>Metric: Cross-border pension fund category</t>
  </si>
  <si>
    <t>ei5119</t>
  </si>
  <si>
    <t>509: List of assets (Pension funds, including option for exempted by EIOPA Article 1.15)</t>
  </si>
  <si>
    <t>Metric: List of assets (Pension funds, including option for exempted by EIOPA Article 1.15)</t>
  </si>
  <si>
    <t>ei5120</t>
  </si>
  <si>
    <t>List of assets (Pension funds, including option for exempted by EIOPA Article 1.15)</t>
  </si>
  <si>
    <t>510: Collective investment undertakings - look-through approach (Pension funds, including option for exempted by EIOPA Article 1.15)</t>
  </si>
  <si>
    <t>ei10040</t>
  </si>
  <si>
    <t>ei5121</t>
  </si>
  <si>
    <t>Metric: Collective investment undertakings - look-through approach (Pension funds, including option for exempted by EIOPA Article 1.15)</t>
  </si>
  <si>
    <t>511: Open derivatives (Pension funds) [290]</t>
  </si>
  <si>
    <t>Metric: Open derivatives (Pension funds) [290]</t>
  </si>
  <si>
    <t>ei5122</t>
  </si>
  <si>
    <t>Open derivatives (Pension funds) [290]</t>
  </si>
  <si>
    <t>ei10041</t>
  </si>
  <si>
    <t>ei10042</t>
  </si>
  <si>
    <t>Not reported, as no DB schemes</t>
  </si>
  <si>
    <t>40 - Not reported, as no DB schemes</t>
  </si>
  <si>
    <t>512: Balance sheet, Expenses, Investment income, Contributions, benefits paid and transfers (Pension funds, including option for non-IORP)</t>
  </si>
  <si>
    <t>Changes in technical provisions (Pension funds, including option for non-IORP) [290]</t>
  </si>
  <si>
    <t>Metric: Changes in technical provisions (Pension funds, including option for non-IORP) [290]</t>
  </si>
  <si>
    <t>ei5123</t>
  </si>
  <si>
    <t>ei10043</t>
  </si>
  <si>
    <t>Metric: Cash flows (Pension Funds)</t>
  </si>
  <si>
    <t>ei5124</t>
  </si>
  <si>
    <t>Cash flows (Pension Funds)</t>
  </si>
  <si>
    <t>ei10044</t>
  </si>
  <si>
    <t>30 - Not reported, as not included in mandatory reporting defined in Article 1.14(a) of Decision EIOPA-BOS/23/030</t>
  </si>
  <si>
    <t>50 - Not reported, as no traditional DB schemes</t>
  </si>
  <si>
    <t>Not reported, as not included in mandatory reporting defined in Article 1.14(a) of Decision EIOPA-BOS/23/030</t>
  </si>
  <si>
    <t>Not reported, as no traditional DB schemes</t>
  </si>
  <si>
    <t>513: Cash flows (Pension Funds)</t>
  </si>
  <si>
    <t>PF.01.01, PFE.01.01</t>
  </si>
  <si>
    <t>ei5125</t>
  </si>
  <si>
    <t>514: List of assets (Pension funds, including option for non-IORP) [290]</t>
  </si>
  <si>
    <t>Metric: List of assets (Pension funds, including option for non-IORP) [290]</t>
  </si>
  <si>
    <t>List of assets (Pension funds, including option for non-IORP) [290]</t>
  </si>
  <si>
    <t>ei10045</t>
  </si>
  <si>
    <t>Metric: List of assets (Pension funds aggregated reporting)</t>
  </si>
  <si>
    <t>ei10046</t>
  </si>
  <si>
    <t>ei5126</t>
  </si>
  <si>
    <t>Metric: Changes in technical provisions (Pension funds) [290]</t>
  </si>
  <si>
    <t>Changes in technical provisions (Pension funds) [290]</t>
  </si>
  <si>
    <t>List of assets (Pension funds aggregated reporting)</t>
  </si>
  <si>
    <t>515: Changes in technical provisions (Pension Funds)</t>
  </si>
  <si>
    <t>ei10047</t>
  </si>
  <si>
    <t>ei5127</t>
  </si>
  <si>
    <t>Metric: Pension fund category [290]</t>
  </si>
  <si>
    <t>ei5128</t>
  </si>
  <si>
    <t>Collective investment undertakings - look-through approach (Pension funds, including option for exempted by EIOPA Article 1.15)</t>
  </si>
  <si>
    <t>Pension fund category [290]</t>
  </si>
  <si>
    <t>ei10048</t>
  </si>
  <si>
    <t>x5043</t>
  </si>
  <si>
    <t>x5044</t>
  </si>
  <si>
    <t>Traditional defined benefit</t>
  </si>
  <si>
    <t>Defined contribution and other defined benefit</t>
  </si>
  <si>
    <t>Costs paid by sponsor</t>
  </si>
  <si>
    <t>Not reported, exempted by EIOPA Article 1.15 of Decision EIOPA-BOS/23/030</t>
  </si>
  <si>
    <t>Not reported, exempted by EIOPA Article 1.14 of Decision EIOPA-BOS/23/030</t>
  </si>
  <si>
    <t>25 - Not reported, exempted by EIOPA Article 1.15 of Decision EIOPA-BOS/23/030</t>
  </si>
  <si>
    <t>27 - Not reported, exempted by EIOPA Article 1.15 of Decision EIOPA-BOS/23/030</t>
  </si>
  <si>
    <t>30 - Not reported, as not included in mandatory reporting defined in Article 1.14 of Decision EIOPA-BOS/23/030</t>
  </si>
  <si>
    <t>1 - Cross-border activities provided in line with Art. 15(1) of IORP Directive</t>
  </si>
  <si>
    <t>2 - Cross-border activities not providing protection in line with Art. 15(1) of IORP Directive</t>
  </si>
  <si>
    <t>3 - Occupational retirement business as referred to in Art 4 of IORP Directive</t>
  </si>
  <si>
    <t>Investments other than Properties, Equity instruments, Bonds, Derivatives and Deposits other than cash equivalents</t>
  </si>
  <si>
    <t>Metric: Monetary|BC/Assets|AS/Investments other than Properties, Equity instruments, Bonds, Derivatives and Deposits other than cash equivalents|IO/Investment</t>
  </si>
  <si>
    <t>mi5129</t>
  </si>
  <si>
    <t>mi5130</t>
  </si>
  <si>
    <t>mi5131</t>
  </si>
  <si>
    <t>Metric: Monetary|BC/Expenses|TE/Transaction costs</t>
  </si>
  <si>
    <t>mi5132</t>
  </si>
  <si>
    <t>Metric: Monetary|BC/Expenses|TE/Costs paid by sponsor</t>
  </si>
  <si>
    <t>mi5133</t>
  </si>
  <si>
    <t>mi5134</t>
  </si>
  <si>
    <t>Metric: Monetary|DD/Undiscounted|VP/Cash in-flows|BC/Projection of future cash flows</t>
  </si>
  <si>
    <t>Metric: Monetary|DD/Undiscounted|VP/Cash out-flows|BC/Projection of future cash flows</t>
  </si>
  <si>
    <t>mi5135</t>
  </si>
  <si>
    <t>mi5136</t>
  </si>
  <si>
    <t>Metric: Monetary|BC/Assets|AS/Assets other than Properties, Bonds, Equity instruments and Collective investments undertakings</t>
  </si>
  <si>
    <t>Other assets other than receivables/payables [insurance/reinsurance related]</t>
  </si>
  <si>
    <t>Metric: Monetary|BC/Assets|AS/Other assets other than receivables/payables [insurance/reinsurance related]|IO/Other than investment, cash and cash equivalents and own use</t>
  </si>
  <si>
    <t>EIOPA categorisation</t>
  </si>
  <si>
    <t>501: Type of costs according to EIOPA approach for IORPs</t>
  </si>
  <si>
    <t>Investment costs</t>
  </si>
  <si>
    <t>Administrative and oversight costs</t>
  </si>
  <si>
    <t>Other than administrative and oversight, investment, transaction and costs paid by sponsor</t>
  </si>
  <si>
    <t>Metric: Monetary|BC/Expenses|TE/Other than administrative and oversight, investment, transaction and costs paid by sponsor</t>
  </si>
  <si>
    <t>mi5137</t>
  </si>
  <si>
    <t>Metric: Monetary|BC/Expenses|TE/Investment costs</t>
  </si>
  <si>
    <t>mi5138</t>
  </si>
  <si>
    <t>Metric: Monetary|BC/Expenses|TE/Administrative and oversight costs</t>
  </si>
  <si>
    <t>mi5139</t>
  </si>
  <si>
    <t>Description of inflation rate expectation</t>
  </si>
  <si>
    <t>Metric: String|TS/Description of inflation rate expectation</t>
  </si>
  <si>
    <t>si5140</t>
  </si>
  <si>
    <t>Expected inflation rate</t>
  </si>
  <si>
    <t>pi5141</t>
  </si>
  <si>
    <t>Metric: Pure|PP/Expected inflation rate</t>
  </si>
  <si>
    <t>67: Relevant line of business</t>
  </si>
  <si>
    <t>2.9.0 HF</t>
  </si>
  <si>
    <t>3 - Surrender value equal to the best estimate/local statutory reserves and notice required higher than 3 months</t>
  </si>
  <si>
    <t>2 - Surrender value equal to the best estimate/local statutory reserves and notice required higher than one week but lower than 3 months</t>
  </si>
  <si>
    <t>1 - Surrender value equal to the best estimate/local statutory reserves and notice required lower than one week</t>
  </si>
  <si>
    <t>Typos corrections in hierarchy 67 of LB domain</t>
  </si>
  <si>
    <t>Typos corrections in hierarchy 6 of PC domain</t>
  </si>
  <si>
    <t>Modifications in the DPM dictionary comparing to 2.9.0 release</t>
  </si>
  <si>
    <t>Metric: Monetary|BC/Assets|AS/Receivables/payables [insurance/reinsurance related]|IO/Other than investment, own use, own instruments held directly and cash and cash equivalents|CC/Ceded</t>
  </si>
  <si>
    <t>Typo in metric mi5137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</si>
</sst>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z_ł_-;\-* #,##0.00\ _z_ł_-;_-* &quot;-&quot;??\ _z_ł_-;_-@_-"/>
  </numFmts>
  <fonts count="6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
      <sz val="11"/>
      <color indexed="8"/>
      <name val="Calibri"/>
      <family val="2"/>
    </font>
    <font>
      <sz val="12"/>
      <color theme="1"/>
      <name val="Times New Roman"/>
      <family val="1"/>
    </font>
    <font>
      <sz val="10"/>
      <name val="Arial"/>
      <family val="2"/>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9413">
    <xf numFmtId="0" fontId="0"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6" fillId="0" borderId="10"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8" fillId="0" borderId="6" applyNumberFormat="0" applyFill="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6" fillId="6" borderId="5" applyNumberFormat="0" applyAlignment="0" applyProtection="0"/>
    <xf numFmtId="0" fontId="17" fillId="19" borderId="0" applyNumberFormat="0" applyBorder="0" applyAlignment="0" applyProtection="0"/>
    <xf numFmtId="0" fontId="32" fillId="12" borderId="0" applyNumberFormat="0" applyBorder="0" applyAlignment="0" applyProtection="0"/>
    <xf numFmtId="0" fontId="17" fillId="30" borderId="0" applyNumberFormat="0" applyBorder="0" applyAlignment="0" applyProtection="0"/>
    <xf numFmtId="0" fontId="32" fillId="24" borderId="0" applyNumberFormat="0" applyBorder="0" applyAlignment="0" applyProtection="0"/>
    <xf numFmtId="0" fontId="32" fillId="17" borderId="0" applyNumberFormat="0" applyBorder="0" applyAlignment="0" applyProtection="0"/>
    <xf numFmtId="0" fontId="17" fillId="10" borderId="0" applyNumberFormat="0" applyBorder="0" applyAlignment="0" applyProtection="0"/>
    <xf numFmtId="0" fontId="32" fillId="28" borderId="0" applyNumberFormat="0" applyBorder="0" applyAlignment="0" applyProtection="0"/>
    <xf numFmtId="0" fontId="17" fillId="22" borderId="0" applyNumberFormat="0" applyBorder="0" applyAlignment="0" applyProtection="0"/>
    <xf numFmtId="0" fontId="32" fillId="16" borderId="0" applyNumberFormat="0" applyBorder="0" applyAlignment="0" applyProtection="0"/>
    <xf numFmtId="0" fontId="32" fillId="9" borderId="0" applyNumberFormat="0" applyBorder="0" applyAlignment="0" applyProtection="0"/>
    <xf numFmtId="0" fontId="17" fillId="26" borderId="0" applyNumberFormat="0" applyBorder="0" applyAlignment="0" applyProtection="0"/>
    <xf numFmtId="0" fontId="32" fillId="20" borderId="0" applyNumberFormat="0" applyBorder="0" applyAlignment="0" applyProtection="0"/>
    <xf numFmtId="0" fontId="17" fillId="14"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4" fillId="4"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20" borderId="0" applyNumberFormat="0" applyBorder="0" applyAlignment="0" applyProtection="0"/>
    <xf numFmtId="0" fontId="17" fillId="26" borderId="0" applyNumberFormat="0" applyBorder="0" applyAlignment="0" applyProtection="0"/>
    <xf numFmtId="0" fontId="32" fillId="9" borderId="0" applyNumberFormat="0" applyBorder="0" applyAlignment="0" applyProtection="0"/>
    <xf numFmtId="0" fontId="32" fillId="16" borderId="0" applyNumberFormat="0" applyBorder="0" applyAlignment="0" applyProtection="0"/>
    <xf numFmtId="0" fontId="17" fillId="22" borderId="0" applyNumberFormat="0" applyBorder="0" applyAlignment="0" applyProtection="0"/>
    <xf numFmtId="0" fontId="32" fillId="28" borderId="0" applyNumberFormat="0" applyBorder="0" applyAlignment="0" applyProtection="0"/>
    <xf numFmtId="0" fontId="17" fillId="10" borderId="0" applyNumberFormat="0" applyBorder="0" applyAlignment="0" applyProtection="0"/>
    <xf numFmtId="0" fontId="32" fillId="17" borderId="0" applyNumberFormat="0" applyBorder="0" applyAlignment="0" applyProtection="0"/>
    <xf numFmtId="0" fontId="32" fillId="24" borderId="0" applyNumberFormat="0" applyBorder="0" applyAlignment="0" applyProtection="0"/>
    <xf numFmtId="0" fontId="17" fillId="30" borderId="0" applyNumberFormat="0" applyBorder="0" applyAlignment="0" applyProtection="0"/>
    <xf numFmtId="0" fontId="32" fillId="12" borderId="0" applyNumberFormat="0" applyBorder="0" applyAlignment="0" applyProtection="0"/>
    <xf numFmtId="0" fontId="17" fillId="19" borderId="0" applyNumberFormat="0" applyBorder="0" applyAlignment="0" applyProtection="0"/>
    <xf numFmtId="0" fontId="26" fillId="6" borderId="5" applyNumberFormat="0" applyAlignment="0" applyProtection="0"/>
    <xf numFmtId="0" fontId="27" fillId="6" borderId="4" applyNumberFormat="0" applyAlignment="0" applyProtection="0"/>
    <xf numFmtId="0" fontId="29" fillId="7" borderId="7"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28" fillId="0" borderId="6" applyNumberFormat="0" applyFill="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6" fillId="6" borderId="5" applyNumberFormat="0" applyAlignment="0" applyProtection="0"/>
    <xf numFmtId="0" fontId="32" fillId="16"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8" fillId="0" borderId="6" applyNumberFormat="0" applyFill="0" applyAlignment="0" applyProtection="0"/>
    <xf numFmtId="0" fontId="17" fillId="18"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7" fillId="6" borderId="4" applyNumberFormat="0" applyAlignment="0" applyProtection="0"/>
    <xf numFmtId="0" fontId="32" fillId="17"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9" fillId="7" borderId="7" applyNumberFormat="0" applyAlignment="0" applyProtection="0"/>
    <xf numFmtId="0" fontId="17" fillId="19"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32" fillId="20" borderId="0" applyNumberFormat="0" applyBorder="0" applyAlignment="0" applyProtection="0"/>
    <xf numFmtId="0" fontId="17" fillId="19" borderId="0" applyNumberFormat="0" applyBorder="0" applyAlignment="0" applyProtection="0"/>
    <xf numFmtId="0" fontId="32" fillId="12" borderId="0" applyNumberFormat="0" applyBorder="0" applyAlignment="0" applyProtection="0"/>
    <xf numFmtId="0" fontId="28" fillId="0" borderId="6"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14" borderId="0" applyNumberFormat="0" applyBorder="0" applyAlignment="0" applyProtection="0"/>
    <xf numFmtId="0" fontId="32" fillId="20" borderId="0" applyNumberFormat="0" applyBorder="0" applyAlignment="0" applyProtection="0"/>
    <xf numFmtId="0" fontId="17" fillId="26" borderId="0" applyNumberFormat="0" applyBorder="0" applyAlignment="0" applyProtection="0"/>
    <xf numFmtId="0" fontId="32" fillId="9" borderId="0" applyNumberFormat="0" applyBorder="0" applyAlignment="0" applyProtection="0"/>
    <xf numFmtId="0" fontId="32" fillId="16" borderId="0" applyNumberFormat="0" applyBorder="0" applyAlignment="0" applyProtection="0"/>
    <xf numFmtId="0" fontId="17" fillId="22" borderId="0" applyNumberFormat="0" applyBorder="0" applyAlignment="0" applyProtection="0"/>
    <xf numFmtId="0" fontId="32" fillId="28" borderId="0" applyNumberFormat="0" applyBorder="0" applyAlignment="0" applyProtection="0"/>
    <xf numFmtId="0" fontId="17" fillId="10" borderId="0" applyNumberFormat="0" applyBorder="0" applyAlignment="0" applyProtection="0"/>
    <xf numFmtId="0" fontId="32" fillId="17" borderId="0" applyNumberFormat="0" applyBorder="0" applyAlignment="0" applyProtection="0"/>
    <xf numFmtId="0" fontId="32" fillId="24" borderId="0" applyNumberFormat="0" applyBorder="0" applyAlignment="0" applyProtection="0"/>
    <xf numFmtId="0" fontId="17" fillId="30" borderId="0" applyNumberFormat="0" applyBorder="0" applyAlignment="0" applyProtection="0"/>
    <xf numFmtId="0" fontId="32" fillId="12" borderId="0" applyNumberFormat="0" applyBorder="0" applyAlignment="0" applyProtection="0"/>
    <xf numFmtId="0" fontId="17" fillId="19" borderId="0" applyNumberFormat="0" applyBorder="0" applyAlignment="0" applyProtection="0"/>
    <xf numFmtId="0" fontId="26" fillId="6" borderId="5" applyNumberFormat="0" applyAlignment="0" applyProtection="0"/>
    <xf numFmtId="0" fontId="27" fillId="6" borderId="4" applyNumberFormat="0" applyAlignment="0" applyProtection="0"/>
    <xf numFmtId="0" fontId="29" fillId="7" borderId="7"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28" fillId="0" borderId="6" applyNumberFormat="0" applyFill="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17" fillId="15" borderId="0" applyNumberFormat="0" applyBorder="0" applyAlignment="0" applyProtection="0"/>
    <xf numFmtId="0" fontId="32" fillId="13" borderId="0" applyNumberFormat="0" applyBorder="0" applyAlignment="0" applyProtection="0"/>
    <xf numFmtId="0" fontId="17" fillId="11" borderId="0" applyNumberFormat="0" applyBorder="0" applyAlignment="0" applyProtection="0"/>
    <xf numFmtId="0" fontId="32" fillId="9" borderId="0" applyNumberFormat="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6" fillId="6" borderId="5"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0" borderId="0" applyNumberFormat="0" applyBorder="0" applyAlignment="0" applyProtection="0"/>
    <xf numFmtId="0" fontId="31"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5" fillId="5" borderId="4" applyNumberFormat="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17" fillId="15" borderId="0" applyNumberFormat="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17" fillId="1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25" fillId="5" borderId="4" applyNumberFormat="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6" fillId="0" borderId="0"/>
    <xf numFmtId="0" fontId="17"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5" fillId="0" borderId="0" applyNumberFormat="0" applyFont="0" applyFill="0" applyBorder="0" applyAlignment="0" applyProtection="0"/>
    <xf numFmtId="0" fontId="34" fillId="0" borderId="0"/>
    <xf numFmtId="164" fontId="17" fillId="0" borderId="0" applyFont="0" applyFill="0" applyBorder="0" applyAlignment="0" applyProtection="0"/>
    <xf numFmtId="9" fontId="17" fillId="0" borderId="0" applyFont="0" applyFill="0" applyBorder="0" applyAlignment="0" applyProtection="0"/>
    <xf numFmtId="0" fontId="47" fillId="0" borderId="0"/>
    <xf numFmtId="0" fontId="14" fillId="0" borderId="0"/>
    <xf numFmtId="0" fontId="49" fillId="0" borderId="0" applyNumberFormat="0" applyFill="0" applyBorder="0" applyAlignment="0" applyProtection="0"/>
    <xf numFmtId="0" fontId="11" fillId="0" borderId="0"/>
    <xf numFmtId="0" fontId="11" fillId="0" borderId="0" applyNumberFormat="0" applyFont="0" applyFill="0" applyBorder="0" applyAlignment="0" applyProtection="0"/>
    <xf numFmtId="0" fontId="11" fillId="0" borderId="0"/>
    <xf numFmtId="9" fontId="17" fillId="0" borderId="0" applyFont="0" applyFill="0" applyBorder="0" applyAlignment="0" applyProtection="0"/>
    <xf numFmtId="164" fontId="17" fillId="0" borderId="0" applyFont="0" applyFill="0" applyBorder="0" applyAlignment="0" applyProtection="0"/>
    <xf numFmtId="0" fontId="10" fillId="0" borderId="0"/>
    <xf numFmtId="0" fontId="51" fillId="0" borderId="0" applyNumberFormat="0" applyFill="0" applyBorder="0" applyAlignment="0" applyProtection="0"/>
    <xf numFmtId="0" fontId="52" fillId="0" borderId="1" applyNumberFormat="0" applyFill="0" applyAlignment="0" applyProtection="0"/>
    <xf numFmtId="0" fontId="53" fillId="0" borderId="2" applyNumberFormat="0" applyFill="0" applyAlignment="0" applyProtection="0"/>
    <xf numFmtId="0" fontId="54" fillId="0" borderId="3" applyNumberFormat="0" applyFill="0" applyAlignment="0" applyProtection="0"/>
    <xf numFmtId="0" fontId="54" fillId="0" borderId="0" applyNumberFormat="0" applyFill="0" applyBorder="0" applyAlignment="0" applyProtection="0"/>
    <xf numFmtId="0" fontId="55" fillId="2" borderId="0" applyNumberFormat="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4" applyNumberFormat="0" applyAlignment="0" applyProtection="0"/>
    <xf numFmtId="0" fontId="59" fillId="6" borderId="5" applyNumberFormat="0" applyAlignment="0" applyProtection="0"/>
    <xf numFmtId="0" fontId="60" fillId="6" borderId="4" applyNumberFormat="0" applyAlignment="0" applyProtection="0"/>
    <xf numFmtId="0" fontId="61" fillId="0" borderId="6" applyNumberFormat="0" applyFill="0" applyAlignment="0" applyProtection="0"/>
    <xf numFmtId="0" fontId="62" fillId="7" borderId="7" applyNumberFormat="0" applyAlignment="0" applyProtection="0"/>
    <xf numFmtId="0" fontId="63" fillId="0" borderId="0" applyNumberFormat="0" applyFill="0" applyBorder="0" applyAlignment="0" applyProtection="0"/>
    <xf numFmtId="0" fontId="10" fillId="8" borderId="8" applyNumberFormat="0" applyFont="0" applyAlignment="0" applyProtection="0"/>
    <xf numFmtId="0" fontId="64" fillId="0" borderId="0" applyNumberFormat="0" applyFill="0" applyBorder="0" applyAlignment="0" applyProtection="0"/>
    <xf numFmtId="0" fontId="36" fillId="0" borderId="10" applyNumberFormat="0" applyFill="0" applyAlignment="0" applyProtection="0"/>
    <xf numFmtId="0" fontId="65"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65"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xf numFmtId="0" fontId="5" fillId="0" borderId="0"/>
    <xf numFmtId="0" fontId="5" fillId="0" borderId="0"/>
    <xf numFmtId="0" fontId="5" fillId="0" borderId="0" applyNumberFormat="0" applyFont="0" applyFill="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5" fillId="0" borderId="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5" fillId="0" borderId="0"/>
    <xf numFmtId="0" fontId="5" fillId="0" borderId="0" applyNumberFormat="0" applyFont="0" applyFill="0" applyBorder="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0" borderId="0"/>
  </cellStyleXfs>
  <cellXfs count="167">
    <xf numFmtId="0" fontId="0" fillId="0" borderId="0" xfId="0"/>
    <xf numFmtId="0" fontId="0" fillId="33" borderId="0" xfId="0" applyFill="1"/>
    <xf numFmtId="0" fontId="35"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35" fillId="33" borderId="0" xfId="0" applyFont="1" applyFill="1"/>
    <xf numFmtId="0" fontId="35" fillId="33" borderId="9" xfId="0" applyFont="1" applyFill="1" applyBorder="1"/>
    <xf numFmtId="0" fontId="35" fillId="34" borderId="12" xfId="0" applyFont="1" applyFill="1" applyBorder="1" applyAlignment="1">
      <alignment horizontal="center" vertical="top"/>
    </xf>
    <xf numFmtId="0" fontId="35" fillId="33" borderId="0" xfId="0" applyFont="1" applyFill="1" applyAlignment="1">
      <alignment horizontal="left"/>
    </xf>
    <xf numFmtId="0" fontId="41"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35" fillId="0" borderId="0" xfId="0" applyNumberFormat="1" applyFont="1"/>
    <xf numFmtId="0" fontId="35" fillId="0" borderId="9" xfId="0" applyFont="1" applyBorder="1" applyAlignment="1">
      <alignment horizontal="left"/>
    </xf>
    <xf numFmtId="0" fontId="35" fillId="0" borderId="9" xfId="0" applyFont="1" applyBorder="1" applyAlignment="1">
      <alignment horizontal="left" indent="1"/>
    </xf>
    <xf numFmtId="0" fontId="35" fillId="0" borderId="0" xfId="0" applyFont="1" applyAlignment="1">
      <alignment horizontal="left"/>
    </xf>
    <xf numFmtId="0" fontId="35" fillId="0" borderId="9" xfId="0" applyFont="1" applyBorder="1" applyAlignment="1">
      <alignment horizontal="left" indent="2"/>
    </xf>
    <xf numFmtId="0" fontId="35" fillId="0" borderId="9" xfId="0" applyFont="1" applyBorder="1"/>
    <xf numFmtId="0" fontId="35" fillId="0" borderId="9" xfId="0" applyFont="1" applyBorder="1" applyAlignment="1">
      <alignment horizontal="left" indent="3"/>
    </xf>
    <xf numFmtId="0" fontId="35" fillId="0" borderId="9" xfId="0" applyFont="1" applyBorder="1" applyAlignment="1">
      <alignment horizontal="left" indent="4"/>
    </xf>
    <xf numFmtId="0" fontId="35"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35" fillId="0" borderId="0" xfId="0" applyFont="1" applyAlignment="1">
      <alignment horizontal="left" indent="1"/>
    </xf>
    <xf numFmtId="0" fontId="0" fillId="0" borderId="0" xfId="0" applyAlignment="1">
      <alignment horizontal="left" indent="2"/>
    </xf>
    <xf numFmtId="0" fontId="0" fillId="0" borderId="0" xfId="0" applyAlignment="1">
      <alignment wrapText="1"/>
    </xf>
    <xf numFmtId="0" fontId="0" fillId="0" borderId="0" xfId="0" applyAlignment="1">
      <alignment horizontal="left" indent="1"/>
    </xf>
    <xf numFmtId="14" fontId="35" fillId="0" borderId="0" xfId="0" applyNumberFormat="1" applyFont="1" applyAlignment="1">
      <alignment horizontal="right"/>
    </xf>
    <xf numFmtId="0" fontId="35" fillId="33" borderId="0" xfId="0" applyFont="1" applyFill="1" applyAlignment="1">
      <alignment horizontal="center" vertical="center"/>
    </xf>
    <xf numFmtId="0" fontId="0" fillId="0" borderId="0" xfId="0" applyAlignment="1">
      <alignment horizontal="center" vertical="center"/>
    </xf>
    <xf numFmtId="0" fontId="35" fillId="0" borderId="12" xfId="0" applyFont="1" applyBorder="1" applyAlignment="1">
      <alignment vertical="top" wrapText="1"/>
    </xf>
    <xf numFmtId="0" fontId="0" fillId="0" borderId="12" xfId="0" applyBorder="1" applyAlignment="1">
      <alignment horizontal="center" vertical="center"/>
    </xf>
    <xf numFmtId="14" fontId="35" fillId="0" borderId="12" xfId="0" quotePrefix="1" applyNumberFormat="1" applyFont="1" applyBorder="1" applyAlignment="1">
      <alignment horizontal="center" vertical="center"/>
    </xf>
    <xf numFmtId="0" fontId="35" fillId="0" borderId="0" xfId="0" applyFont="1" applyAlignment="1">
      <alignment horizontal="left" vertical="center"/>
    </xf>
    <xf numFmtId="0" fontId="35" fillId="0" borderId="0" xfId="0" quotePrefix="1" applyFont="1"/>
    <xf numFmtId="0" fontId="35" fillId="0" borderId="0" xfId="46933" applyFont="1" applyFill="1"/>
    <xf numFmtId="164" fontId="35" fillId="0" borderId="0" xfId="46935" applyFont="1" applyFill="1"/>
    <xf numFmtId="0" fontId="35" fillId="33" borderId="0" xfId="0" applyFont="1" applyFill="1" applyAlignment="1">
      <alignment horizontal="center"/>
    </xf>
    <xf numFmtId="0" fontId="39" fillId="0" borderId="0" xfId="0" applyFont="1"/>
    <xf numFmtId="0" fontId="35" fillId="0" borderId="0" xfId="0" applyFont="1" applyAlignment="1">
      <alignment horizontal="right"/>
    </xf>
    <xf numFmtId="14" fontId="0" fillId="0" borderId="0" xfId="0" applyNumberFormat="1"/>
    <xf numFmtId="0" fontId="0" fillId="0" borderId="0" xfId="0" applyAlignment="1">
      <alignment horizontal="left" vertical="center"/>
    </xf>
    <xf numFmtId="14" fontId="0" fillId="0" borderId="0" xfId="0" applyNumberFormat="1" applyAlignment="1">
      <alignment horizontal="right"/>
    </xf>
    <xf numFmtId="0" fontId="0" fillId="0" borderId="9" xfId="0" applyBorder="1"/>
    <xf numFmtId="0" fontId="17" fillId="0" borderId="0" xfId="0" applyFont="1"/>
    <xf numFmtId="0" fontId="35" fillId="0" borderId="11" xfId="0" applyFont="1" applyBorder="1"/>
    <xf numFmtId="0" fontId="42" fillId="0" borderId="0" xfId="0" applyFont="1"/>
    <xf numFmtId="0" fontId="0" fillId="0" borderId="9" xfId="0" applyBorder="1" applyAlignment="1">
      <alignment horizontal="left" indent="3"/>
    </xf>
    <xf numFmtId="0" fontId="0" fillId="0" borderId="9" xfId="0" applyBorder="1" applyAlignment="1">
      <alignment horizontal="left" indent="1"/>
    </xf>
    <xf numFmtId="0" fontId="37" fillId="0" borderId="9" xfId="0" applyFont="1" applyBorder="1" applyAlignment="1">
      <alignment horizontal="left"/>
    </xf>
    <xf numFmtId="0" fontId="37" fillId="0" borderId="9" xfId="0" applyFont="1" applyBorder="1" applyAlignment="1">
      <alignment horizontal="left" indent="4"/>
    </xf>
    <xf numFmtId="10" fontId="35" fillId="0" borderId="0" xfId="46936" applyNumberFormat="1" applyFont="1" applyFill="1"/>
    <xf numFmtId="49" fontId="6" fillId="0" borderId="9" xfId="46943" quotePrefix="1" applyNumberFormat="1" applyFont="1" applyFill="1" applyBorder="1" applyAlignment="1">
      <alignment horizontal="left" indent="2"/>
    </xf>
    <xf numFmtId="49" fontId="0" fillId="0" borderId="0" xfId="46936" quotePrefix="1" applyNumberFormat="1" applyFont="1" applyFill="1" applyAlignment="1">
      <alignment horizontal="left"/>
    </xf>
    <xf numFmtId="0" fontId="42" fillId="0" borderId="0" xfId="47033" applyFont="1" applyAlignment="1">
      <alignment horizontal="center" vertical="center" wrapText="1"/>
    </xf>
    <xf numFmtId="0" fontId="42" fillId="0" borderId="0" xfId="47033" applyFont="1" applyFill="1" applyAlignment="1">
      <alignment horizontal="center" vertical="center" wrapText="1"/>
    </xf>
    <xf numFmtId="0" fontId="66" fillId="0" borderId="0" xfId="0" applyFont="1"/>
    <xf numFmtId="0" fontId="38" fillId="0" borderId="0" xfId="0" applyFont="1" applyAlignment="1">
      <alignment horizontal="left" vertical="center"/>
    </xf>
    <xf numFmtId="0" fontId="0" fillId="0" borderId="11" xfId="0" applyBorder="1"/>
    <xf numFmtId="0" fontId="0" fillId="0" borderId="0" xfId="0" applyAlignment="1">
      <alignment horizontal="right"/>
    </xf>
    <xf numFmtId="0" fontId="0" fillId="0" borderId="0" xfId="0" applyAlignment="1">
      <alignment horizontal="right" vertical="center"/>
    </xf>
    <xf numFmtId="0" fontId="35" fillId="0" borderId="0" xfId="0" applyFont="1" applyAlignment="1">
      <alignment horizontal="right" vertical="center"/>
    </xf>
    <xf numFmtId="0" fontId="30" fillId="0" borderId="0" xfId="0" applyFont="1"/>
    <xf numFmtId="0" fontId="35" fillId="0" borderId="0" xfId="0" applyFont="1" applyAlignment="1">
      <alignment horizontal="center" vertical="center"/>
    </xf>
    <xf numFmtId="0" fontId="45" fillId="0" borderId="0" xfId="0" applyFont="1" applyAlignment="1">
      <alignment horizontal="center" vertical="center"/>
    </xf>
    <xf numFmtId="0" fontId="35" fillId="0" borderId="0" xfId="45952" applyFont="1"/>
    <xf numFmtId="0" fontId="35" fillId="0" borderId="0" xfId="45952" applyFont="1" applyAlignment="1">
      <alignment horizontal="center" vertical="center"/>
    </xf>
    <xf numFmtId="14" fontId="35" fillId="0" borderId="0" xfId="45952" applyNumberFormat="1" applyFont="1"/>
    <xf numFmtId="0" fontId="43" fillId="0" borderId="0" xfId="0" applyFont="1" applyAlignment="1">
      <alignment horizontal="center" vertical="center"/>
    </xf>
    <xf numFmtId="0" fontId="42" fillId="0" borderId="9" xfId="0" applyFont="1" applyBorder="1"/>
    <xf numFmtId="0" fontId="0" fillId="0" borderId="0" xfId="0" applyAlignment="1">
      <alignment horizontal="center"/>
    </xf>
    <xf numFmtId="0" fontId="30" fillId="0" borderId="0" xfId="0" applyFont="1" applyAlignment="1">
      <alignment horizontal="center" vertical="center"/>
    </xf>
    <xf numFmtId="0" fontId="0" fillId="0" borderId="11" xfId="0" applyBorder="1" applyAlignment="1">
      <alignment horizontal="center" vertical="center"/>
    </xf>
    <xf numFmtId="0" fontId="50" fillId="0" borderId="0" xfId="0" applyFont="1" applyAlignment="1">
      <alignment horizontal="left" vertical="center"/>
    </xf>
    <xf numFmtId="0" fontId="9" fillId="0" borderId="0" xfId="46987"/>
    <xf numFmtId="0" fontId="4" fillId="0" borderId="0" xfId="46987" applyFont="1"/>
    <xf numFmtId="0" fontId="8" fillId="0" borderId="0" xfId="46987" applyFont="1"/>
    <xf numFmtId="0" fontId="35" fillId="0" borderId="0" xfId="0" applyFont="1" applyAlignment="1">
      <alignment horizontal="center"/>
    </xf>
    <xf numFmtId="0" fontId="35" fillId="0" borderId="0" xfId="0" applyFont="1" applyAlignment="1">
      <alignment horizontal="left" indent="3"/>
    </xf>
    <xf numFmtId="0" fontId="35" fillId="0" borderId="9" xfId="0" applyFont="1" applyBorder="1" applyAlignment="1">
      <alignment wrapText="1"/>
    </xf>
    <xf numFmtId="0" fontId="38" fillId="0" borderId="0" xfId="0" applyFont="1"/>
    <xf numFmtId="46" fontId="35" fillId="0" borderId="9" xfId="0" applyNumberFormat="1" applyFont="1" applyBorder="1"/>
    <xf numFmtId="0" fontId="0" fillId="0" borderId="9" xfId="0" applyBorder="1" applyAlignment="1">
      <alignment horizontal="left" indent="2"/>
    </xf>
    <xf numFmtId="46" fontId="35" fillId="0" borderId="9" xfId="0" applyNumberFormat="1" applyFont="1" applyBorder="1" applyAlignment="1">
      <alignment horizontal="left"/>
    </xf>
    <xf numFmtId="20" fontId="0" fillId="0" borderId="9" xfId="0" applyNumberFormat="1" applyBorder="1"/>
    <xf numFmtId="0" fontId="48" fillId="0" borderId="0" xfId="0" applyFont="1" applyAlignment="1">
      <alignment vertical="center"/>
    </xf>
    <xf numFmtId="0" fontId="48" fillId="0" borderId="0" xfId="0" applyFont="1"/>
    <xf numFmtId="0" fontId="1" fillId="0" borderId="0" xfId="0" applyFont="1"/>
    <xf numFmtId="0" fontId="2" fillId="0" borderId="0" xfId="0" applyFont="1"/>
    <xf numFmtId="14" fontId="35" fillId="0" borderId="0" xfId="0" applyNumberFormat="1" applyFont="1" applyAlignment="1">
      <alignment horizontal="right" vertical="center"/>
    </xf>
    <xf numFmtId="46" fontId="0" fillId="0" borderId="9" xfId="0" applyNumberFormat="1" applyBorder="1"/>
    <xf numFmtId="0" fontId="1" fillId="0" borderId="0" xfId="0" applyFont="1" applyAlignment="1">
      <alignment vertical="center"/>
    </xf>
    <xf numFmtId="0" fontId="35" fillId="0" borderId="0" xfId="0" applyFont="1" applyAlignment="1">
      <alignment horizontal="left" indent="2"/>
    </xf>
    <xf numFmtId="0" fontId="37" fillId="0" borderId="0" xfId="46938" applyFont="1" applyAlignment="1">
      <alignment horizontal="left" vertical="center"/>
    </xf>
    <xf numFmtId="0" fontId="0" fillId="0" borderId="9" xfId="0" applyBorder="1" applyAlignment="1">
      <alignment horizontal="left" indent="4"/>
    </xf>
    <xf numFmtId="46" fontId="0" fillId="0" borderId="9" xfId="0" applyNumberFormat="1" applyBorder="1" applyAlignment="1">
      <alignment horizontal="left"/>
    </xf>
    <xf numFmtId="0" fontId="37" fillId="0" borderId="9" xfId="46938" applyFont="1" applyBorder="1" applyAlignment="1">
      <alignment horizontal="left" vertical="center" indent="2"/>
    </xf>
    <xf numFmtId="0" fontId="35" fillId="0" borderId="9" xfId="0" applyFont="1" applyBorder="1" applyAlignment="1">
      <alignment horizontal="left" indent="5"/>
    </xf>
    <xf numFmtId="0" fontId="35" fillId="0" borderId="9" xfId="0" applyFont="1" applyBorder="1" applyAlignment="1">
      <alignment horizontal="left" indent="6"/>
    </xf>
    <xf numFmtId="0" fontId="35" fillId="0" borderId="0" xfId="0" applyFont="1" applyAlignment="1">
      <alignment horizontal="left" indent="5"/>
    </xf>
    <xf numFmtId="0" fontId="37" fillId="0" borderId="9" xfId="0" applyFont="1" applyBorder="1" applyAlignment="1">
      <alignment horizontal="left" indent="3"/>
    </xf>
    <xf numFmtId="0" fontId="37" fillId="0" borderId="0" xfId="0" applyFont="1"/>
    <xf numFmtId="0" fontId="37" fillId="0" borderId="9" xfId="0" applyFont="1" applyBorder="1" applyAlignment="1">
      <alignment horizontal="left" indent="2"/>
    </xf>
    <xf numFmtId="0" fontId="37" fillId="0" borderId="9" xfId="0" applyFont="1" applyBorder="1" applyAlignment="1">
      <alignment horizontal="left" indent="1"/>
    </xf>
    <xf numFmtId="0" fontId="35" fillId="0" borderId="9" xfId="0" applyFont="1" applyBorder="1" applyAlignment="1">
      <alignment horizontal="left" indent="7"/>
    </xf>
    <xf numFmtId="0" fontId="0" fillId="0" borderId="9" xfId="0" applyBorder="1" applyAlignment="1">
      <alignment horizontal="left" indent="5"/>
    </xf>
    <xf numFmtId="0" fontId="0" fillId="0" borderId="0" xfId="0" quotePrefix="1" applyAlignment="1">
      <alignment horizontal="center" vertical="center"/>
    </xf>
    <xf numFmtId="0" fontId="35" fillId="0" borderId="9" xfId="0" applyFont="1" applyBorder="1" applyAlignment="1">
      <alignment horizontal="left" vertical="center" indent="1"/>
    </xf>
    <xf numFmtId="0" fontId="35" fillId="0" borderId="0" xfId="0" applyFont="1" applyAlignment="1">
      <alignment vertical="center"/>
    </xf>
    <xf numFmtId="0" fontId="35" fillId="0" borderId="9" xfId="0" applyFont="1" applyBorder="1" applyAlignment="1">
      <alignment horizontal="left" vertical="center" indent="2"/>
    </xf>
    <xf numFmtId="0" fontId="35" fillId="0" borderId="9" xfId="0" applyFont="1" applyBorder="1" applyAlignment="1">
      <alignment horizontal="left" vertical="center"/>
    </xf>
    <xf numFmtId="20" fontId="35" fillId="0" borderId="9" xfId="0" applyNumberFormat="1" applyFont="1" applyBorder="1" applyAlignment="1">
      <alignment horizontal="left"/>
    </xf>
    <xf numFmtId="0" fontId="35" fillId="0" borderId="9" xfId="0" quotePrefix="1" applyFont="1" applyBorder="1" applyAlignment="1">
      <alignment horizontal="left" indent="2"/>
    </xf>
    <xf numFmtId="49" fontId="35" fillId="0" borderId="0" xfId="0" quotePrefix="1" applyNumberFormat="1" applyFont="1" applyAlignment="1">
      <alignment horizontal="left"/>
    </xf>
    <xf numFmtId="14" fontId="35" fillId="0" borderId="0" xfId="0" applyNumberFormat="1" applyFont="1" applyAlignment="1">
      <alignment vertical="top"/>
    </xf>
    <xf numFmtId="49" fontId="35" fillId="0" borderId="9" xfId="45952" quotePrefix="1" applyNumberFormat="1" applyFont="1" applyBorder="1" applyAlignment="1">
      <alignment horizontal="left" indent="2"/>
    </xf>
    <xf numFmtId="49" fontId="17" fillId="0" borderId="9" xfId="45952" quotePrefix="1" applyNumberFormat="1" applyBorder="1" applyAlignment="1">
      <alignment horizontal="left" indent="2"/>
    </xf>
    <xf numFmtId="49" fontId="0" fillId="0" borderId="0" xfId="0" quotePrefix="1" applyNumberFormat="1" applyAlignment="1">
      <alignment horizontal="left"/>
    </xf>
    <xf numFmtId="49" fontId="0" fillId="0" borderId="0" xfId="0" applyNumberFormat="1" applyAlignment="1">
      <alignment horizontal="left"/>
    </xf>
    <xf numFmtId="0" fontId="35" fillId="0" borderId="0" xfId="46937" applyFont="1" applyAlignment="1">
      <alignment vertical="center" wrapText="1"/>
    </xf>
    <xf numFmtId="0" fontId="35" fillId="0" borderId="9" xfId="46937" applyFont="1" applyBorder="1" applyAlignment="1">
      <alignment horizontal="left" vertical="center" wrapText="1" indent="1"/>
    </xf>
    <xf numFmtId="0" fontId="35" fillId="0" borderId="0" xfId="46937" applyFont="1" applyAlignment="1">
      <alignment horizontal="left" vertical="center" wrapText="1" indent="1"/>
    </xf>
    <xf numFmtId="0" fontId="35" fillId="0" borderId="0" xfId="46937" applyFont="1" applyAlignment="1">
      <alignment vertical="center"/>
    </xf>
    <xf numFmtId="0" fontId="35" fillId="0" borderId="0" xfId="46937" applyFont="1" applyAlignment="1">
      <alignment horizontal="left" vertical="center" indent="1"/>
    </xf>
    <xf numFmtId="14" fontId="35" fillId="0" borderId="0" xfId="0" applyNumberFormat="1" applyFont="1" applyAlignment="1">
      <alignment horizontal="right" indent="1"/>
    </xf>
    <xf numFmtId="0" fontId="40" fillId="0" borderId="0" xfId="0" applyFont="1"/>
    <xf numFmtId="0" fontId="0" fillId="0" borderId="9" xfId="0" applyBorder="1" applyAlignment="1">
      <alignment horizontal="left" indent="7"/>
    </xf>
    <xf numFmtId="0" fontId="0" fillId="0" borderId="9" xfId="0" applyBorder="1" applyAlignment="1">
      <alignment horizontal="left" indent="8"/>
    </xf>
    <xf numFmtId="0" fontId="35" fillId="0" borderId="9" xfId="0" applyFont="1" applyBorder="1" applyAlignment="1">
      <alignment horizontal="left" indent="8"/>
    </xf>
    <xf numFmtId="0" fontId="35" fillId="0" borderId="9" xfId="0" applyFont="1" applyBorder="1" applyAlignment="1">
      <alignment horizontal="left" indent="9"/>
    </xf>
    <xf numFmtId="0" fontId="0" fillId="0" borderId="9" xfId="0" applyBorder="1" applyAlignment="1">
      <alignment horizontal="left" indent="9"/>
    </xf>
    <xf numFmtId="0" fontId="35" fillId="0" borderId="9" xfId="0" applyFont="1" applyBorder="1" applyAlignment="1">
      <alignment horizontal="left" indent="10"/>
    </xf>
    <xf numFmtId="0" fontId="37" fillId="0" borderId="9" xfId="0" applyFont="1" applyBorder="1" applyAlignment="1">
      <alignment horizontal="left" indent="10"/>
    </xf>
    <xf numFmtId="0" fontId="37" fillId="0" borderId="9" xfId="0" applyFont="1" applyBorder="1" applyAlignment="1">
      <alignment horizontal="left" indent="9"/>
    </xf>
    <xf numFmtId="0" fontId="37" fillId="0" borderId="9" xfId="0" applyFont="1" applyBorder="1" applyAlignment="1">
      <alignment horizontal="left" indent="8"/>
    </xf>
    <xf numFmtId="0" fontId="37" fillId="0" borderId="9" xfId="0" applyFont="1" applyBorder="1" applyAlignment="1">
      <alignment horizontal="left" indent="7"/>
    </xf>
    <xf numFmtId="0" fontId="37" fillId="0" borderId="9" xfId="0" applyFont="1" applyBorder="1"/>
    <xf numFmtId="0" fontId="13" fillId="0" borderId="9" xfId="0" applyFont="1" applyBorder="1"/>
    <xf numFmtId="0" fontId="13" fillId="0" borderId="9" xfId="0" applyFont="1" applyBorder="1" applyAlignment="1">
      <alignment horizontal="left" indent="1"/>
    </xf>
    <xf numFmtId="14" fontId="0" fillId="0" borderId="0" xfId="0" applyNumberFormat="1" applyAlignment="1">
      <alignment horizontal="right" vertical="center"/>
    </xf>
    <xf numFmtId="0" fontId="17" fillId="0" borderId="9" xfId="0" applyFont="1" applyBorder="1" applyAlignment="1">
      <alignment horizontal="left"/>
    </xf>
    <xf numFmtId="46" fontId="12" fillId="0" borderId="9" xfId="0" applyNumberFormat="1" applyFont="1" applyBorder="1"/>
    <xf numFmtId="0" fontId="12" fillId="0" borderId="9" xfId="0" applyFont="1" applyBorder="1"/>
    <xf numFmtId="0" fontId="13" fillId="0" borderId="9" xfId="0" applyFont="1" applyBorder="1" applyAlignment="1">
      <alignment horizontal="left" indent="2"/>
    </xf>
    <xf numFmtId="0" fontId="13" fillId="0" borderId="9" xfId="0" applyFont="1" applyBorder="1" applyAlignment="1">
      <alignment horizontal="left" indent="3"/>
    </xf>
    <xf numFmtId="0" fontId="3" fillId="0" borderId="9" xfId="0" applyFont="1" applyBorder="1"/>
    <xf numFmtId="0" fontId="13" fillId="0" borderId="9" xfId="0" applyFont="1" applyBorder="1" applyAlignment="1">
      <alignment horizontal="left"/>
    </xf>
    <xf numFmtId="0" fontId="17" fillId="0" borderId="0" xfId="45952" applyAlignment="1">
      <alignment horizontal="center" vertical="center"/>
    </xf>
    <xf numFmtId="46" fontId="13" fillId="0" borderId="9" xfId="0" applyNumberFormat="1" applyFont="1" applyBorder="1"/>
    <xf numFmtId="46" fontId="13" fillId="0" borderId="9" xfId="0" applyNumberFormat="1" applyFont="1" applyBorder="1" applyAlignment="1">
      <alignment horizontal="left" indent="1"/>
    </xf>
    <xf numFmtId="46" fontId="13" fillId="0" borderId="9" xfId="0" applyNumberFormat="1" applyFont="1" applyBorder="1" applyAlignment="1">
      <alignment horizontal="left" indent="2"/>
    </xf>
    <xf numFmtId="46" fontId="13" fillId="0" borderId="9" xfId="0" applyNumberFormat="1" applyFont="1" applyBorder="1" applyAlignment="1">
      <alignment horizontal="left" indent="3"/>
    </xf>
    <xf numFmtId="0" fontId="35" fillId="0" borderId="9" xfId="0" applyFont="1" applyBorder="1" applyAlignment="1">
      <alignment horizontal="left" vertical="center" indent="6"/>
    </xf>
    <xf numFmtId="0" fontId="48" fillId="0" borderId="0" xfId="0" applyFont="1" applyAlignment="1">
      <alignment horizontal="justify" vertical="center"/>
    </xf>
    <xf numFmtId="0" fontId="37" fillId="0" borderId="0" xfId="0" applyFont="1" applyAlignment="1">
      <alignment horizontal="left"/>
    </xf>
    <xf numFmtId="14" fontId="35" fillId="0" borderId="0" xfId="0" applyNumberFormat="1" applyFont="1" applyAlignment="1">
      <alignment horizontal="left"/>
    </xf>
    <xf numFmtId="0" fontId="35" fillId="0" borderId="9" xfId="0" applyFont="1" applyBorder="1" applyAlignment="1">
      <alignment horizontal="left" vertical="top" indent="2"/>
    </xf>
    <xf numFmtId="0" fontId="35" fillId="0" borderId="9" xfId="0" applyFont="1" applyBorder="1" applyAlignment="1">
      <alignment horizontal="left" vertical="top" indent="3"/>
    </xf>
    <xf numFmtId="0" fontId="35" fillId="0" borderId="9" xfId="0" applyFont="1" applyBorder="1" applyAlignment="1">
      <alignment horizontal="left" vertical="center" indent="3"/>
    </xf>
    <xf numFmtId="0" fontId="35" fillId="0" borderId="9" xfId="0" applyFont="1" applyBorder="1" applyAlignment="1">
      <alignment horizontal="left" vertical="top"/>
    </xf>
    <xf numFmtId="0" fontId="35" fillId="0" borderId="0" xfId="0" applyFont="1" applyAlignment="1">
      <alignment horizontal="left" vertical="center" indent="1"/>
    </xf>
    <xf numFmtId="20" fontId="35" fillId="0" borderId="9" xfId="0" applyNumberFormat="1" applyFont="1" applyBorder="1"/>
    <xf numFmtId="0" fontId="35" fillId="38" borderId="9" xfId="0" applyFont="1" applyFill="1" applyBorder="1"/>
    <xf numFmtId="0" fontId="35" fillId="38" borderId="0" xfId="0" applyFont="1" applyFill="1"/>
  </cellXfs>
  <cellStyles count="49413">
    <cellStyle name="20% - Accent1" xfId="18" hidden="1" xr:uid="{00000000-0005-0000-0000-000000000000}"/>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xfId="46964" builtinId="30" customBuiltin="1"/>
    <cellStyle name="20% - Accent1 2" xfId="45965" hidden="1" xr:uid="{00000000-0005-0000-0000-000001000000}"/>
    <cellStyle name="20% - Accent1 2" xfId="46883" hidden="1" xr:uid="{00000000-0005-0000-0000-000002000000}"/>
    <cellStyle name="20% - Accent1 2" xfId="46920" hidden="1" xr:uid="{00000000-0005-0000-0000-000003000000}"/>
    <cellStyle name="20% - Accent1 2" xfId="48160" hidden="1" xr:uid="{D39D4D95-E78E-4F93-92B3-3D02271A5DF4}"/>
    <cellStyle name="20% - Accent1 2" xfId="48197" hidden="1" xr:uid="{D013431B-5293-4234-A694-45682FEE18F4}"/>
    <cellStyle name="20% - Accent1 2" xfId="48444" hidden="1" xr:uid="{69E8149E-2AA3-46F0-A91E-5791A8D8EAFC}"/>
    <cellStyle name="20% - Accent1 2" xfId="49362" hidden="1" xr:uid="{E2F67299-7B91-4274-85F5-2D56A10B9CBF}"/>
    <cellStyle name="20% - Accent1 2" xfId="49399" xr:uid="{FB1B3B49-E9B0-4B3B-9FF6-8D3745F6B8F8}"/>
    <cellStyle name="20% - Accent1 3" xfId="46989" xr:uid="{55A8B4EA-528B-4E3D-BA2D-73F9F3FE92F8}"/>
    <cellStyle name="20% - Accent1 3 2" xfId="48215" xr:uid="{D382FAEF-808D-4039-B355-775BDFE257A7}"/>
    <cellStyle name="20% - Accent1 4" xfId="47009" xr:uid="{71290964-B98F-4E71-9E09-4121DEF0B7B9}"/>
    <cellStyle name="20% - Accent1 4 2" xfId="48235" xr:uid="{38CFB4D4-E511-4C2D-BA87-BABC38DFA952}"/>
    <cellStyle name="20% - Accent1 5" xfId="47066" hidden="1" xr:uid="{63E7F855-6D87-4F25-99A1-B1039E594564}"/>
    <cellStyle name="20% - Accent1 5" xfId="47036" xr:uid="{A1774534-3403-4CE7-8300-076ED5554F02}"/>
    <cellStyle name="20% - Accent2" xfId="22" hidden="1" xr:uid="{00000000-0005-0000-0000-000004000000}"/>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xfId="46968" builtinId="34" customBuiltin="1"/>
    <cellStyle name="20% - Accent2 2" xfId="45969" hidden="1" xr:uid="{00000000-0005-0000-0000-000005000000}"/>
    <cellStyle name="20% - Accent2 2" xfId="46879" hidden="1" xr:uid="{00000000-0005-0000-0000-000006000000}"/>
    <cellStyle name="20% - Accent2 2" xfId="46916" hidden="1" xr:uid="{00000000-0005-0000-0000-000007000000}"/>
    <cellStyle name="20% - Accent2 2" xfId="48156" hidden="1" xr:uid="{CEF2FD85-BFAC-484E-ACE0-C6D16DD0B84F}"/>
    <cellStyle name="20% - Accent2 2" xfId="48193" hidden="1" xr:uid="{C0A4F009-EB6B-44D9-8DF4-D61E5022195B}"/>
    <cellStyle name="20% - Accent2 2" xfId="48448" hidden="1" xr:uid="{FDB74C61-22BE-4BE6-8B65-BEEFB01AC782}"/>
    <cellStyle name="20% - Accent2 2" xfId="49358" hidden="1" xr:uid="{F3FBC0BD-D7C6-46DB-A318-6705260C3F1A}"/>
    <cellStyle name="20% - Accent2 2" xfId="49395" xr:uid="{BE5D0C68-0615-46D4-B3DF-80C29AFE869E}"/>
    <cellStyle name="20% - Accent2 3" xfId="46992" xr:uid="{E446C5A5-6A92-4BD4-AC15-EC1AA5EDEA08}"/>
    <cellStyle name="20% - Accent2 3 2" xfId="48218" xr:uid="{474A7900-3239-40FD-B578-ADAC2BF9DC5D}"/>
    <cellStyle name="20% - Accent2 4" xfId="47012" xr:uid="{96F9B6A5-E6D5-4DE0-AE5B-32F2018F7B03}"/>
    <cellStyle name="20% - Accent2 4 2" xfId="48238" xr:uid="{E2749C2B-1BD9-4EF3-A865-22998EB49F6C}"/>
    <cellStyle name="20% - Accent2 5" xfId="47070" hidden="1" xr:uid="{EB278069-8CFE-4AD3-A4D9-E5E0AEFA87E8}"/>
    <cellStyle name="20% - Accent2 5" xfId="47039" xr:uid="{6A94CD0A-FA64-40DB-8122-C73EBCD5D9CB}"/>
    <cellStyle name="20% - Accent3" xfId="26" hidden="1" xr:uid="{00000000-0005-0000-0000-000008000000}"/>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xfId="46972" builtinId="38" customBuiltin="1"/>
    <cellStyle name="20% - Accent3 2" xfId="45973" hidden="1" xr:uid="{00000000-0005-0000-0000-000009000000}"/>
    <cellStyle name="20% - Accent3 2" xfId="46875" hidden="1" xr:uid="{00000000-0005-0000-0000-00000A000000}"/>
    <cellStyle name="20% - Accent3 2" xfId="46912" hidden="1" xr:uid="{00000000-0005-0000-0000-00000B000000}"/>
    <cellStyle name="20% - Accent3 2" xfId="48152" hidden="1" xr:uid="{B3082E09-2139-4C2E-A345-5A2B64C54BFF}"/>
    <cellStyle name="20% - Accent3 2" xfId="48189" hidden="1" xr:uid="{C5D6D837-42BA-4674-87A7-F14C0CA0D80C}"/>
    <cellStyle name="20% - Accent3 2" xfId="48452" hidden="1" xr:uid="{79867AB4-0BC3-4A64-A8DD-EECA0922C80D}"/>
    <cellStyle name="20% - Accent3 2" xfId="49354" hidden="1" xr:uid="{28866A2E-CF6C-4023-94AB-35831DF5535F}"/>
    <cellStyle name="20% - Accent3 2" xfId="49391" xr:uid="{81CA7D76-60B4-4905-AF82-044F058E80F8}"/>
    <cellStyle name="20% - Accent3 3" xfId="46995" xr:uid="{AB011D5D-05B5-4D48-B23D-7FDE4C152667}"/>
    <cellStyle name="20% - Accent3 3 2" xfId="48221" xr:uid="{BA77A675-6FC2-4CC6-BC94-358301A75C89}"/>
    <cellStyle name="20% - Accent3 4" xfId="47015" xr:uid="{BACD49D0-1B26-4E02-94E4-D9BBB15C4EB6}"/>
    <cellStyle name="20% - Accent3 4 2" xfId="48241" xr:uid="{2AA655EF-2396-4ED1-8EF8-C6D384B9FCEF}"/>
    <cellStyle name="20% - Accent3 5" xfId="47074" hidden="1" xr:uid="{52F6EF66-0EDF-4312-9104-566D1A889A0E}"/>
    <cellStyle name="20% - Accent3 5" xfId="47042" xr:uid="{B674DCA2-3D7F-407D-AEB6-38896EC38AC9}"/>
    <cellStyle name="20% - Accent4" xfId="30" hidden="1" xr:uid="{00000000-0005-0000-0000-00000C000000}"/>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xfId="46976" builtinId="42" customBuiltin="1"/>
    <cellStyle name="20% - Accent4 2" xfId="45977" hidden="1" xr:uid="{00000000-0005-0000-0000-00000D000000}"/>
    <cellStyle name="20% - Accent4 2" xfId="46871" hidden="1" xr:uid="{00000000-0005-0000-0000-00000E000000}"/>
    <cellStyle name="20% - Accent4 2" xfId="46908" hidden="1" xr:uid="{00000000-0005-0000-0000-00000F000000}"/>
    <cellStyle name="20% - Accent4 2" xfId="48148" hidden="1" xr:uid="{BAB14BEB-C06D-4F34-8778-19085CAFD726}"/>
    <cellStyle name="20% - Accent4 2" xfId="48185" hidden="1" xr:uid="{740DB8B8-372A-4261-A5D8-B45A2E06349E}"/>
    <cellStyle name="20% - Accent4 2" xfId="48456" hidden="1" xr:uid="{9178A792-FA6B-4FF4-86E7-C8AB99CCA2A6}"/>
    <cellStyle name="20% - Accent4 2" xfId="49350" hidden="1" xr:uid="{A2E4C980-0CAF-4A63-ABDC-A6CF3485E45D}"/>
    <cellStyle name="20% - Accent4 2" xfId="49387" xr:uid="{56244742-51C5-4CAC-A9F2-745EA31CB21E}"/>
    <cellStyle name="20% - Accent4 3" xfId="46998" xr:uid="{3BBEB2EB-3F7F-4C0D-9C18-A59DE50F72F2}"/>
    <cellStyle name="20% - Accent4 3 2" xfId="48224" xr:uid="{3089D71A-042F-416D-929E-12B7A69D99C1}"/>
    <cellStyle name="20% - Accent4 4" xfId="47018" xr:uid="{8BDB5260-9D11-4029-932F-1D55097B0105}"/>
    <cellStyle name="20% - Accent4 4 2" xfId="48244" xr:uid="{26C4CA88-2F2A-4788-BE84-0683D374EB25}"/>
    <cellStyle name="20% - Accent4 5" xfId="47078" hidden="1" xr:uid="{E52AA941-5FB4-4396-99BB-F8226B49DA82}"/>
    <cellStyle name="20% - Accent4 5" xfId="47045" xr:uid="{610A953E-4B39-4D6B-AAE6-74FA4DEA93DD}"/>
    <cellStyle name="20% - Accent5" xfId="34" hidden="1" xr:uid="{00000000-0005-0000-0000-000010000000}"/>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xfId="46980" builtinId="46" customBuiltin="1"/>
    <cellStyle name="20% - Accent5 2" xfId="45981" hidden="1" xr:uid="{00000000-0005-0000-0000-000011000000}"/>
    <cellStyle name="20% - Accent5 2" xfId="46867" hidden="1" xr:uid="{00000000-0005-0000-0000-000012000000}"/>
    <cellStyle name="20% - Accent5 2" xfId="46904" hidden="1" xr:uid="{00000000-0005-0000-0000-000013000000}"/>
    <cellStyle name="20% - Accent5 2" xfId="48144" hidden="1" xr:uid="{E2761B22-6BE6-40DB-8B54-DB520CE45F23}"/>
    <cellStyle name="20% - Accent5 2" xfId="48181" hidden="1" xr:uid="{0FFCB657-95AA-4782-B115-2FD70AE853E1}"/>
    <cellStyle name="20% - Accent5 2" xfId="48460" hidden="1" xr:uid="{615E6AEC-88A4-47A3-810F-92C9DBBA2841}"/>
    <cellStyle name="20% - Accent5 2" xfId="49346" hidden="1" xr:uid="{E0BB95C3-1DF6-4F95-A1EE-83B78D173B99}"/>
    <cellStyle name="20% - Accent5 2" xfId="49383" xr:uid="{3EFDB957-EF9C-4884-BC6E-F71E0DB6F7D6}"/>
    <cellStyle name="20% - Accent5 3" xfId="47001" xr:uid="{003D287D-08EE-44BC-BA3C-5DAEB97257AF}"/>
    <cellStyle name="20% - Accent5 3 2" xfId="48227" xr:uid="{FF86ED38-862C-4823-BB27-E4B76C9D8D51}"/>
    <cellStyle name="20% - Accent5 4" xfId="47021" xr:uid="{D2351EC3-7C1F-4EED-9BE9-6F9ABF51ABDB}"/>
    <cellStyle name="20% - Accent5 4 2" xfId="48247" xr:uid="{D550A4D1-6145-4144-A13B-9B251893BBC0}"/>
    <cellStyle name="20% - Accent5 5" xfId="47082" hidden="1" xr:uid="{131E2983-DEE2-455A-9821-4E2271E11559}"/>
    <cellStyle name="20% - Accent5 5" xfId="47048" xr:uid="{92E3F2E8-5FE3-4F64-B839-BBD045DF3092}"/>
    <cellStyle name="20% - Accent6" xfId="38" hidden="1" xr:uid="{00000000-0005-0000-0000-000014000000}"/>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xfId="46984" builtinId="50" customBuiltin="1"/>
    <cellStyle name="20% - Accent6 2" xfId="45985" hidden="1" xr:uid="{00000000-0005-0000-0000-000015000000}"/>
    <cellStyle name="20% - Accent6 2" xfId="46863" hidden="1" xr:uid="{00000000-0005-0000-0000-000016000000}"/>
    <cellStyle name="20% - Accent6 2" xfId="46900" hidden="1" xr:uid="{00000000-0005-0000-0000-000017000000}"/>
    <cellStyle name="20% - Accent6 2" xfId="48140" hidden="1" xr:uid="{5AC079CB-18B3-4BEF-8912-73C3D877F62F}"/>
    <cellStyle name="20% - Accent6 2" xfId="48177" hidden="1" xr:uid="{99458434-4CEE-4F4D-9F87-9188F32EAE9F}"/>
    <cellStyle name="20% - Accent6 2" xfId="48464" hidden="1" xr:uid="{73E6293F-4629-44CB-BD31-6DA9EB967EBC}"/>
    <cellStyle name="20% - Accent6 2" xfId="49342" hidden="1" xr:uid="{DF33E39B-9C25-42EA-84C9-A23C42D55EFF}"/>
    <cellStyle name="20% - Accent6 2" xfId="49379" xr:uid="{A8FAB8A0-4E83-48ED-93D3-8CF8541AF531}"/>
    <cellStyle name="20% - Accent6 3" xfId="47004" xr:uid="{8A9DA48A-1811-4F63-93CD-990C1DD0ED16}"/>
    <cellStyle name="20% - Accent6 3 2" xfId="48230" xr:uid="{63D2270B-46EB-4221-AD88-FBC6A6923FA9}"/>
    <cellStyle name="20% - Accent6 4" xfId="47024" xr:uid="{3E8B4665-ADEB-4CB0-84EF-94BD8196049C}"/>
    <cellStyle name="20% - Accent6 4 2" xfId="48250" xr:uid="{C5894F98-1675-42E3-A173-228D6599DC61}"/>
    <cellStyle name="20% - Accent6 5" xfId="47086" hidden="1" xr:uid="{C38CE23B-2910-48D0-8DAE-403BA09A537B}"/>
    <cellStyle name="20% - Accent6 5" xfId="47051" xr:uid="{1CED3BC7-E2AA-49A7-98ED-31C67EBC2B5A}"/>
    <cellStyle name="40% - Accent1" xfId="19" hidden="1" xr:uid="{00000000-0005-0000-0000-0000961B0000}"/>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xfId="46965" builtinId="31" customBuiltin="1"/>
    <cellStyle name="40% - Accent1 2" xfId="45966" hidden="1" xr:uid="{00000000-0005-0000-0000-0000971B0000}"/>
    <cellStyle name="40% - Accent1 2" xfId="46882" hidden="1" xr:uid="{00000000-0005-0000-0000-0000981B0000}"/>
    <cellStyle name="40% - Accent1 2" xfId="46919" hidden="1" xr:uid="{00000000-0005-0000-0000-0000991B0000}"/>
    <cellStyle name="40% - Accent1 2" xfId="48159" hidden="1" xr:uid="{AD9A275E-752A-4949-B859-37B69C6DDE81}"/>
    <cellStyle name="40% - Accent1 2" xfId="48196" hidden="1" xr:uid="{94DA4109-D59E-45D5-8FFA-2F14FEDFB560}"/>
    <cellStyle name="40% - Accent1 2" xfId="48445" hidden="1" xr:uid="{39D260B5-F820-453B-BC9B-141BF95F00BA}"/>
    <cellStyle name="40% - Accent1 2" xfId="49361" hidden="1" xr:uid="{AC8AA1E4-F36B-4175-B1B4-F1D0C8066DC0}"/>
    <cellStyle name="40% - Accent1 2" xfId="49398" xr:uid="{8B87DEBB-BA43-44A2-A57E-4CC218B9B07D}"/>
    <cellStyle name="40% - Accent1 3" xfId="46990" xr:uid="{1C27F386-8241-432B-A7E2-DF879A38F9BC}"/>
    <cellStyle name="40% - Accent1 3 2" xfId="48216" xr:uid="{182D6A3A-510C-4094-83BB-980AF2A2457C}"/>
    <cellStyle name="40% - Accent1 4" xfId="47010" xr:uid="{C9555F0F-F371-4734-96A4-2877B3D1A5BD}"/>
    <cellStyle name="40% - Accent1 4 2" xfId="48236" xr:uid="{EFE9D4C4-F1A2-42FE-842B-B023636FA7E2}"/>
    <cellStyle name="40% - Accent1 5" xfId="47067" hidden="1" xr:uid="{2EBE1D7E-BFCC-4CEC-9326-4D89DFCF5E94}"/>
    <cellStyle name="40% - Accent1 5" xfId="47037" xr:uid="{411D4B62-9D11-4B3E-8D6E-2EB321C52D0F}"/>
    <cellStyle name="40% - Accent2" xfId="23" hidden="1" xr:uid="{00000000-0005-0000-0000-00009A1B0000}"/>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xfId="46969" builtinId="35" customBuiltin="1"/>
    <cellStyle name="40% - Accent2 2" xfId="45970" hidden="1" xr:uid="{00000000-0005-0000-0000-00009B1B0000}"/>
    <cellStyle name="40% - Accent2 2" xfId="46878" hidden="1" xr:uid="{00000000-0005-0000-0000-00009C1B0000}"/>
    <cellStyle name="40% - Accent2 2" xfId="46915" hidden="1" xr:uid="{00000000-0005-0000-0000-00009D1B0000}"/>
    <cellStyle name="40% - Accent2 2" xfId="48155" hidden="1" xr:uid="{9746F359-C102-4775-8DD7-97893977B3F8}"/>
    <cellStyle name="40% - Accent2 2" xfId="48192" hidden="1" xr:uid="{F18509E6-DA5A-4230-99A9-0C2767B0D150}"/>
    <cellStyle name="40% - Accent2 2" xfId="48449" hidden="1" xr:uid="{3632AF06-B390-496E-8E35-3E6AE47C9AD7}"/>
    <cellStyle name="40% - Accent2 2" xfId="49357" hidden="1" xr:uid="{A1E833F4-5D48-44F2-88BD-825D34C2724C}"/>
    <cellStyle name="40% - Accent2 2" xfId="49394" xr:uid="{91812484-E91B-49C4-807A-0A248C2989E8}"/>
    <cellStyle name="40% - Accent2 3" xfId="46993" xr:uid="{C9800EF6-E4EB-4C3A-9373-3D80B87D05F5}"/>
    <cellStyle name="40% - Accent2 3 2" xfId="48219" xr:uid="{89C27264-A779-4E73-A1D8-49373CF760A6}"/>
    <cellStyle name="40% - Accent2 4" xfId="47013" xr:uid="{9DDCD04F-CB6A-426F-8DB2-C663A2E4A4D8}"/>
    <cellStyle name="40% - Accent2 4 2" xfId="48239" xr:uid="{F5DB2ECE-49EE-4AC1-9220-A98EDC2CD417}"/>
    <cellStyle name="40% - Accent2 5" xfId="47071" hidden="1" xr:uid="{5E2EC7A4-D581-4C05-BA4F-AE9DE9659228}"/>
    <cellStyle name="40% - Accent2 5" xfId="47040" xr:uid="{CF905B12-F0A3-46A6-9AEC-4222C95F0A17}"/>
    <cellStyle name="40% - Accent3" xfId="27" hidden="1" xr:uid="{00000000-0005-0000-0000-00009E1B0000}"/>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xfId="46973" builtinId="39" customBuiltin="1"/>
    <cellStyle name="40% - Accent3 2" xfId="45974" hidden="1" xr:uid="{00000000-0005-0000-0000-00009F1B0000}"/>
    <cellStyle name="40% - Accent3 2" xfId="46874" hidden="1" xr:uid="{00000000-0005-0000-0000-0000A01B0000}"/>
    <cellStyle name="40% - Accent3 2" xfId="46911" hidden="1" xr:uid="{00000000-0005-0000-0000-0000A11B0000}"/>
    <cellStyle name="40% - Accent3 2" xfId="48151" hidden="1" xr:uid="{59104F12-EF05-4432-9175-CF1A24923293}"/>
    <cellStyle name="40% - Accent3 2" xfId="48188" hidden="1" xr:uid="{CF9A5603-99D5-4D20-B9AF-2ADA645178EF}"/>
    <cellStyle name="40% - Accent3 2" xfId="48453" hidden="1" xr:uid="{BEAF1C69-4081-4F43-9A55-38BA9F7F1C2C}"/>
    <cellStyle name="40% - Accent3 2" xfId="49353" hidden="1" xr:uid="{52FF7389-F082-45AC-8D3B-5E18E7AB6877}"/>
    <cellStyle name="40% - Accent3 2" xfId="49390" xr:uid="{930D7C3F-ADCC-43C0-9690-A0DB280FD0D5}"/>
    <cellStyle name="40% - Accent3 3" xfId="46996" xr:uid="{1AFAEBF5-5279-4343-AE8A-81E592A92F9D}"/>
    <cellStyle name="40% - Accent3 3 2" xfId="48222" xr:uid="{0DF5AC37-21B5-4FDB-AD03-BE1FA1E4AC0C}"/>
    <cellStyle name="40% - Accent3 4" xfId="47016" xr:uid="{AD20EF87-4088-47B6-AEF6-B187ECBB6207}"/>
    <cellStyle name="40% - Accent3 4 2" xfId="48242" xr:uid="{54841159-0DC8-4796-B358-AB0DD8371A89}"/>
    <cellStyle name="40% - Accent3 5" xfId="47075" hidden="1" xr:uid="{6A4A5B57-165B-4ABC-8199-ECEABD7B7CBB}"/>
    <cellStyle name="40% - Accent3 5" xfId="47043" xr:uid="{29B6F0EE-F817-4091-9039-0D90346B4AA9}"/>
    <cellStyle name="40% - Accent4" xfId="31" hidden="1" xr:uid="{00000000-0005-0000-0000-0000A21B0000}"/>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xfId="46977" builtinId="43" customBuiltin="1"/>
    <cellStyle name="40% - Accent4 2" xfId="45978" hidden="1" xr:uid="{00000000-0005-0000-0000-0000A31B0000}"/>
    <cellStyle name="40% - Accent4 2" xfId="46870" hidden="1" xr:uid="{00000000-0005-0000-0000-0000A41B0000}"/>
    <cellStyle name="40% - Accent4 2" xfId="46907" hidden="1" xr:uid="{00000000-0005-0000-0000-0000A51B0000}"/>
    <cellStyle name="40% - Accent4 2" xfId="48147" hidden="1" xr:uid="{85FE0862-AAA5-4103-BCAC-2B601F21B61D}"/>
    <cellStyle name="40% - Accent4 2" xfId="48184" hidden="1" xr:uid="{5E288125-E773-4844-ACFD-E0FE6E2622F9}"/>
    <cellStyle name="40% - Accent4 2" xfId="48457" hidden="1" xr:uid="{14C2ED59-1654-499B-BD71-48E46210ED7E}"/>
    <cellStyle name="40% - Accent4 2" xfId="49349" hidden="1" xr:uid="{CF1EDCBA-88B4-40A5-9379-810CDE1AC408}"/>
    <cellStyle name="40% - Accent4 2" xfId="49386" xr:uid="{326A18A2-88B0-4830-9C9A-75E8C2752B1D}"/>
    <cellStyle name="40% - Accent4 3" xfId="46999" xr:uid="{6708D9BE-27C2-4779-AC18-9B61D8B80038}"/>
    <cellStyle name="40% - Accent4 3 2" xfId="48225" xr:uid="{618DBCD2-48DE-4CC3-ADA1-D347F08160C3}"/>
    <cellStyle name="40% - Accent4 4" xfId="47019" xr:uid="{F40DE908-5C27-4CDB-A003-AC3B9E3FCFF9}"/>
    <cellStyle name="40% - Accent4 4 2" xfId="48245" xr:uid="{08182610-244D-43CF-B2FA-EDA177538FFC}"/>
    <cellStyle name="40% - Accent4 5" xfId="47079" hidden="1" xr:uid="{6DC19EEB-82EA-4A46-B0B4-7BC1C162A643}"/>
    <cellStyle name="40% - Accent4 5" xfId="47046" xr:uid="{860A7053-8688-41DF-B5AC-AE354F80F02B}"/>
    <cellStyle name="40% - Accent5" xfId="35" hidden="1" xr:uid="{00000000-0005-0000-0000-0000A61B0000}"/>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xfId="46981" builtinId="47" customBuiltin="1"/>
    <cellStyle name="40% - Accent5 2" xfId="45982" hidden="1" xr:uid="{00000000-0005-0000-0000-0000A71B0000}"/>
    <cellStyle name="40% - Accent5 2" xfId="46866" hidden="1" xr:uid="{00000000-0005-0000-0000-0000A81B0000}"/>
    <cellStyle name="40% - Accent5 2" xfId="46903" hidden="1" xr:uid="{00000000-0005-0000-0000-0000A91B0000}"/>
    <cellStyle name="40% - Accent5 2" xfId="48143" hidden="1" xr:uid="{7615456C-B6DF-4634-BDDB-E75E67E034F8}"/>
    <cellStyle name="40% - Accent5 2" xfId="48180" hidden="1" xr:uid="{62FA3E74-B0DE-4FCE-A6E8-81F23AEBD14D}"/>
    <cellStyle name="40% - Accent5 2" xfId="48461" hidden="1" xr:uid="{D63BAC4B-346D-4BDC-9BAD-132A73C0BAF8}"/>
    <cellStyle name="40% - Accent5 2" xfId="49345" hidden="1" xr:uid="{A6ED59BC-B18E-43FB-AF6F-3B0EBE0427A4}"/>
    <cellStyle name="40% - Accent5 2" xfId="49382" xr:uid="{727B80BA-4F12-4221-AEEF-BC16C0BB7A39}"/>
    <cellStyle name="40% - Accent5 3" xfId="47002" xr:uid="{3555E9F7-779B-47E5-AC9B-10FF01CF681B}"/>
    <cellStyle name="40% - Accent5 3 2" xfId="48228" xr:uid="{9D44528D-D44D-40CD-8465-F14AE0A3ECD6}"/>
    <cellStyle name="40% - Accent5 4" xfId="47022" xr:uid="{063CE2D7-6B4D-483C-842E-7A3A7D3D76F8}"/>
    <cellStyle name="40% - Accent5 4 2" xfId="48248" xr:uid="{3F8DD246-42A4-4AC4-B107-10BB9D9F538A}"/>
    <cellStyle name="40% - Accent5 5" xfId="47083" hidden="1" xr:uid="{9B1321AE-2017-460B-8438-27251B3CA2AF}"/>
    <cellStyle name="40% - Accent5 5" xfId="47049" xr:uid="{36B9B037-AD84-4728-8C64-86F2CB50AFC4}"/>
    <cellStyle name="40% - Accent6" xfId="39" hidden="1" xr:uid="{00000000-0005-0000-0000-0000AA1B0000}"/>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xfId="46985" builtinId="51" customBuiltin="1"/>
    <cellStyle name="40% - Accent6 2" xfId="45986" hidden="1" xr:uid="{00000000-0005-0000-0000-0000AB1B0000}"/>
    <cellStyle name="40% - Accent6 2" xfId="46862" hidden="1" xr:uid="{00000000-0005-0000-0000-0000AC1B0000}"/>
    <cellStyle name="40% - Accent6 2" xfId="46899" hidden="1" xr:uid="{00000000-0005-0000-0000-0000AD1B0000}"/>
    <cellStyle name="40% - Accent6 2" xfId="48139" hidden="1" xr:uid="{45463113-AF45-415A-AEA1-F6249AF1786A}"/>
    <cellStyle name="40% - Accent6 2" xfId="48176" hidden="1" xr:uid="{11710E6A-0EE6-491C-9854-B3399A3109F4}"/>
    <cellStyle name="40% - Accent6 2" xfId="48465" hidden="1" xr:uid="{8640EA8C-3160-4963-80D7-BD4C1114E215}"/>
    <cellStyle name="40% - Accent6 2" xfId="49341" hidden="1" xr:uid="{53B879CB-B66F-48C4-840E-B0882C998554}"/>
    <cellStyle name="40% - Accent6 2" xfId="49378" xr:uid="{79F7BED7-6117-4845-8B80-65E55602C6E5}"/>
    <cellStyle name="40% - Accent6 3" xfId="47005" xr:uid="{FDFB12D6-DFB1-42D5-AD10-D048B325CA26}"/>
    <cellStyle name="40% - Accent6 3 2" xfId="48231" xr:uid="{5B7433CE-3179-402F-8BCA-8B85799636F6}"/>
    <cellStyle name="40% - Accent6 4" xfId="47025" xr:uid="{EA40254F-36C1-4D23-8B5A-4DA9F815E1C1}"/>
    <cellStyle name="40% - Accent6 4 2" xfId="48251" xr:uid="{036C8917-5731-4E22-BA3F-AB22E2A25165}"/>
    <cellStyle name="40% - Accent6 5" xfId="47087" hidden="1" xr:uid="{D485786C-C5E6-4777-AFF7-67ACAE04F9E2}"/>
    <cellStyle name="40% - Accent6 5" xfId="47052" xr:uid="{F30BFAEF-7990-40A2-89D9-689094004F99}"/>
    <cellStyle name="60% - Accent1" xfId="20" hidden="1" xr:uid="{00000000-0005-0000-0000-00002C370000}"/>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xfId="46966" builtinId="32" customBuiltin="1"/>
    <cellStyle name="60% - Accent1 2" xfId="45967" hidden="1" xr:uid="{00000000-0005-0000-0000-00002D370000}"/>
    <cellStyle name="60% - Accent1 2" xfId="46881" hidden="1" xr:uid="{00000000-0005-0000-0000-00002E370000}"/>
    <cellStyle name="60% - Accent1 2" xfId="46918" hidden="1" xr:uid="{00000000-0005-0000-0000-00002F370000}"/>
    <cellStyle name="60% - Accent1 2" xfId="48158" hidden="1" xr:uid="{C0CF6A87-6979-4815-814A-2683E8A8721B}"/>
    <cellStyle name="60% - Accent1 2" xfId="48195" hidden="1" xr:uid="{544E3668-B9DD-4377-899C-970C9BBB16B9}"/>
    <cellStyle name="60% - Accent1 2" xfId="48446" hidden="1" xr:uid="{C116F0EE-DC86-4ED1-A1E1-5DEF850F4455}"/>
    <cellStyle name="60% - Accent1 2" xfId="49360" hidden="1" xr:uid="{210BC655-A704-431E-86F7-0BBEC96EC1C8}"/>
    <cellStyle name="60% - Accent1 2" xfId="49397" xr:uid="{AE2C462C-EE9E-42EF-A69A-74F81C7685C0}"/>
    <cellStyle name="60% - Accent1 3" xfId="46991" xr:uid="{8897F68B-8771-4C9F-8454-C968F05118D9}"/>
    <cellStyle name="60% - Accent1 3 2" xfId="48217" xr:uid="{BA5040F0-DAF4-45AE-8F3C-B7269B33242B}"/>
    <cellStyle name="60% - Accent1 4" xfId="47011" xr:uid="{6415766D-02EB-4662-B9C4-073FEAF67B2E}"/>
    <cellStyle name="60% - Accent1 4 2" xfId="48237" xr:uid="{88A1EE80-A573-4DF0-95D0-F0225F2E74D8}"/>
    <cellStyle name="60% - Accent1 5" xfId="47068" hidden="1" xr:uid="{89CAD6F6-14B6-4A82-8202-E644AB33E387}"/>
    <cellStyle name="60% - Accent1 5" xfId="47038" xr:uid="{6FA24FE2-0278-4A60-A709-DEFFDC37F229}"/>
    <cellStyle name="60% - Accent2" xfId="24" hidden="1" xr:uid="{00000000-0005-0000-0000-000030370000}"/>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xfId="46970" builtinId="36" customBuiltin="1"/>
    <cellStyle name="60% - Accent2 2" xfId="45971" hidden="1" xr:uid="{00000000-0005-0000-0000-000031370000}"/>
    <cellStyle name="60% - Accent2 2" xfId="46877" hidden="1" xr:uid="{00000000-0005-0000-0000-000032370000}"/>
    <cellStyle name="60% - Accent2 2" xfId="46914" hidden="1" xr:uid="{00000000-0005-0000-0000-000033370000}"/>
    <cellStyle name="60% - Accent2 2" xfId="48154" hidden="1" xr:uid="{FA2A1910-367D-4D97-BFFD-23A7F9771135}"/>
    <cellStyle name="60% - Accent2 2" xfId="48191" hidden="1" xr:uid="{B5F9FFE3-5A62-4372-8D34-5C39D1878796}"/>
    <cellStyle name="60% - Accent2 2" xfId="48450" hidden="1" xr:uid="{9FDD92AD-7BC0-49D5-A5CA-CDA2ACF47CE0}"/>
    <cellStyle name="60% - Accent2 2" xfId="49356" hidden="1" xr:uid="{43AC3F63-B280-42FD-BB5C-AE3D602E73D1}"/>
    <cellStyle name="60% - Accent2 2" xfId="49393" xr:uid="{746A779F-71CA-490F-9C1B-560CBA86D85E}"/>
    <cellStyle name="60% - Accent2 3" xfId="46994" xr:uid="{B7070304-58FE-47B9-A798-61617453F707}"/>
    <cellStyle name="60% - Accent2 3 2" xfId="48220" xr:uid="{FEB30832-48D0-428A-AECF-A5D9775A8084}"/>
    <cellStyle name="60% - Accent2 4" xfId="47014" xr:uid="{150CE32C-4838-4655-99F3-37276E26928B}"/>
    <cellStyle name="60% - Accent2 4 2" xfId="48240" xr:uid="{4A1FCF3C-88E3-460A-8EE0-4FEC96B3BC12}"/>
    <cellStyle name="60% - Accent2 5" xfId="47072" hidden="1" xr:uid="{C65104F1-7FA9-4824-B47B-07F51789556B}"/>
    <cellStyle name="60% - Accent2 5" xfId="47041" xr:uid="{78CC25A7-9972-4DF4-9CC9-1AF306442A27}"/>
    <cellStyle name="60% - Accent3" xfId="28" hidden="1" xr:uid="{00000000-0005-0000-0000-000034370000}"/>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xfId="46974" builtinId="40" customBuiltin="1"/>
    <cellStyle name="60% - Accent3 2" xfId="45975" hidden="1" xr:uid="{00000000-0005-0000-0000-000035370000}"/>
    <cellStyle name="60% - Accent3 2" xfId="46873" hidden="1" xr:uid="{00000000-0005-0000-0000-000036370000}"/>
    <cellStyle name="60% - Accent3 2" xfId="46910" hidden="1" xr:uid="{00000000-0005-0000-0000-000037370000}"/>
    <cellStyle name="60% - Accent3 2" xfId="48150" hidden="1" xr:uid="{FF964B53-C574-438D-B1D1-44F17E98A0FE}"/>
    <cellStyle name="60% - Accent3 2" xfId="48187" hidden="1" xr:uid="{F6A320B5-6318-45A7-AFEF-2AE18515A81A}"/>
    <cellStyle name="60% - Accent3 2" xfId="48454" hidden="1" xr:uid="{5B2674ED-8C0E-4605-890F-8AD47080217D}"/>
    <cellStyle name="60% - Accent3 2" xfId="49352" hidden="1" xr:uid="{509CBA15-AA79-47FD-BE9B-DEA53A38974E}"/>
    <cellStyle name="60% - Accent3 2" xfId="49389" xr:uid="{0F8F0DDF-5F63-4F48-869E-61AC80F622DB}"/>
    <cellStyle name="60% - Accent3 3" xfId="46997" xr:uid="{211FF726-1675-4C8D-BF1E-2F958662B664}"/>
    <cellStyle name="60% - Accent3 3 2" xfId="48223" xr:uid="{B7C42A23-2F11-4584-B376-B12A05337256}"/>
    <cellStyle name="60% - Accent3 4" xfId="47017" xr:uid="{80560164-769A-4787-B258-06C300FE1432}"/>
    <cellStyle name="60% - Accent3 4 2" xfId="48243" xr:uid="{F32476B6-904C-4740-ACE1-7463C2447FAF}"/>
    <cellStyle name="60% - Accent3 5" xfId="47076" hidden="1" xr:uid="{1C2C118E-69EA-40A2-BDF3-4CA73455FEA5}"/>
    <cellStyle name="60% - Accent3 5" xfId="47044" xr:uid="{E847D6DA-533C-4F66-903C-C948E8875182}"/>
    <cellStyle name="60% - Accent4" xfId="32" hidden="1" xr:uid="{00000000-0005-0000-0000-000038370000}"/>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xfId="46978" builtinId="44" customBuiltin="1"/>
    <cellStyle name="60% - Accent4 2" xfId="45979" hidden="1" xr:uid="{00000000-0005-0000-0000-000039370000}"/>
    <cellStyle name="60% - Accent4 2" xfId="46869" hidden="1" xr:uid="{00000000-0005-0000-0000-00003A370000}"/>
    <cellStyle name="60% - Accent4 2" xfId="46906" hidden="1" xr:uid="{00000000-0005-0000-0000-00003B370000}"/>
    <cellStyle name="60% - Accent4 2" xfId="48146" hidden="1" xr:uid="{7D44116B-A6B2-4E45-8335-7BB454838123}"/>
    <cellStyle name="60% - Accent4 2" xfId="48183" hidden="1" xr:uid="{7EF21A01-ED41-46B1-B625-7F5CAE4B6DF4}"/>
    <cellStyle name="60% - Accent4 2" xfId="48458" hidden="1" xr:uid="{46937C50-72C6-4AE7-B022-60A0BC98100C}"/>
    <cellStyle name="60% - Accent4 2" xfId="49348" hidden="1" xr:uid="{8EC21CC0-B223-4532-A112-9DF0DB2451A0}"/>
    <cellStyle name="60% - Accent4 2" xfId="49385" xr:uid="{7D2D4EF5-3F78-4F54-BE20-467B6F4FAD63}"/>
    <cellStyle name="60% - Accent4 3" xfId="47000" xr:uid="{D38593DB-953A-44F7-99C2-523B714236D4}"/>
    <cellStyle name="60% - Accent4 3 2" xfId="48226" xr:uid="{0C9267C4-3D98-49A5-90C3-203B3128492B}"/>
    <cellStyle name="60% - Accent4 4" xfId="47020" xr:uid="{85C935FF-3EA3-465A-AE91-B846C37B4434}"/>
    <cellStyle name="60% - Accent4 4 2" xfId="48246" xr:uid="{4083F162-8A2B-44DE-BE5F-264BFDA3C3BA}"/>
    <cellStyle name="60% - Accent4 5" xfId="47080" hidden="1" xr:uid="{CCE048DB-A174-4926-8C94-C462A10A8A3B}"/>
    <cellStyle name="60% - Accent4 5" xfId="47047" xr:uid="{8F54A115-9A0A-4E39-99F8-F8B4BB6A3499}"/>
    <cellStyle name="60% - Accent5" xfId="36" hidden="1" xr:uid="{00000000-0005-0000-0000-00003C370000}"/>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xfId="46982" builtinId="48" customBuiltin="1"/>
    <cellStyle name="60% - Accent5 2" xfId="45983" hidden="1" xr:uid="{00000000-0005-0000-0000-00003D370000}"/>
    <cellStyle name="60% - Accent5 2" xfId="46865" hidden="1" xr:uid="{00000000-0005-0000-0000-00003E370000}"/>
    <cellStyle name="60% - Accent5 2" xfId="46902" hidden="1" xr:uid="{00000000-0005-0000-0000-00003F370000}"/>
    <cellStyle name="60% - Accent5 2" xfId="48142" hidden="1" xr:uid="{8BB8DE44-3F0A-446A-9B4D-8DE2C4B21C34}"/>
    <cellStyle name="60% - Accent5 2" xfId="48179" hidden="1" xr:uid="{53CC7B6D-8764-410D-9C88-DE200ECE7BA9}"/>
    <cellStyle name="60% - Accent5 2" xfId="48462" hidden="1" xr:uid="{ABFB9FDA-25E6-49BA-952B-600213D7E854}"/>
    <cellStyle name="60% - Accent5 2" xfId="49344" hidden="1" xr:uid="{DCE75EB1-3FFE-41B9-AE88-780E8AC72063}"/>
    <cellStyle name="60% - Accent5 2" xfId="49381" xr:uid="{D0B197BC-A586-4F6A-AC13-15771243F2E9}"/>
    <cellStyle name="60% - Accent5 3" xfId="47003" xr:uid="{B41BC781-A119-462F-98C2-C32FAA521EAB}"/>
    <cellStyle name="60% - Accent5 3 2" xfId="48229" xr:uid="{D2DC9F3C-E9FF-4A5C-8564-AAE53DB5763F}"/>
    <cellStyle name="60% - Accent5 4" xfId="47023" xr:uid="{2A859DED-14CC-4FDA-9654-D0B83C1DCA61}"/>
    <cellStyle name="60% - Accent5 4 2" xfId="48249" xr:uid="{3E889BA0-81D4-4F81-8C93-6B3C665490F6}"/>
    <cellStyle name="60% - Accent5 5" xfId="47084" hidden="1" xr:uid="{D7208D0E-3379-42EC-97B4-5791E690AF37}"/>
    <cellStyle name="60% - Accent5 5" xfId="47050" xr:uid="{6E7C60E3-63B4-43F5-A2E8-B441E1F43B18}"/>
    <cellStyle name="60% - Accent6" xfId="40" hidden="1" xr:uid="{00000000-0005-0000-0000-000040370000}"/>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xfId="46986" builtinId="52" customBuiltin="1"/>
    <cellStyle name="60% - Accent6 2" xfId="45987" hidden="1" xr:uid="{00000000-0005-0000-0000-000041370000}"/>
    <cellStyle name="60% - Accent6 2" xfId="46861" hidden="1" xr:uid="{00000000-0005-0000-0000-000042370000}"/>
    <cellStyle name="60% - Accent6 2" xfId="46898" hidden="1" xr:uid="{00000000-0005-0000-0000-000043370000}"/>
    <cellStyle name="60% - Accent6 2" xfId="48138" hidden="1" xr:uid="{19EE984B-378E-4DFA-AEFA-B989C5976C88}"/>
    <cellStyle name="60% - Accent6 2" xfId="48175" hidden="1" xr:uid="{75AC768D-3A9D-496C-9E5C-E8817E07BECC}"/>
    <cellStyle name="60% - Accent6 2" xfId="48466" hidden="1" xr:uid="{1E725ED0-DC78-473A-89F0-9A5DF02C4E43}"/>
    <cellStyle name="60% - Accent6 2" xfId="49340" hidden="1" xr:uid="{22E0FF33-A439-4F2D-8643-E941B56DB70E}"/>
    <cellStyle name="60% - Accent6 2" xfId="49377" xr:uid="{AE5291E6-FE7D-4411-BC0C-558A11F065EF}"/>
    <cellStyle name="60% - Accent6 3" xfId="47006" xr:uid="{73AE7DE3-C5D4-4B31-9A51-9B0494486388}"/>
    <cellStyle name="60% - Accent6 3 2" xfId="48232" xr:uid="{E6D1332C-453F-425D-857A-0744F03D191F}"/>
    <cellStyle name="60% - Accent6 4" xfId="47026" xr:uid="{CFAF9947-34B2-4381-AA06-132529FD4D95}"/>
    <cellStyle name="60% - Accent6 4 2" xfId="48252" xr:uid="{83C49BAE-B4DF-4CAE-810E-2444EE4703BC}"/>
    <cellStyle name="60% - Accent6 5" xfId="47088" hidden="1" xr:uid="{BE13AE3A-50DB-4176-B920-14F3D0033C5E}"/>
    <cellStyle name="60% - Accent6 5" xfId="47053" xr:uid="{803B7E6B-D037-42AF-B65B-B107E5B92B83}"/>
    <cellStyle name="Accent1" xfId="17" hidden="1" xr:uid="{00000000-0005-0000-0000-0000C2520000}"/>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xfId="46963" builtinId="29" customBuiltin="1"/>
    <cellStyle name="Accent1 2" xfId="45964" hidden="1" xr:uid="{00000000-0005-0000-0000-0000C3520000}"/>
    <cellStyle name="Accent1 2" xfId="46884" hidden="1" xr:uid="{00000000-0005-0000-0000-0000C4520000}"/>
    <cellStyle name="Accent1 2" xfId="46921" hidden="1" xr:uid="{00000000-0005-0000-0000-0000C5520000}"/>
    <cellStyle name="Accent1 2" xfId="48161" hidden="1" xr:uid="{E0FF20FD-8D49-4B37-83AE-5A4585E48ABE}"/>
    <cellStyle name="Accent1 2" xfId="48198" hidden="1" xr:uid="{79ABA095-D8EF-48B7-BBFD-BB58665FFDA0}"/>
    <cellStyle name="Accent1 2" xfId="48443" hidden="1" xr:uid="{B61F6006-3518-414D-B8BC-BCD458632470}"/>
    <cellStyle name="Accent1 2" xfId="49363" hidden="1" xr:uid="{1684EB30-0EBF-4356-86B2-D6E395B73D3A}"/>
    <cellStyle name="Accent1 2" xfId="49400" xr:uid="{163D0EBF-0E8F-4842-9DB8-7B0D11842EC8}"/>
    <cellStyle name="Accent1 3" xfId="47065" hidden="1" xr:uid="{A04B1A77-A46E-4B26-A621-EB95973AF2C9}"/>
    <cellStyle name="Accent2" xfId="21" hidden="1" xr:uid="{00000000-0005-0000-0000-0000C6520000}"/>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xfId="46967" builtinId="33" customBuiltin="1"/>
    <cellStyle name="Accent2 2" xfId="45968" hidden="1" xr:uid="{00000000-0005-0000-0000-0000C7520000}"/>
    <cellStyle name="Accent2 2" xfId="46880" hidden="1" xr:uid="{00000000-0005-0000-0000-0000C8520000}"/>
    <cellStyle name="Accent2 2" xfId="46917" hidden="1" xr:uid="{00000000-0005-0000-0000-0000C9520000}"/>
    <cellStyle name="Accent2 2" xfId="48157" hidden="1" xr:uid="{7FF028AF-0814-40D8-97FF-CA01DC858BC0}"/>
    <cellStyle name="Accent2 2" xfId="48194" hidden="1" xr:uid="{907A3AF7-9C63-454D-9370-B00877DF2627}"/>
    <cellStyle name="Accent2 2" xfId="48447" hidden="1" xr:uid="{CD12BB0C-FC3A-4761-87B2-528A38D73784}"/>
    <cellStyle name="Accent2 2" xfId="49359" hidden="1" xr:uid="{9C4E9B70-D018-4834-9A7D-24D4B97BD140}"/>
    <cellStyle name="Accent2 2" xfId="49396" xr:uid="{DEB1AD14-8675-4E37-ABB7-BC0FA3CF78E2}"/>
    <cellStyle name="Accent2 3" xfId="47069" hidden="1" xr:uid="{ECAA606C-A7D9-4D98-BE6F-E13972354839}"/>
    <cellStyle name="Accent3" xfId="25" hidden="1" xr:uid="{00000000-0005-0000-0000-0000CA520000}"/>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xfId="46971" builtinId="37" customBuiltin="1"/>
    <cellStyle name="Accent3 2" xfId="45972" hidden="1" xr:uid="{00000000-0005-0000-0000-0000CB520000}"/>
    <cellStyle name="Accent3 2" xfId="46876" hidden="1" xr:uid="{00000000-0005-0000-0000-0000CC520000}"/>
    <cellStyle name="Accent3 2" xfId="46913" hidden="1" xr:uid="{00000000-0005-0000-0000-0000CD520000}"/>
    <cellStyle name="Accent3 2" xfId="48153" hidden="1" xr:uid="{11144516-B988-46DA-8A61-E51B0ABF84EC}"/>
    <cellStyle name="Accent3 2" xfId="48190" hidden="1" xr:uid="{314BE2F3-FCF3-4B3F-B4E2-57A79CFC50DF}"/>
    <cellStyle name="Accent3 2" xfId="48451" hidden="1" xr:uid="{C4B35FCF-4D6C-4DEF-84CE-B574784D915F}"/>
    <cellStyle name="Accent3 2" xfId="49355" hidden="1" xr:uid="{53E9DA61-B5F7-45C8-9B47-AA2E38CB85AF}"/>
    <cellStyle name="Accent3 2" xfId="49392" xr:uid="{54F6E3F6-8F67-4BE0-B619-208FB18BAA9F}"/>
    <cellStyle name="Accent3 3" xfId="47073" hidden="1" xr:uid="{CBF5A990-0785-4365-815C-CDC8732D4A9A}"/>
    <cellStyle name="Accent4" xfId="29" hidden="1" xr:uid="{00000000-0005-0000-0000-0000CE520000}"/>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xfId="46975" builtinId="41" customBuiltin="1"/>
    <cellStyle name="Accent4 2" xfId="45976" hidden="1" xr:uid="{00000000-0005-0000-0000-0000CF520000}"/>
    <cellStyle name="Accent4 2" xfId="46872" hidden="1" xr:uid="{00000000-0005-0000-0000-0000D0520000}"/>
    <cellStyle name="Accent4 2" xfId="46909" hidden="1" xr:uid="{00000000-0005-0000-0000-0000D1520000}"/>
    <cellStyle name="Accent4 2" xfId="48149" hidden="1" xr:uid="{DC1E0EF4-84D2-4E16-9A8C-83636D5D43DA}"/>
    <cellStyle name="Accent4 2" xfId="48186" hidden="1" xr:uid="{1C8C94DD-E81D-4A73-B7CC-3550A354320D}"/>
    <cellStyle name="Accent4 2" xfId="48455" hidden="1" xr:uid="{F62893FC-A0C8-44B9-908D-8A398360984D}"/>
    <cellStyle name="Accent4 2" xfId="49351" hidden="1" xr:uid="{5B3B60D3-21BD-46F9-8D18-74EE90C5CBE7}"/>
    <cellStyle name="Accent4 2" xfId="49388" xr:uid="{B8D2B5C1-1E8A-4095-BEA5-DFF29A71F648}"/>
    <cellStyle name="Accent4 3" xfId="47077" hidden="1" xr:uid="{1C0CE654-44F0-4315-85A3-BAD004D77915}"/>
    <cellStyle name="Accent5" xfId="33" hidden="1" xr:uid="{00000000-0005-0000-0000-0000D2520000}"/>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xfId="46979" builtinId="45" customBuiltin="1"/>
    <cellStyle name="Accent5 2" xfId="45980" hidden="1" xr:uid="{00000000-0005-0000-0000-0000D3520000}"/>
    <cellStyle name="Accent5 2" xfId="46868" hidden="1" xr:uid="{00000000-0005-0000-0000-0000D4520000}"/>
    <cellStyle name="Accent5 2" xfId="46905" hidden="1" xr:uid="{00000000-0005-0000-0000-0000D5520000}"/>
    <cellStyle name="Accent5 2" xfId="48145" hidden="1" xr:uid="{37E413FC-77D6-41CC-A8FE-3FA26D8C76C0}"/>
    <cellStyle name="Accent5 2" xfId="48182" hidden="1" xr:uid="{DAA272A8-30A3-4498-9CDC-96D07CA8EC48}"/>
    <cellStyle name="Accent5 2" xfId="48459" hidden="1" xr:uid="{F35286BF-EDFA-477C-872E-0E9A790212A2}"/>
    <cellStyle name="Accent5 2" xfId="49347" hidden="1" xr:uid="{5B48A553-5A45-4EC5-AE71-7F057A9A9E2D}"/>
    <cellStyle name="Accent5 2" xfId="49384" xr:uid="{1431046E-1192-4E4F-9A35-01A9A78B4756}"/>
    <cellStyle name="Accent5 3" xfId="47081" hidden="1" xr:uid="{67AA8BB0-47AE-4DD9-B8A0-D9743F743BF8}"/>
    <cellStyle name="Accent6" xfId="37" hidden="1" xr:uid="{00000000-0005-0000-0000-0000D6520000}"/>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xfId="46983" builtinId="49" customBuiltin="1"/>
    <cellStyle name="Accent6 2" xfId="45984" hidden="1" xr:uid="{00000000-0005-0000-0000-0000D7520000}"/>
    <cellStyle name="Accent6 2" xfId="46864" hidden="1" xr:uid="{00000000-0005-0000-0000-0000D8520000}"/>
    <cellStyle name="Accent6 2" xfId="46901" hidden="1" xr:uid="{00000000-0005-0000-0000-0000D9520000}"/>
    <cellStyle name="Accent6 2" xfId="48141" hidden="1" xr:uid="{0065C99A-893D-4CA0-8FDF-26C5440C9C23}"/>
    <cellStyle name="Accent6 2" xfId="48178" hidden="1" xr:uid="{BBBEA5A3-B552-41DA-B5DD-BD5EA85026BF}"/>
    <cellStyle name="Accent6 2" xfId="48463" hidden="1" xr:uid="{3F4D8220-0C01-491F-9522-F964CB2462A9}"/>
    <cellStyle name="Accent6 2" xfId="49343" hidden="1" xr:uid="{26D30083-6FF5-41FB-8E0B-5A9F393BD5E8}"/>
    <cellStyle name="Accent6 2" xfId="49380" xr:uid="{A92D7BFE-AD26-47EC-9CAA-3351EC66FA23}"/>
    <cellStyle name="Accent6 3" xfId="47085" hidden="1" xr:uid="{3DD8EFB8-2A5B-42F2-AF7A-B5BAC0A0D94A}"/>
    <cellStyle name="Bad" xfId="7" hidden="1" xr:uid="{00000000-0005-0000-0000-0000586E0000}"/>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xfId="46952" builtinId="27" customBuiltin="1"/>
    <cellStyle name="Bad 2" xfId="45958" hidden="1" xr:uid="{00000000-0005-0000-0000-0000596E0000}"/>
    <cellStyle name="Bad 2" xfId="46890" hidden="1" xr:uid="{00000000-0005-0000-0000-00005A6E0000}"/>
    <cellStyle name="Bad 2" xfId="46927" hidden="1" xr:uid="{00000000-0005-0000-0000-00005B6E0000}"/>
    <cellStyle name="Bad 2" xfId="48167" hidden="1" xr:uid="{466CDD2D-97F4-4E72-9F9E-1A8B315492DB}"/>
    <cellStyle name="Bad 2" xfId="48204" hidden="1" xr:uid="{2E214663-6D39-417E-BF7D-89E16613B3A7}"/>
    <cellStyle name="Bad 2" xfId="48437" hidden="1" xr:uid="{54E757C2-41C6-49B6-92AD-2D81842A1231}"/>
    <cellStyle name="Bad 2" xfId="49369" hidden="1" xr:uid="{4EDB81AA-A6EE-43A5-A4CE-A743C2B8A3D4}"/>
    <cellStyle name="Bad 2" xfId="49406" xr:uid="{45C8294E-C5A5-4F25-89A3-CFA7D551DDDB}"/>
    <cellStyle name="Bad 3" xfId="47059" hidden="1" xr:uid="{E5969EA1-9F1D-4171-A9C8-BE0423569A4C}"/>
    <cellStyle name="Calculation" xfId="11" hidden="1" xr:uid="{00000000-0005-0000-0000-00005C6E0000}"/>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xfId="46956" builtinId="22" customBuiltin="1"/>
    <cellStyle name="Calculation 2" xfId="45960" hidden="1" xr:uid="{00000000-0005-0000-0000-00005D6E0000}"/>
    <cellStyle name="Calculation 2" xfId="46888" hidden="1" xr:uid="{00000000-0005-0000-0000-00005E6E0000}"/>
    <cellStyle name="Calculation 2" xfId="46925" hidden="1" xr:uid="{00000000-0005-0000-0000-00005F6E0000}"/>
    <cellStyle name="Calculation 2" xfId="48165" hidden="1" xr:uid="{506C9D2F-D4AD-4600-AE42-24FDB0EA5ADA}"/>
    <cellStyle name="Calculation 2" xfId="48202" hidden="1" xr:uid="{336CF9E8-F265-4432-96D5-E14638579480}"/>
    <cellStyle name="Calculation 2" xfId="48439" hidden="1" xr:uid="{A6F8F443-B587-449C-BCA2-C5CDA1F23F3D}"/>
    <cellStyle name="Calculation 2" xfId="49367" hidden="1" xr:uid="{68E31092-9331-4075-A881-65035B519442}"/>
    <cellStyle name="Calculation 2" xfId="49404" xr:uid="{4EA6541D-7BD3-49BE-AFB6-FB237F4C2722}"/>
    <cellStyle name="Calculation 3" xfId="47061" hidden="1" xr:uid="{6957E329-97BA-4CB2-822F-B617734C1536}"/>
    <cellStyle name="Check Cell" xfId="13" hidden="1" xr:uid="{00000000-0005-0000-0000-0000606E0000}"/>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xfId="46958" builtinId="23" customBuiltin="1"/>
    <cellStyle name="Check Cell 2" xfId="45961" hidden="1" xr:uid="{00000000-0005-0000-0000-0000616E0000}"/>
    <cellStyle name="Check Cell 2" xfId="46887" hidden="1" xr:uid="{00000000-0005-0000-0000-0000626E0000}"/>
    <cellStyle name="Check Cell 2" xfId="46924" hidden="1" xr:uid="{00000000-0005-0000-0000-0000636E0000}"/>
    <cellStyle name="Check Cell 2" xfId="48164" hidden="1" xr:uid="{23AB6792-BF3A-4E24-9229-83DA05208EB7}"/>
    <cellStyle name="Check Cell 2" xfId="48201" hidden="1" xr:uid="{BC810E19-6E98-4A81-8D8E-E35B873E5C44}"/>
    <cellStyle name="Check Cell 2" xfId="48440" hidden="1" xr:uid="{E2F8CDC9-6617-40A9-9B2D-9618FBA24244}"/>
    <cellStyle name="Check Cell 2" xfId="49366" hidden="1" xr:uid="{264C7135-3479-41BA-A322-A295B1195B44}"/>
    <cellStyle name="Check Cell 2" xfId="49403" xr:uid="{9225D9DE-B19E-4290-8422-AB67DF876B2A}"/>
    <cellStyle name="Check Cell 3" xfId="47062" hidden="1" xr:uid="{EAC2D9C6-F7B1-469B-951D-4BC0F3257DE4}"/>
    <cellStyle name="Comma" xfId="46935" builtinId="3"/>
    <cellStyle name="Comma 2" xfId="46944" xr:uid="{1EB1EA89-A442-4E76-9546-AA08260892C4}"/>
    <cellStyle name="Explanatory Text" xfId="16" hidden="1" xr:uid="{00000000-0005-0000-0000-0000217C0000}"/>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xfId="46961" builtinId="53" customBuiltin="1"/>
    <cellStyle name="Explanatory Text 2" xfId="45963" hidden="1" xr:uid="{00000000-0005-0000-0000-0000227C0000}"/>
    <cellStyle name="Explanatory Text 2" xfId="46885" hidden="1" xr:uid="{00000000-0005-0000-0000-0000237C0000}"/>
    <cellStyle name="Explanatory Text 2" xfId="46922" hidden="1" xr:uid="{00000000-0005-0000-0000-0000247C0000}"/>
    <cellStyle name="Explanatory Text 2" xfId="48162" hidden="1" xr:uid="{53174FA1-1663-4089-AA92-AC82AF2E2971}"/>
    <cellStyle name="Explanatory Text 2" xfId="48199" hidden="1" xr:uid="{CC74BCDF-C18B-4325-A17F-5ABBF7B64EB3}"/>
    <cellStyle name="Explanatory Text 2" xfId="48442" hidden="1" xr:uid="{98BEF73D-2B7B-410C-A18C-B79AF6BA01DE}"/>
    <cellStyle name="Explanatory Text 2" xfId="49364" hidden="1" xr:uid="{39818CB9-2FBE-447E-B812-6A6F2D1B18BC}"/>
    <cellStyle name="Explanatory Text 2" xfId="49401" xr:uid="{29657A63-4C26-49F4-B634-ADF1AC919B1D}"/>
    <cellStyle name="Explanatory Text 3" xfId="47064" hidden="1" xr:uid="{C39289C9-99EF-4CFC-B0BA-EBE69AE321E7}"/>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Good" xfId="46951" builtinId="26" customBuiltin="1"/>
    <cellStyle name="Heading 1" xfId="2" hidden="1" xr:uid="{00000000-0005-0000-0000-0000257C0000}"/>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xfId="46947" builtinId="16" customBuiltin="1"/>
    <cellStyle name="Heading 1 2" xfId="45954" hidden="1" xr:uid="{00000000-0005-0000-0000-0000267C0000}"/>
    <cellStyle name="Heading 1 2" xfId="46894" hidden="1" xr:uid="{00000000-0005-0000-0000-0000277C0000}"/>
    <cellStyle name="Heading 1 2" xfId="46931" hidden="1" xr:uid="{00000000-0005-0000-0000-0000287C0000}"/>
    <cellStyle name="Heading 1 2" xfId="48171" hidden="1" xr:uid="{2F7FE0B0-0EF0-4CED-A324-AB85DF58706B}"/>
    <cellStyle name="Heading 1 2" xfId="48208" hidden="1" xr:uid="{98E948AF-DE5F-4CDD-98A7-80AB19034042}"/>
    <cellStyle name="Heading 1 2" xfId="48433" hidden="1" xr:uid="{7B10BB5C-65DA-4379-8F45-8614A9A0189E}"/>
    <cellStyle name="Heading 1 2" xfId="49373" hidden="1" xr:uid="{67759E38-30EB-47A3-BFB2-1D33DBA0B8F1}"/>
    <cellStyle name="Heading 1 2" xfId="49410" xr:uid="{F297239A-13F2-4EEE-9FE0-0D59BA9C384E}"/>
    <cellStyle name="Heading 1 3" xfId="47055" hidden="1" xr:uid="{88A937C1-64DA-4680-8688-3A362CBCE0CE}"/>
    <cellStyle name="Heading 2" xfId="3" hidden="1" xr:uid="{00000000-0005-0000-0000-0000297C0000}"/>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xfId="46948" builtinId="17" customBuiltin="1"/>
    <cellStyle name="Heading 2 2" xfId="45955" hidden="1" xr:uid="{00000000-0005-0000-0000-00002A7C0000}"/>
    <cellStyle name="Heading 2 2" xfId="46893" hidden="1" xr:uid="{00000000-0005-0000-0000-00002B7C0000}"/>
    <cellStyle name="Heading 2 2" xfId="46930" hidden="1" xr:uid="{00000000-0005-0000-0000-00002C7C0000}"/>
    <cellStyle name="Heading 2 2" xfId="48170" hidden="1" xr:uid="{AA01B3FD-6D60-4CEE-ACC3-AB9E74A7B711}"/>
    <cellStyle name="Heading 2 2" xfId="48207" hidden="1" xr:uid="{5079C945-467C-48EF-9B30-6061CD4658DE}"/>
    <cellStyle name="Heading 2 2" xfId="48434" hidden="1" xr:uid="{B92B5E16-DD25-41E4-89C0-EB6F68629421}"/>
    <cellStyle name="Heading 2 2" xfId="49372" hidden="1" xr:uid="{3BC5B189-B234-4C49-A1A0-21856A914CBE}"/>
    <cellStyle name="Heading 2 2" xfId="49409" xr:uid="{4710AC1D-E26F-49F4-81DE-4A0F1AB6E4C0}"/>
    <cellStyle name="Heading 2 3" xfId="47056" hidden="1" xr:uid="{757EFD56-B747-4468-B1FA-CFF3B616BD6F}"/>
    <cellStyle name="Heading 3" xfId="4" hidden="1" xr:uid="{00000000-0005-0000-0000-00002D7C0000}"/>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xfId="46949" builtinId="18" customBuiltin="1"/>
    <cellStyle name="Heading 3 2" xfId="45956" hidden="1" xr:uid="{00000000-0005-0000-0000-00002E7C0000}"/>
    <cellStyle name="Heading 3 2" xfId="46892" hidden="1" xr:uid="{00000000-0005-0000-0000-00002F7C0000}"/>
    <cellStyle name="Heading 3 2" xfId="46929" hidden="1" xr:uid="{00000000-0005-0000-0000-0000307C0000}"/>
    <cellStyle name="Heading 3 2" xfId="48169" hidden="1" xr:uid="{37248C55-AA90-45A0-9934-52C0FA3C5E35}"/>
    <cellStyle name="Heading 3 2" xfId="48206" hidden="1" xr:uid="{BF764935-E93F-4995-A2F3-0E1A66C92D34}"/>
    <cellStyle name="Heading 3 2" xfId="48435" hidden="1" xr:uid="{C7772D2B-10CA-43A5-BF31-714D58F0A59A}"/>
    <cellStyle name="Heading 3 2" xfId="49371" hidden="1" xr:uid="{C1DEB0AE-0B93-46C7-9C59-5933BE2538AC}"/>
    <cellStyle name="Heading 3 2" xfId="49408" xr:uid="{12953C12-F8E8-4914-8308-9BB6BE763780}"/>
    <cellStyle name="Heading 3 3" xfId="47057" hidden="1" xr:uid="{8329168D-0B51-4E5D-93AE-858E8AF4AF7F}"/>
    <cellStyle name="Heading 4" xfId="5" hidden="1" xr:uid="{00000000-0005-0000-0000-0000317C0000}"/>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xfId="46950" builtinId="19" customBuiltin="1"/>
    <cellStyle name="Heading 4 2" xfId="45957" hidden="1" xr:uid="{00000000-0005-0000-0000-0000327C0000}"/>
    <cellStyle name="Heading 4 2" xfId="46891" hidden="1" xr:uid="{00000000-0005-0000-0000-0000337C0000}"/>
    <cellStyle name="Heading 4 2" xfId="46928" hidden="1" xr:uid="{00000000-0005-0000-0000-0000347C0000}"/>
    <cellStyle name="Heading 4 2" xfId="48168" hidden="1" xr:uid="{3660C9E8-E65A-4EE8-A32C-630508ADF235}"/>
    <cellStyle name="Heading 4 2" xfId="48205" hidden="1" xr:uid="{70C89964-9BF2-4842-8101-BA92482B4D89}"/>
    <cellStyle name="Heading 4 2" xfId="48436" hidden="1" xr:uid="{C9E356A5-5B2E-4919-9ACB-168AB43D591B}"/>
    <cellStyle name="Heading 4 2" xfId="49370" hidden="1" xr:uid="{5C693384-2A1C-4B0D-9EB0-1E48E3790693}"/>
    <cellStyle name="Heading 4 2" xfId="49407" xr:uid="{5B85820F-755A-4D90-B372-DF7331CF10AD}"/>
    <cellStyle name="Heading 4 3" xfId="47058" hidden="1" xr:uid="{DA0A8D53-A305-4F51-972A-5C43D055873E}"/>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Input" xfId="46954" builtinId="20" customBuiltin="1"/>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Linked Cell" xfId="46957" builtinId="24" customBuiltin="1"/>
    <cellStyle name="Neutral" xfId="8" hidden="1" xr:uid="{00000000-0005-0000-0000-0000B4970000}"/>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xfId="46953" builtinId="28" customBuiltin="1"/>
    <cellStyle name="Neutral 2" xfId="45959" hidden="1" xr:uid="{00000000-0005-0000-0000-0000B5970000}"/>
    <cellStyle name="Neutral 2" xfId="46889" hidden="1" xr:uid="{00000000-0005-0000-0000-0000B6970000}"/>
    <cellStyle name="Neutral 2" xfId="46926" hidden="1" xr:uid="{00000000-0005-0000-0000-0000B7970000}"/>
    <cellStyle name="Neutral 2" xfId="48166" hidden="1" xr:uid="{7199FEB5-8075-4788-A36F-A924AEE7BC17}"/>
    <cellStyle name="Neutral 2" xfId="48203" hidden="1" xr:uid="{DAC8D410-E18C-46F4-88DB-C273D285FB4C}"/>
    <cellStyle name="Neutral 2" xfId="48438" hidden="1" xr:uid="{AB982443-E6FF-4478-BFF2-2FCE7C64F1D6}"/>
    <cellStyle name="Neutral 2" xfId="49368" hidden="1" xr:uid="{E5A69517-C8FF-4235-A4D7-A2785408833C}"/>
    <cellStyle name="Neutral 2" xfId="49405" xr:uid="{8B678209-BEBE-4FD6-B762-8C160792068E}"/>
    <cellStyle name="Neutral 3" xfId="47060" hidden="1" xr:uid="{B76E634D-4AFC-4D10-98CB-A5EE9999F678}"/>
    <cellStyle name="Normal" xfId="0" builtinId="0"/>
    <cellStyle name="Normal 10" xfId="47027" xr:uid="{9C05CB24-5857-416B-865A-BAFFA78E6B93}"/>
    <cellStyle name="Normal 10 2" xfId="48253" xr:uid="{ECFDDA57-E633-4B35-8386-AC2EBAFAEC08}"/>
    <cellStyle name="Normal 11" xfId="47031" xr:uid="{20B5C570-13E5-4B6F-877E-CA4157B01783}"/>
    <cellStyle name="Normal 2" xfId="45952" xr:uid="{00000000-0005-0000-0000-0000439C0000}"/>
    <cellStyle name="Normal 2 2" xfId="49412" xr:uid="{690EE40B-F7DF-4583-9B18-20051B1371EE}"/>
    <cellStyle name="Normal 3" xfId="45951" xr:uid="{00000000-0005-0000-0000-0000449C0000}"/>
    <cellStyle name="Normal 3 2" xfId="47264" xr:uid="{B94B8F38-689C-42E7-B627-9708843233DB}"/>
    <cellStyle name="Normal 4" xfId="46939" xr:uid="{D2F5BE9C-8B2A-4F6A-B30D-0FD65756D385}"/>
    <cellStyle name="Normal 5" xfId="46938" xr:uid="{A0202289-BDCF-42A4-BDCA-D3B283BB2F0C}"/>
    <cellStyle name="Normal 5 2" xfId="46942" xr:uid="{4F281E92-837E-450B-AC14-114CD39C56D3}"/>
    <cellStyle name="Normal 5 2 2" xfId="48212" xr:uid="{B86A7F61-C5FE-4323-98FC-5BF0D852ABDA}"/>
    <cellStyle name="Normal 5 3" xfId="47030" xr:uid="{9B68F0CA-D26F-48EC-9D32-6D595DD77E79}"/>
    <cellStyle name="Normal 5 3 2" xfId="48256" xr:uid="{73FD2D52-AB55-4435-8907-3AB76B4A4F1A}"/>
    <cellStyle name="Normal 5 4" xfId="47034" xr:uid="{5DF62063-23A5-4E39-8896-53F4185D9764}"/>
    <cellStyle name="Normal 6" xfId="46940" xr:uid="{1E48B910-8440-4600-B42F-16FF8DA52454}"/>
    <cellStyle name="Normal 6 2" xfId="48210" xr:uid="{7BFDEE82-4F10-4B88-8046-27EA96609362}"/>
    <cellStyle name="Normal 7" xfId="46945" xr:uid="{FEE81295-8326-4193-A021-B0D9EAAA9203}"/>
    <cellStyle name="Normal 7 2" xfId="48213" xr:uid="{F6425F86-D648-4689-A680-C19A54DDA7C4}"/>
    <cellStyle name="Normal 8" xfId="46987" xr:uid="{6B73D95A-EE8A-42D2-B41C-E6D1A6B2FD66}"/>
    <cellStyle name="Normal 8 2" xfId="47028" xr:uid="{8285E5A9-61F6-40A7-9A03-82BC57A6A9EE}"/>
    <cellStyle name="Normal 8 2 2" xfId="48254" xr:uid="{47C93445-15EC-4131-BC88-9DB7312FE554}"/>
    <cellStyle name="Normal 8 3" xfId="47032" xr:uid="{DEF23D3B-D0C1-4D42-8BF7-54C7C6A40945}"/>
    <cellStyle name="Normal 9" xfId="47007" xr:uid="{B2A67246-36EF-48F2-AC81-E05890942478}"/>
    <cellStyle name="Normal 9 2" xfId="48233" xr:uid="{A4EF1FD9-386F-4CB7-8C76-A02FA5FE8084}"/>
    <cellStyle name="Normalny 13" xfId="46937" xr:uid="{15384A5D-5379-4456-A8E3-1956B2AF5BF4}"/>
    <cellStyle name="Normalny 2" xfId="46933" xr:uid="{00000000-0005-0000-0000-0000469C0000}"/>
    <cellStyle name="Normalny 2 2" xfId="46941" xr:uid="{7B7C9A8A-03E7-429B-8A91-8CFEE889ECA6}"/>
    <cellStyle name="Normalny 2 2 2" xfId="48211" xr:uid="{4303426A-EFF7-479C-B482-D883363B76D9}"/>
    <cellStyle name="Normalny 2 3" xfId="47029" xr:uid="{D4A332BB-22E4-4135-8831-5BE3900C3EFE}"/>
    <cellStyle name="Normalny 2 3 2" xfId="48255" xr:uid="{9F667129-6198-4567-8F7A-B35E4FD8811B}"/>
    <cellStyle name="Normalny 2 4" xfId="47033" xr:uid="{6C415B78-881E-4D07-ADC0-83202D5FDB01}"/>
    <cellStyle name="Note" xfId="15" hidden="1" xr:uid="{00000000-0005-0000-0000-0000479C0000}"/>
    <cellStyle name="Note" xfId="45734" builtinId="10" hidden="1"/>
    <cellStyle name="Note" xfId="45774" builtinId="10" hidden="1"/>
    <cellStyle name="Note" xfId="45814" builtinId="10" hidden="1"/>
    <cellStyle name="Note" xfId="46960" builtinId="10" customBuiltin="1"/>
    <cellStyle name="Note 2" xfId="45962" hidden="1" xr:uid="{00000000-0005-0000-0000-0000489C0000}"/>
    <cellStyle name="Note 2" xfId="46886" hidden="1" xr:uid="{00000000-0005-0000-0000-0000499C0000}"/>
    <cellStyle name="Note 2" xfId="46923" hidden="1" xr:uid="{00000000-0005-0000-0000-00004A9C0000}"/>
    <cellStyle name="Note 2" xfId="48163" hidden="1" xr:uid="{9C5DE93C-3AF6-4879-AB90-ABF45565F1AE}"/>
    <cellStyle name="Note 2" xfId="48200" hidden="1" xr:uid="{863F4BE9-9632-48FC-81CB-EC31208EE7A2}"/>
    <cellStyle name="Note 2" xfId="48441" hidden="1" xr:uid="{15B55B96-A175-4D95-B556-7E57E047868A}"/>
    <cellStyle name="Note 2" xfId="49365" hidden="1" xr:uid="{F4E58163-3FCF-42C3-9404-0C64739A5EF9}"/>
    <cellStyle name="Note 2" xfId="49402" xr:uid="{67A811FC-9CBA-4AD5-AFC0-B800D822C05C}"/>
    <cellStyle name="Note 3" xfId="46988" xr:uid="{B85ADD5C-E751-4CF7-945D-41B14BE8D6CE}"/>
    <cellStyle name="Note 3 2" xfId="48214" xr:uid="{88A306D5-D169-46D1-9A57-D9BA91516C39}"/>
    <cellStyle name="Note 4" xfId="47008" xr:uid="{2173945D-27A5-4796-864F-464D2D03504C}"/>
    <cellStyle name="Note 4 2" xfId="48234" xr:uid="{73A9041B-6387-4794-9562-5285D6A7CA8D}"/>
    <cellStyle name="Note 5" xfId="47063" hidden="1" xr:uid="{4B32024A-DC49-4C24-B101-1C9D779DD942}"/>
    <cellStyle name="Note 5" xfId="47035" xr:uid="{F9396909-3422-46DF-91FC-905888388D93}"/>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Output" xfId="46955" builtinId="21" customBuiltin="1"/>
    <cellStyle name="Percent" xfId="46936" builtinId="5"/>
    <cellStyle name="Percent 2" xfId="46943" xr:uid="{CBEEC1FE-4612-4B47-9B46-BDE3734722A4}"/>
    <cellStyle name="Standaard_Verz. Staten set versie 15-3" xfId="46934" xr:uid="{00000000-0005-0000-0000-0000E0A00000}"/>
    <cellStyle name="Title" xfId="1" hidden="1" xr:uid="{00000000-0005-0000-0000-00000DAA0000}"/>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xfId="46946" builtinId="15" customBuiltin="1"/>
    <cellStyle name="Title 2" xfId="45953" hidden="1" xr:uid="{00000000-0005-0000-0000-00000EAA0000}"/>
    <cellStyle name="Title 2" xfId="46895" hidden="1" xr:uid="{00000000-0005-0000-0000-00000FAA0000}"/>
    <cellStyle name="Title 2" xfId="46932" hidden="1" xr:uid="{00000000-0005-0000-0000-000010AA0000}"/>
    <cellStyle name="Title 2" xfId="48172" hidden="1" xr:uid="{DD8BDD20-CFD7-40F0-81D5-3B5FD2A5A49A}"/>
    <cellStyle name="Title 2" xfId="48209" hidden="1" xr:uid="{01F5B7C8-C8E9-4F6C-B7DD-659B2646A9D8}"/>
    <cellStyle name="Title 2" xfId="48432" hidden="1" xr:uid="{5B50B98D-48C3-4F47-9EB4-BDBC98CC685D}"/>
    <cellStyle name="Title 2" xfId="49374" hidden="1" xr:uid="{0F745284-10DD-44E7-B717-5CD685AF912B}"/>
    <cellStyle name="Title 2" xfId="49411" xr:uid="{94223DD2-92D1-461D-9D0C-C4D3741A6177}"/>
    <cellStyle name="Title 3" xfId="47054" hidden="1" xr:uid="{EC336131-AEB0-4E1A-AF88-38E2C66B93CB}"/>
    <cellStyle name="Total" xfId="79" builtinId="25" hidden="1"/>
    <cellStyle name="Total" xfId="46962" builtinId="25" customBuiltin="1"/>
    <cellStyle name="Uwaga 2" xfId="41" hidden="1" xr:uid="{00000000-0005-0000-0000-0000A9AE0000}"/>
    <cellStyle name="Uwaga 2" xfId="45988" hidden="1" xr:uid="{00000000-0005-0000-0000-0000AAAE0000}"/>
    <cellStyle name="Uwaga 2" xfId="46859" hidden="1" xr:uid="{00000000-0005-0000-0000-0000ABAE0000}"/>
    <cellStyle name="Uwaga 2" xfId="46860" hidden="1" xr:uid="{00000000-0005-0000-0000-0000ACAE0000}"/>
    <cellStyle name="Uwaga 2" xfId="46896" hidden="1" xr:uid="{00000000-0005-0000-0000-0000ADAE0000}"/>
    <cellStyle name="Uwaga 2" xfId="46897" hidden="1" xr:uid="{00000000-0005-0000-0000-0000AEAE0000}"/>
    <cellStyle name="Uwaga 2" xfId="47089" hidden="1" xr:uid="{4C012EEF-773C-4D93-A85E-F9E0010E45D7}"/>
    <cellStyle name="Uwaga 2" xfId="47265" hidden="1" xr:uid="{FA79C28F-F0DD-4F67-BD75-16486A7F031E}"/>
    <cellStyle name="Uwaga 2" xfId="48136" hidden="1" xr:uid="{6C273CC8-F207-4FF4-8C19-E15DF7CBFF30}"/>
    <cellStyle name="Uwaga 2" xfId="48137" hidden="1" xr:uid="{C421CFCD-7F94-4391-84C4-910DE6487087}"/>
    <cellStyle name="Uwaga 2" xfId="48173" hidden="1" xr:uid="{949B0566-1E30-402F-A782-99CB31DAC03E}"/>
    <cellStyle name="Uwaga 2" xfId="48174" hidden="1" xr:uid="{1001BEC6-4437-43B4-A5BC-B09208F0B467}"/>
    <cellStyle name="Uwaga 2" xfId="48257" hidden="1" xr:uid="{997C80D9-E5DF-4975-B11E-3B16BB418742}"/>
    <cellStyle name="Uwaga 2" xfId="48467" hidden="1" xr:uid="{E84CFCB1-9AB7-4DC3-BC31-3AE3CEA3596A}"/>
    <cellStyle name="Uwaga 2" xfId="49338" hidden="1" xr:uid="{59BA0F9E-851C-4447-B008-6A3DAA7E17D2}"/>
    <cellStyle name="Uwaga 2" xfId="49339" hidden="1" xr:uid="{855799E3-3B48-4F11-B247-45CD749CFFA4}"/>
    <cellStyle name="Uwaga 2" xfId="49375" hidden="1" xr:uid="{38711F3B-8BFB-4434-BFF5-CF826C80129E}"/>
    <cellStyle name="Uwaga 2" xfId="49376" hidden="1" xr:uid="{1CBB3F3A-32DE-4064-954E-E37B158B1004}"/>
    <cellStyle name="Uwaga 3" xfId="788" hidden="1" xr:uid="{00000000-0005-0000-0000-0000AFAE0000}"/>
    <cellStyle name="Uwaga 3" xfId="867" hidden="1" xr:uid="{00000000-0005-0000-0000-0000B0AE0000}"/>
    <cellStyle name="Uwaga 3" xfId="946" hidden="1" xr:uid="{00000000-0005-0000-0000-0000B1AE0000}"/>
    <cellStyle name="Uwaga 3" xfId="1688" hidden="1" xr:uid="{00000000-0005-0000-0000-0000B2AE0000}"/>
    <cellStyle name="Uwaga 3" xfId="1767" hidden="1" xr:uid="{00000000-0005-0000-0000-0000B3AE0000}"/>
    <cellStyle name="Uwaga 3" xfId="1847" hidden="1" xr:uid="{00000000-0005-0000-0000-0000B4AE0000}"/>
    <cellStyle name="Uwaga 3" xfId="2427" hidden="1" xr:uid="{00000000-0005-0000-0000-0000B5AE0000}"/>
    <cellStyle name="Uwaga 3" xfId="2506" hidden="1" xr:uid="{00000000-0005-0000-0000-0000B6AE0000}"/>
    <cellStyle name="Uwaga 3" xfId="2585" hidden="1" xr:uid="{00000000-0005-0000-0000-0000B7AE0000}"/>
    <cellStyle name="Uwaga 3" xfId="3137" hidden="1" xr:uid="{00000000-0005-0000-0000-0000B8AE0000}"/>
    <cellStyle name="Uwaga 3" xfId="3216" hidden="1" xr:uid="{00000000-0005-0000-0000-0000B9AE0000}"/>
    <cellStyle name="Uwaga 3" xfId="3295" hidden="1" xr:uid="{00000000-0005-0000-0000-0000BAAE0000}"/>
    <cellStyle name="Uwaga 3" xfId="4080" hidden="1" xr:uid="{00000000-0005-0000-0000-0000BBAE0000}"/>
    <cellStyle name="Uwaga 3" xfId="4159" hidden="1" xr:uid="{00000000-0005-0000-0000-0000BCAE0000}"/>
    <cellStyle name="Uwaga 3" xfId="4239" hidden="1" xr:uid="{00000000-0005-0000-0000-0000BDAE0000}"/>
    <cellStyle name="Uwaga 3" xfId="5006" hidden="1" xr:uid="{00000000-0005-0000-0000-0000BEAE0000}"/>
    <cellStyle name="Uwaga 3" xfId="5085" hidden="1" xr:uid="{00000000-0005-0000-0000-0000BFAE0000}"/>
    <cellStyle name="Uwaga 3" xfId="5165" hidden="1" xr:uid="{00000000-0005-0000-0000-0000C0AE0000}"/>
    <cellStyle name="Uwaga 3" xfId="5745" hidden="1" xr:uid="{00000000-0005-0000-0000-0000C1AE0000}"/>
    <cellStyle name="Uwaga 3" xfId="5824" hidden="1" xr:uid="{00000000-0005-0000-0000-0000C2AE0000}"/>
    <cellStyle name="Uwaga 3" xfId="5903" hidden="1" xr:uid="{00000000-0005-0000-0000-0000C3AE0000}"/>
    <cellStyle name="Uwaga 3" xfId="6455" hidden="1" xr:uid="{00000000-0005-0000-0000-0000C4AE0000}"/>
    <cellStyle name="Uwaga 3" xfId="6534" hidden="1" xr:uid="{00000000-0005-0000-0000-0000C5AE0000}"/>
    <cellStyle name="Uwaga 3" xfId="6613" hidden="1" xr:uid="{00000000-0005-0000-0000-0000C6AE0000}"/>
    <cellStyle name="Uwaga 3" xfId="7177" hidden="1" xr:uid="{00000000-0005-0000-0000-0000C7AE0000}"/>
    <cellStyle name="Uwaga 3" xfId="7256" hidden="1" xr:uid="{00000000-0005-0000-0000-0000C8AE0000}"/>
    <cellStyle name="Uwaga 3" xfId="7336" hidden="1" xr:uid="{00000000-0005-0000-0000-0000C9AE0000}"/>
    <cellStyle name="Uwaga 3" xfId="8093" hidden="1" xr:uid="{00000000-0005-0000-0000-0000CAAE0000}"/>
    <cellStyle name="Uwaga 3" xfId="8172" hidden="1" xr:uid="{00000000-0005-0000-0000-0000CBAE0000}"/>
    <cellStyle name="Uwaga 3" xfId="8252" hidden="1" xr:uid="{00000000-0005-0000-0000-0000CCAE0000}"/>
    <cellStyle name="Uwaga 3" xfId="8832" hidden="1" xr:uid="{00000000-0005-0000-0000-0000CDAE0000}"/>
    <cellStyle name="Uwaga 3" xfId="8911" hidden="1" xr:uid="{00000000-0005-0000-0000-0000CEAE0000}"/>
    <cellStyle name="Uwaga 3" xfId="8990" hidden="1" xr:uid="{00000000-0005-0000-0000-0000CFAE0000}"/>
    <cellStyle name="Uwaga 3" xfId="9542" hidden="1" xr:uid="{00000000-0005-0000-0000-0000D0AE0000}"/>
    <cellStyle name="Uwaga 3" xfId="9621" hidden="1" xr:uid="{00000000-0005-0000-0000-0000D1AE0000}"/>
    <cellStyle name="Uwaga 3" xfId="9700" hidden="1" xr:uid="{00000000-0005-0000-0000-0000D2AE0000}"/>
    <cellStyle name="Uwaga 3" xfId="10287" hidden="1" xr:uid="{00000000-0005-0000-0000-0000D3AE0000}"/>
    <cellStyle name="Uwaga 3" xfId="10366" hidden="1" xr:uid="{00000000-0005-0000-0000-0000D4AE0000}"/>
    <cellStyle name="Uwaga 3" xfId="10445" hidden="1" xr:uid="{00000000-0005-0000-0000-0000D5AE0000}"/>
    <cellStyle name="Uwaga 3" xfId="11187" hidden="1" xr:uid="{00000000-0005-0000-0000-0000D6AE0000}"/>
    <cellStyle name="Uwaga 3" xfId="11266" hidden="1" xr:uid="{00000000-0005-0000-0000-0000D7AE0000}"/>
    <cellStyle name="Uwaga 3" xfId="11346" hidden="1" xr:uid="{00000000-0005-0000-0000-0000D8AE0000}"/>
    <cellStyle name="Uwaga 3" xfId="11926" hidden="1" xr:uid="{00000000-0005-0000-0000-0000D9AE0000}"/>
    <cellStyle name="Uwaga 3" xfId="12005" hidden="1" xr:uid="{00000000-0005-0000-0000-0000DAAE0000}"/>
    <cellStyle name="Uwaga 3" xfId="12084" hidden="1" xr:uid="{00000000-0005-0000-0000-0000DBAE0000}"/>
    <cellStyle name="Uwaga 3" xfId="12636" hidden="1" xr:uid="{00000000-0005-0000-0000-0000DCAE0000}"/>
    <cellStyle name="Uwaga 3" xfId="12715" hidden="1" xr:uid="{00000000-0005-0000-0000-0000DDAE0000}"/>
    <cellStyle name="Uwaga 3" xfId="12794" hidden="1" xr:uid="{00000000-0005-0000-0000-0000DEAE0000}"/>
    <cellStyle name="Uwaga 3" xfId="13419" hidden="1" xr:uid="{00000000-0005-0000-0000-0000DFAE0000}"/>
    <cellStyle name="Uwaga 3" xfId="13498" hidden="1" xr:uid="{00000000-0005-0000-0000-0000E0AE0000}"/>
    <cellStyle name="Uwaga 3" xfId="13577" hidden="1" xr:uid="{00000000-0005-0000-0000-0000E1AE0000}"/>
    <cellStyle name="Uwaga 3" xfId="14319" hidden="1" xr:uid="{00000000-0005-0000-0000-0000E2AE0000}"/>
    <cellStyle name="Uwaga 3" xfId="14398" hidden="1" xr:uid="{00000000-0005-0000-0000-0000E3AE0000}"/>
    <cellStyle name="Uwaga 3" xfId="14478" hidden="1" xr:uid="{00000000-0005-0000-0000-0000E4AE0000}"/>
    <cellStyle name="Uwaga 3" xfId="15058" hidden="1" xr:uid="{00000000-0005-0000-0000-0000E5AE0000}"/>
    <cellStyle name="Uwaga 3" xfId="15137" hidden="1" xr:uid="{00000000-0005-0000-0000-0000E6AE0000}"/>
    <cellStyle name="Uwaga 3" xfId="15216" hidden="1" xr:uid="{00000000-0005-0000-0000-0000E7AE0000}"/>
    <cellStyle name="Uwaga 3" xfId="15768" hidden="1" xr:uid="{00000000-0005-0000-0000-0000E8AE0000}"/>
    <cellStyle name="Uwaga 3" xfId="15847" hidden="1" xr:uid="{00000000-0005-0000-0000-0000E9AE0000}"/>
    <cellStyle name="Uwaga 3" xfId="15926" hidden="1" xr:uid="{00000000-0005-0000-0000-0000EAAE0000}"/>
    <cellStyle name="Uwaga 3" xfId="16486" hidden="1" xr:uid="{00000000-0005-0000-0000-0000EBAE0000}"/>
    <cellStyle name="Uwaga 3" xfId="16565" hidden="1" xr:uid="{00000000-0005-0000-0000-0000ECAE0000}"/>
    <cellStyle name="Uwaga 3" xfId="16644" hidden="1" xr:uid="{00000000-0005-0000-0000-0000EDAE0000}"/>
    <cellStyle name="Uwaga 3" xfId="17386" hidden="1" xr:uid="{00000000-0005-0000-0000-0000EEAE0000}"/>
    <cellStyle name="Uwaga 3" xfId="17465" hidden="1" xr:uid="{00000000-0005-0000-0000-0000EFAE0000}"/>
    <cellStyle name="Uwaga 3" xfId="17545" hidden="1" xr:uid="{00000000-0005-0000-0000-0000F0AE0000}"/>
    <cellStyle name="Uwaga 3" xfId="18125" hidden="1" xr:uid="{00000000-0005-0000-0000-0000F1AE0000}"/>
    <cellStyle name="Uwaga 3" xfId="18204" hidden="1" xr:uid="{00000000-0005-0000-0000-0000F2AE0000}"/>
    <cellStyle name="Uwaga 3" xfId="18283" hidden="1" xr:uid="{00000000-0005-0000-0000-0000F3AE0000}"/>
    <cellStyle name="Uwaga 3" xfId="18835" hidden="1" xr:uid="{00000000-0005-0000-0000-0000F4AE0000}"/>
    <cellStyle name="Uwaga 3" xfId="18914" hidden="1" xr:uid="{00000000-0005-0000-0000-0000F5AE0000}"/>
    <cellStyle name="Uwaga 3" xfId="18993" hidden="1" xr:uid="{00000000-0005-0000-0000-0000F6AE0000}"/>
    <cellStyle name="Uwaga 3" xfId="19660" hidden="1" xr:uid="{00000000-0005-0000-0000-0000F7AE0000}"/>
    <cellStyle name="Uwaga 3" xfId="19739" hidden="1" xr:uid="{00000000-0005-0000-0000-0000F8AE0000}"/>
    <cellStyle name="Uwaga 3" xfId="19818" hidden="1" xr:uid="{00000000-0005-0000-0000-0000F9AE0000}"/>
    <cellStyle name="Uwaga 3" xfId="20572" hidden="1" xr:uid="{00000000-0005-0000-0000-0000FAAE0000}"/>
    <cellStyle name="Uwaga 3" xfId="20651" hidden="1" xr:uid="{00000000-0005-0000-0000-0000FBAE0000}"/>
    <cellStyle name="Uwaga 3" xfId="20731" hidden="1" xr:uid="{00000000-0005-0000-0000-0000FCAE0000}"/>
    <cellStyle name="Uwaga 3" xfId="21311" hidden="1" xr:uid="{00000000-0005-0000-0000-0000FDAE0000}"/>
    <cellStyle name="Uwaga 3" xfId="21390" hidden="1" xr:uid="{00000000-0005-0000-0000-0000FEAE0000}"/>
    <cellStyle name="Uwaga 3" xfId="21469" hidden="1" xr:uid="{00000000-0005-0000-0000-0000FFAE0000}"/>
    <cellStyle name="Uwaga 3" xfId="22021" hidden="1" xr:uid="{00000000-0005-0000-0000-000000AF0000}"/>
    <cellStyle name="Uwaga 3" xfId="22100" hidden="1" xr:uid="{00000000-0005-0000-0000-000001AF0000}"/>
    <cellStyle name="Uwaga 3" xfId="22179" hidden="1" xr:uid="{00000000-0005-0000-0000-000002AF0000}"/>
    <cellStyle name="Uwaga 3" xfId="22804" hidden="1" xr:uid="{00000000-0005-0000-0000-000003AF0000}"/>
    <cellStyle name="Uwaga 3" xfId="22883" hidden="1" xr:uid="{00000000-0005-0000-0000-000004AF0000}"/>
    <cellStyle name="Uwaga 3" xfId="22962" hidden="1" xr:uid="{00000000-0005-0000-0000-000005AF0000}"/>
    <cellStyle name="Uwaga 3" xfId="23704" hidden="1" xr:uid="{00000000-0005-0000-0000-000006AF0000}"/>
    <cellStyle name="Uwaga 3" xfId="23783" hidden="1" xr:uid="{00000000-0005-0000-0000-000007AF0000}"/>
    <cellStyle name="Uwaga 3" xfId="23863" hidden="1" xr:uid="{00000000-0005-0000-0000-000008AF0000}"/>
    <cellStyle name="Uwaga 3" xfId="24443" hidden="1" xr:uid="{00000000-0005-0000-0000-000009AF0000}"/>
    <cellStyle name="Uwaga 3" xfId="24522" hidden="1" xr:uid="{00000000-0005-0000-0000-00000AAF0000}"/>
    <cellStyle name="Uwaga 3" xfId="24601" hidden="1" xr:uid="{00000000-0005-0000-0000-00000BAF0000}"/>
    <cellStyle name="Uwaga 3" xfId="25153" hidden="1" xr:uid="{00000000-0005-0000-0000-00000CAF0000}"/>
    <cellStyle name="Uwaga 3" xfId="25232" hidden="1" xr:uid="{00000000-0005-0000-0000-00000DAF0000}"/>
    <cellStyle name="Uwaga 3" xfId="25311" hidden="1" xr:uid="{00000000-0005-0000-0000-00000EAF0000}"/>
    <cellStyle name="Uwaga 3" xfId="25844" hidden="1" xr:uid="{00000000-0005-0000-0000-00000FAF0000}"/>
    <cellStyle name="Uwaga 3" xfId="25923" hidden="1" xr:uid="{00000000-0005-0000-0000-000010AF0000}"/>
    <cellStyle name="Uwaga 3" xfId="26002" hidden="1" xr:uid="{00000000-0005-0000-0000-000011AF0000}"/>
    <cellStyle name="Uwaga 3" xfId="26744" hidden="1" xr:uid="{00000000-0005-0000-0000-000012AF0000}"/>
    <cellStyle name="Uwaga 3" xfId="26823" hidden="1" xr:uid="{00000000-0005-0000-0000-000013AF0000}"/>
    <cellStyle name="Uwaga 3" xfId="26903" hidden="1" xr:uid="{00000000-0005-0000-0000-000014AF0000}"/>
    <cellStyle name="Uwaga 3" xfId="27483" hidden="1" xr:uid="{00000000-0005-0000-0000-000015AF0000}"/>
    <cellStyle name="Uwaga 3" xfId="27562" hidden="1" xr:uid="{00000000-0005-0000-0000-000016AF0000}"/>
    <cellStyle name="Uwaga 3" xfId="27641" hidden="1" xr:uid="{00000000-0005-0000-0000-000017AF0000}"/>
    <cellStyle name="Uwaga 3" xfId="28193" hidden="1" xr:uid="{00000000-0005-0000-0000-000018AF0000}"/>
    <cellStyle name="Uwaga 3" xfId="28272" hidden="1" xr:uid="{00000000-0005-0000-0000-000019AF0000}"/>
    <cellStyle name="Uwaga 3" xfId="28351" hidden="1" xr:uid="{00000000-0005-0000-0000-00001AAF0000}"/>
    <cellStyle name="Uwaga 3" xfId="29063" hidden="1" xr:uid="{00000000-0005-0000-0000-00001BAF0000}"/>
    <cellStyle name="Uwaga 3" xfId="29142" hidden="1" xr:uid="{00000000-0005-0000-0000-00001CAF0000}"/>
    <cellStyle name="Uwaga 3" xfId="29222" hidden="1" xr:uid="{00000000-0005-0000-0000-00001DAF0000}"/>
    <cellStyle name="Uwaga 3" xfId="29979" hidden="1" xr:uid="{00000000-0005-0000-0000-00001EAF0000}"/>
    <cellStyle name="Uwaga 3" xfId="30058" hidden="1" xr:uid="{00000000-0005-0000-0000-00001FAF0000}"/>
    <cellStyle name="Uwaga 3" xfId="30138" hidden="1" xr:uid="{00000000-0005-0000-0000-000020AF0000}"/>
    <cellStyle name="Uwaga 3" xfId="30718" hidden="1" xr:uid="{00000000-0005-0000-0000-000021AF0000}"/>
    <cellStyle name="Uwaga 3" xfId="30797" hidden="1" xr:uid="{00000000-0005-0000-0000-000022AF0000}"/>
    <cellStyle name="Uwaga 3" xfId="30876" hidden="1" xr:uid="{00000000-0005-0000-0000-000023AF0000}"/>
    <cellStyle name="Uwaga 3" xfId="31428" hidden="1" xr:uid="{00000000-0005-0000-0000-000024AF0000}"/>
    <cellStyle name="Uwaga 3" xfId="31507" hidden="1" xr:uid="{00000000-0005-0000-0000-000025AF0000}"/>
    <cellStyle name="Uwaga 3" xfId="31586" hidden="1" xr:uid="{00000000-0005-0000-0000-000026AF0000}"/>
    <cellStyle name="Uwaga 3" xfId="32146" hidden="1" xr:uid="{00000000-0005-0000-0000-000027AF0000}"/>
    <cellStyle name="Uwaga 3" xfId="32225" hidden="1" xr:uid="{00000000-0005-0000-0000-000028AF0000}"/>
    <cellStyle name="Uwaga 3" xfId="32304" hidden="1" xr:uid="{00000000-0005-0000-0000-000029AF0000}"/>
    <cellStyle name="Uwaga 3" xfId="33046" hidden="1" xr:uid="{00000000-0005-0000-0000-00002AAF0000}"/>
    <cellStyle name="Uwaga 3" xfId="33125" hidden="1" xr:uid="{00000000-0005-0000-0000-00002BAF0000}"/>
    <cellStyle name="Uwaga 3" xfId="33205" hidden="1" xr:uid="{00000000-0005-0000-0000-00002CAF0000}"/>
    <cellStyle name="Uwaga 3" xfId="33785" hidden="1" xr:uid="{00000000-0005-0000-0000-00002DAF0000}"/>
    <cellStyle name="Uwaga 3" xfId="33864" hidden="1" xr:uid="{00000000-0005-0000-0000-00002EAF0000}"/>
    <cellStyle name="Uwaga 3" xfId="33943" hidden="1" xr:uid="{00000000-0005-0000-0000-00002FAF0000}"/>
    <cellStyle name="Uwaga 3" xfId="34495" hidden="1" xr:uid="{00000000-0005-0000-0000-000030AF0000}"/>
    <cellStyle name="Uwaga 3" xfId="34574" hidden="1" xr:uid="{00000000-0005-0000-0000-000031AF0000}"/>
    <cellStyle name="Uwaga 3" xfId="34653" hidden="1" xr:uid="{00000000-0005-0000-0000-000032AF0000}"/>
    <cellStyle name="Uwaga 3" xfId="35240" hidden="1" xr:uid="{00000000-0005-0000-0000-000033AF0000}"/>
    <cellStyle name="Uwaga 3" xfId="35319" hidden="1" xr:uid="{00000000-0005-0000-0000-000034AF0000}"/>
    <cellStyle name="Uwaga 3" xfId="35398" hidden="1" xr:uid="{00000000-0005-0000-0000-000035AF0000}"/>
    <cellStyle name="Uwaga 3" xfId="36140" hidden="1" xr:uid="{00000000-0005-0000-0000-000036AF0000}"/>
    <cellStyle name="Uwaga 3" xfId="36219" hidden="1" xr:uid="{00000000-0005-0000-0000-000037AF0000}"/>
    <cellStyle name="Uwaga 3" xfId="36299" hidden="1" xr:uid="{00000000-0005-0000-0000-000038AF0000}"/>
    <cellStyle name="Uwaga 3" xfId="36879" hidden="1" xr:uid="{00000000-0005-0000-0000-000039AF0000}"/>
    <cellStyle name="Uwaga 3" xfId="36958" hidden="1" xr:uid="{00000000-0005-0000-0000-00003AAF0000}"/>
    <cellStyle name="Uwaga 3" xfId="37037" hidden="1" xr:uid="{00000000-0005-0000-0000-00003BAF0000}"/>
    <cellStyle name="Uwaga 3" xfId="37589" hidden="1" xr:uid="{00000000-0005-0000-0000-00003CAF0000}"/>
    <cellStyle name="Uwaga 3" xfId="37668" hidden="1" xr:uid="{00000000-0005-0000-0000-00003DAF0000}"/>
    <cellStyle name="Uwaga 3" xfId="37747" hidden="1" xr:uid="{00000000-0005-0000-0000-00003EAF0000}"/>
    <cellStyle name="Uwaga 3" xfId="38372" hidden="1" xr:uid="{00000000-0005-0000-0000-00003FAF0000}"/>
    <cellStyle name="Uwaga 3" xfId="38451" hidden="1" xr:uid="{00000000-0005-0000-0000-000040AF0000}"/>
    <cellStyle name="Uwaga 3" xfId="38530" hidden="1" xr:uid="{00000000-0005-0000-0000-000041AF0000}"/>
    <cellStyle name="Uwaga 3" xfId="39272" hidden="1" xr:uid="{00000000-0005-0000-0000-000042AF0000}"/>
    <cellStyle name="Uwaga 3" xfId="39351" hidden="1" xr:uid="{00000000-0005-0000-0000-000043AF0000}"/>
    <cellStyle name="Uwaga 3" xfId="39431" hidden="1" xr:uid="{00000000-0005-0000-0000-000044AF0000}"/>
    <cellStyle name="Uwaga 3" xfId="40011" hidden="1" xr:uid="{00000000-0005-0000-0000-000045AF0000}"/>
    <cellStyle name="Uwaga 3" xfId="40090" hidden="1" xr:uid="{00000000-0005-0000-0000-000046AF0000}"/>
    <cellStyle name="Uwaga 3" xfId="40169" hidden="1" xr:uid="{00000000-0005-0000-0000-000047AF0000}"/>
    <cellStyle name="Uwaga 3" xfId="40721" hidden="1" xr:uid="{00000000-0005-0000-0000-000048AF0000}"/>
    <cellStyle name="Uwaga 3" xfId="40800" hidden="1" xr:uid="{00000000-0005-0000-0000-000049AF0000}"/>
    <cellStyle name="Uwaga 3" xfId="40879" hidden="1" xr:uid="{00000000-0005-0000-0000-00004AAF0000}"/>
    <cellStyle name="Uwaga 3" xfId="41543" hidden="1" xr:uid="{00000000-0005-0000-0000-00004BAF0000}"/>
    <cellStyle name="Uwaga 3" xfId="41622" hidden="1" xr:uid="{00000000-0005-0000-0000-00004CAF0000}"/>
    <cellStyle name="Uwaga 3" xfId="41701" hidden="1" xr:uid="{00000000-0005-0000-0000-00004DAF0000}"/>
    <cellStyle name="Uwaga 3" xfId="42287" hidden="1" xr:uid="{00000000-0005-0000-0000-00004EAF0000}"/>
    <cellStyle name="Uwaga 3" xfId="42366" hidden="1" xr:uid="{00000000-0005-0000-0000-00004FAF0000}"/>
    <cellStyle name="Uwaga 3" xfId="42445" hidden="1" xr:uid="{00000000-0005-0000-0000-000050AF0000}"/>
    <cellStyle name="Uwaga 3" xfId="43109" hidden="1" xr:uid="{00000000-0005-0000-0000-000051AF0000}"/>
    <cellStyle name="Uwaga 3" xfId="43188" hidden="1" xr:uid="{00000000-0005-0000-0000-000052AF0000}"/>
    <cellStyle name="Uwaga 3" xfId="43267" hidden="1" xr:uid="{00000000-0005-0000-0000-000053AF0000}"/>
    <cellStyle name="Uwaga 3" xfId="43853" hidden="1" xr:uid="{00000000-0005-0000-0000-000054AF0000}"/>
    <cellStyle name="Uwaga 3" xfId="43932" hidden="1" xr:uid="{00000000-0005-0000-0000-000055AF0000}"/>
    <cellStyle name="Uwaga 3" xfId="44011" hidden="1" xr:uid="{00000000-0005-0000-0000-000056AF0000}"/>
    <cellStyle name="Uwaga 3" xfId="44675" hidden="1" xr:uid="{00000000-0005-0000-0000-000057AF0000}"/>
    <cellStyle name="Uwaga 3" xfId="44754" hidden="1" xr:uid="{00000000-0005-0000-0000-000058AF0000}"/>
    <cellStyle name="Uwaga 3" xfId="44833" hidden="1" xr:uid="{00000000-0005-0000-0000-000059AF0000}"/>
    <cellStyle name="Uwaga 3" xfId="45419" hidden="1" xr:uid="{00000000-0005-0000-0000-00005AAF0000}"/>
    <cellStyle name="Uwaga 3" xfId="45498" hidden="1" xr:uid="{00000000-0005-0000-0000-00005BAF0000}"/>
    <cellStyle name="Uwaga 3" xfId="45577" hidden="1" xr:uid="{00000000-0005-0000-0000-00005CAF0000}"/>
    <cellStyle name="Uwaga 3" xfId="46001" hidden="1" xr:uid="{00000000-0005-0000-0000-00005DAF0000}"/>
    <cellStyle name="Uwaga 3" xfId="46002" hidden="1" xr:uid="{00000000-0005-0000-0000-00005EAF0000}"/>
    <cellStyle name="Uwaga 3" xfId="46004" hidden="1" xr:uid="{00000000-0005-0000-0000-00005FAF0000}"/>
    <cellStyle name="Uwaga 3" xfId="46016" hidden="1" xr:uid="{00000000-0005-0000-0000-000060AF0000}"/>
    <cellStyle name="Uwaga 3" xfId="46017" hidden="1" xr:uid="{00000000-0005-0000-0000-000061AF0000}"/>
    <cellStyle name="Uwaga 3" xfId="46022" hidden="1" xr:uid="{00000000-0005-0000-0000-000062AF0000}"/>
    <cellStyle name="Uwaga 3" xfId="46031" hidden="1" xr:uid="{00000000-0005-0000-0000-000063AF0000}"/>
    <cellStyle name="Uwaga 3" xfId="46032" hidden="1" xr:uid="{00000000-0005-0000-0000-000064AF0000}"/>
    <cellStyle name="Uwaga 3" xfId="46037" hidden="1" xr:uid="{00000000-0005-0000-0000-000065AF0000}"/>
    <cellStyle name="Uwaga 3" xfId="46046" hidden="1" xr:uid="{00000000-0005-0000-0000-000066AF0000}"/>
    <cellStyle name="Uwaga 3" xfId="46047" hidden="1" xr:uid="{00000000-0005-0000-0000-000067AF0000}"/>
    <cellStyle name="Uwaga 3" xfId="46048" hidden="1" xr:uid="{00000000-0005-0000-0000-000068AF0000}"/>
    <cellStyle name="Uwaga 3" xfId="46061" hidden="1" xr:uid="{00000000-0005-0000-0000-000069AF0000}"/>
    <cellStyle name="Uwaga 3" xfId="46066" hidden="1" xr:uid="{00000000-0005-0000-0000-00006AAF0000}"/>
    <cellStyle name="Uwaga 3" xfId="46071" hidden="1" xr:uid="{00000000-0005-0000-0000-00006BAF0000}"/>
    <cellStyle name="Uwaga 3" xfId="46081" hidden="1" xr:uid="{00000000-0005-0000-0000-00006CAF0000}"/>
    <cellStyle name="Uwaga 3" xfId="46086" hidden="1" xr:uid="{00000000-0005-0000-0000-00006DAF0000}"/>
    <cellStyle name="Uwaga 3" xfId="46090" hidden="1" xr:uid="{00000000-0005-0000-0000-00006EAF0000}"/>
    <cellStyle name="Uwaga 3" xfId="46097" hidden="1" xr:uid="{00000000-0005-0000-0000-00006FAF0000}"/>
    <cellStyle name="Uwaga 3" xfId="46102" hidden="1" xr:uid="{00000000-0005-0000-0000-000070AF0000}"/>
    <cellStyle name="Uwaga 3" xfId="46105" hidden="1" xr:uid="{00000000-0005-0000-0000-000071AF0000}"/>
    <cellStyle name="Uwaga 3" xfId="46111" hidden="1" xr:uid="{00000000-0005-0000-0000-000072AF0000}"/>
    <cellStyle name="Uwaga 3" xfId="46116" hidden="1" xr:uid="{00000000-0005-0000-0000-000073AF0000}"/>
    <cellStyle name="Uwaga 3" xfId="46120" hidden="1" xr:uid="{00000000-0005-0000-0000-000074AF0000}"/>
    <cellStyle name="Uwaga 3" xfId="46121" hidden="1" xr:uid="{00000000-0005-0000-0000-000075AF0000}"/>
    <cellStyle name="Uwaga 3" xfId="46122" hidden="1" xr:uid="{00000000-0005-0000-0000-000076AF0000}"/>
    <cellStyle name="Uwaga 3" xfId="46126" hidden="1" xr:uid="{00000000-0005-0000-0000-000077AF0000}"/>
    <cellStyle name="Uwaga 3" xfId="46138" hidden="1" xr:uid="{00000000-0005-0000-0000-000078AF0000}"/>
    <cellStyle name="Uwaga 3" xfId="46143" hidden="1" xr:uid="{00000000-0005-0000-0000-000079AF0000}"/>
    <cellStyle name="Uwaga 3" xfId="46148" hidden="1" xr:uid="{00000000-0005-0000-0000-00007AAF0000}"/>
    <cellStyle name="Uwaga 3" xfId="46153" hidden="1" xr:uid="{00000000-0005-0000-0000-00007BAF0000}"/>
    <cellStyle name="Uwaga 3" xfId="46158" hidden="1" xr:uid="{00000000-0005-0000-0000-00007CAF0000}"/>
    <cellStyle name="Uwaga 3" xfId="46163" hidden="1" xr:uid="{00000000-0005-0000-0000-00007DAF0000}"/>
    <cellStyle name="Uwaga 3" xfId="46167" hidden="1" xr:uid="{00000000-0005-0000-0000-00007EAF0000}"/>
    <cellStyle name="Uwaga 3" xfId="46171" hidden="1" xr:uid="{00000000-0005-0000-0000-00007FAF0000}"/>
    <cellStyle name="Uwaga 3" xfId="46176" hidden="1" xr:uid="{00000000-0005-0000-0000-000080AF0000}"/>
    <cellStyle name="Uwaga 3" xfId="46181" hidden="1" xr:uid="{00000000-0005-0000-0000-000081AF0000}"/>
    <cellStyle name="Uwaga 3" xfId="46182" hidden="1" xr:uid="{00000000-0005-0000-0000-000082AF0000}"/>
    <cellStyle name="Uwaga 3" xfId="46184" hidden="1" xr:uid="{00000000-0005-0000-0000-000083AF0000}"/>
    <cellStyle name="Uwaga 3" xfId="46197" hidden="1" xr:uid="{00000000-0005-0000-0000-000084AF0000}"/>
    <cellStyle name="Uwaga 3" xfId="46201" hidden="1" xr:uid="{00000000-0005-0000-0000-000085AF0000}"/>
    <cellStyle name="Uwaga 3" xfId="46206" hidden="1" xr:uid="{00000000-0005-0000-0000-000086AF0000}"/>
    <cellStyle name="Uwaga 3" xfId="46213" hidden="1" xr:uid="{00000000-0005-0000-0000-000087AF0000}"/>
    <cellStyle name="Uwaga 3" xfId="46217" hidden="1" xr:uid="{00000000-0005-0000-0000-000088AF0000}"/>
    <cellStyle name="Uwaga 3" xfId="46222" hidden="1" xr:uid="{00000000-0005-0000-0000-000089AF0000}"/>
    <cellStyle name="Uwaga 3" xfId="46227" hidden="1" xr:uid="{00000000-0005-0000-0000-00008AAF0000}"/>
    <cellStyle name="Uwaga 3" xfId="46230" hidden="1" xr:uid="{00000000-0005-0000-0000-00008BAF0000}"/>
    <cellStyle name="Uwaga 3" xfId="46235" hidden="1" xr:uid="{00000000-0005-0000-0000-00008CAF0000}"/>
    <cellStyle name="Uwaga 3" xfId="46241" hidden="1" xr:uid="{00000000-0005-0000-0000-00008DAF0000}"/>
    <cellStyle name="Uwaga 3" xfId="46242" hidden="1" xr:uid="{00000000-0005-0000-0000-00008EAF0000}"/>
    <cellStyle name="Uwaga 3" xfId="46245" hidden="1" xr:uid="{00000000-0005-0000-0000-00008FAF0000}"/>
    <cellStyle name="Uwaga 3" xfId="46258" hidden="1" xr:uid="{00000000-0005-0000-0000-000090AF0000}"/>
    <cellStyle name="Uwaga 3" xfId="46262" hidden="1" xr:uid="{00000000-0005-0000-0000-000091AF0000}"/>
    <cellStyle name="Uwaga 3" xfId="46267" hidden="1" xr:uid="{00000000-0005-0000-0000-000092AF0000}"/>
    <cellStyle name="Uwaga 3" xfId="46274" hidden="1" xr:uid="{00000000-0005-0000-0000-000093AF0000}"/>
    <cellStyle name="Uwaga 3" xfId="46279" hidden="1" xr:uid="{00000000-0005-0000-0000-000094AF0000}"/>
    <cellStyle name="Uwaga 3" xfId="46283" hidden="1" xr:uid="{00000000-0005-0000-0000-000095AF0000}"/>
    <cellStyle name="Uwaga 3" xfId="46288" hidden="1" xr:uid="{00000000-0005-0000-0000-000096AF0000}"/>
    <cellStyle name="Uwaga 3" xfId="46292" hidden="1" xr:uid="{00000000-0005-0000-0000-000097AF0000}"/>
    <cellStyle name="Uwaga 3" xfId="46297" hidden="1" xr:uid="{00000000-0005-0000-0000-000098AF0000}"/>
    <cellStyle name="Uwaga 3" xfId="46301" hidden="1" xr:uid="{00000000-0005-0000-0000-000099AF0000}"/>
    <cellStyle name="Uwaga 3" xfId="46302" hidden="1" xr:uid="{00000000-0005-0000-0000-00009AAF0000}"/>
    <cellStyle name="Uwaga 3" xfId="46304" hidden="1" xr:uid="{00000000-0005-0000-0000-00009BAF0000}"/>
    <cellStyle name="Uwaga 3" xfId="46316" hidden="1" xr:uid="{00000000-0005-0000-0000-00009CAF0000}"/>
    <cellStyle name="Uwaga 3" xfId="46317" hidden="1" xr:uid="{00000000-0005-0000-0000-00009DAF0000}"/>
    <cellStyle name="Uwaga 3" xfId="46319" hidden="1" xr:uid="{00000000-0005-0000-0000-00009EAF0000}"/>
    <cellStyle name="Uwaga 3" xfId="46331" hidden="1" xr:uid="{00000000-0005-0000-0000-00009FAF0000}"/>
    <cellStyle name="Uwaga 3" xfId="46333" hidden="1" xr:uid="{00000000-0005-0000-0000-0000A0AF0000}"/>
    <cellStyle name="Uwaga 3" xfId="46336" hidden="1" xr:uid="{00000000-0005-0000-0000-0000A1AF0000}"/>
    <cellStyle name="Uwaga 3" xfId="46346" hidden="1" xr:uid="{00000000-0005-0000-0000-0000A2AF0000}"/>
    <cellStyle name="Uwaga 3" xfId="46347" hidden="1" xr:uid="{00000000-0005-0000-0000-0000A3AF0000}"/>
    <cellStyle name="Uwaga 3" xfId="46349" hidden="1" xr:uid="{00000000-0005-0000-0000-0000A4AF0000}"/>
    <cellStyle name="Uwaga 3" xfId="46361" hidden="1" xr:uid="{00000000-0005-0000-0000-0000A5AF0000}"/>
    <cellStyle name="Uwaga 3" xfId="46362" hidden="1" xr:uid="{00000000-0005-0000-0000-0000A6AF0000}"/>
    <cellStyle name="Uwaga 3" xfId="46363" hidden="1" xr:uid="{00000000-0005-0000-0000-0000A7AF0000}"/>
    <cellStyle name="Uwaga 3" xfId="46377" hidden="1" xr:uid="{00000000-0005-0000-0000-0000A8AF0000}"/>
    <cellStyle name="Uwaga 3" xfId="46380" hidden="1" xr:uid="{00000000-0005-0000-0000-0000A9AF0000}"/>
    <cellStyle name="Uwaga 3" xfId="46384" hidden="1" xr:uid="{00000000-0005-0000-0000-0000AAAF0000}"/>
    <cellStyle name="Uwaga 3" xfId="46392" hidden="1" xr:uid="{00000000-0005-0000-0000-0000ABAF0000}"/>
    <cellStyle name="Uwaga 3" xfId="46395" hidden="1" xr:uid="{00000000-0005-0000-0000-0000ACAF0000}"/>
    <cellStyle name="Uwaga 3" xfId="46399" hidden="1" xr:uid="{00000000-0005-0000-0000-0000ADAF0000}"/>
    <cellStyle name="Uwaga 3" xfId="46407" hidden="1" xr:uid="{00000000-0005-0000-0000-0000AEAF0000}"/>
    <cellStyle name="Uwaga 3" xfId="46410" hidden="1" xr:uid="{00000000-0005-0000-0000-0000AFAF0000}"/>
    <cellStyle name="Uwaga 3" xfId="46414" hidden="1" xr:uid="{00000000-0005-0000-0000-0000B0AF0000}"/>
    <cellStyle name="Uwaga 3" xfId="46421" hidden="1" xr:uid="{00000000-0005-0000-0000-0000B1AF0000}"/>
    <cellStyle name="Uwaga 3" xfId="46422" hidden="1" xr:uid="{00000000-0005-0000-0000-0000B2AF0000}"/>
    <cellStyle name="Uwaga 3" xfId="46424" hidden="1" xr:uid="{00000000-0005-0000-0000-0000B3AF0000}"/>
    <cellStyle name="Uwaga 3" xfId="46437" hidden="1" xr:uid="{00000000-0005-0000-0000-0000B4AF0000}"/>
    <cellStyle name="Uwaga 3" xfId="46440" hidden="1" xr:uid="{00000000-0005-0000-0000-0000B5AF0000}"/>
    <cellStyle name="Uwaga 3" xfId="46443" hidden="1" xr:uid="{00000000-0005-0000-0000-0000B6AF0000}"/>
    <cellStyle name="Uwaga 3" xfId="46452" hidden="1" xr:uid="{00000000-0005-0000-0000-0000B7AF0000}"/>
    <cellStyle name="Uwaga 3" xfId="46455" hidden="1" xr:uid="{00000000-0005-0000-0000-0000B8AF0000}"/>
    <cellStyle name="Uwaga 3" xfId="46459" hidden="1" xr:uid="{00000000-0005-0000-0000-0000B9AF0000}"/>
    <cellStyle name="Uwaga 3" xfId="46467" hidden="1" xr:uid="{00000000-0005-0000-0000-0000BAAF0000}"/>
    <cellStyle name="Uwaga 3" xfId="46469" hidden="1" xr:uid="{00000000-0005-0000-0000-0000BBAF0000}"/>
    <cellStyle name="Uwaga 3" xfId="46472" hidden="1" xr:uid="{00000000-0005-0000-0000-0000BCAF0000}"/>
    <cellStyle name="Uwaga 3" xfId="46481" hidden="1" xr:uid="{00000000-0005-0000-0000-0000BDAF0000}"/>
    <cellStyle name="Uwaga 3" xfId="46482" hidden="1" xr:uid="{00000000-0005-0000-0000-0000BEAF0000}"/>
    <cellStyle name="Uwaga 3" xfId="46483" hidden="1" xr:uid="{00000000-0005-0000-0000-0000BFAF0000}"/>
    <cellStyle name="Uwaga 3" xfId="46496" hidden="1" xr:uid="{00000000-0005-0000-0000-0000C0AF0000}"/>
    <cellStyle name="Uwaga 3" xfId="46497" hidden="1" xr:uid="{00000000-0005-0000-0000-0000C1AF0000}"/>
    <cellStyle name="Uwaga 3" xfId="46499" hidden="1" xr:uid="{00000000-0005-0000-0000-0000C2AF0000}"/>
    <cellStyle name="Uwaga 3" xfId="46511" hidden="1" xr:uid="{00000000-0005-0000-0000-0000C3AF0000}"/>
    <cellStyle name="Uwaga 3" xfId="46512" hidden="1" xr:uid="{00000000-0005-0000-0000-0000C4AF0000}"/>
    <cellStyle name="Uwaga 3" xfId="46514" hidden="1" xr:uid="{00000000-0005-0000-0000-0000C5AF0000}"/>
    <cellStyle name="Uwaga 3" xfId="46526" hidden="1" xr:uid="{00000000-0005-0000-0000-0000C6AF0000}"/>
    <cellStyle name="Uwaga 3" xfId="46527" hidden="1" xr:uid="{00000000-0005-0000-0000-0000C7AF0000}"/>
    <cellStyle name="Uwaga 3" xfId="46529" hidden="1" xr:uid="{00000000-0005-0000-0000-0000C8AF0000}"/>
    <cellStyle name="Uwaga 3" xfId="46541" hidden="1" xr:uid="{00000000-0005-0000-0000-0000C9AF0000}"/>
    <cellStyle name="Uwaga 3" xfId="46542" hidden="1" xr:uid="{00000000-0005-0000-0000-0000CAAF0000}"/>
    <cellStyle name="Uwaga 3" xfId="46543" hidden="1" xr:uid="{00000000-0005-0000-0000-0000CBAF0000}"/>
    <cellStyle name="Uwaga 3" xfId="46557" hidden="1" xr:uid="{00000000-0005-0000-0000-0000CCAF0000}"/>
    <cellStyle name="Uwaga 3" xfId="46559" hidden="1" xr:uid="{00000000-0005-0000-0000-0000CDAF0000}"/>
    <cellStyle name="Uwaga 3" xfId="46562" hidden="1" xr:uid="{00000000-0005-0000-0000-0000CEAF0000}"/>
    <cellStyle name="Uwaga 3" xfId="46572" hidden="1" xr:uid="{00000000-0005-0000-0000-0000CFAF0000}"/>
    <cellStyle name="Uwaga 3" xfId="46575" hidden="1" xr:uid="{00000000-0005-0000-0000-0000D0AF0000}"/>
    <cellStyle name="Uwaga 3" xfId="46578" hidden="1" xr:uid="{00000000-0005-0000-0000-0000D1AF0000}"/>
    <cellStyle name="Uwaga 3" xfId="46587" hidden="1" xr:uid="{00000000-0005-0000-0000-0000D2AF0000}"/>
    <cellStyle name="Uwaga 3" xfId="46589" hidden="1" xr:uid="{00000000-0005-0000-0000-0000D3AF0000}"/>
    <cellStyle name="Uwaga 3" xfId="46592" hidden="1" xr:uid="{00000000-0005-0000-0000-0000D4AF0000}"/>
    <cellStyle name="Uwaga 3" xfId="46601" hidden="1" xr:uid="{00000000-0005-0000-0000-0000D5AF0000}"/>
    <cellStyle name="Uwaga 3" xfId="46602" hidden="1" xr:uid="{00000000-0005-0000-0000-0000D6AF0000}"/>
    <cellStyle name="Uwaga 3" xfId="46603" hidden="1" xr:uid="{00000000-0005-0000-0000-0000D7AF0000}"/>
    <cellStyle name="Uwaga 3" xfId="46616" hidden="1" xr:uid="{00000000-0005-0000-0000-0000D8AF0000}"/>
    <cellStyle name="Uwaga 3" xfId="46618" hidden="1" xr:uid="{00000000-0005-0000-0000-0000D9AF0000}"/>
    <cellStyle name="Uwaga 3" xfId="46620" hidden="1" xr:uid="{00000000-0005-0000-0000-0000DAAF0000}"/>
    <cellStyle name="Uwaga 3" xfId="46631" hidden="1" xr:uid="{00000000-0005-0000-0000-0000DBAF0000}"/>
    <cellStyle name="Uwaga 3" xfId="46633" hidden="1" xr:uid="{00000000-0005-0000-0000-0000DCAF0000}"/>
    <cellStyle name="Uwaga 3" xfId="46635" hidden="1" xr:uid="{00000000-0005-0000-0000-0000DDAF0000}"/>
    <cellStyle name="Uwaga 3" xfId="46646" hidden="1" xr:uid="{00000000-0005-0000-0000-0000DEAF0000}"/>
    <cellStyle name="Uwaga 3" xfId="46648" hidden="1" xr:uid="{00000000-0005-0000-0000-0000DFAF0000}"/>
    <cellStyle name="Uwaga 3" xfId="46650" hidden="1" xr:uid="{00000000-0005-0000-0000-0000E0AF0000}"/>
    <cellStyle name="Uwaga 3" xfId="46661" hidden="1" xr:uid="{00000000-0005-0000-0000-0000E1AF0000}"/>
    <cellStyle name="Uwaga 3" xfId="46662" hidden="1" xr:uid="{00000000-0005-0000-0000-0000E2AF0000}"/>
    <cellStyle name="Uwaga 3" xfId="46663" hidden="1" xr:uid="{00000000-0005-0000-0000-0000E3AF0000}"/>
    <cellStyle name="Uwaga 3" xfId="46676" hidden="1" xr:uid="{00000000-0005-0000-0000-0000E4AF0000}"/>
    <cellStyle name="Uwaga 3" xfId="46678" hidden="1" xr:uid="{00000000-0005-0000-0000-0000E5AF0000}"/>
    <cellStyle name="Uwaga 3" xfId="46680" hidden="1" xr:uid="{00000000-0005-0000-0000-0000E6AF0000}"/>
    <cellStyle name="Uwaga 3" xfId="46691" hidden="1" xr:uid="{00000000-0005-0000-0000-0000E7AF0000}"/>
    <cellStyle name="Uwaga 3" xfId="46693" hidden="1" xr:uid="{00000000-0005-0000-0000-0000E8AF0000}"/>
    <cellStyle name="Uwaga 3" xfId="46695" hidden="1" xr:uid="{00000000-0005-0000-0000-0000E9AF0000}"/>
    <cellStyle name="Uwaga 3" xfId="46706" hidden="1" xr:uid="{00000000-0005-0000-0000-0000EAAF0000}"/>
    <cellStyle name="Uwaga 3" xfId="46708" hidden="1" xr:uid="{00000000-0005-0000-0000-0000EBAF0000}"/>
    <cellStyle name="Uwaga 3" xfId="46709" hidden="1" xr:uid="{00000000-0005-0000-0000-0000ECAF0000}"/>
    <cellStyle name="Uwaga 3" xfId="46721" hidden="1" xr:uid="{00000000-0005-0000-0000-0000EDAF0000}"/>
    <cellStyle name="Uwaga 3" xfId="46722" hidden="1" xr:uid="{00000000-0005-0000-0000-0000EEAF0000}"/>
    <cellStyle name="Uwaga 3" xfId="46723" hidden="1" xr:uid="{00000000-0005-0000-0000-0000EFAF0000}"/>
    <cellStyle name="Uwaga 3" xfId="46736" hidden="1" xr:uid="{00000000-0005-0000-0000-0000F0AF0000}"/>
    <cellStyle name="Uwaga 3" xfId="46738" hidden="1" xr:uid="{00000000-0005-0000-0000-0000F1AF0000}"/>
    <cellStyle name="Uwaga 3" xfId="46740" hidden="1" xr:uid="{00000000-0005-0000-0000-0000F2AF0000}"/>
    <cellStyle name="Uwaga 3" xfId="46751" hidden="1" xr:uid="{00000000-0005-0000-0000-0000F3AF0000}"/>
    <cellStyle name="Uwaga 3" xfId="46753" hidden="1" xr:uid="{00000000-0005-0000-0000-0000F4AF0000}"/>
    <cellStyle name="Uwaga 3" xfId="46755" hidden="1" xr:uid="{00000000-0005-0000-0000-0000F5AF0000}"/>
    <cellStyle name="Uwaga 3" xfId="46766" hidden="1" xr:uid="{00000000-0005-0000-0000-0000F6AF0000}"/>
    <cellStyle name="Uwaga 3" xfId="46768" hidden="1" xr:uid="{00000000-0005-0000-0000-0000F7AF0000}"/>
    <cellStyle name="Uwaga 3" xfId="46770" hidden="1" xr:uid="{00000000-0005-0000-0000-0000F8AF0000}"/>
    <cellStyle name="Uwaga 3" xfId="46781" hidden="1" xr:uid="{00000000-0005-0000-0000-0000F9AF0000}"/>
    <cellStyle name="Uwaga 3" xfId="46782" hidden="1" xr:uid="{00000000-0005-0000-0000-0000FAAF0000}"/>
    <cellStyle name="Uwaga 3" xfId="46784" hidden="1" xr:uid="{00000000-0005-0000-0000-0000FBAF0000}"/>
    <cellStyle name="Uwaga 3" xfId="46795" hidden="1" xr:uid="{00000000-0005-0000-0000-0000FCAF0000}"/>
    <cellStyle name="Uwaga 3" xfId="46797" hidden="1" xr:uid="{00000000-0005-0000-0000-0000FDAF0000}"/>
    <cellStyle name="Uwaga 3" xfId="46798" hidden="1" xr:uid="{00000000-0005-0000-0000-0000FEAF0000}"/>
    <cellStyle name="Uwaga 3" xfId="46807" hidden="1" xr:uid="{00000000-0005-0000-0000-0000FFAF0000}"/>
    <cellStyle name="Uwaga 3" xfId="46810" hidden="1" xr:uid="{00000000-0005-0000-0000-000000B00000}"/>
    <cellStyle name="Uwaga 3" xfId="46812" hidden="1" xr:uid="{00000000-0005-0000-0000-000001B00000}"/>
    <cellStyle name="Uwaga 3" xfId="46823" hidden="1" xr:uid="{00000000-0005-0000-0000-000002B00000}"/>
    <cellStyle name="Uwaga 3" xfId="46825" hidden="1" xr:uid="{00000000-0005-0000-0000-000003B00000}"/>
    <cellStyle name="Uwaga 3" xfId="46827" hidden="1" xr:uid="{00000000-0005-0000-0000-000004B00000}"/>
    <cellStyle name="Uwaga 3" xfId="46839" hidden="1" xr:uid="{00000000-0005-0000-0000-000005B00000}"/>
    <cellStyle name="Uwaga 3" xfId="46841" hidden="1" xr:uid="{00000000-0005-0000-0000-000006B00000}"/>
    <cellStyle name="Uwaga 3" xfId="46843" hidden="1" xr:uid="{00000000-0005-0000-0000-000007B00000}"/>
    <cellStyle name="Uwaga 3" xfId="46851" hidden="1" xr:uid="{00000000-0005-0000-0000-000008B00000}"/>
    <cellStyle name="Uwaga 3" xfId="46853" hidden="1" xr:uid="{00000000-0005-0000-0000-000009B00000}"/>
    <cellStyle name="Uwaga 3" xfId="46856" hidden="1" xr:uid="{00000000-0005-0000-0000-00000AB00000}"/>
    <cellStyle name="Uwaga 3" xfId="46846" hidden="1" xr:uid="{00000000-0005-0000-0000-00000BB00000}"/>
    <cellStyle name="Uwaga 3" xfId="46845" hidden="1" xr:uid="{00000000-0005-0000-0000-00000CB00000}"/>
    <cellStyle name="Uwaga 3" xfId="46844" hidden="1" xr:uid="{00000000-0005-0000-0000-00000DB00000}"/>
    <cellStyle name="Uwaga 3" xfId="46831" hidden="1" xr:uid="{00000000-0005-0000-0000-00000EB00000}"/>
    <cellStyle name="Uwaga 3" xfId="46830" hidden="1" xr:uid="{00000000-0005-0000-0000-00000FB00000}"/>
    <cellStyle name="Uwaga 3" xfId="46829" hidden="1" xr:uid="{00000000-0005-0000-0000-000010B00000}"/>
    <cellStyle name="Uwaga 3" xfId="46816" hidden="1" xr:uid="{00000000-0005-0000-0000-000011B00000}"/>
    <cellStyle name="Uwaga 3" xfId="46815" hidden="1" xr:uid="{00000000-0005-0000-0000-000012B00000}"/>
    <cellStyle name="Uwaga 3" xfId="46814" hidden="1" xr:uid="{00000000-0005-0000-0000-000013B00000}"/>
    <cellStyle name="Uwaga 3" xfId="46801" hidden="1" xr:uid="{00000000-0005-0000-0000-000014B00000}"/>
    <cellStyle name="Uwaga 3" xfId="46800" hidden="1" xr:uid="{00000000-0005-0000-0000-000015B00000}"/>
    <cellStyle name="Uwaga 3" xfId="46799" hidden="1" xr:uid="{00000000-0005-0000-0000-000016B00000}"/>
    <cellStyle name="Uwaga 3" xfId="46786" hidden="1" xr:uid="{00000000-0005-0000-0000-000017B00000}"/>
    <cellStyle name="Uwaga 3" xfId="46785" hidden="1" xr:uid="{00000000-0005-0000-0000-000018B00000}"/>
    <cellStyle name="Uwaga 3" xfId="46783" hidden="1" xr:uid="{00000000-0005-0000-0000-000019B00000}"/>
    <cellStyle name="Uwaga 3" xfId="46772" hidden="1" xr:uid="{00000000-0005-0000-0000-00001AB00000}"/>
    <cellStyle name="Uwaga 3" xfId="46769" hidden="1" xr:uid="{00000000-0005-0000-0000-00001BB00000}"/>
    <cellStyle name="Uwaga 3" xfId="46767" hidden="1" xr:uid="{00000000-0005-0000-0000-00001CB00000}"/>
    <cellStyle name="Uwaga 3" xfId="46757" hidden="1" xr:uid="{00000000-0005-0000-0000-00001DB00000}"/>
    <cellStyle name="Uwaga 3" xfId="46754" hidden="1" xr:uid="{00000000-0005-0000-0000-00001EB00000}"/>
    <cellStyle name="Uwaga 3" xfId="46752" hidden="1" xr:uid="{00000000-0005-0000-0000-00001FB00000}"/>
    <cellStyle name="Uwaga 3" xfId="46742" hidden="1" xr:uid="{00000000-0005-0000-0000-000020B00000}"/>
    <cellStyle name="Uwaga 3" xfId="46739" hidden="1" xr:uid="{00000000-0005-0000-0000-000021B00000}"/>
    <cellStyle name="Uwaga 3" xfId="46737" hidden="1" xr:uid="{00000000-0005-0000-0000-000022B00000}"/>
    <cellStyle name="Uwaga 3" xfId="46727" hidden="1" xr:uid="{00000000-0005-0000-0000-000023B00000}"/>
    <cellStyle name="Uwaga 3" xfId="46725" hidden="1" xr:uid="{00000000-0005-0000-0000-000024B00000}"/>
    <cellStyle name="Uwaga 3" xfId="46724" hidden="1" xr:uid="{00000000-0005-0000-0000-000025B00000}"/>
    <cellStyle name="Uwaga 3" xfId="46712" hidden="1" xr:uid="{00000000-0005-0000-0000-000026B00000}"/>
    <cellStyle name="Uwaga 3" xfId="46710" hidden="1" xr:uid="{00000000-0005-0000-0000-000027B00000}"/>
    <cellStyle name="Uwaga 3" xfId="46707" hidden="1" xr:uid="{00000000-0005-0000-0000-000028B00000}"/>
    <cellStyle name="Uwaga 3" xfId="46697" hidden="1" xr:uid="{00000000-0005-0000-0000-000029B00000}"/>
    <cellStyle name="Uwaga 3" xfId="46694" hidden="1" xr:uid="{00000000-0005-0000-0000-00002AB00000}"/>
    <cellStyle name="Uwaga 3" xfId="46692" hidden="1" xr:uid="{00000000-0005-0000-0000-00002BB00000}"/>
    <cellStyle name="Uwaga 3" xfId="46682" hidden="1" xr:uid="{00000000-0005-0000-0000-00002CB00000}"/>
    <cellStyle name="Uwaga 3" xfId="46679" hidden="1" xr:uid="{00000000-0005-0000-0000-00002DB00000}"/>
    <cellStyle name="Uwaga 3" xfId="46677" hidden="1" xr:uid="{00000000-0005-0000-0000-00002EB00000}"/>
    <cellStyle name="Uwaga 3" xfId="46667" hidden="1" xr:uid="{00000000-0005-0000-0000-00002FB00000}"/>
    <cellStyle name="Uwaga 3" xfId="46665" hidden="1" xr:uid="{00000000-0005-0000-0000-000030B00000}"/>
    <cellStyle name="Uwaga 3" xfId="46664" hidden="1" xr:uid="{00000000-0005-0000-0000-000031B00000}"/>
    <cellStyle name="Uwaga 3" xfId="46652" hidden="1" xr:uid="{00000000-0005-0000-0000-000032B00000}"/>
    <cellStyle name="Uwaga 3" xfId="46649" hidden="1" xr:uid="{00000000-0005-0000-0000-000033B00000}"/>
    <cellStyle name="Uwaga 3" xfId="46647" hidden="1" xr:uid="{00000000-0005-0000-0000-000034B00000}"/>
    <cellStyle name="Uwaga 3" xfId="46637" hidden="1" xr:uid="{00000000-0005-0000-0000-000035B00000}"/>
    <cellStyle name="Uwaga 3" xfId="46634" hidden="1" xr:uid="{00000000-0005-0000-0000-000036B00000}"/>
    <cellStyle name="Uwaga 3" xfId="46632" hidden="1" xr:uid="{00000000-0005-0000-0000-000037B00000}"/>
    <cellStyle name="Uwaga 3" xfId="46622" hidden="1" xr:uid="{00000000-0005-0000-0000-000038B00000}"/>
    <cellStyle name="Uwaga 3" xfId="46619" hidden="1" xr:uid="{00000000-0005-0000-0000-000039B00000}"/>
    <cellStyle name="Uwaga 3" xfId="46617" hidden="1" xr:uid="{00000000-0005-0000-0000-00003AB00000}"/>
    <cellStyle name="Uwaga 3" xfId="46607" hidden="1" xr:uid="{00000000-0005-0000-0000-00003BB00000}"/>
    <cellStyle name="Uwaga 3" xfId="46605" hidden="1" xr:uid="{00000000-0005-0000-0000-00003CB00000}"/>
    <cellStyle name="Uwaga 3" xfId="46604" hidden="1" xr:uid="{00000000-0005-0000-0000-00003DB00000}"/>
    <cellStyle name="Uwaga 3" xfId="46591" hidden="1" xr:uid="{00000000-0005-0000-0000-00003EB00000}"/>
    <cellStyle name="Uwaga 3" xfId="46588" hidden="1" xr:uid="{00000000-0005-0000-0000-00003FB00000}"/>
    <cellStyle name="Uwaga 3" xfId="46586" hidden="1" xr:uid="{00000000-0005-0000-0000-000040B00000}"/>
    <cellStyle name="Uwaga 3" xfId="46576" hidden="1" xr:uid="{00000000-0005-0000-0000-000041B00000}"/>
    <cellStyle name="Uwaga 3" xfId="46573" hidden="1" xr:uid="{00000000-0005-0000-0000-000042B00000}"/>
    <cellStyle name="Uwaga 3" xfId="46571" hidden="1" xr:uid="{00000000-0005-0000-0000-000043B00000}"/>
    <cellStyle name="Uwaga 3" xfId="46561" hidden="1" xr:uid="{00000000-0005-0000-0000-000044B00000}"/>
    <cellStyle name="Uwaga 3" xfId="46558" hidden="1" xr:uid="{00000000-0005-0000-0000-000045B00000}"/>
    <cellStyle name="Uwaga 3" xfId="46556" hidden="1" xr:uid="{00000000-0005-0000-0000-000046B00000}"/>
    <cellStyle name="Uwaga 3" xfId="46547" hidden="1" xr:uid="{00000000-0005-0000-0000-000047B00000}"/>
    <cellStyle name="Uwaga 3" xfId="46545" hidden="1" xr:uid="{00000000-0005-0000-0000-000048B00000}"/>
    <cellStyle name="Uwaga 3" xfId="46544" hidden="1" xr:uid="{00000000-0005-0000-0000-000049B00000}"/>
    <cellStyle name="Uwaga 3" xfId="46532" hidden="1" xr:uid="{00000000-0005-0000-0000-00004AB00000}"/>
    <cellStyle name="Uwaga 3" xfId="46530" hidden="1" xr:uid="{00000000-0005-0000-0000-00004BB00000}"/>
    <cellStyle name="Uwaga 3" xfId="46528" hidden="1" xr:uid="{00000000-0005-0000-0000-00004CB00000}"/>
    <cellStyle name="Uwaga 3" xfId="46517" hidden="1" xr:uid="{00000000-0005-0000-0000-00004DB00000}"/>
    <cellStyle name="Uwaga 3" xfId="46515" hidden="1" xr:uid="{00000000-0005-0000-0000-00004EB00000}"/>
    <cellStyle name="Uwaga 3" xfId="46513" hidden="1" xr:uid="{00000000-0005-0000-0000-00004FB00000}"/>
    <cellStyle name="Uwaga 3" xfId="46502" hidden="1" xr:uid="{00000000-0005-0000-0000-000050B00000}"/>
    <cellStyle name="Uwaga 3" xfId="46500" hidden="1" xr:uid="{00000000-0005-0000-0000-000051B00000}"/>
    <cellStyle name="Uwaga 3" xfId="46498" hidden="1" xr:uid="{00000000-0005-0000-0000-000052B00000}"/>
    <cellStyle name="Uwaga 3" xfId="46487" hidden="1" xr:uid="{00000000-0005-0000-0000-000053B00000}"/>
    <cellStyle name="Uwaga 3" xfId="46485" hidden="1" xr:uid="{00000000-0005-0000-0000-000054B00000}"/>
    <cellStyle name="Uwaga 3" xfId="46484" hidden="1" xr:uid="{00000000-0005-0000-0000-000055B00000}"/>
    <cellStyle name="Uwaga 3" xfId="46471" hidden="1" xr:uid="{00000000-0005-0000-0000-000056B00000}"/>
    <cellStyle name="Uwaga 3" xfId="46468" hidden="1" xr:uid="{00000000-0005-0000-0000-000057B00000}"/>
    <cellStyle name="Uwaga 3" xfId="46466" hidden="1" xr:uid="{00000000-0005-0000-0000-000058B00000}"/>
    <cellStyle name="Uwaga 3" xfId="46456" hidden="1" xr:uid="{00000000-0005-0000-0000-000059B00000}"/>
    <cellStyle name="Uwaga 3" xfId="46453" hidden="1" xr:uid="{00000000-0005-0000-0000-00005AB00000}"/>
    <cellStyle name="Uwaga 3" xfId="46451" hidden="1" xr:uid="{00000000-0005-0000-0000-00005BB00000}"/>
    <cellStyle name="Uwaga 3" xfId="46441" hidden="1" xr:uid="{00000000-0005-0000-0000-00005CB00000}"/>
    <cellStyle name="Uwaga 3" xfId="46438" hidden="1" xr:uid="{00000000-0005-0000-0000-00005DB00000}"/>
    <cellStyle name="Uwaga 3" xfId="46436" hidden="1" xr:uid="{00000000-0005-0000-0000-00005EB00000}"/>
    <cellStyle name="Uwaga 3" xfId="46427" hidden="1" xr:uid="{00000000-0005-0000-0000-00005FB00000}"/>
    <cellStyle name="Uwaga 3" xfId="46425" hidden="1" xr:uid="{00000000-0005-0000-0000-000060B00000}"/>
    <cellStyle name="Uwaga 3" xfId="46423" hidden="1" xr:uid="{00000000-0005-0000-0000-000061B00000}"/>
    <cellStyle name="Uwaga 3" xfId="46411" hidden="1" xr:uid="{00000000-0005-0000-0000-000062B00000}"/>
    <cellStyle name="Uwaga 3" xfId="46408" hidden="1" xr:uid="{00000000-0005-0000-0000-000063B00000}"/>
    <cellStyle name="Uwaga 3" xfId="46406" hidden="1" xr:uid="{00000000-0005-0000-0000-000064B00000}"/>
    <cellStyle name="Uwaga 3" xfId="46396" hidden="1" xr:uid="{00000000-0005-0000-0000-000065B00000}"/>
    <cellStyle name="Uwaga 3" xfId="46393" hidden="1" xr:uid="{00000000-0005-0000-0000-000066B00000}"/>
    <cellStyle name="Uwaga 3" xfId="46391" hidden="1" xr:uid="{00000000-0005-0000-0000-000067B00000}"/>
    <cellStyle name="Uwaga 3" xfId="46381" hidden="1" xr:uid="{00000000-0005-0000-0000-000068B00000}"/>
    <cellStyle name="Uwaga 3" xfId="46378" hidden="1" xr:uid="{00000000-0005-0000-0000-000069B00000}"/>
    <cellStyle name="Uwaga 3" xfId="46376" hidden="1" xr:uid="{00000000-0005-0000-0000-00006AB00000}"/>
    <cellStyle name="Uwaga 3" xfId="46369" hidden="1" xr:uid="{00000000-0005-0000-0000-00006BB00000}"/>
    <cellStyle name="Uwaga 3" xfId="46366" hidden="1" xr:uid="{00000000-0005-0000-0000-00006CB00000}"/>
    <cellStyle name="Uwaga 3" xfId="46364" hidden="1" xr:uid="{00000000-0005-0000-0000-00006DB00000}"/>
    <cellStyle name="Uwaga 3" xfId="46354" hidden="1" xr:uid="{00000000-0005-0000-0000-00006EB00000}"/>
    <cellStyle name="Uwaga 3" xfId="46351" hidden="1" xr:uid="{00000000-0005-0000-0000-00006FB00000}"/>
    <cellStyle name="Uwaga 3" xfId="46348" hidden="1" xr:uid="{00000000-0005-0000-0000-000070B00000}"/>
    <cellStyle name="Uwaga 3" xfId="46339" hidden="1" xr:uid="{00000000-0005-0000-0000-000071B00000}"/>
    <cellStyle name="Uwaga 3" xfId="46335" hidden="1" xr:uid="{00000000-0005-0000-0000-000072B00000}"/>
    <cellStyle name="Uwaga 3" xfId="46332" hidden="1" xr:uid="{00000000-0005-0000-0000-000073B00000}"/>
    <cellStyle name="Uwaga 3" xfId="46324" hidden="1" xr:uid="{00000000-0005-0000-0000-000074B00000}"/>
    <cellStyle name="Uwaga 3" xfId="46321" hidden="1" xr:uid="{00000000-0005-0000-0000-000075B00000}"/>
    <cellStyle name="Uwaga 3" xfId="46318" hidden="1" xr:uid="{00000000-0005-0000-0000-000076B00000}"/>
    <cellStyle name="Uwaga 3" xfId="46309" hidden="1" xr:uid="{00000000-0005-0000-0000-000077B00000}"/>
    <cellStyle name="Uwaga 3" xfId="46306" hidden="1" xr:uid="{00000000-0005-0000-0000-000078B00000}"/>
    <cellStyle name="Uwaga 3" xfId="46303" hidden="1" xr:uid="{00000000-0005-0000-0000-000079B00000}"/>
    <cellStyle name="Uwaga 3" xfId="46293" hidden="1" xr:uid="{00000000-0005-0000-0000-00007AB00000}"/>
    <cellStyle name="Uwaga 3" xfId="46289" hidden="1" xr:uid="{00000000-0005-0000-0000-00007BB00000}"/>
    <cellStyle name="Uwaga 3" xfId="46286" hidden="1" xr:uid="{00000000-0005-0000-0000-00007CB00000}"/>
    <cellStyle name="Uwaga 3" xfId="46277" hidden="1" xr:uid="{00000000-0005-0000-0000-00007DB00000}"/>
    <cellStyle name="Uwaga 3" xfId="46273" hidden="1" xr:uid="{00000000-0005-0000-0000-00007EB00000}"/>
    <cellStyle name="Uwaga 3" xfId="46271" hidden="1" xr:uid="{00000000-0005-0000-0000-00007FB00000}"/>
    <cellStyle name="Uwaga 3" xfId="46263" hidden="1" xr:uid="{00000000-0005-0000-0000-000080B00000}"/>
    <cellStyle name="Uwaga 3" xfId="46259" hidden="1" xr:uid="{00000000-0005-0000-0000-000081B00000}"/>
    <cellStyle name="Uwaga 3" xfId="46256" hidden="1" xr:uid="{00000000-0005-0000-0000-000082B00000}"/>
    <cellStyle name="Uwaga 3" xfId="46249" hidden="1" xr:uid="{00000000-0005-0000-0000-000083B00000}"/>
    <cellStyle name="Uwaga 3" xfId="46246" hidden="1" xr:uid="{00000000-0005-0000-0000-000084B00000}"/>
    <cellStyle name="Uwaga 3" xfId="46243" hidden="1" xr:uid="{00000000-0005-0000-0000-000085B00000}"/>
    <cellStyle name="Uwaga 3" xfId="46234" hidden="1" xr:uid="{00000000-0005-0000-0000-000086B00000}"/>
    <cellStyle name="Uwaga 3" xfId="46229" hidden="1" xr:uid="{00000000-0005-0000-0000-000087B00000}"/>
    <cellStyle name="Uwaga 3" xfId="46226" hidden="1" xr:uid="{00000000-0005-0000-0000-000088B00000}"/>
    <cellStyle name="Uwaga 3" xfId="46219" hidden="1" xr:uid="{00000000-0005-0000-0000-000089B00000}"/>
    <cellStyle name="Uwaga 3" xfId="46214" hidden="1" xr:uid="{00000000-0005-0000-0000-00008AB00000}"/>
    <cellStyle name="Uwaga 3" xfId="46211" hidden="1" xr:uid="{00000000-0005-0000-0000-00008BB00000}"/>
    <cellStyle name="Uwaga 3" xfId="46204" hidden="1" xr:uid="{00000000-0005-0000-0000-00008CB00000}"/>
    <cellStyle name="Uwaga 3" xfId="46199" hidden="1" xr:uid="{00000000-0005-0000-0000-00008DB00000}"/>
    <cellStyle name="Uwaga 3" xfId="46196" hidden="1" xr:uid="{00000000-0005-0000-0000-00008EB00000}"/>
    <cellStyle name="Uwaga 3" xfId="46190" hidden="1" xr:uid="{00000000-0005-0000-0000-00008FB00000}"/>
    <cellStyle name="Uwaga 3" xfId="46186" hidden="1" xr:uid="{00000000-0005-0000-0000-000090B00000}"/>
    <cellStyle name="Uwaga 3" xfId="46183" hidden="1" xr:uid="{00000000-0005-0000-0000-000091B00000}"/>
    <cellStyle name="Uwaga 3" xfId="46175" hidden="1" xr:uid="{00000000-0005-0000-0000-000092B00000}"/>
    <cellStyle name="Uwaga 3" xfId="46170" hidden="1" xr:uid="{00000000-0005-0000-0000-000093B00000}"/>
    <cellStyle name="Uwaga 3" xfId="46166" hidden="1" xr:uid="{00000000-0005-0000-0000-000094B00000}"/>
    <cellStyle name="Uwaga 3" xfId="46160" hidden="1" xr:uid="{00000000-0005-0000-0000-000095B00000}"/>
    <cellStyle name="Uwaga 3" xfId="46155" hidden="1" xr:uid="{00000000-0005-0000-0000-000096B00000}"/>
    <cellStyle name="Uwaga 3" xfId="46151" hidden="1" xr:uid="{00000000-0005-0000-0000-000097B00000}"/>
    <cellStyle name="Uwaga 3" xfId="46145" hidden="1" xr:uid="{00000000-0005-0000-0000-000098B00000}"/>
    <cellStyle name="Uwaga 3" xfId="46140" hidden="1" xr:uid="{00000000-0005-0000-0000-000099B00000}"/>
    <cellStyle name="Uwaga 3" xfId="46136" hidden="1" xr:uid="{00000000-0005-0000-0000-00009AB00000}"/>
    <cellStyle name="Uwaga 3" xfId="46131" hidden="1" xr:uid="{00000000-0005-0000-0000-00009BB00000}"/>
    <cellStyle name="Uwaga 3" xfId="46127" hidden="1" xr:uid="{00000000-0005-0000-0000-00009CB00000}"/>
    <cellStyle name="Uwaga 3" xfId="46123" hidden="1" xr:uid="{00000000-0005-0000-0000-00009DB00000}"/>
    <cellStyle name="Uwaga 3" xfId="46115" hidden="1" xr:uid="{00000000-0005-0000-0000-00009EB00000}"/>
    <cellStyle name="Uwaga 3" xfId="46110" hidden="1" xr:uid="{00000000-0005-0000-0000-00009FB00000}"/>
    <cellStyle name="Uwaga 3" xfId="46106" hidden="1" xr:uid="{00000000-0005-0000-0000-0000A0B00000}"/>
    <cellStyle name="Uwaga 3" xfId="46100" hidden="1" xr:uid="{00000000-0005-0000-0000-0000A1B00000}"/>
    <cellStyle name="Uwaga 3" xfId="46095" hidden="1" xr:uid="{00000000-0005-0000-0000-0000A2B00000}"/>
    <cellStyle name="Uwaga 3" xfId="46091" hidden="1" xr:uid="{00000000-0005-0000-0000-0000A3B00000}"/>
    <cellStyle name="Uwaga 3" xfId="46085" hidden="1" xr:uid="{00000000-0005-0000-0000-0000A4B00000}"/>
    <cellStyle name="Uwaga 3" xfId="46080" hidden="1" xr:uid="{00000000-0005-0000-0000-0000A5B00000}"/>
    <cellStyle name="Uwaga 3" xfId="46076" hidden="1" xr:uid="{00000000-0005-0000-0000-0000A6B00000}"/>
    <cellStyle name="Uwaga 3" xfId="46072" hidden="1" xr:uid="{00000000-0005-0000-0000-0000A7B00000}"/>
    <cellStyle name="Uwaga 3" xfId="46067" hidden="1" xr:uid="{00000000-0005-0000-0000-0000A8B00000}"/>
    <cellStyle name="Uwaga 3" xfId="46062" hidden="1" xr:uid="{00000000-0005-0000-0000-0000A9B00000}"/>
    <cellStyle name="Uwaga 3" xfId="46057" hidden="1" xr:uid="{00000000-0005-0000-0000-0000AAB00000}"/>
    <cellStyle name="Uwaga 3" xfId="46053" hidden="1" xr:uid="{00000000-0005-0000-0000-0000ABB00000}"/>
    <cellStyle name="Uwaga 3" xfId="46049" hidden="1" xr:uid="{00000000-0005-0000-0000-0000ACB00000}"/>
    <cellStyle name="Uwaga 3" xfId="46042" hidden="1" xr:uid="{00000000-0005-0000-0000-0000ADB00000}"/>
    <cellStyle name="Uwaga 3" xfId="46038" hidden="1" xr:uid="{00000000-0005-0000-0000-0000AEB00000}"/>
    <cellStyle name="Uwaga 3" xfId="46033" hidden="1" xr:uid="{00000000-0005-0000-0000-0000AFB00000}"/>
    <cellStyle name="Uwaga 3" xfId="46027" hidden="1" xr:uid="{00000000-0005-0000-0000-0000B0B00000}"/>
    <cellStyle name="Uwaga 3" xfId="46023" hidden="1" xr:uid="{00000000-0005-0000-0000-0000B1B00000}"/>
    <cellStyle name="Uwaga 3" xfId="46018" hidden="1" xr:uid="{00000000-0005-0000-0000-0000B2B00000}"/>
    <cellStyle name="Uwaga 3" xfId="46012" hidden="1" xr:uid="{00000000-0005-0000-0000-0000B3B00000}"/>
    <cellStyle name="Uwaga 3" xfId="46008" hidden="1" xr:uid="{00000000-0005-0000-0000-0000B4B00000}"/>
    <cellStyle name="Uwaga 3" xfId="46003" hidden="1" xr:uid="{00000000-0005-0000-0000-0000B5B00000}"/>
    <cellStyle name="Uwaga 3" xfId="45997" hidden="1" xr:uid="{00000000-0005-0000-0000-0000B6B00000}"/>
    <cellStyle name="Uwaga 3" xfId="45993" hidden="1" xr:uid="{00000000-0005-0000-0000-0000B7B00000}"/>
    <cellStyle name="Uwaga 3" xfId="45989" hidden="1" xr:uid="{00000000-0005-0000-0000-0000B8B00000}"/>
    <cellStyle name="Uwaga 3" xfId="46849" hidden="1" xr:uid="{00000000-0005-0000-0000-0000B9B00000}"/>
    <cellStyle name="Uwaga 3" xfId="46848" hidden="1" xr:uid="{00000000-0005-0000-0000-0000BAB00000}"/>
    <cellStyle name="Uwaga 3" xfId="46847" hidden="1" xr:uid="{00000000-0005-0000-0000-0000BBB00000}"/>
    <cellStyle name="Uwaga 3" xfId="46834" hidden="1" xr:uid="{00000000-0005-0000-0000-0000BCB00000}"/>
    <cellStyle name="Uwaga 3" xfId="46833" hidden="1" xr:uid="{00000000-0005-0000-0000-0000BDB00000}"/>
    <cellStyle name="Uwaga 3" xfId="46832" hidden="1" xr:uid="{00000000-0005-0000-0000-0000BEB00000}"/>
    <cellStyle name="Uwaga 3" xfId="46819" hidden="1" xr:uid="{00000000-0005-0000-0000-0000BFB00000}"/>
    <cellStyle name="Uwaga 3" xfId="46818" hidden="1" xr:uid="{00000000-0005-0000-0000-0000C0B00000}"/>
    <cellStyle name="Uwaga 3" xfId="46817" hidden="1" xr:uid="{00000000-0005-0000-0000-0000C1B00000}"/>
    <cellStyle name="Uwaga 3" xfId="46804" hidden="1" xr:uid="{00000000-0005-0000-0000-0000C2B00000}"/>
    <cellStyle name="Uwaga 3" xfId="46803" hidden="1" xr:uid="{00000000-0005-0000-0000-0000C3B00000}"/>
    <cellStyle name="Uwaga 3" xfId="46802" hidden="1" xr:uid="{00000000-0005-0000-0000-0000C4B00000}"/>
    <cellStyle name="Uwaga 3" xfId="46789" hidden="1" xr:uid="{00000000-0005-0000-0000-0000C5B00000}"/>
    <cellStyle name="Uwaga 3" xfId="46788" hidden="1" xr:uid="{00000000-0005-0000-0000-0000C6B00000}"/>
    <cellStyle name="Uwaga 3" xfId="46787" hidden="1" xr:uid="{00000000-0005-0000-0000-0000C7B00000}"/>
    <cellStyle name="Uwaga 3" xfId="46775" hidden="1" xr:uid="{00000000-0005-0000-0000-0000C8B00000}"/>
    <cellStyle name="Uwaga 3" xfId="46773" hidden="1" xr:uid="{00000000-0005-0000-0000-0000C9B00000}"/>
    <cellStyle name="Uwaga 3" xfId="46771" hidden="1" xr:uid="{00000000-0005-0000-0000-0000CAB00000}"/>
    <cellStyle name="Uwaga 3" xfId="46760" hidden="1" xr:uid="{00000000-0005-0000-0000-0000CBB00000}"/>
    <cellStyle name="Uwaga 3" xfId="46758" hidden="1" xr:uid="{00000000-0005-0000-0000-0000CCB00000}"/>
    <cellStyle name="Uwaga 3" xfId="46756" hidden="1" xr:uid="{00000000-0005-0000-0000-0000CDB00000}"/>
    <cellStyle name="Uwaga 3" xfId="46745" hidden="1" xr:uid="{00000000-0005-0000-0000-0000CEB00000}"/>
    <cellStyle name="Uwaga 3" xfId="46743" hidden="1" xr:uid="{00000000-0005-0000-0000-0000CFB00000}"/>
    <cellStyle name="Uwaga 3" xfId="46741" hidden="1" xr:uid="{00000000-0005-0000-0000-0000D0B00000}"/>
    <cellStyle name="Uwaga 3" xfId="46730" hidden="1" xr:uid="{00000000-0005-0000-0000-0000D1B00000}"/>
    <cellStyle name="Uwaga 3" xfId="46728" hidden="1" xr:uid="{00000000-0005-0000-0000-0000D2B00000}"/>
    <cellStyle name="Uwaga 3" xfId="46726" hidden="1" xr:uid="{00000000-0005-0000-0000-0000D3B00000}"/>
    <cellStyle name="Uwaga 3" xfId="46715" hidden="1" xr:uid="{00000000-0005-0000-0000-0000D4B00000}"/>
    <cellStyle name="Uwaga 3" xfId="46713" hidden="1" xr:uid="{00000000-0005-0000-0000-0000D5B00000}"/>
    <cellStyle name="Uwaga 3" xfId="46711" hidden="1" xr:uid="{00000000-0005-0000-0000-0000D6B00000}"/>
    <cellStyle name="Uwaga 3" xfId="46700" hidden="1" xr:uid="{00000000-0005-0000-0000-0000D7B00000}"/>
    <cellStyle name="Uwaga 3" xfId="46698" hidden="1" xr:uid="{00000000-0005-0000-0000-0000D8B00000}"/>
    <cellStyle name="Uwaga 3" xfId="46696" hidden="1" xr:uid="{00000000-0005-0000-0000-0000D9B00000}"/>
    <cellStyle name="Uwaga 3" xfId="46685" hidden="1" xr:uid="{00000000-0005-0000-0000-0000DAB00000}"/>
    <cellStyle name="Uwaga 3" xfId="46683" hidden="1" xr:uid="{00000000-0005-0000-0000-0000DBB00000}"/>
    <cellStyle name="Uwaga 3" xfId="46681" hidden="1" xr:uid="{00000000-0005-0000-0000-0000DCB00000}"/>
    <cellStyle name="Uwaga 3" xfId="46670" hidden="1" xr:uid="{00000000-0005-0000-0000-0000DDB00000}"/>
    <cellStyle name="Uwaga 3" xfId="46668" hidden="1" xr:uid="{00000000-0005-0000-0000-0000DEB00000}"/>
    <cellStyle name="Uwaga 3" xfId="46666" hidden="1" xr:uid="{00000000-0005-0000-0000-0000DFB00000}"/>
    <cellStyle name="Uwaga 3" xfId="46655" hidden="1" xr:uid="{00000000-0005-0000-0000-0000E0B00000}"/>
    <cellStyle name="Uwaga 3" xfId="46653" hidden="1" xr:uid="{00000000-0005-0000-0000-0000E1B00000}"/>
    <cellStyle name="Uwaga 3" xfId="46651" hidden="1" xr:uid="{00000000-0005-0000-0000-0000E2B00000}"/>
    <cellStyle name="Uwaga 3" xfId="46640" hidden="1" xr:uid="{00000000-0005-0000-0000-0000E3B00000}"/>
    <cellStyle name="Uwaga 3" xfId="46638" hidden="1" xr:uid="{00000000-0005-0000-0000-0000E4B00000}"/>
    <cellStyle name="Uwaga 3" xfId="46636" hidden="1" xr:uid="{00000000-0005-0000-0000-0000E5B00000}"/>
    <cellStyle name="Uwaga 3" xfId="46625" hidden="1" xr:uid="{00000000-0005-0000-0000-0000E6B00000}"/>
    <cellStyle name="Uwaga 3" xfId="46623" hidden="1" xr:uid="{00000000-0005-0000-0000-0000E7B00000}"/>
    <cellStyle name="Uwaga 3" xfId="46621" hidden="1" xr:uid="{00000000-0005-0000-0000-0000E8B00000}"/>
    <cellStyle name="Uwaga 3" xfId="46610" hidden="1" xr:uid="{00000000-0005-0000-0000-0000E9B00000}"/>
    <cellStyle name="Uwaga 3" xfId="46608" hidden="1" xr:uid="{00000000-0005-0000-0000-0000EAB00000}"/>
    <cellStyle name="Uwaga 3" xfId="46606" hidden="1" xr:uid="{00000000-0005-0000-0000-0000EBB00000}"/>
    <cellStyle name="Uwaga 3" xfId="46595" hidden="1" xr:uid="{00000000-0005-0000-0000-0000ECB00000}"/>
    <cellStyle name="Uwaga 3" xfId="46593" hidden="1" xr:uid="{00000000-0005-0000-0000-0000EDB00000}"/>
    <cellStyle name="Uwaga 3" xfId="46590" hidden="1" xr:uid="{00000000-0005-0000-0000-0000EEB00000}"/>
    <cellStyle name="Uwaga 3" xfId="46580" hidden="1" xr:uid="{00000000-0005-0000-0000-0000EFB00000}"/>
    <cellStyle name="Uwaga 3" xfId="46577" hidden="1" xr:uid="{00000000-0005-0000-0000-0000F0B00000}"/>
    <cellStyle name="Uwaga 3" xfId="46574" hidden="1" xr:uid="{00000000-0005-0000-0000-0000F1B00000}"/>
    <cellStyle name="Uwaga 3" xfId="46565" hidden="1" xr:uid="{00000000-0005-0000-0000-0000F2B00000}"/>
    <cellStyle name="Uwaga 3" xfId="46563" hidden="1" xr:uid="{00000000-0005-0000-0000-0000F3B00000}"/>
    <cellStyle name="Uwaga 3" xfId="46560" hidden="1" xr:uid="{00000000-0005-0000-0000-0000F4B00000}"/>
    <cellStyle name="Uwaga 3" xfId="46550" hidden="1" xr:uid="{00000000-0005-0000-0000-0000F5B00000}"/>
    <cellStyle name="Uwaga 3" xfId="46548" hidden="1" xr:uid="{00000000-0005-0000-0000-0000F6B00000}"/>
    <cellStyle name="Uwaga 3" xfId="46546" hidden="1" xr:uid="{00000000-0005-0000-0000-0000F7B00000}"/>
    <cellStyle name="Uwaga 3" xfId="46535" hidden="1" xr:uid="{00000000-0005-0000-0000-0000F8B00000}"/>
    <cellStyle name="Uwaga 3" xfId="46533" hidden="1" xr:uid="{00000000-0005-0000-0000-0000F9B00000}"/>
    <cellStyle name="Uwaga 3" xfId="46531" hidden="1" xr:uid="{00000000-0005-0000-0000-0000FAB00000}"/>
    <cellStyle name="Uwaga 3" xfId="46520" hidden="1" xr:uid="{00000000-0005-0000-0000-0000FBB00000}"/>
    <cellStyle name="Uwaga 3" xfId="46518" hidden="1" xr:uid="{00000000-0005-0000-0000-0000FCB00000}"/>
    <cellStyle name="Uwaga 3" xfId="46516" hidden="1" xr:uid="{00000000-0005-0000-0000-0000FDB00000}"/>
    <cellStyle name="Uwaga 3" xfId="46505" hidden="1" xr:uid="{00000000-0005-0000-0000-0000FEB00000}"/>
    <cellStyle name="Uwaga 3" xfId="46503" hidden="1" xr:uid="{00000000-0005-0000-0000-0000FFB00000}"/>
    <cellStyle name="Uwaga 3" xfId="46501" hidden="1" xr:uid="{00000000-0005-0000-0000-000000B10000}"/>
    <cellStyle name="Uwaga 3" xfId="46490" hidden="1" xr:uid="{00000000-0005-0000-0000-000001B10000}"/>
    <cellStyle name="Uwaga 3" xfId="46488" hidden="1" xr:uid="{00000000-0005-0000-0000-000002B10000}"/>
    <cellStyle name="Uwaga 3" xfId="46486" hidden="1" xr:uid="{00000000-0005-0000-0000-000003B10000}"/>
    <cellStyle name="Uwaga 3" xfId="46475" hidden="1" xr:uid="{00000000-0005-0000-0000-000004B10000}"/>
    <cellStyle name="Uwaga 3" xfId="46473" hidden="1" xr:uid="{00000000-0005-0000-0000-000005B10000}"/>
    <cellStyle name="Uwaga 3" xfId="46470" hidden="1" xr:uid="{00000000-0005-0000-0000-000006B10000}"/>
    <cellStyle name="Uwaga 3" xfId="46460" hidden="1" xr:uid="{00000000-0005-0000-0000-000007B10000}"/>
    <cellStyle name="Uwaga 3" xfId="46457" hidden="1" xr:uid="{00000000-0005-0000-0000-000008B10000}"/>
    <cellStyle name="Uwaga 3" xfId="46454" hidden="1" xr:uid="{00000000-0005-0000-0000-000009B10000}"/>
    <cellStyle name="Uwaga 3" xfId="46445" hidden="1" xr:uid="{00000000-0005-0000-0000-00000AB10000}"/>
    <cellStyle name="Uwaga 3" xfId="46442" hidden="1" xr:uid="{00000000-0005-0000-0000-00000BB10000}"/>
    <cellStyle name="Uwaga 3" xfId="46439" hidden="1" xr:uid="{00000000-0005-0000-0000-00000CB10000}"/>
    <cellStyle name="Uwaga 3" xfId="46430" hidden="1" xr:uid="{00000000-0005-0000-0000-00000DB10000}"/>
    <cellStyle name="Uwaga 3" xfId="46428" hidden="1" xr:uid="{00000000-0005-0000-0000-00000EB10000}"/>
    <cellStyle name="Uwaga 3" xfId="46426" hidden="1" xr:uid="{00000000-0005-0000-0000-00000FB10000}"/>
    <cellStyle name="Uwaga 3" xfId="46415" hidden="1" xr:uid="{00000000-0005-0000-0000-000010B10000}"/>
    <cellStyle name="Uwaga 3" xfId="46412" hidden="1" xr:uid="{00000000-0005-0000-0000-000011B10000}"/>
    <cellStyle name="Uwaga 3" xfId="46409" hidden="1" xr:uid="{00000000-0005-0000-0000-000012B10000}"/>
    <cellStyle name="Uwaga 3" xfId="46400" hidden="1" xr:uid="{00000000-0005-0000-0000-000013B10000}"/>
    <cellStyle name="Uwaga 3" xfId="46397" hidden="1" xr:uid="{00000000-0005-0000-0000-000014B10000}"/>
    <cellStyle name="Uwaga 3" xfId="46394" hidden="1" xr:uid="{00000000-0005-0000-0000-000015B10000}"/>
    <cellStyle name="Uwaga 3" xfId="46385" hidden="1" xr:uid="{00000000-0005-0000-0000-000016B10000}"/>
    <cellStyle name="Uwaga 3" xfId="46382" hidden="1" xr:uid="{00000000-0005-0000-0000-000017B10000}"/>
    <cellStyle name="Uwaga 3" xfId="46379" hidden="1" xr:uid="{00000000-0005-0000-0000-000018B10000}"/>
    <cellStyle name="Uwaga 3" xfId="46372" hidden="1" xr:uid="{00000000-0005-0000-0000-000019B10000}"/>
    <cellStyle name="Uwaga 3" xfId="46368" hidden="1" xr:uid="{00000000-0005-0000-0000-00001AB10000}"/>
    <cellStyle name="Uwaga 3" xfId="46365" hidden="1" xr:uid="{00000000-0005-0000-0000-00001BB10000}"/>
    <cellStyle name="Uwaga 3" xfId="46357" hidden="1" xr:uid="{00000000-0005-0000-0000-00001CB10000}"/>
    <cellStyle name="Uwaga 3" xfId="46353" hidden="1" xr:uid="{00000000-0005-0000-0000-00001DB10000}"/>
    <cellStyle name="Uwaga 3" xfId="46350" hidden="1" xr:uid="{00000000-0005-0000-0000-00001EB10000}"/>
    <cellStyle name="Uwaga 3" xfId="46342" hidden="1" xr:uid="{00000000-0005-0000-0000-00001FB10000}"/>
    <cellStyle name="Uwaga 3" xfId="46338" hidden="1" xr:uid="{00000000-0005-0000-0000-000020B10000}"/>
    <cellStyle name="Uwaga 3" xfId="46334" hidden="1" xr:uid="{00000000-0005-0000-0000-000021B10000}"/>
    <cellStyle name="Uwaga 3" xfId="46327" hidden="1" xr:uid="{00000000-0005-0000-0000-000022B10000}"/>
    <cellStyle name="Uwaga 3" xfId="46323" hidden="1" xr:uid="{00000000-0005-0000-0000-000023B10000}"/>
    <cellStyle name="Uwaga 3" xfId="46320" hidden="1" xr:uid="{00000000-0005-0000-0000-000024B10000}"/>
    <cellStyle name="Uwaga 3" xfId="46312" hidden="1" xr:uid="{00000000-0005-0000-0000-000025B10000}"/>
    <cellStyle name="Uwaga 3" xfId="46308" hidden="1" xr:uid="{00000000-0005-0000-0000-000026B10000}"/>
    <cellStyle name="Uwaga 3" xfId="46305" hidden="1" xr:uid="{00000000-0005-0000-0000-000027B10000}"/>
    <cellStyle name="Uwaga 3" xfId="46296" hidden="1" xr:uid="{00000000-0005-0000-0000-000028B10000}"/>
    <cellStyle name="Uwaga 3" xfId="46291" hidden="1" xr:uid="{00000000-0005-0000-0000-000029B10000}"/>
    <cellStyle name="Uwaga 3" xfId="46287" hidden="1" xr:uid="{00000000-0005-0000-0000-00002AB10000}"/>
    <cellStyle name="Uwaga 3" xfId="46281" hidden="1" xr:uid="{00000000-0005-0000-0000-00002BB10000}"/>
    <cellStyle name="Uwaga 3" xfId="46276" hidden="1" xr:uid="{00000000-0005-0000-0000-00002CB10000}"/>
    <cellStyle name="Uwaga 3" xfId="46272" hidden="1" xr:uid="{00000000-0005-0000-0000-00002DB10000}"/>
    <cellStyle name="Uwaga 3" xfId="46266" hidden="1" xr:uid="{00000000-0005-0000-0000-00002EB10000}"/>
    <cellStyle name="Uwaga 3" xfId="46261" hidden="1" xr:uid="{00000000-0005-0000-0000-00002FB10000}"/>
    <cellStyle name="Uwaga 3" xfId="46257" hidden="1" xr:uid="{00000000-0005-0000-0000-000030B10000}"/>
    <cellStyle name="Uwaga 3" xfId="46252" hidden="1" xr:uid="{00000000-0005-0000-0000-000031B10000}"/>
    <cellStyle name="Uwaga 3" xfId="46248" hidden="1" xr:uid="{00000000-0005-0000-0000-000032B10000}"/>
    <cellStyle name="Uwaga 3" xfId="46244" hidden="1" xr:uid="{00000000-0005-0000-0000-000033B10000}"/>
    <cellStyle name="Uwaga 3" xfId="46237" hidden="1" xr:uid="{00000000-0005-0000-0000-000034B10000}"/>
    <cellStyle name="Uwaga 3" xfId="46232" hidden="1" xr:uid="{00000000-0005-0000-0000-000035B10000}"/>
    <cellStyle name="Uwaga 3" xfId="46228" hidden="1" xr:uid="{00000000-0005-0000-0000-000036B10000}"/>
    <cellStyle name="Uwaga 3" xfId="46221" hidden="1" xr:uid="{00000000-0005-0000-0000-000037B10000}"/>
    <cellStyle name="Uwaga 3" xfId="46216" hidden="1" xr:uid="{00000000-0005-0000-0000-000038B10000}"/>
    <cellStyle name="Uwaga 3" xfId="46212" hidden="1" xr:uid="{00000000-0005-0000-0000-000039B10000}"/>
    <cellStyle name="Uwaga 3" xfId="46207" hidden="1" xr:uid="{00000000-0005-0000-0000-00003AB10000}"/>
    <cellStyle name="Uwaga 3" xfId="46202" hidden="1" xr:uid="{00000000-0005-0000-0000-00003BB10000}"/>
    <cellStyle name="Uwaga 3" xfId="46198" hidden="1" xr:uid="{00000000-0005-0000-0000-00003CB10000}"/>
    <cellStyle name="Uwaga 3" xfId="46192" hidden="1" xr:uid="{00000000-0005-0000-0000-00003DB10000}"/>
    <cellStyle name="Uwaga 3" xfId="46188" hidden="1" xr:uid="{00000000-0005-0000-0000-00003EB10000}"/>
    <cellStyle name="Uwaga 3" xfId="46185" hidden="1" xr:uid="{00000000-0005-0000-0000-00003FB10000}"/>
    <cellStyle name="Uwaga 3" xfId="46178" hidden="1" xr:uid="{00000000-0005-0000-0000-000040B10000}"/>
    <cellStyle name="Uwaga 3" xfId="46173" hidden="1" xr:uid="{00000000-0005-0000-0000-000041B10000}"/>
    <cellStyle name="Uwaga 3" xfId="46168" hidden="1" xr:uid="{00000000-0005-0000-0000-000042B10000}"/>
    <cellStyle name="Uwaga 3" xfId="46162" hidden="1" xr:uid="{00000000-0005-0000-0000-000043B10000}"/>
    <cellStyle name="Uwaga 3" xfId="46157" hidden="1" xr:uid="{00000000-0005-0000-0000-000044B10000}"/>
    <cellStyle name="Uwaga 3" xfId="46152" hidden="1" xr:uid="{00000000-0005-0000-0000-000045B10000}"/>
    <cellStyle name="Uwaga 3" xfId="46147" hidden="1" xr:uid="{00000000-0005-0000-0000-000046B10000}"/>
    <cellStyle name="Uwaga 3" xfId="46142" hidden="1" xr:uid="{00000000-0005-0000-0000-000047B10000}"/>
    <cellStyle name="Uwaga 3" xfId="46137" hidden="1" xr:uid="{00000000-0005-0000-0000-000048B10000}"/>
    <cellStyle name="Uwaga 3" xfId="46133" hidden="1" xr:uid="{00000000-0005-0000-0000-000049B10000}"/>
    <cellStyle name="Uwaga 3" xfId="46129" hidden="1" xr:uid="{00000000-0005-0000-0000-00004AB10000}"/>
    <cellStyle name="Uwaga 3" xfId="46124" hidden="1" xr:uid="{00000000-0005-0000-0000-00004BB10000}"/>
    <cellStyle name="Uwaga 3" xfId="46117" hidden="1" xr:uid="{00000000-0005-0000-0000-00004CB10000}"/>
    <cellStyle name="Uwaga 3" xfId="46112" hidden="1" xr:uid="{00000000-0005-0000-0000-00004DB10000}"/>
    <cellStyle name="Uwaga 3" xfId="46107" hidden="1" xr:uid="{00000000-0005-0000-0000-00004EB10000}"/>
    <cellStyle name="Uwaga 3" xfId="46101" hidden="1" xr:uid="{00000000-0005-0000-0000-00004FB10000}"/>
    <cellStyle name="Uwaga 3" xfId="46096" hidden="1" xr:uid="{00000000-0005-0000-0000-000050B10000}"/>
    <cellStyle name="Uwaga 3" xfId="46092" hidden="1" xr:uid="{00000000-0005-0000-0000-000051B10000}"/>
    <cellStyle name="Uwaga 3" xfId="46087" hidden="1" xr:uid="{00000000-0005-0000-0000-000052B10000}"/>
    <cellStyle name="Uwaga 3" xfId="46082" hidden="1" xr:uid="{00000000-0005-0000-0000-000053B10000}"/>
    <cellStyle name="Uwaga 3" xfId="46077" hidden="1" xr:uid="{00000000-0005-0000-0000-000054B10000}"/>
    <cellStyle name="Uwaga 3" xfId="46073" hidden="1" xr:uid="{00000000-0005-0000-0000-000055B10000}"/>
    <cellStyle name="Uwaga 3" xfId="46068" hidden="1" xr:uid="{00000000-0005-0000-0000-000056B10000}"/>
    <cellStyle name="Uwaga 3" xfId="46063" hidden="1" xr:uid="{00000000-0005-0000-0000-000057B10000}"/>
    <cellStyle name="Uwaga 3" xfId="46058" hidden="1" xr:uid="{00000000-0005-0000-0000-000058B10000}"/>
    <cellStyle name="Uwaga 3" xfId="46054" hidden="1" xr:uid="{00000000-0005-0000-0000-000059B10000}"/>
    <cellStyle name="Uwaga 3" xfId="46050" hidden="1" xr:uid="{00000000-0005-0000-0000-00005AB10000}"/>
    <cellStyle name="Uwaga 3" xfId="46043" hidden="1" xr:uid="{00000000-0005-0000-0000-00005BB10000}"/>
    <cellStyle name="Uwaga 3" xfId="46039" hidden="1" xr:uid="{00000000-0005-0000-0000-00005CB10000}"/>
    <cellStyle name="Uwaga 3" xfId="46034" hidden="1" xr:uid="{00000000-0005-0000-0000-00005DB10000}"/>
    <cellStyle name="Uwaga 3" xfId="46028" hidden="1" xr:uid="{00000000-0005-0000-0000-00005EB10000}"/>
    <cellStyle name="Uwaga 3" xfId="46024" hidden="1" xr:uid="{00000000-0005-0000-0000-00005FB10000}"/>
    <cellStyle name="Uwaga 3" xfId="46019" hidden="1" xr:uid="{00000000-0005-0000-0000-000060B10000}"/>
    <cellStyle name="Uwaga 3" xfId="46013" hidden="1" xr:uid="{00000000-0005-0000-0000-000061B10000}"/>
    <cellStyle name="Uwaga 3" xfId="46009" hidden="1" xr:uid="{00000000-0005-0000-0000-000062B10000}"/>
    <cellStyle name="Uwaga 3" xfId="46005" hidden="1" xr:uid="{00000000-0005-0000-0000-000063B10000}"/>
    <cellStyle name="Uwaga 3" xfId="45998" hidden="1" xr:uid="{00000000-0005-0000-0000-000064B10000}"/>
    <cellStyle name="Uwaga 3" xfId="45994" hidden="1" xr:uid="{00000000-0005-0000-0000-000065B10000}"/>
    <cellStyle name="Uwaga 3" xfId="45990" hidden="1" xr:uid="{00000000-0005-0000-0000-000066B10000}"/>
    <cellStyle name="Uwaga 3" xfId="46854" hidden="1" xr:uid="{00000000-0005-0000-0000-000067B10000}"/>
    <cellStyle name="Uwaga 3" xfId="46852" hidden="1" xr:uid="{00000000-0005-0000-0000-000068B10000}"/>
    <cellStyle name="Uwaga 3" xfId="46850" hidden="1" xr:uid="{00000000-0005-0000-0000-000069B10000}"/>
    <cellStyle name="Uwaga 3" xfId="46837" hidden="1" xr:uid="{00000000-0005-0000-0000-00006AB10000}"/>
    <cellStyle name="Uwaga 3" xfId="46836" hidden="1" xr:uid="{00000000-0005-0000-0000-00006BB10000}"/>
    <cellStyle name="Uwaga 3" xfId="46835" hidden="1" xr:uid="{00000000-0005-0000-0000-00006CB10000}"/>
    <cellStyle name="Uwaga 3" xfId="46822" hidden="1" xr:uid="{00000000-0005-0000-0000-00006DB10000}"/>
    <cellStyle name="Uwaga 3" xfId="46821" hidden="1" xr:uid="{00000000-0005-0000-0000-00006EB10000}"/>
    <cellStyle name="Uwaga 3" xfId="46820" hidden="1" xr:uid="{00000000-0005-0000-0000-00006FB10000}"/>
    <cellStyle name="Uwaga 3" xfId="46808" hidden="1" xr:uid="{00000000-0005-0000-0000-000070B10000}"/>
    <cellStyle name="Uwaga 3" xfId="46806" hidden="1" xr:uid="{00000000-0005-0000-0000-000071B10000}"/>
    <cellStyle name="Uwaga 3" xfId="46805" hidden="1" xr:uid="{00000000-0005-0000-0000-000072B10000}"/>
    <cellStyle name="Uwaga 3" xfId="46792" hidden="1" xr:uid="{00000000-0005-0000-0000-000073B10000}"/>
    <cellStyle name="Uwaga 3" xfId="46791" hidden="1" xr:uid="{00000000-0005-0000-0000-000074B10000}"/>
    <cellStyle name="Uwaga 3" xfId="46790" hidden="1" xr:uid="{00000000-0005-0000-0000-000075B10000}"/>
    <cellStyle name="Uwaga 3" xfId="46778" hidden="1" xr:uid="{00000000-0005-0000-0000-000076B10000}"/>
    <cellStyle name="Uwaga 3" xfId="46776" hidden="1" xr:uid="{00000000-0005-0000-0000-000077B10000}"/>
    <cellStyle name="Uwaga 3" xfId="46774" hidden="1" xr:uid="{00000000-0005-0000-0000-000078B10000}"/>
    <cellStyle name="Uwaga 3" xfId="46763" hidden="1" xr:uid="{00000000-0005-0000-0000-000079B10000}"/>
    <cellStyle name="Uwaga 3" xfId="46761" hidden="1" xr:uid="{00000000-0005-0000-0000-00007AB10000}"/>
    <cellStyle name="Uwaga 3" xfId="46759" hidden="1" xr:uid="{00000000-0005-0000-0000-00007BB10000}"/>
    <cellStyle name="Uwaga 3" xfId="46748" hidden="1" xr:uid="{00000000-0005-0000-0000-00007CB10000}"/>
    <cellStyle name="Uwaga 3" xfId="46746" hidden="1" xr:uid="{00000000-0005-0000-0000-00007DB10000}"/>
    <cellStyle name="Uwaga 3" xfId="46744" hidden="1" xr:uid="{00000000-0005-0000-0000-00007EB10000}"/>
    <cellStyle name="Uwaga 3" xfId="46733" hidden="1" xr:uid="{00000000-0005-0000-0000-00007FB10000}"/>
    <cellStyle name="Uwaga 3" xfId="46731" hidden="1" xr:uid="{00000000-0005-0000-0000-000080B10000}"/>
    <cellStyle name="Uwaga 3" xfId="46729" hidden="1" xr:uid="{00000000-0005-0000-0000-000081B10000}"/>
    <cellStyle name="Uwaga 3" xfId="46718" hidden="1" xr:uid="{00000000-0005-0000-0000-000082B10000}"/>
    <cellStyle name="Uwaga 3" xfId="46716" hidden="1" xr:uid="{00000000-0005-0000-0000-000083B10000}"/>
    <cellStyle name="Uwaga 3" xfId="46714" hidden="1" xr:uid="{00000000-0005-0000-0000-000084B10000}"/>
    <cellStyle name="Uwaga 3" xfId="46703" hidden="1" xr:uid="{00000000-0005-0000-0000-000085B10000}"/>
    <cellStyle name="Uwaga 3" xfId="46701" hidden="1" xr:uid="{00000000-0005-0000-0000-000086B10000}"/>
    <cellStyle name="Uwaga 3" xfId="46699" hidden="1" xr:uid="{00000000-0005-0000-0000-000087B10000}"/>
    <cellStyle name="Uwaga 3" xfId="46688" hidden="1" xr:uid="{00000000-0005-0000-0000-000088B10000}"/>
    <cellStyle name="Uwaga 3" xfId="46686" hidden="1" xr:uid="{00000000-0005-0000-0000-000089B10000}"/>
    <cellStyle name="Uwaga 3" xfId="46684" hidden="1" xr:uid="{00000000-0005-0000-0000-00008AB10000}"/>
    <cellStyle name="Uwaga 3" xfId="46673" hidden="1" xr:uid="{00000000-0005-0000-0000-00008BB10000}"/>
    <cellStyle name="Uwaga 3" xfId="46671" hidden="1" xr:uid="{00000000-0005-0000-0000-00008CB10000}"/>
    <cellStyle name="Uwaga 3" xfId="46669" hidden="1" xr:uid="{00000000-0005-0000-0000-00008DB10000}"/>
    <cellStyle name="Uwaga 3" xfId="46658" hidden="1" xr:uid="{00000000-0005-0000-0000-00008EB10000}"/>
    <cellStyle name="Uwaga 3" xfId="46656" hidden="1" xr:uid="{00000000-0005-0000-0000-00008FB10000}"/>
    <cellStyle name="Uwaga 3" xfId="46654" hidden="1" xr:uid="{00000000-0005-0000-0000-000090B10000}"/>
    <cellStyle name="Uwaga 3" xfId="46643" hidden="1" xr:uid="{00000000-0005-0000-0000-000091B10000}"/>
    <cellStyle name="Uwaga 3" xfId="46641" hidden="1" xr:uid="{00000000-0005-0000-0000-000092B10000}"/>
    <cellStyle name="Uwaga 3" xfId="46639" hidden="1" xr:uid="{00000000-0005-0000-0000-000093B10000}"/>
    <cellStyle name="Uwaga 3" xfId="46628" hidden="1" xr:uid="{00000000-0005-0000-0000-000094B10000}"/>
    <cellStyle name="Uwaga 3" xfId="46626" hidden="1" xr:uid="{00000000-0005-0000-0000-000095B10000}"/>
    <cellStyle name="Uwaga 3" xfId="46624" hidden="1" xr:uid="{00000000-0005-0000-0000-000096B10000}"/>
    <cellStyle name="Uwaga 3" xfId="46613" hidden="1" xr:uid="{00000000-0005-0000-0000-000097B10000}"/>
    <cellStyle name="Uwaga 3" xfId="46611" hidden="1" xr:uid="{00000000-0005-0000-0000-000098B10000}"/>
    <cellStyle name="Uwaga 3" xfId="46609" hidden="1" xr:uid="{00000000-0005-0000-0000-000099B10000}"/>
    <cellStyle name="Uwaga 3" xfId="46598" hidden="1" xr:uid="{00000000-0005-0000-0000-00009AB10000}"/>
    <cellStyle name="Uwaga 3" xfId="46596" hidden="1" xr:uid="{00000000-0005-0000-0000-00009BB10000}"/>
    <cellStyle name="Uwaga 3" xfId="46594" hidden="1" xr:uid="{00000000-0005-0000-0000-00009CB10000}"/>
    <cellStyle name="Uwaga 3" xfId="46583" hidden="1" xr:uid="{00000000-0005-0000-0000-00009DB10000}"/>
    <cellStyle name="Uwaga 3" xfId="46581" hidden="1" xr:uid="{00000000-0005-0000-0000-00009EB10000}"/>
    <cellStyle name="Uwaga 3" xfId="46579" hidden="1" xr:uid="{00000000-0005-0000-0000-00009FB10000}"/>
    <cellStyle name="Uwaga 3" xfId="46568" hidden="1" xr:uid="{00000000-0005-0000-0000-0000A0B10000}"/>
    <cellStyle name="Uwaga 3" xfId="46566" hidden="1" xr:uid="{00000000-0005-0000-0000-0000A1B10000}"/>
    <cellStyle name="Uwaga 3" xfId="46564" hidden="1" xr:uid="{00000000-0005-0000-0000-0000A2B10000}"/>
    <cellStyle name="Uwaga 3" xfId="46553" hidden="1" xr:uid="{00000000-0005-0000-0000-0000A3B10000}"/>
    <cellStyle name="Uwaga 3" xfId="46551" hidden="1" xr:uid="{00000000-0005-0000-0000-0000A4B10000}"/>
    <cellStyle name="Uwaga 3" xfId="46549" hidden="1" xr:uid="{00000000-0005-0000-0000-0000A5B10000}"/>
    <cellStyle name="Uwaga 3" xfId="46538" hidden="1" xr:uid="{00000000-0005-0000-0000-0000A6B10000}"/>
    <cellStyle name="Uwaga 3" xfId="46536" hidden="1" xr:uid="{00000000-0005-0000-0000-0000A7B10000}"/>
    <cellStyle name="Uwaga 3" xfId="46534" hidden="1" xr:uid="{00000000-0005-0000-0000-0000A8B10000}"/>
    <cellStyle name="Uwaga 3" xfId="46523" hidden="1" xr:uid="{00000000-0005-0000-0000-0000A9B10000}"/>
    <cellStyle name="Uwaga 3" xfId="46521" hidden="1" xr:uid="{00000000-0005-0000-0000-0000AAB10000}"/>
    <cellStyle name="Uwaga 3" xfId="46519" hidden="1" xr:uid="{00000000-0005-0000-0000-0000ABB10000}"/>
    <cellStyle name="Uwaga 3" xfId="46508" hidden="1" xr:uid="{00000000-0005-0000-0000-0000ACB10000}"/>
    <cellStyle name="Uwaga 3" xfId="46506" hidden="1" xr:uid="{00000000-0005-0000-0000-0000ADB10000}"/>
    <cellStyle name="Uwaga 3" xfId="46504" hidden="1" xr:uid="{00000000-0005-0000-0000-0000AEB10000}"/>
    <cellStyle name="Uwaga 3" xfId="46493" hidden="1" xr:uid="{00000000-0005-0000-0000-0000AFB10000}"/>
    <cellStyle name="Uwaga 3" xfId="46491" hidden="1" xr:uid="{00000000-0005-0000-0000-0000B0B10000}"/>
    <cellStyle name="Uwaga 3" xfId="46489" hidden="1" xr:uid="{00000000-0005-0000-0000-0000B1B10000}"/>
    <cellStyle name="Uwaga 3" xfId="46478" hidden="1" xr:uid="{00000000-0005-0000-0000-0000B2B10000}"/>
    <cellStyle name="Uwaga 3" xfId="46476" hidden="1" xr:uid="{00000000-0005-0000-0000-0000B3B10000}"/>
    <cellStyle name="Uwaga 3" xfId="46474" hidden="1" xr:uid="{00000000-0005-0000-0000-0000B4B10000}"/>
    <cellStyle name="Uwaga 3" xfId="46463" hidden="1" xr:uid="{00000000-0005-0000-0000-0000B5B10000}"/>
    <cellStyle name="Uwaga 3" xfId="46461" hidden="1" xr:uid="{00000000-0005-0000-0000-0000B6B10000}"/>
    <cellStyle name="Uwaga 3" xfId="46458" hidden="1" xr:uid="{00000000-0005-0000-0000-0000B7B10000}"/>
    <cellStyle name="Uwaga 3" xfId="46448" hidden="1" xr:uid="{00000000-0005-0000-0000-0000B8B10000}"/>
    <cellStyle name="Uwaga 3" xfId="46446" hidden="1" xr:uid="{00000000-0005-0000-0000-0000B9B10000}"/>
    <cellStyle name="Uwaga 3" xfId="46444" hidden="1" xr:uid="{00000000-0005-0000-0000-0000BAB10000}"/>
    <cellStyle name="Uwaga 3" xfId="46433" hidden="1" xr:uid="{00000000-0005-0000-0000-0000BBB10000}"/>
    <cellStyle name="Uwaga 3" xfId="46431" hidden="1" xr:uid="{00000000-0005-0000-0000-0000BCB10000}"/>
    <cellStyle name="Uwaga 3" xfId="46429" hidden="1" xr:uid="{00000000-0005-0000-0000-0000BDB10000}"/>
    <cellStyle name="Uwaga 3" xfId="46418" hidden="1" xr:uid="{00000000-0005-0000-0000-0000BEB10000}"/>
    <cellStyle name="Uwaga 3" xfId="46416" hidden="1" xr:uid="{00000000-0005-0000-0000-0000BFB10000}"/>
    <cellStyle name="Uwaga 3" xfId="46413" hidden="1" xr:uid="{00000000-0005-0000-0000-0000C0B10000}"/>
    <cellStyle name="Uwaga 3" xfId="46403" hidden="1" xr:uid="{00000000-0005-0000-0000-0000C1B10000}"/>
    <cellStyle name="Uwaga 3" xfId="46401" hidden="1" xr:uid="{00000000-0005-0000-0000-0000C2B10000}"/>
    <cellStyle name="Uwaga 3" xfId="46398" hidden="1" xr:uid="{00000000-0005-0000-0000-0000C3B10000}"/>
    <cellStyle name="Uwaga 3" xfId="46388" hidden="1" xr:uid="{00000000-0005-0000-0000-0000C4B10000}"/>
    <cellStyle name="Uwaga 3" xfId="46386" hidden="1" xr:uid="{00000000-0005-0000-0000-0000C5B10000}"/>
    <cellStyle name="Uwaga 3" xfId="46383" hidden="1" xr:uid="{00000000-0005-0000-0000-0000C6B10000}"/>
    <cellStyle name="Uwaga 3" xfId="46374" hidden="1" xr:uid="{00000000-0005-0000-0000-0000C7B10000}"/>
    <cellStyle name="Uwaga 3" xfId="46371" hidden="1" xr:uid="{00000000-0005-0000-0000-0000C8B10000}"/>
    <cellStyle name="Uwaga 3" xfId="46367" hidden="1" xr:uid="{00000000-0005-0000-0000-0000C9B10000}"/>
    <cellStyle name="Uwaga 3" xfId="46359" hidden="1" xr:uid="{00000000-0005-0000-0000-0000CAB10000}"/>
    <cellStyle name="Uwaga 3" xfId="46356" hidden="1" xr:uid="{00000000-0005-0000-0000-0000CBB10000}"/>
    <cellStyle name="Uwaga 3" xfId="46352" hidden="1" xr:uid="{00000000-0005-0000-0000-0000CCB10000}"/>
    <cellStyle name="Uwaga 3" xfId="46344" hidden="1" xr:uid="{00000000-0005-0000-0000-0000CDB10000}"/>
    <cellStyle name="Uwaga 3" xfId="46341" hidden="1" xr:uid="{00000000-0005-0000-0000-0000CEB10000}"/>
    <cellStyle name="Uwaga 3" xfId="46337" hidden="1" xr:uid="{00000000-0005-0000-0000-0000CFB10000}"/>
    <cellStyle name="Uwaga 3" xfId="46329" hidden="1" xr:uid="{00000000-0005-0000-0000-0000D0B10000}"/>
    <cellStyle name="Uwaga 3" xfId="46326" hidden="1" xr:uid="{00000000-0005-0000-0000-0000D1B10000}"/>
    <cellStyle name="Uwaga 3" xfId="46322" hidden="1" xr:uid="{00000000-0005-0000-0000-0000D2B10000}"/>
    <cellStyle name="Uwaga 3" xfId="46314" hidden="1" xr:uid="{00000000-0005-0000-0000-0000D3B10000}"/>
    <cellStyle name="Uwaga 3" xfId="46311" hidden="1" xr:uid="{00000000-0005-0000-0000-0000D4B10000}"/>
    <cellStyle name="Uwaga 3" xfId="46307" hidden="1" xr:uid="{00000000-0005-0000-0000-0000D5B10000}"/>
    <cellStyle name="Uwaga 3" xfId="46299" hidden="1" xr:uid="{00000000-0005-0000-0000-0000D6B10000}"/>
    <cellStyle name="Uwaga 3" xfId="46295" hidden="1" xr:uid="{00000000-0005-0000-0000-0000D7B10000}"/>
    <cellStyle name="Uwaga 3" xfId="46290" hidden="1" xr:uid="{00000000-0005-0000-0000-0000D8B10000}"/>
    <cellStyle name="Uwaga 3" xfId="46284" hidden="1" xr:uid="{00000000-0005-0000-0000-0000D9B10000}"/>
    <cellStyle name="Uwaga 3" xfId="46280" hidden="1" xr:uid="{00000000-0005-0000-0000-0000DAB10000}"/>
    <cellStyle name="Uwaga 3" xfId="46275" hidden="1" xr:uid="{00000000-0005-0000-0000-0000DBB10000}"/>
    <cellStyle name="Uwaga 3" xfId="46269" hidden="1" xr:uid="{00000000-0005-0000-0000-0000DCB10000}"/>
    <cellStyle name="Uwaga 3" xfId="46265" hidden="1" xr:uid="{00000000-0005-0000-0000-0000DDB10000}"/>
    <cellStyle name="Uwaga 3" xfId="46260" hidden="1" xr:uid="{00000000-0005-0000-0000-0000DEB10000}"/>
    <cellStyle name="Uwaga 3" xfId="46254" hidden="1" xr:uid="{00000000-0005-0000-0000-0000DFB10000}"/>
    <cellStyle name="Uwaga 3" xfId="46251" hidden="1" xr:uid="{00000000-0005-0000-0000-0000E0B10000}"/>
    <cellStyle name="Uwaga 3" xfId="46247" hidden="1" xr:uid="{00000000-0005-0000-0000-0000E1B10000}"/>
    <cellStyle name="Uwaga 3" xfId="46239" hidden="1" xr:uid="{00000000-0005-0000-0000-0000E2B10000}"/>
    <cellStyle name="Uwaga 3" xfId="46236" hidden="1" xr:uid="{00000000-0005-0000-0000-0000E3B10000}"/>
    <cellStyle name="Uwaga 3" xfId="46231" hidden="1" xr:uid="{00000000-0005-0000-0000-0000E4B10000}"/>
    <cellStyle name="Uwaga 3" xfId="46224" hidden="1" xr:uid="{00000000-0005-0000-0000-0000E5B10000}"/>
    <cellStyle name="Uwaga 3" xfId="46220" hidden="1" xr:uid="{00000000-0005-0000-0000-0000E6B10000}"/>
    <cellStyle name="Uwaga 3" xfId="46215" hidden="1" xr:uid="{00000000-0005-0000-0000-0000E7B10000}"/>
    <cellStyle name="Uwaga 3" xfId="46209" hidden="1" xr:uid="{00000000-0005-0000-0000-0000E8B10000}"/>
    <cellStyle name="Uwaga 3" xfId="46205" hidden="1" xr:uid="{00000000-0005-0000-0000-0000E9B10000}"/>
    <cellStyle name="Uwaga 3" xfId="46200" hidden="1" xr:uid="{00000000-0005-0000-0000-0000EAB10000}"/>
    <cellStyle name="Uwaga 3" xfId="46194" hidden="1" xr:uid="{00000000-0005-0000-0000-0000EBB10000}"/>
    <cellStyle name="Uwaga 3" xfId="46191" hidden="1" xr:uid="{00000000-0005-0000-0000-0000ECB10000}"/>
    <cellStyle name="Uwaga 3" xfId="46187" hidden="1" xr:uid="{00000000-0005-0000-0000-0000EDB10000}"/>
    <cellStyle name="Uwaga 3" xfId="46179" hidden="1" xr:uid="{00000000-0005-0000-0000-0000EEB10000}"/>
    <cellStyle name="Uwaga 3" xfId="46174" hidden="1" xr:uid="{00000000-0005-0000-0000-0000EFB10000}"/>
    <cellStyle name="Uwaga 3" xfId="46169" hidden="1" xr:uid="{00000000-0005-0000-0000-0000F0B10000}"/>
    <cellStyle name="Uwaga 3" xfId="46164" hidden="1" xr:uid="{00000000-0005-0000-0000-0000F1B10000}"/>
    <cellStyle name="Uwaga 3" xfId="46159" hidden="1" xr:uid="{00000000-0005-0000-0000-0000F2B10000}"/>
    <cellStyle name="Uwaga 3" xfId="46154" hidden="1" xr:uid="{00000000-0005-0000-0000-0000F3B10000}"/>
    <cellStyle name="Uwaga 3" xfId="46149" hidden="1" xr:uid="{00000000-0005-0000-0000-0000F4B10000}"/>
    <cellStyle name="Uwaga 3" xfId="46144" hidden="1" xr:uid="{00000000-0005-0000-0000-0000F5B10000}"/>
    <cellStyle name="Uwaga 3" xfId="46139" hidden="1" xr:uid="{00000000-0005-0000-0000-0000F6B10000}"/>
    <cellStyle name="Uwaga 3" xfId="46134" hidden="1" xr:uid="{00000000-0005-0000-0000-0000F7B10000}"/>
    <cellStyle name="Uwaga 3" xfId="46130" hidden="1" xr:uid="{00000000-0005-0000-0000-0000F8B10000}"/>
    <cellStyle name="Uwaga 3" xfId="46125" hidden="1" xr:uid="{00000000-0005-0000-0000-0000F9B10000}"/>
    <cellStyle name="Uwaga 3" xfId="46118" hidden="1" xr:uid="{00000000-0005-0000-0000-0000FAB10000}"/>
    <cellStyle name="Uwaga 3" xfId="46113" hidden="1" xr:uid="{00000000-0005-0000-0000-0000FBB10000}"/>
    <cellStyle name="Uwaga 3" xfId="46108" hidden="1" xr:uid="{00000000-0005-0000-0000-0000FCB10000}"/>
    <cellStyle name="Uwaga 3" xfId="46103" hidden="1" xr:uid="{00000000-0005-0000-0000-0000FDB10000}"/>
    <cellStyle name="Uwaga 3" xfId="46098" hidden="1" xr:uid="{00000000-0005-0000-0000-0000FEB10000}"/>
    <cellStyle name="Uwaga 3" xfId="46093" hidden="1" xr:uid="{00000000-0005-0000-0000-0000FFB10000}"/>
    <cellStyle name="Uwaga 3" xfId="46088" hidden="1" xr:uid="{00000000-0005-0000-0000-000000B20000}"/>
    <cellStyle name="Uwaga 3" xfId="46083" hidden="1" xr:uid="{00000000-0005-0000-0000-000001B20000}"/>
    <cellStyle name="Uwaga 3" xfId="46078" hidden="1" xr:uid="{00000000-0005-0000-0000-000002B20000}"/>
    <cellStyle name="Uwaga 3" xfId="46074" hidden="1" xr:uid="{00000000-0005-0000-0000-000003B20000}"/>
    <cellStyle name="Uwaga 3" xfId="46069" hidden="1" xr:uid="{00000000-0005-0000-0000-000004B20000}"/>
    <cellStyle name="Uwaga 3" xfId="46064" hidden="1" xr:uid="{00000000-0005-0000-0000-000005B20000}"/>
    <cellStyle name="Uwaga 3" xfId="46059" hidden="1" xr:uid="{00000000-0005-0000-0000-000006B20000}"/>
    <cellStyle name="Uwaga 3" xfId="46055" hidden="1" xr:uid="{00000000-0005-0000-0000-000007B20000}"/>
    <cellStyle name="Uwaga 3" xfId="46051" hidden="1" xr:uid="{00000000-0005-0000-0000-000008B20000}"/>
    <cellStyle name="Uwaga 3" xfId="46044" hidden="1" xr:uid="{00000000-0005-0000-0000-000009B20000}"/>
    <cellStyle name="Uwaga 3" xfId="46040" hidden="1" xr:uid="{00000000-0005-0000-0000-00000AB20000}"/>
    <cellStyle name="Uwaga 3" xfId="46035" hidden="1" xr:uid="{00000000-0005-0000-0000-00000BB20000}"/>
    <cellStyle name="Uwaga 3" xfId="46029" hidden="1" xr:uid="{00000000-0005-0000-0000-00000CB20000}"/>
    <cellStyle name="Uwaga 3" xfId="46025" hidden="1" xr:uid="{00000000-0005-0000-0000-00000DB20000}"/>
    <cellStyle name="Uwaga 3" xfId="46020" hidden="1" xr:uid="{00000000-0005-0000-0000-00000EB20000}"/>
    <cellStyle name="Uwaga 3" xfId="46014" hidden="1" xr:uid="{00000000-0005-0000-0000-00000FB20000}"/>
    <cellStyle name="Uwaga 3" xfId="46010" hidden="1" xr:uid="{00000000-0005-0000-0000-000010B20000}"/>
    <cellStyle name="Uwaga 3" xfId="46006" hidden="1" xr:uid="{00000000-0005-0000-0000-000011B20000}"/>
    <cellStyle name="Uwaga 3" xfId="45999" hidden="1" xr:uid="{00000000-0005-0000-0000-000012B20000}"/>
    <cellStyle name="Uwaga 3" xfId="45995" hidden="1" xr:uid="{00000000-0005-0000-0000-000013B20000}"/>
    <cellStyle name="Uwaga 3" xfId="45991" hidden="1" xr:uid="{00000000-0005-0000-0000-000014B20000}"/>
    <cellStyle name="Uwaga 3" xfId="46858" hidden="1" xr:uid="{00000000-0005-0000-0000-000015B20000}"/>
    <cellStyle name="Uwaga 3" xfId="46857" hidden="1" xr:uid="{00000000-0005-0000-0000-000016B20000}"/>
    <cellStyle name="Uwaga 3" xfId="46855" hidden="1" xr:uid="{00000000-0005-0000-0000-000017B20000}"/>
    <cellStyle name="Uwaga 3" xfId="46842" hidden="1" xr:uid="{00000000-0005-0000-0000-000018B20000}"/>
    <cellStyle name="Uwaga 3" xfId="46840" hidden="1" xr:uid="{00000000-0005-0000-0000-000019B20000}"/>
    <cellStyle name="Uwaga 3" xfId="46838" hidden="1" xr:uid="{00000000-0005-0000-0000-00001AB20000}"/>
    <cellStyle name="Uwaga 3" xfId="46828" hidden="1" xr:uid="{00000000-0005-0000-0000-00001BB20000}"/>
    <cellStyle name="Uwaga 3" xfId="46826" hidden="1" xr:uid="{00000000-0005-0000-0000-00001CB20000}"/>
    <cellStyle name="Uwaga 3" xfId="46824" hidden="1" xr:uid="{00000000-0005-0000-0000-00001DB20000}"/>
    <cellStyle name="Uwaga 3" xfId="46813" hidden="1" xr:uid="{00000000-0005-0000-0000-00001EB20000}"/>
    <cellStyle name="Uwaga 3" xfId="46811" hidden="1" xr:uid="{00000000-0005-0000-0000-00001FB20000}"/>
    <cellStyle name="Uwaga 3" xfId="46809" hidden="1" xr:uid="{00000000-0005-0000-0000-000020B20000}"/>
    <cellStyle name="Uwaga 3" xfId="46796" hidden="1" xr:uid="{00000000-0005-0000-0000-000021B20000}"/>
    <cellStyle name="Uwaga 3" xfId="46794" hidden="1" xr:uid="{00000000-0005-0000-0000-000022B20000}"/>
    <cellStyle name="Uwaga 3" xfId="46793" hidden="1" xr:uid="{00000000-0005-0000-0000-000023B20000}"/>
    <cellStyle name="Uwaga 3" xfId="46780" hidden="1" xr:uid="{00000000-0005-0000-0000-000024B20000}"/>
    <cellStyle name="Uwaga 3" xfId="46779" hidden="1" xr:uid="{00000000-0005-0000-0000-000025B20000}"/>
    <cellStyle name="Uwaga 3" xfId="46777" hidden="1" xr:uid="{00000000-0005-0000-0000-000026B20000}"/>
    <cellStyle name="Uwaga 3" xfId="46765" hidden="1" xr:uid="{00000000-0005-0000-0000-000027B20000}"/>
    <cellStyle name="Uwaga 3" xfId="46764" hidden="1" xr:uid="{00000000-0005-0000-0000-000028B20000}"/>
    <cellStyle name="Uwaga 3" xfId="46762" hidden="1" xr:uid="{00000000-0005-0000-0000-000029B20000}"/>
    <cellStyle name="Uwaga 3" xfId="46750" hidden="1" xr:uid="{00000000-0005-0000-0000-00002AB20000}"/>
    <cellStyle name="Uwaga 3" xfId="46749" hidden="1" xr:uid="{00000000-0005-0000-0000-00002BB20000}"/>
    <cellStyle name="Uwaga 3" xfId="46747" hidden="1" xr:uid="{00000000-0005-0000-0000-00002CB20000}"/>
    <cellStyle name="Uwaga 3" xfId="46735" hidden="1" xr:uid="{00000000-0005-0000-0000-00002DB20000}"/>
    <cellStyle name="Uwaga 3" xfId="46734" hidden="1" xr:uid="{00000000-0005-0000-0000-00002EB20000}"/>
    <cellStyle name="Uwaga 3" xfId="46732" hidden="1" xr:uid="{00000000-0005-0000-0000-00002FB20000}"/>
    <cellStyle name="Uwaga 3" xfId="46720" hidden="1" xr:uid="{00000000-0005-0000-0000-000030B20000}"/>
    <cellStyle name="Uwaga 3" xfId="46719" hidden="1" xr:uid="{00000000-0005-0000-0000-000031B20000}"/>
    <cellStyle name="Uwaga 3" xfId="46717" hidden="1" xr:uid="{00000000-0005-0000-0000-000032B20000}"/>
    <cellStyle name="Uwaga 3" xfId="46705" hidden="1" xr:uid="{00000000-0005-0000-0000-000033B20000}"/>
    <cellStyle name="Uwaga 3" xfId="46704" hidden="1" xr:uid="{00000000-0005-0000-0000-000034B20000}"/>
    <cellStyle name="Uwaga 3" xfId="46702" hidden="1" xr:uid="{00000000-0005-0000-0000-000035B20000}"/>
    <cellStyle name="Uwaga 3" xfId="46690" hidden="1" xr:uid="{00000000-0005-0000-0000-000036B20000}"/>
    <cellStyle name="Uwaga 3" xfId="46689" hidden="1" xr:uid="{00000000-0005-0000-0000-000037B20000}"/>
    <cellStyle name="Uwaga 3" xfId="46687" hidden="1" xr:uid="{00000000-0005-0000-0000-000038B20000}"/>
    <cellStyle name="Uwaga 3" xfId="46675" hidden="1" xr:uid="{00000000-0005-0000-0000-000039B20000}"/>
    <cellStyle name="Uwaga 3" xfId="46674" hidden="1" xr:uid="{00000000-0005-0000-0000-00003AB20000}"/>
    <cellStyle name="Uwaga 3" xfId="46672" hidden="1" xr:uid="{00000000-0005-0000-0000-00003BB20000}"/>
    <cellStyle name="Uwaga 3" xfId="46660" hidden="1" xr:uid="{00000000-0005-0000-0000-00003CB20000}"/>
    <cellStyle name="Uwaga 3" xfId="46659" hidden="1" xr:uid="{00000000-0005-0000-0000-00003DB20000}"/>
    <cellStyle name="Uwaga 3" xfId="46657" hidden="1" xr:uid="{00000000-0005-0000-0000-00003EB20000}"/>
    <cellStyle name="Uwaga 3" xfId="46645" hidden="1" xr:uid="{00000000-0005-0000-0000-00003FB20000}"/>
    <cellStyle name="Uwaga 3" xfId="46644" hidden="1" xr:uid="{00000000-0005-0000-0000-000040B20000}"/>
    <cellStyle name="Uwaga 3" xfId="46642" hidden="1" xr:uid="{00000000-0005-0000-0000-000041B20000}"/>
    <cellStyle name="Uwaga 3" xfId="46630" hidden="1" xr:uid="{00000000-0005-0000-0000-000042B20000}"/>
    <cellStyle name="Uwaga 3" xfId="46629" hidden="1" xr:uid="{00000000-0005-0000-0000-000043B20000}"/>
    <cellStyle name="Uwaga 3" xfId="46627" hidden="1" xr:uid="{00000000-0005-0000-0000-000044B20000}"/>
    <cellStyle name="Uwaga 3" xfId="46615" hidden="1" xr:uid="{00000000-0005-0000-0000-000045B20000}"/>
    <cellStyle name="Uwaga 3" xfId="46614" hidden="1" xr:uid="{00000000-0005-0000-0000-000046B20000}"/>
    <cellStyle name="Uwaga 3" xfId="46612" hidden="1" xr:uid="{00000000-0005-0000-0000-000047B20000}"/>
    <cellStyle name="Uwaga 3" xfId="46600" hidden="1" xr:uid="{00000000-0005-0000-0000-000048B20000}"/>
    <cellStyle name="Uwaga 3" xfId="46599" hidden="1" xr:uid="{00000000-0005-0000-0000-000049B20000}"/>
    <cellStyle name="Uwaga 3" xfId="46597" hidden="1" xr:uid="{00000000-0005-0000-0000-00004AB20000}"/>
    <cellStyle name="Uwaga 3" xfId="46585" hidden="1" xr:uid="{00000000-0005-0000-0000-00004BB20000}"/>
    <cellStyle name="Uwaga 3" xfId="46584" hidden="1" xr:uid="{00000000-0005-0000-0000-00004CB20000}"/>
    <cellStyle name="Uwaga 3" xfId="46582" hidden="1" xr:uid="{00000000-0005-0000-0000-00004DB20000}"/>
    <cellStyle name="Uwaga 3" xfId="46570" hidden="1" xr:uid="{00000000-0005-0000-0000-00004EB20000}"/>
    <cellStyle name="Uwaga 3" xfId="46569" hidden="1" xr:uid="{00000000-0005-0000-0000-00004FB20000}"/>
    <cellStyle name="Uwaga 3" xfId="46567" hidden="1" xr:uid="{00000000-0005-0000-0000-000050B20000}"/>
    <cellStyle name="Uwaga 3" xfId="46555" hidden="1" xr:uid="{00000000-0005-0000-0000-000051B20000}"/>
    <cellStyle name="Uwaga 3" xfId="46554" hidden="1" xr:uid="{00000000-0005-0000-0000-000052B20000}"/>
    <cellStyle name="Uwaga 3" xfId="46552" hidden="1" xr:uid="{00000000-0005-0000-0000-000053B20000}"/>
    <cellStyle name="Uwaga 3" xfId="46540" hidden="1" xr:uid="{00000000-0005-0000-0000-000054B20000}"/>
    <cellStyle name="Uwaga 3" xfId="46539" hidden="1" xr:uid="{00000000-0005-0000-0000-000055B20000}"/>
    <cellStyle name="Uwaga 3" xfId="46537" hidden="1" xr:uid="{00000000-0005-0000-0000-000056B20000}"/>
    <cellStyle name="Uwaga 3" xfId="46525" hidden="1" xr:uid="{00000000-0005-0000-0000-000057B20000}"/>
    <cellStyle name="Uwaga 3" xfId="46524" hidden="1" xr:uid="{00000000-0005-0000-0000-000058B20000}"/>
    <cellStyle name="Uwaga 3" xfId="46522" hidden="1" xr:uid="{00000000-0005-0000-0000-000059B20000}"/>
    <cellStyle name="Uwaga 3" xfId="46510" hidden="1" xr:uid="{00000000-0005-0000-0000-00005AB20000}"/>
    <cellStyle name="Uwaga 3" xfId="46509" hidden="1" xr:uid="{00000000-0005-0000-0000-00005BB20000}"/>
    <cellStyle name="Uwaga 3" xfId="46507" hidden="1" xr:uid="{00000000-0005-0000-0000-00005CB20000}"/>
    <cellStyle name="Uwaga 3" xfId="46495" hidden="1" xr:uid="{00000000-0005-0000-0000-00005DB20000}"/>
    <cellStyle name="Uwaga 3" xfId="46494" hidden="1" xr:uid="{00000000-0005-0000-0000-00005EB20000}"/>
    <cellStyle name="Uwaga 3" xfId="46492" hidden="1" xr:uid="{00000000-0005-0000-0000-00005FB20000}"/>
    <cellStyle name="Uwaga 3" xfId="46480" hidden="1" xr:uid="{00000000-0005-0000-0000-000060B20000}"/>
    <cellStyle name="Uwaga 3" xfId="46479" hidden="1" xr:uid="{00000000-0005-0000-0000-000061B20000}"/>
    <cellStyle name="Uwaga 3" xfId="46477" hidden="1" xr:uid="{00000000-0005-0000-0000-000062B20000}"/>
    <cellStyle name="Uwaga 3" xfId="46465" hidden="1" xr:uid="{00000000-0005-0000-0000-000063B20000}"/>
    <cellStyle name="Uwaga 3" xfId="46464" hidden="1" xr:uid="{00000000-0005-0000-0000-000064B20000}"/>
    <cellStyle name="Uwaga 3" xfId="46462" hidden="1" xr:uid="{00000000-0005-0000-0000-000065B20000}"/>
    <cellStyle name="Uwaga 3" xfId="46450" hidden="1" xr:uid="{00000000-0005-0000-0000-000066B20000}"/>
    <cellStyle name="Uwaga 3" xfId="46449" hidden="1" xr:uid="{00000000-0005-0000-0000-000067B20000}"/>
    <cellStyle name="Uwaga 3" xfId="46447" hidden="1" xr:uid="{00000000-0005-0000-0000-000068B20000}"/>
    <cellStyle name="Uwaga 3" xfId="46435" hidden="1" xr:uid="{00000000-0005-0000-0000-000069B20000}"/>
    <cellStyle name="Uwaga 3" xfId="46434" hidden="1" xr:uid="{00000000-0005-0000-0000-00006AB20000}"/>
    <cellStyle name="Uwaga 3" xfId="46432" hidden="1" xr:uid="{00000000-0005-0000-0000-00006BB20000}"/>
    <cellStyle name="Uwaga 3" xfId="46420" hidden="1" xr:uid="{00000000-0005-0000-0000-00006CB20000}"/>
    <cellStyle name="Uwaga 3" xfId="46419" hidden="1" xr:uid="{00000000-0005-0000-0000-00006DB20000}"/>
    <cellStyle name="Uwaga 3" xfId="46417" hidden="1" xr:uid="{00000000-0005-0000-0000-00006EB20000}"/>
    <cellStyle name="Uwaga 3" xfId="46405" hidden="1" xr:uid="{00000000-0005-0000-0000-00006FB20000}"/>
    <cellStyle name="Uwaga 3" xfId="46404" hidden="1" xr:uid="{00000000-0005-0000-0000-000070B20000}"/>
    <cellStyle name="Uwaga 3" xfId="46402" hidden="1" xr:uid="{00000000-0005-0000-0000-000071B20000}"/>
    <cellStyle name="Uwaga 3" xfId="46390" hidden="1" xr:uid="{00000000-0005-0000-0000-000072B20000}"/>
    <cellStyle name="Uwaga 3" xfId="46389" hidden="1" xr:uid="{00000000-0005-0000-0000-000073B20000}"/>
    <cellStyle name="Uwaga 3" xfId="46387" hidden="1" xr:uid="{00000000-0005-0000-0000-000074B20000}"/>
    <cellStyle name="Uwaga 3" xfId="46375" hidden="1" xr:uid="{00000000-0005-0000-0000-000075B20000}"/>
    <cellStyle name="Uwaga 3" xfId="46373" hidden="1" xr:uid="{00000000-0005-0000-0000-000076B20000}"/>
    <cellStyle name="Uwaga 3" xfId="46370" hidden="1" xr:uid="{00000000-0005-0000-0000-000077B20000}"/>
    <cellStyle name="Uwaga 3" xfId="46360" hidden="1" xr:uid="{00000000-0005-0000-0000-000078B20000}"/>
    <cellStyle name="Uwaga 3" xfId="46358" hidden="1" xr:uid="{00000000-0005-0000-0000-000079B20000}"/>
    <cellStyle name="Uwaga 3" xfId="46355" hidden="1" xr:uid="{00000000-0005-0000-0000-00007AB20000}"/>
    <cellStyle name="Uwaga 3" xfId="46345" hidden="1" xr:uid="{00000000-0005-0000-0000-00007BB20000}"/>
    <cellStyle name="Uwaga 3" xfId="46343" hidden="1" xr:uid="{00000000-0005-0000-0000-00007CB20000}"/>
    <cellStyle name="Uwaga 3" xfId="46340" hidden="1" xr:uid="{00000000-0005-0000-0000-00007DB20000}"/>
    <cellStyle name="Uwaga 3" xfId="46330" hidden="1" xr:uid="{00000000-0005-0000-0000-00007EB20000}"/>
    <cellStyle name="Uwaga 3" xfId="46328" hidden="1" xr:uid="{00000000-0005-0000-0000-00007FB20000}"/>
    <cellStyle name="Uwaga 3" xfId="46325" hidden="1" xr:uid="{00000000-0005-0000-0000-000080B20000}"/>
    <cellStyle name="Uwaga 3" xfId="46315" hidden="1" xr:uid="{00000000-0005-0000-0000-000081B20000}"/>
    <cellStyle name="Uwaga 3" xfId="46313" hidden="1" xr:uid="{00000000-0005-0000-0000-000082B20000}"/>
    <cellStyle name="Uwaga 3" xfId="46310" hidden="1" xr:uid="{00000000-0005-0000-0000-000083B20000}"/>
    <cellStyle name="Uwaga 3" xfId="46300" hidden="1" xr:uid="{00000000-0005-0000-0000-000084B20000}"/>
    <cellStyle name="Uwaga 3" xfId="46298" hidden="1" xr:uid="{00000000-0005-0000-0000-000085B20000}"/>
    <cellStyle name="Uwaga 3" xfId="46294" hidden="1" xr:uid="{00000000-0005-0000-0000-000086B20000}"/>
    <cellStyle name="Uwaga 3" xfId="46285" hidden="1" xr:uid="{00000000-0005-0000-0000-000087B20000}"/>
    <cellStyle name="Uwaga 3" xfId="46282" hidden="1" xr:uid="{00000000-0005-0000-0000-000088B20000}"/>
    <cellStyle name="Uwaga 3" xfId="46278" hidden="1" xr:uid="{00000000-0005-0000-0000-000089B20000}"/>
    <cellStyle name="Uwaga 3" xfId="46270" hidden="1" xr:uid="{00000000-0005-0000-0000-00008AB20000}"/>
    <cellStyle name="Uwaga 3" xfId="46268" hidden="1" xr:uid="{00000000-0005-0000-0000-00008BB20000}"/>
    <cellStyle name="Uwaga 3" xfId="46264" hidden="1" xr:uid="{00000000-0005-0000-0000-00008CB20000}"/>
    <cellStyle name="Uwaga 3" xfId="46255" hidden="1" xr:uid="{00000000-0005-0000-0000-00008DB20000}"/>
    <cellStyle name="Uwaga 3" xfId="46253" hidden="1" xr:uid="{00000000-0005-0000-0000-00008EB20000}"/>
    <cellStyle name="Uwaga 3" xfId="46250" hidden="1" xr:uid="{00000000-0005-0000-0000-00008FB20000}"/>
    <cellStyle name="Uwaga 3" xfId="46240" hidden="1" xr:uid="{00000000-0005-0000-0000-000090B20000}"/>
    <cellStyle name="Uwaga 3" xfId="46238" hidden="1" xr:uid="{00000000-0005-0000-0000-000091B20000}"/>
    <cellStyle name="Uwaga 3" xfId="46233" hidden="1" xr:uid="{00000000-0005-0000-0000-000092B20000}"/>
    <cellStyle name="Uwaga 3" xfId="46225" hidden="1" xr:uid="{00000000-0005-0000-0000-000093B20000}"/>
    <cellStyle name="Uwaga 3" xfId="46223" hidden="1" xr:uid="{00000000-0005-0000-0000-000094B20000}"/>
    <cellStyle name="Uwaga 3" xfId="46218" hidden="1" xr:uid="{00000000-0005-0000-0000-000095B20000}"/>
    <cellStyle name="Uwaga 3" xfId="46210" hidden="1" xr:uid="{00000000-0005-0000-0000-000096B20000}"/>
    <cellStyle name="Uwaga 3" xfId="46208" hidden="1" xr:uid="{00000000-0005-0000-0000-000097B20000}"/>
    <cellStyle name="Uwaga 3" xfId="46203" hidden="1" xr:uid="{00000000-0005-0000-0000-000098B20000}"/>
    <cellStyle name="Uwaga 3" xfId="46195" hidden="1" xr:uid="{00000000-0005-0000-0000-000099B20000}"/>
    <cellStyle name="Uwaga 3" xfId="46193" hidden="1" xr:uid="{00000000-0005-0000-0000-00009AB20000}"/>
    <cellStyle name="Uwaga 3" xfId="46189" hidden="1" xr:uid="{00000000-0005-0000-0000-00009BB20000}"/>
    <cellStyle name="Uwaga 3" xfId="46180" hidden="1" xr:uid="{00000000-0005-0000-0000-00009CB20000}"/>
    <cellStyle name="Uwaga 3" xfId="46177" hidden="1" xr:uid="{00000000-0005-0000-0000-00009DB20000}"/>
    <cellStyle name="Uwaga 3" xfId="46172" hidden="1" xr:uid="{00000000-0005-0000-0000-00009EB20000}"/>
    <cellStyle name="Uwaga 3" xfId="46165" hidden="1" xr:uid="{00000000-0005-0000-0000-00009FB20000}"/>
    <cellStyle name="Uwaga 3" xfId="46161" hidden="1" xr:uid="{00000000-0005-0000-0000-0000A0B20000}"/>
    <cellStyle name="Uwaga 3" xfId="46156" hidden="1" xr:uid="{00000000-0005-0000-0000-0000A1B20000}"/>
    <cellStyle name="Uwaga 3" xfId="46150" hidden="1" xr:uid="{00000000-0005-0000-0000-0000A2B20000}"/>
    <cellStyle name="Uwaga 3" xfId="46146" hidden="1" xr:uid="{00000000-0005-0000-0000-0000A3B20000}"/>
    <cellStyle name="Uwaga 3" xfId="46141" hidden="1" xr:uid="{00000000-0005-0000-0000-0000A4B20000}"/>
    <cellStyle name="Uwaga 3" xfId="46135" hidden="1" xr:uid="{00000000-0005-0000-0000-0000A5B20000}"/>
    <cellStyle name="Uwaga 3" xfId="46132" hidden="1" xr:uid="{00000000-0005-0000-0000-0000A6B20000}"/>
    <cellStyle name="Uwaga 3" xfId="46128" hidden="1" xr:uid="{00000000-0005-0000-0000-0000A7B20000}"/>
    <cellStyle name="Uwaga 3" xfId="46119" hidden="1" xr:uid="{00000000-0005-0000-0000-0000A8B20000}"/>
    <cellStyle name="Uwaga 3" xfId="46114" hidden="1" xr:uid="{00000000-0005-0000-0000-0000A9B20000}"/>
    <cellStyle name="Uwaga 3" xfId="46109" hidden="1" xr:uid="{00000000-0005-0000-0000-0000AAB20000}"/>
    <cellStyle name="Uwaga 3" xfId="46104" hidden="1" xr:uid="{00000000-0005-0000-0000-0000ABB20000}"/>
    <cellStyle name="Uwaga 3" xfId="46099" hidden="1" xr:uid="{00000000-0005-0000-0000-0000ACB20000}"/>
    <cellStyle name="Uwaga 3" xfId="46094" hidden="1" xr:uid="{00000000-0005-0000-0000-0000ADB20000}"/>
    <cellStyle name="Uwaga 3" xfId="46089" hidden="1" xr:uid="{00000000-0005-0000-0000-0000AEB20000}"/>
    <cellStyle name="Uwaga 3" xfId="46084" hidden="1" xr:uid="{00000000-0005-0000-0000-0000AFB20000}"/>
    <cellStyle name="Uwaga 3" xfId="46079" hidden="1" xr:uid="{00000000-0005-0000-0000-0000B0B20000}"/>
    <cellStyle name="Uwaga 3" xfId="46075" hidden="1" xr:uid="{00000000-0005-0000-0000-0000B1B20000}"/>
    <cellStyle name="Uwaga 3" xfId="46070" hidden="1" xr:uid="{00000000-0005-0000-0000-0000B2B20000}"/>
    <cellStyle name="Uwaga 3" xfId="46065" hidden="1" xr:uid="{00000000-0005-0000-0000-0000B3B20000}"/>
    <cellStyle name="Uwaga 3" xfId="46060" hidden="1" xr:uid="{00000000-0005-0000-0000-0000B4B20000}"/>
    <cellStyle name="Uwaga 3" xfId="46056" hidden="1" xr:uid="{00000000-0005-0000-0000-0000B5B20000}"/>
    <cellStyle name="Uwaga 3" xfId="46052" hidden="1" xr:uid="{00000000-0005-0000-0000-0000B6B20000}"/>
    <cellStyle name="Uwaga 3" xfId="46045" hidden="1" xr:uid="{00000000-0005-0000-0000-0000B7B20000}"/>
    <cellStyle name="Uwaga 3" xfId="46041" hidden="1" xr:uid="{00000000-0005-0000-0000-0000B8B20000}"/>
    <cellStyle name="Uwaga 3" xfId="46036" hidden="1" xr:uid="{00000000-0005-0000-0000-0000B9B20000}"/>
    <cellStyle name="Uwaga 3" xfId="46030" hidden="1" xr:uid="{00000000-0005-0000-0000-0000BAB20000}"/>
    <cellStyle name="Uwaga 3" xfId="46026" hidden="1" xr:uid="{00000000-0005-0000-0000-0000BBB20000}"/>
    <cellStyle name="Uwaga 3" xfId="46021" hidden="1" xr:uid="{00000000-0005-0000-0000-0000BCB20000}"/>
    <cellStyle name="Uwaga 3" xfId="46015" hidden="1" xr:uid="{00000000-0005-0000-0000-0000BDB20000}"/>
    <cellStyle name="Uwaga 3" xfId="46011" hidden="1" xr:uid="{00000000-0005-0000-0000-0000BEB20000}"/>
    <cellStyle name="Uwaga 3" xfId="46007" hidden="1" xr:uid="{00000000-0005-0000-0000-0000BFB20000}"/>
    <cellStyle name="Uwaga 3" xfId="46000" hidden="1" xr:uid="{00000000-0005-0000-0000-0000C0B20000}"/>
    <cellStyle name="Uwaga 3" xfId="45996" hidden="1" xr:uid="{00000000-0005-0000-0000-0000C1B20000}"/>
    <cellStyle name="Uwaga 3" xfId="45992" hidden="1" xr:uid="{00000000-0005-0000-0000-0000C2B20000}"/>
    <cellStyle name="Uwaga 3" xfId="47090" hidden="1" xr:uid="{DE987EC7-B2C3-4773-B8C1-784F1974BC9B}"/>
    <cellStyle name="Uwaga 3" xfId="47091" hidden="1" xr:uid="{05CE1DE9-D427-4DEE-9184-4C5C461F6A02}"/>
    <cellStyle name="Uwaga 3" xfId="47092" hidden="1" xr:uid="{3FFB49B0-8606-443F-9E6B-8276663929E9}"/>
    <cellStyle name="Uwaga 3" xfId="47093" hidden="1" xr:uid="{C09B26DB-E9CA-443B-A240-72EEFE3C906C}"/>
    <cellStyle name="Uwaga 3" xfId="47094" hidden="1" xr:uid="{0D7CA064-540D-4E44-A323-532F211A5B59}"/>
    <cellStyle name="Uwaga 3" xfId="47095" hidden="1" xr:uid="{AD773458-78B6-4ECC-BB42-B36BE9770784}"/>
    <cellStyle name="Uwaga 3" xfId="47096" hidden="1" xr:uid="{EF2099EB-66CE-4054-947F-6CF63B322B99}"/>
    <cellStyle name="Uwaga 3" xfId="47097" hidden="1" xr:uid="{C521CEC2-EA2A-4B4F-8A2F-1EAD702EE8A2}"/>
    <cellStyle name="Uwaga 3" xfId="47098" hidden="1" xr:uid="{75D0D3FE-016D-4247-B527-355294A2845B}"/>
    <cellStyle name="Uwaga 3" xfId="47099" hidden="1" xr:uid="{DB224D8E-2464-46CA-9166-5FBDA8FE791D}"/>
    <cellStyle name="Uwaga 3" xfId="47100" hidden="1" xr:uid="{DB3A1BD7-F0C5-4D25-A209-61D1358CCB74}"/>
    <cellStyle name="Uwaga 3" xfId="47101" hidden="1" xr:uid="{773DA1FE-2DF9-4F9F-83CC-68411ECB84FE}"/>
    <cellStyle name="Uwaga 3" xfId="47102" hidden="1" xr:uid="{9967811E-D8F3-4406-B461-19FAADDBA496}"/>
    <cellStyle name="Uwaga 3" xfId="47103" hidden="1" xr:uid="{0244DB5B-CEC2-41DE-A36C-0FAF466B0296}"/>
    <cellStyle name="Uwaga 3" xfId="47104" hidden="1" xr:uid="{9C3F905F-967B-442D-A967-A9D1A36DE41C}"/>
    <cellStyle name="Uwaga 3" xfId="47105" hidden="1" xr:uid="{D294781C-1471-4C08-86B5-0824407A99BD}"/>
    <cellStyle name="Uwaga 3" xfId="47106" hidden="1" xr:uid="{37CC38D9-0B50-4A21-AEEE-DA83D46D72B7}"/>
    <cellStyle name="Uwaga 3" xfId="47107" hidden="1" xr:uid="{5766102A-3F7E-46F6-9322-7E19FA8B9273}"/>
    <cellStyle name="Uwaga 3" xfId="47108" hidden="1" xr:uid="{AC6C0489-E73A-425D-8932-379308C560DB}"/>
    <cellStyle name="Uwaga 3" xfId="47109" hidden="1" xr:uid="{DA47E3E8-B738-4A00-9E82-954721A62337}"/>
    <cellStyle name="Uwaga 3" xfId="47110" hidden="1" xr:uid="{10596E19-254A-4E84-B4AD-92BEC0ED9702}"/>
    <cellStyle name="Uwaga 3" xfId="47111" hidden="1" xr:uid="{951F4713-E2C7-4C12-B79C-2330B398697B}"/>
    <cellStyle name="Uwaga 3" xfId="47112" hidden="1" xr:uid="{809E0D31-E508-43C1-A363-B554D027FAF4}"/>
    <cellStyle name="Uwaga 3" xfId="47113" hidden="1" xr:uid="{BE8BB1F8-505A-4E1F-87DF-990755ADD9E7}"/>
    <cellStyle name="Uwaga 3" xfId="47114" hidden="1" xr:uid="{C5D99F11-2532-4550-8C42-B0D8F3708BBC}"/>
    <cellStyle name="Uwaga 3" xfId="47115" hidden="1" xr:uid="{582EFAE0-BB5C-4987-A974-F877BA90E6B8}"/>
    <cellStyle name="Uwaga 3" xfId="47116" hidden="1" xr:uid="{ED4EB66D-7EF0-45A2-908E-07FBA1A0F41F}"/>
    <cellStyle name="Uwaga 3" xfId="47117" hidden="1" xr:uid="{9E160442-0FA3-4703-AA84-C43371D1F922}"/>
    <cellStyle name="Uwaga 3" xfId="47118" hidden="1" xr:uid="{C1733519-F2CE-498F-AE08-D49FD2E34E3B}"/>
    <cellStyle name="Uwaga 3" xfId="47119" hidden="1" xr:uid="{43983657-0B84-48CD-A9AF-BEA031C362BD}"/>
    <cellStyle name="Uwaga 3" xfId="47120" hidden="1" xr:uid="{841A9CB9-A349-4E62-96AF-BCD44E0D0F71}"/>
    <cellStyle name="Uwaga 3" xfId="47121" hidden="1" xr:uid="{BF40F388-9DF7-4221-B029-0DA3934256D4}"/>
    <cellStyle name="Uwaga 3" xfId="47122" hidden="1" xr:uid="{66C4560C-54F7-4151-AB37-E92123C7D82E}"/>
    <cellStyle name="Uwaga 3" xfId="47123" hidden="1" xr:uid="{2FA9C484-F6E1-4A70-9C27-279FA053BF28}"/>
    <cellStyle name="Uwaga 3" xfId="47124" hidden="1" xr:uid="{D68139AA-36F8-4F13-BA61-006A0DCE667A}"/>
    <cellStyle name="Uwaga 3" xfId="47125" hidden="1" xr:uid="{01A01131-922B-4CDF-A195-6C9DCF36C3D3}"/>
    <cellStyle name="Uwaga 3" xfId="47126" hidden="1" xr:uid="{48782F42-88E4-4EEC-9577-51A098F12729}"/>
    <cellStyle name="Uwaga 3" xfId="47127" hidden="1" xr:uid="{A897EB6D-8303-4209-9B7A-BEAA2576C514}"/>
    <cellStyle name="Uwaga 3" xfId="47128" hidden="1" xr:uid="{E047CE99-3CD4-438D-A63B-C6A76E0C019D}"/>
    <cellStyle name="Uwaga 3" xfId="47129" hidden="1" xr:uid="{19EF1888-92CF-4589-9531-DEF3BF72034B}"/>
    <cellStyle name="Uwaga 3" xfId="47130" hidden="1" xr:uid="{02E15149-F8B1-4085-9193-CD00917C1485}"/>
    <cellStyle name="Uwaga 3" xfId="47131" hidden="1" xr:uid="{1AFC9D57-833D-4097-A117-F73859727251}"/>
    <cellStyle name="Uwaga 3" xfId="47132" hidden="1" xr:uid="{50B90E66-6FA1-49D5-8CAC-DA05CD2D7DED}"/>
    <cellStyle name="Uwaga 3" xfId="47133" hidden="1" xr:uid="{C536A59E-F376-4866-B286-4CE014D93209}"/>
    <cellStyle name="Uwaga 3" xfId="47134" hidden="1" xr:uid="{9D83F77C-B46D-4C19-87BC-14B5EA32E742}"/>
    <cellStyle name="Uwaga 3" xfId="47135" hidden="1" xr:uid="{9C858DC7-5877-42B7-BD1C-A7CC90162FDA}"/>
    <cellStyle name="Uwaga 3" xfId="47136" hidden="1" xr:uid="{58AFBB63-7520-41DA-87DD-0D90401D0173}"/>
    <cellStyle name="Uwaga 3" xfId="47137" hidden="1" xr:uid="{399B77D4-B254-463D-96EF-F4A00A64CB57}"/>
    <cellStyle name="Uwaga 3" xfId="47138" hidden="1" xr:uid="{EEEE99C5-E2DC-4CED-9D86-28BC8DB4C0D3}"/>
    <cellStyle name="Uwaga 3" xfId="47139" hidden="1" xr:uid="{CD4B72B4-3988-446C-9FFD-AC7E4B61A8A1}"/>
    <cellStyle name="Uwaga 3" xfId="47140" hidden="1" xr:uid="{1C14B92E-6A5D-4DA7-B8BA-4B741B60FF0B}"/>
    <cellStyle name="Uwaga 3" xfId="47141" hidden="1" xr:uid="{3DA68291-2126-4095-9CA3-FBD391EACDF3}"/>
    <cellStyle name="Uwaga 3" xfId="47142" hidden="1" xr:uid="{6F948D61-6AB1-47EF-A67E-C3011291B52D}"/>
    <cellStyle name="Uwaga 3" xfId="47143" hidden="1" xr:uid="{21912DAC-34C8-4E29-9088-E93DE98BAAAB}"/>
    <cellStyle name="Uwaga 3" xfId="47144" hidden="1" xr:uid="{51B48205-E17D-4476-B87C-3A45AAA734C0}"/>
    <cellStyle name="Uwaga 3" xfId="47145" hidden="1" xr:uid="{BDDD1A1A-D703-4893-9169-C40BAEC55621}"/>
    <cellStyle name="Uwaga 3" xfId="47146" hidden="1" xr:uid="{99D5C799-7108-4567-BF19-C20DDC091922}"/>
    <cellStyle name="Uwaga 3" xfId="47147" hidden="1" xr:uid="{7B728260-E5DE-44F5-8877-EFDE6283105E}"/>
    <cellStyle name="Uwaga 3" xfId="47148" hidden="1" xr:uid="{82FDAB3B-139B-4B09-B4A5-BA5C8B25DAA5}"/>
    <cellStyle name="Uwaga 3" xfId="47149" hidden="1" xr:uid="{3C79EB25-368F-49A2-B8AC-404008CD37A9}"/>
    <cellStyle name="Uwaga 3" xfId="47150" hidden="1" xr:uid="{A1F91AAE-00C4-4092-917D-72C15DB6FE6C}"/>
    <cellStyle name="Uwaga 3" xfId="47151" hidden="1" xr:uid="{ADCAD69A-B566-4700-B3E7-9EB9B5D8783C}"/>
    <cellStyle name="Uwaga 3" xfId="47152" hidden="1" xr:uid="{82231480-80A6-406C-80FA-D7CDB9B5A23A}"/>
    <cellStyle name="Uwaga 3" xfId="47153" hidden="1" xr:uid="{5B9EAAAC-AC8A-45E9-BF4A-D7C7D991E564}"/>
    <cellStyle name="Uwaga 3" xfId="47154" hidden="1" xr:uid="{602BAD48-19C2-4BD1-BA88-6A4B2CABF90F}"/>
    <cellStyle name="Uwaga 3" xfId="47155" hidden="1" xr:uid="{B6960F63-7EDC-41D5-BEA3-3917C1F8416E}"/>
    <cellStyle name="Uwaga 3" xfId="47156" hidden="1" xr:uid="{A2A442AA-1383-4018-A2E5-B2C340E896DC}"/>
    <cellStyle name="Uwaga 3" xfId="47157" hidden="1" xr:uid="{1A252E5B-FA6D-4C64-90D0-24925E5E28DF}"/>
    <cellStyle name="Uwaga 3" xfId="47158" hidden="1" xr:uid="{CC885743-3735-4C43-8005-989B23DC7865}"/>
    <cellStyle name="Uwaga 3" xfId="47159" hidden="1" xr:uid="{89AD1EE3-C884-4078-B707-8D58007FB009}"/>
    <cellStyle name="Uwaga 3" xfId="47160" hidden="1" xr:uid="{41BFE6D8-7ABE-4047-AA4E-51231D3459D1}"/>
    <cellStyle name="Uwaga 3" xfId="47161" hidden="1" xr:uid="{201550BC-3320-45FE-A2DE-16AE99DED5BC}"/>
    <cellStyle name="Uwaga 3" xfId="47162" hidden="1" xr:uid="{FA2A2F1D-8B8E-4C76-94B8-1B609619A34B}"/>
    <cellStyle name="Uwaga 3" xfId="47163" hidden="1" xr:uid="{A157EB7D-2AD8-483F-9CB9-99D3CC2F08B7}"/>
    <cellStyle name="Uwaga 3" xfId="47164" hidden="1" xr:uid="{6531533E-BDD4-415A-99D9-39BDB6566B9F}"/>
    <cellStyle name="Uwaga 3" xfId="47165" hidden="1" xr:uid="{60A187AC-E397-4184-9802-554C6F65FCB4}"/>
    <cellStyle name="Uwaga 3" xfId="47166" hidden="1" xr:uid="{C59BEF66-B769-4C4F-8DFA-8E5190C1B225}"/>
    <cellStyle name="Uwaga 3" xfId="47167" hidden="1" xr:uid="{EF32287C-048A-4E79-85B4-9EA119FB7BBD}"/>
    <cellStyle name="Uwaga 3" xfId="47168" hidden="1" xr:uid="{9D955B61-F565-4255-8E2F-730C9D0AC8EA}"/>
    <cellStyle name="Uwaga 3" xfId="47169" hidden="1" xr:uid="{E3A5ED70-04E5-49F0-BAEC-21B2052C7F16}"/>
    <cellStyle name="Uwaga 3" xfId="47170" hidden="1" xr:uid="{25C21828-529D-40DF-B831-73618077C020}"/>
    <cellStyle name="Uwaga 3" xfId="47171" hidden="1" xr:uid="{C4ECA8A7-0F52-4D8F-8194-4584706769E6}"/>
    <cellStyle name="Uwaga 3" xfId="47172" hidden="1" xr:uid="{CC73F5FC-D0C6-4C06-9BA9-68A1090304FF}"/>
    <cellStyle name="Uwaga 3" xfId="47173" hidden="1" xr:uid="{6D91DAF8-ECDB-4CC4-B8EE-B1D9B35FD3EE}"/>
    <cellStyle name="Uwaga 3" xfId="47174" hidden="1" xr:uid="{A01C457E-BEDC-4CE7-A36B-C4A3D696A82E}"/>
    <cellStyle name="Uwaga 3" xfId="47175" hidden="1" xr:uid="{264D4F2E-6E73-4813-8127-D9DE063C8DAD}"/>
    <cellStyle name="Uwaga 3" xfId="47176" hidden="1" xr:uid="{201B8D50-D364-494A-9F19-B6FC06AC8640}"/>
    <cellStyle name="Uwaga 3" xfId="47177" hidden="1" xr:uid="{17C921F7-224D-4AD2-B394-DD3A88939D7D}"/>
    <cellStyle name="Uwaga 3" xfId="47178" hidden="1" xr:uid="{1B20DD35-3FF7-4CEF-82A9-D5ADF815CF88}"/>
    <cellStyle name="Uwaga 3" xfId="47179" hidden="1" xr:uid="{ADD661C5-5178-4864-8A0F-15C5DC3B1F53}"/>
    <cellStyle name="Uwaga 3" xfId="47180" hidden="1" xr:uid="{B90D8AE3-2E6B-4DAC-A081-9F96FD147752}"/>
    <cellStyle name="Uwaga 3" xfId="47181" hidden="1" xr:uid="{ABE72110-C298-44CA-9BAC-A37E64E2BEA3}"/>
    <cellStyle name="Uwaga 3" xfId="47182" hidden="1" xr:uid="{D9342F1C-DADB-424C-BA37-CA24E91D292F}"/>
    <cellStyle name="Uwaga 3" xfId="47183" hidden="1" xr:uid="{9692BE11-0016-44D8-BBA0-6F938DFBDBAD}"/>
    <cellStyle name="Uwaga 3" xfId="47184" hidden="1" xr:uid="{2894F375-1F87-4DA6-9C89-38AF3B75F0F2}"/>
    <cellStyle name="Uwaga 3" xfId="47185" hidden="1" xr:uid="{1ECB4347-1704-434D-9827-DD8138985A70}"/>
    <cellStyle name="Uwaga 3" xfId="47186" hidden="1" xr:uid="{F0C6B23D-8D70-4EED-B3A1-C0DA9C81EA27}"/>
    <cellStyle name="Uwaga 3" xfId="47187" hidden="1" xr:uid="{4F8AD3EC-9763-41D0-9A3B-4AAF9A137B4D}"/>
    <cellStyle name="Uwaga 3" xfId="47188" hidden="1" xr:uid="{6A4E5C14-5CD8-40F9-A57D-24FAD01E4AA2}"/>
    <cellStyle name="Uwaga 3" xfId="47189" hidden="1" xr:uid="{54597145-29D1-4220-87BC-6FE7C1D48EC9}"/>
    <cellStyle name="Uwaga 3" xfId="47190" hidden="1" xr:uid="{8ED60BC4-060C-43C4-9CC5-CA7735BF9D1C}"/>
    <cellStyle name="Uwaga 3" xfId="47191" hidden="1" xr:uid="{383749E9-80A4-4EA6-96FD-4CBF4CE9C720}"/>
    <cellStyle name="Uwaga 3" xfId="47192" hidden="1" xr:uid="{4DC75F9D-F24C-49B5-879C-08E1F5391F85}"/>
    <cellStyle name="Uwaga 3" xfId="47193" hidden="1" xr:uid="{D4BE94EA-9BC5-4498-A32C-E5505E032F44}"/>
    <cellStyle name="Uwaga 3" xfId="47194" hidden="1" xr:uid="{5EEA4DDF-DFAE-49BF-B633-353D3D279C5C}"/>
    <cellStyle name="Uwaga 3" xfId="47195" hidden="1" xr:uid="{14F982E4-A476-4896-8FAC-D067F38FBD1F}"/>
    <cellStyle name="Uwaga 3" xfId="47196" hidden="1" xr:uid="{9B66658F-4107-4E67-A10A-C9F69488F05F}"/>
    <cellStyle name="Uwaga 3" xfId="47197" hidden="1" xr:uid="{43946C1A-7094-4D71-99EB-10EE899C6BAD}"/>
    <cellStyle name="Uwaga 3" xfId="47198" hidden="1" xr:uid="{DAE11E7E-81A1-4010-B2C7-24E749995D69}"/>
    <cellStyle name="Uwaga 3" xfId="47199" hidden="1" xr:uid="{632C309E-C5DB-410D-A24E-5CD5C16947B4}"/>
    <cellStyle name="Uwaga 3" xfId="47200" hidden="1" xr:uid="{EC561D02-B7A6-478D-A77C-FAA98E506FB2}"/>
    <cellStyle name="Uwaga 3" xfId="47201" hidden="1" xr:uid="{6AB544A2-115B-459B-BCA4-325118DBCDD9}"/>
    <cellStyle name="Uwaga 3" xfId="47202" hidden="1" xr:uid="{3717549C-1DB3-4CB4-9C49-53508D3DF048}"/>
    <cellStyle name="Uwaga 3" xfId="47203" hidden="1" xr:uid="{20F471E1-9444-4997-A263-DCBC260EC847}"/>
    <cellStyle name="Uwaga 3" xfId="47204" hidden="1" xr:uid="{28FB6CF4-C572-40D4-86AB-CA2F90C2385F}"/>
    <cellStyle name="Uwaga 3" xfId="47205" hidden="1" xr:uid="{E169766E-6207-425B-A9AE-EFA857FB421E}"/>
    <cellStyle name="Uwaga 3" xfId="47206" hidden="1" xr:uid="{5AB86EDA-2208-42BF-B91D-ED507660CEBA}"/>
    <cellStyle name="Uwaga 3" xfId="47207" hidden="1" xr:uid="{CEB3AD53-DDF8-4F0A-A72B-1EE4A85E8EE5}"/>
    <cellStyle name="Uwaga 3" xfId="47208" hidden="1" xr:uid="{07FAC394-E680-4860-854C-E8F21D115C8E}"/>
    <cellStyle name="Uwaga 3" xfId="47209" hidden="1" xr:uid="{81DF32C9-5B19-4709-9A8F-4103212F21AF}"/>
    <cellStyle name="Uwaga 3" xfId="47210" hidden="1" xr:uid="{286E59B5-B662-48CD-AA2A-5BB738E1B6D8}"/>
    <cellStyle name="Uwaga 3" xfId="47211" hidden="1" xr:uid="{D39E5935-7C0C-4B0C-AF67-8D225E6F2B8A}"/>
    <cellStyle name="Uwaga 3" xfId="47212" hidden="1" xr:uid="{310857F7-8EF9-4E15-AD30-3827C8DC3422}"/>
    <cellStyle name="Uwaga 3" xfId="47213" hidden="1" xr:uid="{5DB82F8E-BE92-4BD6-8740-A78CBB205C13}"/>
    <cellStyle name="Uwaga 3" xfId="47214" hidden="1" xr:uid="{343B5F10-1300-4045-92DD-C63043764C1B}"/>
    <cellStyle name="Uwaga 3" xfId="47215" hidden="1" xr:uid="{3D75E675-01E9-49FC-B60A-A95BB1296F74}"/>
    <cellStyle name="Uwaga 3" xfId="47216" hidden="1" xr:uid="{0686162F-995C-4A64-8A2E-D8583FD73CE2}"/>
    <cellStyle name="Uwaga 3" xfId="47217" hidden="1" xr:uid="{CCEA7194-86DC-4CD8-A7F9-02EBB8501B2C}"/>
    <cellStyle name="Uwaga 3" xfId="47218" hidden="1" xr:uid="{53361F0A-5F7B-4E14-937B-43070CE7241F}"/>
    <cellStyle name="Uwaga 3" xfId="47219" hidden="1" xr:uid="{0FC519F2-CF24-48BD-A1E3-7BA2F099578E}"/>
    <cellStyle name="Uwaga 3" xfId="47220" hidden="1" xr:uid="{15D4E976-6DE8-43E8-BF54-99EB06785DFE}"/>
    <cellStyle name="Uwaga 3" xfId="47221" hidden="1" xr:uid="{41918D16-9421-4534-B4BE-5EDA3D123FD8}"/>
    <cellStyle name="Uwaga 3" xfId="47222" hidden="1" xr:uid="{01E1CB1A-3E6D-4A4A-986A-B4E552CD3356}"/>
    <cellStyle name="Uwaga 3" xfId="47223" hidden="1" xr:uid="{50D6F336-E959-4051-AC07-80AC6612766A}"/>
    <cellStyle name="Uwaga 3" xfId="47224" hidden="1" xr:uid="{DDF86DF0-5E1A-40E0-B540-573FC14DDD2A}"/>
    <cellStyle name="Uwaga 3" xfId="47225" hidden="1" xr:uid="{82A9D5B4-3AFB-4F72-9E90-3EE96C31C529}"/>
    <cellStyle name="Uwaga 3" xfId="47226" hidden="1" xr:uid="{14B5DEAE-F5BF-4053-A1DA-E2B646311D78}"/>
    <cellStyle name="Uwaga 3" xfId="47227" hidden="1" xr:uid="{AB178836-DB22-455E-B78E-6ADBF4E095D8}"/>
    <cellStyle name="Uwaga 3" xfId="47228" hidden="1" xr:uid="{5C1B0A2F-D9DF-49BE-AF14-B20905613A81}"/>
    <cellStyle name="Uwaga 3" xfId="47229" hidden="1" xr:uid="{43E96C22-2433-4743-ACA1-88147B6FBB83}"/>
    <cellStyle name="Uwaga 3" xfId="47230" hidden="1" xr:uid="{A92665B2-D7E7-4453-A43D-AC54447762C3}"/>
    <cellStyle name="Uwaga 3" xfId="47231" hidden="1" xr:uid="{CE3B389E-7D25-4137-BDA8-B9C593E43109}"/>
    <cellStyle name="Uwaga 3" xfId="47232" hidden="1" xr:uid="{0C28C740-1CCA-44DC-A7C5-23D7AB2E10A3}"/>
    <cellStyle name="Uwaga 3" xfId="47233" hidden="1" xr:uid="{6645B74A-874D-4623-BBAD-2709A8D003FC}"/>
    <cellStyle name="Uwaga 3" xfId="47234" hidden="1" xr:uid="{961976E3-5B9F-4B20-A18E-06DA929FCC2E}"/>
    <cellStyle name="Uwaga 3" xfId="47235" hidden="1" xr:uid="{A0CFC825-1DBA-4259-8AA2-36F4A6CB7725}"/>
    <cellStyle name="Uwaga 3" xfId="47236" hidden="1" xr:uid="{EBE2EC3C-D368-4567-9005-6CD617711280}"/>
    <cellStyle name="Uwaga 3" xfId="47237" hidden="1" xr:uid="{5C5E5245-6EB6-4753-AB39-14B0CD7B8B78}"/>
    <cellStyle name="Uwaga 3" xfId="47238" hidden="1" xr:uid="{29FE1FB8-A42D-474C-8B0D-DC9518DB03A4}"/>
    <cellStyle name="Uwaga 3" xfId="47239" hidden="1" xr:uid="{F001239F-C5F9-4902-9BB2-538CA9AB4668}"/>
    <cellStyle name="Uwaga 3" xfId="47240" hidden="1" xr:uid="{4CFD4258-7E61-485C-8939-F0EFC4AC5C06}"/>
    <cellStyle name="Uwaga 3" xfId="47241" hidden="1" xr:uid="{EC7FCC4E-8069-4E1A-B656-5B8FE6E36732}"/>
    <cellStyle name="Uwaga 3" xfId="47242" hidden="1" xr:uid="{394CC865-50CE-49DC-883B-D04E5DD088F0}"/>
    <cellStyle name="Uwaga 3" xfId="47243" hidden="1" xr:uid="{F4C5B453-9B5E-430B-B044-9D0170C1D10C}"/>
    <cellStyle name="Uwaga 3" xfId="47244" hidden="1" xr:uid="{95D7DEAE-3DF0-4E4A-A3F6-ABB505DCC776}"/>
    <cellStyle name="Uwaga 3" xfId="47245" hidden="1" xr:uid="{0BDA4C21-B35A-42CA-B048-54D46A62E2AB}"/>
    <cellStyle name="Uwaga 3" xfId="47246" hidden="1" xr:uid="{76924837-4BD3-488B-B687-762B73F775E2}"/>
    <cellStyle name="Uwaga 3" xfId="47247" hidden="1" xr:uid="{481C4AF8-8285-4B4F-BC40-8396F20D1008}"/>
    <cellStyle name="Uwaga 3" xfId="47248" hidden="1" xr:uid="{D310C0F5-A3A0-4102-AE7E-09217EA7E118}"/>
    <cellStyle name="Uwaga 3" xfId="47249" hidden="1" xr:uid="{5003FCDB-462D-4844-B2AD-8ECE5A52130C}"/>
    <cellStyle name="Uwaga 3" xfId="47250" hidden="1" xr:uid="{F42A3638-219F-48CD-938F-81559F4FC6BA}"/>
    <cellStyle name="Uwaga 3" xfId="47251" hidden="1" xr:uid="{005AAD91-A890-425C-9AFE-025D95E63DAB}"/>
    <cellStyle name="Uwaga 3" xfId="47252" hidden="1" xr:uid="{58481795-F709-41BE-8194-85AFB1E344BC}"/>
    <cellStyle name="Uwaga 3" xfId="47253" hidden="1" xr:uid="{4A2E3EE3-2FD1-445A-AA3D-1EEFC4F9B8EF}"/>
    <cellStyle name="Uwaga 3" xfId="47254" hidden="1" xr:uid="{D2C360FC-0DDC-4810-8CF6-B034DADA991F}"/>
    <cellStyle name="Uwaga 3" xfId="47255" hidden="1" xr:uid="{259AAC5B-171E-4917-BBFB-42DF775519FE}"/>
    <cellStyle name="Uwaga 3" xfId="47256" hidden="1" xr:uid="{3E02BF35-7BB5-4D31-8EBE-225B4EA0DFBE}"/>
    <cellStyle name="Uwaga 3" xfId="47257" hidden="1" xr:uid="{F7ECE2FB-8EF1-4741-911B-2A9C16C54252}"/>
    <cellStyle name="Uwaga 3" xfId="47258" hidden="1" xr:uid="{075E6475-E558-4D54-ABCE-B77B22DE335D}"/>
    <cellStyle name="Uwaga 3" xfId="47259" hidden="1" xr:uid="{37529DD3-D516-4EF2-AA9B-30933A559BF2}"/>
    <cellStyle name="Uwaga 3" xfId="47260" hidden="1" xr:uid="{364E4A7D-1B4C-4055-8B54-69EA62BCFBF7}"/>
    <cellStyle name="Uwaga 3" xfId="47261" hidden="1" xr:uid="{1741F738-B076-4737-92BF-9AFAAA7FE47B}"/>
    <cellStyle name="Uwaga 3" xfId="47262" hidden="1" xr:uid="{83FD83E4-DFA5-46A9-98B0-E80E4312B45B}"/>
    <cellStyle name="Uwaga 3" xfId="47263" hidden="1" xr:uid="{7EF7409D-BFB7-47B7-8B60-00A29536FA0C}"/>
    <cellStyle name="Uwaga 3" xfId="47278" hidden="1" xr:uid="{85C4EBF7-63A1-4E92-84CE-D4C1290DEBD1}"/>
    <cellStyle name="Uwaga 3" xfId="47279" hidden="1" xr:uid="{2B61B7D9-34AD-44D8-A88E-C06103EA1DA5}"/>
    <cellStyle name="Uwaga 3" xfId="47281" hidden="1" xr:uid="{C6703BF6-F5E3-4D6F-BFEC-046FD2096855}"/>
    <cellStyle name="Uwaga 3" xfId="47293" hidden="1" xr:uid="{D03BFF88-0181-4598-935A-5F2230A3851E}"/>
    <cellStyle name="Uwaga 3" xfId="47294" hidden="1" xr:uid="{4DC126EC-5B17-4A5C-ADF2-89ABB939362E}"/>
    <cellStyle name="Uwaga 3" xfId="47299" hidden="1" xr:uid="{6BA45642-42F1-48E7-9A78-FBBBA2ABF692}"/>
    <cellStyle name="Uwaga 3" xfId="47308" hidden="1" xr:uid="{345F70A9-F7A8-4E93-8356-CAFEE376DE02}"/>
    <cellStyle name="Uwaga 3" xfId="47309" hidden="1" xr:uid="{9284BF18-7682-48B9-BF54-47A42507B598}"/>
    <cellStyle name="Uwaga 3" xfId="47314" hidden="1" xr:uid="{5916ED9B-655A-4B28-826C-18F114B6C4C9}"/>
    <cellStyle name="Uwaga 3" xfId="47323" hidden="1" xr:uid="{79930F50-8168-4EB1-A067-81769614A991}"/>
    <cellStyle name="Uwaga 3" xfId="47324" hidden="1" xr:uid="{953744F9-D956-466F-BF3A-7C596887ECAD}"/>
    <cellStyle name="Uwaga 3" xfId="47325" hidden="1" xr:uid="{92F195D9-F85A-4858-90EB-2F707D37369D}"/>
    <cellStyle name="Uwaga 3" xfId="47338" hidden="1" xr:uid="{4D9B5071-DF4C-486C-A9FC-E400E4E3292B}"/>
    <cellStyle name="Uwaga 3" xfId="47343" hidden="1" xr:uid="{AA0ED79E-8E2B-40E1-AC7C-AB45919A08B4}"/>
    <cellStyle name="Uwaga 3" xfId="47348" hidden="1" xr:uid="{97F9463C-45AD-4288-9C93-AC43EA6C3510}"/>
    <cellStyle name="Uwaga 3" xfId="47358" hidden="1" xr:uid="{39302667-85EB-4901-8959-18235057812C}"/>
    <cellStyle name="Uwaga 3" xfId="47363" hidden="1" xr:uid="{1175B61F-62D8-4CC8-986E-2DF03DF61332}"/>
    <cellStyle name="Uwaga 3" xfId="47367" hidden="1" xr:uid="{7560C43D-3BF9-4ABC-8132-42029A2B5DAA}"/>
    <cellStyle name="Uwaga 3" xfId="47374" hidden="1" xr:uid="{DCA3A6A9-5B63-4AA9-A92B-C81F37F8785C}"/>
    <cellStyle name="Uwaga 3" xfId="47379" hidden="1" xr:uid="{80793D32-4F99-4CB6-AC4E-B635B2ECB0BF}"/>
    <cellStyle name="Uwaga 3" xfId="47382" hidden="1" xr:uid="{970B9F66-978B-4747-A383-388AC6040FB9}"/>
    <cellStyle name="Uwaga 3" xfId="47388" hidden="1" xr:uid="{29B6AFD1-615C-4E50-8315-96EBFB7C7F08}"/>
    <cellStyle name="Uwaga 3" xfId="47393" hidden="1" xr:uid="{DF953D4E-BCD8-421E-A21F-8271CBB1CEF7}"/>
    <cellStyle name="Uwaga 3" xfId="47397" hidden="1" xr:uid="{6E863F47-6E63-48A4-95D7-16B4A8F9A7BA}"/>
    <cellStyle name="Uwaga 3" xfId="47398" hidden="1" xr:uid="{A72CACBC-1B23-438B-A0CA-1CC02B087EE2}"/>
    <cellStyle name="Uwaga 3" xfId="47399" hidden="1" xr:uid="{7EAF88FF-1D60-43AB-9A42-6CEEE295EF62}"/>
    <cellStyle name="Uwaga 3" xfId="47403" hidden="1" xr:uid="{7AC597F9-843E-4793-A62A-7CD9AEC14296}"/>
    <cellStyle name="Uwaga 3" xfId="47415" hidden="1" xr:uid="{3426E42C-9819-422F-ABFC-81FD1575EFA2}"/>
    <cellStyle name="Uwaga 3" xfId="47420" hidden="1" xr:uid="{2D758DBF-4E32-4254-BD15-8EFBE9E5F518}"/>
    <cellStyle name="Uwaga 3" xfId="47425" hidden="1" xr:uid="{5313B81C-025A-4952-8BBB-8264BA309D82}"/>
    <cellStyle name="Uwaga 3" xfId="47430" hidden="1" xr:uid="{A5020842-EE77-43CE-85AA-C684D062E932}"/>
    <cellStyle name="Uwaga 3" xfId="47435" hidden="1" xr:uid="{FE730FA5-5F17-4FD4-89E8-5A2EE119D2E2}"/>
    <cellStyle name="Uwaga 3" xfId="47440" hidden="1" xr:uid="{FA1BE42A-6CBA-4958-B93C-04FA609AF053}"/>
    <cellStyle name="Uwaga 3" xfId="47444" hidden="1" xr:uid="{8E37AAC3-D427-4591-A123-B65418EFA3DE}"/>
    <cellStyle name="Uwaga 3" xfId="47448" hidden="1" xr:uid="{EC72BBCE-9A7A-4806-9E31-4F667758F28A}"/>
    <cellStyle name="Uwaga 3" xfId="47453" hidden="1" xr:uid="{C2A109E7-888E-41E6-9704-5E1679EEB9D4}"/>
    <cellStyle name="Uwaga 3" xfId="47458" hidden="1" xr:uid="{BD4164F9-B54F-4EA4-AA3C-F11B39E3A94F}"/>
    <cellStyle name="Uwaga 3" xfId="47459" hidden="1" xr:uid="{F9E66ADE-5BDC-4955-B193-E31F81263D1B}"/>
    <cellStyle name="Uwaga 3" xfId="47461" hidden="1" xr:uid="{30C61B86-8E8F-4006-A9CD-416B35920047}"/>
    <cellStyle name="Uwaga 3" xfId="47474" hidden="1" xr:uid="{BA829271-AB0F-4403-8076-5C7811B2DE97}"/>
    <cellStyle name="Uwaga 3" xfId="47478" hidden="1" xr:uid="{6AEB053B-63B4-45FB-A1F3-2CDBD5AC67EC}"/>
    <cellStyle name="Uwaga 3" xfId="47483" hidden="1" xr:uid="{49C9D2E2-792B-4846-B9EF-FCECDE453501}"/>
    <cellStyle name="Uwaga 3" xfId="47490" hidden="1" xr:uid="{A311DF19-770C-4DD1-9EFF-510CA165F1AA}"/>
    <cellStyle name="Uwaga 3" xfId="47494" hidden="1" xr:uid="{6D3CAB3A-C31F-4FE1-94F3-EF89BE88EC44}"/>
    <cellStyle name="Uwaga 3" xfId="47499" hidden="1" xr:uid="{6ECB6EAC-7594-472F-B188-6F625A278C76}"/>
    <cellStyle name="Uwaga 3" xfId="47504" hidden="1" xr:uid="{155B809A-90C9-4FCC-98AD-13CDAC9EA2BA}"/>
    <cellStyle name="Uwaga 3" xfId="47507" hidden="1" xr:uid="{4E8D661F-9B30-4C03-9C2F-8D9D2E25AD40}"/>
    <cellStyle name="Uwaga 3" xfId="47512" hidden="1" xr:uid="{64F9703F-BC05-41A5-BBED-1A9820FB6412}"/>
    <cellStyle name="Uwaga 3" xfId="47518" hidden="1" xr:uid="{98BEBD2C-899F-4AC9-8659-AB9B25FB4512}"/>
    <cellStyle name="Uwaga 3" xfId="47519" hidden="1" xr:uid="{D39290B4-0931-41D3-AE39-111E2E52C6FA}"/>
    <cellStyle name="Uwaga 3" xfId="47522" hidden="1" xr:uid="{2367EA32-DFBD-4165-84EA-1BBF1BE77068}"/>
    <cellStyle name="Uwaga 3" xfId="47535" hidden="1" xr:uid="{6BF6730A-290D-48FB-81CC-22CD5B2DD74C}"/>
    <cellStyle name="Uwaga 3" xfId="47539" hidden="1" xr:uid="{4BBFC01B-333E-4336-B0B2-D639E8B04383}"/>
    <cellStyle name="Uwaga 3" xfId="47544" hidden="1" xr:uid="{54CAE3E2-F891-4591-A873-B0E5A0907A68}"/>
    <cellStyle name="Uwaga 3" xfId="47551" hidden="1" xr:uid="{097B9640-17F5-4867-B041-5DEA0490F431}"/>
    <cellStyle name="Uwaga 3" xfId="47556" hidden="1" xr:uid="{12ACBFF0-7633-451F-8A60-5832EF75E9CF}"/>
    <cellStyle name="Uwaga 3" xfId="47560" hidden="1" xr:uid="{DB0DE0C9-B45C-4589-AD55-52024B861E69}"/>
    <cellStyle name="Uwaga 3" xfId="47565" hidden="1" xr:uid="{141DB561-6617-40F7-BAA3-E8E5569A122C}"/>
    <cellStyle name="Uwaga 3" xfId="47569" hidden="1" xr:uid="{A29E33E0-9E4E-4507-9885-1BF8756AC5E2}"/>
    <cellStyle name="Uwaga 3" xfId="47574" hidden="1" xr:uid="{622BB774-8466-41A8-8DC0-941946A005C3}"/>
    <cellStyle name="Uwaga 3" xfId="47578" hidden="1" xr:uid="{1F405711-19F1-4E7D-881F-D80B705BD63C}"/>
    <cellStyle name="Uwaga 3" xfId="47579" hidden="1" xr:uid="{0E783A85-88AD-418D-AE16-E037D851A258}"/>
    <cellStyle name="Uwaga 3" xfId="47581" hidden="1" xr:uid="{1953F7E8-85CC-4E93-9210-4BD2978FA94C}"/>
    <cellStyle name="Uwaga 3" xfId="47593" hidden="1" xr:uid="{2CA391C8-F491-4CE9-85ED-4F179E5DE468}"/>
    <cellStyle name="Uwaga 3" xfId="47594" hidden="1" xr:uid="{6004DD0E-7F57-466C-9E1A-11A7C2EF885A}"/>
    <cellStyle name="Uwaga 3" xfId="47596" hidden="1" xr:uid="{745ED15C-065C-4AA9-AAEB-23678959A155}"/>
    <cellStyle name="Uwaga 3" xfId="47608" hidden="1" xr:uid="{05E0F701-1025-4AD2-90FA-24D1AA814871}"/>
    <cellStyle name="Uwaga 3" xfId="47610" hidden="1" xr:uid="{9B4D7F80-EBE6-41CC-9A67-3FEB8F8EA4C1}"/>
    <cellStyle name="Uwaga 3" xfId="47613" hidden="1" xr:uid="{3EC7B2FB-118C-4EC9-B481-586ACB65F2B4}"/>
    <cellStyle name="Uwaga 3" xfId="47623" hidden="1" xr:uid="{E6692379-8D88-4E35-B357-D077858D836D}"/>
    <cellStyle name="Uwaga 3" xfId="47624" hidden="1" xr:uid="{A5F79773-3F2A-4AF4-91E1-E62D45174F88}"/>
    <cellStyle name="Uwaga 3" xfId="47626" hidden="1" xr:uid="{2556F599-FB19-4B9B-911C-8256A2CAFF00}"/>
    <cellStyle name="Uwaga 3" xfId="47638" hidden="1" xr:uid="{1A4C0F15-0E01-4E1F-B805-7E9495FA1D0D}"/>
    <cellStyle name="Uwaga 3" xfId="47639" hidden="1" xr:uid="{2512C1AC-8DC4-4E40-8F97-B2A06A3F132B}"/>
    <cellStyle name="Uwaga 3" xfId="47640" hidden="1" xr:uid="{14A91277-9D82-41B0-82F5-42AD99674D4E}"/>
    <cellStyle name="Uwaga 3" xfId="47654" hidden="1" xr:uid="{0C1B8082-C9AD-40FB-B535-BF5A2818CE94}"/>
    <cellStyle name="Uwaga 3" xfId="47657" hidden="1" xr:uid="{6864CD66-AAAC-4AC2-BC38-CF7DE7AB83C9}"/>
    <cellStyle name="Uwaga 3" xfId="47661" hidden="1" xr:uid="{DC42AF8C-3D32-4084-AEEB-13F0CA012B98}"/>
    <cellStyle name="Uwaga 3" xfId="47669" hidden="1" xr:uid="{E0AED185-F007-4937-8874-AA1230210E10}"/>
    <cellStyle name="Uwaga 3" xfId="47672" hidden="1" xr:uid="{64292D14-3D1D-4422-B014-CD41FC5ABCE0}"/>
    <cellStyle name="Uwaga 3" xfId="47676" hidden="1" xr:uid="{8D216D3E-E37C-428F-9318-87D64FE8A08B}"/>
    <cellStyle name="Uwaga 3" xfId="47684" hidden="1" xr:uid="{28E70FCC-B9D6-45BB-A928-4A01DF0EBE95}"/>
    <cellStyle name="Uwaga 3" xfId="47687" hidden="1" xr:uid="{BE39B643-A8A8-4C31-BF95-EA86A1E4AD4A}"/>
    <cellStyle name="Uwaga 3" xfId="47691" hidden="1" xr:uid="{C59EF692-D726-4CD7-A821-A2425AC3B793}"/>
    <cellStyle name="Uwaga 3" xfId="47698" hidden="1" xr:uid="{EE02D37F-03B9-40E5-BD1B-8389F2554ABE}"/>
    <cellStyle name="Uwaga 3" xfId="47699" hidden="1" xr:uid="{28575866-BBCB-49AE-99A2-CFAB52E34752}"/>
    <cellStyle name="Uwaga 3" xfId="47701" hidden="1" xr:uid="{427B86FC-AB12-4EC8-B30E-87EED10A6DED}"/>
    <cellStyle name="Uwaga 3" xfId="47714" hidden="1" xr:uid="{4588DF8F-6AD5-4437-8450-6A2A8D571B64}"/>
    <cellStyle name="Uwaga 3" xfId="47717" hidden="1" xr:uid="{1FD3E98D-845A-4120-88C6-BA2309633E0D}"/>
    <cellStyle name="Uwaga 3" xfId="47720" hidden="1" xr:uid="{54A7F949-9ED3-415C-BBC2-5A30E4AB91BB}"/>
    <cellStyle name="Uwaga 3" xfId="47729" hidden="1" xr:uid="{B2B40D56-8F41-4E67-9AAE-1375F680CCF2}"/>
    <cellStyle name="Uwaga 3" xfId="47732" hidden="1" xr:uid="{CE54CC4F-5368-410D-AE4C-75D4ED9F1065}"/>
    <cellStyle name="Uwaga 3" xfId="47736" hidden="1" xr:uid="{52B0A785-BC68-4754-AC94-B508F1670CDA}"/>
    <cellStyle name="Uwaga 3" xfId="47744" hidden="1" xr:uid="{0154CF1A-BD9B-4386-ABD9-DE1EB0B66722}"/>
    <cellStyle name="Uwaga 3" xfId="47746" hidden="1" xr:uid="{6B56DBC7-E43C-49C4-AD16-0E4DB01AF114}"/>
    <cellStyle name="Uwaga 3" xfId="47749" hidden="1" xr:uid="{0806B0F6-3E96-47AC-A653-F4850ED6CDEC}"/>
    <cellStyle name="Uwaga 3" xfId="47758" hidden="1" xr:uid="{70A91CFA-65B8-495E-A7FC-4488BCB9C2E3}"/>
    <cellStyle name="Uwaga 3" xfId="47759" hidden="1" xr:uid="{36D2A1B0-407A-4FCA-8EFF-387A38A7488D}"/>
    <cellStyle name="Uwaga 3" xfId="47760" hidden="1" xr:uid="{33C82ADC-7899-47DF-99FD-5CC9803AF398}"/>
    <cellStyle name="Uwaga 3" xfId="47773" hidden="1" xr:uid="{CE0547A5-05AD-4BFC-A198-ECA69EE322FA}"/>
    <cellStyle name="Uwaga 3" xfId="47774" hidden="1" xr:uid="{9E4C7801-1424-4151-A9E3-D4C66D858A7E}"/>
    <cellStyle name="Uwaga 3" xfId="47776" hidden="1" xr:uid="{5F42D157-9ED1-41F4-9A18-4BC605512720}"/>
    <cellStyle name="Uwaga 3" xfId="47788" hidden="1" xr:uid="{6EC76DF4-D1A9-476E-BF95-47E6E675DBED}"/>
    <cellStyle name="Uwaga 3" xfId="47789" hidden="1" xr:uid="{FBF0801B-750C-49BE-88F3-5945E7F5B980}"/>
    <cellStyle name="Uwaga 3" xfId="47791" hidden="1" xr:uid="{2ED7FF0F-E06F-4620-B5DE-780E7BFA0BED}"/>
    <cellStyle name="Uwaga 3" xfId="47803" hidden="1" xr:uid="{0FEE00C5-3E26-447B-A3FE-22A9EAA1F3B0}"/>
    <cellStyle name="Uwaga 3" xfId="47804" hidden="1" xr:uid="{C0D0DFAA-B2B9-4842-922C-B22B7CB2A0DE}"/>
    <cellStyle name="Uwaga 3" xfId="47806" hidden="1" xr:uid="{028B5B21-137A-49A1-8DC9-E80D941C4677}"/>
    <cellStyle name="Uwaga 3" xfId="47818" hidden="1" xr:uid="{B1492D2F-B42B-435A-8FEC-9EEFE87F1606}"/>
    <cellStyle name="Uwaga 3" xfId="47819" hidden="1" xr:uid="{B5CE0387-CCED-4C08-BCE9-E5E95A11BF6A}"/>
    <cellStyle name="Uwaga 3" xfId="47820" hidden="1" xr:uid="{F56BFB2D-3169-4637-B86F-671A2BB0F726}"/>
    <cellStyle name="Uwaga 3" xfId="47834" hidden="1" xr:uid="{8D01FD7C-0CE7-47C3-A314-EAA7153661F6}"/>
    <cellStyle name="Uwaga 3" xfId="47836" hidden="1" xr:uid="{777E993A-8C4B-474E-B109-54DE9743A3C1}"/>
    <cellStyle name="Uwaga 3" xfId="47839" hidden="1" xr:uid="{54B15753-7BD8-4765-9F44-42607306B898}"/>
    <cellStyle name="Uwaga 3" xfId="47849" hidden="1" xr:uid="{E3DF6773-DCE9-4873-8D50-095339D3277E}"/>
    <cellStyle name="Uwaga 3" xfId="47852" hidden="1" xr:uid="{CAF76150-DB3F-4B9B-8E93-EB4D256BC9BC}"/>
    <cellStyle name="Uwaga 3" xfId="47855" hidden="1" xr:uid="{561400B3-609E-4251-9904-8D5DC29EE3EA}"/>
    <cellStyle name="Uwaga 3" xfId="47864" hidden="1" xr:uid="{73C6A01F-E190-4F77-A834-ECF05EDB63F3}"/>
    <cellStyle name="Uwaga 3" xfId="47866" hidden="1" xr:uid="{6A7A7A34-49C1-4471-8826-A1CB596649F9}"/>
    <cellStyle name="Uwaga 3" xfId="47869" hidden="1" xr:uid="{2D491076-2B5F-4B9D-9B79-BD40DE800DA3}"/>
    <cellStyle name="Uwaga 3" xfId="47878" hidden="1" xr:uid="{24E4FAA6-31ED-4C2B-B68A-3893DCF8D013}"/>
    <cellStyle name="Uwaga 3" xfId="47879" hidden="1" xr:uid="{B5D9F512-C7BE-44ED-A12B-79D374AF6B3B}"/>
    <cellStyle name="Uwaga 3" xfId="47880" hidden="1" xr:uid="{B75B9E86-DD78-42C7-AA31-2C701B107372}"/>
    <cellStyle name="Uwaga 3" xfId="47893" hidden="1" xr:uid="{E78A37C0-CB6E-480C-9506-27FAD0531A43}"/>
    <cellStyle name="Uwaga 3" xfId="47895" hidden="1" xr:uid="{C72CAEBD-F4EB-4DBC-AB3B-651C44620112}"/>
    <cellStyle name="Uwaga 3" xfId="47897" hidden="1" xr:uid="{9A354EDA-0C4E-4A23-B52A-09EAC0E69B02}"/>
    <cellStyle name="Uwaga 3" xfId="47908" hidden="1" xr:uid="{873BC1BA-4C4B-4803-9F7F-90DE9424330E}"/>
    <cellStyle name="Uwaga 3" xfId="47910" hidden="1" xr:uid="{6A3F55AB-1D5E-4BDA-B009-21280FC53384}"/>
    <cellStyle name="Uwaga 3" xfId="47912" hidden="1" xr:uid="{3D46C16C-FEB6-484B-93AD-E5BE4573D628}"/>
    <cellStyle name="Uwaga 3" xfId="47923" hidden="1" xr:uid="{F98E3A0E-F6F6-4811-AF2E-08DE648D31F2}"/>
    <cellStyle name="Uwaga 3" xfId="47925" hidden="1" xr:uid="{1062DE58-3F42-4AFB-8041-B419F9AC7BDE}"/>
    <cellStyle name="Uwaga 3" xfId="47927" hidden="1" xr:uid="{C628C8CC-961B-44A4-8653-064AAAE78377}"/>
    <cellStyle name="Uwaga 3" xfId="47938" hidden="1" xr:uid="{A4D51E6E-4022-4CA3-80C4-5E8FF88FB33B}"/>
    <cellStyle name="Uwaga 3" xfId="47939" hidden="1" xr:uid="{A1D14FAA-F51D-4E1E-8008-F59850CA714E}"/>
    <cellStyle name="Uwaga 3" xfId="47940" hidden="1" xr:uid="{69B43EC3-521F-4DBF-9C01-F9767BC5CF85}"/>
    <cellStyle name="Uwaga 3" xfId="47953" hidden="1" xr:uid="{01377762-510B-4D4F-B272-F81394051A6E}"/>
    <cellStyle name="Uwaga 3" xfId="47955" hidden="1" xr:uid="{786D2C51-A9E5-4678-9451-B1752E18D8D7}"/>
    <cellStyle name="Uwaga 3" xfId="47957" hidden="1" xr:uid="{7E107EC0-35FC-4C4D-BC6B-AFA98CBE9D9B}"/>
    <cellStyle name="Uwaga 3" xfId="47968" hidden="1" xr:uid="{E7EBF28D-1AB1-48A0-BACB-F95B71B5DF58}"/>
    <cellStyle name="Uwaga 3" xfId="47970" hidden="1" xr:uid="{F78E36CB-7BDF-46C6-B67F-CE8E0B35F427}"/>
    <cellStyle name="Uwaga 3" xfId="47972" hidden="1" xr:uid="{5383D96B-ECB3-4FFD-8CAB-7C6DF4ED3D13}"/>
    <cellStyle name="Uwaga 3" xfId="47983" hidden="1" xr:uid="{C740FFBE-C951-4BDD-B5B1-0433F0D5BAAF}"/>
    <cellStyle name="Uwaga 3" xfId="47985" hidden="1" xr:uid="{130FBE7B-04BA-4117-8750-9518C3CCD2CD}"/>
    <cellStyle name="Uwaga 3" xfId="47986" hidden="1" xr:uid="{F8EE00C4-C9C2-4B84-B79F-1D7A4DCDD3E2}"/>
    <cellStyle name="Uwaga 3" xfId="47998" hidden="1" xr:uid="{EBE879B6-98D5-4239-8437-4297328F2679}"/>
    <cellStyle name="Uwaga 3" xfId="47999" hidden="1" xr:uid="{FE20590C-A7FA-435C-8D06-512776D836BD}"/>
    <cellStyle name="Uwaga 3" xfId="48000" hidden="1" xr:uid="{654CB6CB-F676-4270-B095-9A4DA30640EE}"/>
    <cellStyle name="Uwaga 3" xfId="48013" hidden="1" xr:uid="{4FB27558-D257-41AD-A08D-DE44293FDD22}"/>
    <cellStyle name="Uwaga 3" xfId="48015" hidden="1" xr:uid="{17B195BB-3A6D-4876-8C0F-D453DDEE5A6E}"/>
    <cellStyle name="Uwaga 3" xfId="48017" hidden="1" xr:uid="{7DE46DB7-3097-419A-9B23-C1A903F2B9AA}"/>
    <cellStyle name="Uwaga 3" xfId="48028" hidden="1" xr:uid="{EC3DB619-3870-4C76-BF7D-402340FF3622}"/>
    <cellStyle name="Uwaga 3" xfId="48030" hidden="1" xr:uid="{CD990D80-3F52-4F81-9D38-5F3750C52852}"/>
    <cellStyle name="Uwaga 3" xfId="48032" hidden="1" xr:uid="{35A54DEF-76C6-4A29-92BD-11E830A998DF}"/>
    <cellStyle name="Uwaga 3" xfId="48043" hidden="1" xr:uid="{4B8F9B99-C8A2-4BA8-8D2E-22F14B1CD4BB}"/>
    <cellStyle name="Uwaga 3" xfId="48045" hidden="1" xr:uid="{41B2D5F8-A20E-46B9-95F4-64F8BD8BC860}"/>
    <cellStyle name="Uwaga 3" xfId="48047" hidden="1" xr:uid="{AEE81ED1-3862-4987-98DE-93B6ED7FAF29}"/>
    <cellStyle name="Uwaga 3" xfId="48058" hidden="1" xr:uid="{D5860363-1642-4B04-8B71-C1F6CD418FD0}"/>
    <cellStyle name="Uwaga 3" xfId="48059" hidden="1" xr:uid="{3E0BDCE5-164E-40A6-8325-1306D0DFD320}"/>
    <cellStyle name="Uwaga 3" xfId="48061" hidden="1" xr:uid="{F2DB30CC-CF53-450F-95CF-B9D5F98BDB3C}"/>
    <cellStyle name="Uwaga 3" xfId="48072" hidden="1" xr:uid="{E66F467C-A093-432B-9AAF-64C27BBF647C}"/>
    <cellStyle name="Uwaga 3" xfId="48074" hidden="1" xr:uid="{4709CA5E-1915-46F0-A596-C55777B8275A}"/>
    <cellStyle name="Uwaga 3" xfId="48075" hidden="1" xr:uid="{BC08D6E6-A475-4572-AAA5-6D9DC52558A6}"/>
    <cellStyle name="Uwaga 3" xfId="48084" hidden="1" xr:uid="{DC4128B6-F743-4164-BC37-2877E3661910}"/>
    <cellStyle name="Uwaga 3" xfId="48087" hidden="1" xr:uid="{45FA75D7-92B9-49DD-B133-3E1DB0C5E6E1}"/>
    <cellStyle name="Uwaga 3" xfId="48089" hidden="1" xr:uid="{2430DA08-A90F-405E-BCA6-2FBB66AE5665}"/>
    <cellStyle name="Uwaga 3" xfId="48100" hidden="1" xr:uid="{8A253562-A3B7-4AC9-A9A5-41AB443E4EF6}"/>
    <cellStyle name="Uwaga 3" xfId="48102" hidden="1" xr:uid="{1BA33428-0F93-48C3-89D3-A4DB8086604D}"/>
    <cellStyle name="Uwaga 3" xfId="48104" hidden="1" xr:uid="{A2F8D0C9-0375-496B-A635-02D9815309A7}"/>
    <cellStyle name="Uwaga 3" xfId="48116" hidden="1" xr:uid="{72E66B9D-62EF-4334-AC6C-30BB244177B1}"/>
    <cellStyle name="Uwaga 3" xfId="48118" hidden="1" xr:uid="{613AB025-072A-40CA-AE3F-00CBB5C5EB5C}"/>
    <cellStyle name="Uwaga 3" xfId="48120" hidden="1" xr:uid="{659947DB-209F-42B6-BE3B-5F002E39D54F}"/>
    <cellStyle name="Uwaga 3" xfId="48128" hidden="1" xr:uid="{8CBC0EE6-F9DB-4F0D-B2FE-731F63D72EEE}"/>
    <cellStyle name="Uwaga 3" xfId="48130" hidden="1" xr:uid="{21B2A099-418F-4F0F-9762-83F5766E59E5}"/>
    <cellStyle name="Uwaga 3" xfId="48133" hidden="1" xr:uid="{3DB7ED57-14E5-44AE-970B-97EDF7166406}"/>
    <cellStyle name="Uwaga 3" xfId="48123" hidden="1" xr:uid="{B5AF0C6A-EEF8-4C67-A7C3-313AE8E10094}"/>
    <cellStyle name="Uwaga 3" xfId="48122" hidden="1" xr:uid="{69A9E0AC-3E28-4BFC-BA8E-E5AA56637CD9}"/>
    <cellStyle name="Uwaga 3" xfId="48121" hidden="1" xr:uid="{E7051005-4438-4EEE-B8CA-CEDC3F8BCCE2}"/>
    <cellStyle name="Uwaga 3" xfId="48108" hidden="1" xr:uid="{3580ADF8-D958-46C7-BB19-0F7F9BDDFDA1}"/>
    <cellStyle name="Uwaga 3" xfId="48107" hidden="1" xr:uid="{7B45C1F4-85FE-466D-91EC-9BDAE027B400}"/>
    <cellStyle name="Uwaga 3" xfId="48106" hidden="1" xr:uid="{90C0F91D-30B4-4D57-850F-7B6E28444AB1}"/>
    <cellStyle name="Uwaga 3" xfId="48093" hidden="1" xr:uid="{C16C5B60-FA19-444F-8442-97D972EC60C0}"/>
    <cellStyle name="Uwaga 3" xfId="48092" hidden="1" xr:uid="{7999A3C9-6C54-46F0-A3E0-20DA4C2BD70B}"/>
    <cellStyle name="Uwaga 3" xfId="48091" hidden="1" xr:uid="{E05E6B5A-8FAE-49AB-B7ED-AB592D4587E2}"/>
    <cellStyle name="Uwaga 3" xfId="48078" hidden="1" xr:uid="{B4BABED4-5AC7-4D1D-BD66-DF614125C787}"/>
    <cellStyle name="Uwaga 3" xfId="48077" hidden="1" xr:uid="{94AA6A4F-A788-4DAC-8C05-E1DF326CD336}"/>
    <cellStyle name="Uwaga 3" xfId="48076" hidden="1" xr:uid="{7665899D-6DF1-4BBE-BF2C-3AAEA36D9861}"/>
    <cellStyle name="Uwaga 3" xfId="48063" hidden="1" xr:uid="{D96F21E1-7B0C-47E3-BB3C-85354AC189CA}"/>
    <cellStyle name="Uwaga 3" xfId="48062" hidden="1" xr:uid="{F0868C14-D12C-40A0-8F0F-290E4E0BE23E}"/>
    <cellStyle name="Uwaga 3" xfId="48060" hidden="1" xr:uid="{A0FCB028-ADFB-4E79-9417-B3BA61593598}"/>
    <cellStyle name="Uwaga 3" xfId="48049" hidden="1" xr:uid="{D88D6602-4EDB-4BDD-996A-9019371B7F06}"/>
    <cellStyle name="Uwaga 3" xfId="48046" hidden="1" xr:uid="{87F7E9B2-6CF1-45CE-98C3-F2E406C5914D}"/>
    <cellStyle name="Uwaga 3" xfId="48044" hidden="1" xr:uid="{8F127C95-1B63-417C-83CB-F94CBC238A2D}"/>
    <cellStyle name="Uwaga 3" xfId="48034" hidden="1" xr:uid="{109D44CF-49BD-419F-B699-7353FBECFA20}"/>
    <cellStyle name="Uwaga 3" xfId="48031" hidden="1" xr:uid="{81AA96DD-7750-4B16-8AF4-2A7B65739626}"/>
    <cellStyle name="Uwaga 3" xfId="48029" hidden="1" xr:uid="{5E4335DB-44F0-4118-8369-0422D562A8CA}"/>
    <cellStyle name="Uwaga 3" xfId="48019" hidden="1" xr:uid="{EA6244AC-3E33-40D7-B9BE-A00CF99E2A27}"/>
    <cellStyle name="Uwaga 3" xfId="48016" hidden="1" xr:uid="{448F7D14-1742-41F3-8910-F1242592F3BA}"/>
    <cellStyle name="Uwaga 3" xfId="48014" hidden="1" xr:uid="{CF4EA456-6D6F-4DA0-B99B-23671CC0370F}"/>
    <cellStyle name="Uwaga 3" xfId="48004" hidden="1" xr:uid="{206AB636-96AB-4F10-B836-485F3BCAB560}"/>
    <cellStyle name="Uwaga 3" xfId="48002" hidden="1" xr:uid="{0606B4E7-3850-4C85-8A44-EE68A8F75CDC}"/>
    <cellStyle name="Uwaga 3" xfId="48001" hidden="1" xr:uid="{F14244BA-A942-4E43-B2C1-A0A9640C9236}"/>
    <cellStyle name="Uwaga 3" xfId="47989" hidden="1" xr:uid="{122FFD68-0AF6-44FC-BFE7-232F1F5E8532}"/>
    <cellStyle name="Uwaga 3" xfId="47987" hidden="1" xr:uid="{D86FF8E1-EF50-423B-A562-5507992C8A36}"/>
    <cellStyle name="Uwaga 3" xfId="47984" hidden="1" xr:uid="{1860F8A6-CE1D-43C9-A77A-7A47D1BE542C}"/>
    <cellStyle name="Uwaga 3" xfId="47974" hidden="1" xr:uid="{B4AA87C0-4986-4D6F-BFD5-0E8E10F3A7F8}"/>
    <cellStyle name="Uwaga 3" xfId="47971" hidden="1" xr:uid="{4F009AF6-487F-40BE-90DE-0FA448F067A2}"/>
    <cellStyle name="Uwaga 3" xfId="47969" hidden="1" xr:uid="{8A24287F-91B8-43C3-A1B0-F6CC575DACD3}"/>
    <cellStyle name="Uwaga 3" xfId="47959" hidden="1" xr:uid="{0EB6E9E0-5107-44B8-87F0-94AF73FE91F6}"/>
    <cellStyle name="Uwaga 3" xfId="47956" hidden="1" xr:uid="{F57A3EE8-8731-4B48-8062-F3AFAF76D691}"/>
    <cellStyle name="Uwaga 3" xfId="47954" hidden="1" xr:uid="{59FCE764-9DD6-4423-8A75-86208AE88CD8}"/>
    <cellStyle name="Uwaga 3" xfId="47944" hidden="1" xr:uid="{BB7719E8-C8BD-4C92-879A-BAE8053467AB}"/>
    <cellStyle name="Uwaga 3" xfId="47942" hidden="1" xr:uid="{1D0D0CF4-4CEC-4A78-A1F1-3297F1E85805}"/>
    <cellStyle name="Uwaga 3" xfId="47941" hidden="1" xr:uid="{C8AD8C5D-A568-4509-9FC7-75121124B71B}"/>
    <cellStyle name="Uwaga 3" xfId="47929" hidden="1" xr:uid="{A41AFCA0-C43C-4F29-AE9F-766BCFE0A34D}"/>
    <cellStyle name="Uwaga 3" xfId="47926" hidden="1" xr:uid="{4E7784CE-6E15-4C1F-947F-D04744730738}"/>
    <cellStyle name="Uwaga 3" xfId="47924" hidden="1" xr:uid="{9CF3AF24-FAF9-4D07-B0D4-FBB95AE0AD06}"/>
    <cellStyle name="Uwaga 3" xfId="47914" hidden="1" xr:uid="{D70BFDE1-E6E4-4CE1-9349-827F5A354ADA}"/>
    <cellStyle name="Uwaga 3" xfId="47911" hidden="1" xr:uid="{E1F9FF81-CCA2-4FEA-AC21-7A6DAD3ED4D4}"/>
    <cellStyle name="Uwaga 3" xfId="47909" hidden="1" xr:uid="{A89B0F09-9D45-4211-95EA-EDBCE180AF55}"/>
    <cellStyle name="Uwaga 3" xfId="47899" hidden="1" xr:uid="{96E2C74C-1446-4C85-9AA3-26FF01591210}"/>
    <cellStyle name="Uwaga 3" xfId="47896" hidden="1" xr:uid="{9478DE8B-9A3F-4C92-88FB-F9937251437B}"/>
    <cellStyle name="Uwaga 3" xfId="47894" hidden="1" xr:uid="{378C5E1F-74CE-4B50-867C-802E9A9F5B41}"/>
    <cellStyle name="Uwaga 3" xfId="47884" hidden="1" xr:uid="{D8FAC576-993A-496A-95B8-9EF081872D43}"/>
    <cellStyle name="Uwaga 3" xfId="47882" hidden="1" xr:uid="{1993B547-7EED-41F4-B1A8-1A02F6C81C21}"/>
    <cellStyle name="Uwaga 3" xfId="47881" hidden="1" xr:uid="{F6CF6354-E100-40D0-9D3B-E4DC1CCAE551}"/>
    <cellStyle name="Uwaga 3" xfId="47868" hidden="1" xr:uid="{A51761FD-D09D-418C-A01F-4D2C1620F28A}"/>
    <cellStyle name="Uwaga 3" xfId="47865" hidden="1" xr:uid="{8D8179F1-B674-4431-8EB5-ECAE28CC30B6}"/>
    <cellStyle name="Uwaga 3" xfId="47863" hidden="1" xr:uid="{5DBE5A1D-BA77-4337-BFCD-5B0F4B87369B}"/>
    <cellStyle name="Uwaga 3" xfId="47853" hidden="1" xr:uid="{DA39096B-B9B5-4D9A-8D82-6316B979194F}"/>
    <cellStyle name="Uwaga 3" xfId="47850" hidden="1" xr:uid="{C4283AB2-F35E-4AA2-80BA-8E32EA74FCD7}"/>
    <cellStyle name="Uwaga 3" xfId="47848" hidden="1" xr:uid="{CE67D76F-3FFD-44C8-8564-0ED178560B26}"/>
    <cellStyle name="Uwaga 3" xfId="47838" hidden="1" xr:uid="{C85C61F2-7AC6-4F79-95C3-00D9FA1A0FB8}"/>
    <cellStyle name="Uwaga 3" xfId="47835" hidden="1" xr:uid="{142A50B2-D896-41C2-A535-E4392D053778}"/>
    <cellStyle name="Uwaga 3" xfId="47833" hidden="1" xr:uid="{086ADA2C-FF80-42C3-93D4-E535F2184BB2}"/>
    <cellStyle name="Uwaga 3" xfId="47824" hidden="1" xr:uid="{CC4762F1-588B-4068-9EB7-3DBCEA9695AE}"/>
    <cellStyle name="Uwaga 3" xfId="47822" hidden="1" xr:uid="{542F8DFF-3807-4B91-A317-DD19815EFCAE}"/>
    <cellStyle name="Uwaga 3" xfId="47821" hidden="1" xr:uid="{9A66F3DD-74F4-4F7F-BEF5-CD89380CB39D}"/>
    <cellStyle name="Uwaga 3" xfId="47809" hidden="1" xr:uid="{D532E76D-5576-48CD-825E-E266E9B1917A}"/>
    <cellStyle name="Uwaga 3" xfId="47807" hidden="1" xr:uid="{E44907BA-DFCE-4997-995A-66B7D5C84D67}"/>
    <cellStyle name="Uwaga 3" xfId="47805" hidden="1" xr:uid="{4CF28EDC-FD46-4893-AAEA-282F6E1A5B02}"/>
    <cellStyle name="Uwaga 3" xfId="47794" hidden="1" xr:uid="{16E390A2-E31E-4B70-910F-23274A03DC42}"/>
    <cellStyle name="Uwaga 3" xfId="47792" hidden="1" xr:uid="{EC3CC0C8-5653-4CA7-8865-04C4D8011736}"/>
    <cellStyle name="Uwaga 3" xfId="47790" hidden="1" xr:uid="{CC949D7C-0397-4396-869B-9451EF01ACB6}"/>
    <cellStyle name="Uwaga 3" xfId="47779" hidden="1" xr:uid="{16C901C0-B3A6-46C7-BB2B-FBC86F274E6D}"/>
    <cellStyle name="Uwaga 3" xfId="47777" hidden="1" xr:uid="{D805A485-02E5-4ED5-BFBB-1103C3A39D2C}"/>
    <cellStyle name="Uwaga 3" xfId="47775" hidden="1" xr:uid="{B8A4834F-842E-4469-94E8-D1172CFFF82B}"/>
    <cellStyle name="Uwaga 3" xfId="47764" hidden="1" xr:uid="{7E2E5264-C81E-49FC-B0EF-CCFBEA14E8E2}"/>
    <cellStyle name="Uwaga 3" xfId="47762" hidden="1" xr:uid="{7B9B76F7-9D87-41A6-A709-A66AE8BEE405}"/>
    <cellStyle name="Uwaga 3" xfId="47761" hidden="1" xr:uid="{5B1FEF00-7A1C-4835-935F-EA5D4F281142}"/>
    <cellStyle name="Uwaga 3" xfId="47748" hidden="1" xr:uid="{A557197A-5C71-479F-BC78-E58CE429B11F}"/>
    <cellStyle name="Uwaga 3" xfId="47745" hidden="1" xr:uid="{84E7B2AA-BED7-4026-9A33-7852A6095E99}"/>
    <cellStyle name="Uwaga 3" xfId="47743" hidden="1" xr:uid="{377AAC0F-BF04-4EFE-9C45-F4B3D0A4C70C}"/>
    <cellStyle name="Uwaga 3" xfId="47733" hidden="1" xr:uid="{FFCDCC8B-9ADC-42CE-9A25-F0F0754074D0}"/>
    <cellStyle name="Uwaga 3" xfId="47730" hidden="1" xr:uid="{C92C1EA6-6DED-4117-A606-231AFFFBFDFD}"/>
    <cellStyle name="Uwaga 3" xfId="47728" hidden="1" xr:uid="{AD06C72A-6819-4660-BE9F-B6A687FD4BFD}"/>
    <cellStyle name="Uwaga 3" xfId="47718" hidden="1" xr:uid="{506EBC0A-EC62-4FA0-9B73-69C1CD27D9CA}"/>
    <cellStyle name="Uwaga 3" xfId="47715" hidden="1" xr:uid="{9EF71C8B-70C1-4029-9424-6D45CCFF7D4D}"/>
    <cellStyle name="Uwaga 3" xfId="47713" hidden="1" xr:uid="{02CE544A-C50F-4F57-810B-314B79F2469E}"/>
    <cellStyle name="Uwaga 3" xfId="47704" hidden="1" xr:uid="{F9FB273D-12A5-4E35-B45A-8CF5640C53A5}"/>
    <cellStyle name="Uwaga 3" xfId="47702" hidden="1" xr:uid="{319D193A-5259-43C4-BF34-24ED0A3D5599}"/>
    <cellStyle name="Uwaga 3" xfId="47700" hidden="1" xr:uid="{6C397DFA-388A-4598-88D2-D0EE3E57A20E}"/>
    <cellStyle name="Uwaga 3" xfId="47688" hidden="1" xr:uid="{8DC9B2FF-8003-4DCF-9A80-DD9859F212B3}"/>
    <cellStyle name="Uwaga 3" xfId="47685" hidden="1" xr:uid="{4A3D3FC4-C1E0-42B9-8526-4F84FD05B6C5}"/>
    <cellStyle name="Uwaga 3" xfId="47683" hidden="1" xr:uid="{C7601527-6C17-4EDD-9D8E-5D5915891044}"/>
    <cellStyle name="Uwaga 3" xfId="47673" hidden="1" xr:uid="{35F3B01D-C9C3-4EE6-AEAB-FCBB50A1D143}"/>
    <cellStyle name="Uwaga 3" xfId="47670" hidden="1" xr:uid="{82559C3A-7F79-464B-9DAF-E5D8F80E0D89}"/>
    <cellStyle name="Uwaga 3" xfId="47668" hidden="1" xr:uid="{0CB95081-F31E-4722-8504-F1F47F31AC54}"/>
    <cellStyle name="Uwaga 3" xfId="47658" hidden="1" xr:uid="{7520E708-E724-4C66-9FDF-26C00D133342}"/>
    <cellStyle name="Uwaga 3" xfId="47655" hidden="1" xr:uid="{BDF2D0A7-14CC-40ED-B86D-53F0DFF230D3}"/>
    <cellStyle name="Uwaga 3" xfId="47653" hidden="1" xr:uid="{8EFBAC1F-FA3A-4081-91EE-5E6A2C9D5271}"/>
    <cellStyle name="Uwaga 3" xfId="47646" hidden="1" xr:uid="{4FF2F4D8-7DD7-405F-B621-19E2EDC064BC}"/>
    <cellStyle name="Uwaga 3" xfId="47643" hidden="1" xr:uid="{1AC4D45F-449A-4057-92CB-7F4AB6C485E5}"/>
    <cellStyle name="Uwaga 3" xfId="47641" hidden="1" xr:uid="{5599FC58-8289-43AD-9565-443CDE172C75}"/>
    <cellStyle name="Uwaga 3" xfId="47631" hidden="1" xr:uid="{9DCF2DAB-39CC-4D4B-9784-6978A9834D82}"/>
    <cellStyle name="Uwaga 3" xfId="47628" hidden="1" xr:uid="{C13402B5-45FF-48EC-99B0-CD5F18FA8567}"/>
    <cellStyle name="Uwaga 3" xfId="47625" hidden="1" xr:uid="{5D27D557-2FE8-4FDC-861A-7A5907D8D937}"/>
    <cellStyle name="Uwaga 3" xfId="47616" hidden="1" xr:uid="{F9767264-E416-49CD-A3D9-16DAB0E09B83}"/>
    <cellStyle name="Uwaga 3" xfId="47612" hidden="1" xr:uid="{D5F2B36F-B6C8-4616-A439-A7457E259451}"/>
    <cellStyle name="Uwaga 3" xfId="47609" hidden="1" xr:uid="{8D25F83A-04AF-42D2-A1D1-D9B3BF0101F1}"/>
    <cellStyle name="Uwaga 3" xfId="47601" hidden="1" xr:uid="{16B448F9-DF44-4C44-A4E6-1BF21108F969}"/>
    <cellStyle name="Uwaga 3" xfId="47598" hidden="1" xr:uid="{D4E9BE0E-C388-4484-A5D8-CF9549B8AC57}"/>
    <cellStyle name="Uwaga 3" xfId="47595" hidden="1" xr:uid="{9B682482-B182-438B-9FE1-9840730A716E}"/>
    <cellStyle name="Uwaga 3" xfId="47586" hidden="1" xr:uid="{1F4ABCC1-1D55-4BC8-A6DD-F507BA5D3B87}"/>
    <cellStyle name="Uwaga 3" xfId="47583" hidden="1" xr:uid="{0DF7BB13-5567-402D-B76F-E6CD6B104CA0}"/>
    <cellStyle name="Uwaga 3" xfId="47580" hidden="1" xr:uid="{B5A92542-FE7D-423E-BB16-ADFEBBF8DA81}"/>
    <cellStyle name="Uwaga 3" xfId="47570" hidden="1" xr:uid="{7DAC9BA3-200B-48A3-B26E-1E27C4E26A4F}"/>
    <cellStyle name="Uwaga 3" xfId="47566" hidden="1" xr:uid="{E2046C8D-3E91-4EF4-A410-7FBA1513EFA4}"/>
    <cellStyle name="Uwaga 3" xfId="47563" hidden="1" xr:uid="{B6A5624B-1324-455D-B393-EB7828A377C5}"/>
    <cellStyle name="Uwaga 3" xfId="47554" hidden="1" xr:uid="{FBA3EC02-67A0-4D90-968B-55DFA0668045}"/>
    <cellStyle name="Uwaga 3" xfId="47550" hidden="1" xr:uid="{4864EFD4-8406-41B9-866F-D702278329BB}"/>
    <cellStyle name="Uwaga 3" xfId="47548" hidden="1" xr:uid="{6F2552A5-40AD-4326-827B-27E397382DB9}"/>
    <cellStyle name="Uwaga 3" xfId="47540" hidden="1" xr:uid="{04A49F52-EB8E-4A78-932B-D5C5868B605E}"/>
    <cellStyle name="Uwaga 3" xfId="47536" hidden="1" xr:uid="{D745A687-3FC3-4D82-8258-C1C3C52276D7}"/>
    <cellStyle name="Uwaga 3" xfId="47533" hidden="1" xr:uid="{780DE3B7-3729-4CBB-953A-ACB0BE593EAC}"/>
    <cellStyle name="Uwaga 3" xfId="47526" hidden="1" xr:uid="{B3000A45-09FE-4C32-B382-6861E9830A35}"/>
    <cellStyle name="Uwaga 3" xfId="47523" hidden="1" xr:uid="{FE580F2E-FABA-4AC7-9B19-9FFCB138D00E}"/>
    <cellStyle name="Uwaga 3" xfId="47520" hidden="1" xr:uid="{92B84053-0E61-4B6C-B2CA-6F0FCB7FAF89}"/>
    <cellStyle name="Uwaga 3" xfId="47511" hidden="1" xr:uid="{1CA3F584-7E01-425C-A1B7-62C9EA46446F}"/>
    <cellStyle name="Uwaga 3" xfId="47506" hidden="1" xr:uid="{374E0B59-31EA-49F3-9FAB-1BAC062EDFDD}"/>
    <cellStyle name="Uwaga 3" xfId="47503" hidden="1" xr:uid="{61211655-81EA-42C5-AFF6-3B067C3A76B0}"/>
    <cellStyle name="Uwaga 3" xfId="47496" hidden="1" xr:uid="{CB8CC2B2-56B8-4B1E-9ADA-9338372EC80C}"/>
    <cellStyle name="Uwaga 3" xfId="47491" hidden="1" xr:uid="{0D8EC576-C073-473E-A6D7-3A26B5E15BAA}"/>
    <cellStyle name="Uwaga 3" xfId="47488" hidden="1" xr:uid="{B871A357-6460-42A1-93C2-271F965920BA}"/>
    <cellStyle name="Uwaga 3" xfId="47481" hidden="1" xr:uid="{A55D3BBD-093E-421D-9144-82A4A45CD025}"/>
    <cellStyle name="Uwaga 3" xfId="47476" hidden="1" xr:uid="{6CAF0F30-462B-4138-AEBE-85BC9AAA286B}"/>
    <cellStyle name="Uwaga 3" xfId="47473" hidden="1" xr:uid="{5900FE6A-5E73-4A6B-8D63-38BA3224995A}"/>
    <cellStyle name="Uwaga 3" xfId="47467" hidden="1" xr:uid="{4ED17232-B7FE-449F-9931-7F2FD9186D91}"/>
    <cellStyle name="Uwaga 3" xfId="47463" hidden="1" xr:uid="{51276668-9C60-45F2-95D1-D8CA44AABF73}"/>
    <cellStyle name="Uwaga 3" xfId="47460" hidden="1" xr:uid="{34E8A985-322B-44B4-A3F8-CDA40A17A5C2}"/>
    <cellStyle name="Uwaga 3" xfId="47452" hidden="1" xr:uid="{5C14CF72-926A-4860-8DF5-49F541A670AC}"/>
    <cellStyle name="Uwaga 3" xfId="47447" hidden="1" xr:uid="{10CE5FB8-90F1-450A-8424-1F899336C6E7}"/>
    <cellStyle name="Uwaga 3" xfId="47443" hidden="1" xr:uid="{04B9355A-315B-495D-B713-48B3E06CEEDC}"/>
    <cellStyle name="Uwaga 3" xfId="47437" hidden="1" xr:uid="{E9D3E152-7055-42B3-BCDE-C499C9E30CE5}"/>
    <cellStyle name="Uwaga 3" xfId="47432" hidden="1" xr:uid="{455F4482-0EF2-4A53-8F78-FEC5EA76A9B5}"/>
    <cellStyle name="Uwaga 3" xfId="47428" hidden="1" xr:uid="{BD616DEE-E83F-4E72-97CB-203A1B79DFF0}"/>
    <cellStyle name="Uwaga 3" xfId="47422" hidden="1" xr:uid="{304DC696-AABA-4E05-A6E8-3E04F12D7526}"/>
    <cellStyle name="Uwaga 3" xfId="47417" hidden="1" xr:uid="{E488CE3C-9FE6-4615-AE39-615E5E7F83AD}"/>
    <cellStyle name="Uwaga 3" xfId="47413" hidden="1" xr:uid="{BDCCC476-B0C5-4941-AC90-3151B2A2D338}"/>
    <cellStyle name="Uwaga 3" xfId="47408" hidden="1" xr:uid="{C598CAB5-15B6-4944-811F-76EEB4268EC2}"/>
    <cellStyle name="Uwaga 3" xfId="47404" hidden="1" xr:uid="{A85495DB-7AEB-46A1-9A95-4F33088AF8A8}"/>
    <cellStyle name="Uwaga 3" xfId="47400" hidden="1" xr:uid="{E49C5C04-4E08-4141-B446-F09504BFC8D8}"/>
    <cellStyle name="Uwaga 3" xfId="47392" hidden="1" xr:uid="{4AD93C5A-E9D3-4C26-8274-0CDBFD9A5B59}"/>
    <cellStyle name="Uwaga 3" xfId="47387" hidden="1" xr:uid="{0FCB1302-9841-4A1A-AD5C-483B0AD9AAC1}"/>
    <cellStyle name="Uwaga 3" xfId="47383" hidden="1" xr:uid="{8295E689-2F80-40B5-BAA6-CEFD10E3F5FF}"/>
    <cellStyle name="Uwaga 3" xfId="47377" hidden="1" xr:uid="{C398FE27-1E8A-4D08-BA4E-13E2B38C3407}"/>
    <cellStyle name="Uwaga 3" xfId="47372" hidden="1" xr:uid="{E91EAEAA-5808-447D-8C4D-A3EE85E778AA}"/>
    <cellStyle name="Uwaga 3" xfId="47368" hidden="1" xr:uid="{A9F428EB-8D3E-43F5-9EA1-E1808F3ED03D}"/>
    <cellStyle name="Uwaga 3" xfId="47362" hidden="1" xr:uid="{2AA1ECAC-CF1C-4344-9726-53E8E523773A}"/>
    <cellStyle name="Uwaga 3" xfId="47357" hidden="1" xr:uid="{2E1388CD-C947-4D37-9D04-E6AF0FA37AB8}"/>
    <cellStyle name="Uwaga 3" xfId="47353" hidden="1" xr:uid="{1229B508-7DC2-4A42-883A-ECB8A0932201}"/>
    <cellStyle name="Uwaga 3" xfId="47349" hidden="1" xr:uid="{DF8DF691-FFD8-4648-B6CC-AA3EE8365B19}"/>
    <cellStyle name="Uwaga 3" xfId="47344" hidden="1" xr:uid="{0CF4929E-47B2-41E9-B02C-229FF35E50C7}"/>
    <cellStyle name="Uwaga 3" xfId="47339" hidden="1" xr:uid="{402B1F39-1A20-409B-B27C-5C59591C2D23}"/>
    <cellStyle name="Uwaga 3" xfId="47334" hidden="1" xr:uid="{31FE3ADE-FBD5-4D27-A9EF-E10EECCCA540}"/>
    <cellStyle name="Uwaga 3" xfId="47330" hidden="1" xr:uid="{4BEDB20C-F55C-4FF4-A9E5-69847F1C6FEF}"/>
    <cellStyle name="Uwaga 3" xfId="47326" hidden="1" xr:uid="{D85B2144-3768-41C5-A1DC-4D844C8A484A}"/>
    <cellStyle name="Uwaga 3" xfId="47319" hidden="1" xr:uid="{0B998928-C4A9-4E76-A809-B512D97D1450}"/>
    <cellStyle name="Uwaga 3" xfId="47315" hidden="1" xr:uid="{2373599D-ECC5-4F48-8116-AD2DA84445A9}"/>
    <cellStyle name="Uwaga 3" xfId="47310" hidden="1" xr:uid="{D5D2C77C-4027-4934-A76A-5C06C5C64DB2}"/>
    <cellStyle name="Uwaga 3" xfId="47304" hidden="1" xr:uid="{2346C965-9890-4759-9E08-67EEA4FB0BBD}"/>
    <cellStyle name="Uwaga 3" xfId="47300" hidden="1" xr:uid="{6C6DE5ED-127E-4AAE-867E-D08C08EDD0C4}"/>
    <cellStyle name="Uwaga 3" xfId="47295" hidden="1" xr:uid="{87252A2E-29CA-49A7-BC5C-A52B974EDF0F}"/>
    <cellStyle name="Uwaga 3" xfId="47289" hidden="1" xr:uid="{0BEED7A1-8DCF-42C0-B870-77D7938DA4E6}"/>
    <cellStyle name="Uwaga 3" xfId="47285" hidden="1" xr:uid="{BF9EE7C3-1F45-4E7E-A1DD-A94B22893881}"/>
    <cellStyle name="Uwaga 3" xfId="47280" hidden="1" xr:uid="{218F88DA-104E-4413-83C9-8DB6108B4148}"/>
    <cellStyle name="Uwaga 3" xfId="47274" hidden="1" xr:uid="{A3131E2D-3576-48D6-8EB0-E4CAD3D22BA7}"/>
    <cellStyle name="Uwaga 3" xfId="47270" hidden="1" xr:uid="{3142F48B-B0A1-40CA-A50D-92EE941DF23B}"/>
    <cellStyle name="Uwaga 3" xfId="47266" hidden="1" xr:uid="{12E02E51-1102-4E6F-BD88-9DEAEE16B8FC}"/>
    <cellStyle name="Uwaga 3" xfId="48126" hidden="1" xr:uid="{3979B9D6-9355-4081-9010-D8487F368E2E}"/>
    <cellStyle name="Uwaga 3" xfId="48125" hidden="1" xr:uid="{89762BCD-2D00-4089-9CC6-7242BC1F8903}"/>
    <cellStyle name="Uwaga 3" xfId="48124" hidden="1" xr:uid="{AABBDEEE-7926-499F-B706-F3D57EB9B5A1}"/>
    <cellStyle name="Uwaga 3" xfId="48111" hidden="1" xr:uid="{92EA035E-C260-49BE-8C7B-BA030BB90998}"/>
    <cellStyle name="Uwaga 3" xfId="48110" hidden="1" xr:uid="{CA55AEA1-C115-42C9-8E5E-81B9BE1F05C3}"/>
    <cellStyle name="Uwaga 3" xfId="48109" hidden="1" xr:uid="{D7AA097B-6645-4CCD-A2BA-BFAF4C72BA46}"/>
    <cellStyle name="Uwaga 3" xfId="48096" hidden="1" xr:uid="{CCBAAD1F-499F-449F-9D12-45BA5E49057C}"/>
    <cellStyle name="Uwaga 3" xfId="48095" hidden="1" xr:uid="{EC6723A5-AEE8-4D83-9A91-5F253D9069C8}"/>
    <cellStyle name="Uwaga 3" xfId="48094" hidden="1" xr:uid="{DA649E5F-0543-43D9-AB06-28BAE80EEB28}"/>
    <cellStyle name="Uwaga 3" xfId="48081" hidden="1" xr:uid="{A48F95AE-BEE0-4BBF-8F39-5BDD95E44851}"/>
    <cellStyle name="Uwaga 3" xfId="48080" hidden="1" xr:uid="{4CC3106E-A01C-4E99-A482-CA092EB1CC0E}"/>
    <cellStyle name="Uwaga 3" xfId="48079" hidden="1" xr:uid="{D0641AF3-9F4B-42E8-B27E-775BA7B9E57C}"/>
    <cellStyle name="Uwaga 3" xfId="48066" hidden="1" xr:uid="{218E987D-75B5-4614-B0D7-BEBAD580805A}"/>
    <cellStyle name="Uwaga 3" xfId="48065" hidden="1" xr:uid="{2F577A83-C7D0-445F-B49C-FB4B3988A36E}"/>
    <cellStyle name="Uwaga 3" xfId="48064" hidden="1" xr:uid="{65BE8091-DA94-4EC6-9CA9-BBF5EDFE3559}"/>
    <cellStyle name="Uwaga 3" xfId="48052" hidden="1" xr:uid="{3F5DA279-43A4-4070-81BB-B4B8B655B5A3}"/>
    <cellStyle name="Uwaga 3" xfId="48050" hidden="1" xr:uid="{8C03073D-28B4-4152-9BB5-BE86B457D659}"/>
    <cellStyle name="Uwaga 3" xfId="48048" hidden="1" xr:uid="{AB312642-CF57-41E0-94E0-DC897B7CE699}"/>
    <cellStyle name="Uwaga 3" xfId="48037" hidden="1" xr:uid="{3750EA94-3820-4018-8E99-7F124F9A3325}"/>
    <cellStyle name="Uwaga 3" xfId="48035" hidden="1" xr:uid="{C6B6E981-0C87-4D27-8C54-9B1A0ED5C167}"/>
    <cellStyle name="Uwaga 3" xfId="48033" hidden="1" xr:uid="{1928C87D-6251-4A65-9A94-C9229BBCA28D}"/>
    <cellStyle name="Uwaga 3" xfId="48022" hidden="1" xr:uid="{B912D9B5-1490-4C4A-B451-FA4D05D368B5}"/>
    <cellStyle name="Uwaga 3" xfId="48020" hidden="1" xr:uid="{9D0A70DA-A857-43DD-AFA9-AA34C4233D93}"/>
    <cellStyle name="Uwaga 3" xfId="48018" hidden="1" xr:uid="{97851E95-7CFD-435A-AFD8-CAC0E3436FA2}"/>
    <cellStyle name="Uwaga 3" xfId="48007" hidden="1" xr:uid="{04BE2668-6DFA-42A2-BE89-C2A55C8A0372}"/>
    <cellStyle name="Uwaga 3" xfId="48005" hidden="1" xr:uid="{5975D6E4-BFBA-42F7-AA57-2243B540291D}"/>
    <cellStyle name="Uwaga 3" xfId="48003" hidden="1" xr:uid="{BEB91CD5-F008-421C-A759-BF97D6F2037D}"/>
    <cellStyle name="Uwaga 3" xfId="47992" hidden="1" xr:uid="{5665FFC7-C1DB-46C8-BC94-8E8866C42B51}"/>
    <cellStyle name="Uwaga 3" xfId="47990" hidden="1" xr:uid="{1B28FC0B-F7B8-453E-B4BF-173EDB58789C}"/>
    <cellStyle name="Uwaga 3" xfId="47988" hidden="1" xr:uid="{68F612BE-243B-455E-9883-DE312FE88752}"/>
    <cellStyle name="Uwaga 3" xfId="47977" hidden="1" xr:uid="{A1C157D3-6107-46ED-9C42-3EDCFFEC0066}"/>
    <cellStyle name="Uwaga 3" xfId="47975" hidden="1" xr:uid="{03D9B160-DE07-4927-8821-C9A5ED606D6C}"/>
    <cellStyle name="Uwaga 3" xfId="47973" hidden="1" xr:uid="{5C9A8019-F5AE-4C2F-A58B-DC80A5DD1720}"/>
    <cellStyle name="Uwaga 3" xfId="47962" hidden="1" xr:uid="{448D669F-4E69-4609-9FAB-98E714343860}"/>
    <cellStyle name="Uwaga 3" xfId="47960" hidden="1" xr:uid="{9645D260-940E-4052-A82C-9C4FC813EDFD}"/>
    <cellStyle name="Uwaga 3" xfId="47958" hidden="1" xr:uid="{D954A1B0-FB00-4C1E-861E-C2D0F184B9FD}"/>
    <cellStyle name="Uwaga 3" xfId="47947" hidden="1" xr:uid="{1287C234-7D15-4594-9164-1E68D79C3BE0}"/>
    <cellStyle name="Uwaga 3" xfId="47945" hidden="1" xr:uid="{0831951B-DA34-4CD7-BC52-EF76A65C4F93}"/>
    <cellStyle name="Uwaga 3" xfId="47943" hidden="1" xr:uid="{0D410D4F-55EE-4633-BD9B-B48128D93E9D}"/>
    <cellStyle name="Uwaga 3" xfId="47932" hidden="1" xr:uid="{301FDB54-3383-4D5D-B5F5-31643F09437C}"/>
    <cellStyle name="Uwaga 3" xfId="47930" hidden="1" xr:uid="{22752811-25BD-4B8D-8BFF-31E021F4473A}"/>
    <cellStyle name="Uwaga 3" xfId="47928" hidden="1" xr:uid="{D105EF5D-1877-46A7-B875-F452682E62AC}"/>
    <cellStyle name="Uwaga 3" xfId="47917" hidden="1" xr:uid="{550BD201-4280-4E07-A165-477D3AACB687}"/>
    <cellStyle name="Uwaga 3" xfId="47915" hidden="1" xr:uid="{41EA1683-C587-4C0D-8B93-DE82026E5C3C}"/>
    <cellStyle name="Uwaga 3" xfId="47913" hidden="1" xr:uid="{B899C2B6-80DD-4AB1-B61E-B01B6CF96A31}"/>
    <cellStyle name="Uwaga 3" xfId="47902" hidden="1" xr:uid="{15BED0A8-6782-4948-9B51-68739948DA2F}"/>
    <cellStyle name="Uwaga 3" xfId="47900" hidden="1" xr:uid="{56506614-E262-4F88-A045-64D4F85DA845}"/>
    <cellStyle name="Uwaga 3" xfId="47898" hidden="1" xr:uid="{AF91F6B7-B29A-4992-9534-70AFDB92F45B}"/>
    <cellStyle name="Uwaga 3" xfId="47887" hidden="1" xr:uid="{223FF396-70C8-4B1F-8282-6CE8B8605411}"/>
    <cellStyle name="Uwaga 3" xfId="47885" hidden="1" xr:uid="{73AECEB1-2E12-4A15-8E72-752BDD2AE07A}"/>
    <cellStyle name="Uwaga 3" xfId="47883" hidden="1" xr:uid="{861C1B86-3905-4EFF-98DA-CE6E3B658BC8}"/>
    <cellStyle name="Uwaga 3" xfId="47872" hidden="1" xr:uid="{445AD90F-17BE-4E3F-833F-0C8FCB9A0ED4}"/>
    <cellStyle name="Uwaga 3" xfId="47870" hidden="1" xr:uid="{231A414D-17F6-4547-8350-0C113AC61340}"/>
    <cellStyle name="Uwaga 3" xfId="47867" hidden="1" xr:uid="{AA96714A-CF64-4C96-A92D-27CB74A493B8}"/>
    <cellStyle name="Uwaga 3" xfId="47857" hidden="1" xr:uid="{BF89AF44-94F9-4E9D-AEDC-7F9068BB3030}"/>
    <cellStyle name="Uwaga 3" xfId="47854" hidden="1" xr:uid="{27BF76A1-EBD3-49A3-A1BA-B38290FE2E74}"/>
    <cellStyle name="Uwaga 3" xfId="47851" hidden="1" xr:uid="{AACD5F54-F117-4B2D-8575-ADDA51E60E04}"/>
    <cellStyle name="Uwaga 3" xfId="47842" hidden="1" xr:uid="{A68E0050-E580-47A4-BB51-CD80FCD8D4A4}"/>
    <cellStyle name="Uwaga 3" xfId="47840" hidden="1" xr:uid="{5C22D2A2-EA58-47C2-BFB0-1EF49FD18EEF}"/>
    <cellStyle name="Uwaga 3" xfId="47837" hidden="1" xr:uid="{D7B8FC48-4CFE-4630-8CC2-1A5395FD001E}"/>
    <cellStyle name="Uwaga 3" xfId="47827" hidden="1" xr:uid="{55599D2C-DB42-40B1-87C7-EFCFB93F9618}"/>
    <cellStyle name="Uwaga 3" xfId="47825" hidden="1" xr:uid="{C0CA2E0D-6A03-48C5-B60E-9C2F619FFDA8}"/>
    <cellStyle name="Uwaga 3" xfId="47823" hidden="1" xr:uid="{DDA34A97-928B-4CB0-8116-F7F0147696D7}"/>
    <cellStyle name="Uwaga 3" xfId="47812" hidden="1" xr:uid="{66A7C23E-C5A1-4915-B819-E153DE4C668C}"/>
    <cellStyle name="Uwaga 3" xfId="47810" hidden="1" xr:uid="{2A722C73-D376-419E-BD07-1AD002C2C8B0}"/>
    <cellStyle name="Uwaga 3" xfId="47808" hidden="1" xr:uid="{91CAC78B-2F5B-403D-A6F1-99DB4CABCE62}"/>
    <cellStyle name="Uwaga 3" xfId="47797" hidden="1" xr:uid="{EF9E9214-9A7B-473D-A345-1A85B413EE76}"/>
    <cellStyle name="Uwaga 3" xfId="47795" hidden="1" xr:uid="{23A8EED8-C059-452E-BD09-4CF229E310C2}"/>
    <cellStyle name="Uwaga 3" xfId="47793" hidden="1" xr:uid="{CEC4EA29-A11F-4EB3-900C-AFBA7EB81FBD}"/>
    <cellStyle name="Uwaga 3" xfId="47782" hidden="1" xr:uid="{D6C2DD68-4133-4555-99AF-71F412C11E8D}"/>
    <cellStyle name="Uwaga 3" xfId="47780" hidden="1" xr:uid="{106BBD7D-F820-4CC4-8C2B-CBBBEE76DC0F}"/>
    <cellStyle name="Uwaga 3" xfId="47778" hidden="1" xr:uid="{A5C99BF1-7E3A-4E1D-A1BD-7520C2DCD5C1}"/>
    <cellStyle name="Uwaga 3" xfId="47767" hidden="1" xr:uid="{F5337EB9-C3E9-4444-9018-C3B0C0989C4E}"/>
    <cellStyle name="Uwaga 3" xfId="47765" hidden="1" xr:uid="{DBD29350-E694-4562-9023-21ADA2253C76}"/>
    <cellStyle name="Uwaga 3" xfId="47763" hidden="1" xr:uid="{38E05D17-99E0-4EE9-83D7-C41CF2DBB1E8}"/>
    <cellStyle name="Uwaga 3" xfId="47752" hidden="1" xr:uid="{2B930D88-FF69-43BD-BCDF-1B7C39974835}"/>
    <cellStyle name="Uwaga 3" xfId="47750" hidden="1" xr:uid="{44140094-913C-4A5D-BBD1-92668D763429}"/>
    <cellStyle name="Uwaga 3" xfId="47747" hidden="1" xr:uid="{58813A1E-BD47-462A-8CC3-E80C55AF1E83}"/>
    <cellStyle name="Uwaga 3" xfId="47737" hidden="1" xr:uid="{4660C3AF-53BD-406E-9036-E6DB1B800210}"/>
    <cellStyle name="Uwaga 3" xfId="47734" hidden="1" xr:uid="{77BA27A1-6E8A-4757-8297-AF6AFB1885EC}"/>
    <cellStyle name="Uwaga 3" xfId="47731" hidden="1" xr:uid="{FD06AE61-D1C2-4851-97FC-FCE4593E65E4}"/>
    <cellStyle name="Uwaga 3" xfId="47722" hidden="1" xr:uid="{B885EBE3-B909-44EF-B503-92CAEE93D5BD}"/>
    <cellStyle name="Uwaga 3" xfId="47719" hidden="1" xr:uid="{E9BD33D8-C0D7-4372-AB57-66299D7096F3}"/>
    <cellStyle name="Uwaga 3" xfId="47716" hidden="1" xr:uid="{58EE31E5-6533-4856-88BB-4E6CD0342CEE}"/>
    <cellStyle name="Uwaga 3" xfId="47707" hidden="1" xr:uid="{C67A128E-3EA6-4256-B204-1FE837A3D2A8}"/>
    <cellStyle name="Uwaga 3" xfId="47705" hidden="1" xr:uid="{7E3995B5-2929-4E33-BDD7-A0FC0BBABCB3}"/>
    <cellStyle name="Uwaga 3" xfId="47703" hidden="1" xr:uid="{91E07239-509A-4BEC-A6E4-98CDBB4EF776}"/>
    <cellStyle name="Uwaga 3" xfId="47692" hidden="1" xr:uid="{9E3CD4D1-369A-43FD-8795-C3A1E4EB8031}"/>
    <cellStyle name="Uwaga 3" xfId="47689" hidden="1" xr:uid="{00C27949-61CD-4422-B8F4-6C83B341AF15}"/>
    <cellStyle name="Uwaga 3" xfId="47686" hidden="1" xr:uid="{54BE1F23-8144-4CD1-B71C-A3082CF4AE87}"/>
    <cellStyle name="Uwaga 3" xfId="47677" hidden="1" xr:uid="{DE924A59-8D72-451B-A0DD-736267D48AAF}"/>
    <cellStyle name="Uwaga 3" xfId="47674" hidden="1" xr:uid="{E8B61764-2256-4984-8052-38658DFD1354}"/>
    <cellStyle name="Uwaga 3" xfId="47671" hidden="1" xr:uid="{BBAFEF5B-6FE4-4855-85A8-B643DCA16644}"/>
    <cellStyle name="Uwaga 3" xfId="47662" hidden="1" xr:uid="{5ECAF02E-7433-4179-B98A-62EDADF9163E}"/>
    <cellStyle name="Uwaga 3" xfId="47659" hidden="1" xr:uid="{2FF67C72-5935-4E1A-8D47-0A7407CE5556}"/>
    <cellStyle name="Uwaga 3" xfId="47656" hidden="1" xr:uid="{110211C2-4F8F-4579-B0DE-940CB75D58B6}"/>
    <cellStyle name="Uwaga 3" xfId="47649" hidden="1" xr:uid="{918BD8A5-F425-46A6-AA6C-18EF2E4CAE1B}"/>
    <cellStyle name="Uwaga 3" xfId="47645" hidden="1" xr:uid="{183E1C6D-0BD9-4B22-B7FD-62DF6425F82E}"/>
    <cellStyle name="Uwaga 3" xfId="47642" hidden="1" xr:uid="{9FF12920-F0BB-4CC0-A47E-4D5FB9321789}"/>
    <cellStyle name="Uwaga 3" xfId="47634" hidden="1" xr:uid="{04ED9C96-F831-451D-8996-FEEA5C9F5C1D}"/>
    <cellStyle name="Uwaga 3" xfId="47630" hidden="1" xr:uid="{71C18964-B613-4BDD-9221-D72C4BFD29C7}"/>
    <cellStyle name="Uwaga 3" xfId="47627" hidden="1" xr:uid="{FC814E65-BC6B-4DF9-BB2E-8C972A5A256B}"/>
    <cellStyle name="Uwaga 3" xfId="47619" hidden="1" xr:uid="{802177BB-C7BC-42E4-95D2-B853B6ECED1D}"/>
    <cellStyle name="Uwaga 3" xfId="47615" hidden="1" xr:uid="{96E6F86C-15D4-4552-B0C8-2E506A9691E4}"/>
    <cellStyle name="Uwaga 3" xfId="47611" hidden="1" xr:uid="{1903699F-6CED-4A8C-A8C7-A58F08EC55E2}"/>
    <cellStyle name="Uwaga 3" xfId="47604" hidden="1" xr:uid="{987717D3-86F6-47AB-9C34-6A2379C3B4DD}"/>
    <cellStyle name="Uwaga 3" xfId="47600" hidden="1" xr:uid="{D658F7F8-3DE2-4DCC-8A7A-BE40D837CCA2}"/>
    <cellStyle name="Uwaga 3" xfId="47597" hidden="1" xr:uid="{1952EAFF-113B-4A29-870A-A724153C173A}"/>
    <cellStyle name="Uwaga 3" xfId="47589" hidden="1" xr:uid="{4F4B9957-055C-46FE-AF62-8EA1E5195293}"/>
    <cellStyle name="Uwaga 3" xfId="47585" hidden="1" xr:uid="{8769BC7D-48D6-48E9-8A9F-16FBA5E49B26}"/>
    <cellStyle name="Uwaga 3" xfId="47582" hidden="1" xr:uid="{DF2740FF-773E-4D0F-BB75-7AAA7089193B}"/>
    <cellStyle name="Uwaga 3" xfId="47573" hidden="1" xr:uid="{9BEC9EE8-1155-4A51-84BF-F4AA3ADF6D69}"/>
    <cellStyle name="Uwaga 3" xfId="47568" hidden="1" xr:uid="{BB3C46B9-4453-4181-9EB5-DD09572E9F62}"/>
    <cellStyle name="Uwaga 3" xfId="47564" hidden="1" xr:uid="{4E9FB873-8202-4BE7-A926-4F073CF999EB}"/>
    <cellStyle name="Uwaga 3" xfId="47558" hidden="1" xr:uid="{11098E41-DE60-4305-BB91-AF35A4E356DC}"/>
    <cellStyle name="Uwaga 3" xfId="47553" hidden="1" xr:uid="{A3DE04FF-5420-4A72-AB46-DE9B0B954653}"/>
    <cellStyle name="Uwaga 3" xfId="47549" hidden="1" xr:uid="{0E42FF60-2CAD-4E8A-BAF1-3894BECD12B4}"/>
    <cellStyle name="Uwaga 3" xfId="47543" hidden="1" xr:uid="{AB92076D-93BB-41B8-A7C7-7B357CED4AAF}"/>
    <cellStyle name="Uwaga 3" xfId="47538" hidden="1" xr:uid="{3F3ED055-625C-4D8E-B926-7760A11B39F5}"/>
    <cellStyle name="Uwaga 3" xfId="47534" hidden="1" xr:uid="{9F8D8C6F-F547-419F-9305-6E75BF411D45}"/>
    <cellStyle name="Uwaga 3" xfId="47529" hidden="1" xr:uid="{FBB95157-9C4F-4B48-85E6-DC8BD8D5891A}"/>
    <cellStyle name="Uwaga 3" xfId="47525" hidden="1" xr:uid="{9CB6671D-6021-4C67-AF36-3613B642A109}"/>
    <cellStyle name="Uwaga 3" xfId="47521" hidden="1" xr:uid="{78C08827-9033-4A23-A994-F62000A40CEE}"/>
    <cellStyle name="Uwaga 3" xfId="47514" hidden="1" xr:uid="{C8338513-AC2B-4017-B0CC-58B1A9FAC8AC}"/>
    <cellStyle name="Uwaga 3" xfId="47509" hidden="1" xr:uid="{699139EB-7F89-40C3-81D5-30338DC14000}"/>
    <cellStyle name="Uwaga 3" xfId="47505" hidden="1" xr:uid="{E0F88326-D891-4AAA-AFE1-053D92AEE98F}"/>
    <cellStyle name="Uwaga 3" xfId="47498" hidden="1" xr:uid="{13E449F1-9654-4CE8-8AE7-C9B0C9D789A9}"/>
    <cellStyle name="Uwaga 3" xfId="47493" hidden="1" xr:uid="{25CA87C1-29A2-4FD9-9462-55F7309903F0}"/>
    <cellStyle name="Uwaga 3" xfId="47489" hidden="1" xr:uid="{DAD33E93-2A35-491E-A726-6ED4CB068DDA}"/>
    <cellStyle name="Uwaga 3" xfId="47484" hidden="1" xr:uid="{187572CE-D90E-4BA5-83FC-5CCCB1EFE241}"/>
    <cellStyle name="Uwaga 3" xfId="47479" hidden="1" xr:uid="{C48E3B04-5DAA-4B1D-9418-6117E10878DE}"/>
    <cellStyle name="Uwaga 3" xfId="47475" hidden="1" xr:uid="{251274AE-7D54-4131-A8D2-6BE63270B3D9}"/>
    <cellStyle name="Uwaga 3" xfId="47469" hidden="1" xr:uid="{B163509E-07B8-4140-97EE-35E12F794F8E}"/>
    <cellStyle name="Uwaga 3" xfId="47465" hidden="1" xr:uid="{B4D58029-A103-4B47-921C-431688B91F49}"/>
    <cellStyle name="Uwaga 3" xfId="47462" hidden="1" xr:uid="{921A6E04-91AE-4EC1-A0CE-84108282B1F5}"/>
    <cellStyle name="Uwaga 3" xfId="47455" hidden="1" xr:uid="{D4CAE727-76F4-43CD-A372-59DE50981E95}"/>
    <cellStyle name="Uwaga 3" xfId="47450" hidden="1" xr:uid="{2849D309-83F7-4FDB-9847-69B9E63A7383}"/>
    <cellStyle name="Uwaga 3" xfId="47445" hidden="1" xr:uid="{3DF3528E-F838-4D6B-957B-719525FB4A46}"/>
    <cellStyle name="Uwaga 3" xfId="47439" hidden="1" xr:uid="{8C6BDAB5-1052-49D0-BE6F-83C32B2A6D86}"/>
    <cellStyle name="Uwaga 3" xfId="47434" hidden="1" xr:uid="{0D8B5628-B2F8-4A24-BF0A-ECCDCBEB6FB4}"/>
    <cellStyle name="Uwaga 3" xfId="47429" hidden="1" xr:uid="{D8405F28-071F-45F6-9BD7-2663C4609538}"/>
    <cellStyle name="Uwaga 3" xfId="47424" hidden="1" xr:uid="{01A2A20C-0C9D-4CFE-AD22-BBBE3D759BE8}"/>
    <cellStyle name="Uwaga 3" xfId="47419" hidden="1" xr:uid="{A048E135-EA4D-45BE-A5F2-ED0D9EC92CAA}"/>
    <cellStyle name="Uwaga 3" xfId="47414" hidden="1" xr:uid="{08142E62-7AFF-460B-AFBC-01A20E11C74E}"/>
    <cellStyle name="Uwaga 3" xfId="47410" hidden="1" xr:uid="{8D9A7024-5E4C-4923-B411-8E2531C6B5FE}"/>
    <cellStyle name="Uwaga 3" xfId="47406" hidden="1" xr:uid="{C8BBC4DB-0081-4C70-B475-F33E50FA155A}"/>
    <cellStyle name="Uwaga 3" xfId="47401" hidden="1" xr:uid="{A3262C14-0F06-4310-8AF2-8A50E986C598}"/>
    <cellStyle name="Uwaga 3" xfId="47394" hidden="1" xr:uid="{465D9702-B0E2-476E-A0BD-6C5C13B0F64D}"/>
    <cellStyle name="Uwaga 3" xfId="47389" hidden="1" xr:uid="{CE95E411-AD34-4C48-8A7D-9717D99B0ED2}"/>
    <cellStyle name="Uwaga 3" xfId="47384" hidden="1" xr:uid="{B3BB7A12-017A-493F-BEAF-FF5A947D3B10}"/>
    <cellStyle name="Uwaga 3" xfId="47378" hidden="1" xr:uid="{2A625774-B648-499A-B443-A9E384BB3D07}"/>
    <cellStyle name="Uwaga 3" xfId="47373" hidden="1" xr:uid="{E0C08696-B946-4575-A4A2-3B1E09287EDD}"/>
    <cellStyle name="Uwaga 3" xfId="47369" hidden="1" xr:uid="{B5330A9F-3AF8-4EF9-8811-0ACCDDF008FC}"/>
    <cellStyle name="Uwaga 3" xfId="47364" hidden="1" xr:uid="{7804001E-D688-462E-8AE3-43EDCDE72816}"/>
    <cellStyle name="Uwaga 3" xfId="47359" hidden="1" xr:uid="{08E92541-A21D-49B2-9BF3-F5359F96A618}"/>
    <cellStyle name="Uwaga 3" xfId="47354" hidden="1" xr:uid="{5CBD88FA-77B2-45C6-8C35-8F83D0383CDF}"/>
    <cellStyle name="Uwaga 3" xfId="47350" hidden="1" xr:uid="{2749932C-1E8E-45F1-9BA2-06BD8005E30C}"/>
    <cellStyle name="Uwaga 3" xfId="47345" hidden="1" xr:uid="{D0899D57-AE99-4B40-9DA6-19B48CB54B37}"/>
    <cellStyle name="Uwaga 3" xfId="47340" hidden="1" xr:uid="{946B7047-22F6-4A2E-A26A-071983C01384}"/>
    <cellStyle name="Uwaga 3" xfId="47335" hidden="1" xr:uid="{2A085733-DB5E-4ECA-9F7B-93C1720714A3}"/>
    <cellStyle name="Uwaga 3" xfId="47331" hidden="1" xr:uid="{BC19F04B-0F40-4D44-8444-594A6D1E8B99}"/>
    <cellStyle name="Uwaga 3" xfId="47327" hidden="1" xr:uid="{9B4C5115-D201-48A8-8902-CEA7E856A2E9}"/>
    <cellStyle name="Uwaga 3" xfId="47320" hidden="1" xr:uid="{0414896A-04F8-484D-A813-0939A310496F}"/>
    <cellStyle name="Uwaga 3" xfId="47316" hidden="1" xr:uid="{69416E74-5494-4A2B-B2C7-8C377B2416D6}"/>
    <cellStyle name="Uwaga 3" xfId="47311" hidden="1" xr:uid="{43E66A61-3C09-4FB4-B47C-CC4E11867B09}"/>
    <cellStyle name="Uwaga 3" xfId="47305" hidden="1" xr:uid="{1EB08569-137F-4372-8C46-67E5223C840F}"/>
    <cellStyle name="Uwaga 3" xfId="47301" hidden="1" xr:uid="{4571197B-2DA7-48FD-8C84-D400B6F8618E}"/>
    <cellStyle name="Uwaga 3" xfId="47296" hidden="1" xr:uid="{9CFAED4B-272A-491F-8774-8D00C017F687}"/>
    <cellStyle name="Uwaga 3" xfId="47290" hidden="1" xr:uid="{E6C8AD8D-48DD-418A-88BE-715011991CCB}"/>
    <cellStyle name="Uwaga 3" xfId="47286" hidden="1" xr:uid="{2B98C62E-4FDC-47F5-BF7B-14DEA93FFAB0}"/>
    <cellStyle name="Uwaga 3" xfId="47282" hidden="1" xr:uid="{DC0A13F9-450C-41CB-9921-AB0702A3BFDE}"/>
    <cellStyle name="Uwaga 3" xfId="47275" hidden="1" xr:uid="{B01D923C-6F78-4EAB-A57A-6F519D899BC5}"/>
    <cellStyle name="Uwaga 3" xfId="47271" hidden="1" xr:uid="{8C4E42A4-67C7-4177-BE14-97775A312C73}"/>
    <cellStyle name="Uwaga 3" xfId="47267" hidden="1" xr:uid="{E6EBA335-D704-4FFD-ACAF-55E7340863CF}"/>
    <cellStyle name="Uwaga 3" xfId="48131" hidden="1" xr:uid="{FC30B83E-E8EB-445F-9A49-14688990FEBC}"/>
    <cellStyle name="Uwaga 3" xfId="48129" hidden="1" xr:uid="{116FADCB-3E30-4CFF-A59B-7F27886AD35A}"/>
    <cellStyle name="Uwaga 3" xfId="48127" hidden="1" xr:uid="{79B5E79B-FA4E-4AA0-8AB1-E37693F45BFE}"/>
    <cellStyle name="Uwaga 3" xfId="48114" hidden="1" xr:uid="{62B5A255-C4EB-4C76-8BF3-EAB04D328207}"/>
    <cellStyle name="Uwaga 3" xfId="48113" hidden="1" xr:uid="{14476223-D636-4F33-8006-DC5AA3B13F1C}"/>
    <cellStyle name="Uwaga 3" xfId="48112" hidden="1" xr:uid="{C54C2C3F-040A-4494-AD01-7509C3C8957F}"/>
    <cellStyle name="Uwaga 3" xfId="48099" hidden="1" xr:uid="{140A9EDC-3214-41BF-BB20-516885161570}"/>
    <cellStyle name="Uwaga 3" xfId="48098" hidden="1" xr:uid="{9C7E1EEA-4A9B-41C5-9A49-B64DAEC39E75}"/>
    <cellStyle name="Uwaga 3" xfId="48097" hidden="1" xr:uid="{A400E641-45F6-40CF-91AC-1B49D2B5D759}"/>
    <cellStyle name="Uwaga 3" xfId="48085" hidden="1" xr:uid="{FCD4B3AB-542D-4EDD-B120-48FCD803ED00}"/>
    <cellStyle name="Uwaga 3" xfId="48083" hidden="1" xr:uid="{E605A026-E764-43D3-B178-7E1807A65439}"/>
    <cellStyle name="Uwaga 3" xfId="48082" hidden="1" xr:uid="{467A1F2D-B11F-4525-9BAD-F62A79E4367C}"/>
    <cellStyle name="Uwaga 3" xfId="48069" hidden="1" xr:uid="{6DA676A9-C7F7-4B4F-AB46-28100032FE14}"/>
    <cellStyle name="Uwaga 3" xfId="48068" hidden="1" xr:uid="{B2BE477D-6B80-4C4A-B523-A3A25A8C5D39}"/>
    <cellStyle name="Uwaga 3" xfId="48067" hidden="1" xr:uid="{CAB4E0D1-7084-463F-B777-3B06523563D7}"/>
    <cellStyle name="Uwaga 3" xfId="48055" hidden="1" xr:uid="{0331B8CF-1C43-4C3C-8810-B250EA03F130}"/>
    <cellStyle name="Uwaga 3" xfId="48053" hidden="1" xr:uid="{2BF13D54-6478-421E-979C-33A1F72ECD39}"/>
    <cellStyle name="Uwaga 3" xfId="48051" hidden="1" xr:uid="{969F4724-BA23-478A-BB39-5D247C40B5B3}"/>
    <cellStyle name="Uwaga 3" xfId="48040" hidden="1" xr:uid="{463A3ABD-3CDA-4026-BECF-1AA7E5DD7DA8}"/>
    <cellStyle name="Uwaga 3" xfId="48038" hidden="1" xr:uid="{973CFC73-51C0-4B9C-8B32-F06D83F2667C}"/>
    <cellStyle name="Uwaga 3" xfId="48036" hidden="1" xr:uid="{091993AC-F510-45BD-BF6B-2FA456C7CCFE}"/>
    <cellStyle name="Uwaga 3" xfId="48025" hidden="1" xr:uid="{334C71A2-E539-4C82-A3ED-57A0647859C0}"/>
    <cellStyle name="Uwaga 3" xfId="48023" hidden="1" xr:uid="{B7FB577C-4206-4B45-A740-880055217BC7}"/>
    <cellStyle name="Uwaga 3" xfId="48021" hidden="1" xr:uid="{352B3120-E15E-4928-855D-122815E7C2D5}"/>
    <cellStyle name="Uwaga 3" xfId="48010" hidden="1" xr:uid="{5AD49608-47A1-4196-881F-99756F11B558}"/>
    <cellStyle name="Uwaga 3" xfId="48008" hidden="1" xr:uid="{4D6D8DAA-E7C5-4293-8095-2F8B8C3F6851}"/>
    <cellStyle name="Uwaga 3" xfId="48006" hidden="1" xr:uid="{CDCE35C1-0643-4C69-9DB5-C1BEABDCAFA6}"/>
    <cellStyle name="Uwaga 3" xfId="47995" hidden="1" xr:uid="{FE4F8D85-60C3-4B4F-BB3B-F54F5E69176E}"/>
    <cellStyle name="Uwaga 3" xfId="47993" hidden="1" xr:uid="{C760EDD4-878C-4057-BA00-9C67BDE67A87}"/>
    <cellStyle name="Uwaga 3" xfId="47991" hidden="1" xr:uid="{2D2C87CF-2E74-46AB-8775-FA04AE41C013}"/>
    <cellStyle name="Uwaga 3" xfId="47980" hidden="1" xr:uid="{0148219B-5E87-4B26-9CD9-05FD69FD4E0F}"/>
    <cellStyle name="Uwaga 3" xfId="47978" hidden="1" xr:uid="{055B11F3-47F7-4413-B2CE-C582652F73B0}"/>
    <cellStyle name="Uwaga 3" xfId="47976" hidden="1" xr:uid="{E0DC83E7-1815-45C9-8AF7-3DCDC17DFE69}"/>
    <cellStyle name="Uwaga 3" xfId="47965" hidden="1" xr:uid="{75DF2741-BD6D-4288-899B-721AC05F0C97}"/>
    <cellStyle name="Uwaga 3" xfId="47963" hidden="1" xr:uid="{66BF5D11-F377-473A-8CC8-AACF82CE198C}"/>
    <cellStyle name="Uwaga 3" xfId="47961" hidden="1" xr:uid="{DBB5C187-0FF8-46A0-B57A-ADFE400F4D22}"/>
    <cellStyle name="Uwaga 3" xfId="47950" hidden="1" xr:uid="{346D052B-3FA7-48B8-8C00-5396B1331EDD}"/>
    <cellStyle name="Uwaga 3" xfId="47948" hidden="1" xr:uid="{3FEB312F-9B6A-4C76-852D-707CF651A0FA}"/>
    <cellStyle name="Uwaga 3" xfId="47946" hidden="1" xr:uid="{05E27726-2436-4C95-A986-24831A5BAFD4}"/>
    <cellStyle name="Uwaga 3" xfId="47935" hidden="1" xr:uid="{2F58A1AB-8480-4704-B749-F001080945DF}"/>
    <cellStyle name="Uwaga 3" xfId="47933" hidden="1" xr:uid="{1A722D7C-2173-4758-A4D0-2AD5AB37E027}"/>
    <cellStyle name="Uwaga 3" xfId="47931" hidden="1" xr:uid="{2210650A-A5A9-4DD6-88FD-C7F39C6B9082}"/>
    <cellStyle name="Uwaga 3" xfId="47920" hidden="1" xr:uid="{2C287D3B-A369-4246-B0E8-45E03621C462}"/>
    <cellStyle name="Uwaga 3" xfId="47918" hidden="1" xr:uid="{1D7F2750-4794-4BD8-8D4F-FD9D24C57674}"/>
    <cellStyle name="Uwaga 3" xfId="47916" hidden="1" xr:uid="{FCB58275-54DB-4156-B077-2D8DC1796105}"/>
    <cellStyle name="Uwaga 3" xfId="47905" hidden="1" xr:uid="{85ED1F95-DC3F-4601-8E35-9E2AEE5BD4B6}"/>
    <cellStyle name="Uwaga 3" xfId="47903" hidden="1" xr:uid="{84F2DDB6-91E3-4F76-B304-A0E01C595F9C}"/>
    <cellStyle name="Uwaga 3" xfId="47901" hidden="1" xr:uid="{02FDFA39-2A0E-4B92-8933-6A66DB4F8D34}"/>
    <cellStyle name="Uwaga 3" xfId="47890" hidden="1" xr:uid="{07549C78-3494-457D-9C45-079383782105}"/>
    <cellStyle name="Uwaga 3" xfId="47888" hidden="1" xr:uid="{6BE9D159-6D0B-4462-9009-FE762C56BE62}"/>
    <cellStyle name="Uwaga 3" xfId="47886" hidden="1" xr:uid="{168E2B8A-4F5E-45FE-BCD3-031A275AA937}"/>
    <cellStyle name="Uwaga 3" xfId="47875" hidden="1" xr:uid="{92F2AE00-A814-4F62-BB91-03614D89CBCA}"/>
    <cellStyle name="Uwaga 3" xfId="47873" hidden="1" xr:uid="{079D2BAC-47FF-40BF-9804-4A8D84898BB5}"/>
    <cellStyle name="Uwaga 3" xfId="47871" hidden="1" xr:uid="{C24FE420-C816-4527-8CF1-66A2C6722ABD}"/>
    <cellStyle name="Uwaga 3" xfId="47860" hidden="1" xr:uid="{94B3E901-D0FF-4161-B043-A7BFCD3336C2}"/>
    <cellStyle name="Uwaga 3" xfId="47858" hidden="1" xr:uid="{F3701B06-EAF1-471B-A4EA-4A56468AF7D2}"/>
    <cellStyle name="Uwaga 3" xfId="47856" hidden="1" xr:uid="{DB7471B0-A6DA-46A4-A248-D5E98DBA3A9F}"/>
    <cellStyle name="Uwaga 3" xfId="47845" hidden="1" xr:uid="{41705DA4-1C57-4AAA-A63D-5C4531CF8D7C}"/>
    <cellStyle name="Uwaga 3" xfId="47843" hidden="1" xr:uid="{29930EC3-932F-4870-9AA3-58E4A07B10A5}"/>
    <cellStyle name="Uwaga 3" xfId="47841" hidden="1" xr:uid="{9223A34C-815A-4D0F-B1B0-EB6E3E190AB6}"/>
    <cellStyle name="Uwaga 3" xfId="47830" hidden="1" xr:uid="{940D8F2F-F92D-4F8E-B98A-84307456B199}"/>
    <cellStyle name="Uwaga 3" xfId="47828" hidden="1" xr:uid="{44698585-AF99-4BA9-BE6E-465FF869DC75}"/>
    <cellStyle name="Uwaga 3" xfId="47826" hidden="1" xr:uid="{425E69DE-7266-4436-ADF4-4297DD18AAEA}"/>
    <cellStyle name="Uwaga 3" xfId="47815" hidden="1" xr:uid="{E85DA301-D2A0-4B3A-8654-050C2647502F}"/>
    <cellStyle name="Uwaga 3" xfId="47813" hidden="1" xr:uid="{F64A2BBE-4863-45EF-BCC8-D06A66E3E0A5}"/>
    <cellStyle name="Uwaga 3" xfId="47811" hidden="1" xr:uid="{C24AF44E-B281-4AAE-8152-77C4AFA68C8E}"/>
    <cellStyle name="Uwaga 3" xfId="47800" hidden="1" xr:uid="{82EF61DB-9E12-4CEF-A74B-E9E5C4EE5BEB}"/>
    <cellStyle name="Uwaga 3" xfId="47798" hidden="1" xr:uid="{E02E39C2-1A00-4589-AD5F-F7571E026957}"/>
    <cellStyle name="Uwaga 3" xfId="47796" hidden="1" xr:uid="{0B7A7974-BE6D-4D8B-86AD-C6AFBBDB8FC2}"/>
    <cellStyle name="Uwaga 3" xfId="47785" hidden="1" xr:uid="{67D4631F-D749-442E-A033-D67841873435}"/>
    <cellStyle name="Uwaga 3" xfId="47783" hidden="1" xr:uid="{AB4B82EC-6A5B-4BAD-98A1-0E409CDC67D2}"/>
    <cellStyle name="Uwaga 3" xfId="47781" hidden="1" xr:uid="{E43FF7E7-B8E7-4D00-9016-275983A8C99E}"/>
    <cellStyle name="Uwaga 3" xfId="47770" hidden="1" xr:uid="{0EDE9B45-16E0-4C8E-98F3-58F0B205F19A}"/>
    <cellStyle name="Uwaga 3" xfId="47768" hidden="1" xr:uid="{2E5BE9E2-979A-40EE-B260-661BEF95F30D}"/>
    <cellStyle name="Uwaga 3" xfId="47766" hidden="1" xr:uid="{1A183F72-9687-4963-94FF-0EFF162571D6}"/>
    <cellStyle name="Uwaga 3" xfId="47755" hidden="1" xr:uid="{6A46F0AC-506F-4128-8874-EDEC4AFD4289}"/>
    <cellStyle name="Uwaga 3" xfId="47753" hidden="1" xr:uid="{C0394D8D-FE97-46D7-A167-5E9009FD407C}"/>
    <cellStyle name="Uwaga 3" xfId="47751" hidden="1" xr:uid="{AF7BD522-0980-4886-9B33-F4D6E46B79B2}"/>
    <cellStyle name="Uwaga 3" xfId="47740" hidden="1" xr:uid="{10D6F420-2D9C-4E75-9678-3148F53FCD79}"/>
    <cellStyle name="Uwaga 3" xfId="47738" hidden="1" xr:uid="{93010BF9-F618-416E-BAF3-9494A64F2FF3}"/>
    <cellStyle name="Uwaga 3" xfId="47735" hidden="1" xr:uid="{D57AF8A9-5C3C-4130-AFAA-B62959E3FD2E}"/>
    <cellStyle name="Uwaga 3" xfId="47725" hidden="1" xr:uid="{F7DEF3CE-2755-40B2-AA6D-0EF0FD02407E}"/>
    <cellStyle name="Uwaga 3" xfId="47723" hidden="1" xr:uid="{6C18D427-7F3E-4240-94DF-0FD18B6D9073}"/>
    <cellStyle name="Uwaga 3" xfId="47721" hidden="1" xr:uid="{AED06E25-A75B-4E09-AA20-A7D1E104C197}"/>
    <cellStyle name="Uwaga 3" xfId="47710" hidden="1" xr:uid="{1099396B-1296-444D-B3D6-91002E76D152}"/>
    <cellStyle name="Uwaga 3" xfId="47708" hidden="1" xr:uid="{670C55D4-ED45-4355-A460-1782F6DD77A5}"/>
    <cellStyle name="Uwaga 3" xfId="47706" hidden="1" xr:uid="{7BBBA9D5-35D0-4FEB-8BE4-62C8BEC7CB1E}"/>
    <cellStyle name="Uwaga 3" xfId="47695" hidden="1" xr:uid="{A1215239-978B-444E-BE2B-0C5976C42E8E}"/>
    <cellStyle name="Uwaga 3" xfId="47693" hidden="1" xr:uid="{D412C710-8787-4DFC-83BB-00E970510FB0}"/>
    <cellStyle name="Uwaga 3" xfId="47690" hidden="1" xr:uid="{4D8A9001-019A-4E0C-9E00-59BE1EE24F9F}"/>
    <cellStyle name="Uwaga 3" xfId="47680" hidden="1" xr:uid="{05B0B883-9D73-4594-B48E-657D051387F7}"/>
    <cellStyle name="Uwaga 3" xfId="47678" hidden="1" xr:uid="{0253521C-F2F4-4AA9-8B33-1408C3F0A341}"/>
    <cellStyle name="Uwaga 3" xfId="47675" hidden="1" xr:uid="{38927744-813D-47EF-98ED-F2977921D409}"/>
    <cellStyle name="Uwaga 3" xfId="47665" hidden="1" xr:uid="{C854D11D-3629-4AD7-AB14-70C55CB0D0B6}"/>
    <cellStyle name="Uwaga 3" xfId="47663" hidden="1" xr:uid="{F6B59C4B-B3F0-45D8-9AC4-A7D04A037528}"/>
    <cellStyle name="Uwaga 3" xfId="47660" hidden="1" xr:uid="{A25D0139-4EC8-4344-9BB4-096F96F0053E}"/>
    <cellStyle name="Uwaga 3" xfId="47651" hidden="1" xr:uid="{33FB78BA-0E8F-4322-B9CF-04437105DE44}"/>
    <cellStyle name="Uwaga 3" xfId="47648" hidden="1" xr:uid="{7CA5FA9A-B48F-440D-AD3F-EA2EF99CEB8A}"/>
    <cellStyle name="Uwaga 3" xfId="47644" hidden="1" xr:uid="{5A0A01CE-C747-4316-B1A6-50A9BB5BE64B}"/>
    <cellStyle name="Uwaga 3" xfId="47636" hidden="1" xr:uid="{9748EC7A-FB2F-4A95-A64E-B0A31B86B331}"/>
    <cellStyle name="Uwaga 3" xfId="47633" hidden="1" xr:uid="{225F7C45-D3F2-483E-B494-DA6CCD7EA0D7}"/>
    <cellStyle name="Uwaga 3" xfId="47629" hidden="1" xr:uid="{204D8E4C-7C28-44EE-BF57-0AE40F597924}"/>
    <cellStyle name="Uwaga 3" xfId="47621" hidden="1" xr:uid="{968C712B-BD72-482C-8EEC-ED16E208430B}"/>
    <cellStyle name="Uwaga 3" xfId="47618" hidden="1" xr:uid="{E09D77C9-549D-48D7-AAFE-6D8B22AD3876}"/>
    <cellStyle name="Uwaga 3" xfId="47614" hidden="1" xr:uid="{516AB33F-54A5-49AD-98AF-3B860099193F}"/>
    <cellStyle name="Uwaga 3" xfId="47606" hidden="1" xr:uid="{9F61E42E-E658-4007-8430-7E9316158A08}"/>
    <cellStyle name="Uwaga 3" xfId="47603" hidden="1" xr:uid="{5EE59889-631C-4551-8E3C-662C82AC1E01}"/>
    <cellStyle name="Uwaga 3" xfId="47599" hidden="1" xr:uid="{D930B179-9C9A-4B4E-85F6-A27CA9963540}"/>
    <cellStyle name="Uwaga 3" xfId="47591" hidden="1" xr:uid="{B27E0FA7-D2E6-469B-89DB-A6765879F6B0}"/>
    <cellStyle name="Uwaga 3" xfId="47588" hidden="1" xr:uid="{5749601B-ADE2-43E2-9680-BF1CD7520072}"/>
    <cellStyle name="Uwaga 3" xfId="47584" hidden="1" xr:uid="{0CE17276-D2BA-4D09-A3C2-39EBCDC07218}"/>
    <cellStyle name="Uwaga 3" xfId="47576" hidden="1" xr:uid="{A0C0F5B4-12C5-477A-B075-C421410B4BA7}"/>
    <cellStyle name="Uwaga 3" xfId="47572" hidden="1" xr:uid="{3E5F2750-E7FF-480E-A089-878BE5556632}"/>
    <cellStyle name="Uwaga 3" xfId="47567" hidden="1" xr:uid="{F7BF9769-89BD-4436-AE4D-C20AA3CB1BC8}"/>
    <cellStyle name="Uwaga 3" xfId="47561" hidden="1" xr:uid="{E90205EC-3207-4A79-BA5A-FE23937019E6}"/>
    <cellStyle name="Uwaga 3" xfId="47557" hidden="1" xr:uid="{5B1D762B-4938-4179-BF3A-15B6A3095ED7}"/>
    <cellStyle name="Uwaga 3" xfId="47552" hidden="1" xr:uid="{1165FED3-6E6B-4752-A351-A9DE2932A5E1}"/>
    <cellStyle name="Uwaga 3" xfId="47546" hidden="1" xr:uid="{266BC22B-C2EE-488E-A0B7-5BBE6ADE9AEF}"/>
    <cellStyle name="Uwaga 3" xfId="47542" hidden="1" xr:uid="{57192527-C202-47E2-B49E-7DED36F252D8}"/>
    <cellStyle name="Uwaga 3" xfId="47537" hidden="1" xr:uid="{FF60CDAC-0B9B-4A16-B412-71249CC928FE}"/>
    <cellStyle name="Uwaga 3" xfId="47531" hidden="1" xr:uid="{8DB43435-186A-44B6-8623-6EC27DCB76DF}"/>
    <cellStyle name="Uwaga 3" xfId="47528" hidden="1" xr:uid="{0DDD5EF2-B984-4BE5-A24C-BAEA17182382}"/>
    <cellStyle name="Uwaga 3" xfId="47524" hidden="1" xr:uid="{A2D420C0-F9D5-4D0D-9118-EB19073A7D05}"/>
    <cellStyle name="Uwaga 3" xfId="47516" hidden="1" xr:uid="{70E6F8BF-F137-47DB-B241-FEDBA253ECAA}"/>
    <cellStyle name="Uwaga 3" xfId="47513" hidden="1" xr:uid="{D7FFBA3C-CA98-4C03-99DE-F4D52925AA84}"/>
    <cellStyle name="Uwaga 3" xfId="47508" hidden="1" xr:uid="{66AC2B45-671D-479C-AA8E-46B304BE2F85}"/>
    <cellStyle name="Uwaga 3" xfId="47501" hidden="1" xr:uid="{DD06F21D-54AB-4397-91A0-FA81B5FE4F2A}"/>
    <cellStyle name="Uwaga 3" xfId="47497" hidden="1" xr:uid="{9996C012-6276-426E-8D41-78423AEEB70D}"/>
    <cellStyle name="Uwaga 3" xfId="47492" hidden="1" xr:uid="{C1D914A3-5B85-4C6D-A6ED-4C78BBE7B24B}"/>
    <cellStyle name="Uwaga 3" xfId="47486" hidden="1" xr:uid="{0FE525CF-01EB-4C31-8729-C1AEB0173495}"/>
    <cellStyle name="Uwaga 3" xfId="47482" hidden="1" xr:uid="{A3E262CE-428E-4745-90B1-DBA26A4F9B9E}"/>
    <cellStyle name="Uwaga 3" xfId="47477" hidden="1" xr:uid="{B0401392-F16D-47C3-9B88-4E02FE783CD2}"/>
    <cellStyle name="Uwaga 3" xfId="47471" hidden="1" xr:uid="{B406EA5F-278E-480A-B419-EAE476AACDD7}"/>
    <cellStyle name="Uwaga 3" xfId="47468" hidden="1" xr:uid="{161FEDD3-DA32-48C8-8672-95DE89C5AA79}"/>
    <cellStyle name="Uwaga 3" xfId="47464" hidden="1" xr:uid="{0CA3B669-EB6C-4EE4-B232-C11C156D689E}"/>
    <cellStyle name="Uwaga 3" xfId="47456" hidden="1" xr:uid="{EC32ACE4-2CA3-4750-84FC-A376BB62ADDD}"/>
    <cellStyle name="Uwaga 3" xfId="47451" hidden="1" xr:uid="{F7CC3667-23AA-4151-8031-DD45216BEEB6}"/>
    <cellStyle name="Uwaga 3" xfId="47446" hidden="1" xr:uid="{2E981BC1-6686-4A03-87AA-FAD2BF9BA61B}"/>
    <cellStyle name="Uwaga 3" xfId="47441" hidden="1" xr:uid="{1A62EF9C-F71D-495F-95B1-D27BAC241C6E}"/>
    <cellStyle name="Uwaga 3" xfId="47436" hidden="1" xr:uid="{BAEBF117-4E00-4D1B-A803-CF5DC58CF229}"/>
    <cellStyle name="Uwaga 3" xfId="47431" hidden="1" xr:uid="{94C936C7-8AE9-4C1C-B7A2-08A63BC1B46C}"/>
    <cellStyle name="Uwaga 3" xfId="47426" hidden="1" xr:uid="{C5DB5430-CFFE-4722-96B4-2F02225A9769}"/>
    <cellStyle name="Uwaga 3" xfId="47421" hidden="1" xr:uid="{4FE55425-CCE0-4E30-9A26-8DEFCB14681B}"/>
    <cellStyle name="Uwaga 3" xfId="47416" hidden="1" xr:uid="{EF9E696A-B176-4074-B25D-07230CECC312}"/>
    <cellStyle name="Uwaga 3" xfId="47411" hidden="1" xr:uid="{B0D18325-91DA-442A-8909-8AB8DE52A6BB}"/>
    <cellStyle name="Uwaga 3" xfId="47407" hidden="1" xr:uid="{0E9CA426-E8C7-46E3-A407-81CC11F62C80}"/>
    <cellStyle name="Uwaga 3" xfId="47402" hidden="1" xr:uid="{DD1A7DB9-6DCB-4D11-B3AD-8D5B5BC3E86D}"/>
    <cellStyle name="Uwaga 3" xfId="47395" hidden="1" xr:uid="{464E0B2E-83CF-4A55-B43F-30660C4A0AC0}"/>
    <cellStyle name="Uwaga 3" xfId="47390" hidden="1" xr:uid="{A81838CE-1E08-443F-B538-CF5D4F7AD7EF}"/>
    <cellStyle name="Uwaga 3" xfId="47385" hidden="1" xr:uid="{5E69B791-B252-452A-8F20-8E2C30A3F830}"/>
    <cellStyle name="Uwaga 3" xfId="47380" hidden="1" xr:uid="{57635C21-A386-4FE9-843D-7326DCEA4327}"/>
    <cellStyle name="Uwaga 3" xfId="47375" hidden="1" xr:uid="{C9BBADA0-338D-4B69-BB96-C54B286895D9}"/>
    <cellStyle name="Uwaga 3" xfId="47370" hidden="1" xr:uid="{2099D3EC-A066-4D54-A833-7429074D5A25}"/>
    <cellStyle name="Uwaga 3" xfId="47365" hidden="1" xr:uid="{3D02CC17-6403-438E-B0BE-76C8B6BAACBF}"/>
    <cellStyle name="Uwaga 3" xfId="47360" hidden="1" xr:uid="{9D2FB386-52E3-4213-AB36-9A39815AA330}"/>
    <cellStyle name="Uwaga 3" xfId="47355" hidden="1" xr:uid="{21826F92-9AC1-48B7-B56B-AF79B9D5D2FE}"/>
    <cellStyle name="Uwaga 3" xfId="47351" hidden="1" xr:uid="{26D831F9-3AE9-4922-AEB0-1C66CC989B1E}"/>
    <cellStyle name="Uwaga 3" xfId="47346" hidden="1" xr:uid="{9EBEC601-1EC7-42B3-AE7E-E1E78F54FF63}"/>
    <cellStyle name="Uwaga 3" xfId="47341" hidden="1" xr:uid="{5D84E877-026B-4CCB-92D8-E4CA359D2544}"/>
    <cellStyle name="Uwaga 3" xfId="47336" hidden="1" xr:uid="{BA925909-4262-4D8F-A577-EBAB960DB85F}"/>
    <cellStyle name="Uwaga 3" xfId="47332" hidden="1" xr:uid="{1CD6702F-FF19-4885-A6B9-7E6AB2AC84A3}"/>
    <cellStyle name="Uwaga 3" xfId="47328" hidden="1" xr:uid="{1DAF7280-091F-462F-AB08-0B03E1B1D076}"/>
    <cellStyle name="Uwaga 3" xfId="47321" hidden="1" xr:uid="{85001F56-A1D7-49ED-8991-BA4A1ED5D7BA}"/>
    <cellStyle name="Uwaga 3" xfId="47317" hidden="1" xr:uid="{512B3254-68BB-4989-AE29-16B21132AF1E}"/>
    <cellStyle name="Uwaga 3" xfId="47312" hidden="1" xr:uid="{42FA342D-F8D3-4B15-8469-851231D4D446}"/>
    <cellStyle name="Uwaga 3" xfId="47306" hidden="1" xr:uid="{271A97F1-C09F-4D50-9A69-DCC04E5A66F5}"/>
    <cellStyle name="Uwaga 3" xfId="47302" hidden="1" xr:uid="{1D140680-5AA5-4E6E-91DB-AECE8895E833}"/>
    <cellStyle name="Uwaga 3" xfId="47297" hidden="1" xr:uid="{8C113DF0-507E-440A-A478-36114D9F549C}"/>
    <cellStyle name="Uwaga 3" xfId="47291" hidden="1" xr:uid="{53215482-EEE9-41BC-A109-5DC92F907B1B}"/>
    <cellStyle name="Uwaga 3" xfId="47287" hidden="1" xr:uid="{A6F340D2-BE37-42DA-84D7-AEB584E88417}"/>
    <cellStyle name="Uwaga 3" xfId="47283" hidden="1" xr:uid="{2A913328-C459-4E75-9FCE-E542F51708A8}"/>
    <cellStyle name="Uwaga 3" xfId="47276" hidden="1" xr:uid="{E7E6572B-8F0E-4288-94D9-EC73CDBCBEE5}"/>
    <cellStyle name="Uwaga 3" xfId="47272" hidden="1" xr:uid="{4D7503A6-2E78-4AA7-BDE9-CF1F3B8584E4}"/>
    <cellStyle name="Uwaga 3" xfId="47268" hidden="1" xr:uid="{438337AC-3296-438D-8E51-EA977DBD7943}"/>
    <cellStyle name="Uwaga 3" xfId="48135" hidden="1" xr:uid="{9D99D438-E572-4543-94A9-52A4D7102F80}"/>
    <cellStyle name="Uwaga 3" xfId="48134" hidden="1" xr:uid="{DE5F3251-CE41-4465-9D2A-426B80DE1ABC}"/>
    <cellStyle name="Uwaga 3" xfId="48132" hidden="1" xr:uid="{6E38634A-E374-482E-A067-5F2CEFD8F9DB}"/>
    <cellStyle name="Uwaga 3" xfId="48119" hidden="1" xr:uid="{10360165-BDE0-41D5-8762-6F6B4ADA9F57}"/>
    <cellStyle name="Uwaga 3" xfId="48117" hidden="1" xr:uid="{3B431AFD-BFAA-4AD7-B629-7E20BFBC1CA9}"/>
    <cellStyle name="Uwaga 3" xfId="48115" hidden="1" xr:uid="{2DFE67D3-BB92-4A96-8FB7-AFE6C795F97D}"/>
    <cellStyle name="Uwaga 3" xfId="48105" hidden="1" xr:uid="{B4B989BA-3AB0-48F9-85C7-3AAC557AC5B5}"/>
    <cellStyle name="Uwaga 3" xfId="48103" hidden="1" xr:uid="{268FFFA5-8813-4797-8AC1-8B08A2FF4986}"/>
    <cellStyle name="Uwaga 3" xfId="48101" hidden="1" xr:uid="{DE321950-6CA8-45A3-83D1-41817878E9E7}"/>
    <cellStyle name="Uwaga 3" xfId="48090" hidden="1" xr:uid="{D07C8E3C-700E-4F68-B8C2-FD6972755B06}"/>
    <cellStyle name="Uwaga 3" xfId="48088" hidden="1" xr:uid="{7FE07004-C59D-4B88-8A71-BA0FD5FC4610}"/>
    <cellStyle name="Uwaga 3" xfId="48086" hidden="1" xr:uid="{77DE7F71-9F37-4686-80F9-7DCED6CD36D6}"/>
    <cellStyle name="Uwaga 3" xfId="48073" hidden="1" xr:uid="{BF86B7DB-D3C5-49FB-B86A-6F0F604C3DD6}"/>
    <cellStyle name="Uwaga 3" xfId="48071" hidden="1" xr:uid="{BA522C91-C4AA-4BF4-A03D-44EE82FB82CB}"/>
    <cellStyle name="Uwaga 3" xfId="48070" hidden="1" xr:uid="{18CBA4D7-9EE5-46F9-BA3A-49C6A804C089}"/>
    <cellStyle name="Uwaga 3" xfId="48057" hidden="1" xr:uid="{D99C92B1-4B36-4686-A816-E9B2C8CDBBCE}"/>
    <cellStyle name="Uwaga 3" xfId="48056" hidden="1" xr:uid="{E2108BAD-F9BD-4EDA-B9B2-19471B7EED3C}"/>
    <cellStyle name="Uwaga 3" xfId="48054" hidden="1" xr:uid="{268AB0BC-54D1-4A9C-941E-D0A283AA7471}"/>
    <cellStyle name="Uwaga 3" xfId="48042" hidden="1" xr:uid="{9E448773-8AD7-400D-8516-C74C6F6F3627}"/>
    <cellStyle name="Uwaga 3" xfId="48041" hidden="1" xr:uid="{C76C48E1-06E8-427B-BCE3-5232B25CD6A7}"/>
    <cellStyle name="Uwaga 3" xfId="48039" hidden="1" xr:uid="{B5EBA812-3B30-4BF4-B49C-47A1470F2E3E}"/>
    <cellStyle name="Uwaga 3" xfId="48027" hidden="1" xr:uid="{665A8097-69B6-4D3B-830E-D373913C6BCD}"/>
    <cellStyle name="Uwaga 3" xfId="48026" hidden="1" xr:uid="{CE67C88A-1D1E-4D4A-A9B7-AFA9504E79CA}"/>
    <cellStyle name="Uwaga 3" xfId="48024" hidden="1" xr:uid="{2F4C7F34-0995-4373-AB25-8DD71D9E3B29}"/>
    <cellStyle name="Uwaga 3" xfId="48012" hidden="1" xr:uid="{20D26625-14E5-48C3-A119-4297788F5352}"/>
    <cellStyle name="Uwaga 3" xfId="48011" hidden="1" xr:uid="{6EA97ACA-CCCE-4628-8115-9C61817E78F9}"/>
    <cellStyle name="Uwaga 3" xfId="48009" hidden="1" xr:uid="{A9BD3407-8B49-4D79-B73F-014E3F5561C9}"/>
    <cellStyle name="Uwaga 3" xfId="47997" hidden="1" xr:uid="{F7997A2B-C266-4C60-BAC5-895B624CB2BB}"/>
    <cellStyle name="Uwaga 3" xfId="47996" hidden="1" xr:uid="{9C24A9EF-ECE5-4F94-AE9D-BB41D357A353}"/>
    <cellStyle name="Uwaga 3" xfId="47994" hidden="1" xr:uid="{761C1CDA-0E41-42A3-A420-71DF2DAF05BB}"/>
    <cellStyle name="Uwaga 3" xfId="47982" hidden="1" xr:uid="{53B23091-72BF-43ED-9034-CA8E2BE4A24A}"/>
    <cellStyle name="Uwaga 3" xfId="47981" hidden="1" xr:uid="{9D93052F-20A6-4101-A31F-EF64FF358F7B}"/>
    <cellStyle name="Uwaga 3" xfId="47979" hidden="1" xr:uid="{B2A5CE9E-1882-4CFB-B2DE-55A9B78D7401}"/>
    <cellStyle name="Uwaga 3" xfId="47967" hidden="1" xr:uid="{77F43302-29DF-486A-95F2-4ADAAFFE48C1}"/>
    <cellStyle name="Uwaga 3" xfId="47966" hidden="1" xr:uid="{81E2C869-61A1-4B6B-A0E7-C5F17795A6AF}"/>
    <cellStyle name="Uwaga 3" xfId="47964" hidden="1" xr:uid="{6F1EC857-AE77-4591-A024-9C7336FF73D7}"/>
    <cellStyle name="Uwaga 3" xfId="47952" hidden="1" xr:uid="{C5FD08D8-B924-4328-AD6B-326C4A4F968A}"/>
    <cellStyle name="Uwaga 3" xfId="47951" hidden="1" xr:uid="{EBBC2421-68DE-4780-9221-C92169B0FCAF}"/>
    <cellStyle name="Uwaga 3" xfId="47949" hidden="1" xr:uid="{A606A622-7EC7-4004-A6ED-80228AC76A8E}"/>
    <cellStyle name="Uwaga 3" xfId="47937" hidden="1" xr:uid="{10571295-9D45-4FAC-A934-D19FF9BC8C72}"/>
    <cellStyle name="Uwaga 3" xfId="47936" hidden="1" xr:uid="{6ACCFE31-AF33-447A-8C7B-3E4B18850E22}"/>
    <cellStyle name="Uwaga 3" xfId="47934" hidden="1" xr:uid="{42E45D7E-EFBD-46B6-913D-6186F1BAA251}"/>
    <cellStyle name="Uwaga 3" xfId="47922" hidden="1" xr:uid="{54A7CCF2-A393-43C2-A49B-0E9B89B6C24B}"/>
    <cellStyle name="Uwaga 3" xfId="47921" hidden="1" xr:uid="{798DE1BF-66D7-461E-A444-38EE2F30A6E2}"/>
    <cellStyle name="Uwaga 3" xfId="47919" hidden="1" xr:uid="{4B84812F-9A99-4283-B194-3D958287E75A}"/>
    <cellStyle name="Uwaga 3" xfId="47907" hidden="1" xr:uid="{DFA7478B-FE73-4235-BCA5-FD687D5FB0BA}"/>
    <cellStyle name="Uwaga 3" xfId="47906" hidden="1" xr:uid="{C70544E2-841E-4F8D-AE0F-AD3516D8458E}"/>
    <cellStyle name="Uwaga 3" xfId="47904" hidden="1" xr:uid="{577CE582-2E90-4C2B-8058-8A5AA17A6E6B}"/>
    <cellStyle name="Uwaga 3" xfId="47892" hidden="1" xr:uid="{CCCB5CC5-B0AF-4B53-8D19-38844EBABC73}"/>
    <cellStyle name="Uwaga 3" xfId="47891" hidden="1" xr:uid="{E89698A6-0DC1-4342-9116-F6003A400DAB}"/>
    <cellStyle name="Uwaga 3" xfId="47889" hidden="1" xr:uid="{D6E21993-07DD-4990-AEF7-D5D035918B67}"/>
    <cellStyle name="Uwaga 3" xfId="47877" hidden="1" xr:uid="{CDD68D75-B1D1-4A42-9923-858AE3274EFF}"/>
    <cellStyle name="Uwaga 3" xfId="47876" hidden="1" xr:uid="{03521FAE-2F6F-48A2-9C28-4028C93460FB}"/>
    <cellStyle name="Uwaga 3" xfId="47874" hidden="1" xr:uid="{53BC4AF6-4FE0-46C7-AC74-D0F8D0FBECD1}"/>
    <cellStyle name="Uwaga 3" xfId="47862" hidden="1" xr:uid="{EC1EAA9B-88C9-4432-9D60-F576A5DA2044}"/>
    <cellStyle name="Uwaga 3" xfId="47861" hidden="1" xr:uid="{E082E6EC-6633-407C-B3A5-1123D84B3F0A}"/>
    <cellStyle name="Uwaga 3" xfId="47859" hidden="1" xr:uid="{E27CDD36-B860-4E9C-BB69-8052E655B5BB}"/>
    <cellStyle name="Uwaga 3" xfId="47847" hidden="1" xr:uid="{D792A986-DD65-455E-8321-EC492C561A11}"/>
    <cellStyle name="Uwaga 3" xfId="47846" hidden="1" xr:uid="{C30610A2-83EF-422C-A27D-C8CE75C95850}"/>
    <cellStyle name="Uwaga 3" xfId="47844" hidden="1" xr:uid="{920CECEB-B872-44A8-97C2-CEAAC76B5715}"/>
    <cellStyle name="Uwaga 3" xfId="47832" hidden="1" xr:uid="{73910C3E-F18C-4BE1-88AE-E680DC94C533}"/>
    <cellStyle name="Uwaga 3" xfId="47831" hidden="1" xr:uid="{79832CC1-C0CD-4BFF-A0CC-D073FF544DA4}"/>
    <cellStyle name="Uwaga 3" xfId="47829" hidden="1" xr:uid="{3B29C7B3-3DB1-4830-9CFD-745874F5ACBB}"/>
    <cellStyle name="Uwaga 3" xfId="47817" hidden="1" xr:uid="{66853D4E-9736-4C06-B4AE-1B505DEAD20E}"/>
    <cellStyle name="Uwaga 3" xfId="47816" hidden="1" xr:uid="{B9A2D461-AA14-468A-AAA7-4200608C2917}"/>
    <cellStyle name="Uwaga 3" xfId="47814" hidden="1" xr:uid="{8D1BC301-5EDC-48D3-9670-EBE73A929F70}"/>
    <cellStyle name="Uwaga 3" xfId="47802" hidden="1" xr:uid="{F2D63156-9209-4B09-A516-688755996224}"/>
    <cellStyle name="Uwaga 3" xfId="47801" hidden="1" xr:uid="{4DAE2BE5-0657-4F1B-A280-08157DCF3CBC}"/>
    <cellStyle name="Uwaga 3" xfId="47799" hidden="1" xr:uid="{4B06C4B3-2043-4203-AC4B-42D410E533B3}"/>
    <cellStyle name="Uwaga 3" xfId="47787" hidden="1" xr:uid="{EF71D4E3-B6A8-4CB6-870E-660535444F9A}"/>
    <cellStyle name="Uwaga 3" xfId="47786" hidden="1" xr:uid="{1CF18062-8C2D-425B-86DA-90B5F569D099}"/>
    <cellStyle name="Uwaga 3" xfId="47784" hidden="1" xr:uid="{7FE6CEC9-F137-4101-BD53-2083BCC9C832}"/>
    <cellStyle name="Uwaga 3" xfId="47772" hidden="1" xr:uid="{E7720CD6-4CAF-475E-B2E2-805A1E66C466}"/>
    <cellStyle name="Uwaga 3" xfId="47771" hidden="1" xr:uid="{AED16DA9-914F-477A-80A1-885727003235}"/>
    <cellStyle name="Uwaga 3" xfId="47769" hidden="1" xr:uid="{EA0ECD01-91B5-4488-98B0-35A852B83630}"/>
    <cellStyle name="Uwaga 3" xfId="47757" hidden="1" xr:uid="{FB560361-6068-44FB-A901-BE06913DC84A}"/>
    <cellStyle name="Uwaga 3" xfId="47756" hidden="1" xr:uid="{F1AF16B0-9165-449B-8BB8-0EF79824CCC4}"/>
    <cellStyle name="Uwaga 3" xfId="47754" hidden="1" xr:uid="{AF189527-8BA8-4924-AF46-706D84CF7CF3}"/>
    <cellStyle name="Uwaga 3" xfId="47742" hidden="1" xr:uid="{509E44AC-A38A-43F1-B9DB-6C5FC01066D7}"/>
    <cellStyle name="Uwaga 3" xfId="47741" hidden="1" xr:uid="{38E8C0D6-6CB9-4F91-8C09-197EAC4D79FC}"/>
    <cellStyle name="Uwaga 3" xfId="47739" hidden="1" xr:uid="{19135401-8D70-4663-A9E6-E94B64C6A5AE}"/>
    <cellStyle name="Uwaga 3" xfId="47727" hidden="1" xr:uid="{06B90ACB-0B21-4634-A1DE-4BB8FA3C6E9D}"/>
    <cellStyle name="Uwaga 3" xfId="47726" hidden="1" xr:uid="{1B342B26-5511-4760-ADEE-4A67D60F2A46}"/>
    <cellStyle name="Uwaga 3" xfId="47724" hidden="1" xr:uid="{79C07772-4B56-40A3-A035-F360F203C383}"/>
    <cellStyle name="Uwaga 3" xfId="47712" hidden="1" xr:uid="{F77D7B0A-917A-4805-834C-65FAA4B35C18}"/>
    <cellStyle name="Uwaga 3" xfId="47711" hidden="1" xr:uid="{1643FCAC-3F65-4CD5-9CF1-F025A7ED0F53}"/>
    <cellStyle name="Uwaga 3" xfId="47709" hidden="1" xr:uid="{3E8024A0-9179-46F4-93F5-CDAE4328AAA9}"/>
    <cellStyle name="Uwaga 3" xfId="47697" hidden="1" xr:uid="{F5C32AFA-F8E3-41F6-B0F1-0E42798E4849}"/>
    <cellStyle name="Uwaga 3" xfId="47696" hidden="1" xr:uid="{D6124B86-50DB-4ED4-96A6-7855EAD36119}"/>
    <cellStyle name="Uwaga 3" xfId="47694" hidden="1" xr:uid="{846E94C8-6AAC-4ED0-B1BE-A328485B93FD}"/>
    <cellStyle name="Uwaga 3" xfId="47682" hidden="1" xr:uid="{E835100A-FAE5-4A46-B5EA-4AC82B28BA98}"/>
    <cellStyle name="Uwaga 3" xfId="47681" hidden="1" xr:uid="{C707DB4D-51EE-4160-B210-80F0B6B2E985}"/>
    <cellStyle name="Uwaga 3" xfId="47679" hidden="1" xr:uid="{557149D0-FF4F-432C-BDB0-64EF734EFF6A}"/>
    <cellStyle name="Uwaga 3" xfId="47667" hidden="1" xr:uid="{8FD4ECF1-7DF9-4D9E-8DC8-CFEC83EFA563}"/>
    <cellStyle name="Uwaga 3" xfId="47666" hidden="1" xr:uid="{1A01672B-CAA3-462D-87D5-2A715655CD62}"/>
    <cellStyle name="Uwaga 3" xfId="47664" hidden="1" xr:uid="{853B09D1-6954-4CD3-B890-4254A4F56461}"/>
    <cellStyle name="Uwaga 3" xfId="47652" hidden="1" xr:uid="{C173248D-C9F2-407A-902F-D23BB9C52737}"/>
    <cellStyle name="Uwaga 3" xfId="47650" hidden="1" xr:uid="{06CB16F0-B168-4052-90CE-B682B32280DA}"/>
    <cellStyle name="Uwaga 3" xfId="47647" hidden="1" xr:uid="{B62EAA61-4906-4FE1-8C0E-2C1B2E40E757}"/>
    <cellStyle name="Uwaga 3" xfId="47637" hidden="1" xr:uid="{ECFD761C-C021-4FDB-97F4-61A04CF0C1A4}"/>
    <cellStyle name="Uwaga 3" xfId="47635" hidden="1" xr:uid="{1E2684B1-B32E-4AAE-887E-4B073E53D159}"/>
    <cellStyle name="Uwaga 3" xfId="47632" hidden="1" xr:uid="{8757B78E-5E45-4C2A-9955-5687F7E72B9D}"/>
    <cellStyle name="Uwaga 3" xfId="47622" hidden="1" xr:uid="{258B0080-55D4-4067-A585-EF5677B7E6EB}"/>
    <cellStyle name="Uwaga 3" xfId="47620" hidden="1" xr:uid="{8336DF19-B918-4931-B2F1-C6C2E02370C0}"/>
    <cellStyle name="Uwaga 3" xfId="47617" hidden="1" xr:uid="{686947E1-1758-49BB-B554-AF60AC652274}"/>
    <cellStyle name="Uwaga 3" xfId="47607" hidden="1" xr:uid="{4176CA1B-004F-43F5-BB22-64AC39FA2508}"/>
    <cellStyle name="Uwaga 3" xfId="47605" hidden="1" xr:uid="{63AF5962-363D-494C-953F-E1CF2A52A521}"/>
    <cellStyle name="Uwaga 3" xfId="47602" hidden="1" xr:uid="{C04D14D8-1CF8-4A8B-8C0A-C6BC25520739}"/>
    <cellStyle name="Uwaga 3" xfId="47592" hidden="1" xr:uid="{858BA4E4-B7B7-44A5-A240-1BBAE0EFE725}"/>
    <cellStyle name="Uwaga 3" xfId="47590" hidden="1" xr:uid="{408496C9-7EE4-4FCF-9DA8-8DDE47AE806C}"/>
    <cellStyle name="Uwaga 3" xfId="47587" hidden="1" xr:uid="{1DA2096F-FCFB-40DB-BD94-697F334EA7B3}"/>
    <cellStyle name="Uwaga 3" xfId="47577" hidden="1" xr:uid="{39488E71-9F0B-444A-B886-39C8AB1A10BC}"/>
    <cellStyle name="Uwaga 3" xfId="47575" hidden="1" xr:uid="{02B0E696-9155-4FBC-854B-0B1D133D24CF}"/>
    <cellStyle name="Uwaga 3" xfId="47571" hidden="1" xr:uid="{E6DDA42F-6C20-4072-9921-A681E672F0DB}"/>
    <cellStyle name="Uwaga 3" xfId="47562" hidden="1" xr:uid="{C02B3469-4BCE-4B66-8576-02C543EFD3CA}"/>
    <cellStyle name="Uwaga 3" xfId="47559" hidden="1" xr:uid="{C4D3EFA8-4ED5-4015-8E12-49F958B5DA5D}"/>
    <cellStyle name="Uwaga 3" xfId="47555" hidden="1" xr:uid="{3C7482C6-3B5B-474E-A216-F59D71D56C10}"/>
    <cellStyle name="Uwaga 3" xfId="47547" hidden="1" xr:uid="{96827102-4F92-4735-B635-9167BF1E2D8C}"/>
    <cellStyle name="Uwaga 3" xfId="47545" hidden="1" xr:uid="{F1DD8AEC-327C-4403-8FBB-1C731866BFE8}"/>
    <cellStyle name="Uwaga 3" xfId="47541" hidden="1" xr:uid="{808A53A7-9DD6-40A6-BB1E-DD82E84347C7}"/>
    <cellStyle name="Uwaga 3" xfId="47532" hidden="1" xr:uid="{557B62DE-6B72-45E5-99A9-4E89B1C0B4B6}"/>
    <cellStyle name="Uwaga 3" xfId="47530" hidden="1" xr:uid="{87180981-74DA-462E-BD14-24D38CF41CB8}"/>
    <cellStyle name="Uwaga 3" xfId="47527" hidden="1" xr:uid="{092A00A7-8C1A-4EB6-9D68-63BFA0999839}"/>
    <cellStyle name="Uwaga 3" xfId="47517" hidden="1" xr:uid="{27B09132-41C4-482C-B53B-83180FDB7A56}"/>
    <cellStyle name="Uwaga 3" xfId="47515" hidden="1" xr:uid="{3ADC37E2-1BF5-4D5A-99C4-6C5490BB863E}"/>
    <cellStyle name="Uwaga 3" xfId="47510" hidden="1" xr:uid="{E5AD86AA-3F3B-4BE4-9685-FA0D56F22DA5}"/>
    <cellStyle name="Uwaga 3" xfId="47502" hidden="1" xr:uid="{55952398-1B6A-423D-8CBF-5A4FBCCBB8E6}"/>
    <cellStyle name="Uwaga 3" xfId="47500" hidden="1" xr:uid="{BDA3D723-3A53-4D9D-AB01-DE2718FFD2F4}"/>
    <cellStyle name="Uwaga 3" xfId="47495" hidden="1" xr:uid="{3DCDE383-606D-4622-88EE-9B1A3C515EAC}"/>
    <cellStyle name="Uwaga 3" xfId="47487" hidden="1" xr:uid="{5225964A-B84E-4258-A597-C50352570BBC}"/>
    <cellStyle name="Uwaga 3" xfId="47485" hidden="1" xr:uid="{FF922AA7-B9E8-47FA-A3F6-DEB7226AE4DF}"/>
    <cellStyle name="Uwaga 3" xfId="47480" hidden="1" xr:uid="{F7C47E9A-DF00-4F43-9FC4-90298DBAC830}"/>
    <cellStyle name="Uwaga 3" xfId="47472" hidden="1" xr:uid="{22C8C24D-E006-40F6-84AA-99FC5A6B37BF}"/>
    <cellStyle name="Uwaga 3" xfId="47470" hidden="1" xr:uid="{66E81219-E251-4B22-9E57-017C161FB5EA}"/>
    <cellStyle name="Uwaga 3" xfId="47466" hidden="1" xr:uid="{1E4B940D-1B19-4164-B8AD-E919F4D58622}"/>
    <cellStyle name="Uwaga 3" xfId="47457" hidden="1" xr:uid="{41C3F937-6491-4571-9849-5D858D3A4237}"/>
    <cellStyle name="Uwaga 3" xfId="47454" hidden="1" xr:uid="{87DDDC55-8EBD-4391-9059-72AFCBE6380D}"/>
    <cellStyle name="Uwaga 3" xfId="47449" hidden="1" xr:uid="{FB6FF70D-7D65-40A6-B4EC-3F1CA2D69022}"/>
    <cellStyle name="Uwaga 3" xfId="47442" hidden="1" xr:uid="{8028AD79-DAB1-4E68-A39F-47865DD7DF64}"/>
    <cellStyle name="Uwaga 3" xfId="47438" hidden="1" xr:uid="{041DC838-399E-4751-8FC4-35358DA5BF7E}"/>
    <cellStyle name="Uwaga 3" xfId="47433" hidden="1" xr:uid="{66F76D2C-95CC-43B8-92C0-AEF490799019}"/>
    <cellStyle name="Uwaga 3" xfId="47427" hidden="1" xr:uid="{20CFF3DF-399D-4ABA-952D-1FDA106F413C}"/>
    <cellStyle name="Uwaga 3" xfId="47423" hidden="1" xr:uid="{07433D38-7DE0-4B81-99FE-B34B2371D779}"/>
    <cellStyle name="Uwaga 3" xfId="47418" hidden="1" xr:uid="{9E4405F0-5C8D-499C-A105-A5128BE3DF5F}"/>
    <cellStyle name="Uwaga 3" xfId="47412" hidden="1" xr:uid="{A1A7414E-D58A-4D24-9C13-B871598CA794}"/>
    <cellStyle name="Uwaga 3" xfId="47409" hidden="1" xr:uid="{6049D1C6-F249-474F-A407-2F6533D944C3}"/>
    <cellStyle name="Uwaga 3" xfId="47405" hidden="1" xr:uid="{082FEF4B-40AE-44EB-9EF0-270E27FB3D48}"/>
    <cellStyle name="Uwaga 3" xfId="47396" hidden="1" xr:uid="{0600CC8D-E200-4A85-B639-7C0CBCAA40B0}"/>
    <cellStyle name="Uwaga 3" xfId="47391" hidden="1" xr:uid="{AFF260F8-34D9-4D8E-AD33-05BF38B984AE}"/>
    <cellStyle name="Uwaga 3" xfId="47386" hidden="1" xr:uid="{9C20134D-B512-4D50-99A9-B9E907AD36D9}"/>
    <cellStyle name="Uwaga 3" xfId="47381" hidden="1" xr:uid="{8C0930F2-DE52-4521-8266-56EAEE7B12C6}"/>
    <cellStyle name="Uwaga 3" xfId="47376" hidden="1" xr:uid="{03399550-C4E0-4F67-9F8B-305976F8E8C4}"/>
    <cellStyle name="Uwaga 3" xfId="47371" hidden="1" xr:uid="{DEE5763A-41AE-4616-9455-A089C29C0B44}"/>
    <cellStyle name="Uwaga 3" xfId="47366" hidden="1" xr:uid="{5ACF7789-848F-4B73-8A1F-7A54EB7B911C}"/>
    <cellStyle name="Uwaga 3" xfId="47361" hidden="1" xr:uid="{D47EABEA-0152-4BCA-BDE2-AB3D282633B2}"/>
    <cellStyle name="Uwaga 3" xfId="47356" hidden="1" xr:uid="{5C962951-2D90-4E53-BA64-968B05F527AA}"/>
    <cellStyle name="Uwaga 3" xfId="47352" hidden="1" xr:uid="{CB95DF53-AAB5-4459-98D4-E521687D6E15}"/>
    <cellStyle name="Uwaga 3" xfId="47347" hidden="1" xr:uid="{10CCC416-EB2D-492F-99EA-BEECFF4F8083}"/>
    <cellStyle name="Uwaga 3" xfId="47342" hidden="1" xr:uid="{E41D3FA3-FDE1-4883-80EA-12BE65717D08}"/>
    <cellStyle name="Uwaga 3" xfId="47337" hidden="1" xr:uid="{802E90DE-3D98-4AF0-93CA-2561C56275AE}"/>
    <cellStyle name="Uwaga 3" xfId="47333" hidden="1" xr:uid="{86432058-1D5F-4C5C-B1F0-2392CC124F52}"/>
    <cellStyle name="Uwaga 3" xfId="47329" hidden="1" xr:uid="{1C954F2D-F6E9-4278-B59E-0E309124CDAF}"/>
    <cellStyle name="Uwaga 3" xfId="47322" hidden="1" xr:uid="{3A6CD1B0-5316-4C59-A38A-EE91DFCEEC4C}"/>
    <cellStyle name="Uwaga 3" xfId="47318" hidden="1" xr:uid="{E4989EBB-099C-4880-A83A-F87E48845F5F}"/>
    <cellStyle name="Uwaga 3" xfId="47313" hidden="1" xr:uid="{CEA1FAE6-28BA-452E-8F31-AAAB237FA7BE}"/>
    <cellStyle name="Uwaga 3" xfId="47307" hidden="1" xr:uid="{E763102C-D767-4120-A54C-FD50B3D4F681}"/>
    <cellStyle name="Uwaga 3" xfId="47303" hidden="1" xr:uid="{70435FAB-D4B2-4D24-8A9F-BEEFFC8235EE}"/>
    <cellStyle name="Uwaga 3" xfId="47298" hidden="1" xr:uid="{C8C99269-6D5A-4975-8F24-6AFAA8407364}"/>
    <cellStyle name="Uwaga 3" xfId="47292" hidden="1" xr:uid="{3FA3D95E-C5CF-4E00-886C-0C2DDB1EB6BB}"/>
    <cellStyle name="Uwaga 3" xfId="47288" hidden="1" xr:uid="{FF5D3225-6EE9-4B2F-B60B-A3B40D110387}"/>
    <cellStyle name="Uwaga 3" xfId="47284" hidden="1" xr:uid="{0D90629A-6F65-4082-BF97-563B605B718F}"/>
    <cellStyle name="Uwaga 3" xfId="47277" hidden="1" xr:uid="{CC74408C-32DA-4C3A-B2ED-5F3EB008ABAE}"/>
    <cellStyle name="Uwaga 3" xfId="47273" hidden="1" xr:uid="{E738FF29-C095-402B-A44A-AF95E7FA90F3}"/>
    <cellStyle name="Uwaga 3" xfId="47269" hidden="1" xr:uid="{CFD9680F-C203-45DB-8CCB-1AA5D33BA266}"/>
    <cellStyle name="Uwaga 3" xfId="48258" hidden="1" xr:uid="{7386A1E2-2E28-44F8-A410-33CDBA8D83F7}"/>
    <cellStyle name="Uwaga 3" xfId="48259" hidden="1" xr:uid="{ED1B04F2-054F-424F-8347-852E7D994764}"/>
    <cellStyle name="Uwaga 3" xfId="48260" hidden="1" xr:uid="{358C703D-5016-4B75-8271-6048A83E8F0D}"/>
    <cellStyle name="Uwaga 3" xfId="48261" hidden="1" xr:uid="{867988FA-6DD1-48A6-BA36-7ABB5C15F358}"/>
    <cellStyle name="Uwaga 3" xfId="48262" hidden="1" xr:uid="{43763889-161B-4647-8805-6E394643465B}"/>
    <cellStyle name="Uwaga 3" xfId="48263" hidden="1" xr:uid="{607F7F31-D8FB-44E2-A681-DD6CE502DF56}"/>
    <cellStyle name="Uwaga 3" xfId="48264" hidden="1" xr:uid="{3CFDD801-B2FC-4E05-9AA6-A19DFB789F8E}"/>
    <cellStyle name="Uwaga 3" xfId="48265" hidden="1" xr:uid="{39DC9AE0-075A-4BCE-A4B4-C205E8005130}"/>
    <cellStyle name="Uwaga 3" xfId="48266" hidden="1" xr:uid="{819ADC14-A557-4A3A-96EC-89607278EE1F}"/>
    <cellStyle name="Uwaga 3" xfId="48267" hidden="1" xr:uid="{4C8110C8-D526-40E7-ABE0-F08AA638C580}"/>
    <cellStyle name="Uwaga 3" xfId="48268" hidden="1" xr:uid="{263CCC39-8E18-4675-984A-4460FECAB705}"/>
    <cellStyle name="Uwaga 3" xfId="48269" hidden="1" xr:uid="{0A17660A-FE2D-4E7C-937E-FA535F7243BB}"/>
    <cellStyle name="Uwaga 3" xfId="48270" hidden="1" xr:uid="{F2A395A3-C338-4FDB-8D08-BF43DFCAFC43}"/>
    <cellStyle name="Uwaga 3" xfId="48271" hidden="1" xr:uid="{55CB3251-C8B0-49C3-B4D5-E33B9EB7F75E}"/>
    <cellStyle name="Uwaga 3" xfId="48272" hidden="1" xr:uid="{18B57C96-CEFE-4CA4-84FB-FE417A774B0B}"/>
    <cellStyle name="Uwaga 3" xfId="48273" hidden="1" xr:uid="{CA08A8DB-758E-4696-9DFA-E199AD55F53F}"/>
    <cellStyle name="Uwaga 3" xfId="48274" hidden="1" xr:uid="{52F714B3-CC05-4388-A837-4FF737F31F47}"/>
    <cellStyle name="Uwaga 3" xfId="48275" hidden="1" xr:uid="{8D9DE841-8B18-4D83-853E-0E0653EFFA1F}"/>
    <cellStyle name="Uwaga 3" xfId="48276" hidden="1" xr:uid="{DF7BC957-08F4-442F-B87C-AB7B7F37AED1}"/>
    <cellStyle name="Uwaga 3" xfId="48277" hidden="1" xr:uid="{B75EE428-558D-49E5-B4B4-BFFF2FECCF3C}"/>
    <cellStyle name="Uwaga 3" xfId="48278" hidden="1" xr:uid="{0D164492-54B7-44D6-908A-C629E8855F98}"/>
    <cellStyle name="Uwaga 3" xfId="48279" hidden="1" xr:uid="{6D1C1F78-FA9C-416C-A7AC-BA49A6F9D393}"/>
    <cellStyle name="Uwaga 3" xfId="48280" hidden="1" xr:uid="{7A6CB20A-4229-400D-84F5-3478CCA81506}"/>
    <cellStyle name="Uwaga 3" xfId="48281" hidden="1" xr:uid="{22BC9EAB-37CB-4A3D-98BF-B478C87BCAD8}"/>
    <cellStyle name="Uwaga 3" xfId="48282" hidden="1" xr:uid="{5447B182-A747-4083-826B-09D4D955E855}"/>
    <cellStyle name="Uwaga 3" xfId="48283" hidden="1" xr:uid="{D49560AB-8353-4D6D-BDAA-C64D1A862450}"/>
    <cellStyle name="Uwaga 3" xfId="48284" hidden="1" xr:uid="{8AE91500-D1B4-4ABA-9EBB-20D75DE6B64B}"/>
    <cellStyle name="Uwaga 3" xfId="48285" hidden="1" xr:uid="{76B4C0EE-5C50-48D5-9C1C-43AC514EA8B4}"/>
    <cellStyle name="Uwaga 3" xfId="48286" hidden="1" xr:uid="{3D7EF08F-1491-4C6E-AEC3-BB1D8664D81A}"/>
    <cellStyle name="Uwaga 3" xfId="48287" hidden="1" xr:uid="{9EE49560-9A1F-4885-89AD-1AC983AA1EA8}"/>
    <cellStyle name="Uwaga 3" xfId="48288" hidden="1" xr:uid="{19CEE51B-ECAD-4557-B856-EB073FC10F37}"/>
    <cellStyle name="Uwaga 3" xfId="48289" hidden="1" xr:uid="{77163819-B535-4E97-83A7-A6ECCAAE33DC}"/>
    <cellStyle name="Uwaga 3" xfId="48290" hidden="1" xr:uid="{62D128CF-B87A-451C-B103-AB1ECC0220F6}"/>
    <cellStyle name="Uwaga 3" xfId="48291" hidden="1" xr:uid="{C977D90C-E545-48C5-BA9C-F10095D52358}"/>
    <cellStyle name="Uwaga 3" xfId="48292" hidden="1" xr:uid="{185B04F8-9FDD-4350-99EE-50BED834748C}"/>
    <cellStyle name="Uwaga 3" xfId="48293" hidden="1" xr:uid="{C167E60F-0ED7-4133-BB30-B75813C94DA4}"/>
    <cellStyle name="Uwaga 3" xfId="48294" hidden="1" xr:uid="{84259F14-0149-44CC-8DED-E0994C48D34A}"/>
    <cellStyle name="Uwaga 3" xfId="48295" hidden="1" xr:uid="{B20BCC69-F616-4EFF-BC83-1C587DF5E7B9}"/>
    <cellStyle name="Uwaga 3" xfId="48296" hidden="1" xr:uid="{6CC02006-6FF0-42AF-99C9-1D9FE97D6602}"/>
    <cellStyle name="Uwaga 3" xfId="48297" hidden="1" xr:uid="{E2B4630C-A2C9-4335-A04D-933B3B2D779F}"/>
    <cellStyle name="Uwaga 3" xfId="48298" hidden="1" xr:uid="{2A1A76B0-5E7E-4BEB-80A9-30B2BA89B41D}"/>
    <cellStyle name="Uwaga 3" xfId="48299" hidden="1" xr:uid="{59E056A8-8008-49FF-B410-506DFC4CD6CD}"/>
    <cellStyle name="Uwaga 3" xfId="48300" hidden="1" xr:uid="{291103EA-1DD3-4C12-BD5F-03DC3A353858}"/>
    <cellStyle name="Uwaga 3" xfId="48301" hidden="1" xr:uid="{5D1743FC-F88D-40A2-B2E3-300C6B95CD80}"/>
    <cellStyle name="Uwaga 3" xfId="48302" hidden="1" xr:uid="{5E31C579-1037-4CB2-9649-7C4535711CCE}"/>
    <cellStyle name="Uwaga 3" xfId="48303" hidden="1" xr:uid="{FF48318F-FB69-4D37-A811-CCEA8D61B062}"/>
    <cellStyle name="Uwaga 3" xfId="48304" hidden="1" xr:uid="{419E561C-8259-41F8-BA02-C92A452644BD}"/>
    <cellStyle name="Uwaga 3" xfId="48305" hidden="1" xr:uid="{EB060ED0-DE63-49BE-8126-21824CD30AA7}"/>
    <cellStyle name="Uwaga 3" xfId="48306" hidden="1" xr:uid="{0839BA5B-58FF-4A90-AF93-475C49AB192C}"/>
    <cellStyle name="Uwaga 3" xfId="48307" hidden="1" xr:uid="{4A6212CA-815A-4967-B68F-62DDDE1793C0}"/>
    <cellStyle name="Uwaga 3" xfId="48308" hidden="1" xr:uid="{D2FDE314-7660-49A6-94C4-3A44A93DF9F3}"/>
    <cellStyle name="Uwaga 3" xfId="48309" hidden="1" xr:uid="{5E3DC169-4BDE-4593-8E28-15C7F08742E3}"/>
    <cellStyle name="Uwaga 3" xfId="48310" hidden="1" xr:uid="{B45A9553-3727-448E-A877-520AC444363C}"/>
    <cellStyle name="Uwaga 3" xfId="48311" hidden="1" xr:uid="{21FF2ECF-DA29-4D6F-A50C-4D1A6BE2E133}"/>
    <cellStyle name="Uwaga 3" xfId="48312" hidden="1" xr:uid="{1BB30A40-01E2-464E-989C-321FD961E22E}"/>
    <cellStyle name="Uwaga 3" xfId="48313" hidden="1" xr:uid="{7810D51E-72D3-42DC-9A1B-EF6A996952E3}"/>
    <cellStyle name="Uwaga 3" xfId="48314" hidden="1" xr:uid="{792B1360-DD64-43B3-A96D-0B5A8E64631B}"/>
    <cellStyle name="Uwaga 3" xfId="48315" hidden="1" xr:uid="{3755B0F8-C742-4368-B3FA-7B83CC8D2C98}"/>
    <cellStyle name="Uwaga 3" xfId="48316" hidden="1" xr:uid="{E25593AE-CC67-4492-921D-09A6BC460CED}"/>
    <cellStyle name="Uwaga 3" xfId="48317" hidden="1" xr:uid="{89C235D1-BE49-41D4-BEB4-6D6B14EC5C5D}"/>
    <cellStyle name="Uwaga 3" xfId="48318" hidden="1" xr:uid="{1EF64179-D589-46F0-9054-EE31B364B055}"/>
    <cellStyle name="Uwaga 3" xfId="48319" hidden="1" xr:uid="{75B4B3EA-3F67-48A0-9155-48DF14BC5619}"/>
    <cellStyle name="Uwaga 3" xfId="48320" hidden="1" xr:uid="{1712A097-F119-4567-A7A6-3E12374F4091}"/>
    <cellStyle name="Uwaga 3" xfId="48321" hidden="1" xr:uid="{EBDF8BA6-81D8-4124-B0F0-74670562C493}"/>
    <cellStyle name="Uwaga 3" xfId="48322" hidden="1" xr:uid="{440B55CC-0D17-47DE-8B79-2AA679589821}"/>
    <cellStyle name="Uwaga 3" xfId="48323" hidden="1" xr:uid="{FC18C7E1-B9A1-44B6-B88D-47FBE6A296F5}"/>
    <cellStyle name="Uwaga 3" xfId="48324" hidden="1" xr:uid="{C93EB383-9742-45AC-BB6F-AD6390F39CBB}"/>
    <cellStyle name="Uwaga 3" xfId="48325" hidden="1" xr:uid="{93159B90-68AB-4B66-85E6-B57A47E014A0}"/>
    <cellStyle name="Uwaga 3" xfId="48326" hidden="1" xr:uid="{36B3280F-4F59-4CB1-A2DA-8C974C4004BF}"/>
    <cellStyle name="Uwaga 3" xfId="48327" hidden="1" xr:uid="{C6D06606-3118-4A45-B31A-AD77B1913624}"/>
    <cellStyle name="Uwaga 3" xfId="48328" hidden="1" xr:uid="{A63AF392-D1F6-454F-96A3-764B36B0496F}"/>
    <cellStyle name="Uwaga 3" xfId="48329" hidden="1" xr:uid="{457DF9E7-BBBF-485B-8A72-C74B4FBF7CBF}"/>
    <cellStyle name="Uwaga 3" xfId="48330" hidden="1" xr:uid="{EEF10540-5D9B-4BD4-8E91-84028FF3848B}"/>
    <cellStyle name="Uwaga 3" xfId="48331" hidden="1" xr:uid="{8A8E11E6-310A-4DC3-BF92-32DB2B4D507D}"/>
    <cellStyle name="Uwaga 3" xfId="48332" hidden="1" xr:uid="{E49BC4D5-1DAC-4B96-93E6-9290223DA16B}"/>
    <cellStyle name="Uwaga 3" xfId="48333" hidden="1" xr:uid="{50CF968A-4CF0-4BCD-A310-3334B207D228}"/>
    <cellStyle name="Uwaga 3" xfId="48334" hidden="1" xr:uid="{8CF0C3AA-6DC2-4A8E-BA57-58687F7298B0}"/>
    <cellStyle name="Uwaga 3" xfId="48335" hidden="1" xr:uid="{872199F7-6EC3-48CE-8224-7B3BF6F62B2C}"/>
    <cellStyle name="Uwaga 3" xfId="48336" hidden="1" xr:uid="{BF0DF825-37D1-49C9-A073-93A45EA2C74C}"/>
    <cellStyle name="Uwaga 3" xfId="48337" hidden="1" xr:uid="{93FA6946-85F4-4077-B088-B2E8F1C94BB6}"/>
    <cellStyle name="Uwaga 3" xfId="48338" hidden="1" xr:uid="{1F53DCBF-9187-4E28-90CD-EC36B9EF3B3B}"/>
    <cellStyle name="Uwaga 3" xfId="48339" hidden="1" xr:uid="{200C7EB3-3250-402C-9B92-C932702F04D2}"/>
    <cellStyle name="Uwaga 3" xfId="48340" hidden="1" xr:uid="{02B050E2-9DA4-44D6-8138-1181584C9615}"/>
    <cellStyle name="Uwaga 3" xfId="48341" hidden="1" xr:uid="{F69096EF-FF30-44C9-AC39-E9DF32F4F6A1}"/>
    <cellStyle name="Uwaga 3" xfId="48342" hidden="1" xr:uid="{A365C0BF-F2DB-4698-9BEA-A270ABFA8943}"/>
    <cellStyle name="Uwaga 3" xfId="48343" hidden="1" xr:uid="{7EF21167-F8C7-4B29-BCD2-CB40D1C07513}"/>
    <cellStyle name="Uwaga 3" xfId="48344" hidden="1" xr:uid="{5E59ABFA-F7E3-47E5-A5F2-C6C18361E236}"/>
    <cellStyle name="Uwaga 3" xfId="48345" hidden="1" xr:uid="{36DC7F25-6986-4547-A7AF-41103DF0DAA5}"/>
    <cellStyle name="Uwaga 3" xfId="48346" hidden="1" xr:uid="{49C5C974-848F-413E-9F04-63F4820616D4}"/>
    <cellStyle name="Uwaga 3" xfId="48347" hidden="1" xr:uid="{A80C9528-5B4F-4133-8F1D-D353CE8EBD34}"/>
    <cellStyle name="Uwaga 3" xfId="48348" hidden="1" xr:uid="{87571F6A-608F-4E87-9DA5-7DE93BF20DD0}"/>
    <cellStyle name="Uwaga 3" xfId="48349" hidden="1" xr:uid="{455FF751-47A6-4BD7-B2B3-C94B753757E9}"/>
    <cellStyle name="Uwaga 3" xfId="48350" hidden="1" xr:uid="{E2CA99DB-72CA-4487-BDAF-4AE201B77DDA}"/>
    <cellStyle name="Uwaga 3" xfId="48351" hidden="1" xr:uid="{92B8CB26-5AF7-4D09-A12D-90C8EBC4C870}"/>
    <cellStyle name="Uwaga 3" xfId="48352" hidden="1" xr:uid="{9FB896D6-D8B4-4AEE-A7E3-1DEDD9D024D7}"/>
    <cellStyle name="Uwaga 3" xfId="48353" hidden="1" xr:uid="{07813B66-7676-4EF8-9930-4CB88D05CDED}"/>
    <cellStyle name="Uwaga 3" xfId="48354" hidden="1" xr:uid="{5280594A-AFC0-4EA0-8AA6-4BC2B80C4E58}"/>
    <cellStyle name="Uwaga 3" xfId="48355" hidden="1" xr:uid="{2F4ABC65-608A-4D9F-BA13-595BDDD8C011}"/>
    <cellStyle name="Uwaga 3" xfId="48356" hidden="1" xr:uid="{F54AF555-9608-4A4A-A69B-FE3CD0C8C4EB}"/>
    <cellStyle name="Uwaga 3" xfId="48357" hidden="1" xr:uid="{8CDF96EF-47C3-4A5B-B218-2345EEBE0565}"/>
    <cellStyle name="Uwaga 3" xfId="48358" hidden="1" xr:uid="{C07E7229-CE62-4DF6-9FD0-2D8CF1B4E022}"/>
    <cellStyle name="Uwaga 3" xfId="48359" hidden="1" xr:uid="{EB4D7DD8-C844-4971-ABC7-3E9D882CAFA2}"/>
    <cellStyle name="Uwaga 3" xfId="48360" hidden="1" xr:uid="{DCA4817A-38EE-4733-B0F4-6ABE3AE3EEC2}"/>
    <cellStyle name="Uwaga 3" xfId="48361" hidden="1" xr:uid="{8BD79480-AAA7-4FB4-94F2-D9B4DC7CF99D}"/>
    <cellStyle name="Uwaga 3" xfId="48362" hidden="1" xr:uid="{207BF245-3DC6-4C54-8FDD-79FA858CEDF9}"/>
    <cellStyle name="Uwaga 3" xfId="48363" hidden="1" xr:uid="{3D6C842A-28DA-4A5C-A902-F0DD4883AF19}"/>
    <cellStyle name="Uwaga 3" xfId="48364" hidden="1" xr:uid="{C1B89C4B-643A-4476-8182-BE1C961A9F04}"/>
    <cellStyle name="Uwaga 3" xfId="48365" hidden="1" xr:uid="{20B06E23-08CD-4ABB-8A01-1D3D95AC66B4}"/>
    <cellStyle name="Uwaga 3" xfId="48366" hidden="1" xr:uid="{F7DB6565-1B9E-4E17-BA95-C8B512D76CB6}"/>
    <cellStyle name="Uwaga 3" xfId="48367" hidden="1" xr:uid="{3C18A1DA-E2BA-4CA7-9D40-7E4CB657D4F6}"/>
    <cellStyle name="Uwaga 3" xfId="48368" hidden="1" xr:uid="{73F18658-A9A2-47B3-AEBF-7AA46A89C4D0}"/>
    <cellStyle name="Uwaga 3" xfId="48369" hidden="1" xr:uid="{61CCEB5A-CDB3-40CD-94DA-A4B18B0629F1}"/>
    <cellStyle name="Uwaga 3" xfId="48370" hidden="1" xr:uid="{3CF8100A-2B05-45D3-B1B1-140B08A357BE}"/>
    <cellStyle name="Uwaga 3" xfId="48371" hidden="1" xr:uid="{49D5A060-1006-4015-B937-09856987C1B3}"/>
    <cellStyle name="Uwaga 3" xfId="48372" hidden="1" xr:uid="{C2E5343C-91A9-4830-974B-910A1F78C928}"/>
    <cellStyle name="Uwaga 3" xfId="48373" hidden="1" xr:uid="{14A8C6F6-8880-4BB3-8B93-E258FDA79E6E}"/>
    <cellStyle name="Uwaga 3" xfId="48374" hidden="1" xr:uid="{39E5F6AC-5875-4F35-8D46-BFA519BBD54C}"/>
    <cellStyle name="Uwaga 3" xfId="48375" hidden="1" xr:uid="{61AFD3F5-FEB4-4070-85BC-7F98CE309699}"/>
    <cellStyle name="Uwaga 3" xfId="48376" hidden="1" xr:uid="{08A4B2A6-747D-4EC1-98EB-CDAAE096BF3C}"/>
    <cellStyle name="Uwaga 3" xfId="48377" hidden="1" xr:uid="{E94D1A73-3789-49F8-B237-E7FE8C528CED}"/>
    <cellStyle name="Uwaga 3" xfId="48378" hidden="1" xr:uid="{6A78768E-FBFC-4DB8-A3EB-F4EBB70444D0}"/>
    <cellStyle name="Uwaga 3" xfId="48379" hidden="1" xr:uid="{F4137216-DF40-4C29-9C49-659984693A42}"/>
    <cellStyle name="Uwaga 3" xfId="48380" hidden="1" xr:uid="{3B9F9422-9B00-43EA-9159-029FA23D4360}"/>
    <cellStyle name="Uwaga 3" xfId="48381" hidden="1" xr:uid="{B477E329-1179-49D1-A1A3-426B7BE2A401}"/>
    <cellStyle name="Uwaga 3" xfId="48382" hidden="1" xr:uid="{B2C59BDC-F7B9-4615-A303-CF304384EF6F}"/>
    <cellStyle name="Uwaga 3" xfId="48383" hidden="1" xr:uid="{B6AA8AF0-301B-4DC0-ABF3-16BEE51EE715}"/>
    <cellStyle name="Uwaga 3" xfId="48384" hidden="1" xr:uid="{155649D1-B76B-4C40-A52C-45AC113F11EC}"/>
    <cellStyle name="Uwaga 3" xfId="48385" hidden="1" xr:uid="{286C79E2-73F6-4CD9-82E2-DAE3A2E05707}"/>
    <cellStyle name="Uwaga 3" xfId="48386" hidden="1" xr:uid="{9982272C-1DC4-445E-BC45-F890F623F0AC}"/>
    <cellStyle name="Uwaga 3" xfId="48387" hidden="1" xr:uid="{6BBB72FA-7C48-4CF5-B43E-DDE6350171A1}"/>
    <cellStyle name="Uwaga 3" xfId="48388" hidden="1" xr:uid="{592EC375-81DD-4E9E-8B70-901E5C2F1E83}"/>
    <cellStyle name="Uwaga 3" xfId="48389" hidden="1" xr:uid="{7C392585-55E0-4403-944E-0A313A5BEF72}"/>
    <cellStyle name="Uwaga 3" xfId="48390" hidden="1" xr:uid="{2D9B4E0D-C22D-4275-AA00-4B0BC8DB20ED}"/>
    <cellStyle name="Uwaga 3" xfId="48391" hidden="1" xr:uid="{CE742578-E771-4E24-B399-343BF8B9B281}"/>
    <cellStyle name="Uwaga 3" xfId="48392" hidden="1" xr:uid="{ABD1DE3D-B906-49BD-9B45-A488872ED3EC}"/>
    <cellStyle name="Uwaga 3" xfId="48393" hidden="1" xr:uid="{5B7471DA-8D62-4177-AC4F-E3282C5D4E6F}"/>
    <cellStyle name="Uwaga 3" xfId="48394" hidden="1" xr:uid="{CE2025FA-AD83-4D1B-8135-E06EADC5049C}"/>
    <cellStyle name="Uwaga 3" xfId="48395" hidden="1" xr:uid="{1D141E63-9141-4083-85C2-C743CBE269D9}"/>
    <cellStyle name="Uwaga 3" xfId="48396" hidden="1" xr:uid="{FF912F09-D0D8-4936-9FE9-465BA1390D5E}"/>
    <cellStyle name="Uwaga 3" xfId="48397" hidden="1" xr:uid="{60900491-63E6-48BE-B735-6205BDD995A7}"/>
    <cellStyle name="Uwaga 3" xfId="48398" hidden="1" xr:uid="{DDF4FAB7-ED44-4D9E-B414-9D2FD74ADA8D}"/>
    <cellStyle name="Uwaga 3" xfId="48399" hidden="1" xr:uid="{BD5D981D-1F44-441C-A06F-3200C050F105}"/>
    <cellStyle name="Uwaga 3" xfId="48400" hidden="1" xr:uid="{2E01FFED-D039-4F83-A1BD-00A325AEA432}"/>
    <cellStyle name="Uwaga 3" xfId="48401" hidden="1" xr:uid="{0CCEE2B7-DFC0-417A-8313-6F5DBD487B38}"/>
    <cellStyle name="Uwaga 3" xfId="48402" hidden="1" xr:uid="{E9E06EE0-6901-49FE-85EC-3F18AD28653B}"/>
    <cellStyle name="Uwaga 3" xfId="48403" hidden="1" xr:uid="{1ADE7243-EBA3-40D3-9462-6B48B9D97594}"/>
    <cellStyle name="Uwaga 3" xfId="48404" hidden="1" xr:uid="{E989E7D8-56EC-4480-A199-F74BFCD6A9EE}"/>
    <cellStyle name="Uwaga 3" xfId="48405" hidden="1" xr:uid="{36DD9511-7962-42D6-B8AE-F1171AF064FA}"/>
    <cellStyle name="Uwaga 3" xfId="48406" hidden="1" xr:uid="{DDFD6F73-B25B-42CD-8B9F-C67BEF2C9FD3}"/>
    <cellStyle name="Uwaga 3" xfId="48407" hidden="1" xr:uid="{F710AFB5-BA68-48CA-AB5A-E8024692F677}"/>
    <cellStyle name="Uwaga 3" xfId="48408" hidden="1" xr:uid="{CFD20ADF-A591-4D75-9349-EEF804B1C532}"/>
    <cellStyle name="Uwaga 3" xfId="48409" hidden="1" xr:uid="{FA83AECC-4203-4E80-A7B9-17212C942E62}"/>
    <cellStyle name="Uwaga 3" xfId="48410" hidden="1" xr:uid="{55BE452B-47F5-4E64-B4BC-E1B98E14A95A}"/>
    <cellStyle name="Uwaga 3" xfId="48411" hidden="1" xr:uid="{ECAB3449-015C-47E4-816D-2383D0075959}"/>
    <cellStyle name="Uwaga 3" xfId="48412" hidden="1" xr:uid="{A6EEDAEA-1DE0-4514-BA20-6C2ACBAAA229}"/>
    <cellStyle name="Uwaga 3" xfId="48413" hidden="1" xr:uid="{F8339357-8B41-4AB0-930F-00CD0F56402E}"/>
    <cellStyle name="Uwaga 3" xfId="48414" hidden="1" xr:uid="{07273363-1979-4359-84F5-8DAF3CC8219B}"/>
    <cellStyle name="Uwaga 3" xfId="48415" hidden="1" xr:uid="{E592E1FB-3068-44B0-B19B-57BD5280A697}"/>
    <cellStyle name="Uwaga 3" xfId="48416" hidden="1" xr:uid="{B21CCB8F-CAB9-407F-89A2-2A8B669F43E2}"/>
    <cellStyle name="Uwaga 3" xfId="48417" hidden="1" xr:uid="{41D9AC7C-3804-42E8-B56D-E569A11CC7DE}"/>
    <cellStyle name="Uwaga 3" xfId="48418" hidden="1" xr:uid="{2A079F21-76A5-4B4C-8274-9EE293B36026}"/>
    <cellStyle name="Uwaga 3" xfId="48419" hidden="1" xr:uid="{1143C533-991B-424E-944E-66CBC139D7C0}"/>
    <cellStyle name="Uwaga 3" xfId="48420" hidden="1" xr:uid="{9D6B1C3A-C6FA-4643-AD61-8892D351B561}"/>
    <cellStyle name="Uwaga 3" xfId="48421" hidden="1" xr:uid="{C65B7867-B119-49AB-809A-CA3993ACD233}"/>
    <cellStyle name="Uwaga 3" xfId="48422" hidden="1" xr:uid="{EE1A51BE-7CAB-40DE-AE65-34CB2B9A0D80}"/>
    <cellStyle name="Uwaga 3" xfId="48423" hidden="1" xr:uid="{5513A2D4-FCCA-4D23-8443-BD455FA2EEBF}"/>
    <cellStyle name="Uwaga 3" xfId="48424" hidden="1" xr:uid="{F1319745-7FFA-42C5-89CE-5D9A31D9ECC8}"/>
    <cellStyle name="Uwaga 3" xfId="48425" hidden="1" xr:uid="{EA6B7BC6-6C22-4CC1-9BB3-E29770032F1C}"/>
    <cellStyle name="Uwaga 3" xfId="48426" hidden="1" xr:uid="{AB1A7A86-FFFC-4E2F-8A03-011BEEF8F31D}"/>
    <cellStyle name="Uwaga 3" xfId="48427" hidden="1" xr:uid="{9238C82A-6A82-429C-83BE-DC2CCA48DFDC}"/>
    <cellStyle name="Uwaga 3" xfId="48428" hidden="1" xr:uid="{4875452E-FBDF-48DE-A870-ED0B5FEE3A9F}"/>
    <cellStyle name="Uwaga 3" xfId="48429" hidden="1" xr:uid="{6FFFFED1-7CE7-43CD-AAE8-8F24170A3D26}"/>
    <cellStyle name="Uwaga 3" xfId="48430" hidden="1" xr:uid="{21DED7D5-7C34-4AB8-8A91-C1C2711642DC}"/>
    <cellStyle name="Uwaga 3" xfId="48431" hidden="1" xr:uid="{E21A3A19-2077-4EEF-987B-BAAB6AF155EA}"/>
    <cellStyle name="Uwaga 3" xfId="48480" hidden="1" xr:uid="{933DD045-3F4B-44D9-9654-910080D13344}"/>
    <cellStyle name="Uwaga 3" xfId="48481" hidden="1" xr:uid="{5016E44A-4DC1-4968-9A08-9A865A66B2CB}"/>
    <cellStyle name="Uwaga 3" xfId="48483" hidden="1" xr:uid="{F4B86E70-E601-4B26-BACF-C08B64F91F28}"/>
    <cellStyle name="Uwaga 3" xfId="48495" hidden="1" xr:uid="{9EEDACA7-43F3-421E-8DB1-DD56C8C3D5BF}"/>
    <cellStyle name="Uwaga 3" xfId="48496" hidden="1" xr:uid="{AACC5D77-DD8F-4866-AA84-EC6DF3B62EA3}"/>
    <cellStyle name="Uwaga 3" xfId="48501" hidden="1" xr:uid="{06DFE9CC-3BD3-42C6-B3E7-2D6DE2B3BFE6}"/>
    <cellStyle name="Uwaga 3" xfId="48510" hidden="1" xr:uid="{AA0B33AB-25B5-4A63-BF8C-DE42FAD7A9C8}"/>
    <cellStyle name="Uwaga 3" xfId="48511" hidden="1" xr:uid="{752A27F4-A814-4B68-809B-D0224DD7E1CE}"/>
    <cellStyle name="Uwaga 3" xfId="48516" hidden="1" xr:uid="{AF5404B9-4CFE-467D-9514-9F9CB8DD5A92}"/>
    <cellStyle name="Uwaga 3" xfId="48525" hidden="1" xr:uid="{9DD80014-FA9F-4B3C-8D14-589E6096A358}"/>
    <cellStyle name="Uwaga 3" xfId="48526" hidden="1" xr:uid="{D60E7F6C-AACB-469E-9EAE-2F03056CF271}"/>
    <cellStyle name="Uwaga 3" xfId="48527" hidden="1" xr:uid="{380D8CB8-C018-4AB3-B605-D8CCBB43D814}"/>
    <cellStyle name="Uwaga 3" xfId="48540" hidden="1" xr:uid="{315B0601-8012-4FB9-8131-7795A52660A3}"/>
    <cellStyle name="Uwaga 3" xfId="48545" hidden="1" xr:uid="{47812319-22AE-4963-8AD9-BD45F9B7D628}"/>
    <cellStyle name="Uwaga 3" xfId="48550" hidden="1" xr:uid="{A07237BA-7B0E-40CD-86D1-12C34E3BC789}"/>
    <cellStyle name="Uwaga 3" xfId="48560" hidden="1" xr:uid="{7ECAB893-45CD-4488-8404-2F2D7A65409E}"/>
    <cellStyle name="Uwaga 3" xfId="48565" hidden="1" xr:uid="{05BC1211-E29A-4AA4-81A3-AB8A6C4543DE}"/>
    <cellStyle name="Uwaga 3" xfId="48569" hidden="1" xr:uid="{56778B14-4482-483F-8D1F-482EDB9187D3}"/>
    <cellStyle name="Uwaga 3" xfId="48576" hidden="1" xr:uid="{96FE1FA0-D966-48CE-93CE-9C823A6ECAC2}"/>
    <cellStyle name="Uwaga 3" xfId="48581" hidden="1" xr:uid="{4A761B15-3734-40EC-A49D-69498751383A}"/>
    <cellStyle name="Uwaga 3" xfId="48584" hidden="1" xr:uid="{82B5E065-B381-4D71-B7C9-390A0B280606}"/>
    <cellStyle name="Uwaga 3" xfId="48590" hidden="1" xr:uid="{5B730D42-1ED9-4622-B91E-3B84FB367458}"/>
    <cellStyle name="Uwaga 3" xfId="48595" hidden="1" xr:uid="{28F5FDD7-18A2-4D6F-8481-815E9535557B}"/>
    <cellStyle name="Uwaga 3" xfId="48599" hidden="1" xr:uid="{D559A780-6827-4A5F-9CE8-2E74CC685A14}"/>
    <cellStyle name="Uwaga 3" xfId="48600" hidden="1" xr:uid="{4031D9EC-91E4-45E3-A0F3-2B02D4DBBE52}"/>
    <cellStyle name="Uwaga 3" xfId="48601" hidden="1" xr:uid="{693A7B07-6CCF-4CB2-86CE-77278C2DB3F4}"/>
    <cellStyle name="Uwaga 3" xfId="48605" hidden="1" xr:uid="{8D765146-ADE7-4FEB-874B-01E84D7C8B5E}"/>
    <cellStyle name="Uwaga 3" xfId="48617" hidden="1" xr:uid="{BB7CE9CD-85B5-481D-B66B-EAC935FCED4D}"/>
    <cellStyle name="Uwaga 3" xfId="48622" hidden="1" xr:uid="{7803046D-AE8D-41FB-8806-F9CFF3C87075}"/>
    <cellStyle name="Uwaga 3" xfId="48627" hidden="1" xr:uid="{D3905EE2-742C-4683-BE2A-3B5D119479AE}"/>
    <cellStyle name="Uwaga 3" xfId="48632" hidden="1" xr:uid="{8E3ABDF1-5471-40C6-8A70-3B94C8E9FBB7}"/>
    <cellStyle name="Uwaga 3" xfId="48637" hidden="1" xr:uid="{AF3CEA9C-93A8-44B1-B0E4-21B901E43CA6}"/>
    <cellStyle name="Uwaga 3" xfId="48642" hidden="1" xr:uid="{F472D0EB-5A31-45DB-9B28-48926ADAAF57}"/>
    <cellStyle name="Uwaga 3" xfId="48646" hidden="1" xr:uid="{08027E15-7D07-42F9-9984-FA0934D6D642}"/>
    <cellStyle name="Uwaga 3" xfId="48650" hidden="1" xr:uid="{04FFF75D-6BF9-4D65-8376-B3F053B5F075}"/>
    <cellStyle name="Uwaga 3" xfId="48655" hidden="1" xr:uid="{1CF471FE-52B2-4119-9CD3-1EE6EDE066B3}"/>
    <cellStyle name="Uwaga 3" xfId="48660" hidden="1" xr:uid="{410F4020-2EE6-42EF-82BC-74D57FC09E29}"/>
    <cellStyle name="Uwaga 3" xfId="48661" hidden="1" xr:uid="{01A73E06-A094-4607-9257-6332D75D409E}"/>
    <cellStyle name="Uwaga 3" xfId="48663" hidden="1" xr:uid="{42B1CA0A-C1D3-43D9-8E3A-AF8C67249259}"/>
    <cellStyle name="Uwaga 3" xfId="48676" hidden="1" xr:uid="{07F6D4CE-7EF7-4936-B65F-E1E62E49911F}"/>
    <cellStyle name="Uwaga 3" xfId="48680" hidden="1" xr:uid="{75993C73-1523-4E22-B574-377B21F05138}"/>
    <cellStyle name="Uwaga 3" xfId="48685" hidden="1" xr:uid="{AE14FECB-24FA-441F-A3EF-021D96692D63}"/>
    <cellStyle name="Uwaga 3" xfId="48692" hidden="1" xr:uid="{B7994284-AE8E-448D-896D-344A3E8CB948}"/>
    <cellStyle name="Uwaga 3" xfId="48696" hidden="1" xr:uid="{CA86509E-1793-4E2D-AD46-2FCF655E3FED}"/>
    <cellStyle name="Uwaga 3" xfId="48701" hidden="1" xr:uid="{9B5BB17D-ACA4-481D-9BE1-BAF0E291549C}"/>
    <cellStyle name="Uwaga 3" xfId="48706" hidden="1" xr:uid="{55873EEE-A220-459A-82F0-DC0282075E70}"/>
    <cellStyle name="Uwaga 3" xfId="48709" hidden="1" xr:uid="{5276828D-137C-4D55-BE59-6743D75A82B0}"/>
    <cellStyle name="Uwaga 3" xfId="48714" hidden="1" xr:uid="{B58E93DA-44E8-4099-97DD-8FE720583604}"/>
    <cellStyle name="Uwaga 3" xfId="48720" hidden="1" xr:uid="{66271508-02F6-4BDC-93B0-A31345DF6F25}"/>
    <cellStyle name="Uwaga 3" xfId="48721" hidden="1" xr:uid="{DA92E684-0410-4589-87D3-25AFA1524FCE}"/>
    <cellStyle name="Uwaga 3" xfId="48724" hidden="1" xr:uid="{BF548838-F235-4ECF-870B-C41D9BE04BE2}"/>
    <cellStyle name="Uwaga 3" xfId="48737" hidden="1" xr:uid="{C0496F9B-C60A-4E33-AFDF-4F694AA94A78}"/>
    <cellStyle name="Uwaga 3" xfId="48741" hidden="1" xr:uid="{891BB1ED-8FC6-42F9-BD37-A2EC807CD982}"/>
    <cellStyle name="Uwaga 3" xfId="48746" hidden="1" xr:uid="{0E96480D-8B72-4048-9452-37D38F467B4D}"/>
    <cellStyle name="Uwaga 3" xfId="48753" hidden="1" xr:uid="{C0554E00-CF66-4C92-A514-FF783C1432AB}"/>
    <cellStyle name="Uwaga 3" xfId="48758" hidden="1" xr:uid="{6954B48D-2FA6-4F7F-AE73-C5C20A0BD8A3}"/>
    <cellStyle name="Uwaga 3" xfId="48762" hidden="1" xr:uid="{1C9B7321-E245-4E12-8E37-FF55FC0CF72E}"/>
    <cellStyle name="Uwaga 3" xfId="48767" hidden="1" xr:uid="{D62200BC-47B8-4A86-A8F2-B188A9C5E1BD}"/>
    <cellStyle name="Uwaga 3" xfId="48771" hidden="1" xr:uid="{EB919AA5-4DF3-4D4F-9497-78F90E0DCC77}"/>
    <cellStyle name="Uwaga 3" xfId="48776" hidden="1" xr:uid="{7A1B8166-7329-4F19-8C77-BE4EC6FD658D}"/>
    <cellStyle name="Uwaga 3" xfId="48780" hidden="1" xr:uid="{0C6AD695-B2EA-4E57-88C1-67231C5ED3EB}"/>
    <cellStyle name="Uwaga 3" xfId="48781" hidden="1" xr:uid="{FE608504-D7CE-4710-803E-7ADCFEC92EEA}"/>
    <cellStyle name="Uwaga 3" xfId="48783" hidden="1" xr:uid="{3C27EB04-5327-4A21-BC3B-8E0A963285DE}"/>
    <cellStyle name="Uwaga 3" xfId="48795" hidden="1" xr:uid="{DF4E89E4-8F08-477C-97A7-B6C96E208D3F}"/>
    <cellStyle name="Uwaga 3" xfId="48796" hidden="1" xr:uid="{16A2D252-F5F3-4263-BE12-C54174D41108}"/>
    <cellStyle name="Uwaga 3" xfId="48798" hidden="1" xr:uid="{D375F8B3-2088-4073-ABB7-AC1AE6903273}"/>
    <cellStyle name="Uwaga 3" xfId="48810" hidden="1" xr:uid="{9FB377DC-2825-48D7-A3FF-EC5DE951668D}"/>
    <cellStyle name="Uwaga 3" xfId="48812" hidden="1" xr:uid="{FB69E73A-2288-4718-84FF-EDB5A4F623C4}"/>
    <cellStyle name="Uwaga 3" xfId="48815" hidden="1" xr:uid="{CDB16DC9-A07D-4027-872D-7BE6C801BE03}"/>
    <cellStyle name="Uwaga 3" xfId="48825" hidden="1" xr:uid="{75B455A5-584F-4DA1-A350-EF4113FB7D92}"/>
    <cellStyle name="Uwaga 3" xfId="48826" hidden="1" xr:uid="{E801F422-E61B-4D22-BBE2-C0E7B24C05F4}"/>
    <cellStyle name="Uwaga 3" xfId="48828" hidden="1" xr:uid="{239AE10A-A9CF-4874-91C9-BD3D39887313}"/>
    <cellStyle name="Uwaga 3" xfId="48840" hidden="1" xr:uid="{579E3431-00F7-4282-BE44-850CE18887CF}"/>
    <cellStyle name="Uwaga 3" xfId="48841" hidden="1" xr:uid="{48EEDAB5-CACD-4CC0-AFE7-3C34FFA452E4}"/>
    <cellStyle name="Uwaga 3" xfId="48842" hidden="1" xr:uid="{8AC69126-AB1B-41C1-B190-310C4C1493DD}"/>
    <cellStyle name="Uwaga 3" xfId="48856" hidden="1" xr:uid="{FE8F7149-EF79-4E69-8B63-1F3CF94F2A2C}"/>
    <cellStyle name="Uwaga 3" xfId="48859" hidden="1" xr:uid="{2ECEB21F-9A80-492F-9C6A-B0BA2689838E}"/>
    <cellStyle name="Uwaga 3" xfId="48863" hidden="1" xr:uid="{F5FC8771-56BD-4387-8148-726DB849C1BF}"/>
    <cellStyle name="Uwaga 3" xfId="48871" hidden="1" xr:uid="{7A46ADB4-1B46-4F48-B36E-487891016B96}"/>
    <cellStyle name="Uwaga 3" xfId="48874" hidden="1" xr:uid="{024BD78C-9772-42C1-8351-770D54F229CE}"/>
    <cellStyle name="Uwaga 3" xfId="48878" hidden="1" xr:uid="{94113363-38EC-41DB-98BD-6119C236F857}"/>
    <cellStyle name="Uwaga 3" xfId="48886" hidden="1" xr:uid="{768F43B1-0F65-44C2-B925-3633BA083650}"/>
    <cellStyle name="Uwaga 3" xfId="48889" hidden="1" xr:uid="{FD0923FB-8FC9-4726-A472-C150EC77E210}"/>
    <cellStyle name="Uwaga 3" xfId="48893" hidden="1" xr:uid="{729994FC-3533-4943-87BC-054E9808D676}"/>
    <cellStyle name="Uwaga 3" xfId="48900" hidden="1" xr:uid="{0D5DE72B-EF67-4166-8013-889A92881CBA}"/>
    <cellStyle name="Uwaga 3" xfId="48901" hidden="1" xr:uid="{83E339C3-26BE-4D2E-8854-9039DACE4D1D}"/>
    <cellStyle name="Uwaga 3" xfId="48903" hidden="1" xr:uid="{563F6447-715B-45E3-A2D9-672A96933EAE}"/>
    <cellStyle name="Uwaga 3" xfId="48916" hidden="1" xr:uid="{BCCE76EE-19C6-4B7E-9F98-15A549BA7E8A}"/>
    <cellStyle name="Uwaga 3" xfId="48919" hidden="1" xr:uid="{FF8E91DF-D56D-4321-947C-65C32E92126C}"/>
    <cellStyle name="Uwaga 3" xfId="48922" hidden="1" xr:uid="{B3D5BE52-FB8A-4E97-98C3-40B878322105}"/>
    <cellStyle name="Uwaga 3" xfId="48931" hidden="1" xr:uid="{0E617B16-59CD-47FA-A1DC-F6BE8737F0C5}"/>
    <cellStyle name="Uwaga 3" xfId="48934" hidden="1" xr:uid="{5839FDB1-F61C-4F7E-9846-FDC212EF8435}"/>
    <cellStyle name="Uwaga 3" xfId="48938" hidden="1" xr:uid="{AD6A05A5-ADB8-415F-9264-8291CF1F2D29}"/>
    <cellStyle name="Uwaga 3" xfId="48946" hidden="1" xr:uid="{4DCCD5C6-65EF-4B58-A1E2-60E98202A868}"/>
    <cellStyle name="Uwaga 3" xfId="48948" hidden="1" xr:uid="{5209E1C6-7454-4B92-BFAF-00661F2EB691}"/>
    <cellStyle name="Uwaga 3" xfId="48951" hidden="1" xr:uid="{0FB66602-96E8-4DB6-903A-547C2FBB098E}"/>
    <cellStyle name="Uwaga 3" xfId="48960" hidden="1" xr:uid="{CAB617AB-27BE-4AA9-8F6F-C61AECD0BAB4}"/>
    <cellStyle name="Uwaga 3" xfId="48961" hidden="1" xr:uid="{63CC9104-0D60-4948-AFC0-CAD5CF59BA6D}"/>
    <cellStyle name="Uwaga 3" xfId="48962" hidden="1" xr:uid="{0871BBCC-D0F1-4D3A-BF67-834CF66DE120}"/>
    <cellStyle name="Uwaga 3" xfId="48975" hidden="1" xr:uid="{14559F11-A656-410D-82B6-B56DA52C1A6C}"/>
    <cellStyle name="Uwaga 3" xfId="48976" hidden="1" xr:uid="{E3AFF1CA-2845-4E4B-BAC8-419471A6DE15}"/>
    <cellStyle name="Uwaga 3" xfId="48978" hidden="1" xr:uid="{ECC60107-6297-40F8-848A-473C62D78D35}"/>
    <cellStyle name="Uwaga 3" xfId="48990" hidden="1" xr:uid="{C2770724-CD86-47EE-89C2-564F61802878}"/>
    <cellStyle name="Uwaga 3" xfId="48991" hidden="1" xr:uid="{19B580CC-2936-4019-938D-DF76DC531C77}"/>
    <cellStyle name="Uwaga 3" xfId="48993" hidden="1" xr:uid="{D1DE4F80-498B-4009-91B3-E62303D3DD41}"/>
    <cellStyle name="Uwaga 3" xfId="49005" hidden="1" xr:uid="{D0DB0D4C-8AE5-4B07-BCE0-E30797C26A78}"/>
    <cellStyle name="Uwaga 3" xfId="49006" hidden="1" xr:uid="{57D40E06-6F5F-4A83-9592-766143562A7D}"/>
    <cellStyle name="Uwaga 3" xfId="49008" hidden="1" xr:uid="{1CC6CA1D-3493-4510-A6EA-CD6838B6DC33}"/>
    <cellStyle name="Uwaga 3" xfId="49020" hidden="1" xr:uid="{7D3C2E89-5356-43DE-B785-F42CFC9B29A9}"/>
    <cellStyle name="Uwaga 3" xfId="49021" hidden="1" xr:uid="{72D16AE4-9046-4CFA-883A-1A0F7AB3E7D5}"/>
    <cellStyle name="Uwaga 3" xfId="49022" hidden="1" xr:uid="{60E22393-8D55-4D3B-A896-47E25462149F}"/>
    <cellStyle name="Uwaga 3" xfId="49036" hidden="1" xr:uid="{D9ADCF89-2FB1-44D9-970F-13F73510403E}"/>
    <cellStyle name="Uwaga 3" xfId="49038" hidden="1" xr:uid="{40A67254-B7D6-4755-9614-7CB2FA39C51F}"/>
    <cellStyle name="Uwaga 3" xfId="49041" hidden="1" xr:uid="{69F6B414-4B04-4B3B-B25E-EA0D4722612D}"/>
    <cellStyle name="Uwaga 3" xfId="49051" hidden="1" xr:uid="{382875CA-17FF-40DF-BEAC-C1AE46F1BA51}"/>
    <cellStyle name="Uwaga 3" xfId="49054" hidden="1" xr:uid="{763D92AF-759D-4C92-A56E-2B1E3B41D7C1}"/>
    <cellStyle name="Uwaga 3" xfId="49057" hidden="1" xr:uid="{B11F9DCE-CD63-459E-80B1-877A7F405DAD}"/>
    <cellStyle name="Uwaga 3" xfId="49066" hidden="1" xr:uid="{782AA60E-3137-47C9-B6EC-0544F695C8AF}"/>
    <cellStyle name="Uwaga 3" xfId="49068" hidden="1" xr:uid="{90E981B6-1336-4703-8624-43C627EF9142}"/>
    <cellStyle name="Uwaga 3" xfId="49071" hidden="1" xr:uid="{F6AADD2F-F5E1-4623-8223-318592073D12}"/>
    <cellStyle name="Uwaga 3" xfId="49080" hidden="1" xr:uid="{C87CE221-70E4-495C-84B7-7841094619F6}"/>
    <cellStyle name="Uwaga 3" xfId="49081" hidden="1" xr:uid="{F4DE848A-DE52-4308-94AF-3B6A37257EE1}"/>
    <cellStyle name="Uwaga 3" xfId="49082" hidden="1" xr:uid="{E84429F4-FB5D-4597-91A7-305EEE834642}"/>
    <cellStyle name="Uwaga 3" xfId="49095" hidden="1" xr:uid="{CFE9193B-5063-4F60-9079-1249B8D90C51}"/>
    <cellStyle name="Uwaga 3" xfId="49097" hidden="1" xr:uid="{01FAC4E0-F916-409C-8E52-95BF21A97A5F}"/>
    <cellStyle name="Uwaga 3" xfId="49099" hidden="1" xr:uid="{DDD71693-022E-4BB1-A1E6-5D5619FD1F44}"/>
    <cellStyle name="Uwaga 3" xfId="49110" hidden="1" xr:uid="{444D3CE6-D34F-4C4E-B440-F780069DAD14}"/>
    <cellStyle name="Uwaga 3" xfId="49112" hidden="1" xr:uid="{F359FE3D-B6CD-4F14-AD63-C15E227DC72B}"/>
    <cellStyle name="Uwaga 3" xfId="49114" hidden="1" xr:uid="{72A14249-21F2-406E-BF6A-DAD404C029C0}"/>
    <cellStyle name="Uwaga 3" xfId="49125" hidden="1" xr:uid="{2F273FBF-111E-4ADB-86A5-5CA1BBAE0A53}"/>
    <cellStyle name="Uwaga 3" xfId="49127" hidden="1" xr:uid="{28FE0BFE-D774-4E6E-B4FF-08FFC05EE286}"/>
    <cellStyle name="Uwaga 3" xfId="49129" hidden="1" xr:uid="{A0D51577-49FC-4452-9234-A84F4A095163}"/>
    <cellStyle name="Uwaga 3" xfId="49140" hidden="1" xr:uid="{3D115F47-5C65-4E85-9D18-252BD7596D8B}"/>
    <cellStyle name="Uwaga 3" xfId="49141" hidden="1" xr:uid="{D772CED4-CD77-4868-8999-48D90C98FF87}"/>
    <cellStyle name="Uwaga 3" xfId="49142" hidden="1" xr:uid="{E4924976-13C7-4E73-BD3B-E634E43F692E}"/>
    <cellStyle name="Uwaga 3" xfId="49155" hidden="1" xr:uid="{561DC4B5-7CBC-47DC-941C-59D8740EC6E0}"/>
    <cellStyle name="Uwaga 3" xfId="49157" hidden="1" xr:uid="{FC1AD9DE-75F9-4E62-A8A0-DA9A6322AB5D}"/>
    <cellStyle name="Uwaga 3" xfId="49159" hidden="1" xr:uid="{7D5CE1FA-4FAD-45FE-9EF0-C8EC62F8C6D2}"/>
    <cellStyle name="Uwaga 3" xfId="49170" hidden="1" xr:uid="{1649E0D2-BE54-4486-8394-3FC5E7EC2076}"/>
    <cellStyle name="Uwaga 3" xfId="49172" hidden="1" xr:uid="{1C1ED537-3722-43AA-A779-C078D8914EA2}"/>
    <cellStyle name="Uwaga 3" xfId="49174" hidden="1" xr:uid="{6EE8A4F7-8A52-4B56-AFBE-5AA8DF519E5F}"/>
    <cellStyle name="Uwaga 3" xfId="49185" hidden="1" xr:uid="{04C42FD1-92F4-44E0-85DE-37F88CF183DE}"/>
    <cellStyle name="Uwaga 3" xfId="49187" hidden="1" xr:uid="{E5056EAB-452D-4BF7-9C2E-F38E01965C6B}"/>
    <cellStyle name="Uwaga 3" xfId="49188" hidden="1" xr:uid="{EA8B511D-848D-41E1-8AA7-E4BBCD5A3E64}"/>
    <cellStyle name="Uwaga 3" xfId="49200" hidden="1" xr:uid="{11BB3C63-D540-4BFB-A34C-6C9240D4B52F}"/>
    <cellStyle name="Uwaga 3" xfId="49201" hidden="1" xr:uid="{2C0A3A10-6A98-4164-A2DF-3E6EE2B43266}"/>
    <cellStyle name="Uwaga 3" xfId="49202" hidden="1" xr:uid="{74D38F2E-5219-41DF-8884-0EC20FC8CF8F}"/>
    <cellStyle name="Uwaga 3" xfId="49215" hidden="1" xr:uid="{31E4D6A5-1EB0-456C-B8B6-572EEC8A94B7}"/>
    <cellStyle name="Uwaga 3" xfId="49217" hidden="1" xr:uid="{BCB05199-A9A4-4EAD-9388-43CF9916738F}"/>
    <cellStyle name="Uwaga 3" xfId="49219" hidden="1" xr:uid="{D350D5B0-6611-43B6-A240-3CFF5ED1CA14}"/>
    <cellStyle name="Uwaga 3" xfId="49230" hidden="1" xr:uid="{FC21EE2E-7FE4-443C-A7E0-2CB8A42ED9A7}"/>
    <cellStyle name="Uwaga 3" xfId="49232" hidden="1" xr:uid="{37138A93-DD7F-4D44-9415-0C02C63FE8D6}"/>
    <cellStyle name="Uwaga 3" xfId="49234" hidden="1" xr:uid="{87427A80-87AF-4326-B9C7-E76BE25DAB45}"/>
    <cellStyle name="Uwaga 3" xfId="49245" hidden="1" xr:uid="{6B7BC72F-220F-4A6D-94CA-E0F0607C9191}"/>
    <cellStyle name="Uwaga 3" xfId="49247" hidden="1" xr:uid="{ED103F84-3D50-4F1C-8454-464482B4A688}"/>
    <cellStyle name="Uwaga 3" xfId="49249" hidden="1" xr:uid="{16B3FA37-32F6-4E08-9FA6-250C53AA679A}"/>
    <cellStyle name="Uwaga 3" xfId="49260" hidden="1" xr:uid="{A4AE21E7-C5F1-44C7-9AC5-23925EADFE23}"/>
    <cellStyle name="Uwaga 3" xfId="49261" hidden="1" xr:uid="{094ED713-BDC2-445A-A2E4-154B43962E8C}"/>
    <cellStyle name="Uwaga 3" xfId="49263" hidden="1" xr:uid="{A0C08B46-419B-4B04-917C-941BEFE0E341}"/>
    <cellStyle name="Uwaga 3" xfId="49274" hidden="1" xr:uid="{EF74C9EC-33B4-4D34-BC4C-F8F1D8E272E7}"/>
    <cellStyle name="Uwaga 3" xfId="49276" hidden="1" xr:uid="{0C034C18-3B6D-4443-9CB9-6E6C91BAA3B9}"/>
    <cellStyle name="Uwaga 3" xfId="49277" hidden="1" xr:uid="{12FA78B3-ED68-4335-A718-017728250712}"/>
    <cellStyle name="Uwaga 3" xfId="49286" hidden="1" xr:uid="{575855D8-44AF-4633-A2BC-228927AC71CD}"/>
    <cellStyle name="Uwaga 3" xfId="49289" hidden="1" xr:uid="{28E4B662-ABEE-48A8-9C31-8BC0A572EA52}"/>
    <cellStyle name="Uwaga 3" xfId="49291" hidden="1" xr:uid="{A045499D-3FA0-4F88-B3D7-9E9CE0006A52}"/>
    <cellStyle name="Uwaga 3" xfId="49302" hidden="1" xr:uid="{9D5FE05A-D216-4CB7-8025-454C4DABBC06}"/>
    <cellStyle name="Uwaga 3" xfId="49304" hidden="1" xr:uid="{7224C294-F978-4BD3-A65A-AE355AA53A31}"/>
    <cellStyle name="Uwaga 3" xfId="49306" hidden="1" xr:uid="{090B1E13-CFFB-4256-99F9-82C8C6F13C49}"/>
    <cellStyle name="Uwaga 3" xfId="49318" hidden="1" xr:uid="{7E1A7C07-68E6-4718-A74C-BE16741AEDC5}"/>
    <cellStyle name="Uwaga 3" xfId="49320" hidden="1" xr:uid="{311F3F8B-A31C-46E8-8D03-AEC3A3D71E8D}"/>
    <cellStyle name="Uwaga 3" xfId="49322" hidden="1" xr:uid="{2018E562-D81C-4F98-B554-7464E7EB0FC6}"/>
    <cellStyle name="Uwaga 3" xfId="49330" hidden="1" xr:uid="{1C43BF63-2A77-417E-B20F-D5BC90DB6812}"/>
    <cellStyle name="Uwaga 3" xfId="49332" hidden="1" xr:uid="{44AE959D-21B7-4A6D-9B09-B7CA375D0191}"/>
    <cellStyle name="Uwaga 3" xfId="49335" hidden="1" xr:uid="{2C829974-7562-4088-82D2-0E192A1AF38B}"/>
    <cellStyle name="Uwaga 3" xfId="49325" hidden="1" xr:uid="{5F242435-D18F-4AB5-985F-87BC1CEDFAA3}"/>
    <cellStyle name="Uwaga 3" xfId="49324" hidden="1" xr:uid="{A4B049CD-A48F-4DB6-9E6E-A7FF856F559A}"/>
    <cellStyle name="Uwaga 3" xfId="49323" hidden="1" xr:uid="{31DE0552-DBAA-47D6-9CC2-EB763686BFD3}"/>
    <cellStyle name="Uwaga 3" xfId="49310" hidden="1" xr:uid="{7B8F244A-F9D6-448F-8DE0-3C42C0C4310E}"/>
    <cellStyle name="Uwaga 3" xfId="49309" hidden="1" xr:uid="{BAC1D2EE-7C73-421A-B5FC-42C06DE3A54D}"/>
    <cellStyle name="Uwaga 3" xfId="49308" hidden="1" xr:uid="{0B65C804-9878-4535-8AB4-FF44A44797E4}"/>
    <cellStyle name="Uwaga 3" xfId="49295" hidden="1" xr:uid="{2ABEC43B-A401-4C93-8D0A-3D1E39C8601A}"/>
    <cellStyle name="Uwaga 3" xfId="49294" hidden="1" xr:uid="{F5AE7C9D-0A61-4450-8026-F5357E664831}"/>
    <cellStyle name="Uwaga 3" xfId="49293" hidden="1" xr:uid="{ACA852EC-F4B0-472E-8546-D34CEB4091D1}"/>
    <cellStyle name="Uwaga 3" xfId="49280" hidden="1" xr:uid="{BEF659A5-46F2-4649-8F6C-26407BBA9821}"/>
    <cellStyle name="Uwaga 3" xfId="49279" hidden="1" xr:uid="{80CC6298-4E95-48AC-BD8B-320D447DE5EE}"/>
    <cellStyle name="Uwaga 3" xfId="49278" hidden="1" xr:uid="{1D30EC53-6340-445C-AA4D-703176429EC4}"/>
    <cellStyle name="Uwaga 3" xfId="49265" hidden="1" xr:uid="{DAA0CCC5-B0FF-4B25-B35F-DB538D9EE5DE}"/>
    <cellStyle name="Uwaga 3" xfId="49264" hidden="1" xr:uid="{AB9F3D55-9A88-45C5-8D6B-3817967B021B}"/>
    <cellStyle name="Uwaga 3" xfId="49262" hidden="1" xr:uid="{D32F9070-7F41-4175-AB71-874F587F3616}"/>
    <cellStyle name="Uwaga 3" xfId="49251" hidden="1" xr:uid="{30C16F4B-B736-4956-8FF9-F997D7C70C30}"/>
    <cellStyle name="Uwaga 3" xfId="49248" hidden="1" xr:uid="{6092BAA2-56F2-4B99-9F88-4657084E98DC}"/>
    <cellStyle name="Uwaga 3" xfId="49246" hidden="1" xr:uid="{97114FDE-0A5C-45A5-827D-BDC4637DE151}"/>
    <cellStyle name="Uwaga 3" xfId="49236" hidden="1" xr:uid="{332134E0-5E8E-43F9-B5F7-B43530CF136D}"/>
    <cellStyle name="Uwaga 3" xfId="49233" hidden="1" xr:uid="{6BE8A50F-820A-481C-A98F-411ED17BB261}"/>
    <cellStyle name="Uwaga 3" xfId="49231" hidden="1" xr:uid="{DA0B0635-257B-4639-A73B-B1CC2B0A76E7}"/>
    <cellStyle name="Uwaga 3" xfId="49221" hidden="1" xr:uid="{51EFE511-A6DE-4E2D-BA35-FB0AAA5800FE}"/>
    <cellStyle name="Uwaga 3" xfId="49218" hidden="1" xr:uid="{58C03D80-2212-4014-AFDF-37454D187106}"/>
    <cellStyle name="Uwaga 3" xfId="49216" hidden="1" xr:uid="{58FAFC48-8A08-4A52-BDE3-46F216C7D583}"/>
    <cellStyle name="Uwaga 3" xfId="49206" hidden="1" xr:uid="{56953115-7CD6-4FAB-B64F-762C6CFFB398}"/>
    <cellStyle name="Uwaga 3" xfId="49204" hidden="1" xr:uid="{04B089F7-B0CF-4C46-B9D2-C459F723B16D}"/>
    <cellStyle name="Uwaga 3" xfId="49203" hidden="1" xr:uid="{5CDC0A1F-5F6C-4FD9-BF4E-3896A5D8BED6}"/>
    <cellStyle name="Uwaga 3" xfId="49191" hidden="1" xr:uid="{3BC8A82F-2673-4757-BA24-6DAD49639C86}"/>
    <cellStyle name="Uwaga 3" xfId="49189" hidden="1" xr:uid="{7859B713-6D46-4140-B7C3-3651B76F67A9}"/>
    <cellStyle name="Uwaga 3" xfId="49186" hidden="1" xr:uid="{BCF35556-C2C8-485A-9B99-617BFAD9A59A}"/>
    <cellStyle name="Uwaga 3" xfId="49176" hidden="1" xr:uid="{A2174B1A-FCBE-4C9D-9D94-1C7F43E1BE25}"/>
    <cellStyle name="Uwaga 3" xfId="49173" hidden="1" xr:uid="{9203258B-F7F3-4FCF-AAA6-B9E9763A7675}"/>
    <cellStyle name="Uwaga 3" xfId="49171" hidden="1" xr:uid="{4C48DA2D-9C57-4214-BE6C-BEE4F59DA055}"/>
    <cellStyle name="Uwaga 3" xfId="49161" hidden="1" xr:uid="{9B1188D6-5C84-43DA-AC09-33206A484A90}"/>
    <cellStyle name="Uwaga 3" xfId="49158" hidden="1" xr:uid="{582E1F72-D749-4C11-AACF-B3AD1C9A467F}"/>
    <cellStyle name="Uwaga 3" xfId="49156" hidden="1" xr:uid="{05BC2DA2-4C58-4C2C-81F0-E523D89AF82A}"/>
    <cellStyle name="Uwaga 3" xfId="49146" hidden="1" xr:uid="{DAF70AB1-3467-47A9-A44B-3452E42140EE}"/>
    <cellStyle name="Uwaga 3" xfId="49144" hidden="1" xr:uid="{1C475F04-4B4C-4934-9033-3C46A6C8A59E}"/>
    <cellStyle name="Uwaga 3" xfId="49143" hidden="1" xr:uid="{420C976A-CA2A-4678-8DDB-8A112C6E6670}"/>
    <cellStyle name="Uwaga 3" xfId="49131" hidden="1" xr:uid="{E537FA2E-3F97-43DC-8672-5B2C643E2CC8}"/>
    <cellStyle name="Uwaga 3" xfId="49128" hidden="1" xr:uid="{FAED4FB7-844C-4CB0-B9FD-0659D08721A1}"/>
    <cellStyle name="Uwaga 3" xfId="49126" hidden="1" xr:uid="{41A872AA-69C7-436F-8C41-C7E68D476B15}"/>
    <cellStyle name="Uwaga 3" xfId="49116" hidden="1" xr:uid="{D1133A7D-D9CB-402B-A37C-D423FD07BED4}"/>
    <cellStyle name="Uwaga 3" xfId="49113" hidden="1" xr:uid="{F8C9088A-5D7B-4012-8F73-97E1B90F897E}"/>
    <cellStyle name="Uwaga 3" xfId="49111" hidden="1" xr:uid="{49EBA9F8-869E-48C1-BA7C-1E5208DBBF60}"/>
    <cellStyle name="Uwaga 3" xfId="49101" hidden="1" xr:uid="{B49E98B6-9767-47A1-AE3A-C9925BD16E83}"/>
    <cellStyle name="Uwaga 3" xfId="49098" hidden="1" xr:uid="{94C4E66A-4D85-46D6-B7AC-FB0B66CC27E1}"/>
    <cellStyle name="Uwaga 3" xfId="49096" hidden="1" xr:uid="{933D2914-D0F5-4B9C-9B4D-F29D37C3A856}"/>
    <cellStyle name="Uwaga 3" xfId="49086" hidden="1" xr:uid="{08137A6A-A3AD-415A-9B3A-D01E64DC9578}"/>
    <cellStyle name="Uwaga 3" xfId="49084" hidden="1" xr:uid="{C2B7A32C-2CB6-4509-ACFA-1A9C05AFB3DB}"/>
    <cellStyle name="Uwaga 3" xfId="49083" hidden="1" xr:uid="{E817BC64-C9C3-4162-B6CE-ED604053D136}"/>
    <cellStyle name="Uwaga 3" xfId="49070" hidden="1" xr:uid="{CA4F20B6-E8A6-4065-BF01-3B4BB2B55614}"/>
    <cellStyle name="Uwaga 3" xfId="49067" hidden="1" xr:uid="{40B7ED6D-583F-4B55-9F5D-74A73AA2B898}"/>
    <cellStyle name="Uwaga 3" xfId="49065" hidden="1" xr:uid="{90943E87-B659-4E86-8F5D-3705EF4818E1}"/>
    <cellStyle name="Uwaga 3" xfId="49055" hidden="1" xr:uid="{0BD749A5-13D4-40EC-AD62-BC62B3687965}"/>
    <cellStyle name="Uwaga 3" xfId="49052" hidden="1" xr:uid="{F925686E-97DB-42F9-8F15-3BA3CB1FF4C6}"/>
    <cellStyle name="Uwaga 3" xfId="49050" hidden="1" xr:uid="{57055A54-6490-42D5-8C27-A01233AD7FE0}"/>
    <cellStyle name="Uwaga 3" xfId="49040" hidden="1" xr:uid="{727245A6-589D-4670-A7AD-DD4EEAED8725}"/>
    <cellStyle name="Uwaga 3" xfId="49037" hidden="1" xr:uid="{9D0B8E70-80EB-4D80-853C-73C8AAA67605}"/>
    <cellStyle name="Uwaga 3" xfId="49035" hidden="1" xr:uid="{67486985-5177-4E4A-B065-E0A708861AA4}"/>
    <cellStyle name="Uwaga 3" xfId="49026" hidden="1" xr:uid="{11F6EAE4-EA50-4BED-9264-65AAD7E77BAF}"/>
    <cellStyle name="Uwaga 3" xfId="49024" hidden="1" xr:uid="{CE749D9E-E5DD-4A76-8E89-51147115D1E9}"/>
    <cellStyle name="Uwaga 3" xfId="49023" hidden="1" xr:uid="{8F7EC8EA-8687-4A6B-ACCD-A4EB716FC601}"/>
    <cellStyle name="Uwaga 3" xfId="49011" hidden="1" xr:uid="{160A5A29-E2F9-4ECB-A506-F4537B9C23C9}"/>
    <cellStyle name="Uwaga 3" xfId="49009" hidden="1" xr:uid="{ECF7E715-082B-4E48-99C2-868A1E5B61C0}"/>
    <cellStyle name="Uwaga 3" xfId="49007" hidden="1" xr:uid="{74EEA127-2AFD-4501-93E6-57DCF69ECA8F}"/>
    <cellStyle name="Uwaga 3" xfId="48996" hidden="1" xr:uid="{803F8C06-360F-49F6-BB3C-7DACF0141FD3}"/>
    <cellStyle name="Uwaga 3" xfId="48994" hidden="1" xr:uid="{AF3EF683-2075-466D-9623-43C956DD781D}"/>
    <cellStyle name="Uwaga 3" xfId="48992" hidden="1" xr:uid="{0F570F3A-E228-4060-ABD3-8969F798C625}"/>
    <cellStyle name="Uwaga 3" xfId="48981" hidden="1" xr:uid="{72E1DD75-4909-49F4-9032-33354ADFC841}"/>
    <cellStyle name="Uwaga 3" xfId="48979" hidden="1" xr:uid="{F9736FFE-FC2C-41BB-BB65-843A70D26CB8}"/>
    <cellStyle name="Uwaga 3" xfId="48977" hidden="1" xr:uid="{D357DCD3-CFF3-4BEF-87ED-8AFE7A572B20}"/>
    <cellStyle name="Uwaga 3" xfId="48966" hidden="1" xr:uid="{C23E69E6-E68A-41DD-8507-EDF7D433E11A}"/>
    <cellStyle name="Uwaga 3" xfId="48964" hidden="1" xr:uid="{5517CF7F-6B99-4D4A-911C-0FA36367D279}"/>
    <cellStyle name="Uwaga 3" xfId="48963" hidden="1" xr:uid="{BAE92213-B7E7-415D-A53F-79EBA4FDCDA4}"/>
    <cellStyle name="Uwaga 3" xfId="48950" hidden="1" xr:uid="{D1F7A2F7-FA43-4D3C-B0EB-66316B61DA65}"/>
    <cellStyle name="Uwaga 3" xfId="48947" hidden="1" xr:uid="{3BAC6235-B8E8-4E86-B0EB-E0B30DED18E9}"/>
    <cellStyle name="Uwaga 3" xfId="48945" hidden="1" xr:uid="{4F52AD20-FAFA-47A1-AC46-43D781BB90FC}"/>
    <cellStyle name="Uwaga 3" xfId="48935" hidden="1" xr:uid="{049654C6-F8C9-4C1F-A3BB-742D69EB8909}"/>
    <cellStyle name="Uwaga 3" xfId="48932" hidden="1" xr:uid="{9EE060F4-7EE8-4F79-8511-29D344409C09}"/>
    <cellStyle name="Uwaga 3" xfId="48930" hidden="1" xr:uid="{ED73DA8C-29A3-4DF4-B804-79BAA44E13C0}"/>
    <cellStyle name="Uwaga 3" xfId="48920" hidden="1" xr:uid="{567901C7-CB88-4FEF-A452-75BED812C9B1}"/>
    <cellStyle name="Uwaga 3" xfId="48917" hidden="1" xr:uid="{68C47B61-618D-40F3-91FA-9ED4D460E30A}"/>
    <cellStyle name="Uwaga 3" xfId="48915" hidden="1" xr:uid="{0D358AD0-1B02-4D51-B551-FB60152402C9}"/>
    <cellStyle name="Uwaga 3" xfId="48906" hidden="1" xr:uid="{94A44916-B88E-411E-AAEE-F12862A10DDB}"/>
    <cellStyle name="Uwaga 3" xfId="48904" hidden="1" xr:uid="{8EEE1408-98A3-458A-B8B3-B8A351A70A93}"/>
    <cellStyle name="Uwaga 3" xfId="48902" hidden="1" xr:uid="{FD408436-2F38-4A73-BB4B-749BD4EFA097}"/>
    <cellStyle name="Uwaga 3" xfId="48890" hidden="1" xr:uid="{0C457EE8-764A-4D71-9D68-6483A428D3C3}"/>
    <cellStyle name="Uwaga 3" xfId="48887" hidden="1" xr:uid="{A3E2B39D-74E7-4640-83E1-66BE8F9D5E1B}"/>
    <cellStyle name="Uwaga 3" xfId="48885" hidden="1" xr:uid="{BE1ABA85-5FDD-4207-99F2-D81D74A81D91}"/>
    <cellStyle name="Uwaga 3" xfId="48875" hidden="1" xr:uid="{10E42748-3B94-4292-B8BC-F9C760E21414}"/>
    <cellStyle name="Uwaga 3" xfId="48872" hidden="1" xr:uid="{2682B0C5-3FC3-4DD7-830C-3236E8BED28A}"/>
    <cellStyle name="Uwaga 3" xfId="48870" hidden="1" xr:uid="{6224C632-F5E3-4815-9ECB-D8F671B3106D}"/>
    <cellStyle name="Uwaga 3" xfId="48860" hidden="1" xr:uid="{722595B5-BBDF-4310-998F-B3F4B179B9E2}"/>
    <cellStyle name="Uwaga 3" xfId="48857" hidden="1" xr:uid="{70600839-3365-4983-B05C-E1553155B9C8}"/>
    <cellStyle name="Uwaga 3" xfId="48855" hidden="1" xr:uid="{CE6243D8-6DAC-4DBA-8D21-15F55296AA1F}"/>
    <cellStyle name="Uwaga 3" xfId="48848" hidden="1" xr:uid="{8E92FA1C-83FE-4E5F-B65E-483E10834BF9}"/>
    <cellStyle name="Uwaga 3" xfId="48845" hidden="1" xr:uid="{E3B5A984-4758-4ADA-80C6-E538CB530080}"/>
    <cellStyle name="Uwaga 3" xfId="48843" hidden="1" xr:uid="{F7D71DE7-3DF0-4682-960A-82A5E51D2DF0}"/>
    <cellStyle name="Uwaga 3" xfId="48833" hidden="1" xr:uid="{222A1CF0-40EE-4CFA-B6DD-7F3EE79C034A}"/>
    <cellStyle name="Uwaga 3" xfId="48830" hidden="1" xr:uid="{96D55EE1-EE51-4A2C-BA24-ACA563F5F2FD}"/>
    <cellStyle name="Uwaga 3" xfId="48827" hidden="1" xr:uid="{C55E1C27-74EC-441C-8B53-8816A7F1AAFD}"/>
    <cellStyle name="Uwaga 3" xfId="48818" hidden="1" xr:uid="{C101652B-93E4-4493-BC75-DA873C558AFD}"/>
    <cellStyle name="Uwaga 3" xfId="48814" hidden="1" xr:uid="{5FC67C9F-CFD2-4171-BBFE-E04AF8171775}"/>
    <cellStyle name="Uwaga 3" xfId="48811" hidden="1" xr:uid="{D6DBE658-1D72-4FAF-8910-DDFC825907D8}"/>
    <cellStyle name="Uwaga 3" xfId="48803" hidden="1" xr:uid="{A5CD16A4-2E7C-4A36-B2F2-29B3926B6D54}"/>
    <cellStyle name="Uwaga 3" xfId="48800" hidden="1" xr:uid="{C8BC25DC-E8C4-461E-8DA1-119047074741}"/>
    <cellStyle name="Uwaga 3" xfId="48797" hidden="1" xr:uid="{F87C7DBA-371E-4DEF-833F-A673996BD4EF}"/>
    <cellStyle name="Uwaga 3" xfId="48788" hidden="1" xr:uid="{02EA27EC-2498-422D-8E46-1DBED4C118E1}"/>
    <cellStyle name="Uwaga 3" xfId="48785" hidden="1" xr:uid="{67161324-C4E0-4F85-994B-0C97F0613A87}"/>
    <cellStyle name="Uwaga 3" xfId="48782" hidden="1" xr:uid="{3A3BF29B-FEE2-495D-B18D-7D5EE45290C3}"/>
    <cellStyle name="Uwaga 3" xfId="48772" hidden="1" xr:uid="{1EBD05BD-BA95-4578-8966-36F802040775}"/>
    <cellStyle name="Uwaga 3" xfId="48768" hidden="1" xr:uid="{8CBBF68D-B9EE-4458-B236-980B718A4B77}"/>
    <cellStyle name="Uwaga 3" xfId="48765" hidden="1" xr:uid="{C1A54FC3-EDBA-491E-A6BF-CDFE002D9CB2}"/>
    <cellStyle name="Uwaga 3" xfId="48756" hidden="1" xr:uid="{C4F24BFD-2BC7-409E-A47A-BFC24A933A24}"/>
    <cellStyle name="Uwaga 3" xfId="48752" hidden="1" xr:uid="{C6C388AA-0613-4D4F-97B3-276383AEBA38}"/>
    <cellStyle name="Uwaga 3" xfId="48750" hidden="1" xr:uid="{36E80816-146D-488C-B305-374889CBD865}"/>
    <cellStyle name="Uwaga 3" xfId="48742" hidden="1" xr:uid="{92E002D4-6869-4F42-BCC6-8543EF82A2DC}"/>
    <cellStyle name="Uwaga 3" xfId="48738" hidden="1" xr:uid="{0D38DA14-29CE-476F-933B-5D4D254E0DB3}"/>
    <cellStyle name="Uwaga 3" xfId="48735" hidden="1" xr:uid="{8ED56B62-577D-4208-9B1E-B2816DE03C0E}"/>
    <cellStyle name="Uwaga 3" xfId="48728" hidden="1" xr:uid="{958EEEFE-5509-4BF1-8510-22DC5A19F1FD}"/>
    <cellStyle name="Uwaga 3" xfId="48725" hidden="1" xr:uid="{92E9AD74-DDD0-4D71-B485-FB521D8BC9C2}"/>
    <cellStyle name="Uwaga 3" xfId="48722" hidden="1" xr:uid="{754743CC-B59E-4DD8-AB45-7DE5A39B2904}"/>
    <cellStyle name="Uwaga 3" xfId="48713" hidden="1" xr:uid="{0F04DF51-DD54-4C3A-950B-623BCD4A33AA}"/>
    <cellStyle name="Uwaga 3" xfId="48708" hidden="1" xr:uid="{86D8B0D4-5412-43CD-BE06-0233382D2F94}"/>
    <cellStyle name="Uwaga 3" xfId="48705" hidden="1" xr:uid="{A3EFBDB5-BC88-46BD-AA58-5063A6E1154E}"/>
    <cellStyle name="Uwaga 3" xfId="48698" hidden="1" xr:uid="{41E3E2B8-D60B-417E-B01A-3D4957821B06}"/>
    <cellStyle name="Uwaga 3" xfId="48693" hidden="1" xr:uid="{23F2E610-322B-41F6-AABE-9F85A754FBD0}"/>
    <cellStyle name="Uwaga 3" xfId="48690" hidden="1" xr:uid="{A1D4BF8D-F543-44FC-9A8D-176AF7A94575}"/>
    <cellStyle name="Uwaga 3" xfId="48683" hidden="1" xr:uid="{4C6DD0F0-6A07-4543-9485-442AE56B54E4}"/>
    <cellStyle name="Uwaga 3" xfId="48678" hidden="1" xr:uid="{ED8613F1-7A33-4154-B227-5FCC2534A51D}"/>
    <cellStyle name="Uwaga 3" xfId="48675" hidden="1" xr:uid="{F36F6C2B-3627-4621-A4E3-3614DFEF4A58}"/>
    <cellStyle name="Uwaga 3" xfId="48669" hidden="1" xr:uid="{FA428185-A51A-4FE3-9246-613C7AF49AEF}"/>
    <cellStyle name="Uwaga 3" xfId="48665" hidden="1" xr:uid="{9544B3CD-12CF-4A50-A018-A6611C576FF9}"/>
    <cellStyle name="Uwaga 3" xfId="48662" hidden="1" xr:uid="{57598D84-F4C8-4957-A567-6EE5B23AC067}"/>
    <cellStyle name="Uwaga 3" xfId="48654" hidden="1" xr:uid="{526BD93A-B4B1-42D9-B975-C2315C8F6059}"/>
    <cellStyle name="Uwaga 3" xfId="48649" hidden="1" xr:uid="{30FAF300-F84F-4E3A-9336-8CB1A1A7E9A3}"/>
    <cellStyle name="Uwaga 3" xfId="48645" hidden="1" xr:uid="{CDD18462-2ED6-4F0A-8114-F4F65AF33E4F}"/>
    <cellStyle name="Uwaga 3" xfId="48639" hidden="1" xr:uid="{7DD91825-BCB4-4BA7-B221-E06C1B089F46}"/>
    <cellStyle name="Uwaga 3" xfId="48634" hidden="1" xr:uid="{78145507-7CB6-463D-A944-8D692E287E91}"/>
    <cellStyle name="Uwaga 3" xfId="48630" hidden="1" xr:uid="{33B06F58-2B2C-4574-A83A-71CF20C20B86}"/>
    <cellStyle name="Uwaga 3" xfId="48624" hidden="1" xr:uid="{ABA2506E-DF0D-4FDE-9639-E749CD1B32BF}"/>
    <cellStyle name="Uwaga 3" xfId="48619" hidden="1" xr:uid="{E578559C-7D82-4866-AC0B-BBC5B8595C8B}"/>
    <cellStyle name="Uwaga 3" xfId="48615" hidden="1" xr:uid="{EF207CC4-3BF5-4C2F-AB98-BE04C0EDA200}"/>
    <cellStyle name="Uwaga 3" xfId="48610" hidden="1" xr:uid="{6B41E835-62B9-409E-BB08-8FC25927DEF7}"/>
    <cellStyle name="Uwaga 3" xfId="48606" hidden="1" xr:uid="{1ABB34E7-D4A4-46BF-BBB4-46FD5C6C2C60}"/>
    <cellStyle name="Uwaga 3" xfId="48602" hidden="1" xr:uid="{88034D1B-EA9B-4B38-894C-C841DF4A4F2B}"/>
    <cellStyle name="Uwaga 3" xfId="48594" hidden="1" xr:uid="{2597EF06-4D20-4040-AEB6-632CD7F3CB69}"/>
    <cellStyle name="Uwaga 3" xfId="48589" hidden="1" xr:uid="{5CD973F5-4217-4DC8-8CE0-5D66AC3591C7}"/>
    <cellStyle name="Uwaga 3" xfId="48585" hidden="1" xr:uid="{B4FD7159-13C2-4800-8B49-83801F02996A}"/>
    <cellStyle name="Uwaga 3" xfId="48579" hidden="1" xr:uid="{75ADE567-514A-4798-9A7C-F6938089B1D5}"/>
    <cellStyle name="Uwaga 3" xfId="48574" hidden="1" xr:uid="{EABF6E81-1259-43D9-B0F7-CF451632D5E6}"/>
    <cellStyle name="Uwaga 3" xfId="48570" hidden="1" xr:uid="{5B5696BE-A8F3-4A82-8170-5F380F5B47AE}"/>
    <cellStyle name="Uwaga 3" xfId="48564" hidden="1" xr:uid="{EEB79AA5-5B13-4DB7-9CCC-2D456F922F23}"/>
    <cellStyle name="Uwaga 3" xfId="48559" hidden="1" xr:uid="{CA6C3AA0-4FDE-48B1-8DB9-9CE568D827E6}"/>
    <cellStyle name="Uwaga 3" xfId="48555" hidden="1" xr:uid="{DFBE764E-140A-494D-9394-4522EFB91AC7}"/>
    <cellStyle name="Uwaga 3" xfId="48551" hidden="1" xr:uid="{FC5D9141-6AF6-4EFB-AD73-30B00182244B}"/>
    <cellStyle name="Uwaga 3" xfId="48546" hidden="1" xr:uid="{04162324-9045-4E41-9C5B-04A35E51D6C8}"/>
    <cellStyle name="Uwaga 3" xfId="48541" hidden="1" xr:uid="{43C974E0-3B19-40C2-BA93-9B47222DC55E}"/>
    <cellStyle name="Uwaga 3" xfId="48536" hidden="1" xr:uid="{A775D7DB-1A30-49F9-8786-B82200EB2B59}"/>
    <cellStyle name="Uwaga 3" xfId="48532" hidden="1" xr:uid="{36DA7C31-7514-4099-B0E9-78EC9362031B}"/>
    <cellStyle name="Uwaga 3" xfId="48528" hidden="1" xr:uid="{9FB314C8-1BE1-4BCC-BA08-38A78324DC01}"/>
    <cellStyle name="Uwaga 3" xfId="48521" hidden="1" xr:uid="{2A861E48-2367-40E7-95F5-A3B8D92E2559}"/>
    <cellStyle name="Uwaga 3" xfId="48517" hidden="1" xr:uid="{D38EC0B3-14D7-4975-95A3-BDF442AAB013}"/>
    <cellStyle name="Uwaga 3" xfId="48512" hidden="1" xr:uid="{9C2A9DB3-B466-4EC1-8C9C-76F800EC78F9}"/>
    <cellStyle name="Uwaga 3" xfId="48506" hidden="1" xr:uid="{5635815C-8932-44CF-AF4E-340E377312E5}"/>
    <cellStyle name="Uwaga 3" xfId="48502" hidden="1" xr:uid="{F0D933B1-A32C-4EA8-A82F-C348010D2D4E}"/>
    <cellStyle name="Uwaga 3" xfId="48497" hidden="1" xr:uid="{1F3D6319-6780-4491-AF75-2A746CC218A3}"/>
    <cellStyle name="Uwaga 3" xfId="48491" hidden="1" xr:uid="{6C325C4E-4745-413E-A2F6-B5BC23D49C65}"/>
    <cellStyle name="Uwaga 3" xfId="48487" hidden="1" xr:uid="{5C286E5D-6748-4159-8D42-5C968968F4BA}"/>
    <cellStyle name="Uwaga 3" xfId="48482" hidden="1" xr:uid="{52A8A74F-9EDE-4B6F-A530-DAB67E2ABE42}"/>
    <cellStyle name="Uwaga 3" xfId="48476" hidden="1" xr:uid="{620601FD-B995-408D-A99C-2E776FF4D3E3}"/>
    <cellStyle name="Uwaga 3" xfId="48472" hidden="1" xr:uid="{6793B33C-B017-4CCE-BCF5-96FCD9A2FFE4}"/>
    <cellStyle name="Uwaga 3" xfId="48468" hidden="1" xr:uid="{C710356F-BC42-4201-AC03-CA4292BBF353}"/>
    <cellStyle name="Uwaga 3" xfId="49328" hidden="1" xr:uid="{9CF099E2-AC5F-4845-80E4-6DF681965D55}"/>
    <cellStyle name="Uwaga 3" xfId="49327" hidden="1" xr:uid="{5F4365E1-DC74-4CED-A874-E7C3B23E3B36}"/>
    <cellStyle name="Uwaga 3" xfId="49326" hidden="1" xr:uid="{7A0637CC-999A-42E8-93DF-B290F9242E4C}"/>
    <cellStyle name="Uwaga 3" xfId="49313" hidden="1" xr:uid="{A88A9045-17FA-4C00-8222-4C642E85A448}"/>
    <cellStyle name="Uwaga 3" xfId="49312" hidden="1" xr:uid="{02621327-265F-4C8C-A1F3-9D94D5FB91FC}"/>
    <cellStyle name="Uwaga 3" xfId="49311" hidden="1" xr:uid="{950B9B45-5A10-45D9-A784-98A48BF0BCE4}"/>
    <cellStyle name="Uwaga 3" xfId="49298" hidden="1" xr:uid="{CD75254B-8D7B-4358-9770-9267333FA10B}"/>
    <cellStyle name="Uwaga 3" xfId="49297" hidden="1" xr:uid="{2134E266-080A-4547-94BC-37D85C795E0C}"/>
    <cellStyle name="Uwaga 3" xfId="49296" hidden="1" xr:uid="{5317B251-C65A-4798-AF45-EADBC0788D15}"/>
    <cellStyle name="Uwaga 3" xfId="49283" hidden="1" xr:uid="{FE1C8BA7-BAD6-458F-9479-4C444333C8EA}"/>
    <cellStyle name="Uwaga 3" xfId="49282" hidden="1" xr:uid="{48BCE75A-C8B6-4861-9114-45C733A3D74A}"/>
    <cellStyle name="Uwaga 3" xfId="49281" hidden="1" xr:uid="{2C1C4E9A-CAD2-4D18-8541-F4B092B957EF}"/>
    <cellStyle name="Uwaga 3" xfId="49268" hidden="1" xr:uid="{5044F120-8782-41F0-8DD9-8F2CF0DBFCBD}"/>
    <cellStyle name="Uwaga 3" xfId="49267" hidden="1" xr:uid="{A6777DBE-E28B-45CD-B4C3-EF3FA0D66D68}"/>
    <cellStyle name="Uwaga 3" xfId="49266" hidden="1" xr:uid="{25430647-DFFB-4A9B-BAFB-019702D74411}"/>
    <cellStyle name="Uwaga 3" xfId="49254" hidden="1" xr:uid="{D5832D84-160A-46BC-9392-40C95E27D472}"/>
    <cellStyle name="Uwaga 3" xfId="49252" hidden="1" xr:uid="{EB9ABBB1-3FDA-4C02-8EDB-B1732C13A696}"/>
    <cellStyle name="Uwaga 3" xfId="49250" hidden="1" xr:uid="{5060086D-6E48-4115-BFFE-BB372E38A604}"/>
    <cellStyle name="Uwaga 3" xfId="49239" hidden="1" xr:uid="{DC541A4A-B468-4D26-B260-CC8EE9C42E2D}"/>
    <cellStyle name="Uwaga 3" xfId="49237" hidden="1" xr:uid="{832E6302-7A34-4478-8571-BCCE642B881F}"/>
    <cellStyle name="Uwaga 3" xfId="49235" hidden="1" xr:uid="{48D4E23B-5F65-44EC-9119-44E906F3DBD4}"/>
    <cellStyle name="Uwaga 3" xfId="49224" hidden="1" xr:uid="{BE787E27-DF29-4F34-8062-B6FA334498E5}"/>
    <cellStyle name="Uwaga 3" xfId="49222" hidden="1" xr:uid="{8507A8A0-0F08-4626-AC4D-47CCD6C7208A}"/>
    <cellStyle name="Uwaga 3" xfId="49220" hidden="1" xr:uid="{200B3E53-A9ED-4358-BC6E-84CAE5D37EEB}"/>
    <cellStyle name="Uwaga 3" xfId="49209" hidden="1" xr:uid="{5D4CF928-98EF-42C2-963C-547D6BCA7191}"/>
    <cellStyle name="Uwaga 3" xfId="49207" hidden="1" xr:uid="{05D72B56-AA4B-4174-B5F5-8CD1E58DD4AF}"/>
    <cellStyle name="Uwaga 3" xfId="49205" hidden="1" xr:uid="{0E176142-3C60-4C94-9DFE-48E4FBF8469D}"/>
    <cellStyle name="Uwaga 3" xfId="49194" hidden="1" xr:uid="{EBB92836-6E39-41B5-B061-175F06E78800}"/>
    <cellStyle name="Uwaga 3" xfId="49192" hidden="1" xr:uid="{3B0487D4-18B7-4A78-8079-C8D867DA715A}"/>
    <cellStyle name="Uwaga 3" xfId="49190" hidden="1" xr:uid="{7CA1FBF2-8A40-416E-88EA-FF1FAF7ED6D2}"/>
    <cellStyle name="Uwaga 3" xfId="49179" hidden="1" xr:uid="{5D2157D3-AF0C-4FB9-9B71-ACC921D875A9}"/>
    <cellStyle name="Uwaga 3" xfId="49177" hidden="1" xr:uid="{1C41287F-AD52-4FB5-A4F9-C9124EE3199C}"/>
    <cellStyle name="Uwaga 3" xfId="49175" hidden="1" xr:uid="{B9E40DC6-A587-497E-9F82-68E037E6B826}"/>
    <cellStyle name="Uwaga 3" xfId="49164" hidden="1" xr:uid="{A68BEF3E-8E72-4AC5-BD6A-B7DB380A9B12}"/>
    <cellStyle name="Uwaga 3" xfId="49162" hidden="1" xr:uid="{0A0ECE1B-4143-4149-B7F3-95529B4ADD6F}"/>
    <cellStyle name="Uwaga 3" xfId="49160" hidden="1" xr:uid="{38F3F6BB-4BB8-493F-8B3E-9544F10A5C5D}"/>
    <cellStyle name="Uwaga 3" xfId="49149" hidden="1" xr:uid="{45EBA2B9-7F81-47C1-B4F3-CAB664303305}"/>
    <cellStyle name="Uwaga 3" xfId="49147" hidden="1" xr:uid="{72B367FA-09DF-4938-AF42-D7CB6801EAF9}"/>
    <cellStyle name="Uwaga 3" xfId="49145" hidden="1" xr:uid="{53F6B1BD-6493-47AD-B6E0-6FE4B366887F}"/>
    <cellStyle name="Uwaga 3" xfId="49134" hidden="1" xr:uid="{C0185C87-53C0-4E07-9CEF-98872D654611}"/>
    <cellStyle name="Uwaga 3" xfId="49132" hidden="1" xr:uid="{2257F25A-EA19-441E-AF34-4D9EC76D1814}"/>
    <cellStyle name="Uwaga 3" xfId="49130" hidden="1" xr:uid="{1A7770FA-350A-4457-8DAC-2FF326DBFE18}"/>
    <cellStyle name="Uwaga 3" xfId="49119" hidden="1" xr:uid="{B2D89C96-3DC3-483C-A94E-AC0F90CE9A2E}"/>
    <cellStyle name="Uwaga 3" xfId="49117" hidden="1" xr:uid="{8A97204C-37D1-4F09-BEED-77DB0149B97F}"/>
    <cellStyle name="Uwaga 3" xfId="49115" hidden="1" xr:uid="{F659D922-FC4C-4834-8A96-0CF3E1F3ED5C}"/>
    <cellStyle name="Uwaga 3" xfId="49104" hidden="1" xr:uid="{7265E473-C0FD-4FFF-A3C6-B241A5DFFF41}"/>
    <cellStyle name="Uwaga 3" xfId="49102" hidden="1" xr:uid="{4E622EBA-D155-4CB0-A024-1680BC0DB3BA}"/>
    <cellStyle name="Uwaga 3" xfId="49100" hidden="1" xr:uid="{C4B268BC-6C24-4B77-A426-BF15AC98F837}"/>
    <cellStyle name="Uwaga 3" xfId="49089" hidden="1" xr:uid="{FCB5F1B8-AF1A-43E0-9C5A-7D80E81B599B}"/>
    <cellStyle name="Uwaga 3" xfId="49087" hidden="1" xr:uid="{99C8425E-D818-499F-87BB-89E625FBBCFB}"/>
    <cellStyle name="Uwaga 3" xfId="49085" hidden="1" xr:uid="{19AB4D98-DC82-4C0F-8A07-B5CB46EB285F}"/>
    <cellStyle name="Uwaga 3" xfId="49074" hidden="1" xr:uid="{109643B5-0285-45E8-A533-892A390CEE58}"/>
    <cellStyle name="Uwaga 3" xfId="49072" hidden="1" xr:uid="{13FE8D1D-912F-4773-9AFE-19544F793E0E}"/>
    <cellStyle name="Uwaga 3" xfId="49069" hidden="1" xr:uid="{ED4DE4A3-F168-4AEA-9DDD-3E28B8DF461B}"/>
    <cellStyle name="Uwaga 3" xfId="49059" hidden="1" xr:uid="{807B7D90-FBA6-4D07-8569-08510C680189}"/>
    <cellStyle name="Uwaga 3" xfId="49056" hidden="1" xr:uid="{61B220C1-39DA-4B40-B688-1E34D2554768}"/>
    <cellStyle name="Uwaga 3" xfId="49053" hidden="1" xr:uid="{76DE8259-2DC0-462D-AD37-E9E6247D253E}"/>
    <cellStyle name="Uwaga 3" xfId="49044" hidden="1" xr:uid="{DA44A961-0278-4017-8606-3EFF1A641D3A}"/>
    <cellStyle name="Uwaga 3" xfId="49042" hidden="1" xr:uid="{7A3D9366-C442-4FB3-98BA-68007D63C39C}"/>
    <cellStyle name="Uwaga 3" xfId="49039" hidden="1" xr:uid="{F54D967E-E351-4D40-8730-0C61075EF302}"/>
    <cellStyle name="Uwaga 3" xfId="49029" hidden="1" xr:uid="{5402821E-BED6-454F-BC6E-D9ACF16C8167}"/>
    <cellStyle name="Uwaga 3" xfId="49027" hidden="1" xr:uid="{5738C5EB-747A-470E-AE6F-336608E0F633}"/>
    <cellStyle name="Uwaga 3" xfId="49025" hidden="1" xr:uid="{1337BF61-57B2-4C03-932D-3186FD1EED07}"/>
    <cellStyle name="Uwaga 3" xfId="49014" hidden="1" xr:uid="{94D20A3C-2408-4FB6-B44E-C7BEB5D46EDC}"/>
    <cellStyle name="Uwaga 3" xfId="49012" hidden="1" xr:uid="{7D6DCB09-18CF-4BA5-9B52-4B24D763D3BC}"/>
    <cellStyle name="Uwaga 3" xfId="49010" hidden="1" xr:uid="{7E63897B-900D-47F6-AD28-176DA718A281}"/>
    <cellStyle name="Uwaga 3" xfId="48999" hidden="1" xr:uid="{7E5017B5-02D5-45AA-895A-53488E0585FE}"/>
    <cellStyle name="Uwaga 3" xfId="48997" hidden="1" xr:uid="{7E49D1CD-22EB-4D85-BEB9-ACB113C1F9E3}"/>
    <cellStyle name="Uwaga 3" xfId="48995" hidden="1" xr:uid="{204D566D-8088-4BFF-95CC-F460C168DA46}"/>
    <cellStyle name="Uwaga 3" xfId="48984" hidden="1" xr:uid="{440B5209-57F3-48C5-997F-3563C99F79CD}"/>
    <cellStyle name="Uwaga 3" xfId="48982" hidden="1" xr:uid="{6F545A8E-C2DE-4770-A3DC-76B7FC1B8956}"/>
    <cellStyle name="Uwaga 3" xfId="48980" hidden="1" xr:uid="{3BC44DCE-EFE4-47D7-AA33-CE362D2E64C9}"/>
    <cellStyle name="Uwaga 3" xfId="48969" hidden="1" xr:uid="{35CB264E-E689-41D7-A375-5923C14A33CB}"/>
    <cellStyle name="Uwaga 3" xfId="48967" hidden="1" xr:uid="{5E6A126A-2B19-426F-90D3-CDA0F26407F8}"/>
    <cellStyle name="Uwaga 3" xfId="48965" hidden="1" xr:uid="{F3874D8B-49DB-45A7-9194-BEA0B554667A}"/>
    <cellStyle name="Uwaga 3" xfId="48954" hidden="1" xr:uid="{0307E1CB-DBC1-43EB-828E-4DC9D2549FDC}"/>
    <cellStyle name="Uwaga 3" xfId="48952" hidden="1" xr:uid="{C6990C01-A7D4-47EF-AC88-E95A95E148B2}"/>
    <cellStyle name="Uwaga 3" xfId="48949" hidden="1" xr:uid="{67771882-ADBD-40A7-8CD2-4A3FC3D0C69E}"/>
    <cellStyle name="Uwaga 3" xfId="48939" hidden="1" xr:uid="{D2CA1A1F-262E-4E33-9DF2-1D13376CB470}"/>
    <cellStyle name="Uwaga 3" xfId="48936" hidden="1" xr:uid="{DAB49B5C-AECE-4DDD-B283-1FDF473EE61C}"/>
    <cellStyle name="Uwaga 3" xfId="48933" hidden="1" xr:uid="{B8183DA4-1BD1-4409-A0FE-8CE3B447B4E3}"/>
    <cellStyle name="Uwaga 3" xfId="48924" hidden="1" xr:uid="{3CB0C0E0-7983-4939-921C-7D46B0944268}"/>
    <cellStyle name="Uwaga 3" xfId="48921" hidden="1" xr:uid="{48485F89-A5D9-412D-BC3A-C4EAD1A034BE}"/>
    <cellStyle name="Uwaga 3" xfId="48918" hidden="1" xr:uid="{0C741F3D-C92C-4299-A2AC-83372231C3D5}"/>
    <cellStyle name="Uwaga 3" xfId="48909" hidden="1" xr:uid="{E94BE1C1-E9E9-45A3-BB5C-5583DE90FC96}"/>
    <cellStyle name="Uwaga 3" xfId="48907" hidden="1" xr:uid="{1549CDFF-EEC9-4C7B-A3C4-0706B8C637B9}"/>
    <cellStyle name="Uwaga 3" xfId="48905" hidden="1" xr:uid="{D778528E-B171-4541-AFCA-F756BDAD425B}"/>
    <cellStyle name="Uwaga 3" xfId="48894" hidden="1" xr:uid="{720C38F9-37C9-40CD-AC5D-E5328F13652B}"/>
    <cellStyle name="Uwaga 3" xfId="48891" hidden="1" xr:uid="{BDEB4881-4BAC-45F9-BBB6-C426B1FFAB00}"/>
    <cellStyle name="Uwaga 3" xfId="48888" hidden="1" xr:uid="{498B0080-B687-4BCA-AA9D-75A38D7D5725}"/>
    <cellStyle name="Uwaga 3" xfId="48879" hidden="1" xr:uid="{644DA20F-6FE5-4193-9101-A686824A2CAF}"/>
    <cellStyle name="Uwaga 3" xfId="48876" hidden="1" xr:uid="{F07E80BC-5E66-437A-9E9A-B7F0EB8C8B27}"/>
    <cellStyle name="Uwaga 3" xfId="48873" hidden="1" xr:uid="{81DCF14B-7860-4780-A191-9E84BCBBE29D}"/>
    <cellStyle name="Uwaga 3" xfId="48864" hidden="1" xr:uid="{AE87025B-7C99-41BA-9779-3DB3CBD3409F}"/>
    <cellStyle name="Uwaga 3" xfId="48861" hidden="1" xr:uid="{A32396D9-5765-4095-B5D9-4B1ADC1D2165}"/>
    <cellStyle name="Uwaga 3" xfId="48858" hidden="1" xr:uid="{AAA87F53-6F7C-4043-A955-917C425B66F6}"/>
    <cellStyle name="Uwaga 3" xfId="48851" hidden="1" xr:uid="{B45B5638-15EE-4F42-923A-ADDDA0E299D2}"/>
    <cellStyle name="Uwaga 3" xfId="48847" hidden="1" xr:uid="{943BB95F-6103-4619-9A75-3A18B8830E96}"/>
    <cellStyle name="Uwaga 3" xfId="48844" hidden="1" xr:uid="{80E0D873-2740-49D8-BE38-BFF25C74C090}"/>
    <cellStyle name="Uwaga 3" xfId="48836" hidden="1" xr:uid="{03CE6447-B537-474E-B6B8-7223C04D9AD7}"/>
    <cellStyle name="Uwaga 3" xfId="48832" hidden="1" xr:uid="{842CDD04-7632-4271-8028-5FC609303AF6}"/>
    <cellStyle name="Uwaga 3" xfId="48829" hidden="1" xr:uid="{62F7C8E2-C956-45DA-8DC0-A8D8227413FE}"/>
    <cellStyle name="Uwaga 3" xfId="48821" hidden="1" xr:uid="{B302DB52-7768-41AE-BE78-17BD8CBC7B20}"/>
    <cellStyle name="Uwaga 3" xfId="48817" hidden="1" xr:uid="{18F2A6D8-2E03-4760-925D-4CA8B14F838A}"/>
    <cellStyle name="Uwaga 3" xfId="48813" hidden="1" xr:uid="{60EF5E05-6051-427C-88A7-D659F4914CA2}"/>
    <cellStyle name="Uwaga 3" xfId="48806" hidden="1" xr:uid="{6535E3F4-2C1C-4BE0-9676-F58F35E788FF}"/>
    <cellStyle name="Uwaga 3" xfId="48802" hidden="1" xr:uid="{8FFDCD7F-87E0-4912-8810-22ECEE378C90}"/>
    <cellStyle name="Uwaga 3" xfId="48799" hidden="1" xr:uid="{0E590DC1-2960-432C-AC4D-D1DBC94A2617}"/>
    <cellStyle name="Uwaga 3" xfId="48791" hidden="1" xr:uid="{262F294F-66D1-4E7C-A2F0-E36F0C142FCB}"/>
    <cellStyle name="Uwaga 3" xfId="48787" hidden="1" xr:uid="{E785B71B-999D-4BF3-86F7-284E1F6C3E3B}"/>
    <cellStyle name="Uwaga 3" xfId="48784" hidden="1" xr:uid="{4817413C-6202-4808-B6B0-D1EF4ED82369}"/>
    <cellStyle name="Uwaga 3" xfId="48775" hidden="1" xr:uid="{596C26A0-7FEC-4983-8813-DAD42B4B24D7}"/>
    <cellStyle name="Uwaga 3" xfId="48770" hidden="1" xr:uid="{86093666-7C1C-4AD2-AA22-B6BE118386B6}"/>
    <cellStyle name="Uwaga 3" xfId="48766" hidden="1" xr:uid="{518E9B89-EF3E-4DFD-BEF8-75F890BCE315}"/>
    <cellStyle name="Uwaga 3" xfId="48760" hidden="1" xr:uid="{95E47EDC-B0FE-4F2A-9D98-C09E7C322B7B}"/>
    <cellStyle name="Uwaga 3" xfId="48755" hidden="1" xr:uid="{CB938422-6E7F-4E79-80BB-A73FB42C7309}"/>
    <cellStyle name="Uwaga 3" xfId="48751" hidden="1" xr:uid="{CE42A363-2A35-44B6-8E03-04AD87065C1A}"/>
    <cellStyle name="Uwaga 3" xfId="48745" hidden="1" xr:uid="{D079B6C5-52ED-4679-8A0E-8E5CFF44542F}"/>
    <cellStyle name="Uwaga 3" xfId="48740" hidden="1" xr:uid="{8F12AD70-35D2-4037-B4C0-F3FB7F4FC83E}"/>
    <cellStyle name="Uwaga 3" xfId="48736" hidden="1" xr:uid="{15AE4291-23DB-410D-9DC3-06F5DCF0D537}"/>
    <cellStyle name="Uwaga 3" xfId="48731" hidden="1" xr:uid="{33674114-2AD0-47B1-8A81-CD58781D6BB8}"/>
    <cellStyle name="Uwaga 3" xfId="48727" hidden="1" xr:uid="{EF3DC6FF-2A3A-4764-AF5F-523D97449D5B}"/>
    <cellStyle name="Uwaga 3" xfId="48723" hidden="1" xr:uid="{5E7EF7A1-223B-4876-9D57-B91ED90351C9}"/>
    <cellStyle name="Uwaga 3" xfId="48716" hidden="1" xr:uid="{D3EE7427-4086-4E38-AC0D-E5BB139293D6}"/>
    <cellStyle name="Uwaga 3" xfId="48711" hidden="1" xr:uid="{038A207B-54BD-4456-9D0C-160A58E9A87A}"/>
    <cellStyle name="Uwaga 3" xfId="48707" hidden="1" xr:uid="{C6E3DD36-F536-4FCE-BE6D-4502359DFC30}"/>
    <cellStyle name="Uwaga 3" xfId="48700" hidden="1" xr:uid="{0B1F5F6C-9063-4138-AE7F-5A4F6CD74E1A}"/>
    <cellStyle name="Uwaga 3" xfId="48695" hidden="1" xr:uid="{7D8D583D-0764-418C-A760-D088F8CAC794}"/>
    <cellStyle name="Uwaga 3" xfId="48691" hidden="1" xr:uid="{9A9B1B38-1BC1-4F58-8E98-B2B2D80FB173}"/>
    <cellStyle name="Uwaga 3" xfId="48686" hidden="1" xr:uid="{B6CA6132-4E94-40BF-B9EC-7C720F16F772}"/>
    <cellStyle name="Uwaga 3" xfId="48681" hidden="1" xr:uid="{D2633381-E230-4E1F-B55E-BED7B8791650}"/>
    <cellStyle name="Uwaga 3" xfId="48677" hidden="1" xr:uid="{67BAEDEE-F159-4759-976A-D7F79FB9B907}"/>
    <cellStyle name="Uwaga 3" xfId="48671" hidden="1" xr:uid="{2CD32BF8-BBDE-437E-9AF8-C678A426A842}"/>
    <cellStyle name="Uwaga 3" xfId="48667" hidden="1" xr:uid="{18711952-F97A-48E8-A7B2-6CAF29DA8434}"/>
    <cellStyle name="Uwaga 3" xfId="48664" hidden="1" xr:uid="{98F227B1-06F8-49B1-9011-7D58C8DA19B8}"/>
    <cellStyle name="Uwaga 3" xfId="48657" hidden="1" xr:uid="{67806EB4-D9FB-47C8-97CD-54A4A0C752EE}"/>
    <cellStyle name="Uwaga 3" xfId="48652" hidden="1" xr:uid="{32326C40-2A89-4680-81B0-07B851EECBD8}"/>
    <cellStyle name="Uwaga 3" xfId="48647" hidden="1" xr:uid="{733F1BE7-1AEC-45D2-963E-AEE67907A2D3}"/>
    <cellStyle name="Uwaga 3" xfId="48641" hidden="1" xr:uid="{7783B8A0-050D-40E5-BCE0-738D563597C3}"/>
    <cellStyle name="Uwaga 3" xfId="48636" hidden="1" xr:uid="{0EDE4542-8E06-42B5-9140-9FAEB6D77A15}"/>
    <cellStyle name="Uwaga 3" xfId="48631" hidden="1" xr:uid="{3FE3BBD5-2D97-4480-BA90-7F77F7927E49}"/>
    <cellStyle name="Uwaga 3" xfId="48626" hidden="1" xr:uid="{66B62184-9624-4C93-9A34-74C6EB3B1072}"/>
    <cellStyle name="Uwaga 3" xfId="48621" hidden="1" xr:uid="{54CFBA70-3BE7-4133-886E-DFB9677E3A02}"/>
    <cellStyle name="Uwaga 3" xfId="48616" hidden="1" xr:uid="{2A6C8208-34AA-4A87-8913-351C302864F4}"/>
    <cellStyle name="Uwaga 3" xfId="48612" hidden="1" xr:uid="{BFB0AE76-1623-4332-B339-18076E275721}"/>
    <cellStyle name="Uwaga 3" xfId="48608" hidden="1" xr:uid="{CEE7581D-2CC9-4B6E-9AA5-47E29EE40F21}"/>
    <cellStyle name="Uwaga 3" xfId="48603" hidden="1" xr:uid="{A51E0EA8-3444-4E55-B65F-AD87FE4E2CA3}"/>
    <cellStyle name="Uwaga 3" xfId="48596" hidden="1" xr:uid="{30E145B8-AEB1-4DCB-85B8-9E8461710EBF}"/>
    <cellStyle name="Uwaga 3" xfId="48591" hidden="1" xr:uid="{0D111058-0F9D-48A4-B399-D6ED73556003}"/>
    <cellStyle name="Uwaga 3" xfId="48586" hidden="1" xr:uid="{ACCC617E-B085-400B-8E73-20EB18753866}"/>
    <cellStyle name="Uwaga 3" xfId="48580" hidden="1" xr:uid="{789B7630-D93A-411C-BF2D-CBF7091238DE}"/>
    <cellStyle name="Uwaga 3" xfId="48575" hidden="1" xr:uid="{A49DD11A-FC30-4FE9-B95E-9BAF5239A6A3}"/>
    <cellStyle name="Uwaga 3" xfId="48571" hidden="1" xr:uid="{E32ED17E-622B-467B-A862-72B40FB83B03}"/>
    <cellStyle name="Uwaga 3" xfId="48566" hidden="1" xr:uid="{8E6F1CA9-54EB-4BA2-AF88-6E5C29951117}"/>
    <cellStyle name="Uwaga 3" xfId="48561" hidden="1" xr:uid="{BECC140C-6930-4573-B18E-3C188574A2AD}"/>
    <cellStyle name="Uwaga 3" xfId="48556" hidden="1" xr:uid="{E33F120B-6A22-426F-94B3-8A8E8CDE0E7F}"/>
    <cellStyle name="Uwaga 3" xfId="48552" hidden="1" xr:uid="{BA715242-7F38-4EC4-98CB-5BA32C86670F}"/>
    <cellStyle name="Uwaga 3" xfId="48547" hidden="1" xr:uid="{ACE05F7F-6865-4196-8CB3-605F3157E16C}"/>
    <cellStyle name="Uwaga 3" xfId="48542" hidden="1" xr:uid="{79DB8EEC-D033-4EB2-A242-5CA210368879}"/>
    <cellStyle name="Uwaga 3" xfId="48537" hidden="1" xr:uid="{0185B782-CAB6-4BB7-BCBD-F10D2F322C64}"/>
    <cellStyle name="Uwaga 3" xfId="48533" hidden="1" xr:uid="{CD74F808-6A8D-40FA-9148-23C23B2C61A4}"/>
    <cellStyle name="Uwaga 3" xfId="48529" hidden="1" xr:uid="{B4ED4CA6-1F98-4ED7-8A03-83B5F06817D6}"/>
    <cellStyle name="Uwaga 3" xfId="48522" hidden="1" xr:uid="{BEC795A1-9E4C-4F0C-BC54-9D51F9538872}"/>
    <cellStyle name="Uwaga 3" xfId="48518" hidden="1" xr:uid="{6D61AA38-1FA1-4738-897D-ED8A4637F187}"/>
    <cellStyle name="Uwaga 3" xfId="48513" hidden="1" xr:uid="{2793376A-ECA1-40D0-9BBA-9AE5715CE9A4}"/>
    <cellStyle name="Uwaga 3" xfId="48507" hidden="1" xr:uid="{1365A4C1-89E4-4C07-B2A9-FA7989778D75}"/>
    <cellStyle name="Uwaga 3" xfId="48503" hidden="1" xr:uid="{D0A95B0F-6538-497E-B4E9-5208600BAAF0}"/>
    <cellStyle name="Uwaga 3" xfId="48498" hidden="1" xr:uid="{BBF3825A-54C6-4FED-83BA-FF139E410819}"/>
    <cellStyle name="Uwaga 3" xfId="48492" hidden="1" xr:uid="{0ADA3899-6A64-452A-A4B3-89739B1A13C2}"/>
    <cellStyle name="Uwaga 3" xfId="48488" hidden="1" xr:uid="{0CC12BD2-4244-4F52-B0AC-41C5E8B2F5FA}"/>
    <cellStyle name="Uwaga 3" xfId="48484" hidden="1" xr:uid="{BE9461EC-B63D-4894-BB99-7CEB27E2C357}"/>
    <cellStyle name="Uwaga 3" xfId="48477" hidden="1" xr:uid="{F095BA20-12B2-4754-9A1E-7FBD2E34BABD}"/>
    <cellStyle name="Uwaga 3" xfId="48473" hidden="1" xr:uid="{D9A363E0-D1D6-4F57-9542-5D0BC8CD3C98}"/>
    <cellStyle name="Uwaga 3" xfId="48469" hidden="1" xr:uid="{5D024EEF-F83E-4D89-B873-39F8766D5542}"/>
    <cellStyle name="Uwaga 3" xfId="49333" hidden="1" xr:uid="{277920F9-D2CE-497E-8454-FB315CDA852D}"/>
    <cellStyle name="Uwaga 3" xfId="49331" hidden="1" xr:uid="{315B6CBE-FEC6-4CD4-B9B1-9FAA3EF8DCD2}"/>
    <cellStyle name="Uwaga 3" xfId="49329" hidden="1" xr:uid="{AD9E0843-29BF-4EE0-8938-0B7613219AED}"/>
    <cellStyle name="Uwaga 3" xfId="49316" hidden="1" xr:uid="{00F467A0-38AF-48A2-9DC3-42B270A1A83F}"/>
    <cellStyle name="Uwaga 3" xfId="49315" hidden="1" xr:uid="{8718D975-D5BD-4ABA-892E-C49A28D72FE0}"/>
    <cellStyle name="Uwaga 3" xfId="49314" hidden="1" xr:uid="{46F77CAC-E988-4894-A5E5-47B93158C92F}"/>
    <cellStyle name="Uwaga 3" xfId="49301" hidden="1" xr:uid="{8F3A8986-5D6B-4244-B0F4-C5F44AD25764}"/>
    <cellStyle name="Uwaga 3" xfId="49300" hidden="1" xr:uid="{0747DAA0-DB29-4C62-9F99-E7472D1DC522}"/>
    <cellStyle name="Uwaga 3" xfId="49299" hidden="1" xr:uid="{7E7A7BB4-55C0-4365-BAA9-4AF269392371}"/>
    <cellStyle name="Uwaga 3" xfId="49287" hidden="1" xr:uid="{E7644027-9FBE-4161-A844-BF0D7EA14CBE}"/>
    <cellStyle name="Uwaga 3" xfId="49285" hidden="1" xr:uid="{B02566D8-42E0-4F7F-9F76-A9EBF9EEAAE8}"/>
    <cellStyle name="Uwaga 3" xfId="49284" hidden="1" xr:uid="{93C0CD23-44CF-486F-BF94-055E67F65B9B}"/>
    <cellStyle name="Uwaga 3" xfId="49271" hidden="1" xr:uid="{6B2CE043-1C4B-4B87-9E6B-A1F9ACB6AC97}"/>
    <cellStyle name="Uwaga 3" xfId="49270" hidden="1" xr:uid="{C1D49846-8BC7-417A-B440-EBBD9E24C241}"/>
    <cellStyle name="Uwaga 3" xfId="49269" hidden="1" xr:uid="{BE01D393-F3F7-498A-A82C-73917EF0E79E}"/>
    <cellStyle name="Uwaga 3" xfId="49257" hidden="1" xr:uid="{3C4F8090-0B0C-4FEA-84C7-D591EDAC1952}"/>
    <cellStyle name="Uwaga 3" xfId="49255" hidden="1" xr:uid="{4017F286-6844-4A82-91D5-DE8D8783A11D}"/>
    <cellStyle name="Uwaga 3" xfId="49253" hidden="1" xr:uid="{E6D71649-C5EA-4298-AC33-7ABA32B35EBA}"/>
    <cellStyle name="Uwaga 3" xfId="49242" hidden="1" xr:uid="{22CBAB31-F340-4903-BD4C-20FAE097FA72}"/>
    <cellStyle name="Uwaga 3" xfId="49240" hidden="1" xr:uid="{E8FD6A2D-4D3A-4948-8B97-B4C0B440F99F}"/>
    <cellStyle name="Uwaga 3" xfId="49238" hidden="1" xr:uid="{646DC4B6-EBAB-4DC4-888E-B02F22858B71}"/>
    <cellStyle name="Uwaga 3" xfId="49227" hidden="1" xr:uid="{22736F58-4A0D-4979-8AAD-F47804962FCF}"/>
    <cellStyle name="Uwaga 3" xfId="49225" hidden="1" xr:uid="{036007DA-EF68-41BD-BA9D-E83382444BF8}"/>
    <cellStyle name="Uwaga 3" xfId="49223" hidden="1" xr:uid="{7A859E88-6E86-44C8-B0F3-3BF97A630723}"/>
    <cellStyle name="Uwaga 3" xfId="49212" hidden="1" xr:uid="{46DCF1CE-E3CC-4512-AB35-FC8280532278}"/>
    <cellStyle name="Uwaga 3" xfId="49210" hidden="1" xr:uid="{FECFF37D-2559-4247-BB35-566E180184AD}"/>
    <cellStyle name="Uwaga 3" xfId="49208" hidden="1" xr:uid="{942819BD-70C7-436B-9C10-69453A77FE54}"/>
    <cellStyle name="Uwaga 3" xfId="49197" hidden="1" xr:uid="{F1C940CA-49C9-4E66-B979-566CFF0E86B8}"/>
    <cellStyle name="Uwaga 3" xfId="49195" hidden="1" xr:uid="{840BEAC2-126E-4A47-AFC5-ED3F0641BAD2}"/>
    <cellStyle name="Uwaga 3" xfId="49193" hidden="1" xr:uid="{BA50D714-F2A4-4B3B-8A49-5F447313FBB6}"/>
    <cellStyle name="Uwaga 3" xfId="49182" hidden="1" xr:uid="{1656099A-30DC-410D-8EB9-94485129BB66}"/>
    <cellStyle name="Uwaga 3" xfId="49180" hidden="1" xr:uid="{3EC392B8-E056-4E7E-B4BF-CCE1AAF9C489}"/>
    <cellStyle name="Uwaga 3" xfId="49178" hidden="1" xr:uid="{FF455485-7B51-44A2-81FC-E51DF6C0AE61}"/>
    <cellStyle name="Uwaga 3" xfId="49167" hidden="1" xr:uid="{44DC5041-D91F-4BD1-AE01-078A94A253D5}"/>
    <cellStyle name="Uwaga 3" xfId="49165" hidden="1" xr:uid="{2825854C-CDCF-4B20-9A3D-E9FE3ED4D42A}"/>
    <cellStyle name="Uwaga 3" xfId="49163" hidden="1" xr:uid="{7403B03D-5ACF-4F54-A3E9-9F406C11ED05}"/>
    <cellStyle name="Uwaga 3" xfId="49152" hidden="1" xr:uid="{01C82962-B97E-43CD-80C7-C75061B0A2CE}"/>
    <cellStyle name="Uwaga 3" xfId="49150" hidden="1" xr:uid="{E2DCC8E3-CEC5-46EC-A2B7-FD50F70B2BF5}"/>
    <cellStyle name="Uwaga 3" xfId="49148" hidden="1" xr:uid="{D12CB468-27AB-495B-8F31-71CACBDA4B04}"/>
    <cellStyle name="Uwaga 3" xfId="49137" hidden="1" xr:uid="{05ED0AD7-8DF9-47CA-A821-675D2183E849}"/>
    <cellStyle name="Uwaga 3" xfId="49135" hidden="1" xr:uid="{6A1EF3C1-D41C-43A1-A42C-B8D46AA13C19}"/>
    <cellStyle name="Uwaga 3" xfId="49133" hidden="1" xr:uid="{896813FA-8939-44E4-ACBA-F2BBE6028C66}"/>
    <cellStyle name="Uwaga 3" xfId="49122" hidden="1" xr:uid="{D2F74D3F-E3A6-4810-9806-2E8E5A457422}"/>
    <cellStyle name="Uwaga 3" xfId="49120" hidden="1" xr:uid="{87BE01A7-FD31-42A6-84E8-CDDA2B477A18}"/>
    <cellStyle name="Uwaga 3" xfId="49118" hidden="1" xr:uid="{994E391A-ECDE-4068-8FCB-1730BDEDB55C}"/>
    <cellStyle name="Uwaga 3" xfId="49107" hidden="1" xr:uid="{56144D6D-E82B-4239-B4E4-8FB8770F51F6}"/>
    <cellStyle name="Uwaga 3" xfId="49105" hidden="1" xr:uid="{68033DF4-95F8-4132-88D0-D56984295E19}"/>
    <cellStyle name="Uwaga 3" xfId="49103" hidden="1" xr:uid="{F07AC62D-9977-4506-968D-208B74F3C296}"/>
    <cellStyle name="Uwaga 3" xfId="49092" hidden="1" xr:uid="{A80C9CDE-F3FD-47D7-BA00-67CF9CD067F5}"/>
    <cellStyle name="Uwaga 3" xfId="49090" hidden="1" xr:uid="{58FE03A2-D5E8-4927-983F-8C9B203FA1D7}"/>
    <cellStyle name="Uwaga 3" xfId="49088" hidden="1" xr:uid="{E74ED50C-617C-4598-A427-24EDF675028A}"/>
    <cellStyle name="Uwaga 3" xfId="49077" hidden="1" xr:uid="{E3AB1667-0B1E-465A-AA3F-2F2943E50FE7}"/>
    <cellStyle name="Uwaga 3" xfId="49075" hidden="1" xr:uid="{F12E7D68-4C8B-47D5-8C59-EB023287C6A2}"/>
    <cellStyle name="Uwaga 3" xfId="49073" hidden="1" xr:uid="{9E3C4FB3-7688-4D7D-A3CC-09AB8DC265C3}"/>
    <cellStyle name="Uwaga 3" xfId="49062" hidden="1" xr:uid="{D45FFEA7-70C6-4C0D-BFCB-5CA08B99C390}"/>
    <cellStyle name="Uwaga 3" xfId="49060" hidden="1" xr:uid="{E55A1345-3550-41FF-953C-5157FFFC0501}"/>
    <cellStyle name="Uwaga 3" xfId="49058" hidden="1" xr:uid="{EC9B2EB4-D528-457E-B462-C8723B18CC66}"/>
    <cellStyle name="Uwaga 3" xfId="49047" hidden="1" xr:uid="{2DDC32CF-6D9F-43E8-A1B5-CD15DCFCB0C5}"/>
    <cellStyle name="Uwaga 3" xfId="49045" hidden="1" xr:uid="{EB31A6C6-3989-4C6E-9BA1-A8632A9B7087}"/>
    <cellStyle name="Uwaga 3" xfId="49043" hidden="1" xr:uid="{6E39A6E0-EF05-4DDE-809D-0B419AC3C686}"/>
    <cellStyle name="Uwaga 3" xfId="49032" hidden="1" xr:uid="{BFE0A510-4A83-4C60-96D4-D0BFCD31DE33}"/>
    <cellStyle name="Uwaga 3" xfId="49030" hidden="1" xr:uid="{C2FAC060-C8D3-4BFF-93A0-8181323C7032}"/>
    <cellStyle name="Uwaga 3" xfId="49028" hidden="1" xr:uid="{520BAAB8-20B0-4E62-A791-08D51EFE16CA}"/>
    <cellStyle name="Uwaga 3" xfId="49017" hidden="1" xr:uid="{5936CB78-9CA6-4814-B970-29B4C58BD20A}"/>
    <cellStyle name="Uwaga 3" xfId="49015" hidden="1" xr:uid="{7E587735-8F35-4142-BA06-D299B68A8819}"/>
    <cellStyle name="Uwaga 3" xfId="49013" hidden="1" xr:uid="{A0571C8A-CA07-42E3-A560-0E0576C83C69}"/>
    <cellStyle name="Uwaga 3" xfId="49002" hidden="1" xr:uid="{569287AD-0652-4D12-BF20-851AA3038473}"/>
    <cellStyle name="Uwaga 3" xfId="49000" hidden="1" xr:uid="{F4381C9D-FD8E-4CFE-BFA9-FB274072A424}"/>
    <cellStyle name="Uwaga 3" xfId="48998" hidden="1" xr:uid="{CE862F3B-F321-4F03-A232-6B7FB6EA6FBC}"/>
    <cellStyle name="Uwaga 3" xfId="48987" hidden="1" xr:uid="{0832479B-55C6-4A42-A9D2-15A6CA5A4B11}"/>
    <cellStyle name="Uwaga 3" xfId="48985" hidden="1" xr:uid="{10D48EBB-D1F5-4F23-ACA2-1E3FF39D02C1}"/>
    <cellStyle name="Uwaga 3" xfId="48983" hidden="1" xr:uid="{24B245FF-355A-4E38-87D4-E52DF7CC261F}"/>
    <cellStyle name="Uwaga 3" xfId="48972" hidden="1" xr:uid="{C1D8094A-D9DF-43FB-8DB6-33228D914A1E}"/>
    <cellStyle name="Uwaga 3" xfId="48970" hidden="1" xr:uid="{F6077DB0-2B5B-4813-A474-FA0036FF9A53}"/>
    <cellStyle name="Uwaga 3" xfId="48968" hidden="1" xr:uid="{22188D2A-AE6E-456C-B461-131FF08BB98A}"/>
    <cellStyle name="Uwaga 3" xfId="48957" hidden="1" xr:uid="{14F16DDB-9BEB-43B3-B711-91A08F1ADA67}"/>
    <cellStyle name="Uwaga 3" xfId="48955" hidden="1" xr:uid="{F9E9D036-8783-4C89-A409-F82FC6603432}"/>
    <cellStyle name="Uwaga 3" xfId="48953" hidden="1" xr:uid="{1CB20A8B-F62C-45AB-8050-35911304334A}"/>
    <cellStyle name="Uwaga 3" xfId="48942" hidden="1" xr:uid="{3D87CC06-0C8B-4C15-A89B-C47CF4DDCC51}"/>
    <cellStyle name="Uwaga 3" xfId="48940" hidden="1" xr:uid="{43BB6072-7CC3-4D8E-9F70-F32D0A9AA583}"/>
    <cellStyle name="Uwaga 3" xfId="48937" hidden="1" xr:uid="{09A62EBB-79EA-469E-926A-63C4507C36E2}"/>
    <cellStyle name="Uwaga 3" xfId="48927" hidden="1" xr:uid="{572068BC-886D-489C-B4B9-F9562C15436D}"/>
    <cellStyle name="Uwaga 3" xfId="48925" hidden="1" xr:uid="{46FC0258-ECD7-4129-B3B6-26FE922FD7D0}"/>
    <cellStyle name="Uwaga 3" xfId="48923" hidden="1" xr:uid="{094E0BE6-6EFD-4633-82D5-8CD810F87E5B}"/>
    <cellStyle name="Uwaga 3" xfId="48912" hidden="1" xr:uid="{218137A8-9776-489D-8EFC-8C52D373136C}"/>
    <cellStyle name="Uwaga 3" xfId="48910" hidden="1" xr:uid="{5D99F4A1-AECE-4843-8C12-F99D7B80E93F}"/>
    <cellStyle name="Uwaga 3" xfId="48908" hidden="1" xr:uid="{4175E8A6-D86D-4BE9-8D21-B26185E74148}"/>
    <cellStyle name="Uwaga 3" xfId="48897" hidden="1" xr:uid="{1FE22BC9-E33A-44EE-91CD-CF50AF6DDCF4}"/>
    <cellStyle name="Uwaga 3" xfId="48895" hidden="1" xr:uid="{BF4B204B-8B88-4518-A270-FEF99BC53FCB}"/>
    <cellStyle name="Uwaga 3" xfId="48892" hidden="1" xr:uid="{46047179-B70D-4E63-B6E3-1F032FC5E78F}"/>
    <cellStyle name="Uwaga 3" xfId="48882" hidden="1" xr:uid="{EE2B0C78-39BB-4C06-AF3F-8096B2EC6915}"/>
    <cellStyle name="Uwaga 3" xfId="48880" hidden="1" xr:uid="{A53364C8-8794-4F87-BD36-7E63306CF7CF}"/>
    <cellStyle name="Uwaga 3" xfId="48877" hidden="1" xr:uid="{8DC7BC94-82BB-4875-B80B-5A75509B4159}"/>
    <cellStyle name="Uwaga 3" xfId="48867" hidden="1" xr:uid="{51FF5419-6713-4347-9D00-70865A43B65A}"/>
    <cellStyle name="Uwaga 3" xfId="48865" hidden="1" xr:uid="{B5329FCC-1649-4BF7-8411-95F5E0AB934A}"/>
    <cellStyle name="Uwaga 3" xfId="48862" hidden="1" xr:uid="{5455428D-4DEC-48C8-9EFE-C5A30458C6C3}"/>
    <cellStyle name="Uwaga 3" xfId="48853" hidden="1" xr:uid="{C2B19805-493A-4B77-B48D-822D57716CFA}"/>
    <cellStyle name="Uwaga 3" xfId="48850" hidden="1" xr:uid="{67F6E589-43EA-4F93-A221-C79C467ED2D5}"/>
    <cellStyle name="Uwaga 3" xfId="48846" hidden="1" xr:uid="{E419EEEE-325A-4DCA-8690-593DA8BB1E97}"/>
    <cellStyle name="Uwaga 3" xfId="48838" hidden="1" xr:uid="{B67F2881-3E64-486C-88A2-8E3CA76670BC}"/>
    <cellStyle name="Uwaga 3" xfId="48835" hidden="1" xr:uid="{667E6351-3A63-4B78-ACDB-FC524409A094}"/>
    <cellStyle name="Uwaga 3" xfId="48831" hidden="1" xr:uid="{44B57FCD-1696-4C29-A299-823FFE53CF26}"/>
    <cellStyle name="Uwaga 3" xfId="48823" hidden="1" xr:uid="{10DE319B-EAAC-443E-B943-E5F783240BEC}"/>
    <cellStyle name="Uwaga 3" xfId="48820" hidden="1" xr:uid="{CAA90566-04CB-4486-A66E-5404FEF0B857}"/>
    <cellStyle name="Uwaga 3" xfId="48816" hidden="1" xr:uid="{B9573681-1238-4EDF-B915-7FB3EF63B033}"/>
    <cellStyle name="Uwaga 3" xfId="48808" hidden="1" xr:uid="{60277905-2B04-446C-B7D0-B2D512FFC532}"/>
    <cellStyle name="Uwaga 3" xfId="48805" hidden="1" xr:uid="{BE877439-5940-4EAE-B43C-B7BFF337E4E8}"/>
    <cellStyle name="Uwaga 3" xfId="48801" hidden="1" xr:uid="{2E42147F-C8E8-4E30-8A43-CE803C2719EB}"/>
    <cellStyle name="Uwaga 3" xfId="48793" hidden="1" xr:uid="{B5E64616-C0A5-4CB0-A7C5-4A3B9FE45714}"/>
    <cellStyle name="Uwaga 3" xfId="48790" hidden="1" xr:uid="{A26F1315-CDF9-4553-AB7E-256D75076797}"/>
    <cellStyle name="Uwaga 3" xfId="48786" hidden="1" xr:uid="{B4B405E5-CB74-4F41-A62B-0BE917AD072A}"/>
    <cellStyle name="Uwaga 3" xfId="48778" hidden="1" xr:uid="{F9A76FD8-7C07-44B1-862C-25BCDD5B4435}"/>
    <cellStyle name="Uwaga 3" xfId="48774" hidden="1" xr:uid="{7E8651CF-2EE4-4585-9EB5-F691FD3AF8AE}"/>
    <cellStyle name="Uwaga 3" xfId="48769" hidden="1" xr:uid="{B2D6A5AB-0E08-47ED-8FB8-EE15CE9EE635}"/>
    <cellStyle name="Uwaga 3" xfId="48763" hidden="1" xr:uid="{EE473E0B-4BA7-456C-967E-5454AC82D0D2}"/>
    <cellStyle name="Uwaga 3" xfId="48759" hidden="1" xr:uid="{6D1F9F12-1830-4358-997B-2E21A53DCADD}"/>
    <cellStyle name="Uwaga 3" xfId="48754" hidden="1" xr:uid="{F4C71F19-344D-4F80-A712-24075ED9D6D3}"/>
    <cellStyle name="Uwaga 3" xfId="48748" hidden="1" xr:uid="{562FD0F7-8266-4D8F-9783-1938CE843B46}"/>
    <cellStyle name="Uwaga 3" xfId="48744" hidden="1" xr:uid="{5F1DDC99-45A8-45A1-8ED5-D304D3D8AE82}"/>
    <cellStyle name="Uwaga 3" xfId="48739" hidden="1" xr:uid="{E9A09727-0A77-421D-9B4D-EF7BD81FF15A}"/>
    <cellStyle name="Uwaga 3" xfId="48733" hidden="1" xr:uid="{B1CB9E5F-7C0C-40CC-BBD7-2A595B3429FF}"/>
    <cellStyle name="Uwaga 3" xfId="48730" hidden="1" xr:uid="{1BA2BB2C-522D-49FF-A3D4-493AE16D550D}"/>
    <cellStyle name="Uwaga 3" xfId="48726" hidden="1" xr:uid="{3FB5FBD5-A491-4455-A56B-A4743AA9A72C}"/>
    <cellStyle name="Uwaga 3" xfId="48718" hidden="1" xr:uid="{349F29FC-6776-4A97-A559-5231786EE62A}"/>
    <cellStyle name="Uwaga 3" xfId="48715" hidden="1" xr:uid="{C4D04C05-3B8E-4CDC-A571-5AD38AABC512}"/>
    <cellStyle name="Uwaga 3" xfId="48710" hidden="1" xr:uid="{E81026A0-2535-4C2E-ADA3-C6EFFBE35718}"/>
    <cellStyle name="Uwaga 3" xfId="48703" hidden="1" xr:uid="{68AED7C6-14F8-4EC5-9DBA-59BF40B617E0}"/>
    <cellStyle name="Uwaga 3" xfId="48699" hidden="1" xr:uid="{4288ECBF-8B32-431E-ABC3-0AC14D3538C3}"/>
    <cellStyle name="Uwaga 3" xfId="48694" hidden="1" xr:uid="{1B719728-1DFC-4B48-990F-6B04D1CD6544}"/>
    <cellStyle name="Uwaga 3" xfId="48688" hidden="1" xr:uid="{7EC6390C-59F5-4EF6-807C-6EA6C34E5A05}"/>
    <cellStyle name="Uwaga 3" xfId="48684" hidden="1" xr:uid="{B6CA522B-DD82-4808-A82C-6B71439FD9DC}"/>
    <cellStyle name="Uwaga 3" xfId="48679" hidden="1" xr:uid="{AB06A09E-04BA-403B-B954-539BAA4756A3}"/>
    <cellStyle name="Uwaga 3" xfId="48673" hidden="1" xr:uid="{A470337E-ED06-479D-B495-347A6169A9E5}"/>
    <cellStyle name="Uwaga 3" xfId="48670" hidden="1" xr:uid="{F9CBEB2B-9766-49D4-9653-B40929B572A6}"/>
    <cellStyle name="Uwaga 3" xfId="48666" hidden="1" xr:uid="{1F2D1373-183D-4D3D-9C76-5A2F49E17607}"/>
    <cellStyle name="Uwaga 3" xfId="48658" hidden="1" xr:uid="{3D68525E-FEC2-4D88-BEE8-C9C3ECE1A074}"/>
    <cellStyle name="Uwaga 3" xfId="48653" hidden="1" xr:uid="{857B483B-721B-42AC-ACE0-6938494CF7C2}"/>
    <cellStyle name="Uwaga 3" xfId="48648" hidden="1" xr:uid="{49FCC726-F0F5-4416-BA3B-3F151202D900}"/>
    <cellStyle name="Uwaga 3" xfId="48643" hidden="1" xr:uid="{B3793ACB-D4EA-4A28-9353-B341BA1F6E80}"/>
    <cellStyle name="Uwaga 3" xfId="48638" hidden="1" xr:uid="{1DF39341-4F24-42C9-8088-38B4636E3324}"/>
    <cellStyle name="Uwaga 3" xfId="48633" hidden="1" xr:uid="{EEB8666C-3B3B-41E5-984B-ECC38392D9F8}"/>
    <cellStyle name="Uwaga 3" xfId="48628" hidden="1" xr:uid="{DD6CA08E-BC47-4BF1-A67A-B95DA0F2D40F}"/>
    <cellStyle name="Uwaga 3" xfId="48623" hidden="1" xr:uid="{A99CF952-BFBC-45FF-BAEE-3C4D6093116C}"/>
    <cellStyle name="Uwaga 3" xfId="48618" hidden="1" xr:uid="{89126B65-5F90-414C-8B0A-AD82455EDA56}"/>
    <cellStyle name="Uwaga 3" xfId="48613" hidden="1" xr:uid="{67E1B0D6-10AF-40B4-BBEA-3B5EB6C02D6D}"/>
    <cellStyle name="Uwaga 3" xfId="48609" hidden="1" xr:uid="{905D237D-B5BF-4904-9C78-AC1E4895C449}"/>
    <cellStyle name="Uwaga 3" xfId="48604" hidden="1" xr:uid="{9E913E4F-ACFF-4AEB-8A50-4A1FD0A89CEF}"/>
    <cellStyle name="Uwaga 3" xfId="48597" hidden="1" xr:uid="{AB4118CA-EE1B-441B-8803-D6AC23D738DC}"/>
    <cellStyle name="Uwaga 3" xfId="48592" hidden="1" xr:uid="{79E7075A-5FFA-4515-AC7F-2D77F2407A07}"/>
    <cellStyle name="Uwaga 3" xfId="48587" hidden="1" xr:uid="{BE3118A4-D800-4438-971A-399985DCC0C1}"/>
    <cellStyle name="Uwaga 3" xfId="48582" hidden="1" xr:uid="{66B112D1-4EC6-499D-A6A0-868F2D7849DB}"/>
    <cellStyle name="Uwaga 3" xfId="48577" hidden="1" xr:uid="{6838003C-0A91-4340-8C9F-C530E44D4283}"/>
    <cellStyle name="Uwaga 3" xfId="48572" hidden="1" xr:uid="{27EF5C8A-04DD-4DE4-B7FC-DA93F1826356}"/>
    <cellStyle name="Uwaga 3" xfId="48567" hidden="1" xr:uid="{00712DFC-DFCE-45B6-8996-E5783941150E}"/>
    <cellStyle name="Uwaga 3" xfId="48562" hidden="1" xr:uid="{3B553046-4BCE-4DD4-A03C-6D0BB6740600}"/>
    <cellStyle name="Uwaga 3" xfId="48557" hidden="1" xr:uid="{019366B0-7738-45FB-86F4-FC68ABFB4FD8}"/>
    <cellStyle name="Uwaga 3" xfId="48553" hidden="1" xr:uid="{F54C2685-9F5E-4551-A72B-4B0371F3519E}"/>
    <cellStyle name="Uwaga 3" xfId="48548" hidden="1" xr:uid="{36CC3CEA-2A74-4DC2-A1C1-761DBD6AADA5}"/>
    <cellStyle name="Uwaga 3" xfId="48543" hidden="1" xr:uid="{4FBCA2F6-9BEE-4806-A17B-9B25DF317515}"/>
    <cellStyle name="Uwaga 3" xfId="48538" hidden="1" xr:uid="{3362893A-C369-4EBE-B8BE-4FB03722C7A4}"/>
    <cellStyle name="Uwaga 3" xfId="48534" hidden="1" xr:uid="{45C0A2F7-24BB-42EC-B2BC-F9ADDE2DCFE8}"/>
    <cellStyle name="Uwaga 3" xfId="48530" hidden="1" xr:uid="{536786FF-F3E9-4AFD-9BA0-BE7E5137B1AC}"/>
    <cellStyle name="Uwaga 3" xfId="48523" hidden="1" xr:uid="{3B61533C-7A41-4F43-A1ED-BDF7D2D6DF81}"/>
    <cellStyle name="Uwaga 3" xfId="48519" hidden="1" xr:uid="{2BCB8985-9D10-4D3D-9F64-61C10D76658A}"/>
    <cellStyle name="Uwaga 3" xfId="48514" hidden="1" xr:uid="{E0EAE799-D9FB-4554-BBD2-72EC455D2DAC}"/>
    <cellStyle name="Uwaga 3" xfId="48508" hidden="1" xr:uid="{681495F3-BF02-476C-BA4E-1A3622340E38}"/>
    <cellStyle name="Uwaga 3" xfId="48504" hidden="1" xr:uid="{0B7FC453-1AF2-434E-A044-9B6F6A919E70}"/>
    <cellStyle name="Uwaga 3" xfId="48499" hidden="1" xr:uid="{44D348EB-F623-4EDE-9C1E-730910BAD294}"/>
    <cellStyle name="Uwaga 3" xfId="48493" hidden="1" xr:uid="{87BE94BE-66F3-4F0C-A1E3-4C0286311993}"/>
    <cellStyle name="Uwaga 3" xfId="48489" hidden="1" xr:uid="{D2A9A251-01F6-4BAC-BD67-642F7A441B6E}"/>
    <cellStyle name="Uwaga 3" xfId="48485" hidden="1" xr:uid="{09D45587-5512-4596-A6D2-966FFFA7BBB6}"/>
    <cellStyle name="Uwaga 3" xfId="48478" hidden="1" xr:uid="{2C4DE32E-6F03-4909-AA0D-ACD740B70242}"/>
    <cellStyle name="Uwaga 3" xfId="48474" hidden="1" xr:uid="{8F06868C-F14A-4739-9AA4-9378E13083D1}"/>
    <cellStyle name="Uwaga 3" xfId="48470" hidden="1" xr:uid="{C307EEC7-5C8D-4D40-9D2E-C088BE1AA4BF}"/>
    <cellStyle name="Uwaga 3" xfId="49337" hidden="1" xr:uid="{F6C938CA-D649-4E9E-8D3B-28930956208E}"/>
    <cellStyle name="Uwaga 3" xfId="49336" hidden="1" xr:uid="{5AEC6158-08B6-4F20-B917-2C2886555489}"/>
    <cellStyle name="Uwaga 3" xfId="49334" hidden="1" xr:uid="{8886F203-9C5D-409B-AA57-01F438978F35}"/>
    <cellStyle name="Uwaga 3" xfId="49321" hidden="1" xr:uid="{2586870A-A95B-46FB-B363-AEA533BD5F53}"/>
    <cellStyle name="Uwaga 3" xfId="49319" hidden="1" xr:uid="{C67FDFF3-4E31-487D-802D-C6FC6A24E51F}"/>
    <cellStyle name="Uwaga 3" xfId="49317" hidden="1" xr:uid="{93299146-8F97-49F4-9953-37FA77BAA102}"/>
    <cellStyle name="Uwaga 3" xfId="49307" hidden="1" xr:uid="{C2942B40-3A0E-454C-BD43-862106703E25}"/>
    <cellStyle name="Uwaga 3" xfId="49305" hidden="1" xr:uid="{6B123A7D-5DB7-4DED-8128-CC687420D86E}"/>
    <cellStyle name="Uwaga 3" xfId="49303" hidden="1" xr:uid="{E71C9BBD-40F7-4F56-80BF-182806FA3237}"/>
    <cellStyle name="Uwaga 3" xfId="49292" hidden="1" xr:uid="{D4B895B3-7C21-4624-8DDB-8172FEDCC232}"/>
    <cellStyle name="Uwaga 3" xfId="49290" hidden="1" xr:uid="{3161800B-8B9D-4A24-91F6-39A353B51233}"/>
    <cellStyle name="Uwaga 3" xfId="49288" hidden="1" xr:uid="{96AAEF65-5C80-4EDA-9BD8-5B9DC92CB84B}"/>
    <cellStyle name="Uwaga 3" xfId="49275" hidden="1" xr:uid="{0635EF99-4826-4D7D-BADD-D18AB61EB938}"/>
    <cellStyle name="Uwaga 3" xfId="49273" hidden="1" xr:uid="{2B448260-6053-4425-94ED-FE1185F40B18}"/>
    <cellStyle name="Uwaga 3" xfId="49272" hidden="1" xr:uid="{43C195EE-4D2E-4712-BEFB-102F7D8299C1}"/>
    <cellStyle name="Uwaga 3" xfId="49259" hidden="1" xr:uid="{4921086D-9F63-40E7-B39C-DEEAF7BC6DDE}"/>
    <cellStyle name="Uwaga 3" xfId="49258" hidden="1" xr:uid="{43A3A2B1-1197-455E-9AE7-65470FE7003A}"/>
    <cellStyle name="Uwaga 3" xfId="49256" hidden="1" xr:uid="{0BD129CE-551F-4950-94A3-AB830C0C9845}"/>
    <cellStyle name="Uwaga 3" xfId="49244" hidden="1" xr:uid="{A817FAD8-5C9E-4CF6-8056-7BC741239964}"/>
    <cellStyle name="Uwaga 3" xfId="49243" hidden="1" xr:uid="{434D70A4-3043-4B30-B99C-FF625646BAF9}"/>
    <cellStyle name="Uwaga 3" xfId="49241" hidden="1" xr:uid="{AD582982-CB94-446A-BBAF-9D1411AF4F13}"/>
    <cellStyle name="Uwaga 3" xfId="49229" hidden="1" xr:uid="{689C7915-05C9-4068-9AAC-39D4B3D0B208}"/>
    <cellStyle name="Uwaga 3" xfId="49228" hidden="1" xr:uid="{B0A68F96-D6AF-47E8-A65A-95E2DA909E68}"/>
    <cellStyle name="Uwaga 3" xfId="49226" hidden="1" xr:uid="{3A44EE42-E6EC-459C-80CA-FB9030D7BA1E}"/>
    <cellStyle name="Uwaga 3" xfId="49214" hidden="1" xr:uid="{A292D212-B501-4114-B73E-519BE670AF28}"/>
    <cellStyle name="Uwaga 3" xfId="49213" hidden="1" xr:uid="{03421381-A65A-4792-A7C5-6CBC481202B6}"/>
    <cellStyle name="Uwaga 3" xfId="49211" hidden="1" xr:uid="{3D73BF17-DB10-4B94-8B05-1001A027C131}"/>
    <cellStyle name="Uwaga 3" xfId="49199" hidden="1" xr:uid="{881D8612-38D6-49E7-B737-68474D287E53}"/>
    <cellStyle name="Uwaga 3" xfId="49198" hidden="1" xr:uid="{B75CB41A-75A4-4826-B846-49303D991C12}"/>
    <cellStyle name="Uwaga 3" xfId="49196" hidden="1" xr:uid="{948FF784-0464-4D26-A2AF-1230F72F9A92}"/>
    <cellStyle name="Uwaga 3" xfId="49184" hidden="1" xr:uid="{595852DC-AA94-4EE5-B87E-8AD794427242}"/>
    <cellStyle name="Uwaga 3" xfId="49183" hidden="1" xr:uid="{2F3971C3-0221-4487-B82A-7FEC2C9EA6F4}"/>
    <cellStyle name="Uwaga 3" xfId="49181" hidden="1" xr:uid="{E2228458-0C7C-4422-A987-1E68F33D3D32}"/>
    <cellStyle name="Uwaga 3" xfId="49169" hidden="1" xr:uid="{E7E02744-032B-4AC0-8ABF-22E1244ADC2E}"/>
    <cellStyle name="Uwaga 3" xfId="49168" hidden="1" xr:uid="{AA83AA9D-BE5F-4F6C-BB8C-79DDF38E3E96}"/>
    <cellStyle name="Uwaga 3" xfId="49166" hidden="1" xr:uid="{DBE4CEBD-C7D6-49FF-87D5-E6BA1F77B0D9}"/>
    <cellStyle name="Uwaga 3" xfId="49154" hidden="1" xr:uid="{FDD66CE7-DE41-4247-9233-9D31D31BE95D}"/>
    <cellStyle name="Uwaga 3" xfId="49153" hidden="1" xr:uid="{4152548C-99FA-40DD-9945-FF1C8DFA04B1}"/>
    <cellStyle name="Uwaga 3" xfId="49151" hidden="1" xr:uid="{1A4071F3-6AC4-4373-8365-6957E8E65888}"/>
    <cellStyle name="Uwaga 3" xfId="49139" hidden="1" xr:uid="{74A2992A-C092-4840-81E3-6B367F423E06}"/>
    <cellStyle name="Uwaga 3" xfId="49138" hidden="1" xr:uid="{0B1D0BDF-F718-4179-8C8C-84D8A209EA29}"/>
    <cellStyle name="Uwaga 3" xfId="49136" hidden="1" xr:uid="{DFD24134-B125-4498-97A1-4F163FEBD472}"/>
    <cellStyle name="Uwaga 3" xfId="49124" hidden="1" xr:uid="{2E01F796-067C-4CF2-8E81-3EADC05BE325}"/>
    <cellStyle name="Uwaga 3" xfId="49123" hidden="1" xr:uid="{93AD7812-1685-4805-B819-94E7DA5E3587}"/>
    <cellStyle name="Uwaga 3" xfId="49121" hidden="1" xr:uid="{E004BD52-DB95-4391-86F8-7935BA90A280}"/>
    <cellStyle name="Uwaga 3" xfId="49109" hidden="1" xr:uid="{FFAC8D59-838C-4F1F-B8C4-435172BAE26F}"/>
    <cellStyle name="Uwaga 3" xfId="49108" hidden="1" xr:uid="{44964C7E-6E07-454D-BA88-D08B733770DF}"/>
    <cellStyle name="Uwaga 3" xfId="49106" hidden="1" xr:uid="{26A2CD53-3B99-4360-BBE2-94A5FA6E7297}"/>
    <cellStyle name="Uwaga 3" xfId="49094" hidden="1" xr:uid="{3A685F23-9BCE-4456-9E95-EC5C8DF94FB0}"/>
    <cellStyle name="Uwaga 3" xfId="49093" hidden="1" xr:uid="{5E463380-F9E5-494A-A387-604CC5FED9D5}"/>
    <cellStyle name="Uwaga 3" xfId="49091" hidden="1" xr:uid="{BF7BE879-25AE-489C-9C9E-C4C4E9C9F5FF}"/>
    <cellStyle name="Uwaga 3" xfId="49079" hidden="1" xr:uid="{BF22E0B5-4366-4BC2-A9B0-79902344B8F1}"/>
    <cellStyle name="Uwaga 3" xfId="49078" hidden="1" xr:uid="{BE905AE6-4D8F-41C3-8ABF-B1F1737B76BC}"/>
    <cellStyle name="Uwaga 3" xfId="49076" hidden="1" xr:uid="{1938C006-AF33-42F2-A0E3-89B47B3A5B1B}"/>
    <cellStyle name="Uwaga 3" xfId="49064" hidden="1" xr:uid="{11DBFD89-03AE-4E3C-B2C3-28A79D89955F}"/>
    <cellStyle name="Uwaga 3" xfId="49063" hidden="1" xr:uid="{9E2CF885-7ABA-4DEB-9D36-6CF6A3E77989}"/>
    <cellStyle name="Uwaga 3" xfId="49061" hidden="1" xr:uid="{EA70858C-F339-412D-B5AF-3CE0AC6FFB65}"/>
    <cellStyle name="Uwaga 3" xfId="49049" hidden="1" xr:uid="{A875F6D8-2C02-4CD2-8A58-4C758A1E5C48}"/>
    <cellStyle name="Uwaga 3" xfId="49048" hidden="1" xr:uid="{5FDC794E-20EA-4958-9270-047E9035E167}"/>
    <cellStyle name="Uwaga 3" xfId="49046" hidden="1" xr:uid="{02EA819D-F1EC-4B4B-8340-A496032E22A8}"/>
    <cellStyle name="Uwaga 3" xfId="49034" hidden="1" xr:uid="{43E6152D-B6B5-4B72-8881-D3678C04B626}"/>
    <cellStyle name="Uwaga 3" xfId="49033" hidden="1" xr:uid="{80FFCB60-2763-4BDB-AEF8-B3CA3D828BB0}"/>
    <cellStyle name="Uwaga 3" xfId="49031" hidden="1" xr:uid="{895403E9-DC0B-4EEF-B9FC-C3C2306E22CB}"/>
    <cellStyle name="Uwaga 3" xfId="49019" hidden="1" xr:uid="{0BB81F4D-F2ED-4B12-B17C-FDBFC36615B4}"/>
    <cellStyle name="Uwaga 3" xfId="49018" hidden="1" xr:uid="{3E6154AD-23E1-4C3A-A106-F672AD3903BF}"/>
    <cellStyle name="Uwaga 3" xfId="49016" hidden="1" xr:uid="{C0FD5778-D085-4E0B-A500-013436AB50FA}"/>
    <cellStyle name="Uwaga 3" xfId="49004" hidden="1" xr:uid="{6D8D0F59-DBD5-41A1-B073-34B8025CF66C}"/>
    <cellStyle name="Uwaga 3" xfId="49003" hidden="1" xr:uid="{60D30A0E-EFDA-4336-9A81-9FF77235AA31}"/>
    <cellStyle name="Uwaga 3" xfId="49001" hidden="1" xr:uid="{03C46758-912A-44CD-984E-0BF2A0310AA8}"/>
    <cellStyle name="Uwaga 3" xfId="48989" hidden="1" xr:uid="{2CD39841-8494-472F-BE3C-1626E496DEE5}"/>
    <cellStyle name="Uwaga 3" xfId="48988" hidden="1" xr:uid="{F8BDD678-1EF1-4D2D-9322-A1DB9C1C9AE9}"/>
    <cellStyle name="Uwaga 3" xfId="48986" hidden="1" xr:uid="{5B0EB71A-4DE8-441E-8A4B-A938498E72FF}"/>
    <cellStyle name="Uwaga 3" xfId="48974" hidden="1" xr:uid="{97903AAE-1BFA-45AB-96C8-D13287BE8637}"/>
    <cellStyle name="Uwaga 3" xfId="48973" hidden="1" xr:uid="{954BD5CD-7A7F-44F4-AB56-EF10040E54C7}"/>
    <cellStyle name="Uwaga 3" xfId="48971" hidden="1" xr:uid="{832BE93C-0E14-4E78-8B70-1BA4BC7A4A88}"/>
    <cellStyle name="Uwaga 3" xfId="48959" hidden="1" xr:uid="{8F0CF8C0-1E3A-4C2C-AE2F-41E016EF7872}"/>
    <cellStyle name="Uwaga 3" xfId="48958" hidden="1" xr:uid="{4FDDC29A-C158-4527-8CD7-44DBF6C16E96}"/>
    <cellStyle name="Uwaga 3" xfId="48956" hidden="1" xr:uid="{5564B4FC-56BE-433D-A767-AB0DC3A8B10C}"/>
    <cellStyle name="Uwaga 3" xfId="48944" hidden="1" xr:uid="{B4821787-D50D-4382-9061-464CCB1F7A61}"/>
    <cellStyle name="Uwaga 3" xfId="48943" hidden="1" xr:uid="{C37AA18F-8C0E-4F45-8C65-4D11F38D3867}"/>
    <cellStyle name="Uwaga 3" xfId="48941" hidden="1" xr:uid="{A14CA462-4BC5-4142-87F0-13BC9C19423C}"/>
    <cellStyle name="Uwaga 3" xfId="48929" hidden="1" xr:uid="{2DB0A6D0-D1D7-47B2-BD1B-D24E06450241}"/>
    <cellStyle name="Uwaga 3" xfId="48928" hidden="1" xr:uid="{A37BA434-55DD-40F8-8442-D14C4D4D08E3}"/>
    <cellStyle name="Uwaga 3" xfId="48926" hidden="1" xr:uid="{24177B90-CC32-4BE8-A023-CEDA0802C844}"/>
    <cellStyle name="Uwaga 3" xfId="48914" hidden="1" xr:uid="{1BCBADB3-C9A3-47BC-8C86-E3427C94EE95}"/>
    <cellStyle name="Uwaga 3" xfId="48913" hidden="1" xr:uid="{8FDF340F-5C8B-4332-BB69-49CADE8DABC7}"/>
    <cellStyle name="Uwaga 3" xfId="48911" hidden="1" xr:uid="{85053A46-C327-4A8F-98F4-11BC363B760E}"/>
    <cellStyle name="Uwaga 3" xfId="48899" hidden="1" xr:uid="{E7B2CA18-8E4E-4B5B-95EC-EB31C217E89B}"/>
    <cellStyle name="Uwaga 3" xfId="48898" hidden="1" xr:uid="{2A8DFBCC-4056-42CF-B6FC-D03FEBB0F672}"/>
    <cellStyle name="Uwaga 3" xfId="48896" hidden="1" xr:uid="{DB8A09B4-CC92-4021-8A52-347A925EC86B}"/>
    <cellStyle name="Uwaga 3" xfId="48884" hidden="1" xr:uid="{AB93DC50-F740-46A7-B7F7-5F498229293F}"/>
    <cellStyle name="Uwaga 3" xfId="48883" hidden="1" xr:uid="{5DAD12BC-B948-45CC-85F7-EE89019118BD}"/>
    <cellStyle name="Uwaga 3" xfId="48881" hidden="1" xr:uid="{90BC8A70-BA7E-463A-A18B-14BB30DCCD25}"/>
    <cellStyle name="Uwaga 3" xfId="48869" hidden="1" xr:uid="{842EA466-12F6-4C2A-81C6-A85EDF1C26A5}"/>
    <cellStyle name="Uwaga 3" xfId="48868" hidden="1" xr:uid="{2135958E-3194-4325-B79D-977482F08C64}"/>
    <cellStyle name="Uwaga 3" xfId="48866" hidden="1" xr:uid="{4B6B66C8-301D-42CD-87A9-F8BE2062CC96}"/>
    <cellStyle name="Uwaga 3" xfId="48854" hidden="1" xr:uid="{D4F03844-FB58-46C3-961C-83703BE36B83}"/>
    <cellStyle name="Uwaga 3" xfId="48852" hidden="1" xr:uid="{D0892EE4-742B-4AC9-B2D2-C055AEB936E0}"/>
    <cellStyle name="Uwaga 3" xfId="48849" hidden="1" xr:uid="{1B3C5C5E-733E-45AB-A7D8-FC3DF6C4CB74}"/>
    <cellStyle name="Uwaga 3" xfId="48839" hidden="1" xr:uid="{4F794FFD-B007-4566-93C5-81CD180C37E2}"/>
    <cellStyle name="Uwaga 3" xfId="48837" hidden="1" xr:uid="{FA7647B6-C03C-4669-A1E9-728744A25167}"/>
    <cellStyle name="Uwaga 3" xfId="48834" hidden="1" xr:uid="{083445A5-4487-4F82-932F-613F841700D4}"/>
    <cellStyle name="Uwaga 3" xfId="48824" hidden="1" xr:uid="{F8DEEEB9-BE65-4A04-8E3D-79CB83C11E44}"/>
    <cellStyle name="Uwaga 3" xfId="48822" hidden="1" xr:uid="{69623947-2F4B-4FAF-9EC3-24311AC83B28}"/>
    <cellStyle name="Uwaga 3" xfId="48819" hidden="1" xr:uid="{B0D9CC96-E72F-4788-BEC1-DD4D230D37A6}"/>
    <cellStyle name="Uwaga 3" xfId="48809" hidden="1" xr:uid="{B8E0BA8C-8FCF-4CDC-AA5E-9AD9FCF06F66}"/>
    <cellStyle name="Uwaga 3" xfId="48807" hidden="1" xr:uid="{AF1C75EF-9913-4540-9FF7-80696B43B6E7}"/>
    <cellStyle name="Uwaga 3" xfId="48804" hidden="1" xr:uid="{6CCB1910-C455-40B5-99DA-1D8A1EDD20B6}"/>
    <cellStyle name="Uwaga 3" xfId="48794" hidden="1" xr:uid="{F7BFB97E-2B15-4375-B2F0-87DA3C7E5069}"/>
    <cellStyle name="Uwaga 3" xfId="48792" hidden="1" xr:uid="{90D4000F-96C4-4081-A85E-6FED5CF5BF26}"/>
    <cellStyle name="Uwaga 3" xfId="48789" hidden="1" xr:uid="{423C0680-6361-4637-97B9-59CC473B0E1F}"/>
    <cellStyle name="Uwaga 3" xfId="48779" hidden="1" xr:uid="{EB6A23A2-48B7-48AF-9067-25BE62C64189}"/>
    <cellStyle name="Uwaga 3" xfId="48777" hidden="1" xr:uid="{84A000B9-1478-4E95-9C06-769A48BAA7D7}"/>
    <cellStyle name="Uwaga 3" xfId="48773" hidden="1" xr:uid="{92AF9A43-8499-4EDC-B3F5-39DDA189FF44}"/>
    <cellStyle name="Uwaga 3" xfId="48764" hidden="1" xr:uid="{A2CBDBBE-F153-4349-B1F0-A5611E9AD474}"/>
    <cellStyle name="Uwaga 3" xfId="48761" hidden="1" xr:uid="{412A4164-1189-42AD-9665-6300E9B16FDE}"/>
    <cellStyle name="Uwaga 3" xfId="48757" hidden="1" xr:uid="{11D12083-4F2D-469F-8666-71A0F0E74B26}"/>
    <cellStyle name="Uwaga 3" xfId="48749" hidden="1" xr:uid="{0F06116A-3CCA-440A-923A-CE1CDE84CF6D}"/>
    <cellStyle name="Uwaga 3" xfId="48747" hidden="1" xr:uid="{919B2B7C-BF18-45EB-9332-71CDFFECE9AA}"/>
    <cellStyle name="Uwaga 3" xfId="48743" hidden="1" xr:uid="{FC97BBAC-7357-4448-A692-AC3862D34F16}"/>
    <cellStyle name="Uwaga 3" xfId="48734" hidden="1" xr:uid="{536486A1-D8BE-4F94-9B4E-191E2C58D7E9}"/>
    <cellStyle name="Uwaga 3" xfId="48732" hidden="1" xr:uid="{011F9C60-947E-43E4-B32B-168788DCF590}"/>
    <cellStyle name="Uwaga 3" xfId="48729" hidden="1" xr:uid="{DFCA4B6E-50E6-468B-B824-7167E5519BF7}"/>
    <cellStyle name="Uwaga 3" xfId="48719" hidden="1" xr:uid="{2382D7D1-8351-4450-8849-9E0D2B874948}"/>
    <cellStyle name="Uwaga 3" xfId="48717" hidden="1" xr:uid="{B6AE7F77-1110-4CA0-AC9F-DBF04AEFDDDB}"/>
    <cellStyle name="Uwaga 3" xfId="48712" hidden="1" xr:uid="{97D72F52-F957-4834-B9E4-A8451D4B3733}"/>
    <cellStyle name="Uwaga 3" xfId="48704" hidden="1" xr:uid="{364075B8-77E5-4234-8E06-90ECE1C34B51}"/>
    <cellStyle name="Uwaga 3" xfId="48702" hidden="1" xr:uid="{407283FF-60A5-4CA7-9AC6-77F00DB943D8}"/>
    <cellStyle name="Uwaga 3" xfId="48697" hidden="1" xr:uid="{C523687B-6F56-476A-9E66-3E177483BA98}"/>
    <cellStyle name="Uwaga 3" xfId="48689" hidden="1" xr:uid="{B73D4666-BB71-4AB2-A218-2FBE7A80041A}"/>
    <cellStyle name="Uwaga 3" xfId="48687" hidden="1" xr:uid="{25ABDA63-3492-4A5E-8478-1AA8A50E3441}"/>
    <cellStyle name="Uwaga 3" xfId="48682" hidden="1" xr:uid="{C608BB62-01D0-4454-92A3-9E6B507C1C23}"/>
    <cellStyle name="Uwaga 3" xfId="48674" hidden="1" xr:uid="{EB5CF8EE-9751-4301-B646-6CC457768C05}"/>
    <cellStyle name="Uwaga 3" xfId="48672" hidden="1" xr:uid="{257EEAAB-27B7-43B4-B51E-8521CB3F5BE9}"/>
    <cellStyle name="Uwaga 3" xfId="48668" hidden="1" xr:uid="{5A5967ED-1A4F-4DC6-8AA2-9446DD1CD614}"/>
    <cellStyle name="Uwaga 3" xfId="48659" hidden="1" xr:uid="{D02339C6-0042-4C14-A863-021EA3BF146F}"/>
    <cellStyle name="Uwaga 3" xfId="48656" hidden="1" xr:uid="{4B8502F2-D9C8-4236-88E4-0DF8954CA1C7}"/>
    <cellStyle name="Uwaga 3" xfId="48651" hidden="1" xr:uid="{D335FA00-F46F-4A79-84C3-6723FE379F14}"/>
    <cellStyle name="Uwaga 3" xfId="48644" hidden="1" xr:uid="{7F48BB32-DE69-4F5A-9D7E-15937DBE64C3}"/>
    <cellStyle name="Uwaga 3" xfId="48640" hidden="1" xr:uid="{15146B86-3481-440F-90E8-F7D4F33A44EA}"/>
    <cellStyle name="Uwaga 3" xfId="48635" hidden="1" xr:uid="{D99799BA-CCF8-4D72-A65E-45F140BE1475}"/>
    <cellStyle name="Uwaga 3" xfId="48629" hidden="1" xr:uid="{35EB09C3-995D-4E53-8248-E2330622E056}"/>
    <cellStyle name="Uwaga 3" xfId="48625" hidden="1" xr:uid="{0CFD4C23-FC5F-4D99-AA35-2793CDF5FD7E}"/>
    <cellStyle name="Uwaga 3" xfId="48620" hidden="1" xr:uid="{A782B5DD-6935-4D47-AB4F-72B4374F97A1}"/>
    <cellStyle name="Uwaga 3" xfId="48614" hidden="1" xr:uid="{753E2A2A-6CA2-460E-9A55-CEBE27C340FB}"/>
    <cellStyle name="Uwaga 3" xfId="48611" hidden="1" xr:uid="{8BB7110F-D893-4DC9-8B14-A597C8B5E239}"/>
    <cellStyle name="Uwaga 3" xfId="48607" hidden="1" xr:uid="{6F7866EB-D3C8-41A4-AB5B-39DE08260948}"/>
    <cellStyle name="Uwaga 3" xfId="48598" hidden="1" xr:uid="{8940AB6F-9B4E-4159-98B8-9C6726C0F534}"/>
    <cellStyle name="Uwaga 3" xfId="48593" hidden="1" xr:uid="{92CC789E-6F46-48FE-A81E-4609B8418543}"/>
    <cellStyle name="Uwaga 3" xfId="48588" hidden="1" xr:uid="{C2813DA1-3F5C-4D59-9000-097D8E2BF060}"/>
    <cellStyle name="Uwaga 3" xfId="48583" hidden="1" xr:uid="{5866626B-B3C4-495F-BBF1-644C8FF7877C}"/>
    <cellStyle name="Uwaga 3" xfId="48578" hidden="1" xr:uid="{5374D792-7933-4F23-A83D-EA3C96734461}"/>
    <cellStyle name="Uwaga 3" xfId="48573" hidden="1" xr:uid="{4A68DF5C-18DC-45FA-A39A-751B885F72E9}"/>
    <cellStyle name="Uwaga 3" xfId="48568" hidden="1" xr:uid="{7E61D947-8E2C-416C-A7CA-A2FB9CCE1891}"/>
    <cellStyle name="Uwaga 3" xfId="48563" hidden="1" xr:uid="{FC922541-562E-40E1-A886-9CD27F278D48}"/>
    <cellStyle name="Uwaga 3" xfId="48558" hidden="1" xr:uid="{E1C4DCE8-604D-4FE0-AA41-1688F1B83BE4}"/>
    <cellStyle name="Uwaga 3" xfId="48554" hidden="1" xr:uid="{9CA2F8D4-0CA5-4C63-9C16-52502B6C3923}"/>
    <cellStyle name="Uwaga 3" xfId="48549" hidden="1" xr:uid="{B6EF51AE-43F1-43EC-8C3D-05C3CCA4A003}"/>
    <cellStyle name="Uwaga 3" xfId="48544" hidden="1" xr:uid="{B07769B2-CACE-4C6E-AA2C-A0801D84A13B}"/>
    <cellStyle name="Uwaga 3" xfId="48539" hidden="1" xr:uid="{FD2E7BC9-8871-4F52-AE2F-C65E291C613B}"/>
    <cellStyle name="Uwaga 3" xfId="48535" hidden="1" xr:uid="{F6D7F433-B37B-403A-B9E1-D9BAD46034E5}"/>
    <cellStyle name="Uwaga 3" xfId="48531" hidden="1" xr:uid="{E2C13456-5364-4E0E-892F-B9A3895AF1EA}"/>
    <cellStyle name="Uwaga 3" xfId="48524" hidden="1" xr:uid="{05AF0CB3-2483-4B59-9B24-1827FB9ABECE}"/>
    <cellStyle name="Uwaga 3" xfId="48520" hidden="1" xr:uid="{E5A6A632-C08B-4A50-9364-34F536EEC49C}"/>
    <cellStyle name="Uwaga 3" xfId="48515" hidden="1" xr:uid="{27F8683D-EE63-437C-8B82-3E05371D571E}"/>
    <cellStyle name="Uwaga 3" xfId="48509" hidden="1" xr:uid="{9569FFCB-D45F-44B1-9890-6B69092BEE10}"/>
    <cellStyle name="Uwaga 3" xfId="48505" hidden="1" xr:uid="{F5CF86F4-7E0C-4DA4-BF11-8581CE3385B8}"/>
    <cellStyle name="Uwaga 3" xfId="48500" hidden="1" xr:uid="{E4B40D21-3C92-4AC5-8913-05B1FFB7A2D0}"/>
    <cellStyle name="Uwaga 3" xfId="48494" hidden="1" xr:uid="{C9C7F608-841E-4CDD-882E-246542FF64CF}"/>
    <cellStyle name="Uwaga 3" xfId="48490" hidden="1" xr:uid="{80714385-A9D1-458B-8772-03D74A627015}"/>
    <cellStyle name="Uwaga 3" xfId="48486" hidden="1" xr:uid="{8BB3CEC8-D75E-4EDD-9FEA-6D191E8C9A9D}"/>
    <cellStyle name="Uwaga 3" xfId="48479" hidden="1" xr:uid="{5605ECA5-33FD-4852-A23C-72B24E715D81}"/>
    <cellStyle name="Uwaga 3" xfId="48475" hidden="1" xr:uid="{4D997B6A-C696-459C-9EAF-313CD3F2C13A}"/>
    <cellStyle name="Uwaga 3" xfId="48471" hidden="1" xr:uid="{66115D82-E2DF-48AB-A2A4-89FF57060B14}"/>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 name="Warning Text" xfId="46959" builtinId="11" customBuiltin="1"/>
  </cellStyles>
  <dxfs count="2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3</xdr:col>
      <xdr:colOff>98611</xdr:colOff>
      <xdr:row>0</xdr:row>
      <xdr:rowOff>80684</xdr:rowOff>
    </xdr:from>
    <xdr:to>
      <xdr:col>8</xdr:col>
      <xdr:colOff>188257</xdr:colOff>
      <xdr:row>2</xdr:row>
      <xdr:rowOff>66675</xdr:rowOff>
    </xdr:to>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8023411" y="80684"/>
          <a:ext cx="3137646" cy="1319491"/>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C11"/>
  <sheetViews>
    <sheetView tabSelected="1" zoomScale="80" zoomScaleNormal="80" workbookViewId="0"/>
  </sheetViews>
  <sheetFormatPr defaultColWidth="9.21875" defaultRowHeight="14.4"/>
  <cols>
    <col min="1" max="1" width="3" style="5" bestFit="1" customWidth="1"/>
    <col min="2" max="2" width="121.6640625" style="3" customWidth="1"/>
    <col min="3" max="3" width="11.44140625" style="3" customWidth="1"/>
    <col min="4" max="16384" width="9.21875" style="3"/>
  </cols>
  <sheetData>
    <row r="1" spans="1:3">
      <c r="A1" s="4" t="s">
        <v>0</v>
      </c>
      <c r="B1" s="8" t="s">
        <v>16437</v>
      </c>
      <c r="C1" s="8" t="s">
        <v>11192</v>
      </c>
    </row>
    <row r="2" spans="1:3">
      <c r="A2" s="34">
        <v>1</v>
      </c>
      <c r="B2" s="33" t="s">
        <v>16435</v>
      </c>
      <c r="C2" s="35" t="s">
        <v>16431</v>
      </c>
    </row>
    <row r="3" spans="1:3">
      <c r="A3" s="34">
        <v>2</v>
      </c>
      <c r="B3" s="33" t="s">
        <v>16436</v>
      </c>
      <c r="C3" s="35" t="s">
        <v>16431</v>
      </c>
    </row>
    <row r="4" spans="1:3">
      <c r="A4" s="34">
        <v>3</v>
      </c>
      <c r="B4" s="33" t="s">
        <v>16439</v>
      </c>
      <c r="C4" s="35" t="s">
        <v>16431</v>
      </c>
    </row>
    <row r="6" spans="1:3">
      <c r="B6" s="10" t="s">
        <v>12043</v>
      </c>
    </row>
    <row r="7" spans="1:3">
      <c r="B7" s="11" t="s">
        <v>12046</v>
      </c>
    </row>
    <row r="8" spans="1:3">
      <c r="B8" s="12" t="s">
        <v>12123</v>
      </c>
    </row>
    <row r="9" spans="1:3">
      <c r="B9" s="13" t="s">
        <v>12045</v>
      </c>
    </row>
    <row r="10" spans="1:3">
      <c r="B10" s="14" t="s">
        <v>12044</v>
      </c>
    </row>
    <row r="11" spans="1:3">
      <c r="B1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1:V385"/>
  <sheetViews>
    <sheetView zoomScale="80" zoomScaleNormal="80" workbookViewId="0">
      <pane ySplit="1" topLeftCell="A2" activePane="bottomLeft" state="frozen"/>
      <selection activeCell="C26" sqref="C26"/>
      <selection pane="bottomLeft"/>
    </sheetView>
  </sheetViews>
  <sheetFormatPr defaultRowHeight="14.4"/>
  <cols>
    <col min="1" max="1" width="51.4414062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65.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376</v>
      </c>
      <c r="B2" s="2" t="s">
        <v>131</v>
      </c>
      <c r="C2" s="2" t="s">
        <v>367</v>
      </c>
      <c r="D2" s="2" t="s">
        <v>2286</v>
      </c>
      <c r="E2" s="15">
        <v>41827</v>
      </c>
      <c r="F2" s="15"/>
      <c r="G2" s="2"/>
      <c r="H2" s="2">
        <f t="shared" ref="H2:H33" si="0">COUNTIF(J:J,A2)</f>
        <v>0</v>
      </c>
      <c r="I2" s="2"/>
      <c r="J2" s="20" t="s">
        <v>119</v>
      </c>
      <c r="K2" s="2"/>
      <c r="L2" s="2"/>
      <c r="M2" s="2"/>
      <c r="N2" s="2"/>
      <c r="O2" s="2" t="s">
        <v>2286</v>
      </c>
      <c r="P2" s="2"/>
      <c r="Q2" s="2" t="s">
        <v>120</v>
      </c>
      <c r="R2" s="2"/>
      <c r="S2" s="15">
        <v>41827</v>
      </c>
      <c r="T2" s="2"/>
      <c r="U2" s="15">
        <v>45122</v>
      </c>
      <c r="V2" s="2"/>
    </row>
    <row r="3" spans="1:22">
      <c r="A3" s="2" t="s">
        <v>56</v>
      </c>
      <c r="B3" s="2" t="s">
        <v>67</v>
      </c>
      <c r="C3" s="2"/>
      <c r="D3" s="2" t="s">
        <v>2286</v>
      </c>
      <c r="E3" s="15">
        <v>41827</v>
      </c>
      <c r="F3" s="15">
        <v>42277</v>
      </c>
      <c r="G3" s="2"/>
      <c r="H3" s="2">
        <f t="shared" si="0"/>
        <v>1</v>
      </c>
      <c r="I3" s="2"/>
      <c r="J3" s="17" t="s">
        <v>56</v>
      </c>
      <c r="K3" s="2" t="str">
        <f t="shared" ref="K3:K34" si="1">VLOOKUP(J3,$A:$B,2,FALSE)</f>
        <v>x1</v>
      </c>
      <c r="L3" s="2" t="str">
        <f>J3</f>
        <v>Additional item</v>
      </c>
      <c r="M3" s="2"/>
      <c r="N3" s="2"/>
      <c r="O3" s="2"/>
      <c r="P3" s="2"/>
      <c r="Q3" s="2"/>
      <c r="R3" s="2"/>
      <c r="S3" s="15">
        <f t="shared" ref="S3:S34" si="2">VLOOKUP(J3,A:G,5,FALSE)</f>
        <v>41827</v>
      </c>
      <c r="T3" s="15">
        <f t="shared" ref="T3:T34" si="3">IF(VLOOKUP(J3,A:G,6,FALSE)=0,"",VLOOKUP(J3,A:G,6,FALSE))</f>
        <v>42277</v>
      </c>
      <c r="U3" s="15" t="str">
        <f t="shared" ref="U3:U34" si="4">IF(VLOOKUP(J3,A:G,7,FALSE)=0,"",VLOOKUP(J3,A:G,7,FALSE))</f>
        <v/>
      </c>
      <c r="V3" s="2"/>
    </row>
    <row r="4" spans="1:22">
      <c r="A4" s="2" t="s">
        <v>36</v>
      </c>
      <c r="B4" s="2" t="s">
        <v>68</v>
      </c>
      <c r="C4" s="2"/>
      <c r="D4" s="2" t="s">
        <v>2286</v>
      </c>
      <c r="E4" s="15">
        <v>41827</v>
      </c>
      <c r="F4" s="15" t="s">
        <v>6116</v>
      </c>
      <c r="G4" s="2"/>
      <c r="H4" s="2">
        <f t="shared" si="0"/>
        <v>1</v>
      </c>
      <c r="I4" s="2"/>
      <c r="J4" s="17" t="s">
        <v>36</v>
      </c>
      <c r="K4" s="2" t="str">
        <f t="shared" si="1"/>
        <v>x2</v>
      </c>
      <c r="L4" s="2" t="str">
        <f t="shared" ref="L4:L67" si="5">J4</f>
        <v>Annual premium</v>
      </c>
      <c r="M4" s="2"/>
      <c r="N4" s="2"/>
      <c r="O4" s="2"/>
      <c r="P4" s="2"/>
      <c r="Q4" s="2"/>
      <c r="R4" s="2"/>
      <c r="S4" s="15">
        <f t="shared" si="2"/>
        <v>41827</v>
      </c>
      <c r="T4" s="15" t="str">
        <f t="shared" si="3"/>
        <v/>
      </c>
      <c r="U4" s="15" t="str">
        <f t="shared" si="4"/>
        <v/>
      </c>
      <c r="V4" s="2"/>
    </row>
    <row r="5" spans="1:22">
      <c r="A5" s="2" t="s">
        <v>26</v>
      </c>
      <c r="B5" s="2" t="s">
        <v>69</v>
      </c>
      <c r="C5" s="2"/>
      <c r="D5" s="2" t="s">
        <v>2286</v>
      </c>
      <c r="E5" s="15">
        <v>41827</v>
      </c>
      <c r="F5" s="15" t="s">
        <v>6116</v>
      </c>
      <c r="G5" s="2"/>
      <c r="H5" s="2">
        <f t="shared" si="0"/>
        <v>1</v>
      </c>
      <c r="I5" s="2"/>
      <c r="J5" s="17" t="s">
        <v>26</v>
      </c>
      <c r="K5" s="2" t="str">
        <f t="shared" si="1"/>
        <v>x3</v>
      </c>
      <c r="L5" s="2" t="str">
        <f t="shared" si="5"/>
        <v>Assets</v>
      </c>
      <c r="M5" s="2"/>
      <c r="N5" s="2"/>
      <c r="O5" s="2"/>
      <c r="P5" s="2"/>
      <c r="Q5" s="2"/>
      <c r="R5" s="2"/>
      <c r="S5" s="15">
        <f t="shared" si="2"/>
        <v>41827</v>
      </c>
      <c r="T5" s="15" t="str">
        <f t="shared" si="3"/>
        <v/>
      </c>
      <c r="U5" s="15" t="str">
        <f t="shared" si="4"/>
        <v/>
      </c>
      <c r="V5" s="2"/>
    </row>
    <row r="6" spans="1:22">
      <c r="A6" s="2" t="s">
        <v>2169</v>
      </c>
      <c r="B6" s="2" t="s">
        <v>70</v>
      </c>
      <c r="C6" s="2"/>
      <c r="D6" s="2" t="s">
        <v>2286</v>
      </c>
      <c r="E6" s="15">
        <v>41827</v>
      </c>
      <c r="F6" s="15">
        <v>41639</v>
      </c>
      <c r="G6" s="2"/>
      <c r="H6" s="2">
        <f t="shared" si="0"/>
        <v>1</v>
      </c>
      <c r="I6" s="2"/>
      <c r="J6" s="17" t="s">
        <v>44</v>
      </c>
      <c r="K6" s="2" t="str">
        <f t="shared" si="1"/>
        <v>x5</v>
      </c>
      <c r="L6" s="2" t="str">
        <f t="shared" si="5"/>
        <v>Assets and/or liabilities</v>
      </c>
      <c r="M6" s="2"/>
      <c r="N6" s="2"/>
      <c r="O6" s="2"/>
      <c r="P6" s="2"/>
      <c r="Q6" s="2"/>
      <c r="R6" s="2"/>
      <c r="S6" s="15">
        <f t="shared" si="2"/>
        <v>41827</v>
      </c>
      <c r="T6" s="15" t="str">
        <f t="shared" si="3"/>
        <v/>
      </c>
      <c r="U6" s="15" t="str">
        <f t="shared" si="4"/>
        <v/>
      </c>
      <c r="V6" s="2"/>
    </row>
    <row r="7" spans="1:22">
      <c r="A7" s="2" t="s">
        <v>44</v>
      </c>
      <c r="B7" s="2" t="s">
        <v>71</v>
      </c>
      <c r="C7" s="2"/>
      <c r="D7" s="2" t="s">
        <v>2286</v>
      </c>
      <c r="E7" s="15">
        <v>41827</v>
      </c>
      <c r="F7" s="15" t="s">
        <v>6116</v>
      </c>
      <c r="G7" s="15"/>
      <c r="H7" s="2">
        <f t="shared" si="0"/>
        <v>1</v>
      </c>
      <c r="I7" s="2"/>
      <c r="J7" s="17" t="s">
        <v>2211</v>
      </c>
      <c r="K7" s="2" t="str">
        <f t="shared" si="1"/>
        <v>x6</v>
      </c>
      <c r="L7" s="2" t="str">
        <f t="shared" si="5"/>
        <v>Claims incurred</v>
      </c>
      <c r="M7" s="2"/>
      <c r="N7" s="2"/>
      <c r="O7" s="2"/>
      <c r="P7" s="2"/>
      <c r="Q7" s="2"/>
      <c r="R7" s="2"/>
      <c r="S7" s="15">
        <f t="shared" si="2"/>
        <v>41827</v>
      </c>
      <c r="T7" s="15" t="str">
        <f t="shared" si="3"/>
        <v/>
      </c>
      <c r="U7" s="15" t="str">
        <f t="shared" si="4"/>
        <v/>
      </c>
      <c r="V7" s="2"/>
    </row>
    <row r="8" spans="1:22">
      <c r="A8" s="2" t="s">
        <v>2211</v>
      </c>
      <c r="B8" s="2" t="s">
        <v>72</v>
      </c>
      <c r="C8" s="2"/>
      <c r="D8" s="2" t="s">
        <v>2286</v>
      </c>
      <c r="E8" s="15">
        <v>41827</v>
      </c>
      <c r="F8" s="15" t="s">
        <v>6116</v>
      </c>
      <c r="G8" s="2"/>
      <c r="H8" s="2">
        <f t="shared" si="0"/>
        <v>1</v>
      </c>
      <c r="I8" s="2"/>
      <c r="J8" s="17" t="s">
        <v>33</v>
      </c>
      <c r="K8" s="2" t="str">
        <f t="shared" si="1"/>
        <v>x7</v>
      </c>
      <c r="L8" s="2" t="str">
        <f t="shared" si="5"/>
        <v>Claims paid</v>
      </c>
      <c r="M8" s="2"/>
      <c r="N8" s="2"/>
      <c r="O8" s="2"/>
      <c r="P8" s="2"/>
      <c r="Q8" s="2"/>
      <c r="R8" s="2"/>
      <c r="S8" s="15">
        <f t="shared" si="2"/>
        <v>41827</v>
      </c>
      <c r="T8" s="15" t="str">
        <f t="shared" si="3"/>
        <v/>
      </c>
      <c r="U8" s="15" t="str">
        <f t="shared" si="4"/>
        <v/>
      </c>
      <c r="V8" s="2"/>
    </row>
    <row r="9" spans="1:22">
      <c r="A9" s="2" t="s">
        <v>33</v>
      </c>
      <c r="B9" s="2" t="s">
        <v>73</v>
      </c>
      <c r="C9" s="2"/>
      <c r="D9" s="2" t="s">
        <v>2286</v>
      </c>
      <c r="E9" s="15">
        <v>41827</v>
      </c>
      <c r="F9" s="15" t="s">
        <v>6116</v>
      </c>
      <c r="G9" s="2"/>
      <c r="H9" s="2">
        <f t="shared" si="0"/>
        <v>1</v>
      </c>
      <c r="I9" s="2"/>
      <c r="J9" s="17" t="s">
        <v>37</v>
      </c>
      <c r="K9" s="2" t="str">
        <f t="shared" si="1"/>
        <v>x8</v>
      </c>
      <c r="L9" s="2" t="str">
        <f t="shared" si="5"/>
        <v>Claims paid or due to be paid regarding surrender [full or partial] by policyholders</v>
      </c>
      <c r="M9" s="2"/>
      <c r="N9" s="2"/>
      <c r="O9" s="2"/>
      <c r="P9" s="2"/>
      <c r="Q9" s="2"/>
      <c r="R9" s="2"/>
      <c r="S9" s="15">
        <f t="shared" si="2"/>
        <v>41827</v>
      </c>
      <c r="T9" s="15" t="str">
        <f t="shared" si="3"/>
        <v/>
      </c>
      <c r="U9" s="15" t="str">
        <f t="shared" si="4"/>
        <v/>
      </c>
      <c r="V9" s="2"/>
    </row>
    <row r="10" spans="1:22">
      <c r="A10" s="2" t="s">
        <v>37</v>
      </c>
      <c r="B10" s="2" t="s">
        <v>74</v>
      </c>
      <c r="C10" s="2"/>
      <c r="D10" s="2" t="s">
        <v>2286</v>
      </c>
      <c r="E10" s="15">
        <v>41827</v>
      </c>
      <c r="F10" s="15" t="s">
        <v>6116</v>
      </c>
      <c r="G10" s="2"/>
      <c r="H10" s="2">
        <f t="shared" si="0"/>
        <v>1</v>
      </c>
      <c r="I10" s="2"/>
      <c r="J10" s="17" t="s">
        <v>32</v>
      </c>
      <c r="K10" s="2" t="str">
        <f t="shared" si="1"/>
        <v>x9</v>
      </c>
      <c r="L10" s="2" t="str">
        <f t="shared" si="5"/>
        <v>Cost of claims</v>
      </c>
      <c r="M10" s="2"/>
      <c r="N10" s="2"/>
      <c r="O10" s="2"/>
      <c r="P10" s="2"/>
      <c r="Q10" s="2"/>
      <c r="R10" s="2"/>
      <c r="S10" s="15">
        <f t="shared" si="2"/>
        <v>41827</v>
      </c>
      <c r="T10" s="15" t="str">
        <f t="shared" si="3"/>
        <v/>
      </c>
      <c r="U10" s="15" t="str">
        <f t="shared" si="4"/>
        <v/>
      </c>
      <c r="V10" s="2"/>
    </row>
    <row r="11" spans="1:22">
      <c r="A11" s="2" t="s">
        <v>32</v>
      </c>
      <c r="B11" s="2" t="s">
        <v>75</v>
      </c>
      <c r="C11" s="2"/>
      <c r="D11" s="2" t="s">
        <v>2286</v>
      </c>
      <c r="E11" s="15">
        <v>41827</v>
      </c>
      <c r="F11" s="15" t="s">
        <v>6116</v>
      </c>
      <c r="G11" s="2"/>
      <c r="H11" s="2">
        <f t="shared" si="0"/>
        <v>1</v>
      </c>
      <c r="I11" s="2"/>
      <c r="J11" s="17" t="s">
        <v>39</v>
      </c>
      <c r="K11" s="2" t="str">
        <f t="shared" si="1"/>
        <v>x10</v>
      </c>
      <c r="L11" s="2" t="str">
        <f t="shared" si="5"/>
        <v>Economical result</v>
      </c>
      <c r="M11" s="2"/>
      <c r="N11" s="2"/>
      <c r="O11" s="2"/>
      <c r="P11" s="2"/>
      <c r="Q11" s="2"/>
      <c r="R11" s="2"/>
      <c r="S11" s="15">
        <f t="shared" si="2"/>
        <v>41827</v>
      </c>
      <c r="T11" s="15" t="str">
        <f t="shared" si="3"/>
        <v/>
      </c>
      <c r="U11" s="15" t="str">
        <f t="shared" si="4"/>
        <v/>
      </c>
      <c r="V11" s="2"/>
    </row>
    <row r="12" spans="1:22">
      <c r="A12" s="2" t="s">
        <v>39</v>
      </c>
      <c r="B12" s="2" t="s">
        <v>76</v>
      </c>
      <c r="C12" s="2"/>
      <c r="D12" s="2" t="s">
        <v>2286</v>
      </c>
      <c r="E12" s="15">
        <v>41827</v>
      </c>
      <c r="F12" s="15" t="s">
        <v>6116</v>
      </c>
      <c r="G12" s="2"/>
      <c r="H12" s="2">
        <f t="shared" si="0"/>
        <v>1</v>
      </c>
      <c r="I12" s="2"/>
      <c r="J12" s="17" t="s">
        <v>2212</v>
      </c>
      <c r="K12" s="2" t="str">
        <f t="shared" si="1"/>
        <v>x11</v>
      </c>
      <c r="L12" s="2" t="str">
        <f t="shared" si="5"/>
        <v>Eligible own funds in accordance with local rules</v>
      </c>
      <c r="M12" s="2"/>
      <c r="N12" s="2"/>
      <c r="O12" s="2"/>
      <c r="P12" s="2"/>
      <c r="Q12" s="2"/>
      <c r="R12" s="2"/>
      <c r="S12" s="15">
        <f t="shared" si="2"/>
        <v>41827</v>
      </c>
      <c r="T12" s="15" t="str">
        <f t="shared" si="3"/>
        <v/>
      </c>
      <c r="U12" s="15" t="str">
        <f t="shared" si="4"/>
        <v/>
      </c>
      <c r="V12" s="2"/>
    </row>
    <row r="13" spans="1:22">
      <c r="A13" s="2" t="s">
        <v>2212</v>
      </c>
      <c r="B13" s="2" t="s">
        <v>77</v>
      </c>
      <c r="C13" s="2"/>
      <c r="D13" s="2" t="s">
        <v>2286</v>
      </c>
      <c r="E13" s="15">
        <v>41827</v>
      </c>
      <c r="F13" s="15" t="s">
        <v>6116</v>
      </c>
      <c r="G13" s="2"/>
      <c r="H13" s="2">
        <f t="shared" si="0"/>
        <v>1</v>
      </c>
      <c r="I13" s="2"/>
      <c r="J13" s="17" t="s">
        <v>28</v>
      </c>
      <c r="K13" s="2" t="str">
        <f t="shared" si="1"/>
        <v>x12</v>
      </c>
      <c r="L13" s="2" t="str">
        <f t="shared" si="5"/>
        <v>Excess of assets over liabilities</v>
      </c>
      <c r="M13" s="2"/>
      <c r="N13" s="2"/>
      <c r="O13" s="2"/>
      <c r="P13" s="2"/>
      <c r="Q13" s="2"/>
      <c r="R13" s="2"/>
      <c r="S13" s="15">
        <f t="shared" si="2"/>
        <v>41827</v>
      </c>
      <c r="T13" s="15" t="str">
        <f t="shared" si="3"/>
        <v/>
      </c>
      <c r="U13" s="15" t="str">
        <f t="shared" si="4"/>
        <v/>
      </c>
      <c r="V13" s="2"/>
    </row>
    <row r="14" spans="1:22">
      <c r="A14" s="2" t="s">
        <v>28</v>
      </c>
      <c r="B14" s="2" t="s">
        <v>78</v>
      </c>
      <c r="C14" s="2"/>
      <c r="D14" s="2" t="s">
        <v>2286</v>
      </c>
      <c r="E14" s="15">
        <v>41827</v>
      </c>
      <c r="F14" s="15" t="s">
        <v>6116</v>
      </c>
      <c r="G14" s="2"/>
      <c r="H14" s="2">
        <f t="shared" si="0"/>
        <v>1</v>
      </c>
      <c r="I14" s="2"/>
      <c r="J14" s="17" t="s">
        <v>49</v>
      </c>
      <c r="K14" s="2" t="str">
        <f t="shared" si="1"/>
        <v>x13</v>
      </c>
      <c r="L14" s="2" t="str">
        <f t="shared" si="5"/>
        <v>Excess of technical flow over technical provisions</v>
      </c>
      <c r="M14" s="2"/>
      <c r="N14" s="2"/>
      <c r="O14" s="2"/>
      <c r="P14" s="2"/>
      <c r="Q14" s="2"/>
      <c r="R14" s="2"/>
      <c r="S14" s="15">
        <f t="shared" si="2"/>
        <v>41827</v>
      </c>
      <c r="T14" s="15" t="str">
        <f t="shared" si="3"/>
        <v/>
      </c>
      <c r="U14" s="15" t="str">
        <f t="shared" si="4"/>
        <v/>
      </c>
      <c r="V14" s="2"/>
    </row>
    <row r="15" spans="1:22">
      <c r="A15" s="2" t="s">
        <v>49</v>
      </c>
      <c r="B15" s="2" t="s">
        <v>79</v>
      </c>
      <c r="C15" s="2"/>
      <c r="D15" s="2" t="s">
        <v>2286</v>
      </c>
      <c r="E15" s="15">
        <v>41827</v>
      </c>
      <c r="F15" s="15" t="s">
        <v>6116</v>
      </c>
      <c r="G15" s="2"/>
      <c r="H15" s="2">
        <f t="shared" si="0"/>
        <v>1</v>
      </c>
      <c r="I15" s="2"/>
      <c r="J15" s="17" t="s">
        <v>55</v>
      </c>
      <c r="K15" s="2" t="str">
        <f t="shared" si="1"/>
        <v>x14</v>
      </c>
      <c r="L15" s="2" t="str">
        <f t="shared" si="5"/>
        <v>Expected profits included in future premiums</v>
      </c>
      <c r="M15" s="2"/>
      <c r="N15" s="2"/>
      <c r="O15" s="2"/>
      <c r="P15" s="2"/>
      <c r="Q15" s="2"/>
      <c r="R15" s="2"/>
      <c r="S15" s="15">
        <f t="shared" si="2"/>
        <v>41827</v>
      </c>
      <c r="T15" s="15" t="str">
        <f t="shared" si="3"/>
        <v/>
      </c>
      <c r="U15" s="15" t="str">
        <f t="shared" si="4"/>
        <v/>
      </c>
      <c r="V15" s="2"/>
    </row>
    <row r="16" spans="1:22">
      <c r="A16" s="2" t="s">
        <v>55</v>
      </c>
      <c r="B16" s="2" t="s">
        <v>80</v>
      </c>
      <c r="C16" s="2"/>
      <c r="D16" s="2" t="s">
        <v>2286</v>
      </c>
      <c r="E16" s="15">
        <v>41827</v>
      </c>
      <c r="F16" s="15" t="s">
        <v>6116</v>
      </c>
      <c r="G16" s="2"/>
      <c r="H16" s="2">
        <f t="shared" si="0"/>
        <v>1</v>
      </c>
      <c r="I16" s="2"/>
      <c r="J16" s="17" t="s">
        <v>34</v>
      </c>
      <c r="K16" s="2" t="str">
        <f t="shared" si="1"/>
        <v>x15</v>
      </c>
      <c r="L16" s="2" t="str">
        <f t="shared" si="5"/>
        <v>Expenses</v>
      </c>
      <c r="M16" s="2"/>
      <c r="N16" s="2"/>
      <c r="O16" s="2"/>
      <c r="P16" s="2"/>
      <c r="Q16" s="2"/>
      <c r="R16" s="2"/>
      <c r="S16" s="15">
        <f t="shared" si="2"/>
        <v>41827</v>
      </c>
      <c r="T16" s="15" t="str">
        <f t="shared" si="3"/>
        <v/>
      </c>
      <c r="U16" s="15" t="str">
        <f t="shared" si="4"/>
        <v/>
      </c>
      <c r="V16" s="2"/>
    </row>
    <row r="17" spans="1:22">
      <c r="A17" s="2" t="s">
        <v>34</v>
      </c>
      <c r="B17" s="2" t="s">
        <v>81</v>
      </c>
      <c r="C17" s="2"/>
      <c r="D17" s="2" t="s">
        <v>2286</v>
      </c>
      <c r="E17" s="15">
        <v>41827</v>
      </c>
      <c r="F17" s="15" t="s">
        <v>6116</v>
      </c>
      <c r="G17" s="2"/>
      <c r="H17" s="2">
        <f t="shared" si="0"/>
        <v>1</v>
      </c>
      <c r="I17" s="2"/>
      <c r="J17" s="17" t="s">
        <v>52</v>
      </c>
      <c r="K17" s="2" t="str">
        <f t="shared" si="1"/>
        <v>x16</v>
      </c>
      <c r="L17" s="2" t="str">
        <f t="shared" si="5"/>
        <v>Exposure</v>
      </c>
      <c r="M17" s="2"/>
      <c r="N17" s="2"/>
      <c r="O17" s="2"/>
      <c r="P17" s="2"/>
      <c r="Q17" s="2"/>
      <c r="R17" s="2"/>
      <c r="S17" s="15">
        <f t="shared" si="2"/>
        <v>41827</v>
      </c>
      <c r="T17" s="15" t="str">
        <f t="shared" si="3"/>
        <v/>
      </c>
      <c r="U17" s="15" t="str">
        <f t="shared" si="4"/>
        <v/>
      </c>
      <c r="V17" s="2"/>
    </row>
    <row r="18" spans="1:22">
      <c r="A18" s="2" t="s">
        <v>52</v>
      </c>
      <c r="B18" s="2" t="s">
        <v>82</v>
      </c>
      <c r="C18" s="2"/>
      <c r="D18" s="2" t="s">
        <v>2286</v>
      </c>
      <c r="E18" s="15">
        <v>41827</v>
      </c>
      <c r="F18" s="15" t="s">
        <v>6116</v>
      </c>
      <c r="G18" s="2"/>
      <c r="H18" s="2">
        <f t="shared" si="0"/>
        <v>1</v>
      </c>
      <c r="I18" s="2"/>
      <c r="J18" s="17" t="s">
        <v>7472</v>
      </c>
      <c r="K18" s="2" t="str">
        <f t="shared" si="1"/>
        <v>x17</v>
      </c>
      <c r="L18" s="2" t="str">
        <f t="shared" si="5"/>
        <v>Foreseeable dividends, distributions and charges</v>
      </c>
      <c r="M18" s="2"/>
      <c r="N18" s="2"/>
      <c r="O18" s="2"/>
      <c r="P18" s="2"/>
      <c r="Q18" s="2"/>
      <c r="R18" s="2"/>
      <c r="S18" s="15">
        <f t="shared" si="2"/>
        <v>41827</v>
      </c>
      <c r="T18" s="15" t="str">
        <f t="shared" si="3"/>
        <v/>
      </c>
      <c r="U18" s="15">
        <f t="shared" si="4"/>
        <v>42277</v>
      </c>
      <c r="V18" s="2"/>
    </row>
    <row r="19" spans="1:22">
      <c r="A19" s="2" t="s">
        <v>7472</v>
      </c>
      <c r="B19" s="2" t="s">
        <v>83</v>
      </c>
      <c r="C19" s="2"/>
      <c r="D19" s="2" t="s">
        <v>2286</v>
      </c>
      <c r="E19" s="15">
        <v>41827</v>
      </c>
      <c r="F19" s="15" t="s">
        <v>6116</v>
      </c>
      <c r="G19" s="15">
        <v>42277</v>
      </c>
      <c r="H19" s="2">
        <f t="shared" si="0"/>
        <v>1</v>
      </c>
      <c r="I19" s="2"/>
      <c r="J19" s="17" t="s">
        <v>46</v>
      </c>
      <c r="K19" s="2" t="str">
        <f t="shared" si="1"/>
        <v>x18</v>
      </c>
      <c r="L19" s="2" t="str">
        <f t="shared" si="5"/>
        <v>Guarantees received [on- and off-balance]</v>
      </c>
      <c r="M19" s="2"/>
      <c r="N19" s="2"/>
      <c r="O19" s="2"/>
      <c r="P19" s="2"/>
      <c r="Q19" s="2"/>
      <c r="R19" s="2"/>
      <c r="S19" s="15">
        <f t="shared" si="2"/>
        <v>41827</v>
      </c>
      <c r="T19" s="15" t="str">
        <f t="shared" si="3"/>
        <v/>
      </c>
      <c r="U19" s="15" t="str">
        <f t="shared" si="4"/>
        <v/>
      </c>
      <c r="V19" s="2"/>
    </row>
    <row r="20" spans="1:22">
      <c r="A20" s="2" t="s">
        <v>46</v>
      </c>
      <c r="B20" s="2" t="s">
        <v>84</v>
      </c>
      <c r="C20" s="2"/>
      <c r="D20" s="2" t="s">
        <v>2286</v>
      </c>
      <c r="E20" s="15">
        <v>41827</v>
      </c>
      <c r="F20" s="15" t="s">
        <v>6116</v>
      </c>
      <c r="G20" s="2"/>
      <c r="H20" s="2">
        <f t="shared" si="0"/>
        <v>1</v>
      </c>
      <c r="I20" s="2"/>
      <c r="J20" s="17" t="s">
        <v>35</v>
      </c>
      <c r="K20" s="2" t="str">
        <f t="shared" si="1"/>
        <v>x20</v>
      </c>
      <c r="L20" s="2" t="str">
        <f t="shared" si="5"/>
        <v>Income</v>
      </c>
      <c r="M20" s="2"/>
      <c r="N20" s="2"/>
      <c r="O20" s="2"/>
      <c r="P20" s="2"/>
      <c r="Q20" s="2"/>
      <c r="R20" s="2"/>
      <c r="S20" s="15">
        <f t="shared" si="2"/>
        <v>41827</v>
      </c>
      <c r="T20" s="15" t="str">
        <f t="shared" si="3"/>
        <v/>
      </c>
      <c r="U20" s="15" t="str">
        <f t="shared" si="4"/>
        <v/>
      </c>
      <c r="V20" s="2"/>
    </row>
    <row r="21" spans="1:22">
      <c r="A21" s="2" t="s">
        <v>35</v>
      </c>
      <c r="B21" s="2" t="s">
        <v>86</v>
      </c>
      <c r="C21" s="2"/>
      <c r="D21" s="2" t="s">
        <v>2286</v>
      </c>
      <c r="E21" s="15">
        <v>41827</v>
      </c>
      <c r="F21" s="15" t="s">
        <v>6116</v>
      </c>
      <c r="G21" s="2"/>
      <c r="H21" s="2">
        <f t="shared" si="0"/>
        <v>1</v>
      </c>
      <c r="I21" s="2"/>
      <c r="J21" s="17" t="s">
        <v>54</v>
      </c>
      <c r="K21" s="2" t="str">
        <f t="shared" si="1"/>
        <v>x21</v>
      </c>
      <c r="L21" s="2" t="str">
        <f t="shared" si="5"/>
        <v>Largest known accident risk concentration</v>
      </c>
      <c r="M21" s="2"/>
      <c r="N21" s="2"/>
      <c r="O21" s="2"/>
      <c r="P21" s="2"/>
      <c r="Q21" s="2"/>
      <c r="R21" s="2"/>
      <c r="S21" s="15">
        <f t="shared" si="2"/>
        <v>41827</v>
      </c>
      <c r="T21" s="15">
        <f t="shared" si="3"/>
        <v>42277</v>
      </c>
      <c r="U21" s="15" t="str">
        <f t="shared" si="4"/>
        <v/>
      </c>
      <c r="V21" s="2"/>
    </row>
    <row r="22" spans="1:22">
      <c r="A22" s="2" t="s">
        <v>54</v>
      </c>
      <c r="B22" s="2" t="s">
        <v>87</v>
      </c>
      <c r="C22" s="2"/>
      <c r="D22" s="2" t="s">
        <v>2286</v>
      </c>
      <c r="E22" s="15">
        <v>41827</v>
      </c>
      <c r="F22" s="15">
        <v>42277</v>
      </c>
      <c r="G22" s="2"/>
      <c r="H22" s="2">
        <f t="shared" si="0"/>
        <v>1</v>
      </c>
      <c r="I22" s="2"/>
      <c r="J22" s="17" t="s">
        <v>53</v>
      </c>
      <c r="K22" s="2" t="str">
        <f t="shared" si="1"/>
        <v>x22</v>
      </c>
      <c r="L22" s="2" t="str">
        <f t="shared" si="5"/>
        <v>Largest liability limit provided</v>
      </c>
      <c r="M22" s="2"/>
      <c r="N22" s="2"/>
      <c r="O22" s="2"/>
      <c r="P22" s="2"/>
      <c r="Q22" s="2"/>
      <c r="R22" s="2"/>
      <c r="S22" s="15">
        <f t="shared" si="2"/>
        <v>41827</v>
      </c>
      <c r="T22" s="15" t="str">
        <f t="shared" si="3"/>
        <v/>
      </c>
      <c r="U22" s="15" t="str">
        <f t="shared" si="4"/>
        <v/>
      </c>
      <c r="V22" s="2"/>
    </row>
    <row r="23" spans="1:22">
      <c r="A23" s="2" t="s">
        <v>53</v>
      </c>
      <c r="B23" s="2" t="s">
        <v>88</v>
      </c>
      <c r="C23" s="2"/>
      <c r="D23" s="2" t="s">
        <v>2286</v>
      </c>
      <c r="E23" s="15">
        <v>41827</v>
      </c>
      <c r="F23" s="15" t="s">
        <v>6116</v>
      </c>
      <c r="G23" s="2"/>
      <c r="H23" s="2">
        <f t="shared" si="0"/>
        <v>1</v>
      </c>
      <c r="I23" s="2"/>
      <c r="J23" s="17" t="s">
        <v>27</v>
      </c>
      <c r="K23" s="2" t="str">
        <f t="shared" si="1"/>
        <v>x23</v>
      </c>
      <c r="L23" s="2" t="str">
        <f t="shared" si="5"/>
        <v>Liability</v>
      </c>
      <c r="M23" s="2"/>
      <c r="N23" s="2"/>
      <c r="O23" s="2"/>
      <c r="P23" s="2"/>
      <c r="Q23" s="2"/>
      <c r="R23" s="2"/>
      <c r="S23" s="15">
        <f t="shared" si="2"/>
        <v>41827</v>
      </c>
      <c r="T23" s="15" t="str">
        <f t="shared" si="3"/>
        <v/>
      </c>
      <c r="U23" s="15" t="str">
        <f t="shared" si="4"/>
        <v/>
      </c>
      <c r="V23" s="2"/>
    </row>
    <row r="24" spans="1:22">
      <c r="A24" s="2" t="s">
        <v>27</v>
      </c>
      <c r="B24" s="2" t="s">
        <v>89</v>
      </c>
      <c r="C24" s="2"/>
      <c r="D24" s="2" t="s">
        <v>2286</v>
      </c>
      <c r="E24" s="15">
        <v>41827</v>
      </c>
      <c r="F24" s="15" t="s">
        <v>6116</v>
      </c>
      <c r="G24" s="2"/>
      <c r="H24" s="2">
        <f t="shared" si="0"/>
        <v>1</v>
      </c>
      <c r="I24" s="2"/>
      <c r="J24" s="17" t="s">
        <v>2213</v>
      </c>
      <c r="K24" s="2" t="str">
        <f t="shared" si="1"/>
        <v>x24</v>
      </c>
      <c r="L24" s="2" t="str">
        <f t="shared" si="5"/>
        <v>Local capital requirement</v>
      </c>
      <c r="M24" s="2"/>
      <c r="N24" s="2"/>
      <c r="O24" s="2"/>
      <c r="P24" s="2"/>
      <c r="Q24" s="2"/>
      <c r="R24" s="2"/>
      <c r="S24" s="15">
        <f t="shared" si="2"/>
        <v>41827</v>
      </c>
      <c r="T24" s="15" t="str">
        <f t="shared" si="3"/>
        <v/>
      </c>
      <c r="U24" s="15" t="str">
        <f t="shared" si="4"/>
        <v/>
      </c>
      <c r="V24" s="2"/>
    </row>
    <row r="25" spans="1:22">
      <c r="A25" s="2" t="s">
        <v>2213</v>
      </c>
      <c r="B25" s="2" t="s">
        <v>90</v>
      </c>
      <c r="C25" s="2"/>
      <c r="D25" s="2" t="s">
        <v>2286</v>
      </c>
      <c r="E25" s="15">
        <v>41827</v>
      </c>
      <c r="F25" s="15" t="s">
        <v>6116</v>
      </c>
      <c r="G25" s="2"/>
      <c r="H25" s="2">
        <f t="shared" si="0"/>
        <v>1</v>
      </c>
      <c r="I25" s="2"/>
      <c r="J25" s="17" t="s">
        <v>2214</v>
      </c>
      <c r="K25" s="2" t="str">
        <f t="shared" si="1"/>
        <v>x25</v>
      </c>
      <c r="L25" s="2" t="str">
        <f t="shared" si="5"/>
        <v>Local minimum capital requirement</v>
      </c>
      <c r="M25" s="2"/>
      <c r="N25" s="2"/>
      <c r="O25" s="2"/>
      <c r="P25" s="2"/>
      <c r="Q25" s="2"/>
      <c r="R25" s="2"/>
      <c r="S25" s="15">
        <f t="shared" si="2"/>
        <v>41827</v>
      </c>
      <c r="T25" s="15" t="str">
        <f t="shared" si="3"/>
        <v/>
      </c>
      <c r="U25" s="15" t="str">
        <f t="shared" si="4"/>
        <v/>
      </c>
      <c r="V25" s="2"/>
    </row>
    <row r="26" spans="1:22">
      <c r="A26" s="2" t="s">
        <v>2214</v>
      </c>
      <c r="B26" s="2" t="s">
        <v>91</v>
      </c>
      <c r="C26" s="2"/>
      <c r="D26" s="2" t="s">
        <v>2286</v>
      </c>
      <c r="E26" s="15">
        <v>41827</v>
      </c>
      <c r="F26" s="15" t="s">
        <v>6116</v>
      </c>
      <c r="G26" s="2"/>
      <c r="H26" s="2">
        <f t="shared" si="0"/>
        <v>1</v>
      </c>
      <c r="I26" s="2"/>
      <c r="J26" s="17" t="s">
        <v>42</v>
      </c>
      <c r="K26" s="2" t="str">
        <f t="shared" si="1"/>
        <v>x26</v>
      </c>
      <c r="L26" s="2" t="str">
        <f t="shared" si="5"/>
        <v>Loss</v>
      </c>
      <c r="M26" s="2"/>
      <c r="N26" s="2"/>
      <c r="O26" s="2"/>
      <c r="P26" s="2"/>
      <c r="Q26" s="2"/>
      <c r="R26" s="2"/>
      <c r="S26" s="15">
        <f t="shared" si="2"/>
        <v>41827</v>
      </c>
      <c r="T26" s="15" t="str">
        <f t="shared" si="3"/>
        <v/>
      </c>
      <c r="U26" s="15" t="str">
        <f t="shared" si="4"/>
        <v/>
      </c>
      <c r="V26" s="2"/>
    </row>
    <row r="27" spans="1:22">
      <c r="A27" s="2" t="s">
        <v>42</v>
      </c>
      <c r="B27" s="2" t="s">
        <v>92</v>
      </c>
      <c r="C27" s="2"/>
      <c r="D27" s="2" t="s">
        <v>2286</v>
      </c>
      <c r="E27" s="15">
        <v>41827</v>
      </c>
      <c r="F27" s="15" t="s">
        <v>6116</v>
      </c>
      <c r="G27" s="2"/>
      <c r="H27" s="2">
        <f t="shared" si="0"/>
        <v>1</v>
      </c>
      <c r="I27" s="2"/>
      <c r="J27" s="17" t="s">
        <v>51</v>
      </c>
      <c r="K27" s="2" t="str">
        <f t="shared" si="1"/>
        <v>x27</v>
      </c>
      <c r="L27" s="2" t="str">
        <f t="shared" si="5"/>
        <v>Minimum capital requirement [MCR]</v>
      </c>
      <c r="M27" s="2"/>
      <c r="N27" s="2"/>
      <c r="O27" s="2"/>
      <c r="P27" s="2"/>
      <c r="Q27" s="2"/>
      <c r="R27" s="2"/>
      <c r="S27" s="15">
        <f t="shared" si="2"/>
        <v>41827</v>
      </c>
      <c r="T27" s="15" t="str">
        <f t="shared" si="3"/>
        <v/>
      </c>
      <c r="U27" s="15" t="str">
        <f t="shared" si="4"/>
        <v/>
      </c>
      <c r="V27" s="2"/>
    </row>
    <row r="28" spans="1:22">
      <c r="A28" s="2" t="s">
        <v>51</v>
      </c>
      <c r="B28" s="2" t="s">
        <v>93</v>
      </c>
      <c r="C28" s="2"/>
      <c r="D28" s="2" t="s">
        <v>2286</v>
      </c>
      <c r="E28" s="15">
        <v>41827</v>
      </c>
      <c r="F28" s="15" t="s">
        <v>6116</v>
      </c>
      <c r="G28" s="2"/>
      <c r="H28" s="2">
        <f t="shared" si="0"/>
        <v>1</v>
      </c>
      <c r="I28" s="2"/>
      <c r="J28" s="17" t="s">
        <v>29</v>
      </c>
      <c r="K28" s="2" t="str">
        <f t="shared" si="1"/>
        <v>x28</v>
      </c>
      <c r="L28" s="2" t="str">
        <f t="shared" si="5"/>
        <v>Off-balance sheet</v>
      </c>
      <c r="M28" s="2"/>
      <c r="N28" s="2"/>
      <c r="O28" s="2"/>
      <c r="P28" s="2"/>
      <c r="Q28" s="2"/>
      <c r="R28" s="2"/>
      <c r="S28" s="15">
        <f t="shared" si="2"/>
        <v>41827</v>
      </c>
      <c r="T28" s="15" t="str">
        <f t="shared" si="3"/>
        <v/>
      </c>
      <c r="U28" s="15" t="str">
        <f t="shared" si="4"/>
        <v/>
      </c>
      <c r="V28" s="2"/>
    </row>
    <row r="29" spans="1:22">
      <c r="A29" s="2" t="s">
        <v>29</v>
      </c>
      <c r="B29" s="2" t="s">
        <v>94</v>
      </c>
      <c r="C29" s="2"/>
      <c r="D29" s="2" t="s">
        <v>2286</v>
      </c>
      <c r="E29" s="15">
        <v>41827</v>
      </c>
      <c r="F29" s="15" t="s">
        <v>6116</v>
      </c>
      <c r="G29" s="2"/>
      <c r="H29" s="2">
        <f t="shared" si="0"/>
        <v>1</v>
      </c>
      <c r="I29" s="2"/>
      <c r="J29" s="17" t="s">
        <v>48</v>
      </c>
      <c r="K29" s="2" t="str">
        <f t="shared" si="1"/>
        <v>x30</v>
      </c>
      <c r="L29" s="2" t="str">
        <f t="shared" si="5"/>
        <v>Own funds</v>
      </c>
      <c r="M29" s="2"/>
      <c r="N29" s="2"/>
      <c r="O29" s="2"/>
      <c r="P29" s="2"/>
      <c r="Q29" s="2"/>
      <c r="R29" s="2"/>
      <c r="S29" s="15">
        <f t="shared" si="2"/>
        <v>41827</v>
      </c>
      <c r="T29" s="15" t="str">
        <f t="shared" si="3"/>
        <v/>
      </c>
      <c r="U29" s="15" t="str">
        <f t="shared" si="4"/>
        <v/>
      </c>
      <c r="V29" s="2"/>
    </row>
    <row r="30" spans="1:22">
      <c r="A30" s="2" t="s">
        <v>2170</v>
      </c>
      <c r="B30" s="2" t="s">
        <v>95</v>
      </c>
      <c r="C30" s="2"/>
      <c r="D30" s="2" t="s">
        <v>2286</v>
      </c>
      <c r="E30" s="15">
        <v>41827</v>
      </c>
      <c r="F30" s="15">
        <v>41639</v>
      </c>
      <c r="G30" s="2"/>
      <c r="H30" s="2">
        <f t="shared" si="0"/>
        <v>1</v>
      </c>
      <c r="I30" s="2"/>
      <c r="J30" s="17" t="s">
        <v>41</v>
      </c>
      <c r="K30" s="2" t="str">
        <f t="shared" si="1"/>
        <v>x31</v>
      </c>
      <c r="L30" s="2" t="str">
        <f t="shared" si="5"/>
        <v>Payments for reported but not settled claims [RBNS]</v>
      </c>
      <c r="M30" s="2"/>
      <c r="N30" s="2"/>
      <c r="O30" s="2"/>
      <c r="P30" s="2"/>
      <c r="Q30" s="2"/>
      <c r="R30" s="2"/>
      <c r="S30" s="15">
        <f t="shared" si="2"/>
        <v>41827</v>
      </c>
      <c r="T30" s="15" t="str">
        <f t="shared" si="3"/>
        <v/>
      </c>
      <c r="U30" s="15" t="str">
        <f t="shared" si="4"/>
        <v/>
      </c>
      <c r="V30" s="2"/>
    </row>
    <row r="31" spans="1:22">
      <c r="A31" s="2" t="s">
        <v>48</v>
      </c>
      <c r="B31" s="2" t="s">
        <v>96</v>
      </c>
      <c r="C31" s="2"/>
      <c r="D31" s="2" t="s">
        <v>2286</v>
      </c>
      <c r="E31" s="15">
        <v>41827</v>
      </c>
      <c r="F31" s="15"/>
      <c r="G31" s="2"/>
      <c r="H31" s="2">
        <f t="shared" si="0"/>
        <v>1</v>
      </c>
      <c r="I31" s="2"/>
      <c r="J31" s="17" t="s">
        <v>60</v>
      </c>
      <c r="K31" s="2" t="str">
        <f t="shared" si="1"/>
        <v>x32</v>
      </c>
      <c r="L31" s="2" t="str">
        <f t="shared" si="5"/>
        <v>Performance</v>
      </c>
      <c r="M31" s="2"/>
      <c r="N31" s="2"/>
      <c r="O31" s="2"/>
      <c r="P31" s="2"/>
      <c r="Q31" s="2"/>
      <c r="R31" s="2"/>
      <c r="S31" s="15">
        <f t="shared" si="2"/>
        <v>41827</v>
      </c>
      <c r="T31" s="15" t="str">
        <f t="shared" si="3"/>
        <v/>
      </c>
      <c r="U31" s="15" t="str">
        <f t="shared" si="4"/>
        <v/>
      </c>
      <c r="V31" s="2"/>
    </row>
    <row r="32" spans="1:22">
      <c r="A32" s="2" t="s">
        <v>41</v>
      </c>
      <c r="B32" s="2" t="s">
        <v>97</v>
      </c>
      <c r="C32" s="2"/>
      <c r="D32" s="2" t="s">
        <v>2286</v>
      </c>
      <c r="E32" s="15">
        <v>41827</v>
      </c>
      <c r="F32" s="15" t="s">
        <v>6116</v>
      </c>
      <c r="G32" s="2"/>
      <c r="H32" s="2">
        <f t="shared" si="0"/>
        <v>1</v>
      </c>
      <c r="I32" s="2"/>
      <c r="J32" s="17" t="s">
        <v>64</v>
      </c>
      <c r="K32" s="2" t="str">
        <f t="shared" si="1"/>
        <v>x33</v>
      </c>
      <c r="L32" s="2" t="str">
        <f t="shared" si="5"/>
        <v>Premium (paid)/received</v>
      </c>
      <c r="M32" s="2"/>
      <c r="N32" s="2"/>
      <c r="O32" s="2"/>
      <c r="P32" s="2"/>
      <c r="Q32" s="2"/>
      <c r="R32" s="2"/>
      <c r="S32" s="15">
        <f t="shared" si="2"/>
        <v>41827</v>
      </c>
      <c r="T32" s="15">
        <f t="shared" si="3"/>
        <v>41639</v>
      </c>
      <c r="U32" s="15" t="str">
        <f t="shared" si="4"/>
        <v/>
      </c>
      <c r="V32" s="2"/>
    </row>
    <row r="33" spans="1:22">
      <c r="A33" s="2" t="s">
        <v>60</v>
      </c>
      <c r="B33" s="2" t="s">
        <v>98</v>
      </c>
      <c r="C33" s="2"/>
      <c r="D33" s="2" t="s">
        <v>2286</v>
      </c>
      <c r="E33" s="15">
        <v>41827</v>
      </c>
      <c r="F33" s="15" t="s">
        <v>6116</v>
      </c>
      <c r="G33" s="2"/>
      <c r="H33" s="2">
        <f t="shared" si="0"/>
        <v>1</v>
      </c>
      <c r="I33" s="2"/>
      <c r="J33" s="19" t="s">
        <v>7229</v>
      </c>
      <c r="K33" s="2" t="str">
        <f t="shared" si="1"/>
        <v>x56</v>
      </c>
      <c r="L33" s="2" t="str">
        <f t="shared" si="5"/>
        <v>Premium paid</v>
      </c>
      <c r="M33" s="2"/>
      <c r="N33" s="2"/>
      <c r="O33" s="2"/>
      <c r="P33" s="2"/>
      <c r="Q33" s="2"/>
      <c r="R33" s="2"/>
      <c r="S33" s="15">
        <f t="shared" si="2"/>
        <v>42277</v>
      </c>
      <c r="T33" s="15" t="str">
        <f t="shared" si="3"/>
        <v/>
      </c>
      <c r="U33" s="15" t="str">
        <f t="shared" si="4"/>
        <v/>
      </c>
      <c r="V33" s="2"/>
    </row>
    <row r="34" spans="1:22">
      <c r="A34" s="2" t="s">
        <v>64</v>
      </c>
      <c r="B34" s="2" t="s">
        <v>99</v>
      </c>
      <c r="C34" s="2"/>
      <c r="D34" s="2" t="s">
        <v>2286</v>
      </c>
      <c r="E34" s="15">
        <v>41827</v>
      </c>
      <c r="F34" s="15">
        <v>41639</v>
      </c>
      <c r="G34" s="2"/>
      <c r="H34" s="2">
        <f t="shared" ref="H34:H65" si="6">COUNTIF(J:J,A34)</f>
        <v>1</v>
      </c>
      <c r="I34" s="2"/>
      <c r="J34" s="19" t="s">
        <v>7230</v>
      </c>
      <c r="K34" s="2" t="str">
        <f t="shared" si="1"/>
        <v>x57</v>
      </c>
      <c r="L34" s="2" t="str">
        <f t="shared" si="5"/>
        <v>Premium received</v>
      </c>
      <c r="M34" s="2"/>
      <c r="N34" s="2"/>
      <c r="O34" s="2"/>
      <c r="P34" s="2"/>
      <c r="Q34" s="2"/>
      <c r="R34" s="2"/>
      <c r="S34" s="15">
        <f t="shared" si="2"/>
        <v>42277</v>
      </c>
      <c r="T34" s="15" t="str">
        <f t="shared" si="3"/>
        <v/>
      </c>
      <c r="U34" s="15" t="str">
        <f t="shared" si="4"/>
        <v/>
      </c>
      <c r="V34" s="2"/>
    </row>
    <row r="35" spans="1:22">
      <c r="A35" s="2" t="s">
        <v>43</v>
      </c>
      <c r="B35" s="2" t="s">
        <v>100</v>
      </c>
      <c r="C35" s="2"/>
      <c r="D35" s="2" t="s">
        <v>2286</v>
      </c>
      <c r="E35" s="15">
        <v>41827</v>
      </c>
      <c r="F35" s="15"/>
      <c r="G35" s="2"/>
      <c r="H35" s="2">
        <f t="shared" si="6"/>
        <v>1</v>
      </c>
      <c r="I35" s="2"/>
      <c r="J35" s="17" t="s">
        <v>43</v>
      </c>
      <c r="K35" s="2" t="str">
        <f t="shared" ref="K35:K66" si="7">VLOOKUP(J35,$A:$B,2,FALSE)</f>
        <v>x34</v>
      </c>
      <c r="L35" s="2" t="str">
        <f t="shared" si="5"/>
        <v>Premium income</v>
      </c>
      <c r="M35" s="2"/>
      <c r="N35" s="2"/>
      <c r="O35" s="2"/>
      <c r="P35" s="2"/>
      <c r="Q35" s="2"/>
      <c r="R35" s="2"/>
      <c r="S35" s="15">
        <f t="shared" ref="S35:S66" si="8">VLOOKUP(J35,A:G,5,FALSE)</f>
        <v>41827</v>
      </c>
      <c r="T35" s="15" t="str">
        <f t="shared" ref="T35:T66" si="9">IF(VLOOKUP(J35,A:G,6,FALSE)=0,"",VLOOKUP(J35,A:G,6,FALSE))</f>
        <v/>
      </c>
      <c r="U35" s="15" t="str">
        <f t="shared" ref="U35:U66" si="10">IF(VLOOKUP(J35,A:G,7,FALSE)=0,"",VLOOKUP(J35,A:G,7,FALSE))</f>
        <v/>
      </c>
      <c r="V35" s="2"/>
    </row>
    <row r="36" spans="1:22">
      <c r="A36" s="2" t="s">
        <v>30</v>
      </c>
      <c r="B36" s="2" t="s">
        <v>102</v>
      </c>
      <c r="C36" s="2"/>
      <c r="D36" s="2" t="s">
        <v>2286</v>
      </c>
      <c r="E36" s="15">
        <v>41827</v>
      </c>
      <c r="F36" s="15" t="s">
        <v>6116</v>
      </c>
      <c r="G36" s="2"/>
      <c r="H36" s="2">
        <f t="shared" si="6"/>
        <v>1</v>
      </c>
      <c r="I36" s="2"/>
      <c r="J36" s="17" t="s">
        <v>30</v>
      </c>
      <c r="K36" s="2" t="str">
        <f t="shared" si="7"/>
        <v>x36</v>
      </c>
      <c r="L36" s="2" t="str">
        <f t="shared" si="5"/>
        <v>Premiums written</v>
      </c>
      <c r="M36" s="2"/>
      <c r="N36" s="2"/>
      <c r="O36" s="2"/>
      <c r="P36" s="2"/>
      <c r="Q36" s="2"/>
      <c r="R36" s="2"/>
      <c r="S36" s="15">
        <f t="shared" si="8"/>
        <v>41827</v>
      </c>
      <c r="T36" s="15" t="str">
        <f t="shared" si="9"/>
        <v/>
      </c>
      <c r="U36" s="15" t="str">
        <f t="shared" si="10"/>
        <v/>
      </c>
      <c r="V36" s="2"/>
    </row>
    <row r="37" spans="1:22">
      <c r="A37" s="2" t="s">
        <v>61</v>
      </c>
      <c r="B37" s="2" t="s">
        <v>103</v>
      </c>
      <c r="C37" s="2"/>
      <c r="D37" s="2" t="s">
        <v>2286</v>
      </c>
      <c r="E37" s="15">
        <v>41827</v>
      </c>
      <c r="F37" s="15" t="s">
        <v>6116</v>
      </c>
      <c r="G37" s="2"/>
      <c r="H37" s="2">
        <f t="shared" si="6"/>
        <v>1</v>
      </c>
      <c r="I37" s="2"/>
      <c r="J37" s="17" t="s">
        <v>61</v>
      </c>
      <c r="K37" s="2" t="str">
        <f t="shared" si="7"/>
        <v>x37</v>
      </c>
      <c r="L37" s="2" t="str">
        <f t="shared" si="5"/>
        <v>Profit/(loss)[after tax]</v>
      </c>
      <c r="M37" s="2"/>
      <c r="N37" s="2"/>
      <c r="O37" s="2"/>
      <c r="P37" s="2"/>
      <c r="Q37" s="2"/>
      <c r="R37" s="2"/>
      <c r="S37" s="15">
        <f t="shared" si="8"/>
        <v>41827</v>
      </c>
      <c r="T37" s="15" t="str">
        <f t="shared" si="9"/>
        <v/>
      </c>
      <c r="U37" s="15" t="str">
        <f t="shared" si="10"/>
        <v/>
      </c>
      <c r="V37" s="2"/>
    </row>
    <row r="38" spans="1:22">
      <c r="A38" s="2" t="s">
        <v>38</v>
      </c>
      <c r="B38" s="2" t="s">
        <v>104</v>
      </c>
      <c r="C38" s="2"/>
      <c r="D38" s="2" t="s">
        <v>2286</v>
      </c>
      <c r="E38" s="15">
        <v>41827</v>
      </c>
      <c r="F38" s="15" t="s">
        <v>6116</v>
      </c>
      <c r="G38" s="2"/>
      <c r="H38" s="2">
        <f t="shared" si="6"/>
        <v>1</v>
      </c>
      <c r="I38" s="2"/>
      <c r="J38" s="17" t="s">
        <v>38</v>
      </c>
      <c r="K38" s="2" t="str">
        <f t="shared" si="7"/>
        <v>x38</v>
      </c>
      <c r="L38" s="2" t="str">
        <f t="shared" si="5"/>
        <v>Projection of future cash flows</v>
      </c>
      <c r="M38" s="2"/>
      <c r="N38" s="2"/>
      <c r="O38" s="2"/>
      <c r="P38" s="2"/>
      <c r="Q38" s="2"/>
      <c r="R38" s="2"/>
      <c r="S38" s="15">
        <f t="shared" si="8"/>
        <v>41827</v>
      </c>
      <c r="T38" s="15" t="str">
        <f t="shared" si="9"/>
        <v/>
      </c>
      <c r="U38" s="15" t="str">
        <f t="shared" si="10"/>
        <v/>
      </c>
      <c r="V38" s="2"/>
    </row>
    <row r="39" spans="1:22">
      <c r="A39" s="2" t="s">
        <v>45</v>
      </c>
      <c r="B39" s="2" t="s">
        <v>105</v>
      </c>
      <c r="C39" s="2"/>
      <c r="D39" s="2" t="s">
        <v>2286</v>
      </c>
      <c r="E39" s="15">
        <v>41827</v>
      </c>
      <c r="F39" s="15" t="s">
        <v>6116</v>
      </c>
      <c r="G39" s="2"/>
      <c r="H39" s="2">
        <f t="shared" si="6"/>
        <v>1</v>
      </c>
      <c r="I39" s="2"/>
      <c r="J39" s="17" t="s">
        <v>45</v>
      </c>
      <c r="K39" s="2" t="str">
        <f t="shared" si="7"/>
        <v>x39</v>
      </c>
      <c r="L39" s="2" t="str">
        <f t="shared" si="5"/>
        <v>Reinsurance contract/treaty cover conditions</v>
      </c>
      <c r="M39" s="2"/>
      <c r="N39" s="2"/>
      <c r="O39" s="2"/>
      <c r="P39" s="2"/>
      <c r="Q39" s="2"/>
      <c r="R39" s="2"/>
      <c r="S39" s="15">
        <f t="shared" si="8"/>
        <v>41827</v>
      </c>
      <c r="T39" s="15" t="str">
        <f t="shared" si="9"/>
        <v/>
      </c>
      <c r="U39" s="15" t="str">
        <f t="shared" si="10"/>
        <v/>
      </c>
      <c r="V39" s="2"/>
    </row>
    <row r="40" spans="1:22">
      <c r="A40" s="2" t="s">
        <v>2215</v>
      </c>
      <c r="B40" s="2" t="s">
        <v>106</v>
      </c>
      <c r="C40" s="2"/>
      <c r="D40" s="2" t="s">
        <v>2286</v>
      </c>
      <c r="E40" s="15">
        <v>41827</v>
      </c>
      <c r="F40" s="15">
        <v>41639</v>
      </c>
      <c r="G40" s="2"/>
      <c r="H40" s="2">
        <f t="shared" si="6"/>
        <v>1</v>
      </c>
      <c r="I40" s="2"/>
      <c r="J40" s="17" t="s">
        <v>2215</v>
      </c>
      <c r="K40" s="2" t="str">
        <f t="shared" si="7"/>
        <v>x40</v>
      </c>
      <c r="L40" s="2" t="str">
        <f t="shared" si="5"/>
        <v>Reinsurance result</v>
      </c>
      <c r="M40" s="2"/>
      <c r="N40" s="2"/>
      <c r="O40" s="2"/>
      <c r="P40" s="2"/>
      <c r="Q40" s="2"/>
      <c r="R40" s="2"/>
      <c r="S40" s="15">
        <f t="shared" si="8"/>
        <v>41827</v>
      </c>
      <c r="T40" s="15">
        <f t="shared" si="9"/>
        <v>41639</v>
      </c>
      <c r="U40" s="15" t="str">
        <f t="shared" si="10"/>
        <v/>
      </c>
      <c r="V40" s="2"/>
    </row>
    <row r="41" spans="1:22">
      <c r="A41" s="2" t="s">
        <v>47</v>
      </c>
      <c r="B41" s="2" t="s">
        <v>107</v>
      </c>
      <c r="C41" s="2"/>
      <c r="D41" s="2" t="s">
        <v>2286</v>
      </c>
      <c r="E41" s="15">
        <v>41827</v>
      </c>
      <c r="F41" s="15" t="s">
        <v>6116</v>
      </c>
      <c r="G41" s="2"/>
      <c r="H41" s="2">
        <f t="shared" si="6"/>
        <v>1</v>
      </c>
      <c r="I41" s="2"/>
      <c r="J41" s="17" t="s">
        <v>47</v>
      </c>
      <c r="K41" s="2" t="str">
        <f t="shared" si="7"/>
        <v>x41</v>
      </c>
      <c r="L41" s="2" t="str">
        <f t="shared" si="5"/>
        <v>Repo and securities lending</v>
      </c>
      <c r="M41" s="2"/>
      <c r="N41" s="2"/>
      <c r="O41" s="2"/>
      <c r="P41" s="2"/>
      <c r="Q41" s="2"/>
      <c r="R41" s="2"/>
      <c r="S41" s="15">
        <f t="shared" si="8"/>
        <v>41827</v>
      </c>
      <c r="T41" s="15" t="str">
        <f t="shared" si="9"/>
        <v/>
      </c>
      <c r="U41" s="15" t="str">
        <f t="shared" si="10"/>
        <v/>
      </c>
      <c r="V41" s="2"/>
    </row>
    <row r="42" spans="1:22">
      <c r="A42" s="2" t="s">
        <v>40</v>
      </c>
      <c r="B42" s="2" t="s">
        <v>108</v>
      </c>
      <c r="C42" s="2"/>
      <c r="D42" s="2" t="s">
        <v>2286</v>
      </c>
      <c r="E42" s="15">
        <v>41827</v>
      </c>
      <c r="F42" s="15"/>
      <c r="G42" s="2"/>
      <c r="H42" s="2">
        <f t="shared" si="6"/>
        <v>1</v>
      </c>
      <c r="I42" s="2"/>
      <c r="J42" s="19" t="s">
        <v>7348</v>
      </c>
      <c r="K42" s="2" t="str">
        <f t="shared" si="7"/>
        <v>x59</v>
      </c>
      <c r="L42" s="2" t="str">
        <f t="shared" si="5"/>
        <v>Repo</v>
      </c>
      <c r="M42" s="2"/>
      <c r="N42" s="2"/>
      <c r="O42" s="2"/>
      <c r="P42" s="2"/>
      <c r="Q42" s="2"/>
      <c r="R42" s="2"/>
      <c r="S42" s="15">
        <f t="shared" si="8"/>
        <v>42277</v>
      </c>
      <c r="T42" s="15" t="str">
        <f t="shared" si="9"/>
        <v/>
      </c>
      <c r="U42" s="15" t="str">
        <f t="shared" si="10"/>
        <v/>
      </c>
      <c r="V42" s="2"/>
    </row>
    <row r="43" spans="1:22">
      <c r="A43" s="2" t="s">
        <v>65</v>
      </c>
      <c r="B43" s="2" t="s">
        <v>109</v>
      </c>
      <c r="C43" s="2"/>
      <c r="D43" s="2" t="s">
        <v>2286</v>
      </c>
      <c r="E43" s="15">
        <v>41827</v>
      </c>
      <c r="F43" s="15" t="s">
        <v>6116</v>
      </c>
      <c r="G43" s="2"/>
      <c r="H43" s="2">
        <f t="shared" si="6"/>
        <v>1</v>
      </c>
      <c r="I43" s="2"/>
      <c r="J43" s="19" t="s">
        <v>7349</v>
      </c>
      <c r="K43" s="2" t="str">
        <f t="shared" si="7"/>
        <v>x60</v>
      </c>
      <c r="L43" s="2" t="str">
        <f t="shared" si="5"/>
        <v>Securities lending</v>
      </c>
      <c r="M43" s="2"/>
      <c r="N43" s="2"/>
      <c r="O43" s="2"/>
      <c r="P43" s="2"/>
      <c r="Q43" s="2"/>
      <c r="R43" s="2"/>
      <c r="S43" s="15">
        <f t="shared" si="8"/>
        <v>42277</v>
      </c>
      <c r="T43" s="15">
        <f t="shared" si="9"/>
        <v>41639</v>
      </c>
      <c r="U43" s="15" t="str">
        <f t="shared" si="10"/>
        <v/>
      </c>
      <c r="V43" s="2"/>
    </row>
    <row r="44" spans="1:22">
      <c r="A44" s="2" t="s">
        <v>2216</v>
      </c>
      <c r="B44" s="2" t="s">
        <v>110</v>
      </c>
      <c r="C44" s="2"/>
      <c r="D44" s="2" t="s">
        <v>2286</v>
      </c>
      <c r="E44" s="15">
        <v>41827</v>
      </c>
      <c r="F44" s="15">
        <v>41639</v>
      </c>
      <c r="G44" s="2"/>
      <c r="H44" s="2">
        <f t="shared" si="6"/>
        <v>1</v>
      </c>
      <c r="I44" s="2"/>
      <c r="J44" s="17" t="s">
        <v>40</v>
      </c>
      <c r="K44" s="2" t="str">
        <f t="shared" si="7"/>
        <v>x42</v>
      </c>
      <c r="L44" s="2" t="str">
        <f t="shared" si="5"/>
        <v>Reported but not settled claims [RBNS]</v>
      </c>
      <c r="M44" s="2"/>
      <c r="N44" s="2"/>
      <c r="O44" s="2"/>
      <c r="P44" s="2"/>
      <c r="Q44" s="2"/>
      <c r="R44" s="2"/>
      <c r="S44" s="15">
        <f t="shared" si="8"/>
        <v>41827</v>
      </c>
      <c r="T44" s="15" t="str">
        <f t="shared" si="9"/>
        <v/>
      </c>
      <c r="U44" s="15" t="str">
        <f t="shared" si="10"/>
        <v/>
      </c>
      <c r="V44" s="2"/>
    </row>
    <row r="45" spans="1:22">
      <c r="A45" s="2" t="s">
        <v>50</v>
      </c>
      <c r="B45" s="2" t="s">
        <v>111</v>
      </c>
      <c r="C45" s="2"/>
      <c r="D45" s="2" t="s">
        <v>2286</v>
      </c>
      <c r="E45" s="15">
        <v>41827</v>
      </c>
      <c r="F45" s="15" t="s">
        <v>6116</v>
      </c>
      <c r="G45" s="2"/>
      <c r="H45" s="2">
        <f t="shared" si="6"/>
        <v>1</v>
      </c>
      <c r="I45" s="2"/>
      <c r="J45" s="17" t="s">
        <v>65</v>
      </c>
      <c r="K45" s="2" t="str">
        <f t="shared" si="7"/>
        <v>x43</v>
      </c>
      <c r="L45" s="2" t="str">
        <f t="shared" si="5"/>
        <v>Restricted own fund items due to ring fencing</v>
      </c>
      <c r="M45" s="2"/>
      <c r="N45" s="2"/>
      <c r="O45" s="2"/>
      <c r="P45" s="2"/>
      <c r="Q45" s="2"/>
      <c r="R45" s="2"/>
      <c r="S45" s="15">
        <f t="shared" si="8"/>
        <v>41827</v>
      </c>
      <c r="T45" s="15" t="str">
        <f t="shared" si="9"/>
        <v/>
      </c>
      <c r="U45" s="15" t="str">
        <f t="shared" si="10"/>
        <v/>
      </c>
      <c r="V45" s="2"/>
    </row>
    <row r="46" spans="1:22">
      <c r="A46" s="2" t="s">
        <v>3136</v>
      </c>
      <c r="B46" s="2" t="s">
        <v>112</v>
      </c>
      <c r="C46" s="2"/>
      <c r="D46" s="2" t="s">
        <v>2286</v>
      </c>
      <c r="E46" s="15">
        <v>41827</v>
      </c>
      <c r="F46" s="15"/>
      <c r="G46" s="2"/>
      <c r="H46" s="2">
        <f t="shared" si="6"/>
        <v>1</v>
      </c>
      <c r="I46" s="2"/>
      <c r="J46" s="17" t="s">
        <v>2216</v>
      </c>
      <c r="K46" s="2" t="str">
        <f t="shared" si="7"/>
        <v>x44</v>
      </c>
      <c r="L46" s="2" t="str">
        <f t="shared" si="5"/>
        <v>Shareholder value</v>
      </c>
      <c r="M46" s="2"/>
      <c r="N46" s="2"/>
      <c r="O46" s="2"/>
      <c r="P46" s="2"/>
      <c r="Q46" s="2"/>
      <c r="R46" s="2"/>
      <c r="S46" s="15">
        <f t="shared" si="8"/>
        <v>41827</v>
      </c>
      <c r="T46" s="15">
        <f t="shared" si="9"/>
        <v>41639</v>
      </c>
      <c r="U46" s="15" t="str">
        <f t="shared" si="10"/>
        <v/>
      </c>
      <c r="V46" s="2"/>
    </row>
    <row r="47" spans="1:22">
      <c r="A47" s="2" t="s">
        <v>31</v>
      </c>
      <c r="B47" s="2" t="s">
        <v>113</v>
      </c>
      <c r="C47" s="2"/>
      <c r="D47" s="2" t="s">
        <v>2286</v>
      </c>
      <c r="E47" s="15">
        <v>41827</v>
      </c>
      <c r="F47" s="15" t="s">
        <v>6116</v>
      </c>
      <c r="G47" s="2"/>
      <c r="H47" s="2">
        <f t="shared" si="6"/>
        <v>1</v>
      </c>
      <c r="I47" s="2"/>
      <c r="J47" s="17" t="s">
        <v>50</v>
      </c>
      <c r="K47" s="2" t="str">
        <f t="shared" si="7"/>
        <v>x45</v>
      </c>
      <c r="L47" s="2" t="str">
        <f t="shared" si="5"/>
        <v>Solvency capital requirement [SCR]</v>
      </c>
      <c r="M47" s="2"/>
      <c r="N47" s="2"/>
      <c r="O47" s="2"/>
      <c r="P47" s="2"/>
      <c r="Q47" s="2"/>
      <c r="R47" s="2"/>
      <c r="S47" s="15">
        <f t="shared" si="8"/>
        <v>41827</v>
      </c>
      <c r="T47" s="15" t="str">
        <f t="shared" si="9"/>
        <v/>
      </c>
      <c r="U47" s="15" t="str">
        <f t="shared" si="10"/>
        <v/>
      </c>
      <c r="V47" s="2"/>
    </row>
    <row r="48" spans="1:22">
      <c r="A48" s="2" t="s">
        <v>59</v>
      </c>
      <c r="B48" s="2" t="s">
        <v>114</v>
      </c>
      <c r="C48" s="2"/>
      <c r="D48" s="2" t="s">
        <v>2286</v>
      </c>
      <c r="E48" s="15">
        <v>41827</v>
      </c>
      <c r="F48" s="15" t="s">
        <v>6116</v>
      </c>
      <c r="G48" s="2"/>
      <c r="H48" s="2">
        <f t="shared" si="6"/>
        <v>1</v>
      </c>
      <c r="I48" s="2"/>
      <c r="J48" s="17" t="s">
        <v>3136</v>
      </c>
      <c r="K48" s="2" t="str">
        <f t="shared" si="7"/>
        <v>x46</v>
      </c>
      <c r="L48" s="2" t="str">
        <f t="shared" si="5"/>
        <v>Sum insured</v>
      </c>
      <c r="M48" s="2"/>
      <c r="N48" s="2"/>
      <c r="O48" s="2"/>
      <c r="P48" s="2"/>
      <c r="Q48" s="2"/>
      <c r="R48" s="2"/>
      <c r="S48" s="15">
        <f t="shared" si="8"/>
        <v>41827</v>
      </c>
      <c r="T48" s="15" t="str">
        <f t="shared" si="9"/>
        <v/>
      </c>
      <c r="U48" s="15" t="str">
        <f t="shared" si="10"/>
        <v/>
      </c>
      <c r="V48" s="2"/>
    </row>
    <row r="49" spans="1:22">
      <c r="A49" s="2" t="s">
        <v>66</v>
      </c>
      <c r="B49" s="2" t="s">
        <v>115</v>
      </c>
      <c r="C49" s="2"/>
      <c r="D49" s="2" t="s">
        <v>2286</v>
      </c>
      <c r="E49" s="15">
        <v>41827</v>
      </c>
      <c r="F49" s="15">
        <v>41639</v>
      </c>
      <c r="G49" s="2"/>
      <c r="H49" s="2">
        <f t="shared" si="6"/>
        <v>1</v>
      </c>
      <c r="I49" s="2"/>
      <c r="J49" s="17" t="s">
        <v>4878</v>
      </c>
      <c r="K49" s="2" t="str">
        <f t="shared" si="7"/>
        <v>x53</v>
      </c>
      <c r="L49" s="2" t="str">
        <f t="shared" si="5"/>
        <v>Sum reinsured</v>
      </c>
      <c r="M49" s="2"/>
      <c r="N49" s="2"/>
      <c r="O49" s="2"/>
      <c r="P49" s="2"/>
      <c r="Q49" s="2"/>
      <c r="R49" s="2"/>
      <c r="S49" s="15">
        <f t="shared" si="8"/>
        <v>41827</v>
      </c>
      <c r="T49" s="15" t="str">
        <f t="shared" si="9"/>
        <v/>
      </c>
      <c r="U49" s="15" t="str">
        <f t="shared" si="10"/>
        <v/>
      </c>
      <c r="V49" s="2"/>
    </row>
    <row r="50" spans="1:22">
      <c r="A50" s="2" t="s">
        <v>58</v>
      </c>
      <c r="B50" s="2" t="s">
        <v>116</v>
      </c>
      <c r="C50" s="2"/>
      <c r="D50" s="2" t="s">
        <v>2286</v>
      </c>
      <c r="E50" s="15">
        <v>41827</v>
      </c>
      <c r="F50" s="15" t="s">
        <v>6116</v>
      </c>
      <c r="G50" s="2"/>
      <c r="H50" s="2">
        <f t="shared" si="6"/>
        <v>1</v>
      </c>
      <c r="I50" s="2"/>
      <c r="J50" s="17" t="s">
        <v>31</v>
      </c>
      <c r="K50" s="2" t="str">
        <f t="shared" si="7"/>
        <v>x47</v>
      </c>
      <c r="L50" s="2" t="str">
        <f t="shared" si="5"/>
        <v>Technical flows</v>
      </c>
      <c r="M50" s="2"/>
      <c r="N50" s="2"/>
      <c r="O50" s="2"/>
      <c r="P50" s="2"/>
      <c r="Q50" s="2"/>
      <c r="R50" s="2"/>
      <c r="S50" s="15">
        <f t="shared" si="8"/>
        <v>41827</v>
      </c>
      <c r="T50" s="15" t="str">
        <f t="shared" si="9"/>
        <v/>
      </c>
      <c r="U50" s="15" t="str">
        <f t="shared" si="10"/>
        <v/>
      </c>
      <c r="V50" s="2"/>
    </row>
    <row r="51" spans="1:22">
      <c r="A51" s="2" t="s">
        <v>2217</v>
      </c>
      <c r="B51" s="2" t="s">
        <v>117</v>
      </c>
      <c r="C51" s="2"/>
      <c r="D51" s="2" t="s">
        <v>2286</v>
      </c>
      <c r="E51" s="15">
        <v>41827</v>
      </c>
      <c r="F51" s="15"/>
      <c r="G51" s="2"/>
      <c r="H51" s="2">
        <f t="shared" si="6"/>
        <v>1</v>
      </c>
      <c r="I51" s="2"/>
      <c r="J51" s="17" t="s">
        <v>59</v>
      </c>
      <c r="K51" s="2" t="str">
        <f t="shared" si="7"/>
        <v>x48</v>
      </c>
      <c r="L51" s="2" t="str">
        <f t="shared" si="5"/>
        <v>Transaction</v>
      </c>
      <c r="M51" s="2"/>
      <c r="N51" s="2"/>
      <c r="O51" s="2"/>
      <c r="P51" s="2"/>
      <c r="Q51" s="2"/>
      <c r="R51" s="2"/>
      <c r="S51" s="15">
        <f t="shared" si="8"/>
        <v>41827</v>
      </c>
      <c r="T51" s="15" t="str">
        <f t="shared" si="9"/>
        <v/>
      </c>
      <c r="U51" s="15" t="str">
        <f t="shared" si="10"/>
        <v/>
      </c>
      <c r="V51" s="2"/>
    </row>
    <row r="52" spans="1:22">
      <c r="A52" s="2" t="s">
        <v>57</v>
      </c>
      <c r="B52" s="2" t="s">
        <v>118</v>
      </c>
      <c r="C52" s="2"/>
      <c r="D52" s="2" t="s">
        <v>2286</v>
      </c>
      <c r="E52" s="15">
        <v>41827</v>
      </c>
      <c r="F52" s="2"/>
      <c r="G52" s="2"/>
      <c r="H52" s="2">
        <f t="shared" si="6"/>
        <v>1</v>
      </c>
      <c r="I52" s="2"/>
      <c r="J52" s="17" t="s">
        <v>66</v>
      </c>
      <c r="K52" s="2" t="str">
        <f t="shared" si="7"/>
        <v>x49</v>
      </c>
      <c r="L52" s="2" t="str">
        <f t="shared" si="5"/>
        <v>Underwriting performance</v>
      </c>
      <c r="M52" s="2"/>
      <c r="N52" s="2"/>
      <c r="O52" s="2"/>
      <c r="P52" s="2"/>
      <c r="Q52" s="2"/>
      <c r="R52" s="2"/>
      <c r="S52" s="15">
        <f t="shared" si="8"/>
        <v>41827</v>
      </c>
      <c r="T52" s="15">
        <f t="shared" si="9"/>
        <v>41639</v>
      </c>
      <c r="U52" s="15" t="str">
        <f t="shared" si="10"/>
        <v/>
      </c>
      <c r="V52" s="2"/>
    </row>
    <row r="53" spans="1:22">
      <c r="A53" s="2" t="s">
        <v>4878</v>
      </c>
      <c r="B53" s="2" t="s">
        <v>255</v>
      </c>
      <c r="C53" s="2"/>
      <c r="D53" s="2" t="s">
        <v>2286</v>
      </c>
      <c r="E53" s="15">
        <v>41827</v>
      </c>
      <c r="F53" s="2"/>
      <c r="G53" s="2"/>
      <c r="H53" s="2">
        <f t="shared" si="6"/>
        <v>1</v>
      </c>
      <c r="I53" s="2"/>
      <c r="J53" s="17" t="s">
        <v>58</v>
      </c>
      <c r="K53" s="2" t="str">
        <f t="shared" si="7"/>
        <v>x50</v>
      </c>
      <c r="L53" s="2" t="str">
        <f t="shared" si="5"/>
        <v>Valuation movements on financial liabilities and subordinated liabilities</v>
      </c>
      <c r="M53" s="2"/>
      <c r="N53" s="2"/>
      <c r="O53" s="2"/>
      <c r="P53" s="2"/>
      <c r="Q53" s="2"/>
      <c r="R53" s="2"/>
      <c r="S53" s="15">
        <f t="shared" si="8"/>
        <v>41827</v>
      </c>
      <c r="T53" s="15" t="str">
        <f t="shared" si="9"/>
        <v/>
      </c>
      <c r="U53" s="15" t="str">
        <f t="shared" si="10"/>
        <v/>
      </c>
      <c r="V53" s="2"/>
    </row>
    <row r="54" spans="1:22">
      <c r="A54" s="2" t="s">
        <v>5031</v>
      </c>
      <c r="B54" s="2" t="s">
        <v>256</v>
      </c>
      <c r="C54" s="2"/>
      <c r="D54" s="2" t="s">
        <v>2286</v>
      </c>
      <c r="E54" s="15">
        <v>41827</v>
      </c>
      <c r="F54" s="2"/>
      <c r="G54" s="2"/>
      <c r="H54" s="2">
        <f t="shared" si="6"/>
        <v>1</v>
      </c>
      <c r="I54" s="2"/>
      <c r="J54" s="17" t="s">
        <v>2217</v>
      </c>
      <c r="K54" s="2" t="str">
        <f t="shared" si="7"/>
        <v>x51</v>
      </c>
      <c r="L54" s="2" t="str">
        <f t="shared" si="5"/>
        <v>Valuation movements on investments</v>
      </c>
      <c r="M54" s="2"/>
      <c r="N54" s="2"/>
      <c r="O54" s="2"/>
      <c r="P54" s="2"/>
      <c r="Q54" s="2"/>
      <c r="R54" s="2"/>
      <c r="S54" s="15">
        <f t="shared" si="8"/>
        <v>41827</v>
      </c>
      <c r="T54" s="15" t="str">
        <f t="shared" si="9"/>
        <v/>
      </c>
      <c r="U54" s="15" t="str">
        <f t="shared" si="10"/>
        <v/>
      </c>
      <c r="V54" s="2"/>
    </row>
    <row r="55" spans="1:22">
      <c r="A55" s="2" t="s">
        <v>1794</v>
      </c>
      <c r="B55" s="2" t="s">
        <v>257</v>
      </c>
      <c r="C55" s="2"/>
      <c r="D55" s="2" t="s">
        <v>2286</v>
      </c>
      <c r="E55" s="15">
        <v>41827</v>
      </c>
      <c r="F55" s="2"/>
      <c r="G55" s="2"/>
      <c r="H55" s="2">
        <f t="shared" si="6"/>
        <v>1</v>
      </c>
      <c r="I55" s="2"/>
      <c r="J55" s="17" t="s">
        <v>57</v>
      </c>
      <c r="K55" s="2" t="str">
        <f t="shared" si="7"/>
        <v>x52</v>
      </c>
      <c r="L55" s="2" t="str">
        <f t="shared" si="5"/>
        <v>Valuation movements on own shares</v>
      </c>
      <c r="M55" s="2"/>
      <c r="N55" s="2"/>
      <c r="O55" s="2"/>
      <c r="P55" s="2"/>
      <c r="Q55" s="2"/>
      <c r="R55" s="2"/>
      <c r="S55" s="15">
        <f t="shared" si="8"/>
        <v>41827</v>
      </c>
      <c r="T55" s="15" t="str">
        <f t="shared" si="9"/>
        <v/>
      </c>
      <c r="U55" s="15" t="str">
        <f t="shared" si="10"/>
        <v/>
      </c>
      <c r="V55" s="2"/>
    </row>
    <row r="56" spans="1:22">
      <c r="A56" s="2" t="s">
        <v>7229</v>
      </c>
      <c r="B56" s="2" t="s">
        <v>258</v>
      </c>
      <c r="C56" s="2"/>
      <c r="D56" s="2" t="s">
        <v>2286</v>
      </c>
      <c r="E56" s="15">
        <v>42277</v>
      </c>
      <c r="F56" s="2"/>
      <c r="G56" s="2"/>
      <c r="H56" s="2">
        <f t="shared" si="6"/>
        <v>1</v>
      </c>
      <c r="I56" s="2"/>
      <c r="J56" s="17" t="s">
        <v>2169</v>
      </c>
      <c r="K56" s="2" t="str">
        <f t="shared" si="7"/>
        <v>x4</v>
      </c>
      <c r="L56" s="2" t="str">
        <f t="shared" si="5"/>
        <v>Assets [of another entity]</v>
      </c>
      <c r="M56" s="2"/>
      <c r="N56" s="2"/>
      <c r="O56" s="2"/>
      <c r="P56" s="2"/>
      <c r="Q56" s="2"/>
      <c r="R56" s="2"/>
      <c r="S56" s="15">
        <f t="shared" si="8"/>
        <v>41827</v>
      </c>
      <c r="T56" s="15">
        <f t="shared" si="9"/>
        <v>41639</v>
      </c>
      <c r="U56" s="15" t="str">
        <f t="shared" si="10"/>
        <v/>
      </c>
      <c r="V56" s="2"/>
    </row>
    <row r="57" spans="1:22">
      <c r="A57" s="2" t="s">
        <v>7230</v>
      </c>
      <c r="B57" s="2" t="s">
        <v>259</v>
      </c>
      <c r="C57" s="2"/>
      <c r="D57" s="2" t="s">
        <v>2286</v>
      </c>
      <c r="E57" s="15">
        <v>42277</v>
      </c>
      <c r="F57" s="2"/>
      <c r="G57" s="2"/>
      <c r="H57" s="2">
        <f t="shared" si="6"/>
        <v>1</v>
      </c>
      <c r="I57" s="2"/>
      <c r="J57" s="17" t="s">
        <v>2170</v>
      </c>
      <c r="K57" s="2" t="str">
        <f t="shared" si="7"/>
        <v>x29</v>
      </c>
      <c r="L57" s="2" t="str">
        <f t="shared" si="5"/>
        <v>Off-balance sheet [of another entity]</v>
      </c>
      <c r="M57" s="2"/>
      <c r="N57" s="2"/>
      <c r="O57" s="2"/>
      <c r="P57" s="2"/>
      <c r="Q57" s="2"/>
      <c r="R57" s="2"/>
      <c r="S57" s="15">
        <f t="shared" si="8"/>
        <v>41827</v>
      </c>
      <c r="T57" s="15">
        <f t="shared" si="9"/>
        <v>41639</v>
      </c>
      <c r="U57" s="15" t="str">
        <f t="shared" si="10"/>
        <v/>
      </c>
      <c r="V57" s="2"/>
    </row>
    <row r="58" spans="1:22">
      <c r="A58" s="2" t="s">
        <v>7347</v>
      </c>
      <c r="B58" s="2" t="s">
        <v>260</v>
      </c>
      <c r="C58" s="2"/>
      <c r="D58" s="2" t="s">
        <v>2286</v>
      </c>
      <c r="E58" s="15">
        <v>42277</v>
      </c>
      <c r="F58" s="2"/>
      <c r="G58" s="2"/>
      <c r="H58" s="2">
        <f t="shared" si="6"/>
        <v>1</v>
      </c>
      <c r="I58" s="2"/>
      <c r="J58" s="17" t="s">
        <v>5031</v>
      </c>
      <c r="K58" s="2" t="str">
        <f t="shared" si="7"/>
        <v>x54</v>
      </c>
      <c r="L58" s="2" t="str">
        <f t="shared" si="5"/>
        <v>Liability and Off-balance sheet liabilities</v>
      </c>
      <c r="M58" s="2"/>
      <c r="N58" s="2"/>
      <c r="O58" s="2"/>
      <c r="P58" s="2"/>
      <c r="Q58" s="2"/>
      <c r="R58" s="2"/>
      <c r="S58" s="15">
        <f t="shared" si="8"/>
        <v>41827</v>
      </c>
      <c r="T58" s="15" t="str">
        <f t="shared" si="9"/>
        <v/>
      </c>
      <c r="U58" s="15" t="str">
        <f t="shared" si="10"/>
        <v/>
      </c>
      <c r="V58" s="2"/>
    </row>
    <row r="59" spans="1:22">
      <c r="A59" s="2" t="s">
        <v>7348</v>
      </c>
      <c r="B59" s="2" t="s">
        <v>261</v>
      </c>
      <c r="C59" s="2"/>
      <c r="D59" s="2" t="s">
        <v>2286</v>
      </c>
      <c r="E59" s="15">
        <v>42277</v>
      </c>
      <c r="F59" s="2"/>
      <c r="G59" s="2"/>
      <c r="H59" s="2">
        <f t="shared" si="6"/>
        <v>1</v>
      </c>
      <c r="I59" s="2"/>
      <c r="J59" s="17" t="s">
        <v>1794</v>
      </c>
      <c r="K59" s="2" t="str">
        <f t="shared" si="7"/>
        <v>x55</v>
      </c>
      <c r="L59" s="2" t="str">
        <f t="shared" si="5"/>
        <v>Loss given default</v>
      </c>
      <c r="M59" s="2"/>
      <c r="N59" s="2"/>
      <c r="O59" s="2"/>
      <c r="P59" s="2"/>
      <c r="Q59" s="2"/>
      <c r="R59" s="2"/>
      <c r="S59" s="15">
        <f t="shared" si="8"/>
        <v>41827</v>
      </c>
      <c r="T59" s="15" t="str">
        <f t="shared" si="9"/>
        <v/>
      </c>
      <c r="U59" s="15" t="str">
        <f t="shared" si="10"/>
        <v/>
      </c>
      <c r="V59" s="2"/>
    </row>
    <row r="60" spans="1:22">
      <c r="A60" s="2" t="s">
        <v>7349</v>
      </c>
      <c r="B60" s="2" t="s">
        <v>262</v>
      </c>
      <c r="C60" s="2"/>
      <c r="D60" s="2" t="s">
        <v>2286</v>
      </c>
      <c r="E60" s="15">
        <v>42277</v>
      </c>
      <c r="F60" s="15">
        <v>41639</v>
      </c>
      <c r="G60" s="2"/>
      <c r="H60" s="2">
        <f t="shared" si="6"/>
        <v>1</v>
      </c>
      <c r="I60" s="2"/>
      <c r="J60" s="17" t="s">
        <v>7347</v>
      </c>
      <c r="K60" s="2" t="str">
        <f t="shared" si="7"/>
        <v>x58</v>
      </c>
      <c r="L60" s="2" t="str">
        <f t="shared" si="5"/>
        <v>Profit/(loss)</v>
      </c>
      <c r="M60" s="2"/>
      <c r="N60" s="2"/>
      <c r="O60" s="2"/>
      <c r="P60" s="2"/>
      <c r="Q60" s="2"/>
      <c r="R60" s="2"/>
      <c r="S60" s="15">
        <f t="shared" si="8"/>
        <v>42277</v>
      </c>
      <c r="T60" s="15" t="str">
        <f t="shared" si="9"/>
        <v/>
      </c>
      <c r="U60" s="15" t="str">
        <f t="shared" si="10"/>
        <v/>
      </c>
      <c r="V60" s="2"/>
    </row>
    <row r="61" spans="1:22">
      <c r="A61" s="2" t="s">
        <v>7387</v>
      </c>
      <c r="B61" s="2" t="s">
        <v>263</v>
      </c>
      <c r="C61" s="2"/>
      <c r="D61" s="2" t="s">
        <v>2286</v>
      </c>
      <c r="E61" s="15">
        <v>42277</v>
      </c>
      <c r="F61" s="15"/>
      <c r="G61" s="2"/>
      <c r="H61" s="2">
        <f t="shared" si="6"/>
        <v>1</v>
      </c>
      <c r="I61" s="2"/>
      <c r="J61" s="17" t="s">
        <v>7387</v>
      </c>
      <c r="K61" s="2" t="str">
        <f t="shared" si="7"/>
        <v>x61</v>
      </c>
      <c r="L61" s="2" t="str">
        <f t="shared" si="5"/>
        <v>Restricted own fund items due to ring fencing and matching portfolio</v>
      </c>
      <c r="M61" s="2"/>
      <c r="N61" s="2"/>
      <c r="O61" s="2"/>
      <c r="P61" s="2"/>
      <c r="Q61" s="2"/>
      <c r="R61" s="2"/>
      <c r="S61" s="15">
        <f t="shared" si="8"/>
        <v>42277</v>
      </c>
      <c r="T61" s="15" t="str">
        <f t="shared" si="9"/>
        <v/>
      </c>
      <c r="U61" s="15" t="str">
        <f t="shared" si="10"/>
        <v/>
      </c>
      <c r="V61" s="2"/>
    </row>
    <row r="62" spans="1:22">
      <c r="A62" s="16" t="s">
        <v>7522</v>
      </c>
      <c r="B62" s="2" t="s">
        <v>264</v>
      </c>
      <c r="C62" s="2"/>
      <c r="D62" s="2" t="s">
        <v>2286</v>
      </c>
      <c r="E62" s="15">
        <v>42277</v>
      </c>
      <c r="F62" s="2"/>
      <c r="G62" s="2"/>
      <c r="H62" s="2">
        <f t="shared" si="6"/>
        <v>1</v>
      </c>
      <c r="I62" s="2"/>
      <c r="J62" s="17" t="s">
        <v>7522</v>
      </c>
      <c r="K62" s="2" t="str">
        <f t="shared" si="7"/>
        <v>x62</v>
      </c>
      <c r="L62" s="2" t="str">
        <f t="shared" si="5"/>
        <v>Assets applied to pay surrenders</v>
      </c>
      <c r="M62" s="2"/>
      <c r="N62" s="2"/>
      <c r="O62" s="2"/>
      <c r="P62" s="2"/>
      <c r="Q62" s="2"/>
      <c r="R62" s="2"/>
      <c r="S62" s="15">
        <f t="shared" si="8"/>
        <v>42277</v>
      </c>
      <c r="T62" s="15" t="str">
        <f t="shared" si="9"/>
        <v/>
      </c>
      <c r="U62" s="15" t="str">
        <f t="shared" si="10"/>
        <v/>
      </c>
      <c r="V62" s="2"/>
    </row>
    <row r="63" spans="1:22">
      <c r="A63" s="16" t="s">
        <v>7572</v>
      </c>
      <c r="B63" s="2" t="s">
        <v>265</v>
      </c>
      <c r="C63" s="2"/>
      <c r="D63" s="2" t="s">
        <v>2286</v>
      </c>
      <c r="E63" s="15">
        <v>42277</v>
      </c>
      <c r="F63" s="2"/>
      <c r="G63" s="2"/>
      <c r="H63" s="2">
        <f t="shared" si="6"/>
        <v>1</v>
      </c>
      <c r="I63" s="2"/>
      <c r="J63" s="17" t="s">
        <v>7572</v>
      </c>
      <c r="K63" s="2" t="str">
        <f t="shared" si="7"/>
        <v>x63</v>
      </c>
      <c r="L63" s="2" t="str">
        <f t="shared" si="5"/>
        <v>Surrended contracts</v>
      </c>
      <c r="M63" s="2"/>
      <c r="N63" s="2"/>
      <c r="O63" s="2"/>
      <c r="P63" s="2"/>
      <c r="Q63" s="2"/>
      <c r="R63" s="2"/>
      <c r="S63" s="15">
        <f t="shared" si="8"/>
        <v>42277</v>
      </c>
      <c r="T63" s="15" t="str">
        <f t="shared" si="9"/>
        <v/>
      </c>
      <c r="U63" s="15" t="str">
        <f t="shared" si="10"/>
        <v/>
      </c>
      <c r="V63" s="2"/>
    </row>
    <row r="64" spans="1:22">
      <c r="A64" s="2" t="s">
        <v>7883</v>
      </c>
      <c r="B64" s="2" t="s">
        <v>266</v>
      </c>
      <c r="C64" s="2"/>
      <c r="D64" s="2" t="s">
        <v>2286</v>
      </c>
      <c r="E64" s="15">
        <v>42277</v>
      </c>
      <c r="F64" s="2"/>
      <c r="G64" s="2"/>
      <c r="H64" s="2">
        <f t="shared" si="6"/>
        <v>1</v>
      </c>
      <c r="I64" s="2"/>
      <c r="J64" s="17" t="s">
        <v>7883</v>
      </c>
      <c r="K64" s="2" t="str">
        <f t="shared" si="7"/>
        <v>x64</v>
      </c>
      <c r="L64" s="2" t="str">
        <f t="shared" si="5"/>
        <v>Payments</v>
      </c>
      <c r="M64" s="2"/>
      <c r="N64" s="2"/>
      <c r="O64" s="2"/>
      <c r="P64" s="2"/>
      <c r="Q64" s="2"/>
      <c r="R64" s="2"/>
      <c r="S64" s="15">
        <f t="shared" si="8"/>
        <v>42277</v>
      </c>
      <c r="T64" s="15" t="str">
        <f t="shared" si="9"/>
        <v/>
      </c>
      <c r="U64" s="15" t="str">
        <f t="shared" si="10"/>
        <v/>
      </c>
      <c r="V64" s="2"/>
    </row>
    <row r="65" spans="1:22">
      <c r="A65" s="2" t="s">
        <v>8384</v>
      </c>
      <c r="B65" s="2" t="s">
        <v>267</v>
      </c>
      <c r="C65" s="2"/>
      <c r="D65" s="2" t="s">
        <v>2286</v>
      </c>
      <c r="E65" s="15">
        <v>42277</v>
      </c>
      <c r="F65" s="2"/>
      <c r="G65" s="2"/>
      <c r="H65" s="2">
        <f t="shared" si="6"/>
        <v>1</v>
      </c>
      <c r="I65" s="2"/>
      <c r="J65" s="17" t="s">
        <v>8384</v>
      </c>
      <c r="K65" s="2" t="str">
        <f t="shared" si="7"/>
        <v>x65</v>
      </c>
      <c r="L65" s="2" t="str">
        <f t="shared" si="5"/>
        <v>Equity</v>
      </c>
      <c r="M65" s="2"/>
      <c r="N65" s="2"/>
      <c r="O65" s="2"/>
      <c r="P65" s="2"/>
      <c r="Q65" s="2"/>
      <c r="R65" s="2"/>
      <c r="S65" s="15">
        <f t="shared" si="8"/>
        <v>42277</v>
      </c>
      <c r="T65" s="15" t="str">
        <f t="shared" si="9"/>
        <v/>
      </c>
      <c r="U65" s="15" t="str">
        <f t="shared" si="10"/>
        <v/>
      </c>
      <c r="V65" s="2"/>
    </row>
    <row r="66" spans="1:22">
      <c r="A66" s="16" t="s">
        <v>9487</v>
      </c>
      <c r="B66" s="2" t="s">
        <v>268</v>
      </c>
      <c r="C66" s="2"/>
      <c r="D66" s="2" t="s">
        <v>2286</v>
      </c>
      <c r="E66" s="15">
        <v>42277</v>
      </c>
      <c r="F66" s="2"/>
      <c r="G66" s="2"/>
      <c r="H66" s="2">
        <f t="shared" ref="H66:H92" si="11">COUNTIF(J:J,A66)</f>
        <v>1</v>
      </c>
      <c r="I66" s="2"/>
      <c r="J66" s="17" t="s">
        <v>9487</v>
      </c>
      <c r="K66" s="2" t="str">
        <f t="shared" si="7"/>
        <v>x66</v>
      </c>
      <c r="L66" s="2" t="str">
        <f t="shared" si="5"/>
        <v>Adjustment for restricted own fund items in respect of matching adjustment portfolios and ring fenced funds</v>
      </c>
      <c r="M66" s="2"/>
      <c r="N66" s="2"/>
      <c r="O66" s="2"/>
      <c r="P66" s="2"/>
      <c r="Q66" s="2"/>
      <c r="R66" s="2"/>
      <c r="S66" s="15">
        <f t="shared" si="8"/>
        <v>42277</v>
      </c>
      <c r="T66" s="15" t="str">
        <f t="shared" si="9"/>
        <v/>
      </c>
      <c r="U66" s="15" t="str">
        <f t="shared" si="10"/>
        <v/>
      </c>
      <c r="V66" s="2"/>
    </row>
    <row r="67" spans="1:22">
      <c r="A67" s="2" t="s">
        <v>9666</v>
      </c>
      <c r="B67" s="2" t="s">
        <v>269</v>
      </c>
      <c r="C67" s="2"/>
      <c r="D67" s="2" t="s">
        <v>2286</v>
      </c>
      <c r="E67" s="15">
        <v>42277</v>
      </c>
      <c r="F67" s="2"/>
      <c r="G67" s="2"/>
      <c r="H67" s="2">
        <f t="shared" si="11"/>
        <v>1</v>
      </c>
      <c r="I67" s="2"/>
      <c r="J67" s="17" t="s">
        <v>9666</v>
      </c>
      <c r="K67" s="2" t="str">
        <f t="shared" ref="K67:K81" si="12">VLOOKUP(J67,$A:$B,2,FALSE)</f>
        <v>x67</v>
      </c>
      <c r="L67" s="2" t="str">
        <f t="shared" si="5"/>
        <v>Mortality risk stress for the purpose of matching adjustment</v>
      </c>
      <c r="M67" s="2"/>
      <c r="N67" s="2"/>
      <c r="O67" s="2"/>
      <c r="P67" s="2"/>
      <c r="Q67" s="2"/>
      <c r="R67" s="2"/>
      <c r="S67" s="15">
        <f t="shared" ref="S67:S92" si="13">VLOOKUP(J67,A:G,5,FALSE)</f>
        <v>42277</v>
      </c>
      <c r="T67" s="15" t="str">
        <f t="shared" ref="T67:T92" si="14">IF(VLOOKUP(J67,A:G,6,FALSE)=0,"",VLOOKUP(J67,A:G,6,FALSE))</f>
        <v/>
      </c>
      <c r="U67" s="15" t="str">
        <f t="shared" ref="U67:U92" si="15">IF(VLOOKUP(J67,A:G,7,FALSE)=0,"",VLOOKUP(J67,A:G,7,FALSE))</f>
        <v/>
      </c>
      <c r="V67" s="2"/>
    </row>
    <row r="68" spans="1:22">
      <c r="A68" s="2" t="s">
        <v>11283</v>
      </c>
      <c r="B68" s="2" t="s">
        <v>270</v>
      </c>
      <c r="C68" s="2"/>
      <c r="D68" s="2" t="s">
        <v>2286</v>
      </c>
      <c r="E68" s="15">
        <v>42566</v>
      </c>
      <c r="F68" s="2"/>
      <c r="G68" s="2"/>
      <c r="H68" s="2">
        <f t="shared" si="11"/>
        <v>1</v>
      </c>
      <c r="I68" s="2"/>
      <c r="J68" s="17" t="s">
        <v>11283</v>
      </c>
      <c r="K68" s="2" t="str">
        <f t="shared" si="12"/>
        <v>x68</v>
      </c>
      <c r="L68" s="2" t="str">
        <f>J68</f>
        <v>Counterparty assets ring-fenced to settle cedant-specific obligations</v>
      </c>
      <c r="M68" s="2"/>
      <c r="N68" s="2"/>
      <c r="O68" s="2"/>
      <c r="P68" s="2"/>
      <c r="Q68" s="2"/>
      <c r="R68" s="2"/>
      <c r="S68" s="15">
        <f t="shared" si="13"/>
        <v>42566</v>
      </c>
      <c r="T68" s="15" t="str">
        <f t="shared" si="14"/>
        <v/>
      </c>
      <c r="U68" s="15" t="str">
        <f t="shared" si="15"/>
        <v/>
      </c>
      <c r="V68" s="2"/>
    </row>
    <row r="69" spans="1:22">
      <c r="A69" s="2" t="s">
        <v>11285</v>
      </c>
      <c r="B69" s="2" t="s">
        <v>271</v>
      </c>
      <c r="C69" s="2"/>
      <c r="D69" s="2" t="s">
        <v>2286</v>
      </c>
      <c r="E69" s="15">
        <v>42566</v>
      </c>
      <c r="F69" s="2"/>
      <c r="G69" s="2"/>
      <c r="H69" s="2">
        <f t="shared" si="11"/>
        <v>1</v>
      </c>
      <c r="I69" s="2"/>
      <c r="J69" s="17" t="s">
        <v>11285</v>
      </c>
      <c r="K69" s="2" t="str">
        <f t="shared" si="12"/>
        <v>x69</v>
      </c>
      <c r="L69" s="2" t="str">
        <f>J69</f>
        <v>Non ring-fenced, non cedant-specific counterparty assets for which recourse may exist</v>
      </c>
      <c r="M69" s="2"/>
      <c r="N69" s="2"/>
      <c r="O69" s="2"/>
      <c r="P69" s="2"/>
      <c r="Q69" s="2"/>
      <c r="R69" s="2"/>
      <c r="S69" s="15">
        <f t="shared" si="13"/>
        <v>42566</v>
      </c>
      <c r="T69" s="15" t="str">
        <f t="shared" si="14"/>
        <v/>
      </c>
      <c r="U69" s="15" t="str">
        <f t="shared" si="15"/>
        <v/>
      </c>
      <c r="V69" s="2"/>
    </row>
    <row r="70" spans="1:22">
      <c r="A70" s="2" t="s">
        <v>12118</v>
      </c>
      <c r="B70" s="2" t="s">
        <v>272</v>
      </c>
      <c r="C70" s="2"/>
      <c r="D70" s="2" t="s">
        <v>2286</v>
      </c>
      <c r="E70" s="15">
        <v>43296</v>
      </c>
      <c r="F70" s="2"/>
      <c r="G70" s="2"/>
      <c r="H70" s="2">
        <f t="shared" si="11"/>
        <v>1</v>
      </c>
      <c r="I70" s="2"/>
      <c r="J70" s="17" t="s">
        <v>12118</v>
      </c>
      <c r="K70" s="2" t="str">
        <f t="shared" si="12"/>
        <v>x70</v>
      </c>
      <c r="L70" s="2" t="str">
        <f>J70</f>
        <v>Net variation for index-linked and unit-linked business</v>
      </c>
      <c r="M70" s="2"/>
      <c r="N70" s="2"/>
      <c r="O70" s="2"/>
      <c r="P70" s="2"/>
      <c r="Q70" s="2"/>
      <c r="R70" s="2"/>
      <c r="S70" s="15">
        <f t="shared" si="13"/>
        <v>43296</v>
      </c>
      <c r="T70" s="15" t="str">
        <f t="shared" si="14"/>
        <v/>
      </c>
      <c r="U70" s="15" t="str">
        <f t="shared" si="15"/>
        <v/>
      </c>
      <c r="V70" s="2"/>
    </row>
    <row r="71" spans="1:22">
      <c r="A71" s="2" t="s">
        <v>12507</v>
      </c>
      <c r="B71" s="2" t="s">
        <v>12508</v>
      </c>
      <c r="C71" s="2"/>
      <c r="D71" s="2" t="s">
        <v>2286</v>
      </c>
      <c r="E71" s="15">
        <v>43405</v>
      </c>
      <c r="F71" s="2"/>
      <c r="G71" s="2"/>
      <c r="H71" s="2">
        <f t="shared" si="11"/>
        <v>1</v>
      </c>
      <c r="I71" s="2"/>
      <c r="J71" s="17" t="s">
        <v>12507</v>
      </c>
      <c r="K71" s="2" t="str">
        <f t="shared" si="12"/>
        <v>x5000</v>
      </c>
      <c r="L71" s="2" t="s">
        <v>12507</v>
      </c>
      <c r="M71" s="2"/>
      <c r="N71" s="2"/>
      <c r="O71" s="2"/>
      <c r="P71" s="2"/>
      <c r="Q71" s="2"/>
      <c r="R71" s="2"/>
      <c r="S71" s="15">
        <f t="shared" si="13"/>
        <v>43405</v>
      </c>
      <c r="T71" s="15" t="str">
        <f t="shared" si="14"/>
        <v/>
      </c>
      <c r="U71" s="15" t="str">
        <f t="shared" si="15"/>
        <v/>
      </c>
      <c r="V71" s="2"/>
    </row>
    <row r="72" spans="1:22">
      <c r="A72" s="2" t="s">
        <v>12509</v>
      </c>
      <c r="B72" s="2" t="s">
        <v>12510</v>
      </c>
      <c r="C72" s="2"/>
      <c r="D72" s="2" t="s">
        <v>2286</v>
      </c>
      <c r="E72" s="15">
        <v>43405</v>
      </c>
      <c r="F72" s="2"/>
      <c r="G72" s="2"/>
      <c r="H72" s="2">
        <f t="shared" si="11"/>
        <v>1</v>
      </c>
      <c r="I72" s="2"/>
      <c r="J72" s="17" t="s">
        <v>12509</v>
      </c>
      <c r="K72" s="2" t="str">
        <f t="shared" si="12"/>
        <v>x5001</v>
      </c>
      <c r="L72" s="2" t="s">
        <v>12509</v>
      </c>
      <c r="M72" s="2"/>
      <c r="N72" s="2"/>
      <c r="O72" s="2"/>
      <c r="P72" s="2"/>
      <c r="Q72" s="2"/>
      <c r="R72" s="2"/>
      <c r="S72" s="15">
        <f t="shared" si="13"/>
        <v>43405</v>
      </c>
      <c r="T72" s="15" t="str">
        <f t="shared" si="14"/>
        <v/>
      </c>
      <c r="U72" s="15" t="str">
        <f t="shared" si="15"/>
        <v/>
      </c>
      <c r="V72" s="2"/>
    </row>
    <row r="73" spans="1:22">
      <c r="A73" s="2" t="s">
        <v>12511</v>
      </c>
      <c r="B73" s="2" t="s">
        <v>12512</v>
      </c>
      <c r="C73" s="2"/>
      <c r="D73" s="2" t="s">
        <v>2286</v>
      </c>
      <c r="E73" s="15">
        <v>43405</v>
      </c>
      <c r="F73" s="2"/>
      <c r="G73" s="2"/>
      <c r="H73" s="2">
        <f t="shared" si="11"/>
        <v>1</v>
      </c>
      <c r="I73" s="2"/>
      <c r="J73" s="17" t="s">
        <v>12511</v>
      </c>
      <c r="K73" s="2" t="str">
        <f t="shared" si="12"/>
        <v>x5002</v>
      </c>
      <c r="L73" s="2" t="s">
        <v>12511</v>
      </c>
      <c r="M73" s="2"/>
      <c r="N73" s="2"/>
      <c r="O73" s="2"/>
      <c r="P73" s="2"/>
      <c r="Q73" s="2"/>
      <c r="R73" s="2"/>
      <c r="S73" s="15">
        <f t="shared" si="13"/>
        <v>43405</v>
      </c>
      <c r="T73" s="15" t="str">
        <f t="shared" si="14"/>
        <v/>
      </c>
      <c r="U73" s="15" t="str">
        <f t="shared" si="15"/>
        <v/>
      </c>
      <c r="V73" s="2"/>
    </row>
    <row r="74" spans="1:22">
      <c r="A74" s="2" t="s">
        <v>12513</v>
      </c>
      <c r="B74" s="2" t="s">
        <v>12514</v>
      </c>
      <c r="C74" s="2"/>
      <c r="D74" s="2" t="s">
        <v>2286</v>
      </c>
      <c r="E74" s="15">
        <v>43405</v>
      </c>
      <c r="F74" s="2"/>
      <c r="G74" s="2"/>
      <c r="H74" s="2">
        <f t="shared" si="11"/>
        <v>1</v>
      </c>
      <c r="I74" s="2"/>
      <c r="J74" s="17" t="s">
        <v>12513</v>
      </c>
      <c r="K74" s="2" t="str">
        <f t="shared" si="12"/>
        <v>x5003</v>
      </c>
      <c r="L74" s="2" t="s">
        <v>12513</v>
      </c>
      <c r="M74" s="2"/>
      <c r="N74" s="2"/>
      <c r="O74" s="2"/>
      <c r="P74" s="2"/>
      <c r="Q74" s="2"/>
      <c r="R74" s="2"/>
      <c r="S74" s="15">
        <f t="shared" si="13"/>
        <v>43405</v>
      </c>
      <c r="T74" s="15" t="str">
        <f t="shared" si="14"/>
        <v/>
      </c>
      <c r="U74" s="15" t="str">
        <f t="shared" si="15"/>
        <v/>
      </c>
      <c r="V74" s="2"/>
    </row>
    <row r="75" spans="1:22">
      <c r="A75" s="2" t="s">
        <v>12515</v>
      </c>
      <c r="B75" s="2" t="s">
        <v>12516</v>
      </c>
      <c r="C75" s="2"/>
      <c r="D75" s="2" t="s">
        <v>2286</v>
      </c>
      <c r="E75" s="15">
        <v>43405</v>
      </c>
      <c r="F75" s="2"/>
      <c r="G75" s="2"/>
      <c r="H75" s="2">
        <f t="shared" si="11"/>
        <v>1</v>
      </c>
      <c r="I75" s="2"/>
      <c r="J75" s="17" t="s">
        <v>12515</v>
      </c>
      <c r="K75" s="2" t="str">
        <f t="shared" si="12"/>
        <v>x5004</v>
      </c>
      <c r="L75" s="2" t="s">
        <v>12515</v>
      </c>
      <c r="M75" s="2"/>
      <c r="N75" s="2"/>
      <c r="O75" s="2"/>
      <c r="P75" s="2"/>
      <c r="Q75" s="2"/>
      <c r="R75" s="2"/>
      <c r="S75" s="15">
        <f t="shared" si="13"/>
        <v>43405</v>
      </c>
      <c r="T75" s="15" t="str">
        <f t="shared" si="14"/>
        <v/>
      </c>
      <c r="U75" s="15" t="str">
        <f t="shared" si="15"/>
        <v/>
      </c>
      <c r="V75" s="2"/>
    </row>
    <row r="76" spans="1:22">
      <c r="A76" s="2" t="s">
        <v>12517</v>
      </c>
      <c r="B76" s="2" t="s">
        <v>12518</v>
      </c>
      <c r="C76" s="2"/>
      <c r="D76" s="2" t="s">
        <v>2286</v>
      </c>
      <c r="E76" s="15">
        <v>43405</v>
      </c>
      <c r="F76" s="2"/>
      <c r="G76" s="2"/>
      <c r="H76" s="2">
        <f t="shared" si="11"/>
        <v>1</v>
      </c>
      <c r="I76" s="2"/>
      <c r="J76" s="17" t="s">
        <v>12517</v>
      </c>
      <c r="K76" s="2" t="str">
        <f t="shared" si="12"/>
        <v>x5005</v>
      </c>
      <c r="L76" s="2" t="s">
        <v>12517</v>
      </c>
      <c r="M76" s="2"/>
      <c r="N76" s="2"/>
      <c r="O76" s="2"/>
      <c r="P76" s="2"/>
      <c r="Q76" s="2"/>
      <c r="R76" s="2"/>
      <c r="S76" s="15">
        <f t="shared" si="13"/>
        <v>43405</v>
      </c>
      <c r="T76" s="15" t="str">
        <f t="shared" si="14"/>
        <v/>
      </c>
      <c r="U76" s="15" t="str">
        <f t="shared" si="15"/>
        <v/>
      </c>
      <c r="V76" s="2"/>
    </row>
    <row r="77" spans="1:22">
      <c r="A77" s="2" t="s">
        <v>12519</v>
      </c>
      <c r="B77" s="2" t="s">
        <v>12520</v>
      </c>
      <c r="C77" s="2"/>
      <c r="D77" s="2" t="s">
        <v>2286</v>
      </c>
      <c r="E77" s="15">
        <v>43405</v>
      </c>
      <c r="F77" s="2"/>
      <c r="G77" s="2"/>
      <c r="H77" s="2">
        <f t="shared" si="11"/>
        <v>1</v>
      </c>
      <c r="I77" s="2"/>
      <c r="J77" s="17" t="s">
        <v>12519</v>
      </c>
      <c r="K77" s="2" t="str">
        <f t="shared" si="12"/>
        <v>x5006</v>
      </c>
      <c r="L77" s="2" t="s">
        <v>12519</v>
      </c>
      <c r="M77" s="2"/>
      <c r="N77" s="2"/>
      <c r="O77" s="2"/>
      <c r="P77" s="2"/>
      <c r="Q77" s="2"/>
      <c r="R77" s="2"/>
      <c r="S77" s="15">
        <f t="shared" si="13"/>
        <v>43405</v>
      </c>
      <c r="T77" s="15" t="str">
        <f t="shared" si="14"/>
        <v/>
      </c>
      <c r="U77" s="15" t="str">
        <f t="shared" si="15"/>
        <v/>
      </c>
      <c r="V77" s="2"/>
    </row>
    <row r="78" spans="1:22">
      <c r="A78" s="2" t="s">
        <v>12521</v>
      </c>
      <c r="B78" s="2" t="s">
        <v>12522</v>
      </c>
      <c r="C78" s="2"/>
      <c r="D78" s="2" t="s">
        <v>2286</v>
      </c>
      <c r="E78" s="15">
        <v>43405</v>
      </c>
      <c r="F78" s="2"/>
      <c r="G78" s="2"/>
      <c r="H78" s="2">
        <f t="shared" si="11"/>
        <v>1</v>
      </c>
      <c r="I78" s="2"/>
      <c r="J78" s="17" t="s">
        <v>12521</v>
      </c>
      <c r="K78" s="2" t="str">
        <f t="shared" si="12"/>
        <v>x5007</v>
      </c>
      <c r="L78" s="2" t="s">
        <v>12521</v>
      </c>
      <c r="M78" s="2"/>
      <c r="N78" s="2"/>
      <c r="O78" s="2"/>
      <c r="P78" s="2"/>
      <c r="Q78" s="2"/>
      <c r="R78" s="2"/>
      <c r="S78" s="15">
        <f t="shared" si="13"/>
        <v>43405</v>
      </c>
      <c r="T78" s="15" t="str">
        <f t="shared" si="14"/>
        <v/>
      </c>
      <c r="U78" s="15" t="str">
        <f t="shared" si="15"/>
        <v/>
      </c>
      <c r="V78" s="2"/>
    </row>
    <row r="79" spans="1:22">
      <c r="A79" s="2" t="s">
        <v>12523</v>
      </c>
      <c r="B79" s="2" t="s">
        <v>12524</v>
      </c>
      <c r="C79" s="2"/>
      <c r="D79" s="2" t="s">
        <v>2286</v>
      </c>
      <c r="E79" s="15">
        <v>43405</v>
      </c>
      <c r="F79" s="2"/>
      <c r="G79" s="2"/>
      <c r="H79" s="2">
        <f t="shared" si="11"/>
        <v>1</v>
      </c>
      <c r="I79" s="2"/>
      <c r="J79" s="17" t="s">
        <v>12523</v>
      </c>
      <c r="K79" s="2" t="str">
        <f t="shared" si="12"/>
        <v>x5008</v>
      </c>
      <c r="L79" s="2" t="s">
        <v>12523</v>
      </c>
      <c r="M79" s="2"/>
      <c r="N79" s="2"/>
      <c r="O79" s="2"/>
      <c r="P79" s="2"/>
      <c r="Q79" s="2"/>
      <c r="R79" s="2"/>
      <c r="S79" s="15">
        <f t="shared" si="13"/>
        <v>43405</v>
      </c>
      <c r="T79" s="15" t="str">
        <f t="shared" si="14"/>
        <v/>
      </c>
      <c r="U79" s="15" t="str">
        <f t="shared" si="15"/>
        <v/>
      </c>
      <c r="V79" s="2"/>
    </row>
    <row r="80" spans="1:22">
      <c r="A80" s="2" t="s">
        <v>12525</v>
      </c>
      <c r="B80" s="2" t="s">
        <v>12526</v>
      </c>
      <c r="C80" s="2"/>
      <c r="D80" s="2" t="s">
        <v>2286</v>
      </c>
      <c r="E80" s="15">
        <v>43405</v>
      </c>
      <c r="F80" s="2"/>
      <c r="G80" s="2"/>
      <c r="H80" s="2">
        <f t="shared" si="11"/>
        <v>1</v>
      </c>
      <c r="I80" s="2"/>
      <c r="J80" s="17" t="s">
        <v>12525</v>
      </c>
      <c r="K80" s="2" t="str">
        <f t="shared" si="12"/>
        <v>x5009</v>
      </c>
      <c r="L80" s="2" t="s">
        <v>12525</v>
      </c>
      <c r="M80" s="2"/>
      <c r="N80" s="2"/>
      <c r="O80" s="2"/>
      <c r="P80" s="2"/>
      <c r="Q80" s="2"/>
      <c r="R80" s="2"/>
      <c r="S80" s="15">
        <f t="shared" si="13"/>
        <v>43405</v>
      </c>
      <c r="T80" s="15" t="str">
        <f t="shared" si="14"/>
        <v/>
      </c>
      <c r="U80" s="15" t="str">
        <f t="shared" si="15"/>
        <v/>
      </c>
      <c r="V80" s="2"/>
    </row>
    <row r="81" spans="1:22">
      <c r="A81" s="2" t="s">
        <v>12527</v>
      </c>
      <c r="B81" s="2" t="s">
        <v>12497</v>
      </c>
      <c r="C81" s="2"/>
      <c r="D81" s="2" t="s">
        <v>2286</v>
      </c>
      <c r="E81" s="15">
        <v>43405</v>
      </c>
      <c r="F81" s="2"/>
      <c r="G81" s="2"/>
      <c r="H81" s="2">
        <f t="shared" si="11"/>
        <v>1</v>
      </c>
      <c r="I81" s="2"/>
      <c r="J81" s="17" t="s">
        <v>12527</v>
      </c>
      <c r="K81" s="2" t="str">
        <f t="shared" si="12"/>
        <v>x6000</v>
      </c>
      <c r="L81" s="2" t="s">
        <v>12527</v>
      </c>
      <c r="M81" s="2"/>
      <c r="N81" s="2"/>
      <c r="O81" s="2"/>
      <c r="P81" s="2"/>
      <c r="Q81" s="2"/>
      <c r="R81" s="2"/>
      <c r="S81" s="15">
        <f t="shared" si="13"/>
        <v>43405</v>
      </c>
      <c r="T81" s="15" t="str">
        <f t="shared" si="14"/>
        <v/>
      </c>
      <c r="U81" s="15" t="str">
        <f t="shared" si="15"/>
        <v/>
      </c>
      <c r="V81" s="2"/>
    </row>
    <row r="82" spans="1:22">
      <c r="A82" s="2" t="s">
        <v>15133</v>
      </c>
      <c r="B82" s="2" t="s">
        <v>15097</v>
      </c>
      <c r="C82" s="2"/>
      <c r="D82" s="2" t="s">
        <v>2286</v>
      </c>
      <c r="E82" s="30">
        <v>44392</v>
      </c>
      <c r="F82" s="2"/>
      <c r="G82" s="2"/>
      <c r="H82" s="2">
        <f t="shared" si="11"/>
        <v>1</v>
      </c>
      <c r="I82" s="2"/>
      <c r="J82" s="17" t="s">
        <v>15133</v>
      </c>
      <c r="K82" s="2" t="str">
        <f>VLOOKUP(J82,$A$3:$B$89,2,FALSE)</f>
        <v>x7000</v>
      </c>
      <c r="L82" s="2" t="str">
        <f>J82</f>
        <v>Costs borne by the individual investors</v>
      </c>
      <c r="S82" s="15">
        <f t="shared" si="13"/>
        <v>44392</v>
      </c>
      <c r="T82" s="15" t="str">
        <f t="shared" si="14"/>
        <v/>
      </c>
      <c r="U82" s="15" t="str">
        <f t="shared" si="15"/>
        <v/>
      </c>
      <c r="V82" s="2"/>
    </row>
    <row r="83" spans="1:22">
      <c r="A83" s="2" t="s">
        <v>15134</v>
      </c>
      <c r="B83" s="2" t="s">
        <v>15099</v>
      </c>
      <c r="C83" s="2"/>
      <c r="D83" s="2" t="s">
        <v>2286</v>
      </c>
      <c r="E83" s="30">
        <v>44757</v>
      </c>
      <c r="F83" s="2"/>
      <c r="G83" s="2"/>
      <c r="H83" s="2">
        <f t="shared" si="11"/>
        <v>1</v>
      </c>
      <c r="I83" s="2"/>
      <c r="J83" s="17" t="s">
        <v>15134</v>
      </c>
      <c r="K83" s="2" t="str">
        <f>VLOOKUP(J83,$A$3:$B$89,2,FALSE)</f>
        <v>x7001</v>
      </c>
      <c r="L83" s="2" t="str">
        <f t="shared" ref="L83:L84" si="16">J83</f>
        <v>Contributions or assets transfer</v>
      </c>
      <c r="M83" s="2"/>
      <c r="N83" s="2"/>
      <c r="O83" s="2"/>
      <c r="P83" s="2"/>
      <c r="Q83" s="2"/>
      <c r="R83" s="2"/>
      <c r="S83" s="30">
        <f t="shared" si="13"/>
        <v>44757</v>
      </c>
      <c r="T83" s="15" t="str">
        <f t="shared" si="14"/>
        <v/>
      </c>
      <c r="U83" s="15" t="str">
        <f t="shared" si="15"/>
        <v/>
      </c>
      <c r="V83" s="2"/>
    </row>
    <row r="84" spans="1:22">
      <c r="A84" s="2" t="s">
        <v>15135</v>
      </c>
      <c r="B84" s="2" t="s">
        <v>15101</v>
      </c>
      <c r="C84" s="2"/>
      <c r="D84" s="2" t="s">
        <v>2286</v>
      </c>
      <c r="E84" s="30">
        <v>44757</v>
      </c>
      <c r="F84" s="2"/>
      <c r="G84" s="2"/>
      <c r="H84" s="2">
        <f t="shared" si="11"/>
        <v>1</v>
      </c>
      <c r="I84" s="2"/>
      <c r="J84" s="17" t="s">
        <v>15135</v>
      </c>
      <c r="K84" s="2" t="str">
        <f>VLOOKUP(J84,$A$3:$B$89,2,FALSE)</f>
        <v>x7002</v>
      </c>
      <c r="L84" s="2" t="str">
        <f t="shared" si="16"/>
        <v>Gross investment returns</v>
      </c>
      <c r="S84" s="15">
        <f t="shared" si="13"/>
        <v>44757</v>
      </c>
      <c r="T84" s="15" t="str">
        <f t="shared" si="14"/>
        <v/>
      </c>
      <c r="U84" s="15" t="str">
        <f t="shared" si="15"/>
        <v/>
      </c>
      <c r="V84" s="2"/>
    </row>
    <row r="85" spans="1:22">
      <c r="A85" s="2" t="s">
        <v>13782</v>
      </c>
      <c r="B85" s="2" t="s">
        <v>273</v>
      </c>
      <c r="C85" s="2"/>
      <c r="D85" s="2" t="s">
        <v>2286</v>
      </c>
      <c r="E85" s="30">
        <v>45122</v>
      </c>
      <c r="F85" s="2"/>
      <c r="G85" s="2"/>
      <c r="H85" s="2">
        <f t="shared" si="11"/>
        <v>1</v>
      </c>
      <c r="I85" s="2"/>
      <c r="J85" s="17" t="s">
        <v>13782</v>
      </c>
      <c r="K85" s="2" t="str">
        <f t="shared" ref="K85:K92" si="17">VLOOKUP(J85,$A:$B,2,FALSE)</f>
        <v>x71</v>
      </c>
      <c r="L85" s="2" t="str">
        <f t="shared" ref="L85:L92" si="18">J85</f>
        <v>Exposure at Default</v>
      </c>
      <c r="M85" s="2"/>
      <c r="N85" s="2"/>
      <c r="O85" s="2"/>
      <c r="P85" s="2"/>
      <c r="Q85" s="2"/>
      <c r="R85" s="2"/>
      <c r="S85" s="30">
        <f t="shared" si="13"/>
        <v>45122</v>
      </c>
      <c r="T85" s="15" t="str">
        <f t="shared" si="14"/>
        <v/>
      </c>
      <c r="U85" s="15" t="str">
        <f t="shared" si="15"/>
        <v/>
      </c>
      <c r="V85" s="2"/>
    </row>
    <row r="86" spans="1:22">
      <c r="A86" s="2" t="s">
        <v>13783</v>
      </c>
      <c r="B86" s="2" t="s">
        <v>274</v>
      </c>
      <c r="C86" s="2"/>
      <c r="D86" s="2" t="s">
        <v>2286</v>
      </c>
      <c r="E86" s="30">
        <v>45122</v>
      </c>
      <c r="F86" s="2"/>
      <c r="G86" s="2"/>
      <c r="H86" s="2">
        <f t="shared" si="11"/>
        <v>1</v>
      </c>
      <c r="I86" s="2"/>
      <c r="J86" s="17" t="s">
        <v>13783</v>
      </c>
      <c r="K86" s="2" t="str">
        <f t="shared" si="17"/>
        <v>x72</v>
      </c>
      <c r="L86" s="2" t="str">
        <f t="shared" si="18"/>
        <v>Claims to be paid</v>
      </c>
      <c r="M86" s="2"/>
      <c r="N86" s="2"/>
      <c r="O86" s="2"/>
      <c r="P86" s="2"/>
      <c r="Q86" s="2"/>
      <c r="R86" s="2"/>
      <c r="S86" s="30">
        <f t="shared" si="13"/>
        <v>45122</v>
      </c>
      <c r="T86" s="15" t="str">
        <f t="shared" si="14"/>
        <v/>
      </c>
      <c r="U86" s="15" t="str">
        <f t="shared" si="15"/>
        <v/>
      </c>
      <c r="V86" s="2"/>
    </row>
    <row r="87" spans="1:22">
      <c r="A87" s="2" t="s">
        <v>1979</v>
      </c>
      <c r="B87" s="2" t="s">
        <v>275</v>
      </c>
      <c r="C87" s="2"/>
      <c r="D87" s="2" t="s">
        <v>2286</v>
      </c>
      <c r="E87" s="30">
        <v>45122</v>
      </c>
      <c r="F87" s="2"/>
      <c r="G87" s="2"/>
      <c r="H87" s="2">
        <f t="shared" si="11"/>
        <v>1</v>
      </c>
      <c r="I87" s="2"/>
      <c r="J87" s="17" t="s">
        <v>1979</v>
      </c>
      <c r="K87" s="2" t="str">
        <f t="shared" si="17"/>
        <v>x73</v>
      </c>
      <c r="L87" s="2" t="str">
        <f t="shared" si="18"/>
        <v>Changes in own funds</v>
      </c>
      <c r="M87" s="2"/>
      <c r="N87" s="2"/>
      <c r="O87" s="2"/>
      <c r="P87" s="2"/>
      <c r="Q87" s="2"/>
      <c r="R87" s="2"/>
      <c r="S87" s="30">
        <f t="shared" si="13"/>
        <v>45122</v>
      </c>
      <c r="T87" s="15" t="str">
        <f t="shared" si="14"/>
        <v/>
      </c>
      <c r="U87" s="15" t="str">
        <f t="shared" si="15"/>
        <v/>
      </c>
      <c r="V87" s="2"/>
    </row>
    <row r="88" spans="1:22">
      <c r="A88" s="2" t="s">
        <v>13784</v>
      </c>
      <c r="B88" s="2" t="s">
        <v>276</v>
      </c>
      <c r="C88" s="2"/>
      <c r="D88" s="2" t="s">
        <v>2286</v>
      </c>
      <c r="E88" s="30">
        <v>45122</v>
      </c>
      <c r="F88" s="2"/>
      <c r="G88" s="2"/>
      <c r="H88" s="2">
        <f t="shared" si="11"/>
        <v>1</v>
      </c>
      <c r="I88" s="2"/>
      <c r="J88" s="17" t="s">
        <v>13784</v>
      </c>
      <c r="K88" s="2" t="str">
        <f t="shared" si="17"/>
        <v>x74</v>
      </c>
      <c r="L88" s="2" t="str">
        <f t="shared" si="18"/>
        <v>Combination of impact on Assets and Liabilities</v>
      </c>
      <c r="M88" s="2"/>
      <c r="N88" s="2"/>
      <c r="O88" s="2"/>
      <c r="P88" s="2"/>
      <c r="Q88" s="2"/>
      <c r="R88" s="2"/>
      <c r="S88" s="30">
        <f t="shared" si="13"/>
        <v>45122</v>
      </c>
      <c r="T88" s="15" t="str">
        <f t="shared" si="14"/>
        <v/>
      </c>
      <c r="U88" s="15" t="str">
        <f t="shared" si="15"/>
        <v/>
      </c>
      <c r="V88" s="2"/>
    </row>
    <row r="89" spans="1:22">
      <c r="A89" s="2" t="s">
        <v>13785</v>
      </c>
      <c r="B89" s="2" t="s">
        <v>277</v>
      </c>
      <c r="C89" s="2"/>
      <c r="D89" s="2" t="s">
        <v>2286</v>
      </c>
      <c r="E89" s="30">
        <v>45122</v>
      </c>
      <c r="F89" s="2"/>
      <c r="G89" s="2"/>
      <c r="H89" s="2">
        <f t="shared" si="11"/>
        <v>1</v>
      </c>
      <c r="I89" s="2"/>
      <c r="J89" s="17" t="s">
        <v>13785</v>
      </c>
      <c r="K89" s="2" t="str">
        <f t="shared" si="17"/>
        <v>x75</v>
      </c>
      <c r="L89" s="2" t="str">
        <f t="shared" si="18"/>
        <v>Changes in simulated Loss Ratio</v>
      </c>
      <c r="M89" s="2"/>
      <c r="N89" s="2"/>
      <c r="O89" s="2"/>
      <c r="P89" s="2"/>
      <c r="Q89" s="2"/>
      <c r="R89" s="2"/>
      <c r="S89" s="30">
        <f t="shared" si="13"/>
        <v>45122</v>
      </c>
      <c r="T89" s="15" t="str">
        <f t="shared" si="14"/>
        <v/>
      </c>
      <c r="U89" s="15" t="str">
        <f t="shared" si="15"/>
        <v/>
      </c>
      <c r="V89" s="2"/>
    </row>
    <row r="90" spans="1:22">
      <c r="A90" s="2" t="s">
        <v>14352</v>
      </c>
      <c r="B90" s="2" t="s">
        <v>278</v>
      </c>
      <c r="C90" s="2"/>
      <c r="D90" s="2" t="s">
        <v>2286</v>
      </c>
      <c r="E90" s="30">
        <v>45122</v>
      </c>
      <c r="F90" s="2"/>
      <c r="G90" s="2"/>
      <c r="H90" s="2">
        <f t="shared" si="11"/>
        <v>1</v>
      </c>
      <c r="I90" s="48"/>
      <c r="J90" s="26" t="s">
        <v>14352</v>
      </c>
      <c r="K90" s="2" t="str">
        <f t="shared" si="17"/>
        <v>x76</v>
      </c>
      <c r="L90" s="2" t="str">
        <f t="shared" si="18"/>
        <v>Balance of other technical expenses/income</v>
      </c>
      <c r="M90" s="2"/>
      <c r="N90" s="2"/>
      <c r="O90" s="2"/>
      <c r="P90" s="2"/>
      <c r="Q90" s="2"/>
      <c r="R90" s="2"/>
      <c r="S90" s="30">
        <f t="shared" si="13"/>
        <v>45122</v>
      </c>
      <c r="T90" s="15" t="str">
        <f t="shared" si="14"/>
        <v/>
      </c>
      <c r="U90" s="15" t="str">
        <f t="shared" si="15"/>
        <v/>
      </c>
      <c r="V90" s="2"/>
    </row>
    <row r="91" spans="1:22">
      <c r="A91" s="2" t="s">
        <v>14572</v>
      </c>
      <c r="B91" s="2" t="s">
        <v>279</v>
      </c>
      <c r="C91" s="2"/>
      <c r="D91" s="2" t="s">
        <v>2286</v>
      </c>
      <c r="E91" s="30">
        <v>45122</v>
      </c>
      <c r="F91" s="2"/>
      <c r="G91" s="2"/>
      <c r="H91" s="2">
        <f t="shared" si="11"/>
        <v>1</v>
      </c>
      <c r="I91" s="48"/>
      <c r="J91" s="26" t="s">
        <v>14572</v>
      </c>
      <c r="K91" s="2" t="str">
        <f t="shared" si="17"/>
        <v>x77</v>
      </c>
      <c r="L91" s="2" t="str">
        <f t="shared" si="18"/>
        <v>Tax paid</v>
      </c>
      <c r="M91" s="2"/>
      <c r="N91" s="2"/>
      <c r="O91" s="2"/>
      <c r="P91" s="2"/>
      <c r="Q91" s="2"/>
      <c r="R91" s="2"/>
      <c r="S91" s="30">
        <f t="shared" si="13"/>
        <v>45122</v>
      </c>
      <c r="T91" s="15" t="str">
        <f t="shared" si="14"/>
        <v/>
      </c>
      <c r="U91" s="15" t="str">
        <f t="shared" si="15"/>
        <v/>
      </c>
      <c r="V91" s="2"/>
    </row>
    <row r="92" spans="1:22">
      <c r="A92" s="2" t="s">
        <v>14351</v>
      </c>
      <c r="B92" s="2" t="s">
        <v>280</v>
      </c>
      <c r="C92" s="2"/>
      <c r="D92" s="2" t="s">
        <v>2286</v>
      </c>
      <c r="E92" s="30">
        <v>45122</v>
      </c>
      <c r="F92" s="2"/>
      <c r="G92" s="2"/>
      <c r="H92" s="2">
        <f t="shared" si="11"/>
        <v>1</v>
      </c>
      <c r="I92" s="48"/>
      <c r="J92" s="26" t="s">
        <v>14351</v>
      </c>
      <c r="K92" s="2" t="str">
        <f t="shared" si="17"/>
        <v>x78</v>
      </c>
      <c r="L92" s="2" t="str">
        <f t="shared" si="18"/>
        <v>Coverage of a layer covered by reinsurance</v>
      </c>
      <c r="M92" s="2"/>
      <c r="N92" s="2"/>
      <c r="O92" s="2"/>
      <c r="P92" s="2"/>
      <c r="Q92" s="2"/>
      <c r="R92" s="2"/>
      <c r="S92" s="30">
        <f t="shared" si="13"/>
        <v>45122</v>
      </c>
      <c r="T92" s="15" t="str">
        <f t="shared" si="14"/>
        <v/>
      </c>
      <c r="U92" s="15" t="str">
        <f t="shared" si="15"/>
        <v/>
      </c>
      <c r="V92" s="2"/>
    </row>
    <row r="93" spans="1:22">
      <c r="A93" s="2" t="s">
        <v>15640</v>
      </c>
      <c r="B93" s="2" t="s">
        <v>281</v>
      </c>
      <c r="C93" s="2"/>
      <c r="D93" s="2" t="s">
        <v>2286</v>
      </c>
      <c r="E93" s="30">
        <v>45122</v>
      </c>
      <c r="F93" s="2"/>
      <c r="G93" s="2"/>
      <c r="H93" s="2">
        <f t="shared" ref="H93" si="19">COUNTIF(J:J,A93)</f>
        <v>1</v>
      </c>
      <c r="I93" s="48"/>
      <c r="J93" s="26" t="s">
        <v>15640</v>
      </c>
      <c r="K93" s="2" t="str">
        <f t="shared" ref="K93" si="20">VLOOKUP(J93,$A:$B,2,FALSE)</f>
        <v>x79</v>
      </c>
      <c r="L93" s="2" t="str">
        <f t="shared" ref="L93" si="21">J93</f>
        <v>Credit risk contribution</v>
      </c>
      <c r="M93" s="2"/>
      <c r="N93" s="2"/>
      <c r="O93" s="2"/>
      <c r="P93" s="2"/>
      <c r="Q93" s="2"/>
      <c r="R93" s="2"/>
      <c r="S93" s="30">
        <f t="shared" ref="S93" si="22">VLOOKUP(J93,A:G,5,FALSE)</f>
        <v>45122</v>
      </c>
      <c r="T93" s="15" t="str">
        <f t="shared" ref="T93" si="23">IF(VLOOKUP(J93,A:G,6,FALSE)=0,"",VLOOKUP(J93,A:G,6,FALSE))</f>
        <v/>
      </c>
      <c r="U93" s="15" t="str">
        <f t="shared" ref="U93" si="24">IF(VLOOKUP(J93,A:G,7,FALSE)=0,"",VLOOKUP(J93,A:G,7,FALSE))</f>
        <v/>
      </c>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row r="385" spans="1:22">
      <c r="A385" s="2"/>
      <c r="B385" s="2"/>
      <c r="C385" s="2"/>
      <c r="D385" s="2"/>
      <c r="E385" s="2"/>
      <c r="F385" s="2"/>
      <c r="G385" s="2"/>
      <c r="H385" s="2"/>
      <c r="I385" s="2"/>
      <c r="J385" s="2"/>
      <c r="K385" s="2"/>
      <c r="L385" s="2"/>
      <c r="M385" s="2"/>
      <c r="N385" s="2"/>
      <c r="O385" s="2"/>
      <c r="P385" s="2"/>
      <c r="Q385" s="2"/>
      <c r="R385" s="2"/>
      <c r="S385" s="2"/>
      <c r="T385" s="2"/>
      <c r="U385" s="2"/>
      <c r="V385" s="2"/>
    </row>
  </sheetData>
  <autoFilter ref="A1:V1191" xr:uid="{00000000-0009-0000-0000-000009000000}"/>
  <sortState xmlns:xlrd2="http://schemas.microsoft.com/office/spreadsheetml/2017/richdata2" ref="A21:A53">
    <sortCondition ref="A54"/>
  </sortState>
  <phoneticPr fontId="4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1:V61"/>
  <sheetViews>
    <sheetView zoomScale="80" zoomScaleNormal="80" workbookViewId="0">
      <pane ySplit="1" topLeftCell="A2" activePane="bottomLeft" state="frozen"/>
      <selection activeCell="C26" sqref="C26"/>
      <selection pane="bottomLeft"/>
    </sheetView>
  </sheetViews>
  <sheetFormatPr defaultRowHeight="14.4"/>
  <cols>
    <col min="1" max="1" width="59.4414062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61.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90.5546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c r="H2" s="2">
        <f t="shared" ref="H2:H39" si="0">COUNTIF(J:J,A2)</f>
        <v>2</v>
      </c>
      <c r="I2" s="2"/>
      <c r="J2" s="20" t="s">
        <v>1784</v>
      </c>
      <c r="K2" s="2"/>
      <c r="L2" s="2"/>
      <c r="M2" s="2"/>
      <c r="N2" s="2"/>
      <c r="O2" s="2" t="s">
        <v>2286</v>
      </c>
      <c r="P2" s="2"/>
      <c r="Q2" s="2" t="s">
        <v>10557</v>
      </c>
      <c r="R2" s="2"/>
      <c r="S2" s="15">
        <v>41827</v>
      </c>
      <c r="T2" s="15"/>
      <c r="U2" s="15">
        <v>42277</v>
      </c>
      <c r="V2" s="2"/>
    </row>
    <row r="3" spans="1:22">
      <c r="A3" s="18">
        <v>1</v>
      </c>
      <c r="B3" s="2" t="s">
        <v>67</v>
      </c>
      <c r="C3" s="2"/>
      <c r="D3" s="2" t="s">
        <v>2286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2286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2286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2286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2286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2286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2286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2286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2286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2286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2286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2286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2286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2286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2286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2286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2286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2286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2286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2286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2286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7460</v>
      </c>
      <c r="B24" s="2" t="s">
        <v>88</v>
      </c>
      <c r="C24" s="2"/>
      <c r="D24" s="2" t="s">
        <v>2286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7461</v>
      </c>
      <c r="B25" s="2" t="s">
        <v>89</v>
      </c>
      <c r="C25" s="2"/>
      <c r="D25" s="2" t="s">
        <v>2286</v>
      </c>
      <c r="E25" s="15">
        <v>42277</v>
      </c>
      <c r="F25" s="2"/>
      <c r="G25" s="2"/>
      <c r="H25" s="2">
        <f t="shared" si="0"/>
        <v>2</v>
      </c>
      <c r="I25" s="2"/>
      <c r="J25" s="20" t="s">
        <v>7467</v>
      </c>
      <c r="K25" s="2"/>
      <c r="L25" s="2"/>
      <c r="M25" s="2"/>
      <c r="N25" s="2"/>
      <c r="O25" s="2" t="s">
        <v>2286</v>
      </c>
      <c r="P25" s="2"/>
      <c r="Q25" s="2" t="s">
        <v>5036</v>
      </c>
      <c r="R25" s="2"/>
      <c r="S25" s="15">
        <v>41827</v>
      </c>
      <c r="T25" s="15">
        <v>42277</v>
      </c>
      <c r="U25" s="15"/>
      <c r="V25" s="2"/>
    </row>
    <row r="26" spans="1:22">
      <c r="A26" s="18" t="s">
        <v>7462</v>
      </c>
      <c r="B26" s="2" t="s">
        <v>90</v>
      </c>
      <c r="C26" s="2"/>
      <c r="D26" s="2" t="s">
        <v>2286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7463</v>
      </c>
      <c r="B27" s="2" t="s">
        <v>91</v>
      </c>
      <c r="C27" s="2"/>
      <c r="D27" s="2" t="s">
        <v>2286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7464</v>
      </c>
      <c r="B28" s="2" t="s">
        <v>92</v>
      </c>
      <c r="C28" s="2"/>
      <c r="D28" s="2" t="s">
        <v>2286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7465</v>
      </c>
      <c r="B29" s="2" t="s">
        <v>93</v>
      </c>
      <c r="C29" s="2"/>
      <c r="D29" s="2" t="s">
        <v>2286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7466</v>
      </c>
      <c r="B30" s="2" t="s">
        <v>94</v>
      </c>
      <c r="C30" s="2"/>
      <c r="D30" s="2" t="s">
        <v>2286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7471</v>
      </c>
      <c r="B31" s="2" t="s">
        <v>95</v>
      </c>
      <c r="C31" s="2"/>
      <c r="D31" s="2" t="s">
        <v>2286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2" t="s">
        <v>12851</v>
      </c>
      <c r="B32" s="2" t="s">
        <v>96</v>
      </c>
      <c r="C32" s="2"/>
      <c r="D32" s="2" t="s">
        <v>2286</v>
      </c>
      <c r="E32" s="30">
        <v>43661</v>
      </c>
      <c r="H32" s="2">
        <f t="shared" si="0"/>
        <v>1</v>
      </c>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2" t="s">
        <v>12852</v>
      </c>
      <c r="B33" s="2" t="s">
        <v>97</v>
      </c>
      <c r="C33" s="2"/>
      <c r="D33" s="2" t="s">
        <v>2286</v>
      </c>
      <c r="E33" s="30">
        <v>43661</v>
      </c>
      <c r="H33" s="2">
        <f t="shared" si="0"/>
        <v>1</v>
      </c>
      <c r="J33" s="20" t="s">
        <v>7468</v>
      </c>
      <c r="K33" s="2"/>
      <c r="L33" s="2"/>
      <c r="M33" s="2"/>
      <c r="N33" s="2"/>
      <c r="O33" s="2" t="s">
        <v>2286</v>
      </c>
      <c r="P33" s="2"/>
      <c r="Q33" s="2" t="s">
        <v>5036</v>
      </c>
      <c r="R33" s="2" t="s">
        <v>10829</v>
      </c>
      <c r="S33" s="15">
        <v>42277</v>
      </c>
      <c r="T33" s="15"/>
      <c r="U33" s="15"/>
      <c r="V33" s="2"/>
    </row>
    <row r="34" spans="1:22">
      <c r="A34" s="2" t="s">
        <v>12853</v>
      </c>
      <c r="B34" s="2" t="s">
        <v>98</v>
      </c>
      <c r="C34" s="2"/>
      <c r="D34" s="2" t="s">
        <v>2286</v>
      </c>
      <c r="E34" s="30">
        <v>43661</v>
      </c>
      <c r="H34" s="2">
        <f t="shared" si="0"/>
        <v>1</v>
      </c>
      <c r="J34" s="17" t="s">
        <v>7460</v>
      </c>
      <c r="K34" s="2" t="str">
        <f t="shared" ref="K34:K41" si="10">VLOOKUP(J34,A:B,2,FALSE)</f>
        <v>x22</v>
      </c>
      <c r="L34" s="2" t="s">
        <v>10205</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12528</v>
      </c>
      <c r="B35" s="2" t="s">
        <v>12508</v>
      </c>
      <c r="C35" s="2"/>
      <c r="D35" s="2" t="s">
        <v>2286</v>
      </c>
      <c r="E35" s="15">
        <v>43405</v>
      </c>
      <c r="F35" s="2"/>
      <c r="G35" s="2"/>
      <c r="H35" s="2">
        <f t="shared" si="0"/>
        <v>1</v>
      </c>
      <c r="I35" s="2"/>
      <c r="J35" s="17" t="s">
        <v>7461</v>
      </c>
      <c r="K35" s="2" t="str">
        <f t="shared" si="10"/>
        <v>x23</v>
      </c>
      <c r="L35" s="2" t="s">
        <v>10206</v>
      </c>
      <c r="M35" s="2"/>
      <c r="N35" s="2"/>
      <c r="O35" s="2"/>
      <c r="P35" s="2"/>
      <c r="Q35" s="2"/>
      <c r="R35" s="2"/>
      <c r="S35" s="15">
        <f t="shared" si="11"/>
        <v>42277</v>
      </c>
      <c r="T35" s="15" t="str">
        <f t="shared" si="12"/>
        <v/>
      </c>
      <c r="U35" s="15" t="str">
        <f t="shared" si="13"/>
        <v/>
      </c>
      <c r="V35" s="2"/>
    </row>
    <row r="36" spans="1:22">
      <c r="A36" s="2" t="s">
        <v>12529</v>
      </c>
      <c r="B36" s="2" t="s">
        <v>12510</v>
      </c>
      <c r="C36" s="2"/>
      <c r="D36" s="2" t="s">
        <v>2286</v>
      </c>
      <c r="E36" s="15">
        <v>43405</v>
      </c>
      <c r="F36" s="2"/>
      <c r="G36" s="2"/>
      <c r="H36" s="2">
        <f t="shared" si="0"/>
        <v>1</v>
      </c>
      <c r="I36" s="2"/>
      <c r="J36" s="17" t="s">
        <v>7462</v>
      </c>
      <c r="K36" s="2" t="str">
        <f t="shared" si="10"/>
        <v>x24</v>
      </c>
      <c r="L36" s="2" t="s">
        <v>10207</v>
      </c>
      <c r="M36" s="2"/>
      <c r="N36" s="2"/>
      <c r="O36" s="2"/>
      <c r="P36" s="2"/>
      <c r="Q36" s="2"/>
      <c r="R36" s="2"/>
      <c r="S36" s="15">
        <f t="shared" si="11"/>
        <v>42277</v>
      </c>
      <c r="T36" s="15" t="str">
        <f t="shared" si="12"/>
        <v/>
      </c>
      <c r="U36" s="15" t="str">
        <f t="shared" si="13"/>
        <v/>
      </c>
      <c r="V36" s="2"/>
    </row>
    <row r="37" spans="1:22">
      <c r="A37" s="2" t="s">
        <v>12530</v>
      </c>
      <c r="B37" s="2" t="s">
        <v>12512</v>
      </c>
      <c r="C37" s="2"/>
      <c r="D37" s="2" t="s">
        <v>2286</v>
      </c>
      <c r="E37" s="15">
        <v>43405</v>
      </c>
      <c r="F37" s="2"/>
      <c r="G37" s="2"/>
      <c r="H37" s="2">
        <f t="shared" si="0"/>
        <v>1</v>
      </c>
      <c r="I37" s="2"/>
      <c r="J37" s="17" t="s">
        <v>7463</v>
      </c>
      <c r="K37" s="2" t="str">
        <f t="shared" si="10"/>
        <v>x25</v>
      </c>
      <c r="L37" s="2" t="s">
        <v>10208</v>
      </c>
      <c r="M37" s="2"/>
      <c r="N37" s="2"/>
      <c r="O37" s="2"/>
      <c r="P37" s="2"/>
      <c r="Q37" s="2"/>
      <c r="R37" s="2"/>
      <c r="S37" s="15">
        <f t="shared" si="11"/>
        <v>42277</v>
      </c>
      <c r="T37" s="15" t="str">
        <f t="shared" si="12"/>
        <v/>
      </c>
      <c r="U37" s="15" t="str">
        <f t="shared" si="13"/>
        <v/>
      </c>
      <c r="V37" s="2"/>
    </row>
    <row r="38" spans="1:22">
      <c r="A38" s="2" t="s">
        <v>12531</v>
      </c>
      <c r="B38" s="2" t="s">
        <v>12514</v>
      </c>
      <c r="C38" s="2"/>
      <c r="D38" s="2" t="s">
        <v>2286</v>
      </c>
      <c r="E38" s="15">
        <v>43405</v>
      </c>
      <c r="F38" s="2"/>
      <c r="G38" s="2"/>
      <c r="H38" s="2">
        <f t="shared" si="0"/>
        <v>1</v>
      </c>
      <c r="I38" s="2"/>
      <c r="J38" s="17" t="s">
        <v>7464</v>
      </c>
      <c r="K38" s="2" t="str">
        <f t="shared" si="10"/>
        <v>x26</v>
      </c>
      <c r="L38" s="2" t="s">
        <v>10209</v>
      </c>
      <c r="M38" s="2"/>
      <c r="N38" s="2"/>
      <c r="O38" s="2"/>
      <c r="P38" s="2"/>
      <c r="Q38" s="2"/>
      <c r="R38" s="2"/>
      <c r="S38" s="15">
        <f t="shared" si="11"/>
        <v>42277</v>
      </c>
      <c r="T38" s="15" t="str">
        <f t="shared" si="12"/>
        <v/>
      </c>
      <c r="U38" s="15" t="str">
        <f t="shared" si="13"/>
        <v/>
      </c>
      <c r="V38" s="2"/>
    </row>
    <row r="39" spans="1:22">
      <c r="A39" s="2" t="s">
        <v>12532</v>
      </c>
      <c r="B39" s="2" t="s">
        <v>12516</v>
      </c>
      <c r="C39" s="2"/>
      <c r="D39" s="2" t="s">
        <v>2286</v>
      </c>
      <c r="E39" s="15">
        <v>43405</v>
      </c>
      <c r="F39" s="2"/>
      <c r="G39" s="2"/>
      <c r="H39" s="2">
        <f t="shared" si="0"/>
        <v>1</v>
      </c>
      <c r="I39" s="2"/>
      <c r="J39" s="17" t="s">
        <v>7465</v>
      </c>
      <c r="K39" s="2" t="str">
        <f t="shared" si="10"/>
        <v>x27</v>
      </c>
      <c r="L39" s="2" t="s">
        <v>10210</v>
      </c>
      <c r="M39" s="2"/>
      <c r="N39" s="2"/>
      <c r="O39" s="2"/>
      <c r="P39" s="2"/>
      <c r="Q39" s="2"/>
      <c r="R39" s="2"/>
      <c r="S39" s="15">
        <f t="shared" si="11"/>
        <v>42277</v>
      </c>
      <c r="T39" s="15" t="str">
        <f t="shared" si="12"/>
        <v/>
      </c>
      <c r="U39" s="15" t="str">
        <f t="shared" si="13"/>
        <v/>
      </c>
      <c r="V39" s="2"/>
    </row>
    <row r="40" spans="1:22">
      <c r="J40" s="17" t="s">
        <v>7466</v>
      </c>
      <c r="K40" s="2" t="str">
        <f t="shared" si="10"/>
        <v>x28</v>
      </c>
      <c r="L40" s="2" t="s">
        <v>10211</v>
      </c>
      <c r="M40" s="2"/>
      <c r="N40" s="2"/>
      <c r="O40" s="2"/>
      <c r="P40" s="2"/>
      <c r="Q40" s="2"/>
      <c r="R40" s="2"/>
      <c r="S40" s="15">
        <f t="shared" si="11"/>
        <v>42277</v>
      </c>
      <c r="T40" s="15" t="str">
        <f t="shared" si="12"/>
        <v/>
      </c>
      <c r="U40" s="15" t="str">
        <f t="shared" si="13"/>
        <v/>
      </c>
      <c r="V40" s="2"/>
    </row>
    <row r="41" spans="1:22">
      <c r="J41" s="17" t="s">
        <v>7471</v>
      </c>
      <c r="K41" s="2" t="str">
        <f t="shared" si="10"/>
        <v>x29</v>
      </c>
      <c r="L41" s="2" t="s">
        <v>10212</v>
      </c>
      <c r="M41" s="2"/>
      <c r="N41" s="2"/>
      <c r="O41" s="2"/>
      <c r="P41" s="2"/>
      <c r="Q41" s="2"/>
      <c r="R41" s="2"/>
      <c r="S41" s="15">
        <f t="shared" si="11"/>
        <v>42277</v>
      </c>
      <c r="T41" s="15" t="str">
        <f t="shared" si="12"/>
        <v/>
      </c>
      <c r="U41" s="15" t="str">
        <f t="shared" si="13"/>
        <v/>
      </c>
      <c r="V41" s="2"/>
    </row>
    <row r="42" spans="1:22">
      <c r="J42" s="20" t="s">
        <v>12533</v>
      </c>
      <c r="K42" s="2"/>
      <c r="L42" s="2"/>
      <c r="M42" s="2"/>
      <c r="N42" s="2"/>
      <c r="O42" s="2" t="s">
        <v>2286</v>
      </c>
      <c r="P42" s="2"/>
      <c r="Q42" s="2" t="s">
        <v>1145</v>
      </c>
      <c r="R42" s="2" t="s">
        <v>12534</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12528</v>
      </c>
      <c r="K44" s="2" t="str">
        <f t="shared" si="14"/>
        <v>x5000</v>
      </c>
      <c r="L44" s="2" t="s">
        <v>12528</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12529</v>
      </c>
      <c r="K45" s="2" t="str">
        <f t="shared" si="14"/>
        <v>x5001</v>
      </c>
      <c r="L45" s="2" t="s">
        <v>12529</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12530</v>
      </c>
      <c r="K46" s="2" t="str">
        <f t="shared" si="14"/>
        <v>x5002</v>
      </c>
      <c r="L46" s="2" t="s">
        <v>12530</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12531</v>
      </c>
      <c r="K47" s="2" t="str">
        <f t="shared" si="14"/>
        <v>x5003</v>
      </c>
      <c r="L47" s="2" t="s">
        <v>12531</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12532</v>
      </c>
      <c r="K48" s="2" t="str">
        <f t="shared" si="14"/>
        <v>x5004</v>
      </c>
      <c r="L48" s="2" t="s">
        <v>12532</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20" t="s">
        <v>12850</v>
      </c>
      <c r="K49" s="2"/>
      <c r="L49" s="2"/>
      <c r="M49" s="2"/>
      <c r="N49" s="2"/>
      <c r="O49" s="2" t="s">
        <v>2286</v>
      </c>
      <c r="P49" s="2"/>
      <c r="Q49" s="2" t="s">
        <v>5036</v>
      </c>
      <c r="R49" t="s">
        <v>12898</v>
      </c>
      <c r="S49" s="30">
        <v>43661</v>
      </c>
      <c r="T49" s="15"/>
      <c r="U49" s="15"/>
      <c r="V49" s="2"/>
    </row>
    <row r="50" spans="1:22">
      <c r="A50" s="2"/>
      <c r="B50" s="2"/>
      <c r="C50" s="2"/>
      <c r="D50" s="2"/>
      <c r="E50" s="2"/>
      <c r="F50" s="2"/>
      <c r="G50" s="2"/>
      <c r="H50" s="2"/>
      <c r="I50" s="2"/>
      <c r="J50" s="17" t="s">
        <v>7460</v>
      </c>
      <c r="K50" s="2" t="str">
        <f t="shared" ref="K50:K60" si="18">VLOOKUP(J50,A:B,2,FALSE)</f>
        <v>x22</v>
      </c>
      <c r="L50" s="2" t="s">
        <v>10205</v>
      </c>
      <c r="M50" s="2"/>
      <c r="N50" s="2"/>
      <c r="O50" s="2"/>
      <c r="P50" s="2"/>
      <c r="Q50" s="2"/>
      <c r="R50" s="2"/>
      <c r="S50" s="30">
        <f t="shared" ref="S50:S60" si="19">VLOOKUP(J50,A:G,5,FALSE)</f>
        <v>42277</v>
      </c>
      <c r="T50" s="15" t="str">
        <f t="shared" ref="T50:T60" si="20">IF(VLOOKUP(J50,A:G,6,FALSE)=0,"",VLOOKUP(J50,A:G,6,FALSE))</f>
        <v/>
      </c>
      <c r="U50" s="15" t="str">
        <f t="shared" ref="U50:U60" si="21">IF(VLOOKUP(J50,A:G,7,FALSE)=0,"",VLOOKUP(J50,A:G,7,FALSE))</f>
        <v/>
      </c>
      <c r="V50" s="2"/>
    </row>
    <row r="51" spans="1:22">
      <c r="A51" s="2"/>
      <c r="B51" s="2"/>
      <c r="C51" s="2"/>
      <c r="D51" s="2"/>
      <c r="E51" s="2"/>
      <c r="F51" s="2"/>
      <c r="G51" s="2"/>
      <c r="H51" s="2"/>
      <c r="I51" s="2"/>
      <c r="J51" s="17" t="s">
        <v>7461</v>
      </c>
      <c r="K51" s="2" t="str">
        <f t="shared" si="18"/>
        <v>x23</v>
      </c>
      <c r="L51" s="2" t="s">
        <v>10206</v>
      </c>
      <c r="M51" s="2"/>
      <c r="N51" s="2"/>
      <c r="O51" s="2"/>
      <c r="P51" s="2"/>
      <c r="Q51" s="2"/>
      <c r="R51" s="2"/>
      <c r="S51" s="30">
        <f t="shared" si="19"/>
        <v>42277</v>
      </c>
      <c r="T51" s="15" t="str">
        <f t="shared" si="20"/>
        <v/>
      </c>
      <c r="U51" s="15" t="str">
        <f t="shared" si="21"/>
        <v/>
      </c>
      <c r="V51" s="2"/>
    </row>
    <row r="52" spans="1:22">
      <c r="A52" s="2"/>
      <c r="B52" s="2"/>
      <c r="C52" s="2"/>
      <c r="D52" s="2"/>
      <c r="E52" s="2"/>
      <c r="F52" s="2"/>
      <c r="G52" s="2"/>
      <c r="H52" s="2"/>
      <c r="I52" s="2"/>
      <c r="J52" s="17" t="s">
        <v>7462</v>
      </c>
      <c r="K52" s="2" t="str">
        <f t="shared" si="18"/>
        <v>x24</v>
      </c>
      <c r="L52" s="2" t="s">
        <v>10207</v>
      </c>
      <c r="M52" s="2"/>
      <c r="N52" s="2"/>
      <c r="O52" s="2"/>
      <c r="P52" s="2"/>
      <c r="Q52" s="2"/>
      <c r="R52" s="2"/>
      <c r="S52" s="30">
        <f t="shared" si="19"/>
        <v>42277</v>
      </c>
      <c r="T52" s="15" t="str">
        <f t="shared" si="20"/>
        <v/>
      </c>
      <c r="U52" s="15" t="str">
        <f t="shared" si="21"/>
        <v/>
      </c>
      <c r="V52" s="2"/>
    </row>
    <row r="53" spans="1:22">
      <c r="A53" s="2"/>
      <c r="B53" s="2"/>
      <c r="C53" s="2"/>
      <c r="D53" s="2"/>
      <c r="E53" s="2"/>
      <c r="F53" s="2"/>
      <c r="G53" s="2"/>
      <c r="H53" s="2"/>
      <c r="I53" s="2"/>
      <c r="J53" s="17" t="s">
        <v>12851</v>
      </c>
      <c r="K53" s="2" t="str">
        <f t="shared" si="18"/>
        <v>x30</v>
      </c>
      <c r="L53" s="2" t="s">
        <v>13051</v>
      </c>
      <c r="M53" s="2"/>
      <c r="N53" s="2"/>
      <c r="O53" s="2"/>
      <c r="P53" s="2"/>
      <c r="Q53" s="2"/>
      <c r="R53" s="2"/>
      <c r="S53" s="30">
        <f t="shared" si="19"/>
        <v>43661</v>
      </c>
      <c r="T53" s="15" t="str">
        <f t="shared" si="20"/>
        <v/>
      </c>
      <c r="U53" s="15" t="str">
        <f t="shared" si="21"/>
        <v/>
      </c>
      <c r="V53" s="2"/>
    </row>
    <row r="54" spans="1:22">
      <c r="A54" s="2"/>
      <c r="B54" s="2"/>
      <c r="C54" s="2"/>
      <c r="D54" s="2"/>
      <c r="E54" s="2"/>
      <c r="F54" s="2"/>
      <c r="G54" s="2"/>
      <c r="H54" s="2"/>
      <c r="I54" s="2"/>
      <c r="J54" s="17" t="s">
        <v>7463</v>
      </c>
      <c r="K54" s="2" t="str">
        <f t="shared" si="18"/>
        <v>x25</v>
      </c>
      <c r="L54" s="2" t="s">
        <v>10208</v>
      </c>
      <c r="M54" s="2"/>
      <c r="N54" s="2"/>
      <c r="O54" s="2"/>
      <c r="P54" s="2"/>
      <c r="Q54" s="2"/>
      <c r="R54" s="2"/>
      <c r="S54" s="30">
        <f t="shared" si="19"/>
        <v>42277</v>
      </c>
      <c r="T54" s="15" t="str">
        <f t="shared" si="20"/>
        <v/>
      </c>
      <c r="U54" s="15" t="str">
        <f t="shared" si="21"/>
        <v/>
      </c>
      <c r="V54" s="2"/>
    </row>
    <row r="55" spans="1:22">
      <c r="A55" s="2"/>
      <c r="B55" s="2"/>
      <c r="C55" s="2"/>
      <c r="D55" s="2"/>
      <c r="E55" s="2"/>
      <c r="F55" s="2"/>
      <c r="G55" s="2"/>
      <c r="H55" s="2"/>
      <c r="I55" s="2"/>
      <c r="J55" s="17" t="s">
        <v>12852</v>
      </c>
      <c r="K55" s="2" t="str">
        <f t="shared" si="18"/>
        <v>x31</v>
      </c>
      <c r="L55" s="2" t="s">
        <v>12849</v>
      </c>
      <c r="M55" s="2"/>
      <c r="N55" s="2"/>
      <c r="O55" s="2"/>
      <c r="P55" s="2"/>
      <c r="Q55" s="2"/>
      <c r="R55" s="2"/>
      <c r="S55" s="30">
        <f t="shared" si="19"/>
        <v>43661</v>
      </c>
      <c r="T55" s="15" t="str">
        <f t="shared" si="20"/>
        <v/>
      </c>
      <c r="U55" s="15" t="str">
        <f t="shared" si="21"/>
        <v/>
      </c>
      <c r="V55" s="2"/>
    </row>
    <row r="56" spans="1:22">
      <c r="A56" s="2"/>
      <c r="B56" s="2"/>
      <c r="C56" s="2"/>
      <c r="D56" s="2"/>
      <c r="E56" s="2"/>
      <c r="F56" s="2"/>
      <c r="G56" s="2"/>
      <c r="H56" s="2"/>
      <c r="I56" s="2"/>
      <c r="J56" s="17" t="s">
        <v>12853</v>
      </c>
      <c r="K56" s="2" t="str">
        <f t="shared" si="18"/>
        <v>x32</v>
      </c>
      <c r="L56" s="2" t="s">
        <v>13050</v>
      </c>
      <c r="M56" s="2"/>
      <c r="N56" s="2"/>
      <c r="O56" s="2"/>
      <c r="P56" s="2"/>
      <c r="Q56" s="2"/>
      <c r="R56" s="2"/>
      <c r="S56" s="30">
        <f t="shared" si="19"/>
        <v>43661</v>
      </c>
      <c r="T56" s="15" t="str">
        <f t="shared" si="20"/>
        <v/>
      </c>
      <c r="U56" s="15" t="str">
        <f t="shared" si="21"/>
        <v/>
      </c>
      <c r="V56" s="2"/>
    </row>
    <row r="57" spans="1:22">
      <c r="A57" s="2"/>
      <c r="B57" s="2"/>
      <c r="C57" s="2"/>
      <c r="D57" s="2"/>
      <c r="E57" s="2"/>
      <c r="F57" s="2"/>
      <c r="G57" s="2"/>
      <c r="H57" s="2"/>
      <c r="I57" s="2"/>
      <c r="J57" s="17" t="s">
        <v>7464</v>
      </c>
      <c r="K57" s="2" t="str">
        <f t="shared" si="18"/>
        <v>x26</v>
      </c>
      <c r="L57" s="2" t="s">
        <v>10209</v>
      </c>
      <c r="M57" s="2"/>
      <c r="N57" s="2"/>
      <c r="O57" s="2"/>
      <c r="P57" s="2"/>
      <c r="Q57" s="2"/>
      <c r="R57" s="2"/>
      <c r="S57" s="30">
        <f t="shared" si="19"/>
        <v>42277</v>
      </c>
      <c r="T57" s="15" t="str">
        <f t="shared" si="20"/>
        <v/>
      </c>
      <c r="U57" s="15" t="str">
        <f t="shared" si="21"/>
        <v/>
      </c>
      <c r="V57" s="2"/>
    </row>
    <row r="58" spans="1:22">
      <c r="A58" s="2"/>
      <c r="B58" s="2"/>
      <c r="C58" s="2"/>
      <c r="D58" s="2"/>
      <c r="E58" s="2"/>
      <c r="F58" s="2"/>
      <c r="G58" s="2"/>
      <c r="H58" s="2"/>
      <c r="I58" s="2"/>
      <c r="J58" s="17" t="s">
        <v>7465</v>
      </c>
      <c r="K58" s="2" t="str">
        <f t="shared" si="18"/>
        <v>x27</v>
      </c>
      <c r="L58" s="2" t="s">
        <v>10210</v>
      </c>
      <c r="M58" s="2"/>
      <c r="N58" s="2"/>
      <c r="O58" s="2"/>
      <c r="P58" s="2"/>
      <c r="Q58" s="2"/>
      <c r="R58" s="2"/>
      <c r="S58" s="30">
        <f t="shared" si="19"/>
        <v>42277</v>
      </c>
      <c r="T58" s="15" t="str">
        <f t="shared" si="20"/>
        <v/>
      </c>
      <c r="U58" s="15" t="str">
        <f t="shared" si="21"/>
        <v/>
      </c>
      <c r="V58" s="2"/>
    </row>
    <row r="59" spans="1:22">
      <c r="A59" s="2"/>
      <c r="B59" s="2"/>
      <c r="C59" s="2"/>
      <c r="D59" s="2"/>
      <c r="E59" s="2"/>
      <c r="F59" s="2"/>
      <c r="G59" s="2"/>
      <c r="H59" s="2"/>
      <c r="I59" s="2"/>
      <c r="J59" s="17" t="s">
        <v>7466</v>
      </c>
      <c r="K59" s="2" t="str">
        <f t="shared" si="18"/>
        <v>x28</v>
      </c>
      <c r="L59" s="2" t="s">
        <v>10211</v>
      </c>
      <c r="M59" s="2"/>
      <c r="N59" s="2"/>
      <c r="O59" s="2"/>
      <c r="P59" s="2"/>
      <c r="Q59" s="2"/>
      <c r="R59" s="2"/>
      <c r="S59" s="30">
        <f t="shared" si="19"/>
        <v>42277</v>
      </c>
      <c r="T59" s="15" t="str">
        <f t="shared" si="20"/>
        <v/>
      </c>
      <c r="U59" s="15" t="str">
        <f t="shared" si="21"/>
        <v/>
      </c>
      <c r="V59" s="2"/>
    </row>
    <row r="60" spans="1:22">
      <c r="A60" s="2"/>
      <c r="B60" s="2"/>
      <c r="C60" s="2"/>
      <c r="D60" s="2"/>
      <c r="E60" s="2"/>
      <c r="F60" s="2"/>
      <c r="G60" s="2"/>
      <c r="H60" s="2"/>
      <c r="I60" s="2"/>
      <c r="J60" s="17" t="s">
        <v>7471</v>
      </c>
      <c r="K60" s="2" t="str">
        <f t="shared" si="18"/>
        <v>x29</v>
      </c>
      <c r="L60" s="2" t="s">
        <v>10212</v>
      </c>
      <c r="M60" s="2"/>
      <c r="N60" s="2"/>
      <c r="O60" s="2"/>
      <c r="P60" s="2"/>
      <c r="Q60" s="2"/>
      <c r="R60" s="2"/>
      <c r="S60" s="30">
        <f t="shared" si="19"/>
        <v>42277</v>
      </c>
      <c r="T60" s="15" t="str">
        <f t="shared" si="20"/>
        <v/>
      </c>
      <c r="U60" s="15" t="str">
        <f t="shared" si="21"/>
        <v/>
      </c>
      <c r="V60" s="2"/>
    </row>
    <row r="61" spans="1:22">
      <c r="A61" s="2"/>
      <c r="B61" s="2"/>
      <c r="C61" s="2"/>
      <c r="D61" s="2"/>
      <c r="E61" s="2"/>
      <c r="F61" s="2"/>
      <c r="G61" s="2"/>
      <c r="H61" s="2"/>
      <c r="I61" s="2"/>
      <c r="J61" s="2"/>
      <c r="K61" s="2"/>
      <c r="L61" s="2"/>
      <c r="M61" s="2"/>
      <c r="N61" s="2"/>
      <c r="O61" s="2"/>
      <c r="P61" s="2"/>
      <c r="Q61" s="2"/>
      <c r="R61" s="2"/>
      <c r="S61" s="2"/>
      <c r="T61" s="2"/>
      <c r="U61" s="2"/>
      <c r="V61" s="2"/>
    </row>
  </sheetData>
  <autoFilter ref="A1:V1" xr:uid="{6ADA5E28-D11A-474C-8E0E-8632CFE65C09}"/>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1:W32"/>
  <sheetViews>
    <sheetView zoomScale="80" zoomScaleNormal="80" workbookViewId="0">
      <pane ySplit="1" topLeftCell="A2" activePane="bottomLeft" state="frozen"/>
      <selection activeCell="C26" sqref="C26"/>
      <selection pane="bottomLeft"/>
    </sheetView>
  </sheetViews>
  <sheetFormatPr defaultRowHeight="14.4"/>
  <cols>
    <col min="1" max="1" width="48.44140625" bestFit="1"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3.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376</v>
      </c>
      <c r="B2" s="2" t="s">
        <v>131</v>
      </c>
      <c r="C2" s="2" t="s">
        <v>367</v>
      </c>
      <c r="D2" s="2" t="s">
        <v>2286</v>
      </c>
      <c r="E2" s="15">
        <v>41827</v>
      </c>
      <c r="F2" s="2"/>
      <c r="G2" s="2"/>
      <c r="H2" s="2">
        <f>COUNTIF(J:J,A2)</f>
        <v>0</v>
      </c>
      <c r="I2" s="2"/>
      <c r="J2" s="20" t="s">
        <v>3112</v>
      </c>
      <c r="K2" s="2"/>
      <c r="L2" s="2"/>
      <c r="M2" s="2"/>
      <c r="N2" s="2"/>
      <c r="O2" s="2" t="s">
        <v>2286</v>
      </c>
      <c r="P2" s="2"/>
      <c r="Q2" s="2" t="s">
        <v>3133</v>
      </c>
      <c r="R2" s="2"/>
      <c r="S2" s="15">
        <v>41827</v>
      </c>
      <c r="T2" s="15"/>
      <c r="U2" s="15"/>
      <c r="V2" s="2"/>
      <c r="W2" s="2"/>
    </row>
    <row r="3" spans="1:23">
      <c r="A3" s="2" t="s">
        <v>3118</v>
      </c>
      <c r="B3" s="2" t="s">
        <v>67</v>
      </c>
      <c r="C3" s="2"/>
      <c r="D3" s="2" t="s">
        <v>2286</v>
      </c>
      <c r="E3" s="15">
        <v>41827</v>
      </c>
      <c r="F3" s="15">
        <v>41639</v>
      </c>
      <c r="G3" s="2"/>
      <c r="H3" s="2">
        <f t="shared" ref="H3:H30" si="0">COUNTIF(J:J,A3)</f>
        <v>1</v>
      </c>
      <c r="I3" s="2"/>
      <c r="J3" s="17" t="s">
        <v>3118</v>
      </c>
      <c r="K3" s="2" t="str">
        <f>VLOOKUP(J3,$A:$B,2,0)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3131</v>
      </c>
      <c r="B4" s="2" t="s">
        <v>68</v>
      </c>
      <c r="C4" s="2"/>
      <c r="D4" s="2" t="s">
        <v>2286</v>
      </c>
      <c r="E4" s="15">
        <v>41827</v>
      </c>
      <c r="F4" s="15">
        <v>41639</v>
      </c>
      <c r="G4" s="2"/>
      <c r="H4" s="2">
        <f t="shared" si="0"/>
        <v>1</v>
      </c>
      <c r="I4" s="2"/>
      <c r="J4" s="17" t="s">
        <v>3131</v>
      </c>
      <c r="K4" s="2" t="str">
        <f t="shared" ref="K4:K30" si="1">VLOOKUP(J4,$A:$B,2,0)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3115</v>
      </c>
      <c r="B5" s="2" t="s">
        <v>69</v>
      </c>
      <c r="C5" s="2"/>
      <c r="D5" s="2" t="s">
        <v>2286</v>
      </c>
      <c r="E5" s="15">
        <v>41827</v>
      </c>
      <c r="F5" s="15">
        <v>41639</v>
      </c>
      <c r="G5" s="2"/>
      <c r="H5" s="2">
        <f t="shared" si="0"/>
        <v>1</v>
      </c>
      <c r="I5" s="2"/>
      <c r="J5" s="17" t="s">
        <v>3115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3125</v>
      </c>
      <c r="B6" s="2" t="s">
        <v>70</v>
      </c>
      <c r="C6" s="2"/>
      <c r="D6" s="2" t="s">
        <v>2286</v>
      </c>
      <c r="E6" s="15">
        <v>41827</v>
      </c>
      <c r="F6" s="15">
        <v>41639</v>
      </c>
      <c r="G6" s="2"/>
      <c r="H6" s="2">
        <f t="shared" si="0"/>
        <v>1</v>
      </c>
      <c r="I6" s="2"/>
      <c r="J6" s="17" t="s">
        <v>3125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3116</v>
      </c>
      <c r="B7" s="2" t="s">
        <v>71</v>
      </c>
      <c r="C7" s="2"/>
      <c r="D7" s="2" t="s">
        <v>2286</v>
      </c>
      <c r="E7" s="15">
        <v>41827</v>
      </c>
      <c r="F7" s="15">
        <v>41639</v>
      </c>
      <c r="G7" s="2"/>
      <c r="H7" s="2">
        <f t="shared" si="0"/>
        <v>1</v>
      </c>
      <c r="I7" s="2"/>
      <c r="J7" s="17" t="s">
        <v>3116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3132</v>
      </c>
      <c r="B8" s="2" t="s">
        <v>72</v>
      </c>
      <c r="C8" s="2"/>
      <c r="D8" s="2" t="s">
        <v>2286</v>
      </c>
      <c r="E8" s="15">
        <v>41827</v>
      </c>
      <c r="F8" s="15">
        <v>41639</v>
      </c>
      <c r="G8" s="2"/>
      <c r="H8" s="2">
        <f t="shared" si="0"/>
        <v>1</v>
      </c>
      <c r="I8" s="2"/>
      <c r="J8" s="17" t="s">
        <v>3132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3114</v>
      </c>
      <c r="B9" s="2" t="s">
        <v>73</v>
      </c>
      <c r="C9" s="2"/>
      <c r="D9" s="2" t="s">
        <v>2286</v>
      </c>
      <c r="E9" s="15">
        <v>41827</v>
      </c>
      <c r="F9" s="15">
        <v>41639</v>
      </c>
      <c r="G9" s="2"/>
      <c r="H9" s="2">
        <f t="shared" si="0"/>
        <v>1</v>
      </c>
      <c r="I9" s="2"/>
      <c r="J9" s="17" t="s">
        <v>3114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3117</v>
      </c>
      <c r="B10" s="2" t="s">
        <v>74</v>
      </c>
      <c r="C10" s="2"/>
      <c r="D10" s="2" t="s">
        <v>2286</v>
      </c>
      <c r="E10" s="15">
        <v>41827</v>
      </c>
      <c r="F10" s="15">
        <v>41639</v>
      </c>
      <c r="G10" s="2"/>
      <c r="H10" s="2">
        <f t="shared" si="0"/>
        <v>1</v>
      </c>
      <c r="I10" s="2"/>
      <c r="J10" s="17" t="s">
        <v>3117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3121</v>
      </c>
      <c r="B11" s="2" t="s">
        <v>75</v>
      </c>
      <c r="C11" s="2"/>
      <c r="D11" s="2" t="s">
        <v>2286</v>
      </c>
      <c r="E11" s="15">
        <v>41827</v>
      </c>
      <c r="F11" s="15">
        <v>41639</v>
      </c>
      <c r="G11" s="2"/>
      <c r="H11" s="2">
        <f t="shared" si="0"/>
        <v>1</v>
      </c>
      <c r="I11" s="2"/>
      <c r="J11" s="17" t="s">
        <v>3121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3128</v>
      </c>
      <c r="B12" s="2" t="s">
        <v>76</v>
      </c>
      <c r="C12" s="2"/>
      <c r="D12" s="2" t="s">
        <v>2286</v>
      </c>
      <c r="E12" s="15">
        <v>41827</v>
      </c>
      <c r="F12" s="15">
        <v>41639</v>
      </c>
      <c r="G12" s="2"/>
      <c r="H12" s="2">
        <f t="shared" si="0"/>
        <v>1</v>
      </c>
      <c r="I12" s="2"/>
      <c r="J12" s="17" t="s">
        <v>3128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3130</v>
      </c>
      <c r="B13" s="2" t="s">
        <v>77</v>
      </c>
      <c r="C13" s="2"/>
      <c r="D13" s="2" t="s">
        <v>2286</v>
      </c>
      <c r="E13" s="15">
        <v>41827</v>
      </c>
      <c r="F13" s="15">
        <v>41639</v>
      </c>
      <c r="G13" s="2"/>
      <c r="H13" s="2">
        <f t="shared" si="0"/>
        <v>1</v>
      </c>
      <c r="I13" s="2"/>
      <c r="J13" s="17" t="s">
        <v>3130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3127</v>
      </c>
      <c r="B14" s="2" t="s">
        <v>78</v>
      </c>
      <c r="C14" s="2"/>
      <c r="D14" s="2" t="s">
        <v>2286</v>
      </c>
      <c r="E14" s="15">
        <v>41827</v>
      </c>
      <c r="F14" s="15">
        <v>41639</v>
      </c>
      <c r="G14" s="2"/>
      <c r="H14" s="2">
        <f t="shared" si="0"/>
        <v>1</v>
      </c>
      <c r="I14" s="2"/>
      <c r="J14" s="17" t="s">
        <v>3127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3126</v>
      </c>
      <c r="B15" s="2" t="s">
        <v>79</v>
      </c>
      <c r="C15" s="2"/>
      <c r="D15" s="2" t="s">
        <v>2286</v>
      </c>
      <c r="E15" s="15">
        <v>41827</v>
      </c>
      <c r="F15" s="15">
        <v>41639</v>
      </c>
      <c r="G15" s="2"/>
      <c r="H15" s="2">
        <f t="shared" si="0"/>
        <v>1</v>
      </c>
      <c r="I15" s="2"/>
      <c r="J15" s="17" t="s">
        <v>3126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3122</v>
      </c>
      <c r="B16" s="2" t="s">
        <v>80</v>
      </c>
      <c r="C16" s="2"/>
      <c r="D16" s="2" t="s">
        <v>2286</v>
      </c>
      <c r="E16" s="15">
        <v>41827</v>
      </c>
      <c r="F16" s="15">
        <v>41639</v>
      </c>
      <c r="G16" s="2"/>
      <c r="H16" s="2">
        <f t="shared" si="0"/>
        <v>1</v>
      </c>
      <c r="I16" s="2"/>
      <c r="J16" s="17" t="s">
        <v>3122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3124</v>
      </c>
      <c r="B17" s="2" t="s">
        <v>81</v>
      </c>
      <c r="C17" s="2"/>
      <c r="D17" s="2" t="s">
        <v>2286</v>
      </c>
      <c r="E17" s="15">
        <v>41827</v>
      </c>
      <c r="F17" s="15">
        <v>41639</v>
      </c>
      <c r="G17" s="2"/>
      <c r="H17" s="2">
        <f t="shared" si="0"/>
        <v>1</v>
      </c>
      <c r="I17" s="2"/>
      <c r="J17" s="17" t="s">
        <v>3124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3123</v>
      </c>
      <c r="B18" s="2" t="s">
        <v>82</v>
      </c>
      <c r="C18" s="2"/>
      <c r="D18" s="2" t="s">
        <v>2286</v>
      </c>
      <c r="E18" s="15">
        <v>41827</v>
      </c>
      <c r="F18" s="15">
        <v>41639</v>
      </c>
      <c r="G18" s="2"/>
      <c r="H18" s="2">
        <f t="shared" si="0"/>
        <v>1</v>
      </c>
      <c r="I18" s="2"/>
      <c r="J18" s="17" t="s">
        <v>3123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3120</v>
      </c>
      <c r="B19" s="2" t="s">
        <v>83</v>
      </c>
      <c r="C19" s="2"/>
      <c r="D19" s="2" t="s">
        <v>2286</v>
      </c>
      <c r="E19" s="15">
        <v>41827</v>
      </c>
      <c r="F19" s="15">
        <v>41639</v>
      </c>
      <c r="G19" s="2"/>
      <c r="H19" s="2">
        <f t="shared" si="0"/>
        <v>1</v>
      </c>
      <c r="I19" s="2"/>
      <c r="J19" s="17" t="s">
        <v>3120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3119</v>
      </c>
      <c r="B20" s="2" t="s">
        <v>84</v>
      </c>
      <c r="C20" s="2"/>
      <c r="D20" s="2" t="s">
        <v>2286</v>
      </c>
      <c r="E20" s="15">
        <v>41827</v>
      </c>
      <c r="F20" s="15">
        <v>41639</v>
      </c>
      <c r="G20" s="2"/>
      <c r="H20" s="2">
        <f t="shared" si="0"/>
        <v>1</v>
      </c>
      <c r="I20" s="2"/>
      <c r="J20" s="17" t="s">
        <v>3119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3129</v>
      </c>
      <c r="B21" s="2" t="s">
        <v>85</v>
      </c>
      <c r="C21" s="2"/>
      <c r="D21" s="2" t="s">
        <v>2286</v>
      </c>
      <c r="E21" s="15">
        <v>41827</v>
      </c>
      <c r="F21" s="15">
        <v>41639</v>
      </c>
      <c r="G21" s="2"/>
      <c r="H21" s="2">
        <f t="shared" si="0"/>
        <v>1</v>
      </c>
      <c r="I21" s="2"/>
      <c r="J21" s="17" t="s">
        <v>3129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3113</v>
      </c>
      <c r="B22" s="2" t="s">
        <v>86</v>
      </c>
      <c r="C22" s="2"/>
      <c r="D22" s="2" t="s">
        <v>2286</v>
      </c>
      <c r="E22" s="15">
        <v>41827</v>
      </c>
      <c r="F22" s="15">
        <v>41639</v>
      </c>
      <c r="G22" s="2"/>
      <c r="H22" s="2">
        <f t="shared" si="0"/>
        <v>1</v>
      </c>
      <c r="I22" s="2"/>
      <c r="J22" s="17" t="s">
        <v>3113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3410</v>
      </c>
      <c r="B23" s="2" t="s">
        <v>87</v>
      </c>
      <c r="C23" s="2"/>
      <c r="D23" s="2" t="s">
        <v>2286</v>
      </c>
      <c r="E23" s="15">
        <v>41827</v>
      </c>
      <c r="F23" s="15">
        <v>41639</v>
      </c>
      <c r="G23" s="2"/>
      <c r="H23" s="2">
        <f t="shared" si="0"/>
        <v>1</v>
      </c>
      <c r="I23" s="2"/>
      <c r="J23" s="17" t="s">
        <v>3410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3412</v>
      </c>
      <c r="B24" s="2" t="s">
        <v>88</v>
      </c>
      <c r="C24" s="2"/>
      <c r="D24" s="2" t="s">
        <v>2286</v>
      </c>
      <c r="E24" s="15">
        <v>41827</v>
      </c>
      <c r="F24" s="15">
        <v>41639</v>
      </c>
      <c r="G24" s="2"/>
      <c r="H24" s="2">
        <f t="shared" si="0"/>
        <v>1</v>
      </c>
      <c r="I24" s="2"/>
      <c r="J24" s="17" t="s">
        <v>3412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3411</v>
      </c>
      <c r="B25" s="2" t="s">
        <v>89</v>
      </c>
      <c r="C25" s="2"/>
      <c r="D25" s="2" t="s">
        <v>2286</v>
      </c>
      <c r="E25" s="15">
        <v>41827</v>
      </c>
      <c r="F25" s="15">
        <v>41639</v>
      </c>
      <c r="G25" s="2"/>
      <c r="H25" s="2">
        <f t="shared" si="0"/>
        <v>1</v>
      </c>
      <c r="I25" s="2"/>
      <c r="J25" s="17" t="s">
        <v>3411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3414</v>
      </c>
      <c r="B26" s="2" t="s">
        <v>90</v>
      </c>
      <c r="C26" s="2"/>
      <c r="D26" s="2" t="s">
        <v>2286</v>
      </c>
      <c r="E26" s="15">
        <v>41827</v>
      </c>
      <c r="F26" s="15">
        <v>41639</v>
      </c>
      <c r="G26" s="2"/>
      <c r="H26" s="2">
        <f t="shared" si="0"/>
        <v>1</v>
      </c>
      <c r="I26" s="2"/>
      <c r="J26" s="17" t="s">
        <v>3414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3413</v>
      </c>
      <c r="B27" s="2" t="s">
        <v>91</v>
      </c>
      <c r="C27" s="2"/>
      <c r="D27" s="2" t="s">
        <v>2286</v>
      </c>
      <c r="E27" s="15">
        <v>41827</v>
      </c>
      <c r="F27" s="15">
        <v>41639</v>
      </c>
      <c r="G27" s="2"/>
      <c r="H27" s="2">
        <f t="shared" si="0"/>
        <v>1</v>
      </c>
      <c r="I27" s="2"/>
      <c r="J27" s="17" t="s">
        <v>3413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3415</v>
      </c>
      <c r="B28" s="2" t="s">
        <v>92</v>
      </c>
      <c r="C28" s="2"/>
      <c r="D28" s="2" t="s">
        <v>2286</v>
      </c>
      <c r="E28" s="15">
        <v>41827</v>
      </c>
      <c r="F28" s="15">
        <v>41639</v>
      </c>
      <c r="G28" s="2"/>
      <c r="H28" s="2">
        <f t="shared" si="0"/>
        <v>1</v>
      </c>
      <c r="I28" s="2"/>
      <c r="J28" s="17" t="s">
        <v>3415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3416</v>
      </c>
      <c r="B29" s="2" t="s">
        <v>93</v>
      </c>
      <c r="C29" s="2"/>
      <c r="D29" s="2" t="s">
        <v>2286</v>
      </c>
      <c r="E29" s="15">
        <v>41827</v>
      </c>
      <c r="F29" s="15">
        <v>41639</v>
      </c>
      <c r="G29" s="2"/>
      <c r="H29" s="2">
        <f t="shared" si="0"/>
        <v>1</v>
      </c>
      <c r="I29" s="2"/>
      <c r="J29" s="17" t="s">
        <v>3416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7388</v>
      </c>
      <c r="B30" s="2" t="s">
        <v>94</v>
      </c>
      <c r="C30" s="2"/>
      <c r="D30" s="2" t="s">
        <v>2286</v>
      </c>
      <c r="E30" s="15">
        <v>42277</v>
      </c>
      <c r="F30" s="15">
        <v>41639</v>
      </c>
      <c r="G30" s="2"/>
      <c r="H30" s="2">
        <f t="shared" si="0"/>
        <v>1</v>
      </c>
      <c r="I30" s="2"/>
      <c r="J30" s="17" t="s">
        <v>7388</v>
      </c>
      <c r="K30" s="2" t="str">
        <f t="shared" si="1"/>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xmlns:xlrd2="http://schemas.microsoft.com/office/spreadsheetml/2017/richdata2"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1:W8"/>
  <sheetViews>
    <sheetView zoomScale="80" zoomScaleNormal="80" workbookViewId="0"/>
  </sheetViews>
  <sheetFormatPr defaultRowHeight="14.4"/>
  <cols>
    <col min="1" max="1" width="62.5546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39.5546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9814</v>
      </c>
      <c r="B2" s="2" t="s">
        <v>131</v>
      </c>
      <c r="C2" s="2" t="s">
        <v>367</v>
      </c>
      <c r="D2" s="2" t="s">
        <v>2286</v>
      </c>
      <c r="E2" s="15">
        <v>42277</v>
      </c>
      <c r="F2" s="2"/>
      <c r="G2" s="2"/>
      <c r="H2" s="2">
        <f>COUNTIF(J:J,A2)</f>
        <v>1</v>
      </c>
      <c r="I2" s="2"/>
      <c r="J2" s="20" t="s">
        <v>9815</v>
      </c>
      <c r="K2" s="2"/>
      <c r="L2" s="2"/>
      <c r="M2" s="2"/>
      <c r="N2" s="2"/>
      <c r="O2" s="2" t="s">
        <v>2286</v>
      </c>
      <c r="P2" s="2"/>
      <c r="Q2" s="2" t="s">
        <v>1122</v>
      </c>
      <c r="R2" s="2"/>
      <c r="S2" s="15">
        <v>42277</v>
      </c>
      <c r="T2" s="15"/>
      <c r="U2" s="15">
        <v>42931</v>
      </c>
      <c r="V2" s="2"/>
      <c r="W2" s="2"/>
    </row>
    <row r="3" spans="1:23">
      <c r="A3" s="2" t="s">
        <v>9813</v>
      </c>
      <c r="B3" s="2" t="s">
        <v>67</v>
      </c>
      <c r="C3" s="2"/>
      <c r="D3" s="2" t="s">
        <v>2286</v>
      </c>
      <c r="E3" s="15">
        <v>42277</v>
      </c>
      <c r="F3" s="2"/>
      <c r="G3" s="2"/>
      <c r="H3" s="2">
        <f>COUNTIF(J:J,A3)</f>
        <v>1</v>
      </c>
      <c r="I3" s="2"/>
      <c r="J3" s="17" t="s">
        <v>9814</v>
      </c>
      <c r="K3" s="2" t="str">
        <f>VLOOKUP(J3,$A:$B,2,0)</f>
        <v>x0</v>
      </c>
      <c r="L3" s="2" t="s">
        <v>11609</v>
      </c>
      <c r="M3" s="2"/>
      <c r="N3" s="2"/>
      <c r="O3" s="2"/>
      <c r="P3" s="2"/>
      <c r="Q3" s="2"/>
      <c r="R3" s="2"/>
      <c r="S3" s="15">
        <f>VLOOKUP(J3,A:G,5,FALSE)</f>
        <v>42277</v>
      </c>
      <c r="T3" s="15" t="str">
        <f>IF(VLOOKUP(J3,A:G,6,FALSE)=0,"",VLOOKUP(J3,A:G,6,FALSE))</f>
        <v/>
      </c>
      <c r="U3" s="15">
        <v>42566</v>
      </c>
      <c r="V3" s="2"/>
      <c r="W3" s="2"/>
    </row>
    <row r="4" spans="1:23">
      <c r="A4" s="2"/>
      <c r="B4" s="2"/>
      <c r="C4" s="2"/>
      <c r="D4" s="2"/>
      <c r="E4" s="2"/>
      <c r="F4" s="2"/>
      <c r="G4" s="2"/>
      <c r="H4" s="2"/>
      <c r="I4" s="2"/>
      <c r="J4" s="19" t="s">
        <v>9813</v>
      </c>
      <c r="K4" s="2" t="str">
        <f>VLOOKUP(J4,$A:$B,2,0)</f>
        <v>x1</v>
      </c>
      <c r="L4" s="2" t="s">
        <v>11610</v>
      </c>
      <c r="M4" s="2"/>
      <c r="N4" s="2"/>
      <c r="O4" s="2"/>
      <c r="P4" s="2"/>
      <c r="Q4" s="2"/>
      <c r="R4" s="2"/>
      <c r="S4" s="15">
        <f>VLOOKUP(J4,A:G,5,FALSE)</f>
        <v>42277</v>
      </c>
      <c r="T4" s="15" t="str">
        <f>IF(VLOOKUP(J4,A:G,6,FALSE)=0,"",VLOOKUP(J4,A:G,6,FALSE))</f>
        <v/>
      </c>
      <c r="U4" s="15">
        <v>42566</v>
      </c>
      <c r="V4" s="2"/>
      <c r="W4" s="2"/>
    </row>
    <row r="5" spans="1:23">
      <c r="A5" s="2"/>
      <c r="B5" s="2"/>
      <c r="C5" s="2"/>
      <c r="D5" s="2"/>
      <c r="E5" s="2"/>
      <c r="F5" s="2"/>
      <c r="G5" s="2"/>
      <c r="H5" s="2"/>
      <c r="I5" s="2"/>
      <c r="J5" s="2"/>
      <c r="K5" s="2"/>
      <c r="L5" s="2"/>
      <c r="M5" s="2"/>
      <c r="N5" s="2"/>
      <c r="O5" s="2"/>
      <c r="P5" s="2"/>
      <c r="Q5" s="2"/>
      <c r="R5" s="2"/>
      <c r="S5" s="2"/>
      <c r="T5" s="2"/>
      <c r="U5" s="2"/>
      <c r="V5" s="2"/>
      <c r="W5" s="2"/>
    </row>
    <row r="6" spans="1:23">
      <c r="A6" s="2"/>
      <c r="B6" s="2"/>
      <c r="C6" s="2"/>
      <c r="D6" s="2"/>
      <c r="E6" s="2"/>
      <c r="F6" s="2"/>
      <c r="G6" s="2"/>
      <c r="H6" s="2"/>
      <c r="I6" s="2"/>
      <c r="J6" s="2"/>
      <c r="K6" s="2"/>
      <c r="L6" s="2"/>
      <c r="M6" s="2"/>
      <c r="N6" s="2"/>
      <c r="O6" s="2"/>
      <c r="P6" s="2"/>
      <c r="Q6" s="2"/>
      <c r="R6" s="2"/>
      <c r="S6" s="2"/>
      <c r="T6" s="2"/>
      <c r="U6" s="2"/>
      <c r="V6" s="2"/>
      <c r="W6" s="2"/>
    </row>
    <row r="7" spans="1:23">
      <c r="A7" s="2"/>
      <c r="B7" s="2"/>
      <c r="C7" s="2"/>
      <c r="D7" s="2"/>
      <c r="E7" s="2"/>
      <c r="F7" s="2"/>
      <c r="G7" s="2"/>
      <c r="H7" s="2"/>
      <c r="I7" s="2"/>
      <c r="J7" s="2"/>
      <c r="K7" s="2"/>
      <c r="L7" s="2"/>
      <c r="M7" s="2"/>
      <c r="N7" s="2"/>
      <c r="O7" s="2"/>
      <c r="P7" s="2"/>
      <c r="Q7" s="2"/>
      <c r="R7" s="2"/>
      <c r="S7" s="2"/>
      <c r="T7" s="2"/>
      <c r="U7" s="2"/>
      <c r="V7" s="2"/>
      <c r="W7" s="2"/>
    </row>
    <row r="8" spans="1:23">
      <c r="A8" s="2"/>
      <c r="B8" s="2"/>
      <c r="C8" s="2"/>
      <c r="D8" s="2"/>
      <c r="E8" s="2"/>
      <c r="F8" s="2"/>
      <c r="G8" s="2"/>
      <c r="H8" s="2"/>
      <c r="I8" s="2"/>
      <c r="J8" s="2"/>
      <c r="K8" s="2"/>
      <c r="L8" s="2"/>
      <c r="M8" s="2"/>
      <c r="N8" s="2"/>
      <c r="O8" s="2"/>
      <c r="P8" s="2"/>
      <c r="Q8" s="2"/>
      <c r="R8" s="2"/>
      <c r="S8" s="2"/>
      <c r="T8" s="2"/>
      <c r="U8" s="2"/>
      <c r="V8" s="2"/>
      <c r="W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W58"/>
  <sheetViews>
    <sheetView zoomScale="80" zoomScaleNormal="80" workbookViewId="0">
      <pane ySplit="1" topLeftCell="A2" activePane="bottomLeft" state="frozen"/>
      <selection activeCell="A8" sqref="A8"/>
      <selection pane="bottomLeft"/>
    </sheetView>
  </sheetViews>
  <sheetFormatPr defaultRowHeight="14.4"/>
  <cols>
    <col min="1" max="1" width="69"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29.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130</v>
      </c>
      <c r="B2" s="2" t="s">
        <v>131</v>
      </c>
      <c r="C2" s="2" t="s">
        <v>367</v>
      </c>
      <c r="D2" s="2" t="s">
        <v>2286</v>
      </c>
      <c r="E2" s="15">
        <v>41827</v>
      </c>
      <c r="F2" s="2"/>
      <c r="G2" s="2"/>
      <c r="H2" s="2">
        <f t="shared" ref="H2:H34" si="0">COUNTIF(J:J,A2)</f>
        <v>6</v>
      </c>
      <c r="I2" s="2"/>
      <c r="J2" s="20" t="s">
        <v>2185</v>
      </c>
      <c r="K2" s="2"/>
      <c r="L2" s="2"/>
      <c r="M2" s="2"/>
      <c r="N2" s="2"/>
      <c r="O2" s="2" t="s">
        <v>2286</v>
      </c>
      <c r="P2" s="2"/>
      <c r="Q2" s="2" t="s">
        <v>889</v>
      </c>
      <c r="R2" s="2"/>
      <c r="S2" s="15">
        <v>41827</v>
      </c>
      <c r="T2" s="15"/>
      <c r="U2" s="15"/>
      <c r="V2" s="2"/>
      <c r="W2" s="2"/>
    </row>
    <row r="3" spans="1:23">
      <c r="A3" s="2" t="s">
        <v>1818</v>
      </c>
      <c r="B3" s="2" t="s">
        <v>67</v>
      </c>
      <c r="C3" s="2"/>
      <c r="D3" s="2" t="s">
        <v>2286</v>
      </c>
      <c r="E3" s="15">
        <v>41827</v>
      </c>
      <c r="F3" s="2"/>
      <c r="G3" s="2"/>
      <c r="H3" s="2">
        <f t="shared" si="0"/>
        <v>1</v>
      </c>
      <c r="I3" s="2"/>
      <c r="J3" s="17" t="s">
        <v>130</v>
      </c>
      <c r="K3" s="2" t="str">
        <f>VLOOKUP(J3,$A$2:$B$17,2,0)</f>
        <v>x0</v>
      </c>
      <c r="L3" s="2" t="str">
        <f>J3</f>
        <v>Total/NA</v>
      </c>
      <c r="M3" s="2" t="s">
        <v>358</v>
      </c>
      <c r="N3" s="2"/>
      <c r="O3" s="2"/>
      <c r="P3" s="2"/>
      <c r="Q3" s="2"/>
      <c r="R3" s="2"/>
      <c r="S3" s="15">
        <f t="shared" ref="S3:S10" si="1">VLOOKUP(J3,A:G,5,FALSE)</f>
        <v>41827</v>
      </c>
      <c r="T3" s="15" t="str">
        <f t="shared" ref="T3:T10" si="2">IF(VLOOKUP(J3,A:G,6,FALSE)=0,"",VLOOKUP(J3,A:G,6,FALSE))</f>
        <v/>
      </c>
      <c r="U3" s="15" t="str">
        <f t="shared" ref="U3:U10" si="3">IF(VLOOKUP(J3,A:G,7,FALSE)=0,"",VLOOKUP(J3,A:G,7,FALSE))</f>
        <v/>
      </c>
      <c r="V3" s="2"/>
      <c r="W3" s="2"/>
    </row>
    <row r="4" spans="1:23">
      <c r="A4" s="2" t="s">
        <v>1815</v>
      </c>
      <c r="B4" s="2" t="s">
        <v>68</v>
      </c>
      <c r="C4" s="2"/>
      <c r="D4" s="2" t="s">
        <v>2286</v>
      </c>
      <c r="E4" s="15">
        <v>41827</v>
      </c>
      <c r="F4" s="2"/>
      <c r="G4" s="2"/>
      <c r="H4" s="2">
        <f t="shared" si="0"/>
        <v>3</v>
      </c>
      <c r="I4" s="2"/>
      <c r="J4" s="19" t="s">
        <v>1814</v>
      </c>
      <c r="K4" s="2" t="str">
        <f t="shared" ref="K4:K22" si="4">VLOOKUP(J4,$A$2:$B$17,2,0)</f>
        <v>x3</v>
      </c>
      <c r="L4" s="2" t="str">
        <f t="shared" ref="L4:L22" si="5">J4</f>
        <v>Administration, investments management, claims management, acquisition and overhead</v>
      </c>
      <c r="M4" s="2" t="s">
        <v>358</v>
      </c>
      <c r="N4" s="2" t="s">
        <v>359</v>
      </c>
      <c r="O4" s="2"/>
      <c r="P4" s="2"/>
      <c r="Q4" s="2"/>
      <c r="R4" s="2"/>
      <c r="S4" s="15">
        <f t="shared" si="1"/>
        <v>41827</v>
      </c>
      <c r="T4" s="15" t="str">
        <f t="shared" si="2"/>
        <v/>
      </c>
      <c r="U4" s="15" t="str">
        <f t="shared" si="3"/>
        <v/>
      </c>
      <c r="V4" s="2"/>
      <c r="W4" s="2"/>
    </row>
    <row r="5" spans="1:23">
      <c r="A5" s="2" t="s">
        <v>1814</v>
      </c>
      <c r="B5" s="2" t="s">
        <v>69</v>
      </c>
      <c r="C5" s="2"/>
      <c r="D5" s="2" t="s">
        <v>2286</v>
      </c>
      <c r="E5" s="15">
        <v>41827</v>
      </c>
      <c r="F5" s="2"/>
      <c r="G5" s="2"/>
      <c r="H5" s="2">
        <f t="shared" si="0"/>
        <v>1</v>
      </c>
      <c r="I5" s="2"/>
      <c r="J5" s="21" t="s">
        <v>1815</v>
      </c>
      <c r="K5" s="2" t="str">
        <f t="shared" si="4"/>
        <v>x2</v>
      </c>
      <c r="L5" s="2" t="str">
        <f t="shared" si="5"/>
        <v>Administration</v>
      </c>
      <c r="M5" s="2"/>
      <c r="N5" s="2" t="s">
        <v>359</v>
      </c>
      <c r="O5" s="2"/>
      <c r="P5" s="2"/>
      <c r="Q5" s="2"/>
      <c r="R5" s="2"/>
      <c r="S5" s="15">
        <f t="shared" si="1"/>
        <v>41827</v>
      </c>
      <c r="T5" s="15" t="str">
        <f t="shared" si="2"/>
        <v/>
      </c>
      <c r="U5" s="15" t="str">
        <f t="shared" si="3"/>
        <v/>
      </c>
      <c r="V5" s="2"/>
      <c r="W5" s="2"/>
    </row>
    <row r="6" spans="1:23">
      <c r="A6" s="2" t="s">
        <v>1817</v>
      </c>
      <c r="B6" s="2" t="s">
        <v>70</v>
      </c>
      <c r="C6" s="2"/>
      <c r="D6" s="2" t="s">
        <v>2286</v>
      </c>
      <c r="E6" s="15">
        <v>41827</v>
      </c>
      <c r="F6" s="2"/>
      <c r="G6" s="2"/>
      <c r="H6" s="2">
        <f t="shared" si="0"/>
        <v>1</v>
      </c>
      <c r="I6" s="2"/>
      <c r="J6" s="21" t="s">
        <v>1816</v>
      </c>
      <c r="K6" s="2" t="str">
        <f t="shared" si="4"/>
        <v>x9</v>
      </c>
      <c r="L6" s="2" t="str">
        <f t="shared" si="5"/>
        <v>Investment management</v>
      </c>
      <c r="M6" s="2"/>
      <c r="N6" s="2" t="s">
        <v>359</v>
      </c>
      <c r="O6" s="2"/>
      <c r="P6" s="2"/>
      <c r="Q6" s="2"/>
      <c r="R6" s="2"/>
      <c r="S6" s="15">
        <f t="shared" si="1"/>
        <v>41827</v>
      </c>
      <c r="T6" s="15" t="str">
        <f t="shared" si="2"/>
        <v/>
      </c>
      <c r="U6" s="15" t="str">
        <f t="shared" si="3"/>
        <v/>
      </c>
      <c r="V6" s="2"/>
      <c r="W6" s="2"/>
    </row>
    <row r="7" spans="1:23">
      <c r="A7" s="2" t="s">
        <v>3468</v>
      </c>
      <c r="B7" s="2" t="s">
        <v>71</v>
      </c>
      <c r="C7" s="2"/>
      <c r="D7" s="2" t="s">
        <v>2286</v>
      </c>
      <c r="E7" s="15">
        <v>41827</v>
      </c>
      <c r="F7" s="2"/>
      <c r="G7" s="2"/>
      <c r="H7" s="2">
        <f t="shared" si="0"/>
        <v>2</v>
      </c>
      <c r="I7" s="2"/>
      <c r="J7" s="21" t="s">
        <v>1817</v>
      </c>
      <c r="K7" s="2" t="str">
        <f t="shared" si="4"/>
        <v>x4</v>
      </c>
      <c r="L7" s="2" t="str">
        <f t="shared" si="5"/>
        <v>Claims management</v>
      </c>
      <c r="M7" s="2"/>
      <c r="N7" s="2" t="s">
        <v>359</v>
      </c>
      <c r="O7" s="2"/>
      <c r="P7" s="2"/>
      <c r="Q7" s="2"/>
      <c r="R7" s="2"/>
      <c r="S7" s="15">
        <f t="shared" si="1"/>
        <v>41827</v>
      </c>
      <c r="T7" s="15" t="str">
        <f t="shared" si="2"/>
        <v/>
      </c>
      <c r="U7" s="15" t="str">
        <f t="shared" si="3"/>
        <v/>
      </c>
      <c r="V7" s="2"/>
      <c r="W7" s="2"/>
    </row>
    <row r="8" spans="1:23">
      <c r="A8" s="2" t="s">
        <v>1821</v>
      </c>
      <c r="B8" s="2" t="s">
        <v>72</v>
      </c>
      <c r="C8" s="2"/>
      <c r="D8" s="2" t="s">
        <v>2286</v>
      </c>
      <c r="E8" s="15">
        <v>41827</v>
      </c>
      <c r="F8" s="2"/>
      <c r="G8" s="2"/>
      <c r="H8" s="2">
        <f t="shared" si="0"/>
        <v>2</v>
      </c>
      <c r="I8" s="2"/>
      <c r="J8" s="21" t="s">
        <v>1818</v>
      </c>
      <c r="K8" s="2" t="str">
        <f t="shared" si="4"/>
        <v>x1</v>
      </c>
      <c r="L8" s="2" t="str">
        <f t="shared" si="5"/>
        <v>Acquisition</v>
      </c>
      <c r="M8" s="2"/>
      <c r="N8" s="2" t="s">
        <v>359</v>
      </c>
      <c r="O8" s="2"/>
      <c r="P8" s="2"/>
      <c r="Q8" s="2"/>
      <c r="R8" s="2"/>
      <c r="S8" s="15">
        <f t="shared" si="1"/>
        <v>41827</v>
      </c>
      <c r="T8" s="15" t="str">
        <f t="shared" si="2"/>
        <v/>
      </c>
      <c r="U8" s="15" t="str">
        <f t="shared" si="3"/>
        <v/>
      </c>
      <c r="V8" s="2"/>
      <c r="W8" s="2"/>
    </row>
    <row r="9" spans="1:23">
      <c r="A9" s="2" t="s">
        <v>1823</v>
      </c>
      <c r="B9" s="2" t="s">
        <v>73</v>
      </c>
      <c r="C9" s="2"/>
      <c r="D9" s="2" t="s">
        <v>2286</v>
      </c>
      <c r="E9" s="15">
        <v>41827</v>
      </c>
      <c r="F9" s="2"/>
      <c r="G9" s="2"/>
      <c r="H9" s="2">
        <f t="shared" si="0"/>
        <v>2</v>
      </c>
      <c r="I9" s="2"/>
      <c r="J9" s="21" t="s">
        <v>1819</v>
      </c>
      <c r="K9" s="2" t="str">
        <f t="shared" si="4"/>
        <v>x14</v>
      </c>
      <c r="L9" s="2" t="str">
        <f t="shared" si="5"/>
        <v>Overhead</v>
      </c>
      <c r="M9" s="2"/>
      <c r="N9" s="2" t="s">
        <v>359</v>
      </c>
      <c r="O9" s="2"/>
      <c r="P9" s="2"/>
      <c r="Q9" s="2"/>
      <c r="R9" s="2"/>
      <c r="S9" s="15">
        <f t="shared" si="1"/>
        <v>41827</v>
      </c>
      <c r="T9" s="15" t="str">
        <f t="shared" si="2"/>
        <v/>
      </c>
      <c r="U9" s="15" t="str">
        <f t="shared" si="3"/>
        <v/>
      </c>
      <c r="V9" s="2"/>
      <c r="W9" s="2"/>
    </row>
    <row r="10" spans="1:23">
      <c r="A10" s="2" t="s">
        <v>253</v>
      </c>
      <c r="B10" s="2" t="s">
        <v>74</v>
      </c>
      <c r="C10" s="2"/>
      <c r="D10" s="2" t="s">
        <v>2286</v>
      </c>
      <c r="E10" s="15">
        <v>41827</v>
      </c>
      <c r="F10" s="2"/>
      <c r="G10" s="2"/>
      <c r="H10" s="2">
        <f t="shared" si="0"/>
        <v>1</v>
      </c>
      <c r="I10" s="2"/>
      <c r="J10" s="19" t="s">
        <v>1820</v>
      </c>
      <c r="K10" s="2" t="str">
        <f t="shared" si="4"/>
        <v>x11</v>
      </c>
      <c r="L10" s="2" t="str">
        <f t="shared" si="5"/>
        <v>Other than administration, investments management, claims management, acquisition and overhead</v>
      </c>
      <c r="M10" s="2"/>
      <c r="N10" s="2" t="s">
        <v>359</v>
      </c>
      <c r="O10" s="2"/>
      <c r="P10" s="2"/>
      <c r="Q10" s="2"/>
      <c r="R10" s="2"/>
      <c r="S10" s="15">
        <f t="shared" si="1"/>
        <v>41827</v>
      </c>
      <c r="T10" s="15" t="str">
        <f t="shared" si="2"/>
        <v/>
      </c>
      <c r="U10" s="15" t="str">
        <f t="shared" si="3"/>
        <v/>
      </c>
      <c r="V10" s="2"/>
      <c r="W10" s="2"/>
    </row>
    <row r="11" spans="1:23">
      <c r="A11" s="2" t="s">
        <v>1816</v>
      </c>
      <c r="B11" s="2" t="s">
        <v>75</v>
      </c>
      <c r="C11" s="2"/>
      <c r="D11" s="2" t="s">
        <v>2286</v>
      </c>
      <c r="E11" s="15">
        <v>41827</v>
      </c>
      <c r="F11" s="2"/>
      <c r="G11" s="2"/>
      <c r="H11" s="2">
        <f t="shared" si="0"/>
        <v>3</v>
      </c>
      <c r="I11" s="2"/>
      <c r="J11" s="20" t="s">
        <v>2186</v>
      </c>
      <c r="K11" s="2"/>
      <c r="L11" s="2"/>
      <c r="M11" s="2"/>
      <c r="N11" s="2"/>
      <c r="O11" s="2" t="s">
        <v>2286</v>
      </c>
      <c r="P11" s="2"/>
      <c r="Q11" s="2" t="s">
        <v>13786</v>
      </c>
      <c r="R11" s="2"/>
      <c r="S11" s="15">
        <v>41827</v>
      </c>
      <c r="T11" s="15"/>
      <c r="U11" s="15">
        <v>45122</v>
      </c>
      <c r="V11" s="2"/>
      <c r="W11" s="2"/>
    </row>
    <row r="12" spans="1:23">
      <c r="A12" s="2" t="s">
        <v>2201</v>
      </c>
      <c r="B12" s="2" t="s">
        <v>76</v>
      </c>
      <c r="C12" s="2"/>
      <c r="D12" s="2" t="s">
        <v>2286</v>
      </c>
      <c r="E12" s="15">
        <v>41827</v>
      </c>
      <c r="F12" s="2"/>
      <c r="G12" s="2"/>
      <c r="H12" s="2">
        <f t="shared" si="0"/>
        <v>1</v>
      </c>
      <c r="I12" s="2"/>
      <c r="J12" s="17" t="s">
        <v>130</v>
      </c>
      <c r="K12" s="2" t="str">
        <f t="shared" si="4"/>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c r="W12" s="2"/>
    </row>
    <row r="13" spans="1:23">
      <c r="A13" s="2" t="s">
        <v>1820</v>
      </c>
      <c r="B13" s="2" t="s">
        <v>77</v>
      </c>
      <c r="C13" s="2"/>
      <c r="D13" s="2" t="s">
        <v>2286</v>
      </c>
      <c r="E13" s="15">
        <v>41827</v>
      </c>
      <c r="F13" s="2"/>
      <c r="G13" s="2"/>
      <c r="H13" s="2">
        <f t="shared" si="0"/>
        <v>1</v>
      </c>
      <c r="I13" s="2"/>
      <c r="J13" s="19" t="s">
        <v>3468</v>
      </c>
      <c r="K13" s="2" t="str">
        <f t="shared" si="4"/>
        <v>x5</v>
      </c>
      <c r="L13" s="2" t="str">
        <f t="shared" si="5"/>
        <v>Commissions</v>
      </c>
      <c r="M13" s="2"/>
      <c r="N13" s="2" t="s">
        <v>359</v>
      </c>
      <c r="O13" s="2"/>
      <c r="P13" s="2"/>
      <c r="Q13" s="2"/>
      <c r="R13" s="2"/>
      <c r="S13" s="15">
        <f>VLOOKUP(J13,A:G,5,FALSE)</f>
        <v>41827</v>
      </c>
      <c r="T13" s="15" t="str">
        <f>IF(VLOOKUP(J13,A:G,6,FALSE)=0,"",VLOOKUP(J13,A:G,6,FALSE))</f>
        <v/>
      </c>
      <c r="U13" s="15" t="str">
        <f>IF(VLOOKUP(J13,A:G,7,FALSE)=0,"",VLOOKUP(J13,A:G,7,FALSE))</f>
        <v/>
      </c>
      <c r="V13" s="2"/>
      <c r="W13" s="2"/>
    </row>
    <row r="14" spans="1:23">
      <c r="A14" s="2" t="s">
        <v>3469</v>
      </c>
      <c r="B14" s="2" t="s">
        <v>78</v>
      </c>
      <c r="C14" s="2"/>
      <c r="D14" s="2" t="s">
        <v>2286</v>
      </c>
      <c r="E14" s="15">
        <v>41827</v>
      </c>
      <c r="F14" s="15"/>
      <c r="G14" s="2"/>
      <c r="H14" s="2">
        <f t="shared" si="0"/>
        <v>1</v>
      </c>
      <c r="I14" s="2"/>
      <c r="J14" s="19" t="s">
        <v>3469</v>
      </c>
      <c r="K14" s="2" t="str">
        <f t="shared" si="4"/>
        <v>x12</v>
      </c>
      <c r="L14" s="2" t="str">
        <f t="shared" si="5"/>
        <v>Other than commissions</v>
      </c>
      <c r="M14" s="2"/>
      <c r="N14" s="2" t="s">
        <v>359</v>
      </c>
      <c r="O14" s="2"/>
      <c r="P14" s="2"/>
      <c r="Q14" s="2"/>
      <c r="R14" s="2"/>
      <c r="S14" s="15">
        <f>VLOOKUP(J14,A:G,5,FALSE)</f>
        <v>41827</v>
      </c>
      <c r="T14" s="15" t="str">
        <f>IF(VLOOKUP(J14,A:G,6,FALSE)=0,"",VLOOKUP(J14,A:G,6,FALSE))</f>
        <v/>
      </c>
      <c r="U14" s="15" t="str">
        <f>IF(VLOOKUP(J14,A:G,7,FALSE)=0,"",VLOOKUP(J14,A:G,7,FALSE))</f>
        <v/>
      </c>
      <c r="V14" s="2"/>
      <c r="W14" s="2"/>
    </row>
    <row r="15" spans="1:23">
      <c r="A15" s="2" t="s">
        <v>595</v>
      </c>
      <c r="B15" s="2" t="s">
        <v>79</v>
      </c>
      <c r="C15" s="2"/>
      <c r="D15" s="2" t="s">
        <v>2286</v>
      </c>
      <c r="E15" s="15">
        <v>41827</v>
      </c>
      <c r="F15" s="2"/>
      <c r="G15" s="2"/>
      <c r="H15" s="2">
        <f t="shared" si="0"/>
        <v>1</v>
      </c>
      <c r="I15" s="2"/>
      <c r="J15" s="20" t="s">
        <v>2187</v>
      </c>
      <c r="K15" s="2"/>
      <c r="L15" s="2"/>
      <c r="M15" s="2"/>
      <c r="N15" s="2"/>
      <c r="O15" s="2" t="s">
        <v>2286</v>
      </c>
      <c r="P15" s="2"/>
      <c r="Q15" s="2" t="s">
        <v>889</v>
      </c>
      <c r="R15" s="2"/>
      <c r="S15" s="15">
        <v>41827</v>
      </c>
      <c r="T15" s="15"/>
      <c r="U15" s="15"/>
      <c r="V15" s="2"/>
      <c r="W15" s="2"/>
    </row>
    <row r="16" spans="1:23">
      <c r="A16" s="2" t="s">
        <v>1819</v>
      </c>
      <c r="B16" s="2" t="s">
        <v>80</v>
      </c>
      <c r="C16" s="2"/>
      <c r="D16" s="2" t="s">
        <v>2286</v>
      </c>
      <c r="E16" s="15">
        <v>41827</v>
      </c>
      <c r="F16" s="2"/>
      <c r="G16" s="2"/>
      <c r="H16" s="2">
        <f t="shared" si="0"/>
        <v>1</v>
      </c>
      <c r="I16" s="2"/>
      <c r="J16" s="17" t="s">
        <v>130</v>
      </c>
      <c r="K16" s="2" t="str">
        <f t="shared" si="4"/>
        <v>x0</v>
      </c>
      <c r="L16" s="2" t="str">
        <f t="shared" si="5"/>
        <v>Total/NA</v>
      </c>
      <c r="M16" s="2" t="s">
        <v>358</v>
      </c>
      <c r="N16" s="2"/>
      <c r="O16" s="2"/>
      <c r="P16" s="2"/>
      <c r="Q16" s="2"/>
      <c r="R16" s="2"/>
      <c r="S16" s="15">
        <f t="shared" ref="S16:S22" si="6">VLOOKUP(J16,A:G,5,FALSE)</f>
        <v>41827</v>
      </c>
      <c r="T16" s="15" t="str">
        <f t="shared" ref="T16:T22" si="7">IF(VLOOKUP(J16,A:G,6,FALSE)=0,"",VLOOKUP(J16,A:G,6,FALSE))</f>
        <v/>
      </c>
      <c r="U16" s="15" t="str">
        <f t="shared" ref="U16:U22" si="8">IF(VLOOKUP(J16,A:G,7,FALSE)=0,"",VLOOKUP(J16,A:G,7,FALSE))</f>
        <v/>
      </c>
      <c r="V16" s="2"/>
      <c r="W16" s="2"/>
    </row>
    <row r="17" spans="1:23">
      <c r="A17" s="2" t="s">
        <v>1822</v>
      </c>
      <c r="B17" s="2" t="s">
        <v>81</v>
      </c>
      <c r="C17" s="2"/>
      <c r="D17" s="2" t="s">
        <v>2286</v>
      </c>
      <c r="E17" s="15">
        <v>41827</v>
      </c>
      <c r="F17" s="2"/>
      <c r="G17" s="2"/>
      <c r="H17" s="2">
        <f t="shared" si="0"/>
        <v>1</v>
      </c>
      <c r="I17" s="2"/>
      <c r="J17" s="19" t="s">
        <v>253</v>
      </c>
      <c r="K17" s="2" t="str">
        <f t="shared" si="4"/>
        <v>x8</v>
      </c>
      <c r="L17" s="2" t="str">
        <f t="shared" si="5"/>
        <v>Investment</v>
      </c>
      <c r="M17" s="2" t="s">
        <v>358</v>
      </c>
      <c r="N17" s="2" t="s">
        <v>359</v>
      </c>
      <c r="O17" s="2"/>
      <c r="P17" s="2"/>
      <c r="Q17" s="2"/>
      <c r="R17" s="2"/>
      <c r="S17" s="15">
        <f t="shared" si="6"/>
        <v>41827</v>
      </c>
      <c r="T17" s="15" t="str">
        <f t="shared" si="7"/>
        <v/>
      </c>
      <c r="U17" s="15" t="str">
        <f t="shared" si="8"/>
        <v/>
      </c>
      <c r="V17" s="2"/>
      <c r="W17" s="2"/>
    </row>
    <row r="18" spans="1:23">
      <c r="A18" s="2" t="s">
        <v>12535</v>
      </c>
      <c r="B18" s="2" t="s">
        <v>12508</v>
      </c>
      <c r="C18" s="2"/>
      <c r="D18" s="2" t="s">
        <v>2286</v>
      </c>
      <c r="E18" s="15">
        <v>43405</v>
      </c>
      <c r="F18" s="2"/>
      <c r="G18" s="2"/>
      <c r="H18" s="2">
        <f t="shared" si="0"/>
        <v>1</v>
      </c>
      <c r="I18" s="2"/>
      <c r="J18" s="21" t="s">
        <v>1821</v>
      </c>
      <c r="K18" s="2" t="str">
        <f t="shared" si="4"/>
        <v>x6</v>
      </c>
      <c r="L18" s="2" t="str">
        <f t="shared" si="5"/>
        <v>Dividends</v>
      </c>
      <c r="M18" s="2"/>
      <c r="N18" s="2" t="s">
        <v>359</v>
      </c>
      <c r="O18" s="2"/>
      <c r="P18" s="2"/>
      <c r="Q18" s="2"/>
      <c r="R18" s="2"/>
      <c r="S18" s="15">
        <f t="shared" si="6"/>
        <v>41827</v>
      </c>
      <c r="T18" s="15" t="str">
        <f t="shared" si="7"/>
        <v/>
      </c>
      <c r="U18" s="15" t="str">
        <f t="shared" si="8"/>
        <v/>
      </c>
      <c r="V18" s="2"/>
      <c r="W18" s="2"/>
    </row>
    <row r="19" spans="1:23">
      <c r="A19" s="2" t="s">
        <v>12536</v>
      </c>
      <c r="B19" s="2" t="s">
        <v>12510</v>
      </c>
      <c r="C19" s="2"/>
      <c r="D19" s="2" t="s">
        <v>2286</v>
      </c>
      <c r="E19" s="15">
        <v>43405</v>
      </c>
      <c r="F19" s="2"/>
      <c r="G19" s="2"/>
      <c r="H19" s="2">
        <f t="shared" si="0"/>
        <v>1</v>
      </c>
      <c r="I19" s="2"/>
      <c r="J19" s="21" t="s">
        <v>1822</v>
      </c>
      <c r="K19" s="2" t="str">
        <f t="shared" si="4"/>
        <v>x15</v>
      </c>
      <c r="L19" s="2" t="str">
        <f t="shared" si="5"/>
        <v>Rent</v>
      </c>
      <c r="M19" s="2"/>
      <c r="N19" s="2" t="s">
        <v>359</v>
      </c>
      <c r="O19" s="2"/>
      <c r="P19" s="2"/>
      <c r="Q19" s="2"/>
      <c r="R19" s="2"/>
      <c r="S19" s="15">
        <f t="shared" si="6"/>
        <v>41827</v>
      </c>
      <c r="T19" s="15" t="str">
        <f t="shared" si="7"/>
        <v/>
      </c>
      <c r="U19" s="15" t="str">
        <f t="shared" si="8"/>
        <v/>
      </c>
      <c r="V19" s="2"/>
      <c r="W19" s="2"/>
    </row>
    <row r="20" spans="1:23">
      <c r="A20" s="25" t="s">
        <v>15136</v>
      </c>
      <c r="B20" s="2" t="s">
        <v>15097</v>
      </c>
      <c r="D20" t="s">
        <v>2286</v>
      </c>
      <c r="E20" s="43">
        <v>44392</v>
      </c>
      <c r="H20" s="63">
        <f t="shared" si="0"/>
        <v>1</v>
      </c>
      <c r="J20" s="21" t="s">
        <v>1823</v>
      </c>
      <c r="K20" s="2" t="str">
        <f t="shared" si="4"/>
        <v>x7</v>
      </c>
      <c r="L20" s="2" t="str">
        <f t="shared" si="5"/>
        <v>Interests</v>
      </c>
      <c r="M20" s="2"/>
      <c r="N20" s="2" t="s">
        <v>359</v>
      </c>
      <c r="O20" s="2"/>
      <c r="P20" s="2"/>
      <c r="Q20" s="2"/>
      <c r="R20" s="2"/>
      <c r="S20" s="15">
        <f t="shared" si="6"/>
        <v>41827</v>
      </c>
      <c r="T20" s="15" t="str">
        <f t="shared" si="7"/>
        <v/>
      </c>
      <c r="U20" s="15" t="str">
        <f t="shared" si="8"/>
        <v/>
      </c>
      <c r="V20" s="2"/>
      <c r="W20" s="2"/>
    </row>
    <row r="21" spans="1:23">
      <c r="A21" s="25" t="s">
        <v>15137</v>
      </c>
      <c r="B21" s="2" t="s">
        <v>15099</v>
      </c>
      <c r="D21" t="s">
        <v>2286</v>
      </c>
      <c r="E21" s="43">
        <v>44392</v>
      </c>
      <c r="H21" s="63">
        <f t="shared" si="0"/>
        <v>1</v>
      </c>
      <c r="J21" s="21" t="s">
        <v>2201</v>
      </c>
      <c r="K21" s="2" t="str">
        <f t="shared" si="4"/>
        <v>x10</v>
      </c>
      <c r="L21" s="2" t="str">
        <f t="shared" si="5"/>
        <v>Investment other than dividends, rent and interests</v>
      </c>
      <c r="M21" s="2"/>
      <c r="N21" s="2" t="s">
        <v>359</v>
      </c>
      <c r="O21" s="2"/>
      <c r="P21" s="2"/>
      <c r="Q21" s="2"/>
      <c r="R21" s="2"/>
      <c r="S21" s="15">
        <f t="shared" si="6"/>
        <v>41827</v>
      </c>
      <c r="T21" s="15" t="str">
        <f t="shared" si="7"/>
        <v/>
      </c>
      <c r="U21" s="15" t="str">
        <f t="shared" si="8"/>
        <v/>
      </c>
      <c r="V21" s="2"/>
      <c r="W21" s="2"/>
    </row>
    <row r="22" spans="1:23">
      <c r="A22" s="2" t="s">
        <v>15138</v>
      </c>
      <c r="B22" s="2" t="s">
        <v>15101</v>
      </c>
      <c r="C22" s="2"/>
      <c r="D22" s="2" t="s">
        <v>2286</v>
      </c>
      <c r="E22" s="43">
        <v>44757</v>
      </c>
      <c r="F22" s="2"/>
      <c r="G22" s="2"/>
      <c r="H22" s="64">
        <f t="shared" si="0"/>
        <v>1</v>
      </c>
      <c r="I22" s="2"/>
      <c r="J22" s="19" t="s">
        <v>595</v>
      </c>
      <c r="K22" s="2" t="str">
        <f t="shared" si="4"/>
        <v>x13</v>
      </c>
      <c r="L22" s="2" t="str">
        <f t="shared" si="5"/>
        <v>Other than investment</v>
      </c>
      <c r="M22" s="2"/>
      <c r="N22" s="2" t="s">
        <v>359</v>
      </c>
      <c r="O22" s="2"/>
      <c r="P22" s="2"/>
      <c r="Q22" s="2"/>
      <c r="R22" s="2"/>
      <c r="S22" s="15">
        <f t="shared" si="6"/>
        <v>41827</v>
      </c>
      <c r="T22" s="15" t="str">
        <f t="shared" si="7"/>
        <v/>
      </c>
      <c r="U22" s="15" t="str">
        <f t="shared" si="8"/>
        <v/>
      </c>
      <c r="V22" s="2"/>
      <c r="W22" s="2"/>
    </row>
    <row r="23" spans="1:23">
      <c r="A23" s="2" t="s">
        <v>15139</v>
      </c>
      <c r="B23" s="2" t="s">
        <v>15103</v>
      </c>
      <c r="C23" s="2"/>
      <c r="D23" s="2" t="s">
        <v>2286</v>
      </c>
      <c r="E23" s="43">
        <v>44757</v>
      </c>
      <c r="F23" s="2"/>
      <c r="G23" s="2"/>
      <c r="H23" s="64">
        <f t="shared" si="0"/>
        <v>1</v>
      </c>
      <c r="I23" s="2"/>
      <c r="J23" s="20" t="s">
        <v>12537</v>
      </c>
      <c r="K23" s="2"/>
      <c r="L23" s="2"/>
      <c r="M23" s="2"/>
      <c r="N23" s="2"/>
      <c r="O23" s="2" t="s">
        <v>2286</v>
      </c>
      <c r="P23" s="2"/>
      <c r="Q23" s="2" t="s">
        <v>889</v>
      </c>
      <c r="R23" s="2" t="s">
        <v>12538</v>
      </c>
      <c r="S23" s="15">
        <v>43405</v>
      </c>
      <c r="T23" s="15"/>
      <c r="U23" s="15"/>
      <c r="V23" s="2"/>
      <c r="W23" s="2"/>
    </row>
    <row r="24" spans="1:23">
      <c r="A24" s="16" t="s">
        <v>15140</v>
      </c>
      <c r="B24" s="2" t="s">
        <v>15105</v>
      </c>
      <c r="C24" s="2"/>
      <c r="D24" s="2" t="s">
        <v>2286</v>
      </c>
      <c r="E24" s="43">
        <v>44757</v>
      </c>
      <c r="F24" s="2"/>
      <c r="G24" s="2"/>
      <c r="H24" s="64">
        <f t="shared" si="0"/>
        <v>1</v>
      </c>
      <c r="I24" s="2"/>
      <c r="J24" s="17" t="s">
        <v>130</v>
      </c>
      <c r="K24" s="2" t="str">
        <f>VLOOKUP(J24,$A:$B,2,0)</f>
        <v>x0</v>
      </c>
      <c r="L24" s="2" t="s">
        <v>130</v>
      </c>
      <c r="M24" s="2" t="s">
        <v>358</v>
      </c>
      <c r="N24" s="2"/>
      <c r="O24" s="2"/>
      <c r="P24" s="2"/>
      <c r="Q24" s="2"/>
      <c r="R24" s="2"/>
      <c r="S24" s="15">
        <f>VLOOKUP(J24,A:G,5,FALSE)</f>
        <v>41827</v>
      </c>
      <c r="T24" s="15" t="str">
        <f>IF(VLOOKUP(J24,A:G,6,FALSE)=0,"",VLOOKUP(J24,A:G,6,FALSE))</f>
        <v/>
      </c>
      <c r="U24" s="15" t="str">
        <f>IF(VLOOKUP(J24,A:G,7,FALSE)=0,"",VLOOKUP(J24,A:G,7,FALSE))</f>
        <v/>
      </c>
      <c r="V24" s="2"/>
      <c r="W24" s="2"/>
    </row>
    <row r="25" spans="1:23">
      <c r="A25" s="2" t="s">
        <v>15141</v>
      </c>
      <c r="B25" s="2" t="s">
        <v>15107</v>
      </c>
      <c r="C25" s="2"/>
      <c r="D25" s="2" t="s">
        <v>2286</v>
      </c>
      <c r="E25" s="43">
        <v>44757</v>
      </c>
      <c r="F25" s="2"/>
      <c r="G25" s="2"/>
      <c r="H25" s="64">
        <f t="shared" si="0"/>
        <v>1</v>
      </c>
      <c r="I25" s="2"/>
      <c r="J25" s="19" t="s">
        <v>1815</v>
      </c>
      <c r="K25" s="2" t="str">
        <f>VLOOKUP(J25,$A:$B,2,0)</f>
        <v>x2</v>
      </c>
      <c r="L25" s="2" t="s">
        <v>1815</v>
      </c>
      <c r="M25" s="2"/>
      <c r="N25" s="2" t="s">
        <v>359</v>
      </c>
      <c r="O25" s="2"/>
      <c r="P25" s="2"/>
      <c r="Q25" s="2"/>
      <c r="R25" s="2"/>
      <c r="S25" s="15">
        <f>VLOOKUP(J25,A:G,5,FALSE)</f>
        <v>41827</v>
      </c>
      <c r="T25" s="15" t="str">
        <f>IF(VLOOKUP(J25,A:G,6,FALSE)=0,"",VLOOKUP(J25,A:G,6,FALSE))</f>
        <v/>
      </c>
      <c r="U25" s="15" t="str">
        <f>IF(VLOOKUP(J25,A:G,7,FALSE)=0,"",VLOOKUP(J25,A:G,7,FALSE))</f>
        <v/>
      </c>
      <c r="V25" s="2"/>
      <c r="W25" s="2"/>
    </row>
    <row r="26" spans="1:23">
      <c r="A26" s="2" t="s">
        <v>15142</v>
      </c>
      <c r="B26" s="2" t="s">
        <v>15109</v>
      </c>
      <c r="C26" s="2"/>
      <c r="D26" s="2" t="s">
        <v>2286</v>
      </c>
      <c r="E26" s="43">
        <v>44757</v>
      </c>
      <c r="F26" s="2"/>
      <c r="G26" s="2"/>
      <c r="H26" s="64">
        <f t="shared" si="0"/>
        <v>2</v>
      </c>
      <c r="I26" s="2"/>
      <c r="J26" s="19" t="s">
        <v>1816</v>
      </c>
      <c r="K26" s="2" t="str">
        <f>VLOOKUP(J26,$A:$B,2,0)</f>
        <v>x9</v>
      </c>
      <c r="L26" s="2" t="s">
        <v>1816</v>
      </c>
      <c r="M26" s="2"/>
      <c r="N26" s="2" t="s">
        <v>359</v>
      </c>
      <c r="O26" s="2"/>
      <c r="P26" s="2"/>
      <c r="Q26" s="2"/>
      <c r="R26" s="2"/>
      <c r="S26" s="15">
        <f>VLOOKUP(J26,A:G,5,FALSE)</f>
        <v>41827</v>
      </c>
      <c r="T26" s="15" t="str">
        <f>IF(VLOOKUP(J26,A:G,6,FALSE)=0,"",VLOOKUP(J26,A:G,6,FALSE))</f>
        <v/>
      </c>
      <c r="U26" s="15" t="str">
        <f>IF(VLOOKUP(J26,A:G,7,FALSE)=0,"",VLOOKUP(J26,A:G,7,FALSE))</f>
        <v/>
      </c>
      <c r="V26" s="2"/>
      <c r="W26" s="2"/>
    </row>
    <row r="27" spans="1:23">
      <c r="A27" s="16" t="s">
        <v>15143</v>
      </c>
      <c r="B27" s="2" t="s">
        <v>15144</v>
      </c>
      <c r="C27" s="2"/>
      <c r="D27" s="2" t="s">
        <v>2286</v>
      </c>
      <c r="E27" s="43">
        <v>44757</v>
      </c>
      <c r="F27" s="2"/>
      <c r="G27" s="2"/>
      <c r="H27" s="64">
        <f t="shared" si="0"/>
        <v>2</v>
      </c>
      <c r="I27" s="2"/>
      <c r="J27" s="19" t="s">
        <v>12535</v>
      </c>
      <c r="K27" s="2" t="str">
        <f>VLOOKUP(J27,$A:$B,2,0)</f>
        <v>x5000</v>
      </c>
      <c r="L27" s="2" t="s">
        <v>12535</v>
      </c>
      <c r="M27" s="2"/>
      <c r="N27" s="2" t="s">
        <v>359</v>
      </c>
      <c r="O27" s="2"/>
      <c r="P27" s="2"/>
      <c r="Q27" s="2"/>
      <c r="R27" s="2"/>
      <c r="S27" s="15">
        <f>VLOOKUP(J27,A:G,5,FALSE)</f>
        <v>43405</v>
      </c>
      <c r="T27" s="15" t="str">
        <f>IF(VLOOKUP(J27,A:G,6,FALSE)=0,"",VLOOKUP(J27,A:G,6,FALSE))</f>
        <v/>
      </c>
      <c r="U27" s="15" t="str">
        <f>IF(VLOOKUP(J27,A:G,7,FALSE)=0,"",VLOOKUP(J27,A:G,7,FALSE))</f>
        <v/>
      </c>
      <c r="V27" s="2"/>
      <c r="W27" s="2"/>
    </row>
    <row r="28" spans="1:23">
      <c r="A28" s="16" t="s">
        <v>15145</v>
      </c>
      <c r="B28" s="2" t="s">
        <v>15146</v>
      </c>
      <c r="C28" s="2"/>
      <c r="D28" s="2" t="s">
        <v>2286</v>
      </c>
      <c r="E28" s="43">
        <v>44757</v>
      </c>
      <c r="F28" s="2"/>
      <c r="G28" s="2"/>
      <c r="H28" s="64">
        <f t="shared" si="0"/>
        <v>1</v>
      </c>
      <c r="I28" s="2"/>
      <c r="J28" s="19" t="s">
        <v>12536</v>
      </c>
      <c r="K28" s="2" t="str">
        <f>VLOOKUP(J28,$A:$B,2,0)</f>
        <v>x5001</v>
      </c>
      <c r="L28" s="2" t="s">
        <v>12536</v>
      </c>
      <c r="M28" s="2"/>
      <c r="N28" s="2" t="s">
        <v>359</v>
      </c>
      <c r="O28" s="2"/>
      <c r="P28" s="2"/>
      <c r="Q28" s="2"/>
      <c r="R28" s="2"/>
      <c r="S28" s="15">
        <f>VLOOKUP(J28,A:G,5,FALSE)</f>
        <v>43405</v>
      </c>
      <c r="T28" s="15" t="str">
        <f>IF(VLOOKUP(J28,A:G,6,FALSE)=0,"",VLOOKUP(J28,A:G,6,FALSE))</f>
        <v/>
      </c>
      <c r="U28" s="15" t="str">
        <f>IF(VLOOKUP(J28,A:G,7,FALSE)=0,"",VLOOKUP(J28,A:G,7,FALSE))</f>
        <v/>
      </c>
      <c r="V28" s="2"/>
      <c r="W28" s="2"/>
    </row>
    <row r="29" spans="1:23">
      <c r="A29" s="18" t="s">
        <v>15147</v>
      </c>
      <c r="B29" s="2" t="s">
        <v>15148</v>
      </c>
      <c r="C29" s="2"/>
      <c r="D29" s="2" t="s">
        <v>2286</v>
      </c>
      <c r="E29" s="43">
        <v>44757</v>
      </c>
      <c r="F29" s="2"/>
      <c r="G29" s="2"/>
      <c r="H29" s="64">
        <f t="shared" si="0"/>
        <v>1</v>
      </c>
      <c r="I29" s="2"/>
      <c r="J29" s="46" t="s">
        <v>15149</v>
      </c>
      <c r="K29" s="2"/>
      <c r="M29" s="32"/>
      <c r="N29" s="32"/>
      <c r="O29" s="32" t="s">
        <v>2286</v>
      </c>
      <c r="P29" s="32"/>
      <c r="Q29" s="44" t="s">
        <v>889</v>
      </c>
      <c r="S29" s="30">
        <v>44392</v>
      </c>
      <c r="T29" s="15"/>
      <c r="U29" s="15"/>
      <c r="V29" s="2"/>
    </row>
    <row r="30" spans="1:23">
      <c r="A30" s="2" t="s">
        <v>14435</v>
      </c>
      <c r="B30" s="2" t="s">
        <v>84</v>
      </c>
      <c r="C30" s="2"/>
      <c r="D30" s="2" t="s">
        <v>2286</v>
      </c>
      <c r="E30" s="15">
        <v>45122</v>
      </c>
      <c r="F30" s="2"/>
      <c r="G30" s="2"/>
      <c r="H30" s="2">
        <f t="shared" si="0"/>
        <v>1</v>
      </c>
      <c r="I30" s="2"/>
      <c r="J30" s="51" t="s">
        <v>15136</v>
      </c>
      <c r="K30" s="2" t="str">
        <f>VLOOKUP(J30,$A:$B,2,0)</f>
        <v>x7000</v>
      </c>
      <c r="L30" t="str">
        <f>J30</f>
        <v>Costs for signing up for the PEPP product</v>
      </c>
      <c r="M30" s="32"/>
      <c r="N30" s="32"/>
      <c r="O30" s="32"/>
      <c r="P30" s="32"/>
      <c r="Q30" s="32"/>
      <c r="S30" s="30">
        <f>VLOOKUP(J30,A:G,5,FALSE)</f>
        <v>44392</v>
      </c>
      <c r="T30" s="15" t="str">
        <f>IF(VLOOKUP(J30,A:G,6,FALSE)=0,"",VLOOKUP(J30,A:G,6,FALSE))</f>
        <v/>
      </c>
      <c r="U30" s="15" t="str">
        <f>IF(VLOOKUP(J30,A:G,7,FALSE)=0,"",VLOOKUP(J30,A:G,7,FALSE))</f>
        <v/>
      </c>
      <c r="V30" s="2"/>
    </row>
    <row r="31" spans="1:23">
      <c r="A31" s="2" t="s">
        <v>14436</v>
      </c>
      <c r="B31" s="2" t="s">
        <v>85</v>
      </c>
      <c r="C31" s="2"/>
      <c r="D31" s="2" t="s">
        <v>2286</v>
      </c>
      <c r="E31" s="15">
        <v>45122</v>
      </c>
      <c r="F31" s="2"/>
      <c r="G31" s="2"/>
      <c r="H31" s="2">
        <f t="shared" si="0"/>
        <v>1</v>
      </c>
      <c r="I31" s="2"/>
      <c r="J31" s="51" t="s">
        <v>15137</v>
      </c>
      <c r="K31" s="2" t="str">
        <f>VLOOKUP(J31,$A:$B,2,0)</f>
        <v>x7001</v>
      </c>
      <c r="L31" t="str">
        <f>J31</f>
        <v>Exit costs when exiting PEPP product before five years</v>
      </c>
      <c r="M31" s="32"/>
      <c r="N31" s="32"/>
      <c r="O31" s="32"/>
      <c r="P31" s="32"/>
      <c r="Q31" s="32"/>
      <c r="S31" s="30">
        <f>VLOOKUP(J31,A:G,5,FALSE)</f>
        <v>44392</v>
      </c>
      <c r="T31" s="15" t="str">
        <f>IF(VLOOKUP(J31,A:G,6,FALSE)=0,"",VLOOKUP(J31,A:G,6,FALSE))</f>
        <v/>
      </c>
      <c r="U31" s="15" t="str">
        <f>IF(VLOOKUP(J31,A:G,7,FALSE)=0,"",VLOOKUP(J31,A:G,7,FALSE))</f>
        <v/>
      </c>
      <c r="V31" s="2"/>
    </row>
    <row r="32" spans="1:23">
      <c r="A32" s="2" t="s">
        <v>16133</v>
      </c>
      <c r="B32" s="2" t="s">
        <v>86</v>
      </c>
      <c r="C32" s="2"/>
      <c r="D32" s="2" t="s">
        <v>2286</v>
      </c>
      <c r="E32" s="15">
        <v>45122</v>
      </c>
      <c r="F32" s="2"/>
      <c r="G32" s="2"/>
      <c r="H32" s="2">
        <f t="shared" si="0"/>
        <v>1</v>
      </c>
      <c r="I32" s="2"/>
      <c r="J32" s="87" t="s">
        <v>15150</v>
      </c>
      <c r="K32" s="2"/>
      <c r="O32" t="s">
        <v>2286</v>
      </c>
      <c r="Q32" t="s">
        <v>889</v>
      </c>
      <c r="S32" s="45">
        <v>44757</v>
      </c>
      <c r="T32" s="15"/>
      <c r="U32" s="45"/>
      <c r="V32" s="2"/>
    </row>
    <row r="33" spans="1:22">
      <c r="A33" s="2" t="s">
        <v>16387</v>
      </c>
      <c r="B33" s="2" t="s">
        <v>12512</v>
      </c>
      <c r="C33" s="2"/>
      <c r="D33" s="2" t="s">
        <v>2286</v>
      </c>
      <c r="E33" s="15">
        <v>45122</v>
      </c>
      <c r="F33" s="2"/>
      <c r="G33" s="2"/>
      <c r="H33" s="2">
        <f t="shared" si="0"/>
        <v>1</v>
      </c>
      <c r="I33" s="2"/>
      <c r="J33" s="17" t="s">
        <v>130</v>
      </c>
      <c r="K33" s="2" t="str">
        <f t="shared" ref="K33:K43" si="9">VLOOKUP(J33,$A:$B,2,0)</f>
        <v>x0</v>
      </c>
      <c r="L33" t="s">
        <v>130</v>
      </c>
      <c r="M33" t="s">
        <v>358</v>
      </c>
      <c r="S33" s="15">
        <f t="shared" ref="S33:S43" si="10">VLOOKUP(J33,A:G,5,FALSE)</f>
        <v>41827</v>
      </c>
      <c r="T33" s="15" t="str">
        <f t="shared" ref="T33:T43" si="11">IF(VLOOKUP(J33,A:G,6,FALSE)=0,"",VLOOKUP(J33,A:G,6,FALSE))</f>
        <v/>
      </c>
      <c r="U33" s="15" t="str">
        <f t="shared" ref="U33:U43" si="12">IF(VLOOKUP(J33,A:G,7,FALSE)=0,"",VLOOKUP(J33,A:G,7,FALSE))</f>
        <v/>
      </c>
      <c r="V33" s="2"/>
    </row>
    <row r="34" spans="1:22">
      <c r="A34" s="2" t="s">
        <v>16417</v>
      </c>
      <c r="B34" s="2" t="s">
        <v>12514</v>
      </c>
      <c r="C34" s="2"/>
      <c r="D34" s="2" t="s">
        <v>2286</v>
      </c>
      <c r="E34" s="15">
        <v>45122</v>
      </c>
      <c r="F34" s="2"/>
      <c r="G34" s="2"/>
      <c r="H34" s="2">
        <f t="shared" si="0"/>
        <v>1</v>
      </c>
      <c r="I34" s="2"/>
      <c r="J34" s="19" t="s">
        <v>1815</v>
      </c>
      <c r="K34" s="2" t="str">
        <f t="shared" si="9"/>
        <v>x2</v>
      </c>
      <c r="L34" s="2" t="s">
        <v>1815</v>
      </c>
      <c r="N34" t="s">
        <v>359</v>
      </c>
      <c r="S34" s="30">
        <f t="shared" si="10"/>
        <v>41827</v>
      </c>
      <c r="T34" s="15" t="str">
        <f t="shared" si="11"/>
        <v/>
      </c>
      <c r="U34" s="15" t="str">
        <f t="shared" si="12"/>
        <v/>
      </c>
      <c r="V34" s="2"/>
    </row>
    <row r="35" spans="1:22">
      <c r="A35" s="2" t="s">
        <v>16415</v>
      </c>
      <c r="B35" s="2" t="s">
        <v>12516</v>
      </c>
      <c r="C35" s="2"/>
      <c r="D35" s="2" t="s">
        <v>2286</v>
      </c>
      <c r="E35" s="15">
        <v>45122</v>
      </c>
      <c r="F35" s="2"/>
      <c r="G35" s="2"/>
      <c r="H35" s="2">
        <f t="shared" ref="H35:H36" si="13">COUNTIF(J:J,A35)</f>
        <v>1</v>
      </c>
      <c r="I35" s="2"/>
      <c r="J35" s="19" t="s">
        <v>15142</v>
      </c>
      <c r="K35" s="2" t="str">
        <f t="shared" si="9"/>
        <v>x7006</v>
      </c>
      <c r="L35" s="2" t="s">
        <v>15142</v>
      </c>
      <c r="M35" t="s">
        <v>4680</v>
      </c>
      <c r="N35" t="s">
        <v>359</v>
      </c>
      <c r="S35" s="30">
        <f t="shared" si="10"/>
        <v>44757</v>
      </c>
      <c r="T35" s="15" t="str">
        <f t="shared" si="11"/>
        <v/>
      </c>
      <c r="U35" s="15">
        <v>45122</v>
      </c>
      <c r="V35" s="2"/>
    </row>
    <row r="36" spans="1:22">
      <c r="A36" s="2" t="s">
        <v>16416</v>
      </c>
      <c r="B36" s="2" t="s">
        <v>12518</v>
      </c>
      <c r="C36" s="2"/>
      <c r="D36" s="2" t="s">
        <v>2286</v>
      </c>
      <c r="E36" s="15">
        <v>45122</v>
      </c>
      <c r="F36" s="2"/>
      <c r="G36" s="2"/>
      <c r="H36" s="2">
        <f t="shared" si="13"/>
        <v>1</v>
      </c>
      <c r="I36" s="2"/>
      <c r="J36" s="21" t="s">
        <v>15147</v>
      </c>
      <c r="K36" s="2" t="str">
        <f t="shared" si="9"/>
        <v>x7009</v>
      </c>
      <c r="L36" s="18" t="s">
        <v>15147</v>
      </c>
      <c r="N36" t="s">
        <v>359</v>
      </c>
      <c r="S36" s="30">
        <f t="shared" si="10"/>
        <v>44757</v>
      </c>
      <c r="T36" s="15" t="str">
        <f t="shared" si="11"/>
        <v/>
      </c>
      <c r="U36" s="15">
        <v>45122</v>
      </c>
      <c r="V36" s="2"/>
    </row>
    <row r="37" spans="1:22">
      <c r="J37" s="19" t="s">
        <v>1816</v>
      </c>
      <c r="K37" s="2" t="str">
        <f t="shared" si="9"/>
        <v>x9</v>
      </c>
      <c r="L37" s="2" t="s">
        <v>1816</v>
      </c>
      <c r="M37" t="s">
        <v>358</v>
      </c>
      <c r="N37" t="s">
        <v>359</v>
      </c>
      <c r="S37" s="30">
        <f t="shared" si="10"/>
        <v>41827</v>
      </c>
      <c r="T37" s="15" t="str">
        <f t="shared" si="11"/>
        <v/>
      </c>
      <c r="U37" s="15" t="str">
        <f t="shared" si="12"/>
        <v/>
      </c>
      <c r="V37" s="2"/>
    </row>
    <row r="38" spans="1:22">
      <c r="J38" s="21" t="s">
        <v>15138</v>
      </c>
      <c r="K38" s="2" t="str">
        <f t="shared" si="9"/>
        <v>x7002</v>
      </c>
      <c r="L38" s="2" t="s">
        <v>15138</v>
      </c>
      <c r="N38" t="s">
        <v>359</v>
      </c>
      <c r="S38" s="30">
        <f t="shared" si="10"/>
        <v>44757</v>
      </c>
      <c r="T38" s="15" t="str">
        <f t="shared" si="11"/>
        <v/>
      </c>
      <c r="U38" s="15" t="str">
        <f t="shared" si="12"/>
        <v/>
      </c>
      <c r="V38" s="2"/>
    </row>
    <row r="39" spans="1:22">
      <c r="J39" s="21" t="s">
        <v>15143</v>
      </c>
      <c r="K39" s="2" t="str">
        <f t="shared" si="9"/>
        <v>x7007</v>
      </c>
      <c r="L39" s="2" t="s">
        <v>15143</v>
      </c>
      <c r="N39" t="s">
        <v>359</v>
      </c>
      <c r="S39" s="30">
        <f t="shared" si="10"/>
        <v>44757</v>
      </c>
      <c r="T39" s="15" t="str">
        <f t="shared" si="11"/>
        <v/>
      </c>
      <c r="U39" s="15" t="str">
        <f t="shared" si="12"/>
        <v/>
      </c>
      <c r="V39" s="2"/>
    </row>
    <row r="40" spans="1:22">
      <c r="J40" s="21" t="s">
        <v>15145</v>
      </c>
      <c r="K40" s="2" t="str">
        <f t="shared" si="9"/>
        <v>x7008</v>
      </c>
      <c r="L40" s="2" t="s">
        <v>15145</v>
      </c>
      <c r="N40" t="s">
        <v>359</v>
      </c>
      <c r="S40" s="30">
        <f t="shared" si="10"/>
        <v>44757</v>
      </c>
      <c r="T40" s="15" t="str">
        <f t="shared" si="11"/>
        <v/>
      </c>
      <c r="U40" s="15" t="str">
        <f t="shared" si="12"/>
        <v/>
      </c>
      <c r="V40" s="2"/>
    </row>
    <row r="41" spans="1:22">
      <c r="I41" s="61"/>
      <c r="J41" s="19" t="s">
        <v>15141</v>
      </c>
      <c r="K41" s="2" t="str">
        <f t="shared" si="9"/>
        <v>x7005</v>
      </c>
      <c r="L41" s="2" t="str">
        <f>J41</f>
        <v>Guarantees of Pan-European Personal Pension Product</v>
      </c>
      <c r="M41" s="2"/>
      <c r="N41" t="s">
        <v>359</v>
      </c>
      <c r="O41" s="2"/>
      <c r="P41" s="2"/>
      <c r="Q41" s="2"/>
      <c r="R41" s="2"/>
      <c r="S41" s="30">
        <f t="shared" si="10"/>
        <v>44757</v>
      </c>
      <c r="T41" s="15" t="str">
        <f t="shared" si="11"/>
        <v/>
      </c>
      <c r="U41" s="15" t="str">
        <f t="shared" si="12"/>
        <v/>
      </c>
      <c r="V41" s="2"/>
    </row>
    <row r="42" spans="1:22">
      <c r="I42" s="61"/>
      <c r="J42" s="85" t="s">
        <v>15139</v>
      </c>
      <c r="K42" s="2" t="str">
        <f t="shared" si="9"/>
        <v>x7003</v>
      </c>
      <c r="L42" t="str">
        <f t="shared" ref="L42:L43" si="14">J42</f>
        <v>Switching of Pan-European Personal Pension Product</v>
      </c>
      <c r="N42" t="s">
        <v>359</v>
      </c>
      <c r="S42" s="30">
        <f t="shared" si="10"/>
        <v>44757</v>
      </c>
      <c r="T42" s="15" t="str">
        <f t="shared" si="11"/>
        <v/>
      </c>
      <c r="U42" s="15" t="str">
        <f t="shared" si="12"/>
        <v/>
      </c>
      <c r="V42" s="2"/>
    </row>
    <row r="43" spans="1:22">
      <c r="I43" s="61"/>
      <c r="J43" s="19" t="s">
        <v>15140</v>
      </c>
      <c r="K43" s="2" t="str">
        <f t="shared" si="9"/>
        <v>x7004</v>
      </c>
      <c r="L43" t="str">
        <f t="shared" si="14"/>
        <v>Costs other than Administration, Distribution, Investment management, Guarantees of Pan-European Personal Pension Product and Switching of Pan-European Personal Pension Product.</v>
      </c>
      <c r="N43" t="s">
        <v>359</v>
      </c>
      <c r="S43" s="30">
        <f t="shared" si="10"/>
        <v>44757</v>
      </c>
      <c r="T43" s="15" t="str">
        <f t="shared" si="11"/>
        <v/>
      </c>
      <c r="U43" s="15" t="str">
        <f t="shared" si="12"/>
        <v/>
      </c>
      <c r="V43" s="2"/>
    </row>
    <row r="44" spans="1:22">
      <c r="J44" s="46" t="s">
        <v>15419</v>
      </c>
      <c r="K44" s="2"/>
      <c r="O44" t="s">
        <v>2286</v>
      </c>
      <c r="Q44" t="s">
        <v>889</v>
      </c>
      <c r="R44" t="s">
        <v>14437</v>
      </c>
      <c r="S44" s="15">
        <v>45122</v>
      </c>
      <c r="T44" s="15"/>
      <c r="U44" s="15"/>
      <c r="V44" s="2"/>
    </row>
    <row r="45" spans="1:22">
      <c r="J45" s="17" t="s">
        <v>14435</v>
      </c>
      <c r="K45" s="2" t="str">
        <f t="shared" ref="K45:K50" si="15">VLOOKUP(J45,$A:$B,2,0)</f>
        <v>x18</v>
      </c>
      <c r="L45" t="s">
        <v>14438</v>
      </c>
      <c r="S45" s="15">
        <f t="shared" ref="S45:S50" si="16">VLOOKUP(J45,A:G,5,FALSE)</f>
        <v>45122</v>
      </c>
      <c r="T45" s="15" t="str">
        <f t="shared" ref="T45:T50" si="17">IF(VLOOKUP(J45,A:G,6,FALSE)=0,"",VLOOKUP(J45,A:G,6,FALSE))</f>
        <v/>
      </c>
      <c r="U45" s="15" t="str">
        <f t="shared" ref="U45:U50" si="18">IF(VLOOKUP(J45,A:G,7,FALSE)=0,"",VLOOKUP(J45,A:G,7,FALSE))</f>
        <v/>
      </c>
      <c r="V45" s="2"/>
    </row>
    <row r="46" spans="1:22">
      <c r="J46" s="17" t="s">
        <v>3468</v>
      </c>
      <c r="K46" s="2" t="str">
        <f t="shared" si="15"/>
        <v>x5</v>
      </c>
      <c r="L46" t="s">
        <v>14441</v>
      </c>
      <c r="S46" s="15">
        <f t="shared" si="16"/>
        <v>41827</v>
      </c>
      <c r="T46" s="15" t="str">
        <f t="shared" si="17"/>
        <v/>
      </c>
      <c r="U46" s="15" t="str">
        <f t="shared" si="18"/>
        <v/>
      </c>
      <c r="V46" s="2"/>
    </row>
    <row r="47" spans="1:22">
      <c r="J47" s="17" t="s">
        <v>1823</v>
      </c>
      <c r="K47" s="2" t="str">
        <f t="shared" si="15"/>
        <v>x7</v>
      </c>
      <c r="L47" t="s">
        <v>14440</v>
      </c>
      <c r="S47" s="15">
        <f t="shared" si="16"/>
        <v>41827</v>
      </c>
      <c r="T47" s="15" t="str">
        <f t="shared" si="17"/>
        <v/>
      </c>
      <c r="U47" s="15" t="str">
        <f t="shared" si="18"/>
        <v/>
      </c>
      <c r="V47" s="2"/>
    </row>
    <row r="48" spans="1:22">
      <c r="J48" s="17" t="s">
        <v>1821</v>
      </c>
      <c r="K48" s="2" t="str">
        <f t="shared" si="15"/>
        <v>x6</v>
      </c>
      <c r="L48" t="s">
        <v>14439</v>
      </c>
      <c r="S48" s="15">
        <f t="shared" si="16"/>
        <v>41827</v>
      </c>
      <c r="T48" s="15" t="str">
        <f t="shared" si="17"/>
        <v/>
      </c>
      <c r="U48" s="15" t="str">
        <f t="shared" si="18"/>
        <v/>
      </c>
      <c r="V48" s="2"/>
    </row>
    <row r="49" spans="10:22">
      <c r="J49" s="17" t="s">
        <v>16133</v>
      </c>
      <c r="K49" s="2" t="str">
        <f t="shared" si="15"/>
        <v>x20</v>
      </c>
      <c r="L49" t="s">
        <v>16132</v>
      </c>
      <c r="S49" s="15">
        <f t="shared" si="16"/>
        <v>45122</v>
      </c>
      <c r="T49" s="15" t="str">
        <f t="shared" si="17"/>
        <v/>
      </c>
      <c r="U49" s="15" t="str">
        <f t="shared" si="18"/>
        <v/>
      </c>
      <c r="V49" s="2"/>
    </row>
    <row r="50" spans="10:22">
      <c r="J50" s="17" t="s">
        <v>14436</v>
      </c>
      <c r="K50" s="2" t="str">
        <f t="shared" si="15"/>
        <v>x19</v>
      </c>
      <c r="L50" t="s">
        <v>16131</v>
      </c>
      <c r="S50" s="15">
        <f t="shared" si="16"/>
        <v>45122</v>
      </c>
      <c r="T50" s="15" t="str">
        <f t="shared" si="17"/>
        <v/>
      </c>
      <c r="U50" s="15" t="str">
        <f t="shared" si="18"/>
        <v/>
      </c>
      <c r="V50" s="2"/>
    </row>
    <row r="51" spans="10:22">
      <c r="J51" s="46" t="s">
        <v>16414</v>
      </c>
      <c r="K51" s="2"/>
      <c r="O51" t="s">
        <v>2286</v>
      </c>
      <c r="Q51" t="s">
        <v>889</v>
      </c>
      <c r="R51" t="s">
        <v>12538</v>
      </c>
      <c r="S51" s="15">
        <v>45122</v>
      </c>
      <c r="T51" s="15"/>
      <c r="U51" s="15"/>
      <c r="V51" s="2"/>
    </row>
    <row r="52" spans="10:22">
      <c r="J52" s="17" t="s">
        <v>130</v>
      </c>
      <c r="K52" s="2" t="str">
        <f t="shared" ref="K52" si="19">VLOOKUP(J52,$A:$B,2,0)</f>
        <v>x0</v>
      </c>
      <c r="L52" t="str">
        <f t="shared" ref="L52:L58" si="20">J52</f>
        <v>Total/NA</v>
      </c>
      <c r="M52" t="s">
        <v>358</v>
      </c>
      <c r="P52" t="s">
        <v>627</v>
      </c>
      <c r="S52" s="15">
        <f t="shared" ref="S52" si="21">VLOOKUP(J52,A:G,5,FALSE)</f>
        <v>41827</v>
      </c>
      <c r="T52" s="15" t="str">
        <f t="shared" ref="T52" si="22">IF(VLOOKUP(J52,A:G,6,FALSE)=0,"",VLOOKUP(J52,A:G,6,FALSE))</f>
        <v/>
      </c>
      <c r="U52" s="15" t="str">
        <f t="shared" ref="U52" si="23">IF(VLOOKUP(J52,A:G,7,FALSE)=0,"",VLOOKUP(J52,A:G,7,FALSE))</f>
        <v/>
      </c>
      <c r="V52" s="2"/>
    </row>
    <row r="53" spans="10:22">
      <c r="J53" s="19" t="s">
        <v>16416</v>
      </c>
      <c r="K53" s="2" t="str">
        <f t="shared" ref="K53:K57" si="24">VLOOKUP(J53,$A:$B,2,0)</f>
        <v>x5005</v>
      </c>
      <c r="L53" t="str">
        <f t="shared" si="20"/>
        <v>Administrative and oversight costs</v>
      </c>
      <c r="M53" t="s">
        <v>4680</v>
      </c>
      <c r="N53" t="s">
        <v>359</v>
      </c>
      <c r="S53" s="15">
        <f t="shared" ref="S53:S57" si="25">VLOOKUP(J53,A:G,5,FALSE)</f>
        <v>45122</v>
      </c>
      <c r="T53" s="15" t="str">
        <f t="shared" ref="T53:T57" si="26">IF(VLOOKUP(J53,A:G,6,FALSE)=0,"",VLOOKUP(J53,A:G,6,FALSE))</f>
        <v/>
      </c>
      <c r="U53" s="15" t="str">
        <f t="shared" ref="U53:U57" si="27">IF(VLOOKUP(J53,A:G,7,FALSE)=0,"",VLOOKUP(J53,A:G,7,FALSE))</f>
        <v/>
      </c>
      <c r="V53" s="2"/>
    </row>
    <row r="54" spans="10:22">
      <c r="J54" s="21" t="s">
        <v>15142</v>
      </c>
      <c r="K54" s="2" t="str">
        <f t="shared" si="24"/>
        <v>x7006</v>
      </c>
      <c r="L54" t="str">
        <f t="shared" si="20"/>
        <v>Distribution</v>
      </c>
      <c r="N54" t="s">
        <v>359</v>
      </c>
      <c r="S54" s="15">
        <f t="shared" si="25"/>
        <v>44757</v>
      </c>
      <c r="T54" s="15" t="str">
        <f t="shared" si="26"/>
        <v/>
      </c>
      <c r="U54" s="15" t="str">
        <f t="shared" si="27"/>
        <v/>
      </c>
      <c r="V54" s="2"/>
    </row>
    <row r="55" spans="10:22">
      <c r="J55" s="19" t="s">
        <v>16415</v>
      </c>
      <c r="K55" s="2" t="str">
        <f t="shared" si="24"/>
        <v>x5004</v>
      </c>
      <c r="L55" t="str">
        <f t="shared" si="20"/>
        <v>Investment costs</v>
      </c>
      <c r="N55" t="s">
        <v>359</v>
      </c>
      <c r="S55" s="15">
        <f t="shared" si="25"/>
        <v>45122</v>
      </c>
      <c r="T55" s="15" t="str">
        <f t="shared" si="26"/>
        <v/>
      </c>
      <c r="U55" s="15" t="str">
        <f t="shared" si="27"/>
        <v/>
      </c>
      <c r="V55" s="2"/>
    </row>
    <row r="56" spans="10:22">
      <c r="J56" s="19" t="s">
        <v>15143</v>
      </c>
      <c r="K56" s="2" t="str">
        <f t="shared" si="24"/>
        <v>x7007</v>
      </c>
      <c r="L56" t="str">
        <f t="shared" si="20"/>
        <v>Transaction costs</v>
      </c>
      <c r="N56" t="s">
        <v>359</v>
      </c>
      <c r="S56" s="15">
        <f t="shared" si="25"/>
        <v>44757</v>
      </c>
      <c r="T56" s="15" t="str">
        <f t="shared" si="26"/>
        <v/>
      </c>
      <c r="U56" s="15" t="str">
        <f t="shared" si="27"/>
        <v/>
      </c>
      <c r="V56" s="2"/>
    </row>
    <row r="57" spans="10:22">
      <c r="J57" s="19" t="s">
        <v>16387</v>
      </c>
      <c r="K57" s="2" t="str">
        <f t="shared" si="24"/>
        <v>x5002</v>
      </c>
      <c r="L57" t="str">
        <f t="shared" si="20"/>
        <v>Costs paid by sponsor</v>
      </c>
      <c r="N57" t="s">
        <v>359</v>
      </c>
      <c r="S57" s="15">
        <f t="shared" si="25"/>
        <v>45122</v>
      </c>
      <c r="T57" s="15" t="str">
        <f t="shared" si="26"/>
        <v/>
      </c>
      <c r="U57" s="15" t="str">
        <f t="shared" si="27"/>
        <v/>
      </c>
      <c r="V57" s="2"/>
    </row>
    <row r="58" spans="10:22">
      <c r="J58" s="19" t="s">
        <v>16417</v>
      </c>
      <c r="K58" s="2" t="str">
        <f t="shared" ref="K58" si="28">VLOOKUP(J58,$A:$B,2,0)</f>
        <v>x5003</v>
      </c>
      <c r="L58" t="str">
        <f t="shared" si="20"/>
        <v>Other than administrative and oversight, investment, transaction and costs paid by sponsor</v>
      </c>
      <c r="N58" t="s">
        <v>359</v>
      </c>
      <c r="S58" s="15">
        <f t="shared" ref="S58" si="29">VLOOKUP(J58,A:G,5,FALSE)</f>
        <v>45122</v>
      </c>
      <c r="T58" s="15" t="str">
        <f t="shared" ref="T58" si="30">IF(VLOOKUP(J58,A:G,6,FALSE)=0,"",VLOOKUP(J58,A:G,6,FALSE))</f>
        <v/>
      </c>
      <c r="U58" s="15" t="str">
        <f t="shared" ref="U58" si="31">IF(VLOOKUP(J58,A:G,7,FALSE)=0,"",VLOOKUP(J58,A:G,7,FALSE))</f>
        <v/>
      </c>
      <c r="V58" s="2"/>
    </row>
  </sheetData>
  <sortState xmlns:xlrd2="http://schemas.microsoft.com/office/spreadsheetml/2017/richdata2" ref="A3:A17">
    <sortCondition ref="A3"/>
  </sortState>
  <phoneticPr fontId="4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W74"/>
  <sheetViews>
    <sheetView zoomScale="80" zoomScaleNormal="80" workbookViewId="0">
      <pane ySplit="1" topLeftCell="A2" activePane="bottomLeft" state="frozen"/>
      <selection activeCell="A8" sqref="A8"/>
      <selection pane="bottomLeft"/>
    </sheetView>
  </sheetViews>
  <sheetFormatPr defaultColWidth="8.77734375" defaultRowHeight="14.4"/>
  <cols>
    <col min="1" max="1" width="43.5546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3.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130</v>
      </c>
      <c r="B2" s="2" t="s">
        <v>131</v>
      </c>
      <c r="C2" s="2" t="s">
        <v>367</v>
      </c>
      <c r="D2" s="2" t="s">
        <v>2286</v>
      </c>
      <c r="E2" s="15">
        <v>41827</v>
      </c>
      <c r="F2" s="2"/>
      <c r="G2" s="2"/>
      <c r="H2" s="2">
        <f t="shared" ref="H2:H43" si="0">COUNTIF(J:J,A2)</f>
        <v>4</v>
      </c>
      <c r="I2" s="2"/>
      <c r="J2" s="20" t="s">
        <v>725</v>
      </c>
      <c r="K2" s="2"/>
      <c r="L2" s="2"/>
      <c r="M2" s="2"/>
      <c r="N2" s="2"/>
      <c r="O2" s="2" t="s">
        <v>2286</v>
      </c>
      <c r="P2" s="2"/>
      <c r="Q2" s="2" t="s">
        <v>10503</v>
      </c>
      <c r="R2" s="2"/>
      <c r="S2" s="15">
        <v>41827</v>
      </c>
      <c r="T2" s="15"/>
      <c r="U2" s="15"/>
      <c r="V2" s="2"/>
      <c r="W2" s="2"/>
    </row>
    <row r="3" spans="1:23">
      <c r="A3" s="2" t="s">
        <v>727</v>
      </c>
      <c r="B3" s="2" t="s">
        <v>67</v>
      </c>
      <c r="C3" s="2"/>
      <c r="D3" s="2" t="s">
        <v>2286</v>
      </c>
      <c r="E3" s="15">
        <v>41827</v>
      </c>
      <c r="F3" s="15">
        <v>41639</v>
      </c>
      <c r="G3" s="2"/>
      <c r="H3" s="2">
        <f t="shared" si="0"/>
        <v>0</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row>
    <row r="4" spans="1:23">
      <c r="A4" s="2" t="s">
        <v>729</v>
      </c>
      <c r="B4" s="2" t="s">
        <v>68</v>
      </c>
      <c r="C4" s="2"/>
      <c r="D4" s="2" t="s">
        <v>2286</v>
      </c>
      <c r="E4" s="15">
        <v>41827</v>
      </c>
      <c r="F4" s="2"/>
      <c r="G4" s="2"/>
      <c r="H4" s="2">
        <f t="shared" si="0"/>
        <v>1</v>
      </c>
      <c r="I4" s="2"/>
      <c r="J4" s="19" t="s">
        <v>721</v>
      </c>
      <c r="K4" s="2" t="str">
        <f>VLOOKUP(J4,$A:$B,2,0)</f>
        <v>x6</v>
      </c>
      <c r="L4" s="2" t="str">
        <f>J4</f>
        <v>Collateralised/guaranteed</v>
      </c>
      <c r="M4" s="2" t="s">
        <v>358</v>
      </c>
      <c r="N4" s="2" t="s">
        <v>359</v>
      </c>
      <c r="O4" s="2"/>
      <c r="P4" s="2"/>
      <c r="Q4" s="2"/>
      <c r="R4" s="2"/>
      <c r="S4" s="15">
        <f>VLOOKUP(J4,A:G,5,FALSE)</f>
        <v>41827</v>
      </c>
      <c r="T4" s="15">
        <f>IF(VLOOKUP(J4,A:G,6,FALSE)=0,"",VLOOKUP(J4,A:G,6,FALSE))</f>
        <v>41639</v>
      </c>
      <c r="U4" s="15" t="str">
        <f>IF(VLOOKUP(J4,A:G,7,FALSE)=0,"",VLOOKUP(J4,A:G,7,FALSE))</f>
        <v/>
      </c>
      <c r="V4" s="2"/>
      <c r="W4" s="2"/>
    </row>
    <row r="5" spans="1:23">
      <c r="A5" s="2" t="s">
        <v>730</v>
      </c>
      <c r="B5" s="2" t="s">
        <v>69</v>
      </c>
      <c r="C5" s="2"/>
      <c r="D5" s="2" t="s">
        <v>2286</v>
      </c>
      <c r="E5" s="15">
        <v>41827</v>
      </c>
      <c r="F5" s="2"/>
      <c r="G5" s="2"/>
      <c r="H5" s="2">
        <f t="shared" si="0"/>
        <v>1</v>
      </c>
      <c r="I5" s="2"/>
      <c r="J5" s="21" t="s">
        <v>722</v>
      </c>
      <c r="K5" s="2" t="str">
        <f>VLOOKUP(J5,$A:$B,2,0)</f>
        <v>x5</v>
      </c>
      <c r="L5" s="2" t="str">
        <f>J5</f>
        <v>Collateralised</v>
      </c>
      <c r="M5" s="2"/>
      <c r="N5" s="2" t="s">
        <v>359</v>
      </c>
      <c r="O5" s="2"/>
      <c r="P5" s="2"/>
      <c r="Q5" s="2"/>
      <c r="R5" s="2"/>
      <c r="S5" s="15">
        <f>VLOOKUP(J5,A:G,5,FALSE)</f>
        <v>41827</v>
      </c>
      <c r="T5" s="15">
        <f>IF(VLOOKUP(J5,A:G,6,FALSE)=0,"",VLOOKUP(J5,A:G,6,FALSE))</f>
        <v>41639</v>
      </c>
      <c r="U5" s="15" t="str">
        <f>IF(VLOOKUP(J5,A:G,7,FALSE)=0,"",VLOOKUP(J5,A:G,7,FALSE))</f>
        <v/>
      </c>
      <c r="V5" s="2"/>
      <c r="W5" s="2"/>
    </row>
    <row r="6" spans="1:23">
      <c r="A6" s="2" t="s">
        <v>728</v>
      </c>
      <c r="B6" s="2" t="s">
        <v>70</v>
      </c>
      <c r="C6" s="2"/>
      <c r="D6" s="2" t="s">
        <v>2286</v>
      </c>
      <c r="E6" s="15">
        <v>41827</v>
      </c>
      <c r="F6" s="2"/>
      <c r="G6" s="2"/>
      <c r="H6" s="2">
        <f t="shared" si="0"/>
        <v>1</v>
      </c>
      <c r="I6" s="2"/>
      <c r="J6" s="21" t="s">
        <v>723</v>
      </c>
      <c r="K6" s="2" t="str">
        <f>VLOOKUP(J6,$A:$B,2,0)</f>
        <v>x8</v>
      </c>
      <c r="L6" s="2" t="str">
        <f>J6</f>
        <v>Guaranteed</v>
      </c>
      <c r="M6" s="2"/>
      <c r="N6" s="2" t="s">
        <v>359</v>
      </c>
      <c r="O6" s="2"/>
      <c r="P6" s="2"/>
      <c r="Q6" s="2"/>
      <c r="R6" s="2"/>
      <c r="S6" s="15">
        <f>VLOOKUP(J6,A:G,5,FALSE)</f>
        <v>41827</v>
      </c>
      <c r="T6" s="15" t="str">
        <f>IF(VLOOKUP(J6,A:G,6,FALSE)=0,"",VLOOKUP(J6,A:G,6,FALSE))</f>
        <v/>
      </c>
      <c r="U6" s="15">
        <f>IF(VLOOKUP(J6,A:G,7,FALSE)=0,"",VLOOKUP(J6,A:G,7,FALSE))</f>
        <v>44757</v>
      </c>
      <c r="V6" s="2"/>
      <c r="W6" s="2"/>
    </row>
    <row r="7" spans="1:23">
      <c r="A7" s="2" t="s">
        <v>722</v>
      </c>
      <c r="B7" s="2" t="s">
        <v>71</v>
      </c>
      <c r="C7" s="2"/>
      <c r="D7" s="2" t="s">
        <v>2286</v>
      </c>
      <c r="E7" s="15">
        <v>41827</v>
      </c>
      <c r="F7" s="15">
        <v>41639</v>
      </c>
      <c r="G7" s="2"/>
      <c r="H7" s="2">
        <f t="shared" si="0"/>
        <v>1</v>
      </c>
      <c r="I7" s="2"/>
      <c r="J7" s="19" t="s">
        <v>724</v>
      </c>
      <c r="K7" s="2" t="str">
        <f>VLOOKUP(J7,$A:$B,2,0)</f>
        <v>x16</v>
      </c>
      <c r="L7" s="2" t="str">
        <f>J7</f>
        <v>Not collateralised/guaranteed</v>
      </c>
      <c r="M7" s="2"/>
      <c r="N7" s="2" t="s">
        <v>359</v>
      </c>
      <c r="O7" s="2"/>
      <c r="P7" s="2"/>
      <c r="Q7" s="2"/>
      <c r="R7" s="2"/>
      <c r="S7" s="15">
        <f>VLOOKUP(J7,A:G,5,FALSE)</f>
        <v>41827</v>
      </c>
      <c r="T7" s="15">
        <f>IF(VLOOKUP(J7,A:G,6,FALSE)=0,"",VLOOKUP(J7,A:G,6,FALSE))</f>
        <v>41639</v>
      </c>
      <c r="U7" s="15" t="str">
        <f>IF(VLOOKUP(J7,A:G,7,FALSE)=0,"",VLOOKUP(J7,A:G,7,FALSE))</f>
        <v/>
      </c>
      <c r="V7" s="2"/>
      <c r="W7" s="2"/>
    </row>
    <row r="8" spans="1:23">
      <c r="A8" s="2" t="s">
        <v>721</v>
      </c>
      <c r="B8" s="2" t="s">
        <v>72</v>
      </c>
      <c r="C8" s="2"/>
      <c r="D8" s="2" t="s">
        <v>2286</v>
      </c>
      <c r="E8" s="15">
        <v>41827</v>
      </c>
      <c r="F8" s="15">
        <v>41639</v>
      </c>
      <c r="G8" s="2"/>
      <c r="H8" s="2">
        <f t="shared" si="0"/>
        <v>1</v>
      </c>
      <c r="I8" s="2"/>
      <c r="J8" s="16" t="s">
        <v>733</v>
      </c>
      <c r="K8" s="2"/>
      <c r="L8" s="2"/>
      <c r="M8" s="2"/>
      <c r="N8" s="2"/>
      <c r="O8" s="2" t="s">
        <v>2286</v>
      </c>
      <c r="P8" s="2"/>
      <c r="Q8" s="2" t="s">
        <v>10503</v>
      </c>
      <c r="R8" s="2" t="s">
        <v>10867</v>
      </c>
      <c r="S8" s="15">
        <v>41827</v>
      </c>
      <c r="T8" s="15"/>
      <c r="U8" s="15"/>
      <c r="V8" s="2"/>
      <c r="W8" s="2"/>
    </row>
    <row r="9" spans="1:23">
      <c r="A9" s="2" t="s">
        <v>742</v>
      </c>
      <c r="B9" s="2" t="s">
        <v>73</v>
      </c>
      <c r="C9" s="2"/>
      <c r="D9" s="2" t="s">
        <v>2286</v>
      </c>
      <c r="E9" s="15">
        <v>41827</v>
      </c>
      <c r="F9" s="2"/>
      <c r="G9" s="2"/>
      <c r="H9" s="2">
        <f t="shared" si="0"/>
        <v>1</v>
      </c>
      <c r="I9" s="2"/>
      <c r="J9" s="17" t="s">
        <v>728</v>
      </c>
      <c r="K9" s="2" t="str">
        <f>VLOOKUP(J9,$A:$B,2,0)</f>
        <v>x4</v>
      </c>
      <c r="L9" s="2" t="s">
        <v>10213</v>
      </c>
      <c r="M9" s="2"/>
      <c r="N9" s="2"/>
      <c r="O9" s="2"/>
      <c r="P9" s="2"/>
      <c r="Q9" s="2"/>
      <c r="R9" s="2"/>
      <c r="S9" s="15">
        <f>VLOOKUP(J9,A:G,5,FALSE)</f>
        <v>41827</v>
      </c>
      <c r="T9" s="15" t="str">
        <f>IF(VLOOKUP(J9,A:G,6,FALSE)=0,"",VLOOKUP(J9,A:G,6,FALSE))</f>
        <v/>
      </c>
      <c r="U9" s="15" t="str">
        <f>IF(VLOOKUP(J9,A:G,7,FALSE)=0,"",VLOOKUP(J9,A:G,7,FALSE))</f>
        <v/>
      </c>
      <c r="V9" s="2"/>
      <c r="W9" s="2"/>
    </row>
    <row r="10" spans="1:23">
      <c r="A10" s="2" t="s">
        <v>723</v>
      </c>
      <c r="B10" s="2" t="s">
        <v>74</v>
      </c>
      <c r="C10" s="2"/>
      <c r="D10" s="2" t="s">
        <v>2286</v>
      </c>
      <c r="E10" s="15">
        <v>41827</v>
      </c>
      <c r="F10" s="15"/>
      <c r="G10" s="43">
        <v>44757</v>
      </c>
      <c r="H10" s="2">
        <f t="shared" si="0"/>
        <v>2</v>
      </c>
      <c r="I10" s="2"/>
      <c r="J10" s="17" t="s">
        <v>729</v>
      </c>
      <c r="K10" s="2" t="str">
        <f>VLOOKUP(J10,$A:$B,2,0)</f>
        <v>x2</v>
      </c>
      <c r="L10" s="2" t="s">
        <v>10214</v>
      </c>
      <c r="M10" s="2"/>
      <c r="N10" s="2"/>
      <c r="O10" s="2"/>
      <c r="P10" s="2"/>
      <c r="Q10" s="2"/>
      <c r="R10" s="2"/>
      <c r="S10" s="15">
        <f>VLOOKUP(J10,A:G,5,FALSE)</f>
        <v>41827</v>
      </c>
      <c r="T10" s="15" t="str">
        <f>IF(VLOOKUP(J10,A:G,6,FALSE)=0,"",VLOOKUP(J10,A:G,6,FALSE))</f>
        <v/>
      </c>
      <c r="U10" s="15" t="str">
        <f>IF(VLOOKUP(J10,A:G,7,FALSE)=0,"",VLOOKUP(J10,A:G,7,FALSE))</f>
        <v/>
      </c>
      <c r="V10" s="2"/>
      <c r="W10" s="2"/>
    </row>
    <row r="11" spans="1:23">
      <c r="A11" s="2" t="s">
        <v>748</v>
      </c>
      <c r="B11" s="2" t="s">
        <v>75</v>
      </c>
      <c r="C11" s="2"/>
      <c r="D11" s="2" t="s">
        <v>2286</v>
      </c>
      <c r="E11" s="15">
        <v>41827</v>
      </c>
      <c r="F11" s="2"/>
      <c r="G11" s="2"/>
      <c r="H11" s="2">
        <f t="shared" si="0"/>
        <v>2</v>
      </c>
      <c r="I11" s="2"/>
      <c r="J11" s="17" t="s">
        <v>730</v>
      </c>
      <c r="K11" s="2" t="str">
        <f>VLOOKUP(J11,$A:$B,2,0)</f>
        <v>x3</v>
      </c>
      <c r="L11" s="2" t="s">
        <v>10215</v>
      </c>
      <c r="M11" s="2"/>
      <c r="N11" s="2"/>
      <c r="O11" s="2"/>
      <c r="P11" s="2"/>
      <c r="Q11" s="2"/>
      <c r="R11" s="2"/>
      <c r="S11" s="15">
        <f>VLOOKUP(J11,A:G,5,FALSE)</f>
        <v>41827</v>
      </c>
      <c r="T11" s="15" t="str">
        <f>IF(VLOOKUP(J11,A:G,6,FALSE)=0,"",VLOOKUP(J11,A:G,6,FALSE))</f>
        <v/>
      </c>
      <c r="U11" s="15" t="str">
        <f>IF(VLOOKUP(J11,A:G,7,FALSE)=0,"",VLOOKUP(J11,A:G,7,FALSE))</f>
        <v/>
      </c>
      <c r="V11" s="2"/>
      <c r="W11" s="2"/>
    </row>
    <row r="12" spans="1:23">
      <c r="A12" s="2" t="s">
        <v>747</v>
      </c>
      <c r="B12" s="2" t="s">
        <v>76</v>
      </c>
      <c r="C12" s="2"/>
      <c r="D12" s="2" t="s">
        <v>2286</v>
      </c>
      <c r="E12" s="15">
        <v>41827</v>
      </c>
      <c r="F12" s="2"/>
      <c r="G12" s="2"/>
      <c r="H12" s="2">
        <f t="shared" si="0"/>
        <v>2</v>
      </c>
      <c r="I12" s="2"/>
      <c r="J12" s="17" t="s">
        <v>731</v>
      </c>
      <c r="K12" s="2" t="str">
        <f>VLOOKUP(J12,$A:$B,2,0)</f>
        <v>x22</v>
      </c>
      <c r="L12" s="2" t="s">
        <v>10216</v>
      </c>
      <c r="M12" s="2"/>
      <c r="N12" s="2"/>
      <c r="O12" s="2"/>
      <c r="P12" s="2"/>
      <c r="Q12" s="2"/>
      <c r="R12" s="2"/>
      <c r="S12" s="15">
        <f>VLOOKUP(J12,A:G,5,FALSE)</f>
        <v>41827</v>
      </c>
      <c r="T12" s="15" t="str">
        <f>IF(VLOOKUP(J12,A:G,6,FALSE)=0,"",VLOOKUP(J12,A:G,6,FALSE))</f>
        <v/>
      </c>
      <c r="U12" s="15" t="str">
        <f>IF(VLOOKUP(J12,A:G,7,FALSE)=0,"",VLOOKUP(J12,A:G,7,FALSE))</f>
        <v/>
      </c>
      <c r="V12" s="2"/>
      <c r="W12" s="2"/>
    </row>
    <row r="13" spans="1:23">
      <c r="A13" s="2" t="s">
        <v>749</v>
      </c>
      <c r="B13" s="2" t="s">
        <v>77</v>
      </c>
      <c r="C13" s="2"/>
      <c r="D13" s="2" t="s">
        <v>2286</v>
      </c>
      <c r="E13" s="15">
        <v>41827</v>
      </c>
      <c r="F13" s="2"/>
      <c r="G13" s="2"/>
      <c r="H13" s="2">
        <f t="shared" si="0"/>
        <v>2</v>
      </c>
      <c r="I13" s="2"/>
      <c r="J13" s="17" t="s">
        <v>732</v>
      </c>
      <c r="K13" s="2" t="str">
        <f>VLOOKUP(J13,$A:$B,2,0)</f>
        <v>x15</v>
      </c>
      <c r="L13" s="2" t="s">
        <v>10217</v>
      </c>
      <c r="M13" s="2"/>
      <c r="N13" s="2"/>
      <c r="O13" s="2"/>
      <c r="P13" s="2"/>
      <c r="Q13" s="2"/>
      <c r="R13" s="2"/>
      <c r="S13" s="15">
        <f>VLOOKUP(J13,A:G,5,FALSE)</f>
        <v>41827</v>
      </c>
      <c r="T13" s="15" t="str">
        <f>IF(VLOOKUP(J13,A:G,6,FALSE)=0,"",VLOOKUP(J13,A:G,6,FALSE))</f>
        <v/>
      </c>
      <c r="U13" s="15" t="str">
        <f>IF(VLOOKUP(J13,A:G,7,FALSE)=0,"",VLOOKUP(J13,A:G,7,FALSE))</f>
        <v/>
      </c>
      <c r="V13" s="2"/>
      <c r="W13" s="2"/>
    </row>
    <row r="14" spans="1:23">
      <c r="A14" s="2" t="s">
        <v>750</v>
      </c>
      <c r="B14" s="2" t="s">
        <v>78</v>
      </c>
      <c r="C14" s="2"/>
      <c r="D14" s="2" t="s">
        <v>2286</v>
      </c>
      <c r="E14" s="15">
        <v>41827</v>
      </c>
      <c r="F14" s="2"/>
      <c r="G14" s="2"/>
      <c r="H14" s="2">
        <f t="shared" si="0"/>
        <v>2</v>
      </c>
      <c r="I14" s="2"/>
      <c r="J14" s="20" t="s">
        <v>737</v>
      </c>
      <c r="K14" s="2"/>
      <c r="L14" s="2"/>
      <c r="M14" s="2"/>
      <c r="N14" s="2"/>
      <c r="O14" s="2" t="s">
        <v>2286</v>
      </c>
      <c r="P14" s="2"/>
      <c r="Q14" s="2" t="s">
        <v>10503</v>
      </c>
      <c r="R14" s="2"/>
      <c r="S14" s="15">
        <v>41827</v>
      </c>
      <c r="T14" s="15"/>
      <c r="U14" s="15"/>
      <c r="V14" s="2"/>
      <c r="W14" s="2"/>
    </row>
    <row r="15" spans="1:23">
      <c r="A15" s="2" t="s">
        <v>1858</v>
      </c>
      <c r="B15" s="2" t="s">
        <v>79</v>
      </c>
      <c r="C15" s="2"/>
      <c r="D15" s="2" t="s">
        <v>2286</v>
      </c>
      <c r="E15" s="15">
        <v>41827</v>
      </c>
      <c r="F15" s="2"/>
      <c r="G15" s="2"/>
      <c r="H15" s="2">
        <f t="shared" si="0"/>
        <v>3</v>
      </c>
      <c r="I15" s="2"/>
      <c r="J15" s="17" t="s">
        <v>130</v>
      </c>
      <c r="K15" s="2" t="str">
        <f>VLOOKUP(J15,$A:$B,2,0)</f>
        <v>x0</v>
      </c>
      <c r="L15" s="2" t="str">
        <f t="shared" ref="L15:L20" si="1">J15</f>
        <v>Total/NA</v>
      </c>
      <c r="M15" s="2" t="s">
        <v>358</v>
      </c>
      <c r="N15" s="2"/>
      <c r="O15" s="2"/>
      <c r="P15" s="2"/>
      <c r="Q15" s="2"/>
      <c r="R15" s="2"/>
      <c r="S15" s="15">
        <f>VLOOKUP(J15,A:G,5,FALSE)</f>
        <v>41827</v>
      </c>
      <c r="T15" s="15" t="str">
        <f>IF(VLOOKUP(J15,A:G,6,FALSE)=0,"",VLOOKUP(J15,A:G,6,FALSE))</f>
        <v/>
      </c>
      <c r="U15" s="15" t="str">
        <f>IF(VLOOKUP(J15,A:G,7,FALSE)=0,"",VLOOKUP(J15,A:G,7,FALSE))</f>
        <v/>
      </c>
      <c r="V15" s="2"/>
      <c r="W15" s="2"/>
    </row>
    <row r="16" spans="1:23">
      <c r="A16" s="2" t="s">
        <v>744</v>
      </c>
      <c r="B16" s="2" t="s">
        <v>80</v>
      </c>
      <c r="C16" s="2"/>
      <c r="D16" s="2" t="s">
        <v>2286</v>
      </c>
      <c r="E16" s="15">
        <v>41827</v>
      </c>
      <c r="F16" s="2"/>
      <c r="G16" s="2"/>
      <c r="H16" s="2">
        <f t="shared" si="0"/>
        <v>1</v>
      </c>
      <c r="I16" s="2"/>
      <c r="J16" s="19" t="s">
        <v>735</v>
      </c>
      <c r="K16" s="2" t="str">
        <f>VLOOKUP(J16,$A:$B,2,0)</f>
        <v>x18</v>
      </c>
      <c r="L16" s="2" t="str">
        <f t="shared" si="1"/>
        <v>On policies</v>
      </c>
      <c r="M16" s="2"/>
      <c r="N16" s="2" t="s">
        <v>359</v>
      </c>
      <c r="O16" s="2"/>
      <c r="P16" s="2"/>
      <c r="Q16" s="2"/>
      <c r="R16" s="2"/>
      <c r="S16" s="15">
        <f>VLOOKUP(J16,A:G,5,FALSE)</f>
        <v>41827</v>
      </c>
      <c r="T16" s="15">
        <f>IF(VLOOKUP(J16,A:G,6,FALSE)=0,"",VLOOKUP(J16,A:G,6,FALSE))</f>
        <v>42277</v>
      </c>
      <c r="U16" s="15" t="str">
        <f>IF(VLOOKUP(J16,A:G,7,FALSE)=0,"",VLOOKUP(J16,A:G,7,FALSE))</f>
        <v/>
      </c>
      <c r="V16" s="2"/>
      <c r="W16" s="2"/>
    </row>
    <row r="17" spans="1:23">
      <c r="A17" s="2" t="s">
        <v>732</v>
      </c>
      <c r="B17" s="2" t="s">
        <v>81</v>
      </c>
      <c r="C17" s="2"/>
      <c r="D17" s="2" t="s">
        <v>2286</v>
      </c>
      <c r="E17" s="15">
        <v>41827</v>
      </c>
      <c r="F17" s="2"/>
      <c r="G17" s="2"/>
      <c r="H17" s="2">
        <f t="shared" si="0"/>
        <v>1</v>
      </c>
      <c r="I17" s="2"/>
      <c r="J17" s="19" t="s">
        <v>736</v>
      </c>
      <c r="K17" s="2" t="str">
        <f>VLOOKUP(J17,$A:$B,2,0)</f>
        <v>x19</v>
      </c>
      <c r="L17" s="2" t="str">
        <f t="shared" si="1"/>
        <v>Other than on policies and not collateralised</v>
      </c>
      <c r="M17" s="2"/>
      <c r="N17" s="2" t="s">
        <v>359</v>
      </c>
      <c r="O17" s="2"/>
      <c r="P17" s="2"/>
      <c r="Q17" s="2"/>
      <c r="R17" s="2"/>
      <c r="S17" s="15">
        <f>VLOOKUP(J17,A:G,5,FALSE)</f>
        <v>41827</v>
      </c>
      <c r="T17" s="15">
        <f>IF(VLOOKUP(J17,A:G,6,FALSE)=0,"",VLOOKUP(J17,A:G,6,FALSE))</f>
        <v>42277</v>
      </c>
      <c r="U17" s="15" t="str">
        <f>IF(VLOOKUP(J17,A:G,7,FALSE)=0,"",VLOOKUP(J17,A:G,7,FALSE))</f>
        <v/>
      </c>
      <c r="V17" s="2"/>
      <c r="W17" s="2"/>
    </row>
    <row r="18" spans="1:23">
      <c r="A18" s="2" t="s">
        <v>724</v>
      </c>
      <c r="B18" s="2" t="s">
        <v>82</v>
      </c>
      <c r="C18" s="2"/>
      <c r="D18" s="2" t="s">
        <v>2286</v>
      </c>
      <c r="E18" s="15">
        <v>41827</v>
      </c>
      <c r="F18" s="15">
        <v>41639</v>
      </c>
      <c r="G18" s="2"/>
      <c r="H18" s="2">
        <f t="shared" si="0"/>
        <v>1</v>
      </c>
      <c r="I18" s="2"/>
      <c r="J18" s="16" t="s">
        <v>740</v>
      </c>
      <c r="K18" s="2"/>
      <c r="L18" s="2"/>
      <c r="M18" s="2"/>
      <c r="N18" s="2"/>
      <c r="O18" s="2" t="s">
        <v>2286</v>
      </c>
      <c r="P18" s="2"/>
      <c r="Q18" s="2" t="s">
        <v>10503</v>
      </c>
      <c r="R18" s="2"/>
      <c r="S18" s="15">
        <v>41827</v>
      </c>
      <c r="T18" s="15"/>
      <c r="U18" s="15"/>
      <c r="V18" s="2"/>
      <c r="W18" s="2"/>
    </row>
    <row r="19" spans="1:23">
      <c r="A19" s="2" t="s">
        <v>1860</v>
      </c>
      <c r="B19" s="2" t="s">
        <v>83</v>
      </c>
      <c r="C19" s="2"/>
      <c r="D19" s="2" t="s">
        <v>2286</v>
      </c>
      <c r="E19" s="15">
        <v>41827</v>
      </c>
      <c r="F19" s="2"/>
      <c r="G19" s="2"/>
      <c r="H19" s="2">
        <f t="shared" si="0"/>
        <v>1</v>
      </c>
      <c r="I19" s="2"/>
      <c r="J19" s="17" t="s">
        <v>738</v>
      </c>
      <c r="K19" s="2" t="str">
        <f>VLOOKUP(J19,$A:$B,2,0)</f>
        <v>x24</v>
      </c>
      <c r="L19" s="2" t="str">
        <f t="shared" si="1"/>
        <v>SPV sufficiently collateralised</v>
      </c>
      <c r="M19" s="2"/>
      <c r="N19" s="2"/>
      <c r="O19" s="2"/>
      <c r="P19" s="2"/>
      <c r="Q19" s="2"/>
      <c r="R19" s="2"/>
      <c r="S19" s="15">
        <f>VLOOKUP(J19,A:G,5,FALSE)</f>
        <v>41827</v>
      </c>
      <c r="T19" s="15" t="str">
        <f>IF(VLOOKUP(J19,A:G,6,FALSE)=0,"",VLOOKUP(J19,A:G,6,FALSE))</f>
        <v/>
      </c>
      <c r="U19" s="15" t="str">
        <f>IF(VLOOKUP(J19,A:G,7,FALSE)=0,"",VLOOKUP(J19,A:G,7,FALSE))</f>
        <v/>
      </c>
      <c r="V19" s="2"/>
      <c r="W19" s="2"/>
    </row>
    <row r="20" spans="1:23">
      <c r="A20" s="2" t="s">
        <v>735</v>
      </c>
      <c r="B20" s="2" t="s">
        <v>84</v>
      </c>
      <c r="C20" s="2"/>
      <c r="D20" s="2" t="s">
        <v>2286</v>
      </c>
      <c r="E20" s="15">
        <v>41827</v>
      </c>
      <c r="F20" s="15">
        <v>42277</v>
      </c>
      <c r="G20" s="2"/>
      <c r="H20" s="2">
        <f t="shared" si="0"/>
        <v>1</v>
      </c>
      <c r="I20" s="2"/>
      <c r="J20" s="17" t="s">
        <v>739</v>
      </c>
      <c r="K20" s="2" t="str">
        <f>VLOOKUP(J20,$A:$B,2,0)</f>
        <v>x23</v>
      </c>
      <c r="L20" s="2" t="str">
        <f t="shared" si="1"/>
        <v>SPV not sufficiently collateralised</v>
      </c>
      <c r="M20" s="2"/>
      <c r="N20" s="2"/>
      <c r="O20" s="2"/>
      <c r="P20" s="2"/>
      <c r="Q20" s="2"/>
      <c r="R20" s="2"/>
      <c r="S20" s="15">
        <f>VLOOKUP(J20,A:G,5,FALSE)</f>
        <v>41827</v>
      </c>
      <c r="T20" s="15" t="str">
        <f>IF(VLOOKUP(J20,A:G,6,FALSE)=0,"",VLOOKUP(J20,A:G,6,FALSE))</f>
        <v/>
      </c>
      <c r="U20" s="15" t="str">
        <f>IF(VLOOKUP(J20,A:G,7,FALSE)=0,"",VLOOKUP(J20,A:G,7,FALSE))</f>
        <v/>
      </c>
      <c r="V20" s="2"/>
      <c r="W20" s="2"/>
    </row>
    <row r="21" spans="1:23">
      <c r="A21" s="2" t="s">
        <v>736</v>
      </c>
      <c r="B21" s="2" t="s">
        <v>85</v>
      </c>
      <c r="C21" s="2"/>
      <c r="D21" s="2" t="s">
        <v>2286</v>
      </c>
      <c r="E21" s="15">
        <v>41827</v>
      </c>
      <c r="F21" s="15">
        <v>42277</v>
      </c>
      <c r="G21" s="2"/>
      <c r="H21" s="2">
        <f t="shared" si="0"/>
        <v>1</v>
      </c>
      <c r="I21" s="2"/>
      <c r="J21" s="20" t="s">
        <v>745</v>
      </c>
      <c r="K21" s="2"/>
      <c r="L21" s="2"/>
      <c r="M21" s="2"/>
      <c r="N21" s="2"/>
      <c r="O21" s="2" t="s">
        <v>2286</v>
      </c>
      <c r="P21" s="2"/>
      <c r="Q21" s="2" t="s">
        <v>10503</v>
      </c>
      <c r="R21" s="2" t="s">
        <v>10832</v>
      </c>
      <c r="S21" s="15">
        <v>41827</v>
      </c>
      <c r="T21" s="15"/>
      <c r="U21" s="15"/>
      <c r="V21" s="2"/>
      <c r="W21" s="2"/>
    </row>
    <row r="22" spans="1:23">
      <c r="A22" s="2" t="s">
        <v>1859</v>
      </c>
      <c r="B22" s="2" t="s">
        <v>86</v>
      </c>
      <c r="C22" s="2"/>
      <c r="D22" s="2" t="s">
        <v>2286</v>
      </c>
      <c r="E22" s="15">
        <v>41827</v>
      </c>
      <c r="F22" s="2"/>
      <c r="G22" s="2"/>
      <c r="H22" s="2">
        <f t="shared" si="0"/>
        <v>1</v>
      </c>
      <c r="I22" s="2"/>
      <c r="J22" s="17" t="s">
        <v>742</v>
      </c>
      <c r="K22" s="2" t="str">
        <f>VLOOKUP(J22,$A:$B,2,0)</f>
        <v>x7</v>
      </c>
      <c r="L22" s="2" t="s">
        <v>10218</v>
      </c>
      <c r="M22" s="2"/>
      <c r="N22" s="2"/>
      <c r="O22" s="2"/>
      <c r="P22" s="2"/>
      <c r="Q22" s="2"/>
      <c r="R22" s="2"/>
      <c r="S22" s="15">
        <f>VLOOKUP(J22,A:G,5,FALSE)</f>
        <v>41827</v>
      </c>
      <c r="T22" s="15" t="str">
        <f>IF(VLOOKUP(J22,A:G,6,FALSE)=0,"",VLOOKUP(J22,A:G,6,FALSE))</f>
        <v/>
      </c>
      <c r="U22" s="15" t="str">
        <f>IF(VLOOKUP(J22,A:G,7,FALSE)=0,"",VLOOKUP(J22,A:G,7,FALSE))</f>
        <v/>
      </c>
      <c r="V22" s="2"/>
      <c r="W22" s="2"/>
    </row>
    <row r="23" spans="1:23">
      <c r="A23" s="2" t="s">
        <v>743</v>
      </c>
      <c r="B23" s="2" t="s">
        <v>87</v>
      </c>
      <c r="C23" s="2"/>
      <c r="D23" s="2" t="s">
        <v>2286</v>
      </c>
      <c r="E23" s="15">
        <v>41827</v>
      </c>
      <c r="F23" s="2"/>
      <c r="G23" s="2"/>
      <c r="H23" s="2">
        <f t="shared" si="0"/>
        <v>1</v>
      </c>
      <c r="I23" s="2"/>
      <c r="J23" s="17" t="s">
        <v>743</v>
      </c>
      <c r="K23" s="2" t="str">
        <f>VLOOKUP(J23,$A:$B,2,0)</f>
        <v>x21</v>
      </c>
      <c r="L23" s="2" t="s">
        <v>10219</v>
      </c>
      <c r="M23" s="2"/>
      <c r="N23" s="2"/>
      <c r="O23" s="2"/>
      <c r="P23" s="2"/>
      <c r="Q23" s="2"/>
      <c r="R23" s="2"/>
      <c r="S23" s="15">
        <f>VLOOKUP(J23,A:G,5,FALSE)</f>
        <v>41827</v>
      </c>
      <c r="T23" s="15" t="str">
        <f>IF(VLOOKUP(J23,A:G,6,FALSE)=0,"",VLOOKUP(J23,A:G,6,FALSE))</f>
        <v/>
      </c>
      <c r="U23" s="15" t="str">
        <f>IF(VLOOKUP(J23,A:G,7,FALSE)=0,"",VLOOKUP(J23,A:G,7,FALSE))</f>
        <v/>
      </c>
      <c r="V23" s="2"/>
      <c r="W23" s="2"/>
    </row>
    <row r="24" spans="1:23">
      <c r="A24" s="2" t="s">
        <v>731</v>
      </c>
      <c r="B24" s="2" t="s">
        <v>88</v>
      </c>
      <c r="C24" s="2"/>
      <c r="D24" s="2" t="s">
        <v>2286</v>
      </c>
      <c r="E24" s="15">
        <v>41827</v>
      </c>
      <c r="F24" s="2"/>
      <c r="G24" s="2"/>
      <c r="H24" s="2">
        <f t="shared" si="0"/>
        <v>1</v>
      </c>
      <c r="I24" s="2"/>
      <c r="J24" s="17" t="s">
        <v>744</v>
      </c>
      <c r="K24" s="2" t="str">
        <f>VLOOKUP(J24,$A:$B,2,0)</f>
        <v>x14</v>
      </c>
      <c r="L24" s="2" t="s">
        <v>10220</v>
      </c>
      <c r="M24" s="2"/>
      <c r="N24" s="2"/>
      <c r="O24" s="2"/>
      <c r="P24" s="2"/>
      <c r="Q24" s="2"/>
      <c r="R24" s="2"/>
      <c r="S24" s="15">
        <f>VLOOKUP(J24,A:G,5,FALSE)</f>
        <v>41827</v>
      </c>
      <c r="T24" s="15" t="str">
        <f>IF(VLOOKUP(J24,A:G,6,FALSE)=0,"",VLOOKUP(J24,A:G,6,FALSE))</f>
        <v/>
      </c>
      <c r="U24" s="15" t="str">
        <f>IF(VLOOKUP(J24,A:G,7,FALSE)=0,"",VLOOKUP(J24,A:G,7,FALSE))</f>
        <v/>
      </c>
      <c r="V24" s="2"/>
      <c r="W24" s="2"/>
    </row>
    <row r="25" spans="1:23">
      <c r="A25" s="2" t="s">
        <v>739</v>
      </c>
      <c r="B25" s="2" t="s">
        <v>89</v>
      </c>
      <c r="C25" s="2"/>
      <c r="D25" s="2" t="s">
        <v>2286</v>
      </c>
      <c r="E25" s="15">
        <v>41827</v>
      </c>
      <c r="F25" s="2"/>
      <c r="G25" s="2"/>
      <c r="H25" s="2">
        <f t="shared" si="0"/>
        <v>1</v>
      </c>
      <c r="I25" s="2"/>
      <c r="J25" s="16" t="s">
        <v>7310</v>
      </c>
      <c r="K25" s="2"/>
      <c r="L25" s="2"/>
      <c r="M25" s="2"/>
      <c r="N25" s="2"/>
      <c r="O25" s="2" t="s">
        <v>2286</v>
      </c>
      <c r="P25" s="2"/>
      <c r="Q25" s="2" t="s">
        <v>10503</v>
      </c>
      <c r="R25" s="2"/>
      <c r="S25" s="15">
        <v>41827</v>
      </c>
      <c r="T25" s="15">
        <v>42277</v>
      </c>
      <c r="U25" s="15"/>
      <c r="V25" s="2"/>
      <c r="W25" s="2"/>
    </row>
    <row r="26" spans="1:23">
      <c r="A26" s="2" t="s">
        <v>738</v>
      </c>
      <c r="B26" s="2" t="s">
        <v>90</v>
      </c>
      <c r="C26" s="2"/>
      <c r="D26" s="2" t="s">
        <v>2286</v>
      </c>
      <c r="E26" s="15">
        <v>41827</v>
      </c>
      <c r="F26" s="2"/>
      <c r="G26" s="2"/>
      <c r="H26" s="2">
        <f t="shared" si="0"/>
        <v>1</v>
      </c>
      <c r="I26" s="2"/>
      <c r="J26" s="17" t="s">
        <v>130</v>
      </c>
      <c r="K26" s="2" t="str">
        <f>VLOOKUP(J26,$A:$B,2,0)</f>
        <v>x0</v>
      </c>
      <c r="L26" s="2" t="str">
        <f>J26</f>
        <v>Total/NA</v>
      </c>
      <c r="M26" s="2"/>
      <c r="N26" s="2"/>
      <c r="O26" s="2"/>
      <c r="P26" s="2"/>
      <c r="Q26" s="2"/>
      <c r="R26" s="2"/>
      <c r="S26" s="15">
        <f>VLOOKUP(J26,A:G,5,FALSE)</f>
        <v>41827</v>
      </c>
      <c r="T26" s="15" t="str">
        <f>IF(VLOOKUP(J26,A:G,6,FALSE)=0,"",VLOOKUP(J26,A:G,6,FALSE))</f>
        <v/>
      </c>
      <c r="U26" s="15" t="str">
        <f>IF(VLOOKUP(J26,A:G,7,FALSE)=0,"",VLOOKUP(J26,A:G,7,FALSE))</f>
        <v/>
      </c>
      <c r="V26" s="2"/>
      <c r="W26" s="2"/>
    </row>
    <row r="27" spans="1:23">
      <c r="A27" s="2" t="s">
        <v>1857</v>
      </c>
      <c r="B27" s="2" t="s">
        <v>91</v>
      </c>
      <c r="C27" s="2"/>
      <c r="D27" s="2" t="s">
        <v>2286</v>
      </c>
      <c r="E27" s="15">
        <v>41827</v>
      </c>
      <c r="F27" s="2"/>
      <c r="G27" s="2"/>
      <c r="H27" s="2">
        <f t="shared" si="0"/>
        <v>3</v>
      </c>
      <c r="I27" s="2"/>
      <c r="J27" s="19" t="s">
        <v>747</v>
      </c>
      <c r="K27" s="2" t="str">
        <f>VLOOKUP(J27,$A:$B,2,0)</f>
        <v>x10</v>
      </c>
      <c r="L27" s="2" t="str">
        <f>J27</f>
        <v>Guaranteed minimum death benefit [GMDB]</v>
      </c>
      <c r="M27" s="2"/>
      <c r="N27" s="2"/>
      <c r="O27" s="2"/>
      <c r="P27" s="2"/>
      <c r="Q27" s="2"/>
      <c r="R27" s="2"/>
      <c r="S27" s="15">
        <f>VLOOKUP(J27,A:G,5,FALSE)</f>
        <v>41827</v>
      </c>
      <c r="T27" s="15" t="str">
        <f>IF(VLOOKUP(J27,A:G,6,FALSE)=0,"",VLOOKUP(J27,A:G,6,FALSE))</f>
        <v/>
      </c>
      <c r="U27" s="15" t="str">
        <f>IF(VLOOKUP(J27,A:G,7,FALSE)=0,"",VLOOKUP(J27,A:G,7,FALSE))</f>
        <v/>
      </c>
      <c r="V27" s="2"/>
      <c r="W27" s="2"/>
    </row>
    <row r="28" spans="1:23">
      <c r="A28" s="2" t="s">
        <v>4944</v>
      </c>
      <c r="B28" s="2" t="s">
        <v>92</v>
      </c>
      <c r="C28" s="2"/>
      <c r="D28" s="2" t="s">
        <v>2286</v>
      </c>
      <c r="E28" s="15">
        <v>41827</v>
      </c>
      <c r="F28" s="2"/>
      <c r="G28" s="2"/>
      <c r="H28" s="2">
        <f t="shared" si="0"/>
        <v>2</v>
      </c>
      <c r="I28" s="2"/>
      <c r="J28" s="19" t="s">
        <v>748</v>
      </c>
      <c r="K28" s="2" t="str">
        <f>VLOOKUP(J28,$A:$B,2,0)</f>
        <v>x9</v>
      </c>
      <c r="L28" s="2" t="str">
        <f>J28</f>
        <v>Guaranteed minimum accumulation benefit [GMAB]</v>
      </c>
      <c r="M28" s="2"/>
      <c r="N28" s="2"/>
      <c r="O28" s="2"/>
      <c r="P28" s="2"/>
      <c r="Q28" s="2"/>
      <c r="R28" s="2"/>
      <c r="S28" s="15">
        <f>VLOOKUP(J28,A:G,5,FALSE)</f>
        <v>41827</v>
      </c>
      <c r="T28" s="15" t="str">
        <f>IF(VLOOKUP(J28,A:G,6,FALSE)=0,"",VLOOKUP(J28,A:G,6,FALSE))</f>
        <v/>
      </c>
      <c r="U28" s="15" t="str">
        <f>IF(VLOOKUP(J28,A:G,7,FALSE)=0,"",VLOOKUP(J28,A:G,7,FALSE))</f>
        <v/>
      </c>
      <c r="V28" s="2"/>
      <c r="W28" s="2"/>
    </row>
    <row r="29" spans="1:23">
      <c r="A29" s="2" t="s">
        <v>4945</v>
      </c>
      <c r="B29" s="2" t="s">
        <v>93</v>
      </c>
      <c r="C29" s="2"/>
      <c r="D29" s="2" t="s">
        <v>2286</v>
      </c>
      <c r="E29" s="15">
        <v>41827</v>
      </c>
      <c r="F29" s="2"/>
      <c r="G29" s="2"/>
      <c r="H29" s="2">
        <f t="shared" si="0"/>
        <v>2</v>
      </c>
      <c r="I29" s="2"/>
      <c r="J29" s="19" t="s">
        <v>749</v>
      </c>
      <c r="K29" s="2" t="str">
        <f>VLOOKUP(J29,$A:$B,2,0)</f>
        <v>x11</v>
      </c>
      <c r="L29" s="2" t="str">
        <f>J29</f>
        <v>Guaranteed minimum income benefit [GMIB]</v>
      </c>
      <c r="M29" s="2"/>
      <c r="N29" s="2"/>
      <c r="O29" s="2"/>
      <c r="P29" s="2"/>
      <c r="Q29" s="2"/>
      <c r="R29" s="2"/>
      <c r="S29" s="15">
        <f>VLOOKUP(J29,A:G,5,FALSE)</f>
        <v>41827</v>
      </c>
      <c r="T29" s="15" t="str">
        <f>IF(VLOOKUP(J29,A:G,6,FALSE)=0,"",VLOOKUP(J29,A:G,6,FALSE))</f>
        <v/>
      </c>
      <c r="U29" s="15" t="str">
        <f>IF(VLOOKUP(J29,A:G,7,FALSE)=0,"",VLOOKUP(J29,A:G,7,FALSE))</f>
        <v/>
      </c>
      <c r="V29" s="2"/>
      <c r="W29" s="2"/>
    </row>
    <row r="30" spans="1:23">
      <c r="A30" s="2" t="s">
        <v>716</v>
      </c>
      <c r="B30" s="2" t="s">
        <v>94</v>
      </c>
      <c r="C30" s="2"/>
      <c r="D30" s="2" t="s">
        <v>2286</v>
      </c>
      <c r="E30" s="15">
        <v>42277</v>
      </c>
      <c r="F30" s="2"/>
      <c r="G30" s="2"/>
      <c r="H30" s="2">
        <f t="shared" si="0"/>
        <v>1</v>
      </c>
      <c r="I30" s="2"/>
      <c r="J30" s="19" t="s">
        <v>750</v>
      </c>
      <c r="K30" s="2" t="str">
        <f>VLOOKUP(J30,$A:$B,2,0)</f>
        <v>x12</v>
      </c>
      <c r="L30" s="2" t="str">
        <f>J30</f>
        <v>Guaranteed minimum withdrawal benefits [GMWB]</v>
      </c>
      <c r="M30" s="2"/>
      <c r="N30" s="2"/>
      <c r="O30" s="2"/>
      <c r="P30" s="2"/>
      <c r="Q30" s="2"/>
      <c r="R30" s="2"/>
      <c r="S30" s="15">
        <f>VLOOKUP(J30,A:G,5,FALSE)</f>
        <v>41827</v>
      </c>
      <c r="T30" s="15" t="str">
        <f>IF(VLOOKUP(J30,A:G,6,FALSE)=0,"",VLOOKUP(J30,A:G,6,FALSE))</f>
        <v/>
      </c>
      <c r="U30" s="15" t="str">
        <f>IF(VLOOKUP(J30,A:G,7,FALSE)=0,"",VLOOKUP(J30,A:G,7,FALSE))</f>
        <v/>
      </c>
      <c r="V30" s="2"/>
      <c r="W30" s="2"/>
    </row>
    <row r="31" spans="1:23">
      <c r="A31" s="2" t="s">
        <v>8172</v>
      </c>
      <c r="B31" s="2" t="s">
        <v>95</v>
      </c>
      <c r="C31" s="2"/>
      <c r="D31" s="2" t="s">
        <v>2286</v>
      </c>
      <c r="E31" s="15">
        <v>42277</v>
      </c>
      <c r="F31" s="2"/>
      <c r="G31" s="2"/>
      <c r="H31" s="2">
        <f t="shared" si="0"/>
        <v>1</v>
      </c>
      <c r="I31" s="2"/>
      <c r="J31" s="16" t="s">
        <v>3439</v>
      </c>
      <c r="K31" s="2"/>
      <c r="L31" s="2"/>
      <c r="M31" s="2"/>
      <c r="N31" s="2"/>
      <c r="O31" s="2" t="s">
        <v>2286</v>
      </c>
      <c r="P31" s="2"/>
      <c r="Q31" s="2" t="s">
        <v>10503</v>
      </c>
      <c r="R31" s="2" t="s">
        <v>10831</v>
      </c>
      <c r="S31" s="15">
        <v>41827</v>
      </c>
      <c r="T31" s="15"/>
      <c r="U31" s="15">
        <v>44027</v>
      </c>
      <c r="V31" s="2"/>
      <c r="W31" s="2"/>
    </row>
    <row r="32" spans="1:23">
      <c r="A32" s="2" t="s">
        <v>8173</v>
      </c>
      <c r="B32" s="2" t="s">
        <v>96</v>
      </c>
      <c r="C32" s="2"/>
      <c r="D32" s="2" t="s">
        <v>2286</v>
      </c>
      <c r="E32" s="15">
        <v>42277</v>
      </c>
      <c r="F32" s="2"/>
      <c r="G32" s="2"/>
      <c r="H32" s="2">
        <f t="shared" si="0"/>
        <v>1</v>
      </c>
      <c r="I32" s="2"/>
      <c r="J32" s="17" t="s">
        <v>1857</v>
      </c>
      <c r="K32" s="2" t="str">
        <f>VLOOKUP(J32,$A:$B,2,0)</f>
        <v>x25</v>
      </c>
      <c r="L32" s="2" t="s">
        <v>13127</v>
      </c>
      <c r="M32" s="2"/>
      <c r="N32" s="2"/>
      <c r="O32" s="2"/>
      <c r="P32" s="2"/>
      <c r="Q32" s="2"/>
      <c r="R32" s="2"/>
      <c r="S32" s="15">
        <f>VLOOKUP(J32,A:G,5,FALSE)</f>
        <v>41827</v>
      </c>
      <c r="T32" s="15" t="str">
        <f>IF(VLOOKUP(J32,A:G,6,FALSE)=0,"",VLOOKUP(J32,A:G,6,FALSE))</f>
        <v/>
      </c>
      <c r="U32" s="15" t="str">
        <f>IF(VLOOKUP(J32,A:G,7,FALSE)=0,"",VLOOKUP(J32,A:G,7,FALSE))</f>
        <v/>
      </c>
      <c r="V32" s="2"/>
      <c r="W32" s="2"/>
    </row>
    <row r="33" spans="1:23">
      <c r="A33" s="2" t="s">
        <v>9906</v>
      </c>
      <c r="B33" s="2" t="s">
        <v>97</v>
      </c>
      <c r="C33" s="2"/>
      <c r="D33" s="2" t="s">
        <v>2286</v>
      </c>
      <c r="E33" s="15">
        <v>42277</v>
      </c>
      <c r="F33" s="2"/>
      <c r="G33" s="2"/>
      <c r="H33" s="2">
        <f t="shared" si="0"/>
        <v>1</v>
      </c>
      <c r="I33" s="2"/>
      <c r="J33" s="17" t="s">
        <v>1858</v>
      </c>
      <c r="K33" s="2" t="str">
        <f>VLOOKUP(J33,$A:$B,2,0)</f>
        <v>x13</v>
      </c>
      <c r="L33" s="2" t="s">
        <v>13128</v>
      </c>
      <c r="M33" s="2"/>
      <c r="N33" s="2"/>
      <c r="O33" s="2"/>
      <c r="P33" s="2"/>
      <c r="Q33" s="2"/>
      <c r="R33" s="2"/>
      <c r="S33" s="15">
        <f>VLOOKUP(J33,A:G,5,FALSE)</f>
        <v>41827</v>
      </c>
      <c r="T33" s="15" t="str">
        <f>IF(VLOOKUP(J33,A:G,6,FALSE)=0,"",VLOOKUP(J33,A:G,6,FALSE))</f>
        <v/>
      </c>
      <c r="U33" s="15" t="str">
        <f>IF(VLOOKUP(J33,A:G,7,FALSE)=0,"",VLOOKUP(J33,A:G,7,FALSE))</f>
        <v/>
      </c>
      <c r="V33" s="2"/>
      <c r="W33" s="2"/>
    </row>
    <row r="34" spans="1:23">
      <c r="A34" s="2" t="s">
        <v>12539</v>
      </c>
      <c r="B34" s="2" t="s">
        <v>12508</v>
      </c>
      <c r="C34" s="2"/>
      <c r="D34" s="2" t="s">
        <v>2286</v>
      </c>
      <c r="E34" s="15">
        <v>43405</v>
      </c>
      <c r="F34" s="2"/>
      <c r="G34" s="2"/>
      <c r="H34" s="2">
        <f t="shared" si="0"/>
        <v>1</v>
      </c>
      <c r="I34" s="2"/>
      <c r="J34" s="17" t="s">
        <v>1859</v>
      </c>
      <c r="K34" s="2" t="str">
        <f>VLOOKUP(J34,$A:$B,2,0)</f>
        <v>x20</v>
      </c>
      <c r="L34" s="2" t="s">
        <v>13129</v>
      </c>
      <c r="M34" s="2"/>
      <c r="N34" s="2"/>
      <c r="O34" s="2"/>
      <c r="P34" s="2"/>
      <c r="Q34" s="2"/>
      <c r="R34" s="2"/>
      <c r="S34" s="15">
        <f>VLOOKUP(J34,A:G,5,FALSE)</f>
        <v>41827</v>
      </c>
      <c r="T34" s="15" t="str">
        <f>IF(VLOOKUP(J34,A:G,6,FALSE)=0,"",VLOOKUP(J34,A:G,6,FALSE))</f>
        <v/>
      </c>
      <c r="U34" s="15" t="str">
        <f>IF(VLOOKUP(J34,A:G,7,FALSE)=0,"",VLOOKUP(J34,A:G,7,FALSE))</f>
        <v/>
      </c>
      <c r="V34" s="2"/>
      <c r="W34" s="2"/>
    </row>
    <row r="35" spans="1:23">
      <c r="A35" s="2" t="s">
        <v>12540</v>
      </c>
      <c r="B35" s="2" t="s">
        <v>12510</v>
      </c>
      <c r="C35" s="2"/>
      <c r="D35" s="2" t="s">
        <v>2286</v>
      </c>
      <c r="E35" s="15">
        <v>43405</v>
      </c>
      <c r="F35" s="2"/>
      <c r="G35" s="2"/>
      <c r="H35" s="2">
        <f t="shared" si="0"/>
        <v>1</v>
      </c>
      <c r="I35" s="2"/>
      <c r="J35" s="17" t="s">
        <v>1860</v>
      </c>
      <c r="K35" s="2" t="str">
        <f>VLOOKUP(J35,$A:$B,2,0)</f>
        <v>x17</v>
      </c>
      <c r="L35" s="2" t="s">
        <v>13130</v>
      </c>
      <c r="M35" s="2"/>
      <c r="N35" s="2"/>
      <c r="O35" s="2"/>
      <c r="P35" s="2"/>
      <c r="Q35" s="2"/>
      <c r="R35" s="2"/>
      <c r="S35" s="15">
        <f>VLOOKUP(J35,A:G,5,FALSE)</f>
        <v>41827</v>
      </c>
      <c r="T35" s="15" t="str">
        <f>IF(VLOOKUP(J35,A:G,6,FALSE)=0,"",VLOOKUP(J35,A:G,6,FALSE))</f>
        <v/>
      </c>
      <c r="U35" s="15" t="str">
        <f>IF(VLOOKUP(J35,A:G,7,FALSE)=0,"",VLOOKUP(J35,A:G,7,FALSE))</f>
        <v/>
      </c>
      <c r="V35" s="2"/>
      <c r="W35" s="2"/>
    </row>
    <row r="36" spans="1:23">
      <c r="A36" s="2" t="s">
        <v>15151</v>
      </c>
      <c r="B36" s="2" t="s">
        <v>15097</v>
      </c>
      <c r="C36" s="2"/>
      <c r="D36" s="2" t="s">
        <v>2286</v>
      </c>
      <c r="E36" s="43">
        <v>44392</v>
      </c>
      <c r="F36" s="2"/>
      <c r="G36" s="2"/>
      <c r="H36" s="2">
        <f t="shared" si="0"/>
        <v>1</v>
      </c>
      <c r="I36" s="2"/>
      <c r="J36" s="16" t="s">
        <v>4946</v>
      </c>
      <c r="K36" s="2"/>
      <c r="L36" s="2"/>
      <c r="M36" s="2"/>
      <c r="N36" s="2"/>
      <c r="O36" s="2" t="s">
        <v>2286</v>
      </c>
      <c r="P36" s="2"/>
      <c r="Q36" s="2" t="s">
        <v>10503</v>
      </c>
      <c r="R36" s="2" t="s">
        <v>10832</v>
      </c>
      <c r="S36" s="15">
        <v>41827</v>
      </c>
      <c r="T36" s="15">
        <v>42277</v>
      </c>
      <c r="U36" s="15"/>
      <c r="V36" s="2"/>
      <c r="W36" s="2"/>
    </row>
    <row r="37" spans="1:23">
      <c r="A37" s="2" t="s">
        <v>14267</v>
      </c>
      <c r="B37" s="2" t="s">
        <v>105</v>
      </c>
      <c r="C37" s="2"/>
      <c r="D37" s="2" t="s">
        <v>2286</v>
      </c>
      <c r="E37" s="15">
        <v>45122</v>
      </c>
      <c r="F37" s="2"/>
      <c r="G37" s="2"/>
      <c r="H37" s="2">
        <f t="shared" si="0"/>
        <v>1</v>
      </c>
      <c r="I37" s="2"/>
      <c r="J37" s="17" t="s">
        <v>4944</v>
      </c>
      <c r="K37" s="2" t="str">
        <f>VLOOKUP(J37,$A:$B,2,0)</f>
        <v>x26</v>
      </c>
      <c r="L37" s="2" t="str">
        <f>J37</f>
        <v>Collateralisation performed on a portfolio basis</v>
      </c>
      <c r="M37" s="2"/>
      <c r="N37" s="2"/>
      <c r="O37" s="2"/>
      <c r="P37" s="2"/>
      <c r="Q37" s="2"/>
      <c r="R37" s="2"/>
      <c r="S37" s="15">
        <f>VLOOKUP(J37,A:G,5,FALSE)</f>
        <v>41827</v>
      </c>
      <c r="T37" s="15" t="str">
        <f>IF(VLOOKUP(J37,A:G,6,FALSE)=0,"",VLOOKUP(J37,A:G,6,FALSE))</f>
        <v/>
      </c>
      <c r="U37" s="15" t="str">
        <f>IF(VLOOKUP(J37,A:G,7,FALSE)=0,"",VLOOKUP(J37,A:G,7,FALSE))</f>
        <v/>
      </c>
      <c r="V37" s="2"/>
      <c r="W37" s="2"/>
    </row>
    <row r="38" spans="1:23">
      <c r="A38" s="2" t="s">
        <v>14269</v>
      </c>
      <c r="B38" s="2" t="s">
        <v>106</v>
      </c>
      <c r="C38" s="2"/>
      <c r="D38" s="2" t="s">
        <v>2286</v>
      </c>
      <c r="E38" s="15">
        <v>45122</v>
      </c>
      <c r="F38" s="2"/>
      <c r="G38" s="2"/>
      <c r="H38" s="2">
        <f t="shared" si="0"/>
        <v>1</v>
      </c>
      <c r="I38" s="2"/>
      <c r="J38" s="17" t="s">
        <v>4945</v>
      </c>
      <c r="K38" s="2" t="str">
        <f>VLOOKUP(J38,$A:$B,2,0)</f>
        <v>x27</v>
      </c>
      <c r="L38" s="2" t="str">
        <f>J38</f>
        <v>Collateralisation performed on a single contract basis</v>
      </c>
      <c r="M38" s="2"/>
      <c r="N38" s="2"/>
      <c r="O38" s="2"/>
      <c r="P38" s="2"/>
      <c r="Q38" s="2"/>
      <c r="R38" s="2"/>
      <c r="S38" s="15">
        <f>VLOOKUP(J38,A:G,5,FALSE)</f>
        <v>41827</v>
      </c>
      <c r="T38" s="15" t="str">
        <f>IF(VLOOKUP(J38,A:G,6,FALSE)=0,"",VLOOKUP(J38,A:G,6,FALSE))</f>
        <v/>
      </c>
      <c r="U38" s="15" t="str">
        <f>IF(VLOOKUP(J38,A:G,7,FALSE)=0,"",VLOOKUP(J38,A:G,7,FALSE))</f>
        <v/>
      </c>
      <c r="V38" s="2"/>
      <c r="W38" s="2"/>
    </row>
    <row r="39" spans="1:23">
      <c r="A39" s="18" t="s">
        <v>14354</v>
      </c>
      <c r="B39" s="2" t="s">
        <v>107</v>
      </c>
      <c r="C39" s="2"/>
      <c r="D39" s="2" t="s">
        <v>2286</v>
      </c>
      <c r="E39" s="15">
        <v>45122</v>
      </c>
      <c r="F39" s="2"/>
      <c r="G39" s="2"/>
      <c r="H39" s="2">
        <f t="shared" si="0"/>
        <v>1</v>
      </c>
      <c r="I39" s="2"/>
      <c r="J39" s="16" t="s">
        <v>7309</v>
      </c>
      <c r="K39" s="2"/>
      <c r="L39" s="2"/>
      <c r="M39" s="2"/>
      <c r="N39" s="2"/>
      <c r="O39" s="2" t="s">
        <v>2286</v>
      </c>
      <c r="P39" s="2"/>
      <c r="Q39" s="2" t="s">
        <v>10503</v>
      </c>
      <c r="R39" s="2" t="s">
        <v>10833</v>
      </c>
      <c r="S39" s="15">
        <v>42277</v>
      </c>
      <c r="T39" s="15"/>
      <c r="U39" s="15"/>
      <c r="V39" s="2"/>
      <c r="W39" s="2"/>
    </row>
    <row r="40" spans="1:23">
      <c r="A40" s="18" t="s">
        <v>14355</v>
      </c>
      <c r="B40" s="2" t="s">
        <v>108</v>
      </c>
      <c r="C40" s="2"/>
      <c r="D40" s="2" t="s">
        <v>2286</v>
      </c>
      <c r="E40" s="15">
        <v>45122</v>
      </c>
      <c r="F40" s="2"/>
      <c r="G40" s="2"/>
      <c r="H40" s="2">
        <f t="shared" si="0"/>
        <v>2</v>
      </c>
      <c r="I40" s="2"/>
      <c r="J40" s="17" t="s">
        <v>747</v>
      </c>
      <c r="K40" s="2" t="str">
        <f>VLOOKUP(J40,$A:$B,2,0)</f>
        <v>x10</v>
      </c>
      <c r="L40" s="2" t="s">
        <v>10221</v>
      </c>
      <c r="M40" s="2"/>
      <c r="N40" s="2"/>
      <c r="O40" s="2"/>
      <c r="P40" s="2"/>
      <c r="Q40" s="2"/>
      <c r="R40" s="2"/>
      <c r="S40" s="15">
        <f>VLOOKUP(J40,A:G,5,FALSE)</f>
        <v>41827</v>
      </c>
      <c r="T40" s="15" t="str">
        <f>IF(VLOOKUP(J40,A:G,6,FALSE)=0,"",VLOOKUP(J40,A:G,6,FALSE))</f>
        <v/>
      </c>
      <c r="U40" s="15" t="str">
        <f>IF(VLOOKUP(J40,A:G,7,FALSE)=0,"",VLOOKUP(J40,A:G,7,FALSE))</f>
        <v/>
      </c>
      <c r="V40" s="2"/>
      <c r="W40" s="2"/>
    </row>
    <row r="41" spans="1:23">
      <c r="A41" s="18" t="s">
        <v>14357</v>
      </c>
      <c r="B41" s="2" t="s">
        <v>109</v>
      </c>
      <c r="C41" s="2"/>
      <c r="D41" s="2" t="s">
        <v>2286</v>
      </c>
      <c r="E41" s="15">
        <v>45122</v>
      </c>
      <c r="F41" s="2"/>
      <c r="G41" s="2"/>
      <c r="H41" s="2">
        <f t="shared" si="0"/>
        <v>1</v>
      </c>
      <c r="I41" s="2"/>
      <c r="J41" s="17" t="s">
        <v>748</v>
      </c>
      <c r="K41" s="2" t="str">
        <f>VLOOKUP(J41,$A:$B,2,0)</f>
        <v>x9</v>
      </c>
      <c r="L41" s="2" t="s">
        <v>10222</v>
      </c>
      <c r="M41" s="2"/>
      <c r="N41" s="2"/>
      <c r="O41" s="2"/>
      <c r="P41" s="2"/>
      <c r="Q41" s="2"/>
      <c r="R41" s="2"/>
      <c r="S41" s="15">
        <f>VLOOKUP(J41,A:G,5,FALSE)</f>
        <v>41827</v>
      </c>
      <c r="T41" s="15" t="str">
        <f>IF(VLOOKUP(J41,A:G,6,FALSE)=0,"",VLOOKUP(J41,A:G,6,FALSE))</f>
        <v/>
      </c>
      <c r="U41" s="15" t="str">
        <f>IF(VLOOKUP(J41,A:G,7,FALSE)=0,"",VLOOKUP(J41,A:G,7,FALSE))</f>
        <v/>
      </c>
      <c r="V41" s="2"/>
      <c r="W41" s="2"/>
    </row>
    <row r="42" spans="1:23">
      <c r="A42" s="18" t="s">
        <v>14268</v>
      </c>
      <c r="B42" s="2" t="s">
        <v>110</v>
      </c>
      <c r="C42" s="2"/>
      <c r="D42" s="2" t="s">
        <v>2286</v>
      </c>
      <c r="E42" s="15">
        <v>45122</v>
      </c>
      <c r="F42" s="2"/>
      <c r="G42" s="2"/>
      <c r="H42" s="2">
        <f t="shared" si="0"/>
        <v>1</v>
      </c>
      <c r="I42" s="2"/>
      <c r="J42" s="17" t="s">
        <v>749</v>
      </c>
      <c r="K42" s="2" t="str">
        <f>VLOOKUP(J42,$A:$B,2,0)</f>
        <v>x11</v>
      </c>
      <c r="L42" s="2" t="s">
        <v>10223</v>
      </c>
      <c r="M42" s="2"/>
      <c r="N42" s="2"/>
      <c r="O42" s="2"/>
      <c r="P42" s="2"/>
      <c r="Q42" s="2"/>
      <c r="R42" s="2"/>
      <c r="S42" s="15">
        <f>VLOOKUP(J42,A:G,5,FALSE)</f>
        <v>41827</v>
      </c>
      <c r="T42" s="15" t="str">
        <f>IF(VLOOKUP(J42,A:G,6,FALSE)=0,"",VLOOKUP(J42,A:G,6,FALSE))</f>
        <v/>
      </c>
      <c r="U42" s="15" t="str">
        <f>IF(VLOOKUP(J42,A:G,7,FALSE)=0,"",VLOOKUP(J42,A:G,7,FALSE))</f>
        <v/>
      </c>
      <c r="V42" s="2"/>
      <c r="W42" s="2"/>
    </row>
    <row r="43" spans="1:23">
      <c r="A43" s="18" t="s">
        <v>14270</v>
      </c>
      <c r="B43" s="2" t="s">
        <v>111</v>
      </c>
      <c r="C43" s="2"/>
      <c r="D43" s="2" t="s">
        <v>2286</v>
      </c>
      <c r="E43" s="15">
        <v>45122</v>
      </c>
      <c r="F43" s="2"/>
      <c r="G43" s="2"/>
      <c r="H43" s="2">
        <f t="shared" si="0"/>
        <v>1</v>
      </c>
      <c r="I43" s="2"/>
      <c r="J43" s="17" t="s">
        <v>750</v>
      </c>
      <c r="K43" s="2" t="str">
        <f>VLOOKUP(J43,$A:$B,2,0)</f>
        <v>x12</v>
      </c>
      <c r="L43" s="2" t="s">
        <v>10224</v>
      </c>
      <c r="M43" s="2"/>
      <c r="N43" s="2"/>
      <c r="O43" s="2"/>
      <c r="P43" s="2"/>
      <c r="Q43" s="2"/>
      <c r="R43" s="2"/>
      <c r="S43" s="15">
        <f>VLOOKUP(J43,A:G,5,FALSE)</f>
        <v>41827</v>
      </c>
      <c r="T43" s="15" t="str">
        <f>IF(VLOOKUP(J43,A:G,6,FALSE)=0,"",VLOOKUP(J43,A:G,6,FALSE))</f>
        <v/>
      </c>
      <c r="U43" s="15" t="str">
        <f>IF(VLOOKUP(J43,A:G,7,FALSE)=0,"",VLOOKUP(J43,A:G,7,FALSE))</f>
        <v/>
      </c>
      <c r="V43" s="2"/>
      <c r="W43" s="2"/>
    </row>
    <row r="44" spans="1:23">
      <c r="A44" s="2"/>
      <c r="B44" s="2"/>
      <c r="C44" s="2"/>
      <c r="D44" s="2"/>
      <c r="E44" s="2"/>
      <c r="F44" s="2"/>
      <c r="G44" s="2"/>
      <c r="H44" s="2"/>
      <c r="I44" s="2"/>
      <c r="J44" s="17" t="s">
        <v>716</v>
      </c>
      <c r="K44" s="2" t="str">
        <f>VLOOKUP(J44,$A:$B,2,0)</f>
        <v>x28</v>
      </c>
      <c r="L44" s="2" t="s">
        <v>10225</v>
      </c>
      <c r="M44" s="2"/>
      <c r="N44" s="2"/>
      <c r="O44" s="2"/>
      <c r="P44" s="2"/>
      <c r="Q44" s="2"/>
      <c r="R44" s="2"/>
      <c r="S44" s="15">
        <f>VLOOKUP(J44,A:G,5,FALSE)</f>
        <v>42277</v>
      </c>
      <c r="T44" s="15" t="str">
        <f>IF(VLOOKUP(J44,A:G,6,FALSE)=0,"",VLOOKUP(J44,A:G,6,FALSE))</f>
        <v/>
      </c>
      <c r="U44" s="15" t="str">
        <f>IF(VLOOKUP(J44,A:G,7,FALSE)=0,"",VLOOKUP(J44,A:G,7,FALSE))</f>
        <v/>
      </c>
      <c r="V44" s="2"/>
      <c r="W44" s="2"/>
    </row>
    <row r="45" spans="1:23">
      <c r="A45" s="2"/>
      <c r="B45" s="2"/>
      <c r="C45" s="2"/>
      <c r="D45" s="2"/>
      <c r="E45" s="2"/>
      <c r="F45" s="2"/>
      <c r="G45" s="2"/>
      <c r="H45" s="2"/>
      <c r="I45" s="2"/>
      <c r="J45" s="16" t="s">
        <v>8175</v>
      </c>
      <c r="K45" s="2"/>
      <c r="L45" s="2"/>
      <c r="M45" s="2"/>
      <c r="N45" s="2"/>
      <c r="O45" s="2" t="s">
        <v>2286</v>
      </c>
      <c r="P45" s="2"/>
      <c r="Q45" s="2" t="s">
        <v>8176</v>
      </c>
      <c r="R45" s="2"/>
      <c r="S45" s="15">
        <v>42277</v>
      </c>
      <c r="T45" s="15"/>
      <c r="U45" s="15"/>
      <c r="V45" s="2"/>
      <c r="W45" s="2"/>
    </row>
    <row r="46" spans="1:23">
      <c r="A46" s="2"/>
      <c r="B46" s="2"/>
      <c r="C46" s="2"/>
      <c r="D46" s="2"/>
      <c r="E46" s="2"/>
      <c r="F46" s="2"/>
      <c r="G46" s="2"/>
      <c r="H46" s="2"/>
      <c r="I46" s="2"/>
      <c r="J46" s="17" t="s">
        <v>8172</v>
      </c>
      <c r="K46" s="2" t="str">
        <f>VLOOKUP(J46,$A:$B,2,0)</f>
        <v>x29</v>
      </c>
      <c r="L46" s="2" t="str">
        <f>J46</f>
        <v>Encumbered</v>
      </c>
      <c r="M46" s="2"/>
      <c r="N46" s="2"/>
      <c r="O46" s="2"/>
      <c r="P46" s="2"/>
      <c r="Q46" s="2"/>
      <c r="R46" s="2"/>
      <c r="S46" s="15">
        <f>VLOOKUP(J46,A:G,5,FALSE)</f>
        <v>42277</v>
      </c>
      <c r="T46" s="15" t="str">
        <f>IF(VLOOKUP(J46,A:G,6,FALSE)=0,"",VLOOKUP(J46,A:G,6,FALSE))</f>
        <v/>
      </c>
      <c r="U46" s="15" t="str">
        <f>IF(VLOOKUP(J46,A:G,7,FALSE)=0,"",VLOOKUP(J46,A:G,7,FALSE))</f>
        <v/>
      </c>
      <c r="V46" s="2"/>
      <c r="W46" s="2"/>
    </row>
    <row r="47" spans="1:23">
      <c r="A47" s="2"/>
      <c r="B47" s="2"/>
      <c r="C47" s="2"/>
      <c r="D47" s="2"/>
      <c r="E47" s="2"/>
      <c r="F47" s="2"/>
      <c r="G47" s="2"/>
      <c r="H47" s="2"/>
      <c r="I47" s="2"/>
      <c r="J47" s="17" t="s">
        <v>8173</v>
      </c>
      <c r="K47" s="2" t="str">
        <f>VLOOKUP(J47,$A:$B,2,0)</f>
        <v>x30</v>
      </c>
      <c r="L47" s="2" t="str">
        <f>J47</f>
        <v>Unencumbered</v>
      </c>
      <c r="M47" s="2"/>
      <c r="N47" s="2"/>
      <c r="O47" s="2"/>
      <c r="P47" s="2"/>
      <c r="Q47" s="2"/>
      <c r="R47" s="2"/>
      <c r="S47" s="15">
        <f>VLOOKUP(J47,A:G,5,FALSE)</f>
        <v>42277</v>
      </c>
      <c r="T47" s="15" t="str">
        <f>IF(VLOOKUP(J47,A:G,6,FALSE)=0,"",VLOOKUP(J47,A:G,6,FALSE))</f>
        <v/>
      </c>
      <c r="U47" s="15" t="str">
        <f>IF(VLOOKUP(J47,A:G,7,FALSE)=0,"",VLOOKUP(J47,A:G,7,FALSE))</f>
        <v/>
      </c>
      <c r="V47" s="2"/>
      <c r="W47" s="2"/>
    </row>
    <row r="48" spans="1:23">
      <c r="A48" s="2"/>
      <c r="B48" s="2"/>
      <c r="C48" s="2"/>
      <c r="D48" s="2"/>
      <c r="E48" s="2"/>
      <c r="F48" s="2"/>
      <c r="G48" s="2"/>
      <c r="H48" s="2"/>
      <c r="I48" s="2"/>
      <c r="J48" s="16" t="s">
        <v>9908</v>
      </c>
      <c r="K48" s="2"/>
      <c r="L48" s="2"/>
      <c r="M48" s="2"/>
      <c r="N48" s="2"/>
      <c r="O48" s="2" t="s">
        <v>2286</v>
      </c>
      <c r="P48" s="2"/>
      <c r="Q48" s="2" t="s">
        <v>10503</v>
      </c>
      <c r="R48" s="2" t="s">
        <v>10832</v>
      </c>
      <c r="S48" s="15">
        <v>41827</v>
      </c>
      <c r="T48" s="15"/>
      <c r="U48" s="15">
        <v>44027</v>
      </c>
      <c r="V48" s="2"/>
    </row>
    <row r="49" spans="8:23">
      <c r="J49" s="17" t="s">
        <v>4944</v>
      </c>
      <c r="K49" s="2" t="str">
        <f>VLOOKUP(J49,$A:$B,2,0)</f>
        <v>x26</v>
      </c>
      <c r="L49" s="2" t="s">
        <v>10226</v>
      </c>
      <c r="M49" s="2"/>
      <c r="N49" s="2"/>
      <c r="O49" s="2"/>
      <c r="P49" s="2"/>
      <c r="Q49" s="2"/>
      <c r="R49" s="2"/>
      <c r="S49" s="15">
        <f>VLOOKUP(J49,A:G,5,FALSE)</f>
        <v>41827</v>
      </c>
      <c r="T49" s="15" t="str">
        <f>IF(VLOOKUP(J49,A:G,6,FALSE)=0,"",VLOOKUP(J49,A:G,6,FALSE))</f>
        <v/>
      </c>
      <c r="U49" s="15" t="str">
        <f>IF(VLOOKUP(J49,A:G,7,FALSE)=0,"",VLOOKUP(J49,A:G,7,FALSE))</f>
        <v/>
      </c>
      <c r="V49" s="2"/>
      <c r="W49" s="2"/>
    </row>
    <row r="50" spans="8:23">
      <c r="J50" s="17" t="s">
        <v>4945</v>
      </c>
      <c r="K50" s="2" t="str">
        <f>VLOOKUP(J50,$A:$B,2,0)</f>
        <v>x27</v>
      </c>
      <c r="L50" s="2" t="s">
        <v>10227</v>
      </c>
      <c r="M50" s="2"/>
      <c r="N50" s="2"/>
      <c r="O50" s="2"/>
      <c r="P50" s="2"/>
      <c r="Q50" s="2"/>
      <c r="R50" s="2"/>
      <c r="S50" s="15">
        <f>VLOOKUP(J50,A:G,5,FALSE)</f>
        <v>41827</v>
      </c>
      <c r="T50" s="15" t="str">
        <f>IF(VLOOKUP(J50,A:G,6,FALSE)=0,"",VLOOKUP(J50,A:G,6,FALSE))</f>
        <v/>
      </c>
      <c r="U50" s="15" t="str">
        <f>IF(VLOOKUP(J50,A:G,7,FALSE)=0,"",VLOOKUP(J50,A:G,7,FALSE))</f>
        <v/>
      </c>
      <c r="V50" s="2"/>
      <c r="W50" s="2"/>
    </row>
    <row r="51" spans="8:23">
      <c r="J51" s="17" t="s">
        <v>9906</v>
      </c>
      <c r="K51" s="2" t="str">
        <f>VLOOKUP(J51,$A:$B,2,0)</f>
        <v>x31</v>
      </c>
      <c r="L51" s="2" t="s">
        <v>13131</v>
      </c>
      <c r="M51" s="2"/>
      <c r="N51" s="2"/>
      <c r="O51" s="2"/>
      <c r="P51" s="2"/>
      <c r="Q51" s="2"/>
      <c r="R51" s="2"/>
      <c r="S51" s="15">
        <f>VLOOKUP(J51,A:G,5,FALSE)</f>
        <v>42277</v>
      </c>
      <c r="T51" s="15" t="str">
        <f>IF(VLOOKUP(J51,A:G,6,FALSE)=0,"",VLOOKUP(J51,A:G,6,FALSE))</f>
        <v/>
      </c>
      <c r="U51" s="15" t="str">
        <f>IF(VLOOKUP(J51,A:G,7,FALSE)=0,"",VLOOKUP(J51,A:G,7,FALSE))</f>
        <v/>
      </c>
      <c r="V51" s="2"/>
      <c r="W51" s="2"/>
    </row>
    <row r="52" spans="8:23">
      <c r="J52" s="20" t="s">
        <v>12541</v>
      </c>
      <c r="K52" s="2"/>
      <c r="L52" s="2"/>
      <c r="M52" s="2"/>
      <c r="N52" s="2"/>
      <c r="O52" s="2" t="s">
        <v>2286</v>
      </c>
      <c r="P52" s="2"/>
      <c r="Q52" s="2" t="s">
        <v>726</v>
      </c>
      <c r="R52" s="2" t="s">
        <v>12542</v>
      </c>
      <c r="S52" s="15">
        <v>43405</v>
      </c>
      <c r="T52" s="15"/>
      <c r="U52" s="15"/>
      <c r="V52" s="2"/>
      <c r="W52" s="2"/>
    </row>
    <row r="53" spans="8:23">
      <c r="J53" s="17" t="s">
        <v>130</v>
      </c>
      <c r="K53" s="2" t="str">
        <f>VLOOKUP(J53,$A:$B,2,0)</f>
        <v>x0</v>
      </c>
      <c r="L53" s="2" t="s">
        <v>130</v>
      </c>
      <c r="M53" s="2" t="s">
        <v>358</v>
      </c>
      <c r="N53" s="2"/>
      <c r="O53" s="2"/>
      <c r="P53" s="2"/>
      <c r="Q53" s="2"/>
      <c r="R53" s="2"/>
      <c r="S53" s="15">
        <f>VLOOKUP(J53,A:G,5,FALSE)</f>
        <v>41827</v>
      </c>
      <c r="T53" s="15" t="str">
        <f>IF(VLOOKUP(J53,A:G,6,FALSE)=0,"",VLOOKUP(J53,A:G,6,FALSE))</f>
        <v/>
      </c>
      <c r="U53" s="15" t="str">
        <f>IF(VLOOKUP(J53,A:G,7,FALSE)=0,"",VLOOKUP(J53,A:G,7,FALSE))</f>
        <v/>
      </c>
      <c r="V53" s="2"/>
      <c r="W53" s="2"/>
    </row>
    <row r="54" spans="8:23">
      <c r="I54" s="61"/>
      <c r="J54" s="19" t="s">
        <v>12539</v>
      </c>
      <c r="K54" s="2" t="str">
        <f>VLOOKUP(J54,$A:$B,2,0)</f>
        <v>x5000</v>
      </c>
      <c r="L54" s="2" t="s">
        <v>12539</v>
      </c>
      <c r="M54" s="2"/>
      <c r="N54" s="2" t="s">
        <v>359</v>
      </c>
      <c r="O54" s="2"/>
      <c r="P54" s="2"/>
      <c r="Q54" s="2"/>
      <c r="R54" s="2"/>
      <c r="S54" s="15">
        <f>VLOOKUP(J54,A:G,5,FALSE)</f>
        <v>43405</v>
      </c>
      <c r="T54" s="15" t="str">
        <f>IF(VLOOKUP(J54,A:G,6,FALSE)=0,"",VLOOKUP(J54,A:G,6,FALSE))</f>
        <v/>
      </c>
      <c r="U54" s="15" t="str">
        <f>IF(VLOOKUP(J54,A:G,7,FALSE)=0,"",VLOOKUP(J54,A:G,7,FALSE))</f>
        <v/>
      </c>
      <c r="V54" s="2"/>
      <c r="W54" s="2"/>
    </row>
    <row r="55" spans="8:23">
      <c r="J55" s="19" t="s">
        <v>12540</v>
      </c>
      <c r="K55" s="2" t="str">
        <f>VLOOKUP(J55,$A:$B,2,0)</f>
        <v>x5001</v>
      </c>
      <c r="L55" s="2" t="s">
        <v>12540</v>
      </c>
      <c r="M55" s="2"/>
      <c r="N55" s="2" t="s">
        <v>359</v>
      </c>
      <c r="O55" s="2"/>
      <c r="P55" s="2"/>
      <c r="Q55" s="2"/>
      <c r="R55" s="2"/>
      <c r="S55" s="15">
        <f>VLOOKUP(J55,A:G,5,FALSE)</f>
        <v>43405</v>
      </c>
      <c r="T55" s="15" t="str">
        <f>IF(VLOOKUP(J55,A:G,6,FALSE)=0,"",VLOOKUP(J55,A:G,6,FALSE))</f>
        <v/>
      </c>
      <c r="U55" s="15" t="str">
        <f>IF(VLOOKUP(J55,A:G,7,FALSE)=0,"",VLOOKUP(J55,A:G,7,FALSE))</f>
        <v/>
      </c>
      <c r="V55" s="2"/>
      <c r="W55" s="2"/>
    </row>
    <row r="56" spans="8:23">
      <c r="J56" s="46" t="s">
        <v>15152</v>
      </c>
      <c r="K56" s="2"/>
      <c r="O56" t="s">
        <v>2286</v>
      </c>
      <c r="Q56" t="s">
        <v>10503</v>
      </c>
      <c r="S56" s="43">
        <v>44392</v>
      </c>
      <c r="T56" s="15"/>
      <c r="U56" s="15"/>
      <c r="W56" s="2"/>
    </row>
    <row r="57" spans="8:23" ht="15.6">
      <c r="H57" s="88"/>
      <c r="J57" s="17" t="s">
        <v>723</v>
      </c>
      <c r="K57" s="2" t="str">
        <f>VLOOKUP(J57,$A$2:$B$84,2,0)</f>
        <v>x8</v>
      </c>
      <c r="L57" s="2" t="s">
        <v>15153</v>
      </c>
      <c r="S57" s="15">
        <f>VLOOKUP(J57,A:G,5,FALSE)</f>
        <v>41827</v>
      </c>
      <c r="T57" s="15" t="str">
        <f>IF(VLOOKUP(J57,A:G,6,FALSE)=0,"",VLOOKUP(J57,A:G,6,FALSE))</f>
        <v/>
      </c>
      <c r="U57" s="15">
        <f>IF(VLOOKUP(J57,A:G,7,FALSE)=0,"",VLOOKUP(J57,A:G,7,FALSE))</f>
        <v>44757</v>
      </c>
      <c r="W57" s="2"/>
    </row>
    <row r="58" spans="8:23" ht="15.6">
      <c r="H58" s="89"/>
      <c r="J58" s="17" t="s">
        <v>15151</v>
      </c>
      <c r="K58" s="2" t="str">
        <f>VLOOKUP(J58,$A$2:$B$84,2,0)</f>
        <v>x7000</v>
      </c>
      <c r="L58" s="2" t="s">
        <v>15154</v>
      </c>
      <c r="S58" s="15">
        <f>VLOOKUP(J58,A:G,5,FALSE)</f>
        <v>44392</v>
      </c>
      <c r="T58" s="15" t="str">
        <f>IF(VLOOKUP(J58,A:G,6,FALSE)=0,"",VLOOKUP(J58,A:G,6,FALSE))</f>
        <v/>
      </c>
      <c r="U58" s="15" t="str">
        <f>IF(VLOOKUP(J58,A:G,7,FALSE)=0,"",VLOOKUP(J58,A:G,7,FALSE))</f>
        <v/>
      </c>
      <c r="W58" s="2"/>
    </row>
    <row r="59" spans="8:23">
      <c r="J59" s="25" t="s">
        <v>15420</v>
      </c>
      <c r="K59" s="2"/>
      <c r="L59" s="2"/>
      <c r="O59" t="s">
        <v>2286</v>
      </c>
      <c r="Q59" t="s">
        <v>10503</v>
      </c>
      <c r="R59" t="s">
        <v>14655</v>
      </c>
      <c r="S59" s="15">
        <v>45122</v>
      </c>
      <c r="T59" s="15"/>
      <c r="U59" s="15"/>
    </row>
    <row r="60" spans="8:23">
      <c r="J60" s="17" t="s">
        <v>1857</v>
      </c>
      <c r="K60" s="2" t="str">
        <f>VLOOKUP(J60,$A:$B,2,0)</f>
        <v>x25</v>
      </c>
      <c r="L60" s="2" t="s">
        <v>14658</v>
      </c>
      <c r="S60" s="15">
        <f>VLOOKUP(J60,A:G,5,FALSE)</f>
        <v>41827</v>
      </c>
      <c r="T60" s="15" t="str">
        <f>IF(VLOOKUP(J60,A:G,6,FALSE)=0,"",VLOOKUP(J60,A:G,6,FALSE))</f>
        <v/>
      </c>
      <c r="U60" s="15" t="str">
        <f>IF(VLOOKUP(J60,A:G,7,FALSE)=0,"",VLOOKUP(J60,A:G,7,FALSE))</f>
        <v/>
      </c>
    </row>
    <row r="61" spans="8:23">
      <c r="J61" s="17" t="s">
        <v>1858</v>
      </c>
      <c r="K61" s="2" t="str">
        <f>VLOOKUP(J61,$A:$B,2,0)</f>
        <v>x13</v>
      </c>
      <c r="L61" s="2" t="s">
        <v>14657</v>
      </c>
      <c r="S61" s="15">
        <v>45122</v>
      </c>
      <c r="T61" s="15" t="str">
        <f>IF(VLOOKUP(J61,A:G,6,FALSE)=0,"",VLOOKUP(J61,A:G,6,FALSE))</f>
        <v/>
      </c>
      <c r="U61" s="15" t="str">
        <f>IF(VLOOKUP(J61,A:G,7,FALSE)=0,"",VLOOKUP(J61,A:G,7,FALSE))</f>
        <v/>
      </c>
    </row>
    <row r="62" spans="8:23">
      <c r="J62" s="25" t="s">
        <v>14271</v>
      </c>
      <c r="K62" s="2"/>
      <c r="L62" s="2"/>
      <c r="O62" t="s">
        <v>2286</v>
      </c>
      <c r="Q62" t="s">
        <v>10503</v>
      </c>
      <c r="R62" t="s">
        <v>14272</v>
      </c>
      <c r="S62" s="15">
        <v>45122</v>
      </c>
      <c r="T62" s="15"/>
      <c r="U62" s="15"/>
    </row>
    <row r="63" spans="8:23">
      <c r="J63" s="17" t="s">
        <v>14267</v>
      </c>
      <c r="K63" s="2" t="str">
        <f>VLOOKUP(J63,$A:$B,2,0)</f>
        <v>x39</v>
      </c>
      <c r="L63" s="2" t="s">
        <v>14273</v>
      </c>
      <c r="S63" s="15">
        <f>VLOOKUP(J63,A:G,5,FALSE)</f>
        <v>45122</v>
      </c>
      <c r="T63" s="15" t="str">
        <f>IF(VLOOKUP(J63,A:G,6,FALSE)=0,"",VLOOKUP(J63,A:G,6,FALSE))</f>
        <v/>
      </c>
      <c r="U63" s="15" t="str">
        <f>IF(VLOOKUP(J63,A:G,7,FALSE)=0,"",VLOOKUP(J63,A:G,7,FALSE))</f>
        <v/>
      </c>
    </row>
    <row r="64" spans="8:23">
      <c r="J64" s="17" t="s">
        <v>14354</v>
      </c>
      <c r="K64" s="2" t="str">
        <f>VLOOKUP(J64,$A:$B,2,0)</f>
        <v>x41</v>
      </c>
      <c r="L64" s="18" t="s">
        <v>15329</v>
      </c>
      <c r="S64" s="15">
        <f>VLOOKUP(J64,A:G,5,FALSE)</f>
        <v>45122</v>
      </c>
      <c r="T64" s="15" t="str">
        <f>IF(VLOOKUP(J64,A:G,6,FALSE)=0,"",VLOOKUP(J64,A:G,6,FALSE))</f>
        <v/>
      </c>
      <c r="U64" s="15" t="str">
        <f>IF(VLOOKUP(J64,A:G,7,FALSE)=0,"",VLOOKUP(J64,A:G,7,FALSE))</f>
        <v/>
      </c>
    </row>
    <row r="65" spans="10:21">
      <c r="J65" s="17" t="s">
        <v>14355</v>
      </c>
      <c r="K65" s="2" t="str">
        <f>VLOOKUP(J65,$A:$B,2,0)</f>
        <v>x42</v>
      </c>
      <c r="L65" s="18" t="s">
        <v>15328</v>
      </c>
      <c r="S65" s="15">
        <f>VLOOKUP(J65,A:G,5,FALSE)</f>
        <v>45122</v>
      </c>
      <c r="T65" s="15" t="str">
        <f>IF(VLOOKUP(J65,A:G,6,FALSE)=0,"",VLOOKUP(J65,A:G,6,FALSE))</f>
        <v/>
      </c>
      <c r="U65" s="15" t="str">
        <f>IF(VLOOKUP(J65,A:G,7,FALSE)=0,"",VLOOKUP(J65,A:G,7,FALSE))</f>
        <v/>
      </c>
    </row>
    <row r="66" spans="10:21">
      <c r="J66" s="17" t="s">
        <v>14268</v>
      </c>
      <c r="K66" s="2" t="str">
        <f>VLOOKUP(J66,$A:$B,2,0)</f>
        <v>x44</v>
      </c>
      <c r="L66" s="18" t="s">
        <v>15324</v>
      </c>
      <c r="S66" s="15">
        <f>VLOOKUP(J66,A:G,5,FALSE)</f>
        <v>45122</v>
      </c>
      <c r="T66" s="15" t="str">
        <f>IF(VLOOKUP(J66,A:G,6,FALSE)=0,"",VLOOKUP(J66,A:G,6,FALSE))</f>
        <v/>
      </c>
      <c r="U66" s="15" t="str">
        <f>IF(VLOOKUP(J66,A:G,7,FALSE)=0,"",VLOOKUP(J66,A:G,7,FALSE))</f>
        <v/>
      </c>
    </row>
    <row r="67" spans="10:21">
      <c r="J67" s="46" t="s">
        <v>14274</v>
      </c>
      <c r="K67" s="2"/>
      <c r="L67" s="2"/>
      <c r="O67" t="s">
        <v>2286</v>
      </c>
      <c r="Q67" t="s">
        <v>10503</v>
      </c>
      <c r="R67" t="s">
        <v>14272</v>
      </c>
      <c r="S67" s="15">
        <v>45122</v>
      </c>
      <c r="T67" s="15"/>
      <c r="U67" s="15"/>
    </row>
    <row r="68" spans="10:21">
      <c r="J68" s="17" t="s">
        <v>14269</v>
      </c>
      <c r="K68" s="2" t="str">
        <f>VLOOKUP(J68,$A:$B,2,0)</f>
        <v>x40</v>
      </c>
      <c r="L68" s="2" t="s">
        <v>14275</v>
      </c>
      <c r="S68" s="15">
        <f>VLOOKUP(J68,A:G,5,FALSE)</f>
        <v>45122</v>
      </c>
      <c r="T68" s="15" t="str">
        <f>IF(VLOOKUP(J68,A:G,6,FALSE)=0,"",VLOOKUP(J68,A:G,6,FALSE))</f>
        <v/>
      </c>
      <c r="U68" s="15" t="str">
        <f>IF(VLOOKUP(J68,A:G,7,FALSE)=0,"",VLOOKUP(J68,A:G,7,FALSE))</f>
        <v/>
      </c>
    </row>
    <row r="69" spans="10:21">
      <c r="J69" s="17" t="s">
        <v>14357</v>
      </c>
      <c r="K69" s="2" t="str">
        <f>VLOOKUP(J69,$A:$B,2,0)</f>
        <v>x43</v>
      </c>
      <c r="L69" s="18" t="s">
        <v>15326</v>
      </c>
      <c r="S69" s="15">
        <f>VLOOKUP(J69,A:G,5,FALSE)</f>
        <v>45122</v>
      </c>
      <c r="T69" s="15" t="str">
        <f>IF(VLOOKUP(J69,A:G,6,FALSE)=0,"",VLOOKUP(J69,A:G,6,FALSE))</f>
        <v/>
      </c>
      <c r="U69" s="15" t="str">
        <f>IF(VLOOKUP(J69,A:G,7,FALSE)=0,"",VLOOKUP(J69,A:G,7,FALSE))</f>
        <v/>
      </c>
    </row>
    <row r="70" spans="10:21">
      <c r="J70" s="17" t="s">
        <v>14355</v>
      </c>
      <c r="K70" s="2" t="str">
        <f>VLOOKUP(J70,$A:$B,2,0)</f>
        <v>x42</v>
      </c>
      <c r="L70" s="18" t="s">
        <v>15327</v>
      </c>
      <c r="S70" s="15">
        <f>VLOOKUP(J70,A:G,5,FALSE)</f>
        <v>45122</v>
      </c>
      <c r="T70" s="15" t="str">
        <f>IF(VLOOKUP(J70,A:G,6,FALSE)=0,"",VLOOKUP(J70,A:G,6,FALSE))</f>
        <v/>
      </c>
      <c r="U70" s="15" t="str">
        <f>IF(VLOOKUP(J70,A:G,7,FALSE)=0,"",VLOOKUP(J70,A:G,7,FALSE))</f>
        <v/>
      </c>
    </row>
    <row r="71" spans="10:21">
      <c r="J71" s="17" t="s">
        <v>14270</v>
      </c>
      <c r="K71" s="2" t="str">
        <f>VLOOKUP(J71,$A:$B,2,0)</f>
        <v>x45</v>
      </c>
      <c r="L71" s="18" t="s">
        <v>15325</v>
      </c>
      <c r="S71" s="15">
        <f>VLOOKUP(J71,A:G,5,FALSE)</f>
        <v>45122</v>
      </c>
      <c r="T71" s="15" t="str">
        <f>IF(VLOOKUP(J71,A:G,6,FALSE)=0,"",VLOOKUP(J71,A:G,6,FALSE))</f>
        <v/>
      </c>
      <c r="U71" s="15" t="str">
        <f>IF(VLOOKUP(J71,A:G,7,FALSE)=0,"",VLOOKUP(J71,A:G,7,FALSE))</f>
        <v/>
      </c>
    </row>
    <row r="72" spans="10:21">
      <c r="J72" s="25" t="s">
        <v>14656</v>
      </c>
      <c r="K72" s="2"/>
      <c r="L72" s="2"/>
      <c r="O72" t="s">
        <v>2286</v>
      </c>
      <c r="Q72" t="s">
        <v>10503</v>
      </c>
      <c r="R72" t="s">
        <v>14655</v>
      </c>
      <c r="S72" s="15">
        <v>45122</v>
      </c>
      <c r="T72" s="15"/>
      <c r="U72" s="15"/>
    </row>
    <row r="73" spans="10:21">
      <c r="J73" s="17" t="s">
        <v>1857</v>
      </c>
      <c r="K73" s="2" t="str">
        <f>VLOOKUP(J73,$A:$B,2,0)</f>
        <v>x25</v>
      </c>
      <c r="L73" s="2" t="s">
        <v>14659</v>
      </c>
      <c r="S73" s="15">
        <f>VLOOKUP(J73,A:G,5,FALSE)</f>
        <v>41827</v>
      </c>
      <c r="T73" s="15" t="str">
        <f>IF(VLOOKUP(J73,A:G,6,FALSE)=0,"",VLOOKUP(J73,A:G,6,FALSE))</f>
        <v/>
      </c>
      <c r="U73" s="15" t="str">
        <f>IF(VLOOKUP(J73,A:G,7,FALSE)=0,"",VLOOKUP(J73,A:G,7,FALSE))</f>
        <v/>
      </c>
    </row>
    <row r="74" spans="10:21">
      <c r="J74" s="17" t="s">
        <v>1858</v>
      </c>
      <c r="K74" s="2" t="str">
        <f>VLOOKUP(J74,$A:$B,2,0)</f>
        <v>x13</v>
      </c>
      <c r="L74" s="2" t="s">
        <v>14660</v>
      </c>
      <c r="S74" s="15">
        <f>VLOOKUP(J74,A:G,5,FALSE)</f>
        <v>41827</v>
      </c>
      <c r="T74" s="15" t="str">
        <f>IF(VLOOKUP(J74,A:G,6,FALSE)=0,"",VLOOKUP(J74,A:G,6,FALSE))</f>
        <v/>
      </c>
      <c r="U74" s="15" t="str">
        <f>IF(VLOOKUP(J74,A:G,7,FALSE)=0,"",VLOOKUP(J74,A:G,7,FALSE))</f>
        <v/>
      </c>
    </row>
  </sheetData>
  <sortState xmlns:xlrd2="http://schemas.microsoft.com/office/spreadsheetml/2017/richdata2" ref="A3:A27">
    <sortCondition ref="A27"/>
  </sortState>
  <phoneticPr fontId="4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X13"/>
  <sheetViews>
    <sheetView zoomScale="80" zoomScaleNormal="80" workbookViewId="0">
      <pane ySplit="1" topLeftCell="A2" activePane="bottomLeft" state="frozen"/>
      <selection activeCell="C26" sqref="C26"/>
      <selection pane="bottomLeft"/>
    </sheetView>
  </sheetViews>
  <sheetFormatPr defaultRowHeight="14.4"/>
  <cols>
    <col min="1" max="1" width="23"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76.5546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130</v>
      </c>
      <c r="B2" s="2" t="s">
        <v>131</v>
      </c>
      <c r="C2" s="2" t="s">
        <v>367</v>
      </c>
      <c r="D2" s="2" t="s">
        <v>2286</v>
      </c>
      <c r="E2" s="15">
        <v>41827</v>
      </c>
      <c r="F2" s="2"/>
      <c r="G2" s="2"/>
      <c r="H2" s="2">
        <f>COUNTIF(J:J,A2)</f>
        <v>1</v>
      </c>
      <c r="I2" s="2"/>
      <c r="J2" s="20" t="s">
        <v>2167</v>
      </c>
      <c r="K2" s="2"/>
      <c r="L2" s="2"/>
      <c r="M2" s="2"/>
      <c r="N2" s="2"/>
      <c r="O2" s="2" t="s">
        <v>2286</v>
      </c>
      <c r="P2" s="2"/>
      <c r="Q2" s="2" t="s">
        <v>734</v>
      </c>
      <c r="R2" s="2"/>
      <c r="S2" s="15">
        <v>41827</v>
      </c>
      <c r="T2" s="15"/>
      <c r="U2" s="15"/>
      <c r="V2" s="2"/>
      <c r="W2" s="2"/>
      <c r="X2" s="2"/>
    </row>
    <row r="3" spans="1:24">
      <c r="A3" s="2" t="s">
        <v>2076</v>
      </c>
      <c r="B3" s="2" t="s">
        <v>67</v>
      </c>
      <c r="C3" s="2"/>
      <c r="D3" s="2" t="s">
        <v>2286</v>
      </c>
      <c r="E3" s="15">
        <v>41827</v>
      </c>
      <c r="F3" s="2"/>
      <c r="G3" s="2"/>
      <c r="H3" s="2">
        <f>COUNTIF(J:J,A3)</f>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row>
    <row r="4" spans="1:24">
      <c r="A4" s="2" t="s">
        <v>2077</v>
      </c>
      <c r="B4" s="2" t="s">
        <v>68</v>
      </c>
      <c r="C4" s="2"/>
      <c r="D4" s="2" t="s">
        <v>2286</v>
      </c>
      <c r="E4" s="15">
        <v>41827</v>
      </c>
      <c r="F4" s="2"/>
      <c r="G4" s="2"/>
      <c r="H4" s="2">
        <f>COUNTIF(J:J,A4)</f>
        <v>1</v>
      </c>
      <c r="I4" s="2"/>
      <c r="J4" s="19" t="s">
        <v>2076</v>
      </c>
      <c r="K4" s="2" t="str">
        <f t="shared" ref="K4:K5" si="0">VLOOKUP(J4,$A:$B,2,FALSE)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c r="W4" s="2"/>
      <c r="X4" s="2"/>
    </row>
    <row r="5" spans="1:24">
      <c r="A5" s="2"/>
      <c r="B5" s="2"/>
      <c r="C5" s="2"/>
      <c r="D5" s="2"/>
      <c r="E5" s="2"/>
      <c r="F5" s="2"/>
      <c r="G5" s="2"/>
      <c r="H5" s="2"/>
      <c r="I5" s="2"/>
      <c r="J5" s="19" t="s">
        <v>2077</v>
      </c>
      <c r="K5" s="2" t="str">
        <f t="shared" si="0"/>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c r="W5" s="2"/>
      <c r="X5" s="2"/>
    </row>
    <row r="6" spans="1:24">
      <c r="A6" s="2"/>
      <c r="B6" s="2"/>
      <c r="C6" s="2"/>
      <c r="D6" s="2"/>
      <c r="E6" s="2"/>
      <c r="F6" s="2"/>
      <c r="G6" s="2"/>
      <c r="H6" s="2"/>
      <c r="I6" s="2"/>
      <c r="J6" s="2"/>
      <c r="K6" s="2"/>
      <c r="L6" s="2"/>
      <c r="M6" s="2"/>
      <c r="N6" s="2"/>
      <c r="O6" s="2"/>
      <c r="P6" s="2"/>
      <c r="Q6" s="2"/>
      <c r="R6" s="2"/>
      <c r="S6" s="2"/>
      <c r="T6" s="2"/>
      <c r="U6" s="2"/>
      <c r="V6" s="2"/>
      <c r="W6" s="2"/>
      <c r="X6" s="2"/>
    </row>
    <row r="7" spans="1:24">
      <c r="A7" s="2"/>
      <c r="B7" s="2"/>
      <c r="C7" s="2"/>
      <c r="D7" s="2"/>
      <c r="E7" s="2"/>
      <c r="F7" s="2"/>
      <c r="G7" s="2"/>
      <c r="H7" s="2"/>
      <c r="I7" s="2"/>
      <c r="J7" s="2"/>
      <c r="K7" s="2"/>
      <c r="L7" s="2"/>
      <c r="M7" s="2"/>
      <c r="N7" s="2"/>
      <c r="O7" s="2"/>
      <c r="P7" s="2"/>
      <c r="Q7" s="2"/>
      <c r="R7" s="2"/>
      <c r="S7" s="2"/>
      <c r="T7" s="2"/>
      <c r="U7" s="2"/>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sheetData>
  <sortState xmlns:xlrd2="http://schemas.microsoft.com/office/spreadsheetml/2017/richdata2"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Z999"/>
  <sheetViews>
    <sheetView zoomScale="80" zoomScaleNormal="80" workbookViewId="0">
      <pane ySplit="1" topLeftCell="A2" activePane="bottomLeft" state="frozen"/>
      <selection activeCell="C26" sqref="C26"/>
      <selection pane="bottomLeft"/>
    </sheetView>
  </sheetViews>
  <sheetFormatPr defaultColWidth="9.21875" defaultRowHeight="14.4"/>
  <cols>
    <col min="1" max="1" width="81.21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89.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70.21875" bestFit="1" customWidth="1"/>
    <col min="19" max="19" width="16.88671875" bestFit="1" customWidth="1"/>
    <col min="20" max="20" width="16.109375" bestFit="1" customWidth="1"/>
    <col min="21" max="21" width="22.21875" bestFit="1" customWidth="1"/>
    <col min="22" max="22" width="12.77734375" bestFit="1" customWidth="1"/>
  </cols>
  <sheetData>
    <row r="1" spans="1:26">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row>
    <row r="2" spans="1:26">
      <c r="A2" s="2" t="s">
        <v>4557</v>
      </c>
      <c r="B2" s="2" t="s">
        <v>131</v>
      </c>
      <c r="C2" s="2" t="s">
        <v>367</v>
      </c>
      <c r="D2" s="2" t="s">
        <v>2286</v>
      </c>
      <c r="E2" s="15">
        <v>41827</v>
      </c>
      <c r="F2" s="2"/>
      <c r="G2" s="2"/>
      <c r="H2" s="2">
        <f t="shared" ref="H2:H33" si="0">COUNTIF(J:J,A2)</f>
        <v>28</v>
      </c>
      <c r="I2" s="2"/>
      <c r="J2" s="20" t="s">
        <v>4558</v>
      </c>
      <c r="K2" s="2"/>
      <c r="L2" s="2"/>
      <c r="M2" s="2"/>
      <c r="N2" s="2"/>
      <c r="O2" s="2" t="s">
        <v>2286</v>
      </c>
      <c r="P2" s="2"/>
      <c r="Q2" s="2" t="s">
        <v>10503</v>
      </c>
      <c r="R2" s="2" t="s">
        <v>10834</v>
      </c>
      <c r="S2" s="15">
        <v>41827</v>
      </c>
      <c r="T2" s="15"/>
      <c r="U2" s="15"/>
      <c r="V2" s="2"/>
      <c r="W2" s="2"/>
      <c r="X2" s="2"/>
      <c r="Y2" s="2"/>
      <c r="Z2" s="2"/>
    </row>
    <row r="3" spans="1:26">
      <c r="A3" s="2" t="s">
        <v>4559</v>
      </c>
      <c r="B3" s="2" t="s">
        <v>67</v>
      </c>
      <c r="C3" s="2"/>
      <c r="D3" s="2" t="s">
        <v>2286</v>
      </c>
      <c r="E3" s="15">
        <v>41827</v>
      </c>
      <c r="F3" s="2"/>
      <c r="G3" s="2"/>
      <c r="H3" s="2">
        <f t="shared" si="0"/>
        <v>178</v>
      </c>
      <c r="I3" s="2"/>
      <c r="J3" s="17" t="s">
        <v>4559</v>
      </c>
      <c r="K3" s="2" t="str">
        <f>VLOOKUP(J3,$A:$B,2,FALSE)</f>
        <v>x1</v>
      </c>
      <c r="L3" s="2" t="s">
        <v>10005</v>
      </c>
      <c r="M3" s="2"/>
      <c r="N3" s="2"/>
      <c r="O3" s="2"/>
      <c r="P3" s="2"/>
      <c r="Q3" s="2"/>
      <c r="R3" s="2"/>
      <c r="S3" s="15">
        <f>VLOOKUP(J3,A:G,5,FALSE)</f>
        <v>41827</v>
      </c>
      <c r="T3" s="15" t="str">
        <f>IF(VLOOKUP(J3,A:G,6,FALSE)=0,"",VLOOKUP(J3,A:G,6,FALSE))</f>
        <v/>
      </c>
      <c r="U3" s="15" t="str">
        <f>IF(VLOOKUP(J3,A:G,7,FALSE)=0,"",VLOOKUP(J3,A:G,7,FALSE))</f>
        <v/>
      </c>
      <c r="V3" s="2"/>
      <c r="W3" s="2"/>
      <c r="X3" s="2"/>
      <c r="Y3" s="2"/>
      <c r="Z3" s="2"/>
    </row>
    <row r="4" spans="1:26">
      <c r="A4" s="2" t="s">
        <v>4560</v>
      </c>
      <c r="B4" s="2" t="s">
        <v>68</v>
      </c>
      <c r="C4" s="2"/>
      <c r="D4" s="2" t="s">
        <v>2286</v>
      </c>
      <c r="E4" s="15">
        <v>41827</v>
      </c>
      <c r="F4" s="2"/>
      <c r="G4" s="2"/>
      <c r="H4" s="2">
        <f t="shared" si="0"/>
        <v>157</v>
      </c>
      <c r="I4" s="2"/>
      <c r="J4" s="17" t="s">
        <v>4557</v>
      </c>
      <c r="K4" s="2" t="str">
        <f>VLOOKUP(J4,$A:$B,2,FALSE)</f>
        <v>x0</v>
      </c>
      <c r="L4" s="2" t="s">
        <v>10228</v>
      </c>
      <c r="M4" s="2"/>
      <c r="N4" s="2"/>
      <c r="O4" s="2"/>
      <c r="P4" s="2"/>
      <c r="Q4" s="2"/>
      <c r="R4" s="2"/>
      <c r="S4" s="15">
        <f>VLOOKUP(J4,A:G,5,FALSE)</f>
        <v>41827</v>
      </c>
      <c r="T4" s="15" t="str">
        <f>IF(VLOOKUP(J4,A:G,6,FALSE)=0,"",VLOOKUP(J4,A:G,6,FALSE))</f>
        <v/>
      </c>
      <c r="U4" s="15" t="str">
        <f>IF(VLOOKUP(J4,A:G,7,FALSE)=0,"",VLOOKUP(J4,A:G,7,FALSE))</f>
        <v/>
      </c>
      <c r="V4" s="2"/>
      <c r="W4" s="2"/>
      <c r="X4" s="2"/>
      <c r="Y4" s="2"/>
      <c r="Z4" s="2"/>
    </row>
    <row r="5" spans="1:26">
      <c r="A5" s="2" t="s">
        <v>4561</v>
      </c>
      <c r="B5" s="2" t="s">
        <v>69</v>
      </c>
      <c r="C5" s="2"/>
      <c r="D5" s="2" t="s">
        <v>2286</v>
      </c>
      <c r="E5" s="15">
        <v>41827</v>
      </c>
      <c r="F5" s="2"/>
      <c r="G5" s="2"/>
      <c r="H5" s="2">
        <f t="shared" si="0"/>
        <v>7</v>
      </c>
      <c r="I5" s="2"/>
      <c r="J5" s="20" t="s">
        <v>4562</v>
      </c>
      <c r="K5" s="2"/>
      <c r="L5" s="2"/>
      <c r="M5" s="2"/>
      <c r="N5" s="2"/>
      <c r="O5" s="2" t="s">
        <v>2286</v>
      </c>
      <c r="P5" s="2"/>
      <c r="Q5" s="2" t="s">
        <v>10503</v>
      </c>
      <c r="R5" s="2" t="s">
        <v>16138</v>
      </c>
      <c r="S5" s="15">
        <v>41827</v>
      </c>
      <c r="T5" s="15"/>
      <c r="U5" s="15"/>
      <c r="V5" s="2"/>
      <c r="W5" s="2"/>
      <c r="X5" s="2"/>
      <c r="Y5" s="2"/>
      <c r="Z5" s="2"/>
    </row>
    <row r="6" spans="1:26">
      <c r="A6" s="2" t="s">
        <v>4563</v>
      </c>
      <c r="B6" s="2" t="s">
        <v>70</v>
      </c>
      <c r="C6" s="2"/>
      <c r="D6" s="2" t="s">
        <v>2286</v>
      </c>
      <c r="E6" s="15">
        <v>41827</v>
      </c>
      <c r="F6" s="2"/>
      <c r="G6" s="2"/>
      <c r="H6" s="2">
        <f t="shared" si="0"/>
        <v>6</v>
      </c>
      <c r="I6" s="2"/>
      <c r="J6" s="17" t="s">
        <v>4559</v>
      </c>
      <c r="K6" s="2" t="str">
        <f>VLOOKUP(J6,$A:$B,2,FALSE)</f>
        <v>x1</v>
      </c>
      <c r="L6" s="2" t="s">
        <v>10005</v>
      </c>
      <c r="M6" s="2"/>
      <c r="N6" s="2"/>
      <c r="O6" s="2"/>
      <c r="P6" s="2"/>
      <c r="Q6" s="2"/>
      <c r="R6" s="2"/>
      <c r="S6" s="15">
        <f>VLOOKUP(J6,A:G,5,FALSE)</f>
        <v>41827</v>
      </c>
      <c r="T6" s="15" t="str">
        <f>IF(VLOOKUP(J6,A:G,6,FALSE)=0,"",VLOOKUP(J6,A:G,6,FALSE))</f>
        <v/>
      </c>
      <c r="U6" s="15" t="str">
        <f>IF(VLOOKUP(J6,A:G,7,FALSE)=0,"",VLOOKUP(J6,A:G,7,FALSE))</f>
        <v/>
      </c>
      <c r="V6" s="2"/>
      <c r="W6" s="2"/>
      <c r="X6" s="2"/>
      <c r="Y6" s="2"/>
      <c r="Z6" s="2"/>
    </row>
    <row r="7" spans="1:26">
      <c r="A7" s="2" t="s">
        <v>4564</v>
      </c>
      <c r="B7" s="2" t="s">
        <v>71</v>
      </c>
      <c r="C7" s="2"/>
      <c r="D7" s="2" t="s">
        <v>2286</v>
      </c>
      <c r="E7" s="15">
        <v>41827</v>
      </c>
      <c r="F7" s="2"/>
      <c r="G7" s="2"/>
      <c r="H7" s="2">
        <f t="shared" si="0"/>
        <v>2</v>
      </c>
      <c r="I7" s="2"/>
      <c r="J7" s="20" t="s">
        <v>4565</v>
      </c>
      <c r="K7" s="2"/>
      <c r="L7" s="2"/>
      <c r="M7" s="2"/>
      <c r="N7" s="2"/>
      <c r="O7" s="2" t="s">
        <v>2286</v>
      </c>
      <c r="P7" s="2"/>
      <c r="Q7" s="2" t="s">
        <v>10503</v>
      </c>
      <c r="R7" s="2"/>
      <c r="S7" s="15">
        <v>41827</v>
      </c>
      <c r="T7" s="15"/>
      <c r="U7" s="15"/>
      <c r="V7" s="2"/>
      <c r="W7" s="2"/>
      <c r="X7" s="2"/>
      <c r="Y7" s="2"/>
      <c r="Z7" s="2"/>
    </row>
    <row r="8" spans="1:26">
      <c r="A8" s="2" t="s">
        <v>4566</v>
      </c>
      <c r="B8" s="2" t="s">
        <v>72</v>
      </c>
      <c r="C8" s="2"/>
      <c r="D8" s="2" t="s">
        <v>2286</v>
      </c>
      <c r="E8" s="15">
        <v>41827</v>
      </c>
      <c r="F8" s="2"/>
      <c r="G8" s="2"/>
      <c r="H8" s="2">
        <f t="shared" si="0"/>
        <v>9</v>
      </c>
      <c r="I8" s="2"/>
      <c r="J8" s="17" t="s">
        <v>4559</v>
      </c>
      <c r="K8" s="2" t="str">
        <f>VLOOKUP(J8,$A:$B,2,FALSE)</f>
        <v>x1</v>
      </c>
      <c r="L8" s="2" t="str">
        <f>J8</f>
        <v>Reported</v>
      </c>
      <c r="M8" s="2"/>
      <c r="N8" s="2"/>
      <c r="O8" s="2"/>
      <c r="P8" s="2"/>
      <c r="Q8" s="2"/>
      <c r="R8" s="2"/>
      <c r="S8" s="15">
        <f>VLOOKUP(J8,A:G,5,FALSE)</f>
        <v>41827</v>
      </c>
      <c r="T8" s="15" t="str">
        <f>IF(VLOOKUP(J8,A:G,6,FALSE)=0,"",VLOOKUP(J8,A:G,6,FALSE))</f>
        <v/>
      </c>
      <c r="U8" s="15" t="str">
        <f>IF(VLOOKUP(J8,A:G,7,FALSE)=0,"",VLOOKUP(J8,A:G,7,FALSE))</f>
        <v/>
      </c>
      <c r="V8" s="2"/>
      <c r="W8" s="2"/>
      <c r="X8" s="2"/>
      <c r="Y8" s="2"/>
      <c r="Z8" s="2"/>
    </row>
    <row r="9" spans="1:26">
      <c r="A9" s="2" t="s">
        <v>4567</v>
      </c>
      <c r="B9" s="2" t="s">
        <v>73</v>
      </c>
      <c r="C9" s="2"/>
      <c r="D9" s="2" t="s">
        <v>2286</v>
      </c>
      <c r="E9" s="15">
        <v>41827</v>
      </c>
      <c r="F9" s="15"/>
      <c r="G9" s="2"/>
      <c r="H9" s="2">
        <f t="shared" si="0"/>
        <v>1</v>
      </c>
      <c r="I9" s="2"/>
      <c r="J9" s="17" t="s">
        <v>4568</v>
      </c>
      <c r="K9" s="2" t="str">
        <f>VLOOKUP(J9,$A:$B,2,FALSE)</f>
        <v>x9</v>
      </c>
      <c r="L9" s="2" t="str">
        <f t="shared" ref="L9:L28" si="1">J9</f>
        <v>Not reported o/a below threshold (of non-home currency total being &lt;10% of assets and liabilities)</v>
      </c>
      <c r="M9" s="2"/>
      <c r="N9" s="2"/>
      <c r="O9" s="2"/>
      <c r="P9" s="2"/>
      <c r="Q9" s="2"/>
      <c r="R9" s="2"/>
      <c r="S9" s="15">
        <f>VLOOKUP(J9,A:G,5,FALSE)</f>
        <v>41827</v>
      </c>
      <c r="T9" s="15" t="str">
        <f>IF(VLOOKUP(J9,A:G,6,FALSE)=0,"",VLOOKUP(J9,A:G,6,FALSE))</f>
        <v/>
      </c>
      <c r="U9" s="15" t="str">
        <f>IF(VLOOKUP(J9,A:G,7,FALSE)=0,"",VLOOKUP(J9,A:G,7,FALSE))</f>
        <v/>
      </c>
      <c r="V9" s="2"/>
      <c r="W9" s="2"/>
      <c r="X9" s="2"/>
      <c r="Y9" s="2"/>
      <c r="Z9" s="2"/>
    </row>
    <row r="10" spans="1:26">
      <c r="A10" s="2" t="s">
        <v>4569</v>
      </c>
      <c r="B10" s="2" t="s">
        <v>74</v>
      </c>
      <c r="C10" s="2"/>
      <c r="D10" s="2" t="s">
        <v>2286</v>
      </c>
      <c r="E10" s="15">
        <v>41827</v>
      </c>
      <c r="F10" s="2"/>
      <c r="G10" s="2"/>
      <c r="H10" s="2">
        <f t="shared" si="0"/>
        <v>1</v>
      </c>
      <c r="I10" s="2"/>
      <c r="J10" s="17" t="s">
        <v>4560</v>
      </c>
      <c r="K10" s="2" t="str">
        <f>VLOOKUP(J10,$A:$B,2,FALSE)</f>
        <v>x2</v>
      </c>
      <c r="L10" s="2" t="str">
        <f t="shared" si="1"/>
        <v>Not reported other reason</v>
      </c>
      <c r="M10" s="2"/>
      <c r="N10" s="2"/>
      <c r="O10" s="2"/>
      <c r="P10" s="2"/>
      <c r="Q10" s="2"/>
      <c r="R10" s="2"/>
      <c r="S10" s="15">
        <f>VLOOKUP(J10,A:G,5,FALSE)</f>
        <v>41827</v>
      </c>
      <c r="T10" s="15" t="str">
        <f>IF(VLOOKUP(J10,A:G,6,FALSE)=0,"",VLOOKUP(J10,A:G,6,FALSE))</f>
        <v/>
      </c>
      <c r="U10" s="15" t="str">
        <f>IF(VLOOKUP(J10,A:G,7,FALSE)=0,"",VLOOKUP(J10,A:G,7,FALSE))</f>
        <v/>
      </c>
      <c r="V10" s="2"/>
      <c r="W10" s="2"/>
      <c r="X10" s="2"/>
      <c r="Y10" s="2"/>
      <c r="Z10" s="2"/>
    </row>
    <row r="11" spans="1:26">
      <c r="A11" s="2" t="s">
        <v>4568</v>
      </c>
      <c r="B11" s="2" t="s">
        <v>75</v>
      </c>
      <c r="C11" s="2"/>
      <c r="D11" s="2" t="s">
        <v>2286</v>
      </c>
      <c r="E11" s="15">
        <v>41827</v>
      </c>
      <c r="F11" s="2"/>
      <c r="G11" s="2"/>
      <c r="H11" s="2">
        <f t="shared" si="0"/>
        <v>1</v>
      </c>
      <c r="I11" s="2"/>
      <c r="J11" s="20" t="s">
        <v>4570</v>
      </c>
      <c r="K11" s="2"/>
      <c r="L11" s="2"/>
      <c r="M11" s="2"/>
      <c r="N11" s="2"/>
      <c r="O11" s="2" t="s">
        <v>2286</v>
      </c>
      <c r="P11" s="2"/>
      <c r="Q11" s="2" t="s">
        <v>10503</v>
      </c>
      <c r="R11" s="2"/>
      <c r="S11" s="15">
        <v>41827</v>
      </c>
      <c r="T11" s="15">
        <v>42277</v>
      </c>
      <c r="U11" s="15"/>
      <c r="V11" s="2"/>
      <c r="W11" s="2"/>
      <c r="X11" s="2"/>
      <c r="Y11" s="2"/>
      <c r="Z11" s="2"/>
    </row>
    <row r="12" spans="1:26">
      <c r="A12" s="2" t="s">
        <v>6119</v>
      </c>
      <c r="B12" s="2" t="s">
        <v>76</v>
      </c>
      <c r="C12" s="2"/>
      <c r="D12" s="2" t="s">
        <v>2286</v>
      </c>
      <c r="E12" s="15">
        <v>41827</v>
      </c>
      <c r="F12" s="2"/>
      <c r="G12" s="2"/>
      <c r="H12" s="2">
        <f t="shared" si="0"/>
        <v>10</v>
      </c>
      <c r="I12" s="2"/>
      <c r="J12" s="17" t="s">
        <v>4559</v>
      </c>
      <c r="K12" s="2" t="str">
        <f>VLOOKUP(J12,$A:$B,2,FALSE)</f>
        <v>x1</v>
      </c>
      <c r="L12" s="2" t="str">
        <f t="shared" si="1"/>
        <v>Reported</v>
      </c>
      <c r="M12" s="2"/>
      <c r="N12" s="2"/>
      <c r="O12" s="2"/>
      <c r="P12" s="2"/>
      <c r="Q12" s="2"/>
      <c r="R12" s="2"/>
      <c r="S12" s="15">
        <f>VLOOKUP(J12,A:G,5,FALSE)</f>
        <v>41827</v>
      </c>
      <c r="T12" s="15" t="str">
        <f>IF(VLOOKUP(J12,A:G,6,FALSE)=0,"",VLOOKUP(J12,A:G,6,FALSE))</f>
        <v/>
      </c>
      <c r="U12" s="15" t="str">
        <f>IF(VLOOKUP(J12,A:G,7,FALSE)=0,"",VLOOKUP(J12,A:G,7,FALSE))</f>
        <v/>
      </c>
      <c r="V12" s="2"/>
      <c r="W12" s="2"/>
      <c r="X12" s="2"/>
      <c r="Y12" s="2"/>
      <c r="Z12" s="2"/>
    </row>
    <row r="13" spans="1:26">
      <c r="A13" s="2" t="s">
        <v>4571</v>
      </c>
      <c r="B13" s="2" t="s">
        <v>77</v>
      </c>
      <c r="C13" s="2"/>
      <c r="D13" s="2" t="s">
        <v>2286</v>
      </c>
      <c r="E13" s="15">
        <v>41827</v>
      </c>
      <c r="F13" s="2"/>
      <c r="G13" s="2"/>
      <c r="H13" s="2">
        <f t="shared" si="0"/>
        <v>29</v>
      </c>
      <c r="I13" s="2"/>
      <c r="J13" s="17" t="s">
        <v>4561</v>
      </c>
      <c r="K13" s="2" t="str">
        <f>VLOOKUP(J13,$A:$B,2,FALSE)</f>
        <v>x3</v>
      </c>
      <c r="L13" s="2" t="str">
        <f t="shared" si="1"/>
        <v>Not reported o/a no derivative transactions</v>
      </c>
      <c r="M13" s="2"/>
      <c r="N13" s="2"/>
      <c r="O13" s="2"/>
      <c r="P13" s="2"/>
      <c r="Q13" s="2"/>
      <c r="R13" s="2"/>
      <c r="S13" s="15">
        <f>VLOOKUP(J13,A:G,5,FALSE)</f>
        <v>41827</v>
      </c>
      <c r="T13" s="15" t="str">
        <f>IF(VLOOKUP(J13,A:G,6,FALSE)=0,"",VLOOKUP(J13,A:G,6,FALSE))</f>
        <v/>
      </c>
      <c r="U13" s="15" t="str">
        <f>IF(VLOOKUP(J13,A:G,7,FALSE)=0,"",VLOOKUP(J13,A:G,7,FALSE))</f>
        <v/>
      </c>
      <c r="V13" s="2"/>
      <c r="W13" s="2"/>
      <c r="X13" s="2"/>
      <c r="Y13" s="2"/>
      <c r="Z13" s="2"/>
    </row>
    <row r="14" spans="1:26">
      <c r="A14" s="2" t="s">
        <v>4572</v>
      </c>
      <c r="B14" s="2" t="s">
        <v>78</v>
      </c>
      <c r="C14" s="2"/>
      <c r="D14" s="2" t="s">
        <v>2286</v>
      </c>
      <c r="E14" s="15">
        <v>41827</v>
      </c>
      <c r="F14" s="2"/>
      <c r="G14" s="2"/>
      <c r="H14" s="2">
        <f t="shared" si="0"/>
        <v>27</v>
      </c>
      <c r="I14" s="2"/>
      <c r="J14" s="17" t="s">
        <v>4560</v>
      </c>
      <c r="K14" s="2" t="str">
        <f>VLOOKUP(J14,$A:$B,2,FALSE)</f>
        <v>x2</v>
      </c>
      <c r="L14" s="2" t="str">
        <f t="shared" si="1"/>
        <v>Not reported other reason</v>
      </c>
      <c r="M14" s="2"/>
      <c r="N14" s="2"/>
      <c r="O14" s="2"/>
      <c r="P14" s="2"/>
      <c r="Q14" s="2"/>
      <c r="R14" s="2"/>
      <c r="S14" s="15">
        <f>VLOOKUP(J14,A:G,5,FALSE)</f>
        <v>41827</v>
      </c>
      <c r="T14" s="15" t="str">
        <f>IF(VLOOKUP(J14,A:G,6,FALSE)=0,"",VLOOKUP(J14,A:G,6,FALSE))</f>
        <v/>
      </c>
      <c r="U14" s="15" t="str">
        <f>IF(VLOOKUP(J14,A:G,7,FALSE)=0,"",VLOOKUP(J14,A:G,7,FALSE))</f>
        <v/>
      </c>
      <c r="V14" s="2"/>
      <c r="W14" s="2"/>
      <c r="X14" s="2"/>
      <c r="Y14" s="2"/>
      <c r="Z14" s="2"/>
    </row>
    <row r="15" spans="1:26">
      <c r="A15" s="2" t="s">
        <v>9803</v>
      </c>
      <c r="B15" s="2" t="s">
        <v>79</v>
      </c>
      <c r="C15" s="2"/>
      <c r="D15" s="2" t="s">
        <v>2286</v>
      </c>
      <c r="E15" s="15">
        <v>41827</v>
      </c>
      <c r="F15" s="2"/>
      <c r="G15" s="15">
        <v>42277</v>
      </c>
      <c r="H15" s="2">
        <f t="shared" si="0"/>
        <v>12</v>
      </c>
      <c r="I15" s="2"/>
      <c r="J15" s="20" t="s">
        <v>6806</v>
      </c>
      <c r="K15" s="2"/>
      <c r="L15" s="2"/>
      <c r="M15" s="2"/>
      <c r="N15" s="2"/>
      <c r="O15" s="2" t="s">
        <v>2286</v>
      </c>
      <c r="P15" s="2"/>
      <c r="Q15" s="2" t="s">
        <v>10503</v>
      </c>
      <c r="R15" s="2"/>
      <c r="S15" s="15">
        <v>41827</v>
      </c>
      <c r="T15" s="15">
        <v>42277</v>
      </c>
      <c r="U15" s="15"/>
      <c r="V15" s="2"/>
      <c r="W15" s="2"/>
      <c r="X15" s="2"/>
      <c r="Y15" s="2"/>
      <c r="Z15" s="2"/>
    </row>
    <row r="16" spans="1:26">
      <c r="A16" s="2" t="s">
        <v>4573</v>
      </c>
      <c r="B16" s="2" t="s">
        <v>80</v>
      </c>
      <c r="C16" s="2"/>
      <c r="D16" s="2" t="s">
        <v>2286</v>
      </c>
      <c r="E16" s="15">
        <v>41827</v>
      </c>
      <c r="F16" s="2"/>
      <c r="G16" s="2"/>
      <c r="H16" s="2">
        <f t="shared" si="0"/>
        <v>1</v>
      </c>
      <c r="I16" s="2"/>
      <c r="J16" s="17" t="s">
        <v>4559</v>
      </c>
      <c r="K16" s="2" t="str">
        <f>VLOOKUP(J16,$A:$B,2,FALSE)</f>
        <v>x1</v>
      </c>
      <c r="L16" s="2" t="str">
        <f t="shared" si="1"/>
        <v>Reported</v>
      </c>
      <c r="M16" s="2"/>
      <c r="N16" s="2"/>
      <c r="O16" s="2"/>
      <c r="P16" s="2"/>
      <c r="Q16" s="2"/>
      <c r="R16" s="2"/>
      <c r="S16" s="15">
        <f>VLOOKUP(J16,A:G,5,FALSE)</f>
        <v>41827</v>
      </c>
      <c r="T16" s="15" t="str">
        <f>IF(VLOOKUP(J16,A:G,6,FALSE)=0,"",VLOOKUP(J16,A:G,6,FALSE))</f>
        <v/>
      </c>
      <c r="U16" s="15" t="str">
        <f>IF(VLOOKUP(J16,A:G,7,FALSE)=0,"",VLOOKUP(J16,A:G,7,FALSE))</f>
        <v/>
      </c>
      <c r="V16" s="2"/>
      <c r="W16" s="2"/>
      <c r="X16" s="2"/>
      <c r="Y16" s="2"/>
      <c r="Z16" s="2"/>
    </row>
    <row r="17" spans="1:26">
      <c r="A17" s="2" t="s">
        <v>6233</v>
      </c>
      <c r="B17" s="2" t="s">
        <v>81</v>
      </c>
      <c r="C17" s="2"/>
      <c r="D17" s="2" t="s">
        <v>2286</v>
      </c>
      <c r="E17" s="15">
        <v>42277</v>
      </c>
      <c r="F17" s="2"/>
      <c r="G17" s="2"/>
      <c r="H17" s="2">
        <f t="shared" si="0"/>
        <v>4</v>
      </c>
      <c r="I17" s="2"/>
      <c r="J17" s="17" t="s">
        <v>4563</v>
      </c>
      <c r="K17" s="2" t="str">
        <f>VLOOKUP(J17,$A:$B,2,FALSE)</f>
        <v>x4</v>
      </c>
      <c r="L17" s="2" t="str">
        <f t="shared" si="1"/>
        <v>Not reported o/a no life and health SLT business</v>
      </c>
      <c r="M17" s="2"/>
      <c r="N17" s="2"/>
      <c r="O17" s="2"/>
      <c r="P17" s="2"/>
      <c r="Q17" s="2"/>
      <c r="R17" s="2"/>
      <c r="S17" s="15">
        <f>VLOOKUP(J17,A:G,5,FALSE)</f>
        <v>41827</v>
      </c>
      <c r="T17" s="15" t="str">
        <f>IF(VLOOKUP(J17,A:G,6,FALSE)=0,"",VLOOKUP(J17,A:G,6,FALSE))</f>
        <v/>
      </c>
      <c r="U17" s="15" t="str">
        <f>IF(VLOOKUP(J17,A:G,7,FALSE)=0,"",VLOOKUP(J17,A:G,7,FALSE))</f>
        <v/>
      </c>
      <c r="V17" s="2"/>
      <c r="W17" s="2"/>
      <c r="X17" s="2"/>
      <c r="Y17" s="2"/>
      <c r="Z17" s="2"/>
    </row>
    <row r="18" spans="1:26">
      <c r="A18" s="2" t="s">
        <v>8264</v>
      </c>
      <c r="B18" s="2" t="s">
        <v>82</v>
      </c>
      <c r="C18" s="2"/>
      <c r="D18" s="2" t="s">
        <v>2286</v>
      </c>
      <c r="E18" s="15">
        <v>42277</v>
      </c>
      <c r="F18" s="2"/>
      <c r="G18" s="2"/>
      <c r="H18" s="2">
        <f t="shared" si="0"/>
        <v>4</v>
      </c>
      <c r="I18" s="2"/>
      <c r="J18" s="17" t="s">
        <v>4564</v>
      </c>
      <c r="K18" s="2" t="str">
        <f>VLOOKUP(J18,$A:$B,2,FALSE)</f>
        <v>x5</v>
      </c>
      <c r="L18" s="2" t="str">
        <f t="shared" si="1"/>
        <v>Not reported o/a materiality threshold</v>
      </c>
      <c r="M18" s="2"/>
      <c r="N18" s="2"/>
      <c r="O18" s="2"/>
      <c r="P18" s="2"/>
      <c r="Q18" s="2"/>
      <c r="R18" s="2"/>
      <c r="S18" s="15">
        <f>VLOOKUP(J18,A:G,5,FALSE)</f>
        <v>41827</v>
      </c>
      <c r="T18" s="15" t="str">
        <f>IF(VLOOKUP(J18,A:G,6,FALSE)=0,"",VLOOKUP(J18,A:G,6,FALSE))</f>
        <v/>
      </c>
      <c r="U18" s="15" t="str">
        <f>IF(VLOOKUP(J18,A:G,7,FALSE)=0,"",VLOOKUP(J18,A:G,7,FALSE))</f>
        <v/>
      </c>
      <c r="V18" s="2"/>
      <c r="W18" s="2"/>
      <c r="X18" s="2"/>
      <c r="Y18" s="2"/>
      <c r="Z18" s="2"/>
    </row>
    <row r="19" spans="1:26">
      <c r="A19" s="2" t="s">
        <v>6245</v>
      </c>
      <c r="B19" s="2" t="s">
        <v>83</v>
      </c>
      <c r="C19" s="2"/>
      <c r="D19" s="2" t="s">
        <v>2286</v>
      </c>
      <c r="E19" s="15">
        <v>42277</v>
      </c>
      <c r="F19" s="2"/>
      <c r="G19" s="2"/>
      <c r="H19" s="2">
        <f t="shared" si="0"/>
        <v>23</v>
      </c>
      <c r="I19" s="2"/>
      <c r="J19" s="17" t="s">
        <v>4560</v>
      </c>
      <c r="K19" s="2" t="str">
        <f>VLOOKUP(J19,$A:$B,2,FALSE)</f>
        <v>x2</v>
      </c>
      <c r="L19" s="2" t="str">
        <f t="shared" si="1"/>
        <v>Not reported other reason</v>
      </c>
      <c r="M19" s="2"/>
      <c r="N19" s="2"/>
      <c r="O19" s="2"/>
      <c r="P19" s="2"/>
      <c r="Q19" s="2"/>
      <c r="R19" s="2"/>
      <c r="S19" s="15">
        <f>VLOOKUP(J19,A:G,5,FALSE)</f>
        <v>41827</v>
      </c>
      <c r="T19" s="15" t="str">
        <f>IF(VLOOKUP(J19,A:G,6,FALSE)=0,"",VLOOKUP(J19,A:G,6,FALSE))</f>
        <v/>
      </c>
      <c r="U19" s="15" t="str">
        <f>IF(VLOOKUP(J19,A:G,7,FALSE)=0,"",VLOOKUP(J19,A:G,7,FALSE))</f>
        <v/>
      </c>
      <c r="V19" s="2"/>
      <c r="W19" s="2"/>
      <c r="X19" s="2"/>
      <c r="Y19" s="2"/>
      <c r="Z19" s="2"/>
    </row>
    <row r="20" spans="1:26">
      <c r="A20" s="2" t="s">
        <v>9881</v>
      </c>
      <c r="B20" s="2" t="s">
        <v>85</v>
      </c>
      <c r="C20" s="2"/>
      <c r="D20" s="2" t="s">
        <v>2286</v>
      </c>
      <c r="E20" s="15">
        <v>42277</v>
      </c>
      <c r="F20" s="2"/>
      <c r="G20" s="2"/>
      <c r="H20" s="2">
        <f t="shared" si="0"/>
        <v>26</v>
      </c>
      <c r="I20" s="2"/>
      <c r="J20" s="20" t="s">
        <v>6805</v>
      </c>
      <c r="K20" s="2"/>
      <c r="L20" s="2"/>
      <c r="M20" s="2"/>
      <c r="N20" s="2"/>
      <c r="O20" s="2" t="s">
        <v>2286</v>
      </c>
      <c r="P20" s="2"/>
      <c r="Q20" s="2" t="s">
        <v>10503</v>
      </c>
      <c r="R20" s="2"/>
      <c r="S20" s="15">
        <v>41827</v>
      </c>
      <c r="T20" s="15">
        <v>42277</v>
      </c>
      <c r="U20" s="15"/>
      <c r="V20" s="2"/>
      <c r="W20" s="2"/>
      <c r="X20" s="2"/>
      <c r="Y20" s="2"/>
      <c r="Z20" s="2"/>
    </row>
    <row r="21" spans="1:26">
      <c r="A21" s="2" t="s">
        <v>6263</v>
      </c>
      <c r="B21" s="2" t="s">
        <v>86</v>
      </c>
      <c r="C21" s="2"/>
      <c r="D21" s="2" t="s">
        <v>2286</v>
      </c>
      <c r="E21" s="15">
        <v>42277</v>
      </c>
      <c r="F21" s="2"/>
      <c r="G21" s="2"/>
      <c r="H21" s="2">
        <f t="shared" si="0"/>
        <v>2</v>
      </c>
      <c r="I21" s="2"/>
      <c r="J21" s="17" t="s">
        <v>4559</v>
      </c>
      <c r="K21" s="2" t="str">
        <f>VLOOKUP(J21,$A:$B,2,FALSE)</f>
        <v>x1</v>
      </c>
      <c r="L21" s="2" t="str">
        <f t="shared" si="1"/>
        <v>Reported</v>
      </c>
      <c r="M21" s="2"/>
      <c r="N21" s="2"/>
      <c r="O21" s="2"/>
      <c r="P21" s="2"/>
      <c r="Q21" s="2"/>
      <c r="R21" s="2"/>
      <c r="S21" s="15">
        <f>VLOOKUP(J21,A:G,5,FALSE)</f>
        <v>41827</v>
      </c>
      <c r="T21" s="15" t="str">
        <f>IF(VLOOKUP(J21,A:G,6,FALSE)=0,"",VLOOKUP(J21,A:G,6,FALSE))</f>
        <v/>
      </c>
      <c r="U21" s="15" t="str">
        <f>IF(VLOOKUP(J21,A:G,7,FALSE)=0,"",VLOOKUP(J21,A:G,7,FALSE))</f>
        <v/>
      </c>
      <c r="V21" s="2"/>
      <c r="W21" s="2"/>
      <c r="X21" s="2"/>
      <c r="Y21" s="2"/>
      <c r="Z21" s="2"/>
    </row>
    <row r="22" spans="1:26">
      <c r="A22" s="2" t="s">
        <v>6757</v>
      </c>
      <c r="B22" s="2" t="s">
        <v>87</v>
      </c>
      <c r="C22" s="2"/>
      <c r="D22" s="2" t="s">
        <v>2286</v>
      </c>
      <c r="E22" s="15">
        <v>42277</v>
      </c>
      <c r="F22" s="2"/>
      <c r="G22" s="2"/>
      <c r="H22" s="2">
        <f t="shared" si="0"/>
        <v>8</v>
      </c>
      <c r="I22" s="2"/>
      <c r="J22" s="17" t="s">
        <v>4566</v>
      </c>
      <c r="K22" s="2" t="str">
        <f>VLOOKUP(J22,$A:$B,2,FALSE)</f>
        <v>x6</v>
      </c>
      <c r="L22" s="2" t="str">
        <f t="shared" si="1"/>
        <v>Not reported o/a no non-life business</v>
      </c>
      <c r="M22" s="2"/>
      <c r="N22" s="2"/>
      <c r="O22" s="2"/>
      <c r="P22" s="2"/>
      <c r="Q22" s="2"/>
      <c r="R22" s="2"/>
      <c r="S22" s="15">
        <f>VLOOKUP(J22,A:G,5,FALSE)</f>
        <v>41827</v>
      </c>
      <c r="T22" s="15" t="str">
        <f>IF(VLOOKUP(J22,A:G,6,FALSE)=0,"",VLOOKUP(J22,A:G,6,FALSE))</f>
        <v/>
      </c>
      <c r="U22" s="15" t="str">
        <f>IF(VLOOKUP(J22,A:G,7,FALSE)=0,"",VLOOKUP(J22,A:G,7,FALSE))</f>
        <v/>
      </c>
      <c r="V22" s="2"/>
      <c r="W22" s="2"/>
      <c r="X22" s="2"/>
      <c r="Y22" s="2"/>
      <c r="Z22" s="2"/>
    </row>
    <row r="23" spans="1:26">
      <c r="A23" s="2" t="s">
        <v>10650</v>
      </c>
      <c r="B23" s="2" t="s">
        <v>88</v>
      </c>
      <c r="C23" s="2"/>
      <c r="D23" s="2" t="s">
        <v>2286</v>
      </c>
      <c r="E23" s="15">
        <v>42277</v>
      </c>
      <c r="F23" s="2"/>
      <c r="G23" s="2"/>
      <c r="H23" s="2">
        <f t="shared" si="0"/>
        <v>14</v>
      </c>
      <c r="I23" s="2"/>
      <c r="J23" s="17" t="s">
        <v>4564</v>
      </c>
      <c r="K23" s="2" t="str">
        <f>VLOOKUP(J23,$A:$B,2,FALSE)</f>
        <v>x5</v>
      </c>
      <c r="L23" s="2" t="str">
        <f t="shared" si="1"/>
        <v>Not reported o/a materiality threshold</v>
      </c>
      <c r="M23" s="2"/>
      <c r="N23" s="2"/>
      <c r="O23" s="2"/>
      <c r="P23" s="2"/>
      <c r="Q23" s="2"/>
      <c r="R23" s="2"/>
      <c r="S23" s="15">
        <f>VLOOKUP(J23,A:G,5,FALSE)</f>
        <v>41827</v>
      </c>
      <c r="T23" s="15" t="str">
        <f>IF(VLOOKUP(J23,A:G,6,FALSE)=0,"",VLOOKUP(J23,A:G,6,FALSE))</f>
        <v/>
      </c>
      <c r="U23" s="15" t="str">
        <f>IF(VLOOKUP(J23,A:G,7,FALSE)=0,"",VLOOKUP(J23,A:G,7,FALSE))</f>
        <v/>
      </c>
      <c r="V23" s="2"/>
      <c r="W23" s="2"/>
      <c r="X23" s="2"/>
      <c r="Y23" s="2"/>
      <c r="Z23" s="2"/>
    </row>
    <row r="24" spans="1:26">
      <c r="A24" s="2" t="s">
        <v>11822</v>
      </c>
      <c r="B24" s="2" t="s">
        <v>89</v>
      </c>
      <c r="C24" s="2"/>
      <c r="D24" s="2" t="s">
        <v>2286</v>
      </c>
      <c r="E24" s="15">
        <v>42277</v>
      </c>
      <c r="F24" s="2"/>
      <c r="G24" s="15">
        <v>42931</v>
      </c>
      <c r="H24" s="2">
        <f t="shared" si="0"/>
        <v>14</v>
      </c>
      <c r="I24" s="2"/>
      <c r="J24" s="17" t="s">
        <v>4560</v>
      </c>
      <c r="K24" s="2" t="str">
        <f>VLOOKUP(J24,$A:$B,2,FALSE)</f>
        <v>x2</v>
      </c>
      <c r="L24" s="2" t="str">
        <f t="shared" si="1"/>
        <v>Not reported other reason</v>
      </c>
      <c r="M24" s="2"/>
      <c r="N24" s="2"/>
      <c r="O24" s="2"/>
      <c r="P24" s="2"/>
      <c r="Q24" s="2"/>
      <c r="R24" s="2"/>
      <c r="S24" s="15">
        <f>VLOOKUP(J24,A:G,5,FALSE)</f>
        <v>41827</v>
      </c>
      <c r="T24" s="15" t="str">
        <f>IF(VLOOKUP(J24,A:G,6,FALSE)=0,"",VLOOKUP(J24,A:G,6,FALSE))</f>
        <v/>
      </c>
      <c r="U24" s="15" t="str">
        <f>IF(VLOOKUP(J24,A:G,7,FALSE)=0,"",VLOOKUP(J24,A:G,7,FALSE))</f>
        <v/>
      </c>
      <c r="V24" s="2"/>
      <c r="W24" s="2"/>
      <c r="X24" s="2"/>
      <c r="Y24" s="2"/>
      <c r="Z24" s="2"/>
    </row>
    <row r="25" spans="1:26">
      <c r="A25" s="2" t="s">
        <v>11819</v>
      </c>
      <c r="B25" s="2" t="s">
        <v>91</v>
      </c>
      <c r="C25" s="2"/>
      <c r="D25" s="2" t="s">
        <v>2286</v>
      </c>
      <c r="E25" s="15">
        <v>42277</v>
      </c>
      <c r="F25" s="2"/>
      <c r="G25" s="15">
        <v>42931</v>
      </c>
      <c r="H25" s="2">
        <f t="shared" si="0"/>
        <v>1</v>
      </c>
      <c r="I25" s="2"/>
      <c r="J25" s="20" t="s">
        <v>6931</v>
      </c>
      <c r="K25" s="2"/>
      <c r="L25" s="2"/>
      <c r="M25" s="2"/>
      <c r="N25" s="2"/>
      <c r="O25" s="2" t="s">
        <v>2286</v>
      </c>
      <c r="P25" s="2"/>
      <c r="Q25" s="2" t="s">
        <v>10503</v>
      </c>
      <c r="R25" s="2"/>
      <c r="S25" s="15">
        <v>41827</v>
      </c>
      <c r="T25" s="15">
        <v>42277</v>
      </c>
      <c r="U25" s="15"/>
      <c r="V25" s="2"/>
      <c r="W25" s="2"/>
      <c r="X25" s="2"/>
      <c r="Y25" s="2"/>
      <c r="Z25" s="2"/>
    </row>
    <row r="26" spans="1:26">
      <c r="A26" s="2" t="s">
        <v>11821</v>
      </c>
      <c r="B26" s="2" t="s">
        <v>92</v>
      </c>
      <c r="C26" s="2"/>
      <c r="D26" s="2" t="s">
        <v>2286</v>
      </c>
      <c r="E26" s="15">
        <v>42277</v>
      </c>
      <c r="F26" s="2"/>
      <c r="G26" s="15">
        <v>42931</v>
      </c>
      <c r="H26" s="2">
        <f t="shared" si="0"/>
        <v>1</v>
      </c>
      <c r="I26" s="2"/>
      <c r="J26" s="17" t="s">
        <v>4559</v>
      </c>
      <c r="K26" s="2" t="str">
        <f>VLOOKUP(J26,$A:$B,2,FALSE)</f>
        <v>x1</v>
      </c>
      <c r="L26" s="2" t="str">
        <f t="shared" si="1"/>
        <v>Reported</v>
      </c>
      <c r="M26" s="2"/>
      <c r="N26" s="2"/>
      <c r="O26" s="2"/>
      <c r="P26" s="2"/>
      <c r="Q26" s="2"/>
      <c r="R26" s="2"/>
      <c r="S26" s="15">
        <f>VLOOKUP(J26,A:G,5,FALSE)</f>
        <v>41827</v>
      </c>
      <c r="T26" s="15" t="str">
        <f>IF(VLOOKUP(J26,A:G,6,FALSE)=0,"",VLOOKUP(J26,A:G,6,FALSE))</f>
        <v/>
      </c>
      <c r="U26" s="15" t="str">
        <f>IF(VLOOKUP(J26,A:G,7,FALSE)=0,"",VLOOKUP(J26,A:G,7,FALSE))</f>
        <v/>
      </c>
      <c r="V26" s="2"/>
      <c r="W26" s="2"/>
      <c r="X26" s="2"/>
      <c r="Y26" s="2"/>
      <c r="Z26" s="2"/>
    </row>
    <row r="27" spans="1:26">
      <c r="A27" s="2" t="s">
        <v>6821</v>
      </c>
      <c r="B27" s="2" t="s">
        <v>93</v>
      </c>
      <c r="C27" s="2"/>
      <c r="D27" s="2" t="s">
        <v>2286</v>
      </c>
      <c r="E27" s="15">
        <v>42277</v>
      </c>
      <c r="F27" s="2"/>
      <c r="G27" s="2"/>
      <c r="H27" s="2">
        <f t="shared" si="0"/>
        <v>1</v>
      </c>
      <c r="I27" s="2"/>
      <c r="J27" s="17" t="s">
        <v>4571</v>
      </c>
      <c r="K27" s="2" t="str">
        <f>VLOOKUP(J27,$A:$B,2,FALSE)</f>
        <v>x11</v>
      </c>
      <c r="L27" s="2" t="str">
        <f t="shared" si="1"/>
        <v>Not reported o/a use full internal model</v>
      </c>
      <c r="M27" s="2"/>
      <c r="N27" s="2"/>
      <c r="O27" s="2"/>
      <c r="P27" s="2"/>
      <c r="Q27" s="2"/>
      <c r="R27" s="2"/>
      <c r="S27" s="15">
        <f>VLOOKUP(J27,A:G,5,FALSE)</f>
        <v>41827</v>
      </c>
      <c r="T27" s="15" t="str">
        <f>IF(VLOOKUP(J27,A:G,6,FALSE)=0,"",VLOOKUP(J27,A:G,6,FALSE))</f>
        <v/>
      </c>
      <c r="U27" s="15" t="str">
        <f>IF(VLOOKUP(J27,A:G,7,FALSE)=0,"",VLOOKUP(J27,A:G,7,FALSE))</f>
        <v/>
      </c>
      <c r="V27" s="2"/>
      <c r="W27" s="2"/>
      <c r="X27" s="2"/>
      <c r="Y27" s="2"/>
      <c r="Z27" s="2"/>
    </row>
    <row r="28" spans="1:26">
      <c r="A28" s="2" t="s">
        <v>6822</v>
      </c>
      <c r="B28" s="2" t="s">
        <v>94</v>
      </c>
      <c r="C28" s="2"/>
      <c r="D28" s="2" t="s">
        <v>2286</v>
      </c>
      <c r="E28" s="15">
        <v>42277</v>
      </c>
      <c r="F28" s="2"/>
      <c r="G28" s="2"/>
      <c r="H28" s="2">
        <f t="shared" si="0"/>
        <v>1</v>
      </c>
      <c r="I28" s="2"/>
      <c r="J28" s="17" t="s">
        <v>4560</v>
      </c>
      <c r="K28" s="2" t="str">
        <f>VLOOKUP(J28,$A:$B,2,FALSE)</f>
        <v>x2</v>
      </c>
      <c r="L28" s="2" t="str">
        <f t="shared" si="1"/>
        <v>Not reported other reason</v>
      </c>
      <c r="M28" s="2"/>
      <c r="N28" s="2"/>
      <c r="O28" s="2"/>
      <c r="P28" s="2"/>
      <c r="Q28" s="2"/>
      <c r="R28" s="2"/>
      <c r="S28" s="15">
        <f>VLOOKUP(J28,A:G,5,FALSE)</f>
        <v>41827</v>
      </c>
      <c r="T28" s="15" t="str">
        <f>IF(VLOOKUP(J28,A:G,6,FALSE)=0,"",VLOOKUP(J28,A:G,6,FALSE))</f>
        <v/>
      </c>
      <c r="U28" s="15" t="str">
        <f>IF(VLOOKUP(J28,A:G,7,FALSE)=0,"",VLOOKUP(J28,A:G,7,FALSE))</f>
        <v/>
      </c>
      <c r="V28" s="2"/>
      <c r="W28" s="2"/>
      <c r="X28" s="2"/>
      <c r="Y28" s="2"/>
      <c r="Z28" s="2"/>
    </row>
    <row r="29" spans="1:26">
      <c r="A29" s="2" t="s">
        <v>6832</v>
      </c>
      <c r="B29" s="2" t="s">
        <v>95</v>
      </c>
      <c r="C29" s="2"/>
      <c r="D29" s="2" t="s">
        <v>2286</v>
      </c>
      <c r="E29" s="15">
        <v>42277</v>
      </c>
      <c r="F29" s="2"/>
      <c r="G29" s="2"/>
      <c r="H29" s="2">
        <f t="shared" si="0"/>
        <v>3</v>
      </c>
      <c r="I29" s="2"/>
      <c r="J29" s="20" t="s">
        <v>10753</v>
      </c>
      <c r="K29" s="2"/>
      <c r="L29" s="2"/>
      <c r="M29" s="2"/>
      <c r="N29" s="2"/>
      <c r="O29" s="2" t="s">
        <v>2286</v>
      </c>
      <c r="P29" s="2"/>
      <c r="Q29" s="2" t="s">
        <v>10503</v>
      </c>
      <c r="R29" s="2" t="s">
        <v>10835</v>
      </c>
      <c r="S29" s="15">
        <v>41827</v>
      </c>
      <c r="T29" s="15"/>
      <c r="U29" s="15">
        <v>45122</v>
      </c>
      <c r="V29" s="2"/>
      <c r="W29" s="2"/>
      <c r="X29" s="2"/>
      <c r="Y29" s="2"/>
      <c r="Z29" s="2"/>
    </row>
    <row r="30" spans="1:26">
      <c r="A30" s="2" t="s">
        <v>6838</v>
      </c>
      <c r="B30" s="2" t="s">
        <v>96</v>
      </c>
      <c r="C30" s="2"/>
      <c r="D30" s="2" t="s">
        <v>2286</v>
      </c>
      <c r="E30" s="15">
        <v>42277</v>
      </c>
      <c r="F30" s="2"/>
      <c r="G30" s="2"/>
      <c r="H30" s="2">
        <f t="shared" si="0"/>
        <v>1</v>
      </c>
      <c r="I30" s="2"/>
      <c r="J30" s="17" t="s">
        <v>4559</v>
      </c>
      <c r="K30" s="2" t="str">
        <f>VLOOKUP(J30,$A:$B,2,FALSE)</f>
        <v>x1</v>
      </c>
      <c r="L30" s="2" t="s">
        <v>10005</v>
      </c>
      <c r="M30" s="2"/>
      <c r="N30" s="2"/>
      <c r="O30" s="2"/>
      <c r="P30" s="2"/>
      <c r="Q30" s="2"/>
      <c r="R30" s="2"/>
      <c r="S30" s="15">
        <f>VLOOKUP(J30,A:G,5,FALSE)</f>
        <v>41827</v>
      </c>
      <c r="T30" s="15" t="str">
        <f>IF(VLOOKUP(J30,A:G,6,FALSE)=0,"",VLOOKUP(J30,A:G,6,FALSE))</f>
        <v/>
      </c>
      <c r="U30" s="15" t="str">
        <f>IF(VLOOKUP(J30,A:G,7,FALSE)=0,"",VLOOKUP(J30,A:G,7,FALSE))</f>
        <v/>
      </c>
      <c r="V30" s="2"/>
      <c r="W30" s="2"/>
      <c r="X30" s="2"/>
      <c r="Y30" s="2"/>
      <c r="Z30" s="2"/>
    </row>
    <row r="31" spans="1:26">
      <c r="A31" s="2" t="s">
        <v>9473</v>
      </c>
      <c r="B31" s="2" t="s">
        <v>97</v>
      </c>
      <c r="C31" s="2"/>
      <c r="D31" s="2" t="s">
        <v>2286</v>
      </c>
      <c r="E31" s="15">
        <v>42277</v>
      </c>
      <c r="F31" s="2"/>
      <c r="G31" s="2"/>
      <c r="H31" s="2">
        <f t="shared" si="0"/>
        <v>6</v>
      </c>
      <c r="I31" s="2"/>
      <c r="J31" s="17" t="s">
        <v>4571</v>
      </c>
      <c r="K31" s="2" t="str">
        <f>VLOOKUP(J31,$A:$B,2,FALSE)</f>
        <v>x11</v>
      </c>
      <c r="L31" s="2" t="s">
        <v>14739</v>
      </c>
      <c r="M31" s="2"/>
      <c r="N31" s="2"/>
      <c r="O31" s="2"/>
      <c r="P31" s="2"/>
      <c r="Q31" s="2"/>
      <c r="R31" s="2"/>
      <c r="S31" s="15">
        <f>VLOOKUP(J31,A:G,5,FALSE)</f>
        <v>41827</v>
      </c>
      <c r="T31" s="15" t="str">
        <f>IF(VLOOKUP(J31,A:G,6,FALSE)=0,"",VLOOKUP(J31,A:G,6,FALSE))</f>
        <v/>
      </c>
      <c r="U31" s="15">
        <v>45122</v>
      </c>
      <c r="V31" s="2"/>
      <c r="W31" s="2"/>
      <c r="X31" s="2"/>
      <c r="Y31" s="2"/>
      <c r="Z31" s="2"/>
    </row>
    <row r="32" spans="1:26">
      <c r="A32" s="2" t="s">
        <v>9474</v>
      </c>
      <c r="B32" s="2" t="s">
        <v>98</v>
      </c>
      <c r="C32" s="2"/>
      <c r="D32" s="2" t="s">
        <v>2286</v>
      </c>
      <c r="E32" s="15">
        <v>42277</v>
      </c>
      <c r="F32" s="2"/>
      <c r="G32" s="2"/>
      <c r="H32" s="2">
        <f t="shared" si="0"/>
        <v>4</v>
      </c>
      <c r="I32" s="2"/>
      <c r="J32" s="17" t="s">
        <v>6119</v>
      </c>
      <c r="K32" s="2" t="str">
        <f>VLOOKUP(J32,$A:$B,2,FALSE)</f>
        <v>x10</v>
      </c>
      <c r="L32" s="2" t="s">
        <v>14738</v>
      </c>
      <c r="M32" s="2"/>
      <c r="N32" s="2"/>
      <c r="O32" s="2"/>
      <c r="P32" s="2"/>
      <c r="Q32" s="2"/>
      <c r="R32" s="2"/>
      <c r="S32" s="15">
        <f>VLOOKUP(J32,A:G,5,FALSE)</f>
        <v>41827</v>
      </c>
      <c r="T32" s="15" t="str">
        <f>IF(VLOOKUP(J32,A:G,6,FALSE)=0,"",VLOOKUP(J32,A:G,6,FALSE))</f>
        <v/>
      </c>
      <c r="U32" s="15">
        <v>45122</v>
      </c>
      <c r="V32" s="2"/>
      <c r="W32" s="2"/>
      <c r="X32" s="2"/>
      <c r="Y32" s="2"/>
      <c r="Z32" s="2"/>
    </row>
    <row r="33" spans="1:26">
      <c r="A33" s="2" t="s">
        <v>9475</v>
      </c>
      <c r="B33" s="2" t="s">
        <v>99</v>
      </c>
      <c r="C33" s="2"/>
      <c r="D33" s="2" t="s">
        <v>2286</v>
      </c>
      <c r="E33" s="15">
        <v>42277</v>
      </c>
      <c r="F33" s="2"/>
      <c r="G33" s="2"/>
      <c r="H33" s="2">
        <f t="shared" si="0"/>
        <v>4</v>
      </c>
      <c r="I33" s="2"/>
      <c r="J33" s="17" t="s">
        <v>4560</v>
      </c>
      <c r="K33" s="2" t="str">
        <f>VLOOKUP(J33,$A:$B,2,FALSE)</f>
        <v>x2</v>
      </c>
      <c r="L33" s="2" t="s">
        <v>10004</v>
      </c>
      <c r="M33" s="2"/>
      <c r="N33" s="2"/>
      <c r="O33" s="2"/>
      <c r="P33" s="2"/>
      <c r="Q33" s="2"/>
      <c r="R33" s="2"/>
      <c r="S33" s="15">
        <f>VLOOKUP(J33,A:G,5,FALSE)</f>
        <v>41827</v>
      </c>
      <c r="T33" s="15" t="str">
        <f>IF(VLOOKUP(J33,A:G,6,FALSE)=0,"",VLOOKUP(J33,A:G,6,FALSE))</f>
        <v/>
      </c>
      <c r="U33" s="15" t="str">
        <f>IF(VLOOKUP(J33,A:G,7,FALSE)=0,"",VLOOKUP(J33,A:G,7,FALSE))</f>
        <v/>
      </c>
      <c r="V33" s="2"/>
      <c r="W33" s="2"/>
      <c r="X33" s="2"/>
      <c r="Y33" s="2"/>
      <c r="Z33" s="2"/>
    </row>
    <row r="34" spans="1:26">
      <c r="A34" s="2" t="s">
        <v>6864</v>
      </c>
      <c r="B34" s="2" t="s">
        <v>100</v>
      </c>
      <c r="C34" s="2"/>
      <c r="D34" s="2" t="s">
        <v>2286</v>
      </c>
      <c r="E34" s="15">
        <v>42277</v>
      </c>
      <c r="F34" s="2"/>
      <c r="G34" s="2"/>
      <c r="H34" s="2">
        <f t="shared" ref="H34:H65" si="2">COUNTIF(J:J,A34)</f>
        <v>1</v>
      </c>
      <c r="I34" s="2"/>
      <c r="J34" s="20" t="s">
        <v>10754</v>
      </c>
      <c r="K34" s="2"/>
      <c r="L34" s="2"/>
      <c r="M34" s="2"/>
      <c r="N34" s="2"/>
      <c r="O34" s="2" t="s">
        <v>2286</v>
      </c>
      <c r="P34" s="2"/>
      <c r="Q34" s="2" t="s">
        <v>10503</v>
      </c>
      <c r="R34" s="2" t="s">
        <v>10835</v>
      </c>
      <c r="S34" s="15">
        <v>41827</v>
      </c>
      <c r="T34" s="15"/>
      <c r="U34" s="15">
        <v>45122</v>
      </c>
      <c r="V34" s="2"/>
      <c r="W34" s="2"/>
      <c r="X34" s="2"/>
      <c r="Y34" s="2"/>
      <c r="Z34" s="2"/>
    </row>
    <row r="35" spans="1:26">
      <c r="A35" s="2" t="s">
        <v>6872</v>
      </c>
      <c r="B35" s="2" t="s">
        <v>101</v>
      </c>
      <c r="C35" s="2"/>
      <c r="D35" s="2" t="s">
        <v>2286</v>
      </c>
      <c r="E35" s="15">
        <v>42277</v>
      </c>
      <c r="F35" s="2"/>
      <c r="G35" s="2"/>
      <c r="H35" s="2">
        <f t="shared" si="2"/>
        <v>1</v>
      </c>
      <c r="I35" s="2"/>
      <c r="J35" s="17" t="s">
        <v>4559</v>
      </c>
      <c r="K35" s="2" t="str">
        <f>VLOOKUP(J35,$A:$B,2,FALSE)</f>
        <v>x1</v>
      </c>
      <c r="L35" s="2" t="s">
        <v>10005</v>
      </c>
      <c r="M35" s="2"/>
      <c r="N35" s="2"/>
      <c r="O35" s="2"/>
      <c r="P35" s="2"/>
      <c r="Q35" s="2"/>
      <c r="R35" s="2"/>
      <c r="S35" s="15">
        <f>VLOOKUP(J35,A:G,5,FALSE)</f>
        <v>41827</v>
      </c>
      <c r="T35" s="15" t="str">
        <f>IF(VLOOKUP(J35,A:G,6,FALSE)=0,"",VLOOKUP(J35,A:G,6,FALSE))</f>
        <v/>
      </c>
      <c r="U35" s="15" t="str">
        <f>IF(VLOOKUP(J35,A:G,7,FALSE)=0,"",VLOOKUP(J35,A:G,7,FALSE))</f>
        <v/>
      </c>
      <c r="V35" s="2"/>
      <c r="W35" s="2"/>
      <c r="X35" s="2"/>
      <c r="Y35" s="2"/>
      <c r="Z35" s="2"/>
    </row>
    <row r="36" spans="1:26">
      <c r="A36" s="2" t="s">
        <v>9884</v>
      </c>
      <c r="B36" s="2" t="s">
        <v>102</v>
      </c>
      <c r="C36" s="2"/>
      <c r="D36" s="2" t="s">
        <v>2286</v>
      </c>
      <c r="E36" s="15">
        <v>42277</v>
      </c>
      <c r="F36" s="2"/>
      <c r="G36" s="2"/>
      <c r="H36" s="2">
        <f t="shared" si="2"/>
        <v>1</v>
      </c>
      <c r="I36" s="2"/>
      <c r="J36" s="17" t="s">
        <v>4572</v>
      </c>
      <c r="K36" s="2" t="str">
        <f>VLOOKUP(J36,$A:$B,2,FALSE)</f>
        <v>x12</v>
      </c>
      <c r="L36" s="2" t="s">
        <v>14740</v>
      </c>
      <c r="M36" s="2"/>
      <c r="N36" s="2"/>
      <c r="O36" s="2"/>
      <c r="P36" s="2"/>
      <c r="Q36" s="2"/>
      <c r="R36" s="2"/>
      <c r="S36" s="15">
        <f>VLOOKUP(J36,A:G,5,FALSE)</f>
        <v>41827</v>
      </c>
      <c r="T36" s="15" t="str">
        <f>IF(VLOOKUP(J36,A:G,6,FALSE)=0,"",VLOOKUP(J36,A:G,6,FALSE))</f>
        <v/>
      </c>
      <c r="U36" s="15">
        <v>45122</v>
      </c>
      <c r="V36" s="2"/>
      <c r="W36" s="2"/>
      <c r="X36" s="2"/>
      <c r="Y36" s="2"/>
      <c r="Z36" s="2"/>
    </row>
    <row r="37" spans="1:26">
      <c r="A37" s="2" t="s">
        <v>6915</v>
      </c>
      <c r="B37" s="2" t="s">
        <v>103</v>
      </c>
      <c r="C37" s="2"/>
      <c r="D37" s="2" t="s">
        <v>2286</v>
      </c>
      <c r="E37" s="15">
        <v>42277</v>
      </c>
      <c r="F37" s="2"/>
      <c r="G37" s="2"/>
      <c r="H37" s="2">
        <f t="shared" si="2"/>
        <v>2</v>
      </c>
      <c r="I37" s="2"/>
      <c r="J37" s="17" t="s">
        <v>6119</v>
      </c>
      <c r="K37" s="2" t="str">
        <f>VLOOKUP(J37,$A:$B,2,FALSE)</f>
        <v>x10</v>
      </c>
      <c r="L37" s="2" t="s">
        <v>14738</v>
      </c>
      <c r="M37" s="2"/>
      <c r="N37" s="2"/>
      <c r="O37" s="2"/>
      <c r="P37" s="2"/>
      <c r="Q37" s="2"/>
      <c r="R37" s="2"/>
      <c r="S37" s="15">
        <f>VLOOKUP(J37,A:G,5,FALSE)</f>
        <v>41827</v>
      </c>
      <c r="T37" s="15" t="str">
        <f>IF(VLOOKUP(J37,A:G,6,FALSE)=0,"",VLOOKUP(J37,A:G,6,FALSE))</f>
        <v/>
      </c>
      <c r="U37" s="15">
        <v>45122</v>
      </c>
      <c r="V37" s="2"/>
      <c r="W37" s="2"/>
      <c r="X37" s="2"/>
      <c r="Y37" s="2"/>
      <c r="Z37" s="2"/>
    </row>
    <row r="38" spans="1:26">
      <c r="A38" s="2" t="s">
        <v>8265</v>
      </c>
      <c r="B38" s="2" t="s">
        <v>104</v>
      </c>
      <c r="C38" s="2"/>
      <c r="D38" s="2" t="s">
        <v>2286</v>
      </c>
      <c r="E38" s="15">
        <v>42277</v>
      </c>
      <c r="F38" s="2"/>
      <c r="G38" s="2"/>
      <c r="H38" s="2">
        <f t="shared" si="2"/>
        <v>1</v>
      </c>
      <c r="I38" s="2"/>
      <c r="J38" s="17" t="s">
        <v>4560</v>
      </c>
      <c r="K38" s="2" t="str">
        <f>VLOOKUP(J38,$A:$B,2,FALSE)</f>
        <v>x2</v>
      </c>
      <c r="L38" s="2" t="s">
        <v>10004</v>
      </c>
      <c r="M38" s="2"/>
      <c r="N38" s="2"/>
      <c r="O38" s="2"/>
      <c r="P38" s="2"/>
      <c r="Q38" s="2"/>
      <c r="R38" s="2"/>
      <c r="S38" s="15">
        <f>VLOOKUP(J38,A:G,5,FALSE)</f>
        <v>41827</v>
      </c>
      <c r="T38" s="15" t="str">
        <f>IF(VLOOKUP(J38,A:G,6,FALSE)=0,"",VLOOKUP(J38,A:G,6,FALSE))</f>
        <v/>
      </c>
      <c r="U38" s="15" t="str">
        <f>IF(VLOOKUP(J38,A:G,7,FALSE)=0,"",VLOOKUP(J38,A:G,7,FALSE))</f>
        <v/>
      </c>
      <c r="V38" s="2"/>
      <c r="W38" s="2"/>
      <c r="X38" s="2"/>
      <c r="Y38" s="2"/>
      <c r="Z38" s="2"/>
    </row>
    <row r="39" spans="1:26">
      <c r="A39" s="2" t="s">
        <v>6917</v>
      </c>
      <c r="B39" s="2" t="s">
        <v>105</v>
      </c>
      <c r="C39" s="2"/>
      <c r="D39" s="2" t="s">
        <v>2286</v>
      </c>
      <c r="E39" s="15">
        <v>42277</v>
      </c>
      <c r="F39" s="2"/>
      <c r="G39" s="2"/>
      <c r="H39" s="2">
        <f t="shared" si="2"/>
        <v>1</v>
      </c>
      <c r="I39" s="2"/>
      <c r="J39" s="20" t="s">
        <v>10755</v>
      </c>
      <c r="K39" s="2"/>
      <c r="L39" s="2"/>
      <c r="M39" s="2"/>
      <c r="N39" s="2"/>
      <c r="O39" s="2" t="s">
        <v>2286</v>
      </c>
      <c r="P39" s="2"/>
      <c r="Q39" s="2" t="s">
        <v>10503</v>
      </c>
      <c r="R39" s="2"/>
      <c r="S39" s="15">
        <v>41827</v>
      </c>
      <c r="T39" s="15">
        <v>42277</v>
      </c>
      <c r="U39" s="15"/>
      <c r="V39" s="2"/>
      <c r="W39" s="2"/>
      <c r="X39" s="2"/>
      <c r="Y39" s="2"/>
      <c r="Z39" s="2"/>
    </row>
    <row r="40" spans="1:26">
      <c r="A40" s="2" t="s">
        <v>6925</v>
      </c>
      <c r="B40" s="2" t="s">
        <v>106</v>
      </c>
      <c r="C40" s="2"/>
      <c r="D40" s="2" t="s">
        <v>2286</v>
      </c>
      <c r="E40" s="15">
        <v>42277</v>
      </c>
      <c r="F40" s="2"/>
      <c r="G40" s="2"/>
      <c r="H40" s="2">
        <f t="shared" si="2"/>
        <v>2</v>
      </c>
      <c r="I40" s="2"/>
      <c r="J40" s="17" t="s">
        <v>4559</v>
      </c>
      <c r="K40" s="2" t="str">
        <f>VLOOKUP(J40,$A:$B,2,FALSE)</f>
        <v>x1</v>
      </c>
      <c r="L40" s="2" t="str">
        <f>J40</f>
        <v>Reported</v>
      </c>
      <c r="M40" s="2"/>
      <c r="N40" s="2"/>
      <c r="O40" s="2"/>
      <c r="P40" s="2"/>
      <c r="Q40" s="2"/>
      <c r="R40" s="2"/>
      <c r="S40" s="15">
        <f>VLOOKUP(J40,A:G,5,FALSE)</f>
        <v>41827</v>
      </c>
      <c r="T40" s="15" t="str">
        <f>IF(VLOOKUP(J40,A:G,6,FALSE)=0,"",VLOOKUP(J40,A:G,6,FALSE))</f>
        <v/>
      </c>
      <c r="U40" s="15" t="str">
        <f>IF(VLOOKUP(J40,A:G,7,FALSE)=0,"",VLOOKUP(J40,A:G,7,FALSE))</f>
        <v/>
      </c>
      <c r="V40" s="2"/>
      <c r="W40" s="2"/>
      <c r="X40" s="2"/>
      <c r="Y40" s="2"/>
      <c r="Z40" s="2"/>
    </row>
    <row r="41" spans="1:26">
      <c r="A41" s="2" t="s">
        <v>6963</v>
      </c>
      <c r="B41" s="2" t="s">
        <v>107</v>
      </c>
      <c r="C41" s="2"/>
      <c r="D41" s="2" t="s">
        <v>2286</v>
      </c>
      <c r="E41" s="15">
        <v>42277</v>
      </c>
      <c r="F41" s="2"/>
      <c r="G41" s="2"/>
      <c r="H41" s="2">
        <f t="shared" si="2"/>
        <v>14</v>
      </c>
      <c r="I41" s="2"/>
      <c r="J41" s="17" t="s">
        <v>4571</v>
      </c>
      <c r="K41" s="2" t="str">
        <f>VLOOKUP(J41,$A:$B,2,FALSE)</f>
        <v>x11</v>
      </c>
      <c r="L41" s="2" t="str">
        <f>J41</f>
        <v>Not reported o/a use full internal model</v>
      </c>
      <c r="M41" s="2"/>
      <c r="N41" s="2"/>
      <c r="O41" s="2"/>
      <c r="P41" s="2"/>
      <c r="Q41" s="2"/>
      <c r="R41" s="2"/>
      <c r="S41" s="15">
        <f>VLOOKUP(J41,A:G,5,FALSE)</f>
        <v>41827</v>
      </c>
      <c r="T41" s="15" t="str">
        <f>IF(VLOOKUP(J41,A:G,6,FALSE)=0,"",VLOOKUP(J41,A:G,6,FALSE))</f>
        <v/>
      </c>
      <c r="U41" s="15" t="str">
        <f>IF(VLOOKUP(J41,A:G,7,FALSE)=0,"",VLOOKUP(J41,A:G,7,FALSE))</f>
        <v/>
      </c>
      <c r="V41" s="2"/>
      <c r="W41" s="2"/>
      <c r="X41" s="2"/>
      <c r="Y41" s="2"/>
      <c r="Z41" s="2"/>
    </row>
    <row r="42" spans="1:26">
      <c r="A42" s="2" t="s">
        <v>7010</v>
      </c>
      <c r="B42" s="2" t="s">
        <v>108</v>
      </c>
      <c r="C42" s="2"/>
      <c r="D42" s="2" t="s">
        <v>2286</v>
      </c>
      <c r="E42" s="15">
        <v>42277</v>
      </c>
      <c r="F42" s="2"/>
      <c r="G42" s="2"/>
      <c r="H42" s="2">
        <f t="shared" si="2"/>
        <v>5</v>
      </c>
      <c r="I42" s="2"/>
      <c r="J42" s="17" t="s">
        <v>9803</v>
      </c>
      <c r="K42" s="2" t="str">
        <f>VLOOKUP(J42,$A:$B,2,FALSE)</f>
        <v>x13</v>
      </c>
      <c r="L42" s="2" t="str">
        <f>J42</f>
        <v>Not reported as risk not existent</v>
      </c>
      <c r="M42" s="2"/>
      <c r="N42" s="2"/>
      <c r="O42" s="2"/>
      <c r="P42" s="2"/>
      <c r="Q42" s="2"/>
      <c r="R42" s="2"/>
      <c r="S42" s="15">
        <f>VLOOKUP(J42,A:G,5,FALSE)</f>
        <v>41827</v>
      </c>
      <c r="T42" s="15" t="str">
        <f>IF(VLOOKUP(J42,A:G,6,FALSE)=0,"",VLOOKUP(J42,A:G,6,FALSE))</f>
        <v/>
      </c>
      <c r="U42" s="15">
        <f>IF(VLOOKUP(J42,A:G,7,FALSE)=0,"",VLOOKUP(J42,A:G,7,FALSE))</f>
        <v>42277</v>
      </c>
      <c r="V42" s="2"/>
      <c r="W42" s="2"/>
      <c r="X42" s="2"/>
      <c r="Y42" s="2"/>
      <c r="Z42" s="2"/>
    </row>
    <row r="43" spans="1:26">
      <c r="A43" s="2" t="s">
        <v>7039</v>
      </c>
      <c r="B43" s="2" t="s">
        <v>109</v>
      </c>
      <c r="C43" s="2"/>
      <c r="D43" s="2" t="s">
        <v>2286</v>
      </c>
      <c r="E43" s="15">
        <v>42277</v>
      </c>
      <c r="F43" s="2"/>
      <c r="G43" s="2"/>
      <c r="H43" s="2">
        <f t="shared" si="2"/>
        <v>2</v>
      </c>
      <c r="I43" s="2"/>
      <c r="J43" s="17" t="s">
        <v>4560</v>
      </c>
      <c r="K43" s="2" t="str">
        <f>VLOOKUP(J43,$A:$B,2,FALSE)</f>
        <v>x2</v>
      </c>
      <c r="L43" s="2" t="str">
        <f>J43</f>
        <v>Not reported other reason</v>
      </c>
      <c r="M43" s="2"/>
      <c r="N43" s="2"/>
      <c r="O43" s="2"/>
      <c r="P43" s="2"/>
      <c r="Q43" s="2"/>
      <c r="R43" s="2"/>
      <c r="S43" s="15">
        <f>VLOOKUP(J43,A:G,5,FALSE)</f>
        <v>41827</v>
      </c>
      <c r="T43" s="15" t="str">
        <f>IF(VLOOKUP(J43,A:G,6,FALSE)=0,"",VLOOKUP(J43,A:G,6,FALSE))</f>
        <v/>
      </c>
      <c r="U43" s="15" t="str">
        <f>IF(VLOOKUP(J43,A:G,7,FALSE)=0,"",VLOOKUP(J43,A:G,7,FALSE))</f>
        <v/>
      </c>
      <c r="V43" s="2"/>
      <c r="W43" s="2"/>
      <c r="X43" s="2"/>
      <c r="Y43" s="2"/>
      <c r="Z43" s="2"/>
    </row>
    <row r="44" spans="1:26">
      <c r="A44" s="2" t="s">
        <v>7056</v>
      </c>
      <c r="B44" s="2" t="s">
        <v>110</v>
      </c>
      <c r="C44" s="2"/>
      <c r="D44" s="2" t="s">
        <v>2286</v>
      </c>
      <c r="E44" s="15">
        <v>42277</v>
      </c>
      <c r="F44" s="2"/>
      <c r="G44" s="2"/>
      <c r="H44" s="2">
        <f t="shared" si="2"/>
        <v>5</v>
      </c>
      <c r="I44" s="2"/>
      <c r="J44" s="20" t="s">
        <v>4574</v>
      </c>
      <c r="K44" s="2"/>
      <c r="L44" s="2"/>
      <c r="M44" s="2"/>
      <c r="N44" s="2"/>
      <c r="O44" s="2" t="s">
        <v>2286</v>
      </c>
      <c r="P44" s="2"/>
      <c r="Q44" s="2" t="s">
        <v>10503</v>
      </c>
      <c r="R44" s="2" t="s">
        <v>10836</v>
      </c>
      <c r="S44" s="15">
        <v>41827</v>
      </c>
      <c r="T44" s="15"/>
      <c r="U44" s="15"/>
      <c r="V44" s="2"/>
      <c r="W44" s="2"/>
      <c r="X44" s="2"/>
      <c r="Y44" s="2"/>
      <c r="Z44" s="2"/>
    </row>
    <row r="45" spans="1:26">
      <c r="A45" s="2" t="s">
        <v>9476</v>
      </c>
      <c r="B45" s="2" t="s">
        <v>111</v>
      </c>
      <c r="C45" s="2"/>
      <c r="D45" s="2" t="s">
        <v>2286</v>
      </c>
      <c r="E45" s="15">
        <v>42277</v>
      </c>
      <c r="F45" s="2"/>
      <c r="G45" s="2"/>
      <c r="H45" s="2">
        <f t="shared" si="2"/>
        <v>1</v>
      </c>
      <c r="I45" s="2"/>
      <c r="J45" s="17" t="s">
        <v>4559</v>
      </c>
      <c r="K45" s="2" t="str">
        <f>VLOOKUP(J45,$A:$B,2,FALSE)</f>
        <v>x1</v>
      </c>
      <c r="L45" s="2" t="s">
        <v>10005</v>
      </c>
      <c r="M45" s="2"/>
      <c r="N45" s="2"/>
      <c r="O45" s="2"/>
      <c r="P45" s="2"/>
      <c r="Q45" s="2"/>
      <c r="R45" s="2"/>
      <c r="S45" s="15">
        <f>VLOOKUP(J45,A:G,5,FALSE)</f>
        <v>41827</v>
      </c>
      <c r="T45" s="15" t="str">
        <f>IF(VLOOKUP(J45,A:G,6,FALSE)=0,"",VLOOKUP(J45,A:G,6,FALSE))</f>
        <v/>
      </c>
      <c r="U45" s="15" t="str">
        <f>IF(VLOOKUP(J45,A:G,7,FALSE)=0,"",VLOOKUP(J45,A:G,7,FALSE))</f>
        <v/>
      </c>
      <c r="V45" s="2"/>
      <c r="W45" s="2"/>
      <c r="X45" s="2"/>
      <c r="Y45" s="2"/>
      <c r="Z45" s="2"/>
    </row>
    <row r="46" spans="1:26">
      <c r="A46" s="2" t="s">
        <v>7084</v>
      </c>
      <c r="B46" s="2" t="s">
        <v>112</v>
      </c>
      <c r="C46" s="2"/>
      <c r="D46" s="2" t="s">
        <v>2286</v>
      </c>
      <c r="E46" s="15">
        <v>42277</v>
      </c>
      <c r="F46" s="2"/>
      <c r="G46" s="2"/>
      <c r="H46" s="2">
        <f t="shared" si="2"/>
        <v>2</v>
      </c>
      <c r="I46" s="2"/>
      <c r="J46" s="17" t="s">
        <v>4567</v>
      </c>
      <c r="K46" s="2" t="str">
        <f>VLOOKUP(J46,$A:$B,2,FALSE)</f>
        <v>x7</v>
      </c>
      <c r="L46" s="2" t="s">
        <v>11039</v>
      </c>
      <c r="M46" s="2"/>
      <c r="N46" s="2"/>
      <c r="O46" s="2"/>
      <c r="P46" s="2"/>
      <c r="Q46" s="2"/>
      <c r="R46" s="2"/>
      <c r="S46" s="15">
        <f>VLOOKUP(J46,A:G,5,FALSE)</f>
        <v>41827</v>
      </c>
      <c r="T46" s="15" t="str">
        <f>IF(VLOOKUP(J46,A:G,6,FALSE)=0,"",VLOOKUP(J46,A:G,6,FALSE))</f>
        <v/>
      </c>
      <c r="U46" s="15" t="str">
        <f>IF(VLOOKUP(J46,A:G,7,FALSE)=0,"",VLOOKUP(J46,A:G,7,FALSE))</f>
        <v/>
      </c>
      <c r="V46" s="2"/>
      <c r="W46" s="2"/>
      <c r="X46" s="2"/>
      <c r="Y46" s="2"/>
      <c r="Z46" s="2"/>
    </row>
    <row r="47" spans="1:26">
      <c r="A47" s="2" t="s">
        <v>7085</v>
      </c>
      <c r="B47" s="2" t="s">
        <v>113</v>
      </c>
      <c r="C47" s="2"/>
      <c r="D47" s="2" t="s">
        <v>2286</v>
      </c>
      <c r="E47" s="15">
        <v>42277</v>
      </c>
      <c r="F47" s="2"/>
      <c r="G47" s="2"/>
      <c r="H47" s="2">
        <f t="shared" si="2"/>
        <v>6</v>
      </c>
      <c r="I47" s="2"/>
      <c r="J47" s="17" t="s">
        <v>4560</v>
      </c>
      <c r="K47" s="2" t="str">
        <f>VLOOKUP(J47,$A:$B,2,FALSE)</f>
        <v>x2</v>
      </c>
      <c r="L47" s="2" t="s">
        <v>11038</v>
      </c>
      <c r="M47" s="2"/>
      <c r="N47" s="2"/>
      <c r="P47" s="2"/>
      <c r="Q47" s="2"/>
      <c r="R47" s="2"/>
      <c r="S47" s="15">
        <f>VLOOKUP(J47,A:G,5,FALSE)</f>
        <v>41827</v>
      </c>
      <c r="T47" s="15" t="str">
        <f>IF(VLOOKUP(J47,A:G,6,FALSE)=0,"",VLOOKUP(J47,A:G,6,FALSE))</f>
        <v/>
      </c>
      <c r="U47" s="15" t="str">
        <f>IF(VLOOKUP(J47,A:G,7,FALSE)=0,"",VLOOKUP(J47,A:G,7,FALSE))</f>
        <v/>
      </c>
      <c r="V47" s="2"/>
      <c r="W47" s="2"/>
      <c r="X47" s="2"/>
      <c r="Y47" s="2"/>
      <c r="Z47" s="2"/>
    </row>
    <row r="48" spans="1:26">
      <c r="A48" s="2" t="s">
        <v>7086</v>
      </c>
      <c r="B48" s="2" t="s">
        <v>114</v>
      </c>
      <c r="C48" s="2"/>
      <c r="D48" s="2" t="s">
        <v>2286</v>
      </c>
      <c r="E48" s="15">
        <v>42277</v>
      </c>
      <c r="F48" s="2"/>
      <c r="G48" s="2"/>
      <c r="H48" s="2">
        <f t="shared" si="2"/>
        <v>2</v>
      </c>
      <c r="I48" s="2"/>
      <c r="J48" s="20" t="s">
        <v>4575</v>
      </c>
      <c r="K48" s="2"/>
      <c r="L48" s="2"/>
      <c r="M48" s="2"/>
      <c r="N48" s="2"/>
      <c r="O48" s="2" t="s">
        <v>2286</v>
      </c>
      <c r="P48" s="2"/>
      <c r="Q48" s="2" t="s">
        <v>10503</v>
      </c>
      <c r="R48" s="2" t="s">
        <v>10836</v>
      </c>
      <c r="S48" s="15">
        <v>41827</v>
      </c>
      <c r="T48" s="15"/>
      <c r="U48" s="15"/>
      <c r="V48" s="2"/>
      <c r="W48" s="2"/>
      <c r="X48" s="2"/>
      <c r="Y48" s="2"/>
      <c r="Z48" s="2"/>
    </row>
    <row r="49" spans="1:26">
      <c r="A49" s="2" t="s">
        <v>14736</v>
      </c>
      <c r="B49" s="2" t="s">
        <v>115</v>
      </c>
      <c r="C49" s="2"/>
      <c r="D49" s="2" t="s">
        <v>2286</v>
      </c>
      <c r="E49" s="15">
        <v>42277</v>
      </c>
      <c r="F49" s="2"/>
      <c r="G49" s="30">
        <v>45122</v>
      </c>
      <c r="H49" s="2">
        <f t="shared" si="2"/>
        <v>2</v>
      </c>
      <c r="I49" s="2"/>
      <c r="J49" s="17" t="s">
        <v>4559</v>
      </c>
      <c r="K49" s="2" t="str">
        <f>VLOOKUP(J49,$A:$B,2,FALSE)</f>
        <v>x1</v>
      </c>
      <c r="L49" s="2" t="str">
        <f>J49</f>
        <v>Reported</v>
      </c>
      <c r="M49" s="2"/>
      <c r="N49" s="2"/>
      <c r="O49" s="2"/>
      <c r="P49" s="2"/>
      <c r="Q49" s="2"/>
      <c r="R49" s="2"/>
      <c r="S49" s="15">
        <f>VLOOKUP(J49,A:G,5,FALSE)</f>
        <v>41827</v>
      </c>
      <c r="T49" s="15" t="str">
        <f>IF(VLOOKUP(J49,A:G,6,FALSE)=0,"",VLOOKUP(J49,A:G,6,FALSE))</f>
        <v/>
      </c>
      <c r="U49" s="15" t="str">
        <f>IF(VLOOKUP(J49,A:G,7,FALSE)=0,"",VLOOKUP(J49,A:G,7,FALSE))</f>
        <v/>
      </c>
      <c r="V49" s="2"/>
      <c r="W49" s="2"/>
      <c r="X49" s="2"/>
      <c r="Y49" s="2"/>
      <c r="Z49" s="2"/>
    </row>
    <row r="50" spans="1:26">
      <c r="A50" s="2" t="s">
        <v>7087</v>
      </c>
      <c r="B50" s="2" t="s">
        <v>116</v>
      </c>
      <c r="C50" s="2"/>
      <c r="D50" s="2" t="s">
        <v>2286</v>
      </c>
      <c r="E50" s="15">
        <v>42277</v>
      </c>
      <c r="F50" s="2"/>
      <c r="G50" s="2"/>
      <c r="H50" s="2">
        <f t="shared" si="2"/>
        <v>2</v>
      </c>
      <c r="I50" s="2"/>
      <c r="J50" s="17" t="s">
        <v>4569</v>
      </c>
      <c r="K50" s="2" t="str">
        <f>VLOOKUP(J50,$A:$B,2,FALSE)</f>
        <v>x8</v>
      </c>
      <c r="L50" s="2" t="str">
        <f>J50</f>
        <v>Not reported o/a non-composite undertaking</v>
      </c>
      <c r="M50" s="2"/>
      <c r="N50" s="2"/>
      <c r="O50" s="2"/>
      <c r="P50" s="2"/>
      <c r="Q50" s="2"/>
      <c r="R50" s="2"/>
      <c r="S50" s="15">
        <f>VLOOKUP(J50,A:G,5,FALSE)</f>
        <v>41827</v>
      </c>
      <c r="T50" s="15" t="str">
        <f>IF(VLOOKUP(J50,A:G,6,FALSE)=0,"",VLOOKUP(J50,A:G,6,FALSE))</f>
        <v/>
      </c>
      <c r="U50" s="15" t="str">
        <f>IF(VLOOKUP(J50,A:G,7,FALSE)=0,"",VLOOKUP(J50,A:G,7,FALSE))</f>
        <v/>
      </c>
      <c r="V50" s="2"/>
      <c r="W50" s="2"/>
      <c r="X50" s="2"/>
      <c r="Y50" s="2"/>
      <c r="Z50" s="2"/>
    </row>
    <row r="51" spans="1:26">
      <c r="A51" s="2" t="s">
        <v>9477</v>
      </c>
      <c r="B51" s="2" t="s">
        <v>117</v>
      </c>
      <c r="C51" s="2"/>
      <c r="D51" s="2" t="s">
        <v>2286</v>
      </c>
      <c r="E51" s="15">
        <v>42277</v>
      </c>
      <c r="F51" s="2"/>
      <c r="G51" s="2"/>
      <c r="H51" s="2">
        <f t="shared" si="2"/>
        <v>1</v>
      </c>
      <c r="I51" s="2"/>
      <c r="J51" s="17" t="s">
        <v>4560</v>
      </c>
      <c r="K51" s="2" t="str">
        <f>VLOOKUP(J51,$A:$B,2,FALSE)</f>
        <v>x2</v>
      </c>
      <c r="L51" s="2" t="str">
        <f>J51</f>
        <v>Not reported other reason</v>
      </c>
      <c r="M51" s="2"/>
      <c r="N51" s="2"/>
      <c r="O51" s="2"/>
      <c r="P51" s="2"/>
      <c r="Q51" s="2"/>
      <c r="R51" s="2"/>
      <c r="S51" s="15">
        <f>VLOOKUP(J51,A:G,5,FALSE)</f>
        <v>41827</v>
      </c>
      <c r="T51" s="15" t="str">
        <f>IF(VLOOKUP(J51,A:G,6,FALSE)=0,"",VLOOKUP(J51,A:G,6,FALSE))</f>
        <v/>
      </c>
      <c r="U51" s="15" t="str">
        <f>IF(VLOOKUP(J51,A:G,7,FALSE)=0,"",VLOOKUP(J51,A:G,7,FALSE))</f>
        <v/>
      </c>
      <c r="V51" s="2"/>
      <c r="W51" s="2"/>
      <c r="X51" s="2"/>
      <c r="Y51" s="2"/>
      <c r="Z51" s="2"/>
    </row>
    <row r="52" spans="1:26">
      <c r="A52" s="2" t="s">
        <v>7674</v>
      </c>
      <c r="B52" s="2" t="s">
        <v>118</v>
      </c>
      <c r="C52" s="2"/>
      <c r="D52" s="2" t="s">
        <v>2286</v>
      </c>
      <c r="E52" s="15">
        <v>42277</v>
      </c>
      <c r="F52" s="15">
        <v>41639</v>
      </c>
      <c r="G52" s="2"/>
      <c r="H52" s="2">
        <f t="shared" si="2"/>
        <v>1</v>
      </c>
      <c r="I52" s="2"/>
      <c r="J52" s="20" t="s">
        <v>4576</v>
      </c>
      <c r="K52" s="2"/>
      <c r="L52" s="2"/>
      <c r="M52" s="2"/>
      <c r="N52" s="2"/>
      <c r="O52" s="2" t="s">
        <v>2286</v>
      </c>
      <c r="P52" s="2"/>
      <c r="Q52" s="2" t="s">
        <v>10503</v>
      </c>
      <c r="R52" s="2" t="s">
        <v>10837</v>
      </c>
      <c r="S52" s="15">
        <v>41827</v>
      </c>
      <c r="T52" s="15"/>
      <c r="U52" s="15"/>
      <c r="V52" s="2"/>
      <c r="W52" s="2"/>
      <c r="X52" s="2"/>
      <c r="Y52" s="2"/>
      <c r="Z52" s="2"/>
    </row>
    <row r="53" spans="1:26">
      <c r="A53" s="2" t="s">
        <v>7675</v>
      </c>
      <c r="B53" s="2" t="s">
        <v>255</v>
      </c>
      <c r="C53" s="2"/>
      <c r="D53" s="2" t="s">
        <v>2286</v>
      </c>
      <c r="E53" s="15">
        <v>42277</v>
      </c>
      <c r="F53" s="15">
        <v>41639</v>
      </c>
      <c r="G53" s="2"/>
      <c r="H53" s="2">
        <f t="shared" si="2"/>
        <v>1</v>
      </c>
      <c r="I53" s="2"/>
      <c r="J53" s="17" t="s">
        <v>4559</v>
      </c>
      <c r="K53" s="2" t="str">
        <f>VLOOKUP(J53,$A:$B,2,FALSE)</f>
        <v>x1</v>
      </c>
      <c r="L53" s="2" t="s">
        <v>10005</v>
      </c>
      <c r="M53" s="2"/>
      <c r="N53" s="2"/>
      <c r="O53" s="2"/>
      <c r="P53" s="2"/>
      <c r="Q53" s="2"/>
      <c r="R53" s="2"/>
      <c r="S53" s="15">
        <f>VLOOKUP(J53,A:G,5,FALSE)</f>
        <v>41827</v>
      </c>
      <c r="T53" s="15" t="str">
        <f>IF(VLOOKUP(J53,A:G,6,FALSE)=0,"",VLOOKUP(J53,A:G,6,FALSE))</f>
        <v/>
      </c>
      <c r="U53" s="15" t="str">
        <f>IF(VLOOKUP(J53,A:G,7,FALSE)=0,"",VLOOKUP(J53,A:G,7,FALSE))</f>
        <v/>
      </c>
      <c r="V53" s="2"/>
      <c r="W53" s="2"/>
      <c r="X53" s="2"/>
      <c r="Y53" s="2"/>
      <c r="Z53" s="2"/>
    </row>
    <row r="54" spans="1:26">
      <c r="A54" s="2" t="s">
        <v>7676</v>
      </c>
      <c r="B54" s="2" t="s">
        <v>256</v>
      </c>
      <c r="C54" s="2"/>
      <c r="D54" s="2" t="s">
        <v>2286</v>
      </c>
      <c r="E54" s="15">
        <v>42277</v>
      </c>
      <c r="F54" s="15">
        <v>41639</v>
      </c>
      <c r="G54" s="2"/>
      <c r="H54" s="2">
        <f t="shared" si="2"/>
        <v>1</v>
      </c>
      <c r="I54" s="2"/>
      <c r="J54" s="17" t="s">
        <v>4573</v>
      </c>
      <c r="K54" s="2" t="str">
        <f>VLOOKUP(J54,$A:$B,2,FALSE)</f>
        <v>x14</v>
      </c>
      <c r="L54" s="2" t="s">
        <v>10229</v>
      </c>
      <c r="M54" s="2"/>
      <c r="N54" s="2"/>
      <c r="O54" s="2"/>
      <c r="P54" s="2"/>
      <c r="Q54" s="2"/>
      <c r="R54" s="2"/>
      <c r="S54" s="15">
        <f>VLOOKUP(J54,A:G,5,FALSE)</f>
        <v>41827</v>
      </c>
      <c r="T54" s="15" t="str">
        <f>IF(VLOOKUP(J54,A:G,6,FALSE)=0,"",VLOOKUP(J54,A:G,6,FALSE))</f>
        <v/>
      </c>
      <c r="U54" s="15" t="str">
        <f>IF(VLOOKUP(J54,A:G,7,FALSE)=0,"",VLOOKUP(J54,A:G,7,FALSE))</f>
        <v/>
      </c>
      <c r="V54" s="2"/>
      <c r="W54" s="2"/>
      <c r="X54" s="2"/>
      <c r="Y54" s="2"/>
      <c r="Z54" s="2"/>
    </row>
    <row r="55" spans="1:26">
      <c r="A55" s="2" t="s">
        <v>7677</v>
      </c>
      <c r="B55" s="2" t="s">
        <v>257</v>
      </c>
      <c r="C55" s="2"/>
      <c r="D55" s="2" t="s">
        <v>2286</v>
      </c>
      <c r="E55" s="15">
        <v>42277</v>
      </c>
      <c r="F55" s="15">
        <v>41639</v>
      </c>
      <c r="G55" s="2"/>
      <c r="H55" s="2">
        <f t="shared" si="2"/>
        <v>1</v>
      </c>
      <c r="I55" s="2"/>
      <c r="J55" s="17" t="s">
        <v>4560</v>
      </c>
      <c r="K55" s="2" t="str">
        <f>VLOOKUP(J55,$A:$B,2,FALSE)</f>
        <v>x2</v>
      </c>
      <c r="L55" s="2" t="s">
        <v>10004</v>
      </c>
      <c r="M55" s="2"/>
      <c r="N55" s="2"/>
      <c r="O55" s="2"/>
      <c r="P55" s="2"/>
      <c r="Q55" s="2"/>
      <c r="R55" s="2"/>
      <c r="S55" s="15">
        <f>VLOOKUP(J55,A:G,5,FALSE)</f>
        <v>41827</v>
      </c>
      <c r="T55" s="15" t="str">
        <f>IF(VLOOKUP(J55,A:G,6,FALSE)=0,"",VLOOKUP(J55,A:G,6,FALSE))</f>
        <v/>
      </c>
      <c r="U55" s="15" t="str">
        <f>IF(VLOOKUP(J55,A:G,7,FALSE)=0,"",VLOOKUP(J55,A:G,7,FALSE))</f>
        <v/>
      </c>
      <c r="V55" s="2"/>
      <c r="W55" s="2"/>
      <c r="X55" s="2"/>
      <c r="Y55" s="2"/>
      <c r="Z55" s="2"/>
    </row>
    <row r="56" spans="1:26">
      <c r="A56" s="2" t="s">
        <v>8270</v>
      </c>
      <c r="B56" s="2" t="s">
        <v>258</v>
      </c>
      <c r="C56" s="2"/>
      <c r="D56" s="2" t="s">
        <v>2286</v>
      </c>
      <c r="E56" s="15">
        <v>42277</v>
      </c>
      <c r="F56" s="15">
        <v>42277</v>
      </c>
      <c r="G56" s="2"/>
      <c r="H56" s="2">
        <f t="shared" si="2"/>
        <v>2</v>
      </c>
      <c r="I56" s="2"/>
      <c r="J56" s="16" t="s">
        <v>6258</v>
      </c>
      <c r="K56" s="2"/>
      <c r="L56" s="2"/>
      <c r="M56" s="2"/>
      <c r="N56" s="2"/>
      <c r="O56" s="2" t="s">
        <v>2286</v>
      </c>
      <c r="P56" s="2"/>
      <c r="Q56" s="2" t="s">
        <v>10503</v>
      </c>
      <c r="R56" s="2" t="s">
        <v>10836</v>
      </c>
      <c r="S56" s="15">
        <v>42277</v>
      </c>
      <c r="T56" s="15"/>
      <c r="U56" s="15"/>
      <c r="V56" s="2"/>
      <c r="W56" s="2"/>
      <c r="X56" s="2"/>
      <c r="Y56" s="2"/>
      <c r="Z56" s="2"/>
    </row>
    <row r="57" spans="1:26">
      <c r="A57" s="2" t="s">
        <v>8296</v>
      </c>
      <c r="B57" s="2" t="s">
        <v>259</v>
      </c>
      <c r="C57" s="2"/>
      <c r="D57" s="2" t="s">
        <v>2286</v>
      </c>
      <c r="E57" s="15">
        <v>42277</v>
      </c>
      <c r="F57" s="2"/>
      <c r="G57" s="2"/>
      <c r="H57" s="2">
        <f t="shared" si="2"/>
        <v>1</v>
      </c>
      <c r="I57" s="2"/>
      <c r="J57" s="17" t="s">
        <v>4559</v>
      </c>
      <c r="K57" s="2" t="str">
        <f>VLOOKUP(J57,$A:$B,2,FALSE)</f>
        <v>x1</v>
      </c>
      <c r="L57" s="2" t="s">
        <v>10005</v>
      </c>
      <c r="M57" s="2"/>
      <c r="N57" s="2"/>
      <c r="O57" s="2"/>
      <c r="P57" s="2"/>
      <c r="Q57" s="2"/>
      <c r="R57" s="2"/>
      <c r="S57" s="15">
        <f>VLOOKUP(J57,A:G,5,FALSE)</f>
        <v>41827</v>
      </c>
      <c r="T57" s="15" t="str">
        <f>IF(VLOOKUP(J57,A:G,6,FALSE)=0,"",VLOOKUP(J57,A:G,6,FALSE))</f>
        <v/>
      </c>
      <c r="U57" s="15" t="str">
        <f>IF(VLOOKUP(J57,A:G,7,FALSE)=0,"",VLOOKUP(J57,A:G,7,FALSE))</f>
        <v/>
      </c>
      <c r="V57" s="2"/>
      <c r="W57" s="2"/>
      <c r="X57" s="2"/>
      <c r="Y57" s="2"/>
      <c r="Z57" s="2"/>
    </row>
    <row r="58" spans="1:26">
      <c r="A58" s="2" t="s">
        <v>9877</v>
      </c>
      <c r="B58" s="2" t="s">
        <v>260</v>
      </c>
      <c r="C58" s="2"/>
      <c r="D58" s="2" t="s">
        <v>2286</v>
      </c>
      <c r="E58" s="15">
        <v>42277</v>
      </c>
      <c r="F58" s="2"/>
      <c r="G58" s="2"/>
      <c r="H58" s="2">
        <f t="shared" si="2"/>
        <v>2</v>
      </c>
      <c r="I58" s="2"/>
      <c r="J58" s="17" t="s">
        <v>6233</v>
      </c>
      <c r="K58" s="2" t="str">
        <f>VLOOKUP(J58,$A:$B,2,FALSE)</f>
        <v>x15</v>
      </c>
      <c r="L58" s="2" t="s">
        <v>10230</v>
      </c>
      <c r="M58" s="2"/>
      <c r="N58" s="2"/>
      <c r="O58" s="2"/>
      <c r="P58" s="2"/>
      <c r="Q58" s="2"/>
      <c r="R58" s="2"/>
      <c r="S58" s="15">
        <f>VLOOKUP(J58,A:G,5,FALSE)</f>
        <v>42277</v>
      </c>
      <c r="T58" s="15" t="str">
        <f>IF(VLOOKUP(J58,A:G,6,FALSE)=0,"",VLOOKUP(J58,A:G,6,FALSE))</f>
        <v/>
      </c>
      <c r="U58" s="15" t="str">
        <f>IF(VLOOKUP(J58,A:G,7,FALSE)=0,"",VLOOKUP(J58,A:G,7,FALSE))</f>
        <v/>
      </c>
      <c r="V58" s="2"/>
      <c r="W58" s="2"/>
      <c r="X58" s="2"/>
      <c r="Y58" s="2"/>
      <c r="Z58" s="2"/>
    </row>
    <row r="59" spans="1:26">
      <c r="A59" s="2" t="s">
        <v>9887</v>
      </c>
      <c r="B59" s="2" t="s">
        <v>261</v>
      </c>
      <c r="C59" s="2"/>
      <c r="D59" s="2" t="s">
        <v>2286</v>
      </c>
      <c r="E59" s="15">
        <v>42277</v>
      </c>
      <c r="F59" s="15"/>
      <c r="G59" s="15">
        <v>42566</v>
      </c>
      <c r="H59" s="2">
        <f t="shared" si="2"/>
        <v>2</v>
      </c>
      <c r="I59" s="2"/>
      <c r="J59" s="17" t="s">
        <v>4560</v>
      </c>
      <c r="K59" s="2" t="str">
        <f>VLOOKUP(J59,$A:$B,2,FALSE)</f>
        <v>x2</v>
      </c>
      <c r="L59" s="2" t="s">
        <v>10004</v>
      </c>
      <c r="M59" s="2"/>
      <c r="N59" s="2"/>
      <c r="O59" s="2"/>
      <c r="P59" s="2"/>
      <c r="Q59" s="2"/>
      <c r="R59" s="2"/>
      <c r="S59" s="15">
        <f>VLOOKUP(J59,A:G,5,FALSE)</f>
        <v>41827</v>
      </c>
      <c r="T59" s="15" t="str">
        <f>IF(VLOOKUP(J59,A:G,6,FALSE)=0,"",VLOOKUP(J59,A:G,6,FALSE))</f>
        <v/>
      </c>
      <c r="U59" s="15" t="str">
        <f>IF(VLOOKUP(J59,A:G,7,FALSE)=0,"",VLOOKUP(J59,A:G,7,FALSE))</f>
        <v/>
      </c>
      <c r="V59" s="2"/>
      <c r="W59" s="2"/>
      <c r="X59" s="2"/>
      <c r="Y59" s="2"/>
      <c r="Z59" s="2"/>
    </row>
    <row r="60" spans="1:26">
      <c r="A60" s="2" t="s">
        <v>9888</v>
      </c>
      <c r="B60" s="2" t="s">
        <v>262</v>
      </c>
      <c r="C60" s="2"/>
      <c r="D60" s="2" t="s">
        <v>2286</v>
      </c>
      <c r="E60" s="15">
        <v>42277</v>
      </c>
      <c r="F60" s="2"/>
      <c r="G60" s="2"/>
      <c r="H60" s="2">
        <f t="shared" si="2"/>
        <v>19</v>
      </c>
      <c r="I60" s="2"/>
      <c r="J60" s="16" t="s">
        <v>9528</v>
      </c>
      <c r="K60" s="2"/>
      <c r="L60" s="2"/>
      <c r="M60" s="2"/>
      <c r="N60" s="2"/>
      <c r="O60" s="2" t="s">
        <v>2286</v>
      </c>
      <c r="P60" s="2"/>
      <c r="Q60" s="2" t="s">
        <v>10503</v>
      </c>
      <c r="R60" s="2" t="s">
        <v>10836</v>
      </c>
      <c r="S60" s="15">
        <v>42277</v>
      </c>
      <c r="T60" s="15"/>
      <c r="U60" s="15"/>
      <c r="V60" s="2"/>
      <c r="W60" s="2"/>
      <c r="X60" s="2"/>
      <c r="Y60" s="2"/>
      <c r="Z60" s="2"/>
    </row>
    <row r="61" spans="1:26">
      <c r="A61" s="2" t="s">
        <v>9995</v>
      </c>
      <c r="B61" s="2" t="s">
        <v>263</v>
      </c>
      <c r="C61" s="2"/>
      <c r="D61" s="2" t="s">
        <v>2286</v>
      </c>
      <c r="E61" s="15">
        <v>42277</v>
      </c>
      <c r="F61" s="2"/>
      <c r="G61" s="2"/>
      <c r="H61" s="2">
        <f t="shared" si="2"/>
        <v>1</v>
      </c>
      <c r="I61" s="2"/>
      <c r="J61" s="17" t="s">
        <v>4559</v>
      </c>
      <c r="K61" s="2" t="str">
        <f>VLOOKUP(J61,$A:$B,2,FALSE)</f>
        <v>x1</v>
      </c>
      <c r="L61" s="2" t="s">
        <v>10005</v>
      </c>
      <c r="M61" s="2"/>
      <c r="N61" s="2"/>
      <c r="O61" s="2"/>
      <c r="P61" s="2"/>
      <c r="Q61" s="2"/>
      <c r="R61" s="2"/>
      <c r="S61" s="15">
        <f>VLOOKUP(J61,A:G,5,FALSE)</f>
        <v>41827</v>
      </c>
      <c r="T61" s="15" t="str">
        <f>IF(VLOOKUP(J61,A:G,6,FALSE)=0,"",VLOOKUP(J61,A:G,6,FALSE))</f>
        <v/>
      </c>
      <c r="U61" s="15" t="str">
        <f>IF(VLOOKUP(J61,A:G,7,FALSE)=0,"",VLOOKUP(J61,A:G,7,FALSE))</f>
        <v/>
      </c>
      <c r="V61" s="2"/>
      <c r="W61" s="2"/>
      <c r="X61" s="2"/>
      <c r="Y61" s="2"/>
      <c r="Z61" s="2"/>
    </row>
    <row r="62" spans="1:26">
      <c r="A62" s="2" t="s">
        <v>9889</v>
      </c>
      <c r="B62" s="2" t="s">
        <v>264</v>
      </c>
      <c r="C62" s="2"/>
      <c r="D62" s="2" t="s">
        <v>2286</v>
      </c>
      <c r="E62" s="15">
        <v>42277</v>
      </c>
      <c r="F62" s="2"/>
      <c r="G62" s="2"/>
      <c r="H62" s="2">
        <f t="shared" si="2"/>
        <v>1</v>
      </c>
      <c r="I62" s="2"/>
      <c r="J62" s="17" t="s">
        <v>4560</v>
      </c>
      <c r="K62" s="2" t="str">
        <f>VLOOKUP(J62,$A:$B,2,FALSE)</f>
        <v>x2</v>
      </c>
      <c r="L62" s="2" t="s">
        <v>10004</v>
      </c>
      <c r="M62" s="2"/>
      <c r="N62" s="2"/>
      <c r="O62" s="2"/>
      <c r="P62" s="2"/>
      <c r="Q62" s="2"/>
      <c r="R62" s="2"/>
      <c r="S62" s="15">
        <f>VLOOKUP(J62,A:G,5,FALSE)</f>
        <v>41827</v>
      </c>
      <c r="T62" s="15" t="str">
        <f>IF(VLOOKUP(J62,A:G,6,FALSE)=0,"",VLOOKUP(J62,A:G,6,FALSE))</f>
        <v/>
      </c>
      <c r="U62" s="15" t="str">
        <f>IF(VLOOKUP(J62,A:G,7,FALSE)=0,"",VLOOKUP(J62,A:G,7,FALSE))</f>
        <v/>
      </c>
      <c r="V62" s="2"/>
      <c r="W62" s="2"/>
      <c r="X62" s="2"/>
      <c r="Y62" s="2"/>
      <c r="Z62" s="2"/>
    </row>
    <row r="63" spans="1:26">
      <c r="A63" s="2" t="s">
        <v>11046</v>
      </c>
      <c r="B63" s="2" t="s">
        <v>265</v>
      </c>
      <c r="C63" s="2"/>
      <c r="D63" s="2" t="s">
        <v>2286</v>
      </c>
      <c r="E63" s="15">
        <v>42277</v>
      </c>
      <c r="F63" s="2"/>
      <c r="G63" s="2"/>
      <c r="H63" s="2">
        <f t="shared" si="2"/>
        <v>12</v>
      </c>
      <c r="I63" s="2"/>
      <c r="J63" s="16" t="s">
        <v>6244</v>
      </c>
      <c r="K63" s="2"/>
      <c r="L63" s="2"/>
      <c r="M63" s="2"/>
      <c r="N63" s="2"/>
      <c r="O63" s="2" t="s">
        <v>2286</v>
      </c>
      <c r="P63" s="2"/>
      <c r="Q63" s="2" t="s">
        <v>10503</v>
      </c>
      <c r="R63" s="2" t="s">
        <v>10837</v>
      </c>
      <c r="S63" s="15">
        <v>42277</v>
      </c>
      <c r="T63" s="15"/>
      <c r="U63" s="15"/>
      <c r="V63" s="2"/>
      <c r="W63" s="2"/>
      <c r="X63" s="2"/>
      <c r="Y63" s="2"/>
      <c r="Z63" s="2"/>
    </row>
    <row r="64" spans="1:26">
      <c r="A64" s="2" t="s">
        <v>10126</v>
      </c>
      <c r="B64" s="2" t="s">
        <v>266</v>
      </c>
      <c r="C64" s="2"/>
      <c r="D64" s="2" t="s">
        <v>2286</v>
      </c>
      <c r="E64" s="15">
        <v>42277</v>
      </c>
      <c r="F64" s="2"/>
      <c r="G64" s="2"/>
      <c r="H64" s="2">
        <f t="shared" si="2"/>
        <v>1</v>
      </c>
      <c r="I64" s="2"/>
      <c r="J64" s="17" t="s">
        <v>4559</v>
      </c>
      <c r="K64" s="2" t="str">
        <f>VLOOKUP(J64,$A:$B,2,FALSE)</f>
        <v>x1</v>
      </c>
      <c r="L64" s="2" t="s">
        <v>10005</v>
      </c>
      <c r="M64" s="2"/>
      <c r="N64" s="2"/>
      <c r="O64" s="2"/>
      <c r="P64" s="2"/>
      <c r="Q64" s="2"/>
      <c r="R64" s="2"/>
      <c r="S64" s="15">
        <f>VLOOKUP(J64,A:G,5,FALSE)</f>
        <v>41827</v>
      </c>
      <c r="T64" s="15" t="str">
        <f>IF(VLOOKUP(J64,A:G,6,FALSE)=0,"",VLOOKUP(J64,A:G,6,FALSE))</f>
        <v/>
      </c>
      <c r="U64" s="15" t="str">
        <f>IF(VLOOKUP(J64,A:G,7,FALSE)=0,"",VLOOKUP(J64,A:G,7,FALSE))</f>
        <v/>
      </c>
      <c r="V64" s="2"/>
      <c r="W64" s="2"/>
      <c r="X64" s="2"/>
      <c r="Y64" s="2"/>
      <c r="Z64" s="2"/>
    </row>
    <row r="65" spans="1:26">
      <c r="A65" s="2" t="s">
        <v>10127</v>
      </c>
      <c r="B65" s="2" t="s">
        <v>267</v>
      </c>
      <c r="C65" s="2"/>
      <c r="D65" s="2" t="s">
        <v>2286</v>
      </c>
      <c r="E65" s="15">
        <v>42277</v>
      </c>
      <c r="F65" s="2"/>
      <c r="G65" s="2"/>
      <c r="H65" s="2">
        <f t="shared" si="2"/>
        <v>1</v>
      </c>
      <c r="I65" s="2"/>
      <c r="J65" s="17" t="s">
        <v>11046</v>
      </c>
      <c r="K65" s="2" t="str">
        <f>VLOOKUP(J65,$A:$B,2,FALSE)</f>
        <v>x63</v>
      </c>
      <c r="L65" s="2" t="s">
        <v>10003</v>
      </c>
      <c r="M65" s="2"/>
      <c r="N65" s="2"/>
      <c r="O65" s="2"/>
      <c r="P65" s="2"/>
      <c r="Q65" s="2"/>
      <c r="R65" s="2"/>
      <c r="S65" s="15">
        <f>VLOOKUP(J65,A:G,5,FALSE)</f>
        <v>42277</v>
      </c>
      <c r="T65" s="15" t="str">
        <f>IF(VLOOKUP(J65,A:G,6,FALSE)=0,"",VLOOKUP(J65,A:G,6,FALSE))</f>
        <v/>
      </c>
      <c r="U65" s="15" t="str">
        <f>IF(VLOOKUP(J65,A:G,7,FALSE)=0,"",VLOOKUP(J65,A:G,7,FALSE))</f>
        <v/>
      </c>
      <c r="V65" s="2"/>
      <c r="W65" s="2"/>
      <c r="X65" s="2"/>
      <c r="Y65" s="2"/>
      <c r="Z65" s="2"/>
    </row>
    <row r="66" spans="1:26">
      <c r="A66" s="2" t="s">
        <v>10777</v>
      </c>
      <c r="B66" s="2" t="s">
        <v>268</v>
      </c>
      <c r="C66" s="2"/>
      <c r="D66" s="2" t="s">
        <v>2286</v>
      </c>
      <c r="E66" s="15">
        <v>42277</v>
      </c>
      <c r="F66" s="2"/>
      <c r="G66" s="2"/>
      <c r="H66" s="2">
        <f t="shared" ref="H66:H97" si="3">COUNTIF(J:J,A66)</f>
        <v>1</v>
      </c>
      <c r="I66" s="2"/>
      <c r="J66" s="17" t="s">
        <v>6245</v>
      </c>
      <c r="K66" s="2" t="str">
        <f>VLOOKUP(J66,$A:$B,2,FALSE)</f>
        <v>x17</v>
      </c>
      <c r="L66" s="2" t="s">
        <v>10112</v>
      </c>
      <c r="M66" s="2"/>
      <c r="N66" s="2"/>
      <c r="O66" s="2"/>
      <c r="P66" s="2"/>
      <c r="Q66" s="2"/>
      <c r="R66" s="2"/>
      <c r="S66" s="15">
        <f>VLOOKUP(J66,A:G,5,FALSE)</f>
        <v>42277</v>
      </c>
      <c r="T66" s="15" t="str">
        <f>IF(VLOOKUP(J66,A:G,6,FALSE)=0,"",VLOOKUP(J66,A:G,6,FALSE))</f>
        <v/>
      </c>
      <c r="U66" s="15" t="str">
        <f>IF(VLOOKUP(J66,A:G,7,FALSE)=0,"",VLOOKUP(J66,A:G,7,FALSE))</f>
        <v/>
      </c>
      <c r="V66" s="2"/>
      <c r="W66" s="2"/>
      <c r="X66" s="2"/>
      <c r="Y66" s="2"/>
      <c r="Z66" s="2"/>
    </row>
    <row r="67" spans="1:26">
      <c r="A67" t="s">
        <v>11085</v>
      </c>
      <c r="B67" s="2" t="s">
        <v>269</v>
      </c>
      <c r="C67" s="2"/>
      <c r="D67" s="2" t="s">
        <v>2286</v>
      </c>
      <c r="E67" s="15">
        <v>42277</v>
      </c>
      <c r="F67" s="2"/>
      <c r="G67" s="2"/>
      <c r="H67" s="2">
        <f t="shared" si="3"/>
        <v>15</v>
      </c>
      <c r="I67" s="2"/>
      <c r="J67" s="17" t="s">
        <v>4560</v>
      </c>
      <c r="K67" s="2" t="str">
        <f>VLOOKUP(J67,$A:$B,2,FALSE)</f>
        <v>x2</v>
      </c>
      <c r="L67" s="2" t="s">
        <v>10004</v>
      </c>
      <c r="M67" s="2"/>
      <c r="N67" s="2"/>
      <c r="O67" s="2"/>
      <c r="P67" s="2"/>
      <c r="Q67" s="2"/>
      <c r="R67" s="2"/>
      <c r="S67" s="15">
        <f>VLOOKUP(J67,A:G,5,FALSE)</f>
        <v>41827</v>
      </c>
      <c r="T67" s="15" t="str">
        <f>IF(VLOOKUP(J67,A:G,6,FALSE)=0,"",VLOOKUP(J67,A:G,6,FALSE))</f>
        <v/>
      </c>
      <c r="U67" s="15" t="str">
        <f>IF(VLOOKUP(J67,A:G,7,FALSE)=0,"",VLOOKUP(J67,A:G,7,FALSE))</f>
        <v/>
      </c>
      <c r="V67" s="2"/>
      <c r="W67" s="2"/>
      <c r="X67" s="2"/>
      <c r="Y67" s="2"/>
      <c r="Z67" s="2"/>
    </row>
    <row r="68" spans="1:26">
      <c r="A68" t="s">
        <v>11327</v>
      </c>
      <c r="B68" s="2" t="s">
        <v>270</v>
      </c>
      <c r="C68" s="2"/>
      <c r="D68" s="2" t="s">
        <v>2286</v>
      </c>
      <c r="E68" s="15">
        <v>42566</v>
      </c>
      <c r="F68" s="2"/>
      <c r="G68" s="2"/>
      <c r="H68" s="2">
        <f t="shared" si="3"/>
        <v>1</v>
      </c>
      <c r="I68" s="2"/>
      <c r="J68" s="20" t="s">
        <v>6259</v>
      </c>
      <c r="K68" s="2"/>
      <c r="L68" s="2"/>
      <c r="M68" s="2"/>
      <c r="N68" s="2"/>
      <c r="O68" s="2" t="s">
        <v>2286</v>
      </c>
      <c r="P68" s="2"/>
      <c r="Q68" s="2" t="s">
        <v>10503</v>
      </c>
      <c r="R68" s="2" t="s">
        <v>10837</v>
      </c>
      <c r="S68" s="15">
        <v>42277</v>
      </c>
      <c r="T68" s="15"/>
      <c r="U68" s="15"/>
      <c r="V68" s="2"/>
      <c r="W68" s="2"/>
      <c r="X68" s="2"/>
      <c r="Y68" s="2"/>
      <c r="Z68" s="2"/>
    </row>
    <row r="69" spans="1:26">
      <c r="A69" s="2" t="s">
        <v>11638</v>
      </c>
      <c r="B69" s="2" t="s">
        <v>271</v>
      </c>
      <c r="C69" s="2"/>
      <c r="D69" s="2" t="s">
        <v>2286</v>
      </c>
      <c r="E69" s="15">
        <v>42566</v>
      </c>
      <c r="F69" s="2"/>
      <c r="G69" s="2"/>
      <c r="H69" s="2">
        <f t="shared" si="3"/>
        <v>0</v>
      </c>
      <c r="I69" s="2"/>
      <c r="J69" s="17" t="s">
        <v>4559</v>
      </c>
      <c r="K69" s="2" t="str">
        <f>VLOOKUP(J69,$A:$B,2,FALSE)</f>
        <v>x1</v>
      </c>
      <c r="L69" s="2" t="s">
        <v>10005</v>
      </c>
      <c r="M69" s="2"/>
      <c r="N69" s="2"/>
      <c r="O69" s="2"/>
      <c r="P69" s="2"/>
      <c r="Q69" s="2"/>
      <c r="R69" s="2"/>
      <c r="S69" s="15">
        <f>VLOOKUP(J69,A:G,5,FALSE)</f>
        <v>41827</v>
      </c>
      <c r="T69" s="15" t="str">
        <f>IF(VLOOKUP(J69,A:G,6,FALSE)=0,"",VLOOKUP(J69,A:G,6,FALSE))</f>
        <v/>
      </c>
      <c r="U69" s="15" t="str">
        <f>IF(VLOOKUP(J69,A:G,7,FALSE)=0,"",VLOOKUP(J69,A:G,7,FALSE))</f>
        <v/>
      </c>
      <c r="V69" s="2"/>
      <c r="W69" s="2"/>
      <c r="X69" s="2"/>
      <c r="Y69" s="2"/>
      <c r="Z69" s="2"/>
    </row>
    <row r="70" spans="1:26">
      <c r="A70" s="2" t="s">
        <v>11817</v>
      </c>
      <c r="B70" s="2" t="s">
        <v>272</v>
      </c>
      <c r="C70" s="2"/>
      <c r="D70" s="2" t="s">
        <v>2286</v>
      </c>
      <c r="E70" s="15">
        <v>42931</v>
      </c>
      <c r="F70" s="2"/>
      <c r="G70" s="2"/>
      <c r="H70" s="2">
        <f t="shared" si="3"/>
        <v>5</v>
      </c>
      <c r="I70" s="2"/>
      <c r="J70" s="17" t="s">
        <v>6233</v>
      </c>
      <c r="K70" s="2" t="str">
        <f>VLOOKUP(J70,$A:$B,2,FALSE)</f>
        <v>x15</v>
      </c>
      <c r="L70" s="2" t="s">
        <v>10230</v>
      </c>
      <c r="M70" s="2"/>
      <c r="N70" s="2"/>
      <c r="O70" s="2"/>
      <c r="P70" s="2"/>
      <c r="Q70" s="2"/>
      <c r="R70" s="2"/>
      <c r="S70" s="15">
        <f>VLOOKUP(J70,A:G,5,FALSE)</f>
        <v>42277</v>
      </c>
      <c r="T70" s="15" t="str">
        <f>IF(VLOOKUP(J70,A:G,6,FALSE)=0,"",VLOOKUP(J70,A:G,6,FALSE))</f>
        <v/>
      </c>
      <c r="U70" s="15" t="str">
        <f>IF(VLOOKUP(J70,A:G,7,FALSE)=0,"",VLOOKUP(J70,A:G,7,FALSE))</f>
        <v/>
      </c>
      <c r="V70" s="2"/>
      <c r="W70" s="2"/>
      <c r="X70" s="2"/>
      <c r="Y70" s="2"/>
      <c r="Z70" s="2"/>
    </row>
    <row r="71" spans="1:26">
      <c r="A71" s="2" t="s">
        <v>14670</v>
      </c>
      <c r="B71" s="2" t="s">
        <v>273</v>
      </c>
      <c r="C71" s="2"/>
      <c r="D71" s="2" t="s">
        <v>2286</v>
      </c>
      <c r="E71" s="15">
        <v>42931</v>
      </c>
      <c r="F71" s="2"/>
      <c r="G71" s="30">
        <v>45122</v>
      </c>
      <c r="H71" s="2">
        <f t="shared" si="3"/>
        <v>17</v>
      </c>
      <c r="I71" s="2"/>
      <c r="J71" s="17" t="s">
        <v>6245</v>
      </c>
      <c r="K71" s="2" t="str">
        <f>VLOOKUP(J71,$A:$B,2,FALSE)</f>
        <v>x17</v>
      </c>
      <c r="L71" s="2" t="s">
        <v>10112</v>
      </c>
      <c r="M71" s="2"/>
      <c r="N71" s="2"/>
      <c r="O71" s="2"/>
      <c r="P71" s="2"/>
      <c r="Q71" s="2"/>
      <c r="R71" s="2"/>
      <c r="S71" s="15">
        <f>VLOOKUP(J71,A:G,5,FALSE)</f>
        <v>42277</v>
      </c>
      <c r="T71" s="15" t="str">
        <f>IF(VLOOKUP(J71,A:G,6,FALSE)=0,"",VLOOKUP(J71,A:G,6,FALSE))</f>
        <v/>
      </c>
      <c r="U71" s="15" t="str">
        <f>IF(VLOOKUP(J71,A:G,7,FALSE)=0,"",VLOOKUP(J71,A:G,7,FALSE))</f>
        <v/>
      </c>
      <c r="V71" s="2"/>
      <c r="W71" s="2"/>
      <c r="X71" s="2"/>
      <c r="Y71" s="2"/>
      <c r="Z71" s="2"/>
    </row>
    <row r="72" spans="1:26">
      <c r="A72" s="2" t="s">
        <v>12082</v>
      </c>
      <c r="B72" s="2" t="s">
        <v>274</v>
      </c>
      <c r="C72" s="2"/>
      <c r="D72" s="2" t="s">
        <v>2286</v>
      </c>
      <c r="E72" s="15">
        <v>43296</v>
      </c>
      <c r="F72" s="2"/>
      <c r="G72" s="2"/>
      <c r="H72" s="2">
        <f t="shared" si="3"/>
        <v>1</v>
      </c>
      <c r="I72" s="2"/>
      <c r="J72" s="17" t="s">
        <v>4560</v>
      </c>
      <c r="K72" s="2" t="str">
        <f>VLOOKUP(J72,$A:$B,2,FALSE)</f>
        <v>x2</v>
      </c>
      <c r="L72" s="2" t="s">
        <v>10004</v>
      </c>
      <c r="M72" s="2"/>
      <c r="N72" s="2"/>
      <c r="O72" s="2"/>
      <c r="P72" s="2"/>
      <c r="Q72" s="2"/>
      <c r="R72" s="2"/>
      <c r="S72" s="15">
        <f>VLOOKUP(J72,A:G,5,FALSE)</f>
        <v>41827</v>
      </c>
      <c r="T72" s="15" t="str">
        <f>IF(VLOOKUP(J72,A:G,6,FALSE)=0,"",VLOOKUP(J72,A:G,6,FALSE))</f>
        <v/>
      </c>
      <c r="U72" s="15" t="str">
        <f>IF(VLOOKUP(J72,A:G,7,FALSE)=0,"",VLOOKUP(J72,A:G,7,FALSE))</f>
        <v/>
      </c>
      <c r="V72" s="2"/>
      <c r="W72" s="2"/>
      <c r="X72" s="2"/>
      <c r="Y72" s="2"/>
      <c r="Z72" s="2"/>
    </row>
    <row r="73" spans="1:26">
      <c r="A73" s="2" t="s">
        <v>12083</v>
      </c>
      <c r="B73" s="2" t="s">
        <v>275</v>
      </c>
      <c r="C73" s="2"/>
      <c r="D73" s="2" t="s">
        <v>2286</v>
      </c>
      <c r="E73" s="15">
        <v>43296</v>
      </c>
      <c r="F73" s="2"/>
      <c r="G73" s="2"/>
      <c r="H73" s="2">
        <f t="shared" si="3"/>
        <v>1</v>
      </c>
      <c r="I73" s="2"/>
      <c r="J73" s="20" t="s">
        <v>12052</v>
      </c>
      <c r="K73" s="2"/>
      <c r="L73" s="2"/>
      <c r="M73" s="2"/>
      <c r="N73" s="2"/>
      <c r="O73" s="2" t="s">
        <v>2286</v>
      </c>
      <c r="P73" s="2"/>
      <c r="Q73" s="2" t="s">
        <v>10503</v>
      </c>
      <c r="R73" s="2" t="s">
        <v>10836</v>
      </c>
      <c r="S73" s="15">
        <v>42277</v>
      </c>
      <c r="T73" s="15"/>
      <c r="U73" s="15">
        <v>42931</v>
      </c>
      <c r="V73" s="2"/>
      <c r="W73" s="2"/>
      <c r="X73" s="2"/>
      <c r="Y73" s="2"/>
      <c r="Z73" s="2"/>
    </row>
    <row r="74" spans="1:26">
      <c r="A74" s="2" t="s">
        <v>12084</v>
      </c>
      <c r="B74" s="2" t="s">
        <v>276</v>
      </c>
      <c r="C74" s="2"/>
      <c r="D74" s="2" t="s">
        <v>2286</v>
      </c>
      <c r="E74" s="15">
        <v>43296</v>
      </c>
      <c r="F74" s="2"/>
      <c r="G74" s="2"/>
      <c r="H74" s="2">
        <f t="shared" si="3"/>
        <v>1</v>
      </c>
      <c r="I74" s="2"/>
      <c r="J74" s="17" t="s">
        <v>4559</v>
      </c>
      <c r="K74" s="2" t="str">
        <f>VLOOKUP(J74,$A:$B,2,FALSE)</f>
        <v>x1</v>
      </c>
      <c r="L74" s="2" t="s">
        <v>10005</v>
      </c>
      <c r="M74" s="2"/>
      <c r="N74" s="2"/>
      <c r="O74" s="2"/>
      <c r="P74" s="2"/>
      <c r="Q74" s="2"/>
      <c r="R74" s="2"/>
      <c r="S74" s="15">
        <f>VLOOKUP(J74,A:G,5,FALSE)</f>
        <v>41827</v>
      </c>
      <c r="T74" s="15" t="str">
        <f>IF(VLOOKUP(J74,A:G,6,FALSE)=0,"",VLOOKUP(J74,A:G,6,FALSE))</f>
        <v/>
      </c>
      <c r="U74" s="15" t="str">
        <f>IF(VLOOKUP(J74,A:G,7,FALSE)=0,"",VLOOKUP(J74,A:G,7,FALSE))</f>
        <v/>
      </c>
      <c r="V74" s="2"/>
      <c r="W74" s="2"/>
      <c r="X74" s="2"/>
      <c r="Y74" s="2"/>
      <c r="Z74" s="2"/>
    </row>
    <row r="75" spans="1:26">
      <c r="A75" s="2" t="s">
        <v>12085</v>
      </c>
      <c r="B75" s="2" t="s">
        <v>277</v>
      </c>
      <c r="C75" s="2"/>
      <c r="D75" s="2" t="s">
        <v>2286</v>
      </c>
      <c r="E75" s="15">
        <v>43296</v>
      </c>
      <c r="F75" s="2"/>
      <c r="G75" s="2"/>
      <c r="H75" s="2">
        <f t="shared" si="3"/>
        <v>1</v>
      </c>
      <c r="I75" s="2"/>
      <c r="J75" s="17" t="s">
        <v>9881</v>
      </c>
      <c r="K75" s="2" t="str">
        <f>VLOOKUP(J75,$A:$B,2,FALSE)</f>
        <v>x19</v>
      </c>
      <c r="L75" s="2" t="s">
        <v>10231</v>
      </c>
      <c r="M75" s="2"/>
      <c r="N75" s="2"/>
      <c r="O75" s="2"/>
      <c r="P75" s="2"/>
      <c r="Q75" s="2"/>
      <c r="R75" s="2"/>
      <c r="S75" s="15">
        <f>VLOOKUP(J75,A:G,5,FALSE)</f>
        <v>42277</v>
      </c>
      <c r="T75" s="15" t="str">
        <f>IF(VLOOKUP(J75,A:G,6,FALSE)=0,"",VLOOKUP(J75,A:G,6,FALSE))</f>
        <v/>
      </c>
      <c r="U75" s="15" t="str">
        <f>IF(VLOOKUP(J75,A:G,7,FALSE)=0,"",VLOOKUP(J75,A:G,7,FALSE))</f>
        <v/>
      </c>
      <c r="V75" s="2"/>
      <c r="W75" s="2"/>
      <c r="X75" s="2"/>
      <c r="Y75" s="2"/>
      <c r="Z75" s="2"/>
    </row>
    <row r="76" spans="1:26">
      <c r="A76" s="2" t="s">
        <v>12086</v>
      </c>
      <c r="B76" s="2" t="s">
        <v>278</v>
      </c>
      <c r="C76" s="2"/>
      <c r="D76" s="2" t="s">
        <v>2286</v>
      </c>
      <c r="E76" s="15">
        <v>43296</v>
      </c>
      <c r="F76" s="2"/>
      <c r="G76" s="2"/>
      <c r="H76" s="2">
        <f t="shared" si="3"/>
        <v>1</v>
      </c>
      <c r="I76" s="2"/>
      <c r="J76" s="17" t="s">
        <v>4560</v>
      </c>
      <c r="K76" s="2" t="str">
        <f>VLOOKUP(J76,$A:$B,2,FALSE)</f>
        <v>x2</v>
      </c>
      <c r="L76" s="2" t="s">
        <v>10004</v>
      </c>
      <c r="M76" s="2"/>
      <c r="N76" s="2"/>
      <c r="O76" s="2"/>
      <c r="P76" s="2"/>
      <c r="Q76" s="2"/>
      <c r="R76" s="2"/>
      <c r="S76" s="15">
        <f>VLOOKUP(J76,A:G,5,FALSE)</f>
        <v>41827</v>
      </c>
      <c r="T76" s="15" t="str">
        <f>IF(VLOOKUP(J76,A:G,6,FALSE)=0,"",VLOOKUP(J76,A:G,6,FALSE))</f>
        <v/>
      </c>
      <c r="U76" s="15" t="str">
        <f>IF(VLOOKUP(J76,A:G,7,FALSE)=0,"",VLOOKUP(J76,A:G,7,FALSE))</f>
        <v/>
      </c>
      <c r="V76" s="2"/>
      <c r="W76" s="2"/>
      <c r="X76" s="2"/>
      <c r="Y76" s="2"/>
      <c r="Z76" s="2"/>
    </row>
    <row r="77" spans="1:26">
      <c r="A77" s="2" t="s">
        <v>12087</v>
      </c>
      <c r="B77" s="2" t="s">
        <v>279</v>
      </c>
      <c r="C77" s="2"/>
      <c r="D77" s="2" t="s">
        <v>2286</v>
      </c>
      <c r="E77" s="15">
        <v>43296</v>
      </c>
      <c r="F77" s="2"/>
      <c r="G77" s="2"/>
      <c r="H77" s="2">
        <f t="shared" si="3"/>
        <v>1</v>
      </c>
      <c r="I77" s="2"/>
      <c r="J77" s="20" t="s">
        <v>6264</v>
      </c>
      <c r="K77" s="2"/>
      <c r="L77" s="2"/>
      <c r="M77" s="2"/>
      <c r="N77" s="2"/>
      <c r="O77" s="2" t="s">
        <v>2286</v>
      </c>
      <c r="P77" s="2"/>
      <c r="Q77" s="2" t="s">
        <v>10503</v>
      </c>
      <c r="R77" s="2" t="s">
        <v>10837</v>
      </c>
      <c r="S77" s="15">
        <v>42277</v>
      </c>
      <c r="T77" s="15"/>
      <c r="U77" s="15"/>
      <c r="V77" s="2"/>
      <c r="W77" s="2"/>
      <c r="X77" s="2"/>
      <c r="Y77" s="2"/>
      <c r="Z77" s="2"/>
    </row>
    <row r="78" spans="1:26">
      <c r="A78" s="2" t="s">
        <v>12088</v>
      </c>
      <c r="B78" s="2" t="s">
        <v>280</v>
      </c>
      <c r="C78" s="2"/>
      <c r="D78" s="2" t="s">
        <v>2286</v>
      </c>
      <c r="E78" s="15">
        <v>43296</v>
      </c>
      <c r="F78" s="2"/>
      <c r="G78" s="2"/>
      <c r="H78" s="2">
        <f t="shared" si="3"/>
        <v>1</v>
      </c>
      <c r="I78" s="2"/>
      <c r="J78" s="17" t="s">
        <v>4559</v>
      </c>
      <c r="K78" s="2" t="str">
        <f>VLOOKUP(J78,$A:$B,2,FALSE)</f>
        <v>x1</v>
      </c>
      <c r="L78" s="2" t="s">
        <v>10005</v>
      </c>
      <c r="M78" s="2"/>
      <c r="N78" s="2"/>
      <c r="O78" s="2"/>
      <c r="P78" s="2"/>
      <c r="Q78" s="2"/>
      <c r="R78" s="2"/>
      <c r="S78" s="15">
        <f>VLOOKUP(J78,A:G,5,FALSE)</f>
        <v>41827</v>
      </c>
      <c r="T78" s="15" t="str">
        <f>IF(VLOOKUP(J78,A:G,6,FALSE)=0,"",VLOOKUP(J78,A:G,6,FALSE))</f>
        <v/>
      </c>
      <c r="U78" s="15" t="str">
        <f>IF(VLOOKUP(J78,A:G,7,FALSE)=0,"",VLOOKUP(J78,A:G,7,FALSE))</f>
        <v/>
      </c>
      <c r="V78" s="2"/>
      <c r="W78" s="2"/>
      <c r="X78" s="2"/>
      <c r="Y78" s="2"/>
      <c r="Z78" s="2"/>
    </row>
    <row r="79" spans="1:26">
      <c r="A79" s="2" t="s">
        <v>12543</v>
      </c>
      <c r="B79" s="2" t="s">
        <v>12508</v>
      </c>
      <c r="C79" s="2"/>
      <c r="D79" s="2" t="s">
        <v>2286</v>
      </c>
      <c r="E79" s="15">
        <v>43405</v>
      </c>
      <c r="F79" s="2"/>
      <c r="G79" s="2"/>
      <c r="H79" s="2">
        <f t="shared" si="3"/>
        <v>14</v>
      </c>
      <c r="I79" s="2"/>
      <c r="J79" s="17" t="s">
        <v>9881</v>
      </c>
      <c r="K79" s="2" t="str">
        <f>VLOOKUP(J79,$A:$B,2,FALSE)</f>
        <v>x19</v>
      </c>
      <c r="L79" s="2" t="s">
        <v>10231</v>
      </c>
      <c r="M79" s="2"/>
      <c r="N79" s="2"/>
      <c r="O79" s="2"/>
      <c r="P79" s="2"/>
      <c r="Q79" s="2"/>
      <c r="R79" s="2"/>
      <c r="S79" s="15">
        <f>VLOOKUP(J79,A:G,5,FALSE)</f>
        <v>42277</v>
      </c>
      <c r="T79" s="15" t="str">
        <f>IF(VLOOKUP(J79,A:G,6,FALSE)=0,"",VLOOKUP(J79,A:G,6,FALSE))</f>
        <v/>
      </c>
      <c r="U79" s="15" t="str">
        <f>IF(VLOOKUP(J79,A:G,7,FALSE)=0,"",VLOOKUP(J79,A:G,7,FALSE))</f>
        <v/>
      </c>
      <c r="V79" s="2"/>
      <c r="W79" s="2"/>
      <c r="X79" s="2"/>
      <c r="Y79" s="2"/>
      <c r="Z79" s="2"/>
    </row>
    <row r="80" spans="1:26">
      <c r="A80" s="2" t="s">
        <v>12544</v>
      </c>
      <c r="B80" s="2" t="s">
        <v>12510</v>
      </c>
      <c r="C80" s="2"/>
      <c r="D80" s="2" t="s">
        <v>2286</v>
      </c>
      <c r="E80" s="15">
        <v>43405</v>
      </c>
      <c r="F80" s="2"/>
      <c r="G80" s="2"/>
      <c r="H80" s="2">
        <f t="shared" si="3"/>
        <v>3</v>
      </c>
      <c r="I80" s="2"/>
      <c r="J80" s="17" t="s">
        <v>6245</v>
      </c>
      <c r="K80" s="2" t="str">
        <f>VLOOKUP(J80,$A:$B,2,FALSE)</f>
        <v>x17</v>
      </c>
      <c r="L80" s="2" t="s">
        <v>10112</v>
      </c>
      <c r="M80" s="2"/>
      <c r="N80" s="2"/>
      <c r="O80" s="2"/>
      <c r="P80" s="2"/>
      <c r="Q80" s="2"/>
      <c r="R80" s="2"/>
      <c r="S80" s="15">
        <f>VLOOKUP(J80,A:G,5,FALSE)</f>
        <v>42277</v>
      </c>
      <c r="T80" s="15" t="str">
        <f>IF(VLOOKUP(J80,A:G,6,FALSE)=0,"",VLOOKUP(J80,A:G,6,FALSE))</f>
        <v/>
      </c>
      <c r="U80" s="15" t="str">
        <f>IF(VLOOKUP(J80,A:G,7,FALSE)=0,"",VLOOKUP(J80,A:G,7,FALSE))</f>
        <v/>
      </c>
      <c r="V80" s="2"/>
      <c r="W80" s="2"/>
      <c r="X80" s="2"/>
      <c r="Y80" s="2"/>
      <c r="Z80" s="2"/>
    </row>
    <row r="81" spans="1:26">
      <c r="A81" s="2" t="s">
        <v>12545</v>
      </c>
      <c r="B81" s="2" t="s">
        <v>12512</v>
      </c>
      <c r="C81" s="2"/>
      <c r="D81" s="2" t="s">
        <v>2286</v>
      </c>
      <c r="E81" s="15">
        <v>43405</v>
      </c>
      <c r="F81" s="2"/>
      <c r="G81" s="2"/>
      <c r="H81" s="2">
        <f t="shared" si="3"/>
        <v>4</v>
      </c>
      <c r="I81" s="2"/>
      <c r="J81" s="17" t="s">
        <v>4560</v>
      </c>
      <c r="K81" s="2" t="str">
        <f>VLOOKUP(J81,$A:$B,2,FALSE)</f>
        <v>x2</v>
      </c>
      <c r="L81" s="2" t="s">
        <v>10004</v>
      </c>
      <c r="M81" s="2"/>
      <c r="N81" s="2"/>
      <c r="O81" s="2"/>
      <c r="P81" s="2"/>
      <c r="Q81" s="2"/>
      <c r="R81" s="2"/>
      <c r="S81" s="15">
        <f>VLOOKUP(J81,A:G,5,FALSE)</f>
        <v>41827</v>
      </c>
      <c r="T81" s="15" t="str">
        <f>IF(VLOOKUP(J81,A:G,6,FALSE)=0,"",VLOOKUP(J81,A:G,6,FALSE))</f>
        <v/>
      </c>
      <c r="U81" s="15" t="str">
        <f>IF(VLOOKUP(J81,A:G,7,FALSE)=0,"",VLOOKUP(J81,A:G,7,FALSE))</f>
        <v/>
      </c>
      <c r="V81" s="2"/>
      <c r="W81" s="2"/>
      <c r="X81" s="2"/>
      <c r="Y81" s="2"/>
      <c r="Z81" s="2"/>
    </row>
    <row r="82" spans="1:26">
      <c r="A82" s="2" t="s">
        <v>12546</v>
      </c>
      <c r="B82" s="2" t="s">
        <v>12514</v>
      </c>
      <c r="C82" s="2"/>
      <c r="D82" s="2" t="s">
        <v>2286</v>
      </c>
      <c r="E82" s="15">
        <v>43405</v>
      </c>
      <c r="F82" s="2"/>
      <c r="G82" s="2"/>
      <c r="H82" s="2">
        <f t="shared" si="3"/>
        <v>1</v>
      </c>
      <c r="I82" s="2"/>
      <c r="J82" s="20" t="s">
        <v>6266</v>
      </c>
      <c r="K82" s="2"/>
      <c r="L82" s="2"/>
      <c r="M82" s="2"/>
      <c r="N82" s="2"/>
      <c r="O82" s="2" t="s">
        <v>2286</v>
      </c>
      <c r="P82" s="2"/>
      <c r="Q82" s="2" t="s">
        <v>10503</v>
      </c>
      <c r="R82" s="2" t="s">
        <v>10838</v>
      </c>
      <c r="S82" s="15">
        <v>42277</v>
      </c>
      <c r="T82" s="15"/>
      <c r="U82" s="15"/>
      <c r="V82" s="2"/>
      <c r="W82" s="2"/>
      <c r="X82" s="2"/>
      <c r="Y82" s="2"/>
      <c r="Z82" s="2"/>
    </row>
    <row r="83" spans="1:26">
      <c r="A83" s="2" t="s">
        <v>13457</v>
      </c>
      <c r="B83" s="2" t="s">
        <v>12516</v>
      </c>
      <c r="C83" s="2"/>
      <c r="D83" s="2" t="s">
        <v>2286</v>
      </c>
      <c r="E83" s="15">
        <v>43405</v>
      </c>
      <c r="F83" s="2"/>
      <c r="G83" s="15">
        <v>44027</v>
      </c>
      <c r="H83" s="2">
        <f t="shared" si="3"/>
        <v>3</v>
      </c>
      <c r="I83" s="2"/>
      <c r="J83" s="17" t="s">
        <v>4559</v>
      </c>
      <c r="K83" s="2" t="str">
        <f>VLOOKUP(J83,$A:$B,2,FALSE)</f>
        <v>x1</v>
      </c>
      <c r="L83" s="2" t="s">
        <v>10005</v>
      </c>
      <c r="M83" s="2"/>
      <c r="N83" s="2"/>
      <c r="O83" s="2"/>
      <c r="P83" s="2"/>
      <c r="Q83" s="2"/>
      <c r="R83" s="2"/>
      <c r="S83" s="15">
        <f>VLOOKUP(J83,A:G,5,FALSE)</f>
        <v>41827</v>
      </c>
      <c r="T83" s="15" t="str">
        <f>IF(VLOOKUP(J83,A:G,6,FALSE)=0,"",VLOOKUP(J83,A:G,6,FALSE))</f>
        <v/>
      </c>
      <c r="U83" s="15" t="str">
        <f>IF(VLOOKUP(J83,A:G,7,FALSE)=0,"",VLOOKUP(J83,A:G,7,FALSE))</f>
        <v/>
      </c>
      <c r="V83" s="2"/>
      <c r="W83" s="2"/>
      <c r="X83" s="2"/>
      <c r="Y83" s="2"/>
      <c r="Z83" s="2"/>
    </row>
    <row r="84" spans="1:26">
      <c r="A84" s="2" t="s">
        <v>12547</v>
      </c>
      <c r="B84" s="2" t="s">
        <v>12497</v>
      </c>
      <c r="C84" s="2"/>
      <c r="D84" s="2" t="s">
        <v>2286</v>
      </c>
      <c r="E84" s="15">
        <v>43405</v>
      </c>
      <c r="F84" s="2"/>
      <c r="G84" s="2"/>
      <c r="H84" s="2">
        <f t="shared" si="3"/>
        <v>2</v>
      </c>
      <c r="I84" s="2"/>
      <c r="J84" s="17" t="s">
        <v>6263</v>
      </c>
      <c r="K84" s="2" t="str">
        <f>VLOOKUP(J84,$A:$B,2,FALSE)</f>
        <v>x20</v>
      </c>
      <c r="L84" s="2" t="s">
        <v>10006</v>
      </c>
      <c r="M84" s="2"/>
      <c r="N84" s="2"/>
      <c r="O84" s="2"/>
      <c r="P84" s="2"/>
      <c r="Q84" s="2"/>
      <c r="R84" s="2"/>
      <c r="S84" s="15">
        <f>VLOOKUP(J84,A:G,5,FALSE)</f>
        <v>42277</v>
      </c>
      <c r="T84" s="15" t="str">
        <f>IF(VLOOKUP(J84,A:G,6,FALSE)=0,"",VLOOKUP(J84,A:G,6,FALSE))</f>
        <v/>
      </c>
      <c r="U84" s="15" t="str">
        <f>IF(VLOOKUP(J84,A:G,7,FALSE)=0,"",VLOOKUP(J84,A:G,7,FALSE))</f>
        <v/>
      </c>
      <c r="V84" s="2"/>
      <c r="W84" s="2"/>
      <c r="X84" s="2"/>
      <c r="Y84" s="2"/>
      <c r="Z84" s="2"/>
    </row>
    <row r="85" spans="1:26">
      <c r="A85" s="2" t="s">
        <v>12548</v>
      </c>
      <c r="B85" s="2" t="s">
        <v>12549</v>
      </c>
      <c r="C85" s="2"/>
      <c r="D85" s="2" t="s">
        <v>2286</v>
      </c>
      <c r="E85" s="15">
        <v>43405</v>
      </c>
      <c r="F85" s="2"/>
      <c r="G85" s="2"/>
      <c r="H85" s="2">
        <f t="shared" si="3"/>
        <v>3</v>
      </c>
      <c r="I85" s="2"/>
      <c r="J85" s="17" t="s">
        <v>4560</v>
      </c>
      <c r="K85" s="2" t="str">
        <f>VLOOKUP(J85,$A:$B,2,FALSE)</f>
        <v>x2</v>
      </c>
      <c r="L85" s="2" t="s">
        <v>10004</v>
      </c>
      <c r="M85" s="2"/>
      <c r="N85" s="2"/>
      <c r="O85" s="2"/>
      <c r="P85" s="2"/>
      <c r="Q85" s="2"/>
      <c r="R85" s="2"/>
      <c r="S85" s="15">
        <f>VLOOKUP(J85,A:G,5,FALSE)</f>
        <v>41827</v>
      </c>
      <c r="T85" s="15" t="str">
        <f>IF(VLOOKUP(J85,A:G,6,FALSE)=0,"",VLOOKUP(J85,A:G,6,FALSE))</f>
        <v/>
      </c>
      <c r="U85" s="15" t="str">
        <f>IF(VLOOKUP(J85,A:G,7,FALSE)=0,"",VLOOKUP(J85,A:G,7,FALSE))</f>
        <v/>
      </c>
      <c r="V85" s="2"/>
      <c r="W85" s="2"/>
      <c r="X85" s="2"/>
      <c r="Y85" s="2"/>
      <c r="Z85" s="2"/>
    </row>
    <row r="86" spans="1:26">
      <c r="A86" s="2" t="s">
        <v>12550</v>
      </c>
      <c r="B86" s="2" t="s">
        <v>12499</v>
      </c>
      <c r="C86" s="2"/>
      <c r="D86" s="2" t="s">
        <v>2286</v>
      </c>
      <c r="E86" s="15">
        <v>43405</v>
      </c>
      <c r="F86" s="2"/>
      <c r="G86" s="2"/>
      <c r="H86" s="2">
        <f t="shared" si="3"/>
        <v>1</v>
      </c>
      <c r="I86" s="2"/>
      <c r="J86" s="20" t="s">
        <v>6762</v>
      </c>
      <c r="K86" s="2"/>
      <c r="L86" s="2"/>
      <c r="M86" s="2"/>
      <c r="N86" s="2"/>
      <c r="O86" s="2" t="s">
        <v>2286</v>
      </c>
      <c r="P86" s="2"/>
      <c r="Q86" s="2" t="s">
        <v>10503</v>
      </c>
      <c r="R86" s="2" t="s">
        <v>10836</v>
      </c>
      <c r="S86" s="15">
        <v>42277</v>
      </c>
      <c r="T86" s="15"/>
      <c r="U86" s="15"/>
      <c r="V86" s="2"/>
      <c r="W86" s="2"/>
      <c r="X86" s="2"/>
      <c r="Y86" s="2"/>
      <c r="Z86" s="2"/>
    </row>
    <row r="87" spans="1:26">
      <c r="A87" s="2" t="s">
        <v>12551</v>
      </c>
      <c r="B87" s="2" t="s">
        <v>12501</v>
      </c>
      <c r="C87" s="2"/>
      <c r="D87" s="2" t="s">
        <v>2286</v>
      </c>
      <c r="E87" s="15">
        <v>43405</v>
      </c>
      <c r="F87" s="2"/>
      <c r="G87" s="2"/>
      <c r="H87" s="2">
        <f t="shared" si="3"/>
        <v>1</v>
      </c>
      <c r="I87" s="2"/>
      <c r="J87" s="17" t="s">
        <v>4559</v>
      </c>
      <c r="K87" s="2" t="str">
        <f>VLOOKUP(J87,$A:$B,2,FALSE)</f>
        <v>x1</v>
      </c>
      <c r="L87" s="2" t="s">
        <v>10005</v>
      </c>
      <c r="M87" s="2"/>
      <c r="N87" s="2"/>
      <c r="O87" s="2"/>
      <c r="P87" s="2"/>
      <c r="Q87" s="2"/>
      <c r="R87" s="2"/>
      <c r="S87" s="15">
        <f>VLOOKUP(J87,A:G,5,FALSE)</f>
        <v>41827</v>
      </c>
      <c r="T87" s="15" t="str">
        <f>IF(VLOOKUP(J87,A:G,6,FALSE)=0,"",VLOOKUP(J87,A:G,6,FALSE))</f>
        <v/>
      </c>
      <c r="U87" s="15" t="str">
        <f>IF(VLOOKUP(J87,A:G,7,FALSE)=0,"",VLOOKUP(J87,A:G,7,FALSE))</f>
        <v/>
      </c>
      <c r="V87" s="2"/>
      <c r="W87" s="2"/>
      <c r="X87" s="2"/>
      <c r="Y87" s="2"/>
      <c r="Z87" s="2"/>
    </row>
    <row r="88" spans="1:26">
      <c r="A88" s="2" t="s">
        <v>12552</v>
      </c>
      <c r="B88" s="2" t="s">
        <v>12553</v>
      </c>
      <c r="C88" s="2"/>
      <c r="D88" s="2" t="s">
        <v>2286</v>
      </c>
      <c r="E88" s="15">
        <v>43405</v>
      </c>
      <c r="F88" s="2"/>
      <c r="G88" s="2"/>
      <c r="H88" s="2">
        <f t="shared" si="3"/>
        <v>2</v>
      </c>
      <c r="I88" s="2"/>
      <c r="J88" s="17" t="s">
        <v>10650</v>
      </c>
      <c r="K88" s="2" t="str">
        <f>VLOOKUP(J88,$A:$B,2,FALSE)</f>
        <v>x22</v>
      </c>
      <c r="L88" s="2" t="s">
        <v>11140</v>
      </c>
      <c r="M88" s="2"/>
      <c r="N88" s="2"/>
      <c r="O88" s="2"/>
      <c r="P88" s="2"/>
      <c r="Q88" s="2"/>
      <c r="R88" s="2"/>
      <c r="S88" s="15">
        <f>VLOOKUP(J88,A:G,5,FALSE)</f>
        <v>42277</v>
      </c>
      <c r="T88" s="15" t="str">
        <f>IF(VLOOKUP(J88,A:G,6,FALSE)=0,"",VLOOKUP(J88,A:G,6,FALSE))</f>
        <v/>
      </c>
      <c r="U88" s="15" t="str">
        <f>IF(VLOOKUP(J88,A:G,7,FALSE)=0,"",VLOOKUP(J88,A:G,7,FALSE))</f>
        <v/>
      </c>
      <c r="V88" s="2"/>
      <c r="W88" s="2"/>
      <c r="X88" s="2"/>
      <c r="Y88" s="2"/>
      <c r="Z88" s="2"/>
    </row>
    <row r="89" spans="1:26">
      <c r="A89" s="2" t="s">
        <v>12554</v>
      </c>
      <c r="B89" s="2" t="s">
        <v>12555</v>
      </c>
      <c r="C89" s="2"/>
      <c r="D89" s="2" t="s">
        <v>2286</v>
      </c>
      <c r="E89" s="15">
        <v>43405</v>
      </c>
      <c r="F89" s="2"/>
      <c r="G89" s="2"/>
      <c r="H89" s="2">
        <f t="shared" si="3"/>
        <v>1</v>
      </c>
      <c r="I89" s="2"/>
      <c r="J89" s="17" t="s">
        <v>11822</v>
      </c>
      <c r="K89" s="2" t="str">
        <f>VLOOKUP(J89,$A:$B,2,FALSE)</f>
        <v>x23</v>
      </c>
      <c r="L89" s="2" t="s">
        <v>11824</v>
      </c>
      <c r="M89" s="2"/>
      <c r="N89" s="2"/>
      <c r="O89" s="2"/>
      <c r="P89" s="2"/>
      <c r="Q89" s="2"/>
      <c r="R89" s="2"/>
      <c r="S89" s="15">
        <f>VLOOKUP(J89,A:G,5,FALSE)</f>
        <v>42277</v>
      </c>
      <c r="T89" s="15" t="str">
        <f>IF(VLOOKUP(J89,A:G,6,FALSE)=0,"",VLOOKUP(J89,A:G,6,FALSE))</f>
        <v/>
      </c>
      <c r="U89" s="15">
        <f>IF(VLOOKUP(J89,A:G,7,FALSE)=0,"",VLOOKUP(J89,A:G,7,FALSE))</f>
        <v>42931</v>
      </c>
      <c r="V89" s="2"/>
      <c r="W89" s="2"/>
      <c r="X89" s="2"/>
      <c r="Y89" s="2"/>
      <c r="Z89" s="2"/>
    </row>
    <row r="90" spans="1:26">
      <c r="A90" s="2" t="s">
        <v>12556</v>
      </c>
      <c r="B90" s="2" t="s">
        <v>12557</v>
      </c>
      <c r="C90" s="2"/>
      <c r="D90" s="2" t="s">
        <v>2286</v>
      </c>
      <c r="E90" s="15">
        <v>43405</v>
      </c>
      <c r="F90" s="2"/>
      <c r="G90" s="2"/>
      <c r="H90" s="2">
        <f t="shared" si="3"/>
        <v>1</v>
      </c>
      <c r="I90" s="2"/>
      <c r="J90" s="17" t="s">
        <v>4560</v>
      </c>
      <c r="K90" s="2" t="str">
        <f>VLOOKUP(J90,$A:$B,2,FALSE)</f>
        <v>x2</v>
      </c>
      <c r="L90" s="2" t="s">
        <v>10228</v>
      </c>
      <c r="M90" s="2"/>
      <c r="N90" s="2"/>
      <c r="O90" s="2"/>
      <c r="P90" s="2"/>
      <c r="Q90" s="2"/>
      <c r="R90" s="2"/>
      <c r="S90" s="15">
        <f>VLOOKUP(J90,A:G,5,FALSE)</f>
        <v>41827</v>
      </c>
      <c r="T90" s="15" t="str">
        <f>IF(VLOOKUP(J90,A:G,6,FALSE)=0,"",VLOOKUP(J90,A:G,6,FALSE))</f>
        <v/>
      </c>
      <c r="U90" s="15" t="str">
        <f>IF(VLOOKUP(J90,A:G,7,FALSE)=0,"",VLOOKUP(J90,A:G,7,FALSE))</f>
        <v/>
      </c>
      <c r="V90" s="2"/>
      <c r="W90" s="2"/>
      <c r="X90" s="2"/>
      <c r="Y90" s="2"/>
      <c r="Z90" s="2"/>
    </row>
    <row r="91" spans="1:26">
      <c r="A91" s="2" t="s">
        <v>12558</v>
      </c>
      <c r="B91" s="2" t="s">
        <v>12559</v>
      </c>
      <c r="C91" s="2"/>
      <c r="D91" s="2" t="s">
        <v>2286</v>
      </c>
      <c r="E91" s="15">
        <v>43405</v>
      </c>
      <c r="F91" s="2"/>
      <c r="G91" s="2"/>
      <c r="H91" s="2">
        <f t="shared" si="3"/>
        <v>1</v>
      </c>
      <c r="I91" s="2"/>
      <c r="J91" s="20" t="s">
        <v>6765</v>
      </c>
      <c r="K91" s="2"/>
      <c r="L91" s="2"/>
      <c r="M91" s="2"/>
      <c r="N91" s="2"/>
      <c r="O91" s="2" t="s">
        <v>2286</v>
      </c>
      <c r="P91" s="2"/>
      <c r="Q91" s="2" t="s">
        <v>10503</v>
      </c>
      <c r="R91" s="2" t="s">
        <v>10837</v>
      </c>
      <c r="S91" s="15">
        <v>42277</v>
      </c>
      <c r="T91" s="15"/>
      <c r="U91" s="15"/>
      <c r="V91" s="2"/>
      <c r="W91" s="2"/>
      <c r="X91" s="2"/>
      <c r="Y91" s="2"/>
      <c r="Z91" s="2"/>
    </row>
    <row r="92" spans="1:26">
      <c r="A92" s="2" t="s">
        <v>12560</v>
      </c>
      <c r="B92" s="2" t="s">
        <v>12561</v>
      </c>
      <c r="C92" s="2"/>
      <c r="D92" s="2" t="s">
        <v>2286</v>
      </c>
      <c r="E92" s="15">
        <v>43405</v>
      </c>
      <c r="F92" s="2"/>
      <c r="G92" s="2"/>
      <c r="H92" s="2">
        <f t="shared" si="3"/>
        <v>1</v>
      </c>
      <c r="I92" s="2"/>
      <c r="J92" s="17" t="s">
        <v>4559</v>
      </c>
      <c r="K92" s="2" t="str">
        <f>VLOOKUP(J92,$A:$B,2,FALSE)</f>
        <v>x1</v>
      </c>
      <c r="L92" s="2" t="s">
        <v>10005</v>
      </c>
      <c r="M92" s="2"/>
      <c r="N92" s="2"/>
      <c r="O92" s="2"/>
      <c r="P92" s="2"/>
      <c r="Q92" s="2"/>
      <c r="R92" s="2"/>
      <c r="S92" s="15">
        <f>VLOOKUP(J92,A:G,5,FALSE)</f>
        <v>41827</v>
      </c>
      <c r="T92" s="15" t="str">
        <f>IF(VLOOKUP(J92,A:G,6,FALSE)=0,"",VLOOKUP(J92,A:G,6,FALSE))</f>
        <v/>
      </c>
      <c r="U92" s="15" t="str">
        <f>IF(VLOOKUP(J92,A:G,7,FALSE)=0,"",VLOOKUP(J92,A:G,7,FALSE))</f>
        <v/>
      </c>
      <c r="V92" s="2"/>
      <c r="W92" s="2"/>
      <c r="X92" s="2"/>
      <c r="Y92" s="2"/>
      <c r="Z92" s="2"/>
    </row>
    <row r="93" spans="1:26">
      <c r="A93" s="2" t="s">
        <v>12562</v>
      </c>
      <c r="B93" s="2" t="s">
        <v>12563</v>
      </c>
      <c r="C93" s="2"/>
      <c r="D93" s="2" t="s">
        <v>2286</v>
      </c>
      <c r="E93" s="15">
        <v>43405</v>
      </c>
      <c r="F93" s="2"/>
      <c r="G93" s="2"/>
      <c r="H93" s="2">
        <f t="shared" si="3"/>
        <v>1</v>
      </c>
      <c r="I93" s="2"/>
      <c r="J93" s="17" t="s">
        <v>11046</v>
      </c>
      <c r="K93" s="2" t="str">
        <f>VLOOKUP(J93,$A:$B,2,FALSE)</f>
        <v>x63</v>
      </c>
      <c r="L93" s="2" t="s">
        <v>10003</v>
      </c>
      <c r="M93" s="2"/>
      <c r="N93" s="2"/>
      <c r="O93" s="2"/>
      <c r="P93" s="2"/>
      <c r="Q93" s="2"/>
      <c r="R93" s="2"/>
      <c r="S93" s="15">
        <f>VLOOKUP(J93,A:G,5,FALSE)</f>
        <v>42277</v>
      </c>
      <c r="T93" s="15" t="str">
        <f>IF(VLOOKUP(J93,A:G,6,FALSE)=0,"",VLOOKUP(J93,A:G,6,FALSE))</f>
        <v/>
      </c>
      <c r="U93" s="15" t="str">
        <f>IF(VLOOKUP(J93,A:G,7,FALSE)=0,"",VLOOKUP(J93,A:G,7,FALSE))</f>
        <v/>
      </c>
      <c r="V93" s="2"/>
      <c r="W93" s="2"/>
      <c r="X93" s="2"/>
      <c r="Y93" s="2"/>
      <c r="Z93" s="2"/>
    </row>
    <row r="94" spans="1:26">
      <c r="A94" s="2" t="s">
        <v>13453</v>
      </c>
      <c r="B94" s="2" t="s">
        <v>13265</v>
      </c>
      <c r="C94" s="2"/>
      <c r="D94" s="2" t="s">
        <v>2286</v>
      </c>
      <c r="E94" s="15">
        <v>44027</v>
      </c>
      <c r="F94" s="2"/>
      <c r="G94" s="2"/>
      <c r="H94" s="2">
        <f t="shared" si="3"/>
        <v>1</v>
      </c>
      <c r="I94" s="2"/>
      <c r="J94" s="17" t="s">
        <v>11822</v>
      </c>
      <c r="K94" s="2" t="str">
        <f>VLOOKUP(J94,$A:$B,2,FALSE)</f>
        <v>x23</v>
      </c>
      <c r="L94" s="2" t="s">
        <v>11824</v>
      </c>
      <c r="M94" s="2"/>
      <c r="N94" s="2"/>
      <c r="O94" s="2"/>
      <c r="P94" s="2"/>
      <c r="Q94" s="2"/>
      <c r="R94" s="2"/>
      <c r="S94" s="15">
        <f>VLOOKUP(J94,A:G,5,FALSE)</f>
        <v>42277</v>
      </c>
      <c r="T94" s="15" t="str">
        <f>IF(VLOOKUP(J94,A:G,6,FALSE)=0,"",VLOOKUP(J94,A:G,6,FALSE))</f>
        <v/>
      </c>
      <c r="U94" s="15">
        <f>IF(VLOOKUP(J94,A:G,7,FALSE)=0,"",VLOOKUP(J94,A:G,7,FALSE))</f>
        <v>42931</v>
      </c>
      <c r="V94" s="2"/>
      <c r="W94" s="2"/>
      <c r="X94" s="2"/>
      <c r="Y94" s="2"/>
      <c r="Z94" s="2"/>
    </row>
    <row r="95" spans="1:26">
      <c r="A95" s="2" t="s">
        <v>15164</v>
      </c>
      <c r="B95" s="2" t="s">
        <v>15099</v>
      </c>
      <c r="C95" s="2"/>
      <c r="D95" s="2" t="s">
        <v>2286</v>
      </c>
      <c r="E95" s="15">
        <v>44757</v>
      </c>
      <c r="F95" s="2"/>
      <c r="G95" s="2"/>
      <c r="H95" s="2">
        <f t="shared" si="3"/>
        <v>2</v>
      </c>
      <c r="I95" s="2"/>
      <c r="J95" s="17" t="s">
        <v>4560</v>
      </c>
      <c r="K95" s="2" t="str">
        <f>VLOOKUP(J95,$A:$B,2,FALSE)</f>
        <v>x2</v>
      </c>
      <c r="L95" s="2" t="s">
        <v>10004</v>
      </c>
      <c r="M95" s="2"/>
      <c r="N95" s="2"/>
      <c r="O95" s="2"/>
      <c r="P95" s="2"/>
      <c r="Q95" s="2"/>
      <c r="R95" s="2"/>
      <c r="S95" s="15">
        <f>VLOOKUP(J95,A:G,5,FALSE)</f>
        <v>41827</v>
      </c>
      <c r="T95" s="15" t="str">
        <f>IF(VLOOKUP(J95,A:G,6,FALSE)=0,"",VLOOKUP(J95,A:G,6,FALSE))</f>
        <v/>
      </c>
      <c r="U95" s="15" t="str">
        <f>IF(VLOOKUP(J95,A:G,7,FALSE)=0,"",VLOOKUP(J95,A:G,7,FALSE))</f>
        <v/>
      </c>
      <c r="V95" s="2"/>
      <c r="W95" s="2"/>
      <c r="X95" s="2"/>
      <c r="Y95" s="2"/>
      <c r="Z95" s="2"/>
    </row>
    <row r="96" spans="1:26">
      <c r="A96" s="2" t="s">
        <v>15168</v>
      </c>
      <c r="B96" s="2" t="s">
        <v>15101</v>
      </c>
      <c r="C96" s="2"/>
      <c r="D96" s="2" t="s">
        <v>2286</v>
      </c>
      <c r="E96" s="15">
        <v>44757</v>
      </c>
      <c r="F96" s="2"/>
      <c r="G96" s="2"/>
      <c r="H96" s="2">
        <f t="shared" si="3"/>
        <v>1</v>
      </c>
      <c r="I96" s="2"/>
      <c r="J96" s="20" t="s">
        <v>6795</v>
      </c>
      <c r="K96" s="2"/>
      <c r="L96" s="2"/>
      <c r="M96" s="2"/>
      <c r="N96" s="2"/>
      <c r="O96" s="2" t="s">
        <v>2286</v>
      </c>
      <c r="P96" s="2"/>
      <c r="Q96" s="2" t="s">
        <v>10503</v>
      </c>
      <c r="R96" s="2" t="s">
        <v>10836</v>
      </c>
      <c r="S96" s="15">
        <v>42277</v>
      </c>
      <c r="T96" s="15">
        <v>42566</v>
      </c>
      <c r="U96" s="15"/>
      <c r="V96" s="2"/>
      <c r="W96" s="2"/>
      <c r="X96" s="2"/>
      <c r="Y96" s="2"/>
      <c r="Z96" s="2"/>
    </row>
    <row r="97" spans="1:26">
      <c r="A97" s="2" t="s">
        <v>14515</v>
      </c>
      <c r="B97" s="2" t="s">
        <v>281</v>
      </c>
      <c r="C97" s="2"/>
      <c r="D97" s="2" t="s">
        <v>2286</v>
      </c>
      <c r="E97" s="30">
        <v>45122</v>
      </c>
      <c r="F97" s="2"/>
      <c r="G97" s="2"/>
      <c r="H97" s="2">
        <f t="shared" si="3"/>
        <v>1</v>
      </c>
      <c r="I97" s="2"/>
      <c r="J97" s="17" t="s">
        <v>4559</v>
      </c>
      <c r="K97" s="2" t="str">
        <f>VLOOKUP(J97,$A:$B,2,FALSE)</f>
        <v>x1</v>
      </c>
      <c r="L97" s="2" t="s">
        <v>10005</v>
      </c>
      <c r="M97" s="2"/>
      <c r="N97" s="2"/>
      <c r="O97" s="2"/>
      <c r="P97" s="2"/>
      <c r="Q97" s="2"/>
      <c r="R97" s="2"/>
      <c r="S97" s="15">
        <f>VLOOKUP(J97,A:G,5,FALSE)</f>
        <v>41827</v>
      </c>
      <c r="T97" s="15" t="str">
        <f>IF(VLOOKUP(J97,A:G,6,FALSE)=0,"",VLOOKUP(J97,A:G,6,FALSE))</f>
        <v/>
      </c>
      <c r="U97" s="15" t="str">
        <f>IF(VLOOKUP(J97,A:G,7,FALSE)=0,"",VLOOKUP(J97,A:G,7,FALSE))</f>
        <v/>
      </c>
      <c r="V97" s="2"/>
      <c r="W97" s="2"/>
      <c r="X97" s="2"/>
      <c r="Y97" s="2"/>
      <c r="Z97" s="2"/>
    </row>
    <row r="98" spans="1:26">
      <c r="A98" s="2" t="s">
        <v>14520</v>
      </c>
      <c r="B98" s="2" t="s">
        <v>282</v>
      </c>
      <c r="C98" s="2"/>
      <c r="D98" s="2" t="s">
        <v>2286</v>
      </c>
      <c r="E98" s="30">
        <v>45122</v>
      </c>
      <c r="F98" s="2"/>
      <c r="G98" s="2"/>
      <c r="H98" s="2">
        <f t="shared" ref="H98:H110" si="4">COUNTIF(J:J,A98)</f>
        <v>7</v>
      </c>
      <c r="I98" s="2"/>
      <c r="J98" s="17" t="s">
        <v>6757</v>
      </c>
      <c r="K98" s="2" t="str">
        <f>VLOOKUP(J98,$A:$B,2,FALSE)</f>
        <v>x21</v>
      </c>
      <c r="L98" s="2" t="s">
        <v>10897</v>
      </c>
      <c r="M98" s="2"/>
      <c r="N98" s="2"/>
      <c r="O98" s="2"/>
      <c r="P98" s="2"/>
      <c r="Q98" s="2"/>
      <c r="R98" s="2"/>
      <c r="S98" s="15">
        <f>VLOOKUP(J98,A:G,5,FALSE)</f>
        <v>42277</v>
      </c>
      <c r="T98" s="15" t="str">
        <f>IF(VLOOKUP(J98,A:G,6,FALSE)=0,"",VLOOKUP(J98,A:G,6,FALSE))</f>
        <v/>
      </c>
      <c r="U98" s="15" t="str">
        <f>IF(VLOOKUP(J98,A:G,7,FALSE)=0,"",VLOOKUP(J98,A:G,7,FALSE))</f>
        <v/>
      </c>
      <c r="V98" s="2"/>
      <c r="W98" s="2"/>
      <c r="X98" s="2"/>
      <c r="Y98" s="2"/>
      <c r="Z98" s="2"/>
    </row>
    <row r="99" spans="1:26">
      <c r="A99" s="2" t="s">
        <v>14521</v>
      </c>
      <c r="B99" s="2" t="s">
        <v>283</v>
      </c>
      <c r="C99" s="2"/>
      <c r="D99" s="2" t="s">
        <v>2286</v>
      </c>
      <c r="E99" s="30">
        <v>45122</v>
      </c>
      <c r="F99" s="2"/>
      <c r="G99" s="2"/>
      <c r="H99" s="2">
        <f t="shared" si="4"/>
        <v>7</v>
      </c>
      <c r="I99" s="2"/>
      <c r="J99" s="17" t="s">
        <v>10650</v>
      </c>
      <c r="K99" s="2" t="str">
        <f>VLOOKUP(J99,$A:$B,2,FALSE)</f>
        <v>x22</v>
      </c>
      <c r="L99" s="2" t="s">
        <v>11140</v>
      </c>
      <c r="M99" s="2"/>
      <c r="N99" s="2"/>
      <c r="O99" s="2"/>
      <c r="P99" s="2"/>
      <c r="Q99" s="2"/>
      <c r="R99" s="2"/>
      <c r="S99" s="15">
        <f>VLOOKUP(J99,A:G,5,FALSE)</f>
        <v>42277</v>
      </c>
      <c r="T99" s="15" t="str">
        <f>IF(VLOOKUP(J99,A:G,6,FALSE)=0,"",VLOOKUP(J99,A:G,6,FALSE))</f>
        <v/>
      </c>
      <c r="U99" s="15" t="str">
        <f>IF(VLOOKUP(J99,A:G,7,FALSE)=0,"",VLOOKUP(J99,A:G,7,FALSE))</f>
        <v/>
      </c>
      <c r="V99" s="2"/>
      <c r="W99" s="2"/>
      <c r="X99" s="2"/>
      <c r="Y99" s="2"/>
      <c r="Z99" s="2"/>
    </row>
    <row r="100" spans="1:26">
      <c r="A100" s="2" t="s">
        <v>14522</v>
      </c>
      <c r="B100" s="2" t="s">
        <v>284</v>
      </c>
      <c r="C100" s="2"/>
      <c r="D100" s="2" t="s">
        <v>2286</v>
      </c>
      <c r="E100" s="30">
        <v>45122</v>
      </c>
      <c r="F100" s="2"/>
      <c r="G100" s="2"/>
      <c r="H100" s="2">
        <f t="shared" si="4"/>
        <v>1</v>
      </c>
      <c r="I100" s="2"/>
      <c r="J100" s="17" t="s">
        <v>11822</v>
      </c>
      <c r="K100" s="2" t="str">
        <f>VLOOKUP(J100,$A:$B,2,FALSE)</f>
        <v>x23</v>
      </c>
      <c r="L100" s="2" t="s">
        <v>11824</v>
      </c>
      <c r="M100" s="2"/>
      <c r="N100" s="2"/>
      <c r="O100" s="2"/>
      <c r="P100" s="2"/>
      <c r="Q100" s="2"/>
      <c r="R100" s="2"/>
      <c r="S100" s="15">
        <f>VLOOKUP(J100,A:G,5,FALSE)</f>
        <v>42277</v>
      </c>
      <c r="T100" s="15" t="str">
        <f>IF(VLOOKUP(J100,A:G,6,FALSE)=0,"",VLOOKUP(J100,A:G,6,FALSE))</f>
        <v/>
      </c>
      <c r="U100" s="15">
        <f>IF(VLOOKUP(J100,A:G,7,FALSE)=0,"",VLOOKUP(J100,A:G,7,FALSE))</f>
        <v>42931</v>
      </c>
      <c r="V100" s="2"/>
      <c r="W100" s="2"/>
      <c r="X100" s="2"/>
      <c r="Y100" s="2"/>
      <c r="Z100" s="2"/>
    </row>
    <row r="101" spans="1:26">
      <c r="A101" s="2" t="s">
        <v>14553</v>
      </c>
      <c r="B101" s="2" t="s">
        <v>285</v>
      </c>
      <c r="C101" s="2"/>
      <c r="D101" s="2" t="s">
        <v>2286</v>
      </c>
      <c r="E101" s="30">
        <v>45122</v>
      </c>
      <c r="F101" s="2"/>
      <c r="G101" s="2"/>
      <c r="H101" s="2">
        <f t="shared" si="4"/>
        <v>2</v>
      </c>
      <c r="I101" s="2"/>
      <c r="J101" s="17" t="s">
        <v>4560</v>
      </c>
      <c r="K101" s="2" t="str">
        <f>VLOOKUP(J101,$A:$B,2,FALSE)</f>
        <v>x2</v>
      </c>
      <c r="L101" s="2" t="s">
        <v>10228</v>
      </c>
      <c r="M101" s="2"/>
      <c r="N101" s="2"/>
      <c r="O101" s="2"/>
      <c r="P101" s="2"/>
      <c r="Q101" s="2"/>
      <c r="R101" s="2"/>
      <c r="S101" s="15">
        <f>VLOOKUP(J101,A:G,5,FALSE)</f>
        <v>41827</v>
      </c>
      <c r="T101" s="15" t="str">
        <f>IF(VLOOKUP(J101,A:G,6,FALSE)=0,"",VLOOKUP(J101,A:G,6,FALSE))</f>
        <v/>
      </c>
      <c r="U101" s="15" t="str">
        <f>IF(VLOOKUP(J101,A:G,7,FALSE)=0,"",VLOOKUP(J101,A:G,7,FALSE))</f>
        <v/>
      </c>
      <c r="V101" s="2"/>
      <c r="W101" s="2"/>
      <c r="X101" s="2"/>
      <c r="Y101" s="2"/>
      <c r="Z101" s="2"/>
    </row>
    <row r="102" spans="1:26">
      <c r="A102" s="2" t="s">
        <v>14757</v>
      </c>
      <c r="B102" s="2" t="s">
        <v>286</v>
      </c>
      <c r="C102" s="2"/>
      <c r="D102" s="2" t="s">
        <v>2286</v>
      </c>
      <c r="E102" s="30">
        <v>45122</v>
      </c>
      <c r="F102" s="2"/>
      <c r="G102" s="2"/>
      <c r="H102" s="2">
        <f t="shared" si="4"/>
        <v>2</v>
      </c>
      <c r="I102" s="2"/>
      <c r="J102" s="20" t="s">
        <v>6796</v>
      </c>
      <c r="K102" s="2"/>
      <c r="L102" s="2"/>
      <c r="M102" s="2"/>
      <c r="N102" s="2"/>
      <c r="O102" s="2" t="s">
        <v>2286</v>
      </c>
      <c r="P102" s="2"/>
      <c r="Q102" s="2" t="s">
        <v>10503</v>
      </c>
      <c r="R102" s="2" t="s">
        <v>10837</v>
      </c>
      <c r="S102" s="15">
        <v>42277</v>
      </c>
      <c r="T102" s="15">
        <v>42566</v>
      </c>
      <c r="U102" s="15"/>
      <c r="V102" s="2"/>
      <c r="W102" s="2"/>
      <c r="X102" s="2"/>
      <c r="Y102" s="2"/>
      <c r="Z102" s="2"/>
    </row>
    <row r="103" spans="1:26">
      <c r="A103" s="2" t="s">
        <v>15238</v>
      </c>
      <c r="B103" s="2" t="s">
        <v>287</v>
      </c>
      <c r="C103" s="2"/>
      <c r="D103" s="2" t="s">
        <v>2286</v>
      </c>
      <c r="E103" s="30">
        <v>45122</v>
      </c>
      <c r="F103" s="2"/>
      <c r="G103" s="2"/>
      <c r="H103" s="2">
        <f t="shared" si="4"/>
        <v>2</v>
      </c>
      <c r="I103" s="2"/>
      <c r="J103" s="17" t="s">
        <v>4559</v>
      </c>
      <c r="K103" s="2" t="str">
        <f>VLOOKUP(J103,$A:$B,2,FALSE)</f>
        <v>x1</v>
      </c>
      <c r="L103" s="2" t="s">
        <v>10005</v>
      </c>
      <c r="M103" s="2"/>
      <c r="N103" s="2"/>
      <c r="O103" s="2"/>
      <c r="P103" s="2"/>
      <c r="Q103" s="2"/>
      <c r="R103" s="2"/>
      <c r="S103" s="15">
        <f>VLOOKUP(J103,A:G,5,FALSE)</f>
        <v>41827</v>
      </c>
      <c r="T103" s="15" t="str">
        <f>IF(VLOOKUP(J103,A:G,6,FALSE)=0,"",VLOOKUP(J103,A:G,6,FALSE))</f>
        <v/>
      </c>
      <c r="U103" s="15" t="str">
        <f>IF(VLOOKUP(J103,A:G,7,FALSE)=0,"",VLOOKUP(J103,A:G,7,FALSE))</f>
        <v/>
      </c>
      <c r="V103" s="2"/>
      <c r="W103" s="2"/>
      <c r="X103" s="2"/>
      <c r="Y103" s="2"/>
      <c r="Z103" s="2"/>
    </row>
    <row r="104" spans="1:26">
      <c r="A104" s="2" t="s">
        <v>15300</v>
      </c>
      <c r="B104" s="2" t="s">
        <v>288</v>
      </c>
      <c r="C104" s="2"/>
      <c r="D104" s="2" t="s">
        <v>2286</v>
      </c>
      <c r="E104" s="30">
        <v>45122</v>
      </c>
      <c r="F104" s="2"/>
      <c r="G104" s="2"/>
      <c r="H104" s="2">
        <f t="shared" si="4"/>
        <v>3</v>
      </c>
      <c r="I104" s="2"/>
      <c r="J104" s="17" t="s">
        <v>6757</v>
      </c>
      <c r="K104" s="2" t="str">
        <f>VLOOKUP(J104,$A:$B,2,FALSE)</f>
        <v>x21</v>
      </c>
      <c r="L104" s="2" t="s">
        <v>10897</v>
      </c>
      <c r="M104" s="2"/>
      <c r="N104" s="2"/>
      <c r="O104" s="2"/>
      <c r="P104" s="2"/>
      <c r="Q104" s="2"/>
      <c r="R104" s="2"/>
      <c r="S104" s="15">
        <f>VLOOKUP(J104,A:G,5,FALSE)</f>
        <v>42277</v>
      </c>
      <c r="T104" s="15" t="str">
        <f>IF(VLOOKUP(J104,A:G,6,FALSE)=0,"",VLOOKUP(J104,A:G,6,FALSE))</f>
        <v/>
      </c>
      <c r="U104" s="15" t="str">
        <f>IF(VLOOKUP(J104,A:G,7,FALSE)=0,"",VLOOKUP(J104,A:G,7,FALSE))</f>
        <v/>
      </c>
      <c r="V104" s="2"/>
      <c r="W104" s="2"/>
      <c r="X104" s="2"/>
      <c r="Y104" s="2"/>
      <c r="Z104" s="2"/>
    </row>
    <row r="105" spans="1:26">
      <c r="A105" s="2" t="s">
        <v>15396</v>
      </c>
      <c r="B105" s="2" t="s">
        <v>289</v>
      </c>
      <c r="C105" s="2"/>
      <c r="D105" s="2" t="s">
        <v>2286</v>
      </c>
      <c r="E105" s="30">
        <v>45122</v>
      </c>
      <c r="F105" s="2"/>
      <c r="G105" s="2"/>
      <c r="H105" s="2">
        <f t="shared" si="4"/>
        <v>1</v>
      </c>
      <c r="I105" s="2"/>
      <c r="J105" s="17" t="s">
        <v>11046</v>
      </c>
      <c r="K105" s="2" t="str">
        <f>VLOOKUP(J105,$A:$B,2,FALSE)</f>
        <v>x63</v>
      </c>
      <c r="L105" s="2" t="s">
        <v>10003</v>
      </c>
      <c r="M105" s="2"/>
      <c r="N105" s="2"/>
      <c r="O105" s="2"/>
      <c r="P105" s="2"/>
      <c r="Q105" s="2"/>
      <c r="R105" s="2"/>
      <c r="S105" s="15">
        <f>VLOOKUP(J105,A:G,5,FALSE)</f>
        <v>42277</v>
      </c>
      <c r="T105" s="15" t="str">
        <f>IF(VLOOKUP(J105,A:G,6,FALSE)=0,"",VLOOKUP(J105,A:G,6,FALSE))</f>
        <v/>
      </c>
      <c r="U105" s="15" t="str">
        <f>IF(VLOOKUP(J105,A:G,7,FALSE)=0,"",VLOOKUP(J105,A:G,7,FALSE))</f>
        <v/>
      </c>
      <c r="V105" s="2"/>
      <c r="W105" s="2"/>
      <c r="X105" s="2"/>
      <c r="Y105" s="2"/>
      <c r="Z105" s="2"/>
    </row>
    <row r="106" spans="1:26">
      <c r="A106" s="90" t="s">
        <v>16388</v>
      </c>
      <c r="B106" s="2" t="s">
        <v>12518</v>
      </c>
      <c r="C106" s="2"/>
      <c r="D106" s="2" t="s">
        <v>2286</v>
      </c>
      <c r="E106" s="30">
        <v>45122</v>
      </c>
      <c r="F106" s="2"/>
      <c r="G106" s="2"/>
      <c r="H106" s="2">
        <f t="shared" si="4"/>
        <v>2</v>
      </c>
      <c r="I106" s="2"/>
      <c r="J106" s="17" t="s">
        <v>11822</v>
      </c>
      <c r="K106" s="2" t="str">
        <f>VLOOKUP(J106,$A:$B,2,FALSE)</f>
        <v>x23</v>
      </c>
      <c r="L106" s="2" t="s">
        <v>11823</v>
      </c>
      <c r="M106" s="2"/>
      <c r="N106" s="2"/>
      <c r="O106" s="2"/>
      <c r="P106" s="2"/>
      <c r="Q106" s="2"/>
      <c r="R106" s="2"/>
      <c r="S106" s="15">
        <f>VLOOKUP(J106,A:G,5,FALSE)</f>
        <v>42277</v>
      </c>
      <c r="T106" s="15" t="str">
        <f>IF(VLOOKUP(J106,A:G,6,FALSE)=0,"",VLOOKUP(J106,A:G,6,FALSE))</f>
        <v/>
      </c>
      <c r="U106" s="15">
        <f>IF(VLOOKUP(J106,A:G,7,FALSE)=0,"",VLOOKUP(J106,A:G,7,FALSE))</f>
        <v>42931</v>
      </c>
      <c r="V106" s="2"/>
      <c r="W106" s="2"/>
      <c r="X106" s="2"/>
      <c r="Y106" s="2"/>
      <c r="Z106" s="2"/>
    </row>
    <row r="107" spans="1:26">
      <c r="A107" s="90" t="s">
        <v>16389</v>
      </c>
      <c r="B107" s="2" t="s">
        <v>12520</v>
      </c>
      <c r="C107" s="2"/>
      <c r="D107" s="2" t="s">
        <v>2286</v>
      </c>
      <c r="E107" s="30">
        <v>45122</v>
      </c>
      <c r="F107" s="2"/>
      <c r="G107" s="2"/>
      <c r="H107" s="2">
        <f t="shared" si="4"/>
        <v>2</v>
      </c>
      <c r="I107" s="2"/>
      <c r="J107" s="17" t="s">
        <v>4560</v>
      </c>
      <c r="K107" s="2" t="str">
        <f>VLOOKUP(J107,$A:$B,2,FALSE)</f>
        <v>x2</v>
      </c>
      <c r="L107" s="2" t="s">
        <v>10004</v>
      </c>
      <c r="M107" s="2"/>
      <c r="N107" s="2"/>
      <c r="O107" s="2"/>
      <c r="P107" s="2"/>
      <c r="Q107" s="2"/>
      <c r="R107" s="2"/>
      <c r="S107" s="15">
        <f>VLOOKUP(J107,A:G,5,FALSE)</f>
        <v>41827</v>
      </c>
      <c r="T107" s="15" t="str">
        <f>IF(VLOOKUP(J107,A:G,6,FALSE)=0,"",VLOOKUP(J107,A:G,6,FALSE))</f>
        <v/>
      </c>
      <c r="U107" s="15" t="str">
        <f>IF(VLOOKUP(J107,A:G,7,FALSE)=0,"",VLOOKUP(J107,A:G,7,FALSE))</f>
        <v/>
      </c>
      <c r="V107" s="2"/>
      <c r="W107" s="2"/>
      <c r="X107" s="2"/>
      <c r="Y107" s="2"/>
      <c r="Z107" s="2"/>
    </row>
    <row r="108" spans="1:26">
      <c r="A108" s="91" t="s">
        <v>16347</v>
      </c>
      <c r="B108" s="2" t="s">
        <v>12522</v>
      </c>
      <c r="C108" s="2"/>
      <c r="D108" s="2" t="s">
        <v>2286</v>
      </c>
      <c r="E108" s="30">
        <v>45122</v>
      </c>
      <c r="F108" s="2"/>
      <c r="G108" s="2"/>
      <c r="H108" s="2">
        <f t="shared" si="4"/>
        <v>3</v>
      </c>
      <c r="I108" s="2"/>
      <c r="J108" s="20" t="s">
        <v>6772</v>
      </c>
      <c r="K108" s="2"/>
      <c r="L108" s="2"/>
      <c r="M108" s="2"/>
      <c r="N108" s="2"/>
      <c r="O108" s="2" t="s">
        <v>2286</v>
      </c>
      <c r="P108" s="2"/>
      <c r="Q108" s="2" t="s">
        <v>10503</v>
      </c>
      <c r="R108" s="2" t="s">
        <v>10836</v>
      </c>
      <c r="S108" s="15">
        <v>42277</v>
      </c>
      <c r="T108" s="15"/>
      <c r="U108" s="15"/>
      <c r="V108" s="2"/>
      <c r="W108" s="2"/>
      <c r="X108" s="2"/>
      <c r="Y108" s="2"/>
      <c r="Z108" s="2"/>
    </row>
    <row r="109" spans="1:26">
      <c r="A109" s="90" t="s">
        <v>16360</v>
      </c>
      <c r="B109" s="2" t="s">
        <v>12524</v>
      </c>
      <c r="C109" s="2"/>
      <c r="D109" s="2" t="s">
        <v>2286</v>
      </c>
      <c r="E109" s="30">
        <v>45122</v>
      </c>
      <c r="F109" s="2"/>
      <c r="G109" s="2"/>
      <c r="H109" s="2">
        <f t="shared" si="4"/>
        <v>1</v>
      </c>
      <c r="I109" s="2"/>
      <c r="J109" s="17" t="s">
        <v>4559</v>
      </c>
      <c r="K109" s="2" t="str">
        <f>VLOOKUP(J109,$A:$B,2,FALSE)</f>
        <v>x1</v>
      </c>
      <c r="L109" s="2" t="s">
        <v>10005</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row>
    <row r="110" spans="1:26">
      <c r="A110" s="25" t="s">
        <v>16361</v>
      </c>
      <c r="B110" s="2" t="s">
        <v>12526</v>
      </c>
      <c r="C110" s="2"/>
      <c r="D110" s="2" t="s">
        <v>2286</v>
      </c>
      <c r="E110" s="30">
        <v>45122</v>
      </c>
      <c r="F110" s="2"/>
      <c r="G110" s="2"/>
      <c r="H110" s="2">
        <f t="shared" si="4"/>
        <v>1</v>
      </c>
      <c r="I110" s="2"/>
      <c r="J110" s="17" t="s">
        <v>11819</v>
      </c>
      <c r="K110" s="2" t="str">
        <f>VLOOKUP(J110,$A:$B,2,FALSE)</f>
        <v>x25</v>
      </c>
      <c r="L110" s="2" t="s">
        <v>11825</v>
      </c>
      <c r="M110" s="2"/>
      <c r="N110" s="2"/>
      <c r="O110" s="2"/>
      <c r="P110" s="2"/>
      <c r="Q110" s="2"/>
      <c r="R110" s="2"/>
      <c r="S110" s="15">
        <f>VLOOKUP(J110,A:G,5,FALSE)</f>
        <v>42277</v>
      </c>
      <c r="T110" s="15" t="str">
        <f>IF(VLOOKUP(J110,A:G,6,FALSE)=0,"",VLOOKUP(J110,A:G,6,FALSE))</f>
        <v/>
      </c>
      <c r="U110" s="15">
        <f>IF(VLOOKUP(J110,A:G,7,FALSE)=0,"",VLOOKUP(J110,A:G,7,FALSE))</f>
        <v>42931</v>
      </c>
      <c r="V110" s="2"/>
      <c r="W110" s="2"/>
      <c r="X110" s="2"/>
      <c r="Y110" s="2"/>
      <c r="Z110" s="2"/>
    </row>
    <row r="111" spans="1:26">
      <c r="A111" s="2"/>
      <c r="B111" s="2"/>
      <c r="C111" s="2"/>
      <c r="D111" s="2"/>
      <c r="E111" s="2"/>
      <c r="F111" s="2"/>
      <c r="G111" s="2"/>
      <c r="H111" s="2"/>
      <c r="I111" s="2"/>
      <c r="J111" s="17" t="s">
        <v>11821</v>
      </c>
      <c r="K111" s="2" t="str">
        <f>VLOOKUP(J111,$A:$B,2,FALSE)</f>
        <v>x26</v>
      </c>
      <c r="L111" s="2" t="s">
        <v>11820</v>
      </c>
      <c r="M111" s="2"/>
      <c r="N111" s="2"/>
      <c r="O111" s="2"/>
      <c r="P111" s="2"/>
      <c r="Q111" s="2"/>
      <c r="R111" s="2"/>
      <c r="S111" s="15">
        <f>VLOOKUP(J111,A:G,5,FALSE)</f>
        <v>42277</v>
      </c>
      <c r="T111" s="15" t="str">
        <f>IF(VLOOKUP(J111,A:G,6,FALSE)=0,"",VLOOKUP(J111,A:G,6,FALSE))</f>
        <v/>
      </c>
      <c r="U111" s="15">
        <f>IF(VLOOKUP(J111,A:G,7,FALSE)=0,"",VLOOKUP(J111,A:G,7,FALSE))</f>
        <v>42931</v>
      </c>
      <c r="V111" s="2"/>
      <c r="W111" s="2"/>
      <c r="X111" s="2"/>
      <c r="Y111" s="2"/>
      <c r="Z111" s="2"/>
    </row>
    <row r="112" spans="1:26">
      <c r="A112" s="2"/>
      <c r="B112" s="2"/>
      <c r="C112" s="2"/>
      <c r="D112" s="2"/>
      <c r="E112" s="2"/>
      <c r="F112" s="2"/>
      <c r="G112" s="2"/>
      <c r="H112" s="2"/>
      <c r="I112" s="2"/>
      <c r="J112" s="17" t="s">
        <v>4560</v>
      </c>
      <c r="K112" s="2" t="str">
        <f>VLOOKUP(J112,$A:$B,2,FALSE)</f>
        <v>x2</v>
      </c>
      <c r="L112" s="2" t="s">
        <v>10004</v>
      </c>
      <c r="M112" s="2"/>
      <c r="N112" s="2"/>
      <c r="O112" s="2"/>
      <c r="P112" s="2"/>
      <c r="Q112" s="2"/>
      <c r="R112" s="2"/>
      <c r="S112" s="15">
        <f>VLOOKUP(J112,A:G,5,FALSE)</f>
        <v>41827</v>
      </c>
      <c r="T112" s="15" t="str">
        <f>IF(VLOOKUP(J112,A:G,6,FALSE)=0,"",VLOOKUP(J112,A:G,6,FALSE))</f>
        <v/>
      </c>
      <c r="U112" s="15" t="str">
        <f>IF(VLOOKUP(J112,A:G,7,FALSE)=0,"",VLOOKUP(J112,A:G,7,FALSE))</f>
        <v/>
      </c>
      <c r="V112" s="2"/>
      <c r="W112" s="2"/>
      <c r="X112" s="2"/>
      <c r="Y112" s="2"/>
      <c r="Z112" s="2"/>
    </row>
    <row r="113" spans="1:26">
      <c r="B113" s="2"/>
      <c r="C113" s="2"/>
      <c r="D113" s="2"/>
      <c r="E113" s="2"/>
      <c r="F113" s="2"/>
      <c r="G113" s="2"/>
      <c r="H113" s="2"/>
      <c r="I113" s="2"/>
      <c r="J113" s="20" t="s">
        <v>6797</v>
      </c>
      <c r="K113" s="2"/>
      <c r="L113" s="2"/>
      <c r="M113" s="2"/>
      <c r="N113" s="2"/>
      <c r="O113" s="2" t="s">
        <v>2286</v>
      </c>
      <c r="P113" s="2"/>
      <c r="Q113" s="2" t="s">
        <v>10503</v>
      </c>
      <c r="R113" s="2" t="s">
        <v>10836</v>
      </c>
      <c r="S113" s="15">
        <v>42277</v>
      </c>
      <c r="T113" s="15"/>
      <c r="U113" s="15">
        <v>45122</v>
      </c>
      <c r="V113" s="2"/>
      <c r="W113" s="2"/>
      <c r="X113" s="2"/>
      <c r="Y113" s="2"/>
      <c r="Z113" s="2"/>
    </row>
    <row r="114" spans="1:26">
      <c r="A114" s="2"/>
      <c r="B114" s="2"/>
      <c r="C114" s="2"/>
      <c r="D114" s="2"/>
      <c r="E114" s="2"/>
      <c r="F114" s="2"/>
      <c r="G114" s="2"/>
      <c r="H114" s="2"/>
      <c r="I114" s="2"/>
      <c r="J114" s="17" t="s">
        <v>4559</v>
      </c>
      <c r="K114" s="2" t="str">
        <f>VLOOKUP(J114,$A:$B,2,FALSE)</f>
        <v>x1</v>
      </c>
      <c r="L114" s="2" t="s">
        <v>10005</v>
      </c>
      <c r="M114" s="2"/>
      <c r="N114" s="2"/>
      <c r="O114" s="2"/>
      <c r="P114" s="2"/>
      <c r="Q114" s="2"/>
      <c r="R114" s="2"/>
      <c r="S114" s="15">
        <f>VLOOKUP(J114,A:G,5,FALSE)</f>
        <v>41827</v>
      </c>
      <c r="T114" s="15" t="str">
        <f>IF(VLOOKUP(J114,A:G,6,FALSE)=0,"",VLOOKUP(J114,A:G,6,FALSE))</f>
        <v/>
      </c>
      <c r="U114" s="15" t="str">
        <f>IF(VLOOKUP(J114,A:G,7,FALSE)=0,"",VLOOKUP(J114,A:G,7,FALSE))</f>
        <v/>
      </c>
      <c r="V114" s="2"/>
      <c r="W114" s="2"/>
      <c r="X114" s="2"/>
      <c r="Y114" s="2"/>
      <c r="Z114" s="2"/>
    </row>
    <row r="115" spans="1:26">
      <c r="A115" s="2"/>
      <c r="B115" s="2"/>
      <c r="C115" s="2"/>
      <c r="D115" s="2"/>
      <c r="E115" s="2"/>
      <c r="F115" s="2"/>
      <c r="G115" s="2"/>
      <c r="H115" s="2"/>
      <c r="I115" s="2"/>
      <c r="J115" s="17" t="s">
        <v>4561</v>
      </c>
      <c r="K115" s="2" t="str">
        <f>VLOOKUP(J115,$A:$B,2,FALSE)</f>
        <v>x3</v>
      </c>
      <c r="L115" s="2" t="s">
        <v>14575</v>
      </c>
      <c r="M115" s="2"/>
      <c r="N115" s="2"/>
      <c r="O115" s="2"/>
      <c r="P115" s="2"/>
      <c r="Q115" s="2"/>
      <c r="R115" s="2"/>
      <c r="S115" s="15">
        <f>VLOOKUP(J115,A:G,5,FALSE)</f>
        <v>41827</v>
      </c>
      <c r="T115" s="15" t="str">
        <f>IF(VLOOKUP(J115,A:G,6,FALSE)=0,"",VLOOKUP(J115,A:G,6,FALSE))</f>
        <v/>
      </c>
      <c r="U115" s="15">
        <v>45122</v>
      </c>
      <c r="V115" s="2"/>
      <c r="W115" s="2"/>
      <c r="X115" s="2"/>
      <c r="Y115" s="2"/>
      <c r="Z115" s="2"/>
    </row>
    <row r="116" spans="1:26">
      <c r="A116" s="2"/>
      <c r="B116" s="2"/>
      <c r="C116" s="2"/>
      <c r="D116" s="2"/>
      <c r="E116" s="2"/>
      <c r="F116" s="2"/>
      <c r="G116" s="2"/>
      <c r="H116" s="2"/>
      <c r="I116" s="2"/>
      <c r="J116" s="17" t="s">
        <v>10650</v>
      </c>
      <c r="K116" s="2" t="str">
        <f>VLOOKUP(J116,$A:$B,2,FALSE)</f>
        <v>x22</v>
      </c>
      <c r="L116" s="2" t="s">
        <v>11140</v>
      </c>
      <c r="M116" s="2"/>
      <c r="N116" s="2"/>
      <c r="O116" s="2"/>
      <c r="P116" s="2"/>
      <c r="Q116" s="2"/>
      <c r="R116" s="2"/>
      <c r="S116" s="15">
        <f>VLOOKUP(J116,A:G,5,FALSE)</f>
        <v>42277</v>
      </c>
      <c r="T116" s="15" t="str">
        <f>IF(VLOOKUP(J116,A:G,6,FALSE)=0,"",VLOOKUP(J116,A:G,6,FALSE))</f>
        <v/>
      </c>
      <c r="U116" s="15" t="str">
        <f>IF(VLOOKUP(J116,A:G,7,FALSE)=0,"",VLOOKUP(J116,A:G,7,FALSE))</f>
        <v/>
      </c>
      <c r="V116" s="2"/>
      <c r="W116" s="2"/>
      <c r="X116" s="2"/>
      <c r="Y116" s="2"/>
      <c r="Z116" s="2"/>
    </row>
    <row r="117" spans="1:26">
      <c r="A117" s="2"/>
      <c r="B117" s="2"/>
      <c r="C117" s="2"/>
      <c r="D117" s="2"/>
      <c r="E117" s="2"/>
      <c r="F117" s="2"/>
      <c r="G117" s="2"/>
      <c r="H117" s="2"/>
      <c r="I117" s="2"/>
      <c r="J117" s="17" t="s">
        <v>11822</v>
      </c>
      <c r="K117" s="2" t="str">
        <f>VLOOKUP(J117,$A:$B,2,FALSE)</f>
        <v>x23</v>
      </c>
      <c r="L117" s="2" t="s">
        <v>11824</v>
      </c>
      <c r="M117" s="2"/>
      <c r="N117" s="2"/>
      <c r="O117" s="2"/>
      <c r="P117" s="2"/>
      <c r="Q117" s="2"/>
      <c r="R117" s="2"/>
      <c r="S117" s="15">
        <f>VLOOKUP(J117,A:G,5,FALSE)</f>
        <v>42277</v>
      </c>
      <c r="T117" s="15" t="str">
        <f>IF(VLOOKUP(J117,A:G,6,FALSE)=0,"",VLOOKUP(J117,A:G,6,FALSE))</f>
        <v/>
      </c>
      <c r="U117" s="15">
        <f>IF(VLOOKUP(J117,A:G,7,FALSE)=0,"",VLOOKUP(J117,A:G,7,FALSE))</f>
        <v>42931</v>
      </c>
      <c r="V117" s="2"/>
      <c r="W117" s="2"/>
      <c r="X117" s="2"/>
      <c r="Y117" s="2"/>
      <c r="Z117" s="2"/>
    </row>
    <row r="118" spans="1:26">
      <c r="A118" s="2"/>
      <c r="B118" s="2"/>
      <c r="C118" s="2"/>
      <c r="D118" s="2"/>
      <c r="E118" s="2"/>
      <c r="F118" s="2"/>
      <c r="G118" s="2"/>
      <c r="H118" s="2"/>
      <c r="I118" s="2"/>
      <c r="J118" s="17" t="s">
        <v>4560</v>
      </c>
      <c r="K118" s="2" t="str">
        <f>VLOOKUP(J118,$A:$B,2,FALSE)</f>
        <v>x2</v>
      </c>
      <c r="L118" s="2" t="s">
        <v>10004</v>
      </c>
      <c r="M118" s="2"/>
      <c r="N118" s="2"/>
      <c r="O118" s="2"/>
      <c r="P118" s="2"/>
      <c r="Q118" s="2"/>
      <c r="R118" s="2"/>
      <c r="S118" s="15">
        <f>VLOOKUP(J118,A:G,5,FALSE)</f>
        <v>41827</v>
      </c>
      <c r="T118" s="15" t="str">
        <f>IF(VLOOKUP(J118,A:G,6,FALSE)=0,"",VLOOKUP(J118,A:G,6,FALSE))</f>
        <v/>
      </c>
      <c r="U118" s="15" t="str">
        <f>IF(VLOOKUP(J118,A:G,7,FALSE)=0,"",VLOOKUP(J118,A:G,7,FALSE))</f>
        <v/>
      </c>
      <c r="V118" s="2"/>
      <c r="W118" s="2"/>
      <c r="X118" s="2"/>
      <c r="Y118" s="2"/>
      <c r="Z118" s="2"/>
    </row>
    <row r="119" spans="1:26">
      <c r="A119" s="2"/>
      <c r="B119" s="2"/>
      <c r="C119" s="2"/>
      <c r="D119" s="2"/>
      <c r="E119" s="2"/>
      <c r="F119" s="2"/>
      <c r="G119" s="2"/>
      <c r="H119" s="2"/>
      <c r="I119" s="2"/>
      <c r="J119" s="20" t="s">
        <v>6798</v>
      </c>
      <c r="K119" s="2"/>
      <c r="L119" s="2"/>
      <c r="M119" s="2"/>
      <c r="N119" s="2"/>
      <c r="O119" s="2" t="s">
        <v>2286</v>
      </c>
      <c r="P119" s="2"/>
      <c r="Q119" s="2" t="s">
        <v>10503</v>
      </c>
      <c r="R119" s="2" t="s">
        <v>10837</v>
      </c>
      <c r="S119" s="15">
        <v>42277</v>
      </c>
      <c r="T119" s="15"/>
      <c r="U119" s="15">
        <v>45122</v>
      </c>
      <c r="V119" s="2"/>
      <c r="W119" s="2"/>
      <c r="X119" s="2"/>
      <c r="Y119" s="2"/>
      <c r="Z119" s="2"/>
    </row>
    <row r="120" spans="1:26">
      <c r="A120" s="2"/>
      <c r="B120" s="2"/>
      <c r="C120" s="2"/>
      <c r="D120" s="2"/>
      <c r="E120" s="2"/>
      <c r="F120" s="2"/>
      <c r="G120" s="2"/>
      <c r="H120" s="2"/>
      <c r="I120" s="2"/>
      <c r="J120" s="17" t="s">
        <v>4559</v>
      </c>
      <c r="K120" s="2" t="str">
        <f>VLOOKUP(J120,$A:$B,2,FALSE)</f>
        <v>x1</v>
      </c>
      <c r="L120" s="2" t="s">
        <v>10005</v>
      </c>
      <c r="M120" s="2"/>
      <c r="N120" s="2"/>
      <c r="O120" s="2"/>
      <c r="P120" s="2"/>
      <c r="Q120" s="2"/>
      <c r="R120" s="2"/>
      <c r="S120" s="15">
        <f>VLOOKUP(J120,A:G,5,FALSE)</f>
        <v>41827</v>
      </c>
      <c r="T120" s="15" t="str">
        <f>IF(VLOOKUP(J120,A:G,6,FALSE)=0,"",VLOOKUP(J120,A:G,6,FALSE))</f>
        <v/>
      </c>
      <c r="U120" s="15" t="str">
        <f>IF(VLOOKUP(J120,A:G,7,FALSE)=0,"",VLOOKUP(J120,A:G,7,FALSE))</f>
        <v/>
      </c>
      <c r="V120" s="2"/>
      <c r="W120" s="2"/>
      <c r="X120" s="2"/>
      <c r="Y120" s="2"/>
      <c r="Z120" s="2"/>
    </row>
    <row r="121" spans="1:26">
      <c r="A121" s="2"/>
      <c r="B121" s="2"/>
      <c r="C121" s="2"/>
      <c r="D121" s="2"/>
      <c r="E121" s="2"/>
      <c r="F121" s="2"/>
      <c r="G121" s="2"/>
      <c r="H121" s="2"/>
      <c r="I121" s="2"/>
      <c r="J121" s="17" t="s">
        <v>4561</v>
      </c>
      <c r="K121" s="2" t="str">
        <f>VLOOKUP(J121,$A:$B,2,FALSE)</f>
        <v>x3</v>
      </c>
      <c r="L121" s="2" t="s">
        <v>16168</v>
      </c>
      <c r="M121" s="2"/>
      <c r="N121" s="2"/>
      <c r="O121" s="2"/>
      <c r="P121" s="2"/>
      <c r="Q121" s="2"/>
      <c r="R121" s="2"/>
      <c r="S121" s="15">
        <f>VLOOKUP(J121,A:G,5,FALSE)</f>
        <v>41827</v>
      </c>
      <c r="T121" s="15" t="str">
        <f>IF(VLOOKUP(J121,A:G,6,FALSE)=0,"",VLOOKUP(J121,A:G,6,FALSE))</f>
        <v/>
      </c>
      <c r="U121" s="15">
        <v>45122</v>
      </c>
      <c r="V121" s="2"/>
      <c r="W121" s="2"/>
      <c r="X121" s="2"/>
      <c r="Y121" s="2"/>
      <c r="Z121" s="2"/>
    </row>
    <row r="122" spans="1:26">
      <c r="A122" s="2"/>
      <c r="B122" s="2"/>
      <c r="C122" s="2"/>
      <c r="D122" s="2"/>
      <c r="E122" s="2"/>
      <c r="F122" s="2"/>
      <c r="G122" s="2"/>
      <c r="H122" s="2"/>
      <c r="I122" s="2"/>
      <c r="J122" s="17" t="s">
        <v>11046</v>
      </c>
      <c r="K122" s="2" t="str">
        <f>VLOOKUP(J122,$A:$B,2,FALSE)</f>
        <v>x63</v>
      </c>
      <c r="L122" s="2" t="s">
        <v>10003</v>
      </c>
      <c r="M122" s="2"/>
      <c r="N122" s="2"/>
      <c r="O122" s="2"/>
      <c r="P122" s="2"/>
      <c r="Q122" s="2"/>
      <c r="R122" s="2"/>
      <c r="S122" s="15">
        <f>VLOOKUP(J122,A:G,5,FALSE)</f>
        <v>42277</v>
      </c>
      <c r="T122" s="15" t="str">
        <f>IF(VLOOKUP(J122,A:G,6,FALSE)=0,"",VLOOKUP(J122,A:G,6,FALSE))</f>
        <v/>
      </c>
      <c r="U122" s="15" t="str">
        <f>IF(VLOOKUP(J122,A:G,7,FALSE)=0,"",VLOOKUP(J122,A:G,7,FALSE))</f>
        <v/>
      </c>
      <c r="V122" s="2"/>
      <c r="W122" s="2"/>
      <c r="X122" s="2"/>
      <c r="Y122" s="2"/>
      <c r="Z122" s="2"/>
    </row>
    <row r="123" spans="1:26">
      <c r="A123" s="2"/>
      <c r="B123" s="2"/>
      <c r="C123" s="2"/>
      <c r="D123" s="2"/>
      <c r="E123" s="2"/>
      <c r="F123" s="2"/>
      <c r="G123" s="2"/>
      <c r="H123" s="2"/>
      <c r="I123" s="2"/>
      <c r="J123" s="17" t="s">
        <v>11822</v>
      </c>
      <c r="K123" s="2" t="str">
        <f>VLOOKUP(J123,$A:$B,2,FALSE)</f>
        <v>x23</v>
      </c>
      <c r="L123" s="2" t="s">
        <v>11824</v>
      </c>
      <c r="M123" s="2"/>
      <c r="N123" s="2"/>
      <c r="O123" s="2"/>
      <c r="P123" s="2"/>
      <c r="Q123" s="2"/>
      <c r="R123" s="2"/>
      <c r="S123" s="15">
        <f>VLOOKUP(J123,A:G,5,FALSE)</f>
        <v>42277</v>
      </c>
      <c r="T123" s="15" t="str">
        <f>IF(VLOOKUP(J123,A:G,6,FALSE)=0,"",VLOOKUP(J123,A:G,6,FALSE))</f>
        <v/>
      </c>
      <c r="U123" s="15">
        <f>IF(VLOOKUP(J123,A:G,7,FALSE)=0,"",VLOOKUP(J123,A:G,7,FALSE))</f>
        <v>42931</v>
      </c>
      <c r="V123" s="2"/>
      <c r="W123" s="2"/>
      <c r="X123" s="2"/>
      <c r="Y123" s="2"/>
      <c r="Z123" s="2"/>
    </row>
    <row r="124" spans="1:26">
      <c r="A124" s="2"/>
      <c r="B124" s="2"/>
      <c r="C124" s="2"/>
      <c r="D124" s="2"/>
      <c r="E124" s="2"/>
      <c r="F124" s="2"/>
      <c r="G124" s="2"/>
      <c r="H124" s="2"/>
      <c r="I124" s="2"/>
      <c r="J124" s="17" t="s">
        <v>4560</v>
      </c>
      <c r="K124" s="2" t="str">
        <f>VLOOKUP(J124,$A:$B,2,FALSE)</f>
        <v>x2</v>
      </c>
      <c r="L124" s="2" t="s">
        <v>10004</v>
      </c>
      <c r="M124" s="2"/>
      <c r="N124" s="2"/>
      <c r="O124" s="2"/>
      <c r="P124" s="2"/>
      <c r="Q124" s="2"/>
      <c r="R124" s="2"/>
      <c r="S124" s="15">
        <f>VLOOKUP(J124,A:G,5,FALSE)</f>
        <v>41827</v>
      </c>
      <c r="T124" s="15" t="str">
        <f>IF(VLOOKUP(J124,A:G,6,FALSE)=0,"",VLOOKUP(J124,A:G,6,FALSE))</f>
        <v/>
      </c>
      <c r="U124" s="15" t="str">
        <f>IF(VLOOKUP(J124,A:G,7,FALSE)=0,"",VLOOKUP(J124,A:G,7,FALSE))</f>
        <v/>
      </c>
      <c r="V124" s="2"/>
      <c r="W124" s="2"/>
      <c r="X124" s="2"/>
      <c r="Y124" s="2"/>
      <c r="Z124" s="2"/>
    </row>
    <row r="125" spans="1:26">
      <c r="A125" s="2"/>
      <c r="B125" s="2"/>
      <c r="C125" s="2"/>
      <c r="D125" s="2"/>
      <c r="E125" s="2"/>
      <c r="F125" s="2"/>
      <c r="G125" s="2"/>
      <c r="H125" s="2"/>
      <c r="I125" s="2"/>
      <c r="J125" s="20" t="s">
        <v>10639</v>
      </c>
      <c r="K125" s="2"/>
      <c r="L125" s="2"/>
      <c r="M125" s="2"/>
      <c r="N125" s="2"/>
      <c r="O125" s="2" t="s">
        <v>2286</v>
      </c>
      <c r="P125" s="2"/>
      <c r="Q125" s="2" t="s">
        <v>10503</v>
      </c>
      <c r="R125" s="2" t="s">
        <v>10836</v>
      </c>
      <c r="S125" s="15">
        <v>42277</v>
      </c>
      <c r="T125" s="15"/>
      <c r="U125" s="15"/>
      <c r="V125" s="2"/>
      <c r="W125" s="2"/>
      <c r="X125" s="2"/>
      <c r="Y125" s="2"/>
      <c r="Z125" s="2"/>
    </row>
    <row r="126" spans="1:26">
      <c r="A126" s="2"/>
      <c r="B126" s="2"/>
      <c r="C126" s="2"/>
      <c r="D126" s="2"/>
      <c r="E126" s="2"/>
      <c r="F126" s="2"/>
      <c r="G126" s="2"/>
      <c r="H126" s="2"/>
      <c r="I126" s="2"/>
      <c r="J126" s="17" t="s">
        <v>4559</v>
      </c>
      <c r="K126" s="2" t="str">
        <f>VLOOKUP(J126,$A:$B,2,FALSE)</f>
        <v>x1</v>
      </c>
      <c r="L126" s="2" t="s">
        <v>10005</v>
      </c>
      <c r="M126" s="2"/>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row>
    <row r="127" spans="1:26">
      <c r="A127" s="2"/>
      <c r="B127" s="2"/>
      <c r="C127" s="2"/>
      <c r="D127" s="2"/>
      <c r="E127" s="2"/>
      <c r="F127" s="2"/>
      <c r="G127" s="2"/>
      <c r="H127" s="2"/>
      <c r="I127" s="2"/>
      <c r="J127" s="17" t="s">
        <v>4563</v>
      </c>
      <c r="K127" s="2" t="str">
        <f>VLOOKUP(J127,$A:$B,2,FALSE)</f>
        <v>x4</v>
      </c>
      <c r="L127" s="2" t="s">
        <v>10233</v>
      </c>
      <c r="M127" s="2"/>
      <c r="N127" s="2"/>
      <c r="O127" s="2"/>
      <c r="P127" s="2"/>
      <c r="Q127" s="2"/>
      <c r="R127" s="2"/>
      <c r="S127" s="15">
        <f>VLOOKUP(J127,A:G,5,FALSE)</f>
        <v>41827</v>
      </c>
      <c r="T127" s="15" t="str">
        <f>IF(VLOOKUP(J127,A:G,6,FALSE)=0,"",VLOOKUP(J127,A:G,6,FALSE))</f>
        <v/>
      </c>
      <c r="U127" s="15" t="str">
        <f>IF(VLOOKUP(J127,A:G,7,FALSE)=0,"",VLOOKUP(J127,A:G,7,FALSE))</f>
        <v/>
      </c>
      <c r="V127" s="2"/>
      <c r="W127" s="2"/>
      <c r="X127" s="2"/>
      <c r="Y127" s="2"/>
      <c r="Z127" s="2"/>
    </row>
    <row r="128" spans="1:26">
      <c r="A128" s="2"/>
      <c r="B128" s="2"/>
      <c r="C128" s="2"/>
      <c r="D128" s="2"/>
      <c r="E128" s="2"/>
      <c r="F128" s="2"/>
      <c r="G128" s="2"/>
      <c r="H128" s="2"/>
      <c r="I128" s="2"/>
      <c r="J128" s="17" t="s">
        <v>4560</v>
      </c>
      <c r="K128" s="2" t="str">
        <f>VLOOKUP(J128,$A:$B,2,FALSE)</f>
        <v>x2</v>
      </c>
      <c r="L128" s="2" t="s">
        <v>10004</v>
      </c>
      <c r="M128" s="2"/>
      <c r="N128" s="2"/>
      <c r="O128" s="2"/>
      <c r="P128" s="2"/>
      <c r="Q128" s="2"/>
      <c r="R128" s="2"/>
      <c r="S128" s="15">
        <f>VLOOKUP(J128,A:G,5,FALSE)</f>
        <v>41827</v>
      </c>
      <c r="T128" s="15" t="str">
        <f>IF(VLOOKUP(J128,A:G,6,FALSE)=0,"",VLOOKUP(J128,A:G,6,FALSE))</f>
        <v/>
      </c>
      <c r="U128" s="15" t="str">
        <f>IF(VLOOKUP(J128,A:G,7,FALSE)=0,"",VLOOKUP(J128,A:G,7,FALSE))</f>
        <v/>
      </c>
      <c r="V128" s="2"/>
      <c r="W128" s="2"/>
      <c r="X128" s="2"/>
      <c r="Y128" s="2"/>
      <c r="Z128" s="2"/>
    </row>
    <row r="129" spans="1:26">
      <c r="A129" s="2"/>
      <c r="B129" s="2"/>
      <c r="C129" s="2"/>
      <c r="D129" s="2"/>
      <c r="E129" s="2"/>
      <c r="F129" s="2"/>
      <c r="G129" s="2"/>
      <c r="H129" s="2"/>
      <c r="I129" s="2"/>
      <c r="J129" s="20" t="s">
        <v>10640</v>
      </c>
      <c r="K129" s="2"/>
      <c r="L129" s="2"/>
      <c r="M129" s="2"/>
      <c r="N129" s="2"/>
      <c r="O129" s="2" t="s">
        <v>2286</v>
      </c>
      <c r="P129" s="2"/>
      <c r="Q129" s="2" t="s">
        <v>10503</v>
      </c>
      <c r="R129" s="2" t="s">
        <v>10836</v>
      </c>
      <c r="S129" s="15">
        <v>42277</v>
      </c>
      <c r="T129" s="15"/>
      <c r="U129" s="15"/>
      <c r="V129" s="2"/>
      <c r="W129" s="2"/>
      <c r="X129" s="2"/>
      <c r="Y129" s="2"/>
      <c r="Z129" s="2"/>
    </row>
    <row r="130" spans="1:26">
      <c r="A130" s="2"/>
      <c r="B130" s="2"/>
      <c r="C130" s="2"/>
      <c r="D130" s="2"/>
      <c r="E130" s="2"/>
      <c r="F130" s="2"/>
      <c r="G130" s="2"/>
      <c r="H130" s="2"/>
      <c r="I130" s="2"/>
      <c r="J130" s="17" t="s">
        <v>4559</v>
      </c>
      <c r="K130" s="2" t="str">
        <f>VLOOKUP(J130,$A:$B,2,FALSE)</f>
        <v>x1</v>
      </c>
      <c r="L130" s="2" t="s">
        <v>10005</v>
      </c>
      <c r="M130" s="2"/>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row>
    <row r="131" spans="1:26">
      <c r="A131" s="2"/>
      <c r="B131" s="2"/>
      <c r="C131" s="2"/>
      <c r="D131" s="2"/>
      <c r="E131" s="2"/>
      <c r="F131" s="2"/>
      <c r="G131" s="2"/>
      <c r="H131" s="2"/>
      <c r="I131" s="2"/>
      <c r="J131" s="17" t="s">
        <v>4563</v>
      </c>
      <c r="K131" s="2" t="str">
        <f>VLOOKUP(J131,$A:$B,2,FALSE)</f>
        <v>x4</v>
      </c>
      <c r="L131" s="2" t="s">
        <v>10233</v>
      </c>
      <c r="M131" s="2"/>
      <c r="N131" s="2"/>
      <c r="O131" s="2"/>
      <c r="P131" s="2"/>
      <c r="Q131" s="2"/>
      <c r="R131" s="2"/>
      <c r="S131" s="15">
        <f>VLOOKUP(J131,A:G,5,FALSE)</f>
        <v>41827</v>
      </c>
      <c r="T131" s="15" t="str">
        <f>IF(VLOOKUP(J131,A:G,6,FALSE)=0,"",VLOOKUP(J131,A:G,6,FALSE))</f>
        <v/>
      </c>
      <c r="U131" s="15" t="str">
        <f>IF(VLOOKUP(J131,A:G,7,FALSE)=0,"",VLOOKUP(J131,A:G,7,FALSE))</f>
        <v/>
      </c>
      <c r="V131" s="2"/>
      <c r="W131" s="2"/>
      <c r="X131" s="2"/>
      <c r="Y131" s="2"/>
      <c r="Z131" s="2"/>
    </row>
    <row r="132" spans="1:26">
      <c r="A132" s="2"/>
      <c r="B132" s="2"/>
      <c r="C132" s="2"/>
      <c r="D132" s="2"/>
      <c r="E132" s="2"/>
      <c r="F132" s="2"/>
      <c r="G132" s="2"/>
      <c r="H132" s="2"/>
      <c r="I132" s="2"/>
      <c r="J132" s="17" t="s">
        <v>9881</v>
      </c>
      <c r="K132" s="2" t="str">
        <f>VLOOKUP(J132,$A:$B,2,FALSE)</f>
        <v>x19</v>
      </c>
      <c r="L132" s="2" t="s">
        <v>10231</v>
      </c>
      <c r="M132" s="2"/>
      <c r="N132" s="2"/>
      <c r="O132" s="2"/>
      <c r="P132" s="2"/>
      <c r="Q132" s="2"/>
      <c r="R132" s="2"/>
      <c r="S132" s="15">
        <f>VLOOKUP(J132,A:G,5,FALSE)</f>
        <v>42277</v>
      </c>
      <c r="T132" s="15" t="str">
        <f>IF(VLOOKUP(J132,A:G,6,FALSE)=0,"",VLOOKUP(J132,A:G,6,FALSE))</f>
        <v/>
      </c>
      <c r="U132" s="15" t="str">
        <f>IF(VLOOKUP(J132,A:G,7,FALSE)=0,"",VLOOKUP(J132,A:G,7,FALSE))</f>
        <v/>
      </c>
      <c r="V132" s="2"/>
      <c r="W132" s="2"/>
      <c r="X132" s="2"/>
      <c r="Y132" s="2"/>
      <c r="Z132" s="2"/>
    </row>
    <row r="133" spans="1:26">
      <c r="A133" s="2"/>
      <c r="B133" s="2"/>
      <c r="C133" s="2"/>
      <c r="D133" s="2"/>
      <c r="E133" s="2"/>
      <c r="F133" s="2"/>
      <c r="G133" s="2"/>
      <c r="H133" s="2"/>
      <c r="I133" s="2"/>
      <c r="J133" s="17" t="s">
        <v>4560</v>
      </c>
      <c r="K133" s="2" t="str">
        <f>VLOOKUP(J133,$A:$B,2,FALSE)</f>
        <v>x2</v>
      </c>
      <c r="L133" s="2" t="s">
        <v>10004</v>
      </c>
      <c r="M133" s="2"/>
      <c r="N133" s="2"/>
      <c r="O133" s="2"/>
      <c r="P133" s="2"/>
      <c r="Q133" s="2"/>
      <c r="R133" s="2"/>
      <c r="S133" s="15">
        <f>VLOOKUP(J133,A:G,5,FALSE)</f>
        <v>41827</v>
      </c>
      <c r="T133" s="15" t="str">
        <f>IF(VLOOKUP(J133,A:G,6,FALSE)=0,"",VLOOKUP(J133,A:G,6,FALSE))</f>
        <v/>
      </c>
      <c r="U133" s="15" t="str">
        <f>IF(VLOOKUP(J133,A:G,7,FALSE)=0,"",VLOOKUP(J133,A:G,7,FALSE))</f>
        <v/>
      </c>
      <c r="V133" s="2"/>
      <c r="W133" s="2"/>
      <c r="X133" s="2"/>
      <c r="Y133" s="2"/>
      <c r="Z133" s="2"/>
    </row>
    <row r="134" spans="1:26">
      <c r="A134" s="2"/>
      <c r="B134" s="2"/>
      <c r="C134" s="2"/>
      <c r="D134" s="2"/>
      <c r="E134" s="2"/>
      <c r="F134" s="2"/>
      <c r="G134" s="2"/>
      <c r="H134" s="2"/>
      <c r="I134" s="2"/>
      <c r="J134" s="20" t="s">
        <v>6815</v>
      </c>
      <c r="K134" s="2"/>
      <c r="L134" s="2"/>
      <c r="M134" s="2"/>
      <c r="N134" s="2"/>
      <c r="O134" s="2" t="s">
        <v>2286</v>
      </c>
      <c r="P134" s="2"/>
      <c r="Q134" s="2" t="s">
        <v>10503</v>
      </c>
      <c r="R134" s="2" t="s">
        <v>10835</v>
      </c>
      <c r="S134" s="15">
        <v>42277</v>
      </c>
      <c r="T134" s="15"/>
      <c r="U134" s="15"/>
      <c r="V134" s="2"/>
      <c r="W134" s="2"/>
      <c r="X134" s="2"/>
      <c r="Y134" s="2"/>
      <c r="Z134" s="2"/>
    </row>
    <row r="135" spans="1:26">
      <c r="A135" s="2"/>
      <c r="B135" s="2"/>
      <c r="C135" s="2"/>
      <c r="D135" s="2"/>
      <c r="E135" s="2"/>
      <c r="F135" s="2"/>
      <c r="G135" s="2"/>
      <c r="H135" s="2"/>
      <c r="I135" s="2"/>
      <c r="J135" s="17" t="s">
        <v>4559</v>
      </c>
      <c r="K135" s="2" t="str">
        <f>VLOOKUP(J135,$A:$B,2,FALSE)</f>
        <v>x1</v>
      </c>
      <c r="L135" s="2" t="s">
        <v>10005</v>
      </c>
      <c r="M135" s="2"/>
      <c r="N135" s="2"/>
      <c r="O135" s="2"/>
      <c r="P135" s="2"/>
      <c r="Q135" s="2"/>
      <c r="R135" s="2"/>
      <c r="S135" s="15">
        <f>VLOOKUP(J135,A:G,5,FALSE)</f>
        <v>41827</v>
      </c>
      <c r="T135" s="15" t="str">
        <f>IF(VLOOKUP(J135,A:G,6,FALSE)=0,"",VLOOKUP(J135,A:G,6,FALSE))</f>
        <v/>
      </c>
      <c r="U135" s="15" t="str">
        <f>IF(VLOOKUP(J135,A:G,7,FALSE)=0,"",VLOOKUP(J135,A:G,7,FALSE))</f>
        <v/>
      </c>
      <c r="V135" s="2"/>
      <c r="W135" s="2"/>
      <c r="X135" s="2"/>
      <c r="Y135" s="2"/>
      <c r="Z135" s="2"/>
    </row>
    <row r="136" spans="1:26">
      <c r="A136" s="2"/>
      <c r="B136" s="2"/>
      <c r="C136" s="2"/>
      <c r="D136" s="2"/>
      <c r="E136" s="2"/>
      <c r="F136" s="2"/>
      <c r="G136" s="2"/>
      <c r="H136" s="2"/>
      <c r="I136" s="2"/>
      <c r="J136" s="17" t="s">
        <v>4566</v>
      </c>
      <c r="K136" s="2" t="str">
        <f>VLOOKUP(J136,$A:$B,2,FALSE)</f>
        <v>x6</v>
      </c>
      <c r="L136" s="2" t="s">
        <v>10234</v>
      </c>
      <c r="M136" s="2"/>
      <c r="N136" s="2"/>
      <c r="O136" s="2"/>
      <c r="P136" s="2"/>
      <c r="Q136" s="2"/>
      <c r="R136" s="2"/>
      <c r="S136" s="15">
        <f>VLOOKUP(J136,A:G,5,FALSE)</f>
        <v>41827</v>
      </c>
      <c r="T136" s="15" t="str">
        <f>IF(VLOOKUP(J136,A:G,6,FALSE)=0,"",VLOOKUP(J136,A:G,6,FALSE))</f>
        <v/>
      </c>
      <c r="U136" s="15" t="str">
        <f>IF(VLOOKUP(J136,A:G,7,FALSE)=0,"",VLOOKUP(J136,A:G,7,FALSE))</f>
        <v/>
      </c>
      <c r="V136" s="2"/>
      <c r="W136" s="2"/>
      <c r="X136" s="2"/>
      <c r="Y136" s="2"/>
      <c r="Z136" s="2"/>
    </row>
    <row r="137" spans="1:26">
      <c r="A137" s="2"/>
      <c r="B137" s="2"/>
      <c r="C137" s="2"/>
      <c r="D137" s="2"/>
      <c r="E137" s="2"/>
      <c r="F137" s="2"/>
      <c r="G137" s="2"/>
      <c r="H137" s="2"/>
      <c r="I137" s="2"/>
      <c r="J137" s="17" t="s">
        <v>4560</v>
      </c>
      <c r="K137" s="2" t="str">
        <f>VLOOKUP(J137,$A:$B,2,FALSE)</f>
        <v>x2</v>
      </c>
      <c r="L137" s="2" t="s">
        <v>10004</v>
      </c>
      <c r="M137" s="2"/>
      <c r="N137" s="2"/>
      <c r="O137" s="2"/>
      <c r="P137" s="2"/>
      <c r="Q137" s="2"/>
      <c r="R137" s="2"/>
      <c r="S137" s="15">
        <f>VLOOKUP(J137,A:G,5,FALSE)</f>
        <v>41827</v>
      </c>
      <c r="T137" s="15" t="str">
        <f>IF(VLOOKUP(J137,A:G,6,FALSE)=0,"",VLOOKUP(J137,A:G,6,FALSE))</f>
        <v/>
      </c>
      <c r="U137" s="15" t="str">
        <f>IF(VLOOKUP(J137,A:G,7,FALSE)=0,"",VLOOKUP(J137,A:G,7,FALSE))</f>
        <v/>
      </c>
      <c r="V137" s="2"/>
      <c r="W137" s="2"/>
      <c r="X137" s="2"/>
      <c r="Y137" s="2"/>
      <c r="Z137" s="2"/>
    </row>
    <row r="138" spans="1:26">
      <c r="A138" s="2"/>
      <c r="B138" s="2"/>
      <c r="C138" s="2"/>
      <c r="D138" s="2"/>
      <c r="E138" s="2"/>
      <c r="F138" s="2"/>
      <c r="G138" s="2"/>
      <c r="H138" s="2"/>
      <c r="I138" s="2"/>
      <c r="J138" s="20" t="s">
        <v>6816</v>
      </c>
      <c r="K138" s="2"/>
      <c r="L138" s="2"/>
      <c r="M138" s="2"/>
      <c r="N138" s="2"/>
      <c r="O138" s="2" t="s">
        <v>2286</v>
      </c>
      <c r="P138" s="2"/>
      <c r="Q138" s="2" t="s">
        <v>10503</v>
      </c>
      <c r="R138" s="2" t="s">
        <v>10836</v>
      </c>
      <c r="S138" s="15">
        <v>42277</v>
      </c>
      <c r="T138" s="15"/>
      <c r="U138" s="15">
        <v>42931</v>
      </c>
      <c r="V138" s="2"/>
      <c r="W138" s="2"/>
      <c r="X138" s="2"/>
      <c r="Y138" s="2"/>
      <c r="Z138" s="2"/>
    </row>
    <row r="139" spans="1:26">
      <c r="A139" s="2"/>
      <c r="B139" s="2"/>
      <c r="C139" s="2"/>
      <c r="D139" s="2"/>
      <c r="E139" s="2"/>
      <c r="F139" s="2"/>
      <c r="G139" s="2"/>
      <c r="H139" s="2"/>
      <c r="I139" s="2"/>
      <c r="J139" s="17" t="s">
        <v>4559</v>
      </c>
      <c r="K139" s="2" t="str">
        <f>VLOOKUP(J139,$A:$B,2,FALSE)</f>
        <v>x1</v>
      </c>
      <c r="L139" s="2" t="s">
        <v>10005</v>
      </c>
      <c r="M139" s="2"/>
      <c r="N139" s="2"/>
      <c r="O139" s="2"/>
      <c r="P139" s="2"/>
      <c r="Q139" s="2"/>
      <c r="R139" s="2"/>
      <c r="S139" s="15">
        <f>VLOOKUP(J139,A:G,5,FALSE)</f>
        <v>41827</v>
      </c>
      <c r="T139" s="15" t="str">
        <f>IF(VLOOKUP(J139,A:G,6,FALSE)=0,"",VLOOKUP(J139,A:G,6,FALSE))</f>
        <v/>
      </c>
      <c r="U139" s="15" t="str">
        <f>IF(VLOOKUP(J139,A:G,7,FALSE)=0,"",VLOOKUP(J139,A:G,7,FALSE))</f>
        <v/>
      </c>
      <c r="V139" s="2"/>
      <c r="W139" s="2"/>
      <c r="X139" s="2"/>
      <c r="Y139" s="2"/>
      <c r="Z139" s="2"/>
    </row>
    <row r="140" spans="1:26">
      <c r="A140" s="2"/>
      <c r="B140" s="2"/>
      <c r="C140" s="2"/>
      <c r="D140" s="2"/>
      <c r="E140" s="2"/>
      <c r="F140" s="2"/>
      <c r="G140" s="2"/>
      <c r="H140" s="2"/>
      <c r="I140" s="2"/>
      <c r="J140" s="17" t="s">
        <v>4566</v>
      </c>
      <c r="K140" s="2" t="str">
        <f>VLOOKUP(J140,$A:$B,2,FALSE)</f>
        <v>x6</v>
      </c>
      <c r="L140" s="2" t="s">
        <v>10234</v>
      </c>
      <c r="M140" s="2"/>
      <c r="N140" s="2"/>
      <c r="O140" s="2"/>
      <c r="P140" s="2"/>
      <c r="Q140" s="2"/>
      <c r="R140" s="2"/>
      <c r="S140" s="15">
        <f>VLOOKUP(J140,A:G,5,FALSE)</f>
        <v>41827</v>
      </c>
      <c r="T140" s="15" t="str">
        <f>IF(VLOOKUP(J140,A:G,6,FALSE)=0,"",VLOOKUP(J140,A:G,6,FALSE))</f>
        <v/>
      </c>
      <c r="U140" s="15" t="str">
        <f>IF(VLOOKUP(J140,A:G,7,FALSE)=0,"",VLOOKUP(J140,A:G,7,FALSE))</f>
        <v/>
      </c>
      <c r="V140" s="2"/>
      <c r="W140" s="2"/>
      <c r="X140" s="2"/>
      <c r="Y140" s="2"/>
      <c r="Z140" s="2"/>
    </row>
    <row r="141" spans="1:26">
      <c r="A141" s="2"/>
      <c r="B141" s="2"/>
      <c r="C141" s="2"/>
      <c r="D141" s="2"/>
      <c r="E141" s="2"/>
      <c r="F141" s="2"/>
      <c r="G141" s="2"/>
      <c r="H141" s="2"/>
      <c r="I141" s="2"/>
      <c r="J141" s="17" t="s">
        <v>9881</v>
      </c>
      <c r="K141" s="2" t="str">
        <f>VLOOKUP(J141,$A:$B,2,FALSE)</f>
        <v>x19</v>
      </c>
      <c r="L141" s="2" t="s">
        <v>10231</v>
      </c>
      <c r="M141" s="2"/>
      <c r="N141" s="2"/>
      <c r="O141" s="2"/>
      <c r="P141" s="2"/>
      <c r="Q141" s="2"/>
      <c r="R141" s="2"/>
      <c r="S141" s="15">
        <f>VLOOKUP(J141,A:G,5,FALSE)</f>
        <v>42277</v>
      </c>
      <c r="T141" s="15" t="str">
        <f>IF(VLOOKUP(J141,A:G,6,FALSE)=0,"",VLOOKUP(J141,A:G,6,FALSE))</f>
        <v/>
      </c>
      <c r="U141" s="15" t="str">
        <f>IF(VLOOKUP(J141,A:G,7,FALSE)=0,"",VLOOKUP(J141,A:G,7,FALSE))</f>
        <v/>
      </c>
      <c r="V141" s="2"/>
      <c r="W141" s="2"/>
      <c r="X141" s="2"/>
      <c r="Y141" s="2"/>
      <c r="Z141" s="2"/>
    </row>
    <row r="142" spans="1:26">
      <c r="A142" s="2"/>
      <c r="B142" s="2"/>
      <c r="C142" s="2"/>
      <c r="D142" s="2"/>
      <c r="E142" s="2"/>
      <c r="F142" s="2"/>
      <c r="G142" s="2"/>
      <c r="H142" s="2"/>
      <c r="I142" s="2"/>
      <c r="J142" s="17" t="s">
        <v>11817</v>
      </c>
      <c r="K142" s="2" t="str">
        <f>VLOOKUP(J142,$A:$B,2,FALSE)</f>
        <v>x70</v>
      </c>
      <c r="L142" s="2" t="s">
        <v>11818</v>
      </c>
      <c r="M142" s="2"/>
      <c r="N142" s="2"/>
      <c r="O142" s="2"/>
      <c r="P142" s="2"/>
      <c r="Q142" s="2"/>
      <c r="R142" s="2"/>
      <c r="S142" s="15">
        <f>VLOOKUP(J142,A:G,5,FALSE)</f>
        <v>42931</v>
      </c>
      <c r="T142" s="15" t="str">
        <f>IF(VLOOKUP(J142,A:G,6,FALSE)=0,"",VLOOKUP(J142,A:G,6,FALSE))</f>
        <v/>
      </c>
      <c r="U142" s="15" t="str">
        <f>IF(VLOOKUP(J142,A:G,7,FALSE)=0,"",VLOOKUP(J142,A:G,7,FALSE))</f>
        <v/>
      </c>
      <c r="V142" s="2"/>
      <c r="W142" s="2"/>
      <c r="X142" s="2"/>
      <c r="Y142" s="2"/>
      <c r="Z142" s="2"/>
    </row>
    <row r="143" spans="1:26">
      <c r="A143" s="2"/>
      <c r="B143" s="2"/>
      <c r="C143" s="2"/>
      <c r="D143" s="2"/>
      <c r="E143" s="2"/>
      <c r="F143" s="2"/>
      <c r="G143" s="2"/>
      <c r="H143" s="2"/>
      <c r="I143" s="2"/>
      <c r="J143" s="17" t="s">
        <v>4560</v>
      </c>
      <c r="K143" s="2" t="str">
        <f>VLOOKUP(J143,$A:$B,2,FALSE)</f>
        <v>x2</v>
      </c>
      <c r="L143" s="2" t="s">
        <v>10004</v>
      </c>
      <c r="M143" s="2"/>
      <c r="N143" s="2"/>
      <c r="O143" s="2"/>
      <c r="P143" s="2"/>
      <c r="Q143" s="2"/>
      <c r="R143" s="2"/>
      <c r="S143" s="15">
        <f>VLOOKUP(J143,A:G,5,FALSE)</f>
        <v>41827</v>
      </c>
      <c r="T143" s="15" t="str">
        <f>IF(VLOOKUP(J143,A:G,6,FALSE)=0,"",VLOOKUP(J143,A:G,6,FALSE))</f>
        <v/>
      </c>
      <c r="U143" s="15" t="str">
        <f>IF(VLOOKUP(J143,A:G,7,FALSE)=0,"",VLOOKUP(J143,A:G,7,FALSE))</f>
        <v/>
      </c>
      <c r="V143" s="2"/>
      <c r="W143" s="2"/>
      <c r="X143" s="2"/>
      <c r="Y143" s="2"/>
      <c r="Z143" s="2"/>
    </row>
    <row r="144" spans="1:26">
      <c r="A144" s="2"/>
      <c r="B144" s="2"/>
      <c r="C144" s="2"/>
      <c r="D144" s="2"/>
      <c r="E144" s="2"/>
      <c r="F144" s="2"/>
      <c r="G144" s="2"/>
      <c r="H144" s="2"/>
      <c r="I144" s="2"/>
      <c r="J144" s="16" t="s">
        <v>6823</v>
      </c>
      <c r="K144" s="2"/>
      <c r="L144" s="2"/>
      <c r="M144" s="2"/>
      <c r="N144" s="2"/>
      <c r="O144" s="2" t="s">
        <v>2286</v>
      </c>
      <c r="P144" s="2"/>
      <c r="Q144" s="2" t="s">
        <v>10503</v>
      </c>
      <c r="R144" s="2" t="s">
        <v>10836</v>
      </c>
      <c r="S144" s="15">
        <v>42277</v>
      </c>
      <c r="T144" s="15"/>
      <c r="U144" s="15"/>
      <c r="V144" s="2"/>
      <c r="W144" s="2"/>
      <c r="X144" s="2"/>
      <c r="Y144" s="2"/>
      <c r="Z144" s="2"/>
    </row>
    <row r="145" spans="1:26">
      <c r="A145" s="2"/>
      <c r="B145" s="2"/>
      <c r="C145" s="2"/>
      <c r="D145" s="2"/>
      <c r="E145" s="2"/>
      <c r="F145" s="2"/>
      <c r="G145" s="2"/>
      <c r="H145" s="2"/>
      <c r="I145" s="2"/>
      <c r="J145" s="17" t="s">
        <v>4559</v>
      </c>
      <c r="K145" s="2" t="str">
        <f>VLOOKUP(J145,$A:$B,2,FALSE)</f>
        <v>x1</v>
      </c>
      <c r="L145" s="2" t="s">
        <v>10005</v>
      </c>
      <c r="M145" s="2"/>
      <c r="N145" s="2"/>
      <c r="O145" s="2"/>
      <c r="P145" s="2"/>
      <c r="Q145" s="2"/>
      <c r="R145" s="2"/>
      <c r="S145" s="15">
        <f>VLOOKUP(J145,A:G,5,FALSE)</f>
        <v>41827</v>
      </c>
      <c r="T145" s="15" t="str">
        <f>IF(VLOOKUP(J145,A:G,6,FALSE)=0,"",VLOOKUP(J145,A:G,6,FALSE))</f>
        <v/>
      </c>
      <c r="U145" s="15" t="str">
        <f>IF(VLOOKUP(J145,A:G,7,FALSE)=0,"",VLOOKUP(J145,A:G,7,FALSE))</f>
        <v/>
      </c>
      <c r="V145" s="2"/>
      <c r="W145" s="2"/>
      <c r="X145" s="2"/>
      <c r="Y145" s="2"/>
      <c r="Z145" s="2"/>
    </row>
    <row r="146" spans="1:26">
      <c r="A146" s="2"/>
      <c r="B146" s="2"/>
      <c r="C146" s="2"/>
      <c r="D146" s="2"/>
      <c r="E146" s="2"/>
      <c r="F146" s="2"/>
      <c r="G146" s="2"/>
      <c r="H146" s="2"/>
      <c r="I146" s="2"/>
      <c r="J146" s="17" t="s">
        <v>6821</v>
      </c>
      <c r="K146" s="2" t="str">
        <f>VLOOKUP(J146,$A:$B,2,FALSE)</f>
        <v>x27</v>
      </c>
      <c r="L146" s="2" t="s">
        <v>10007</v>
      </c>
      <c r="M146" s="2"/>
      <c r="N146" s="2"/>
      <c r="O146" s="2"/>
      <c r="P146" s="2"/>
      <c r="Q146" s="2"/>
      <c r="R146" s="2"/>
      <c r="S146" s="15">
        <f>VLOOKUP(J146,A:G,5,FALSE)</f>
        <v>42277</v>
      </c>
      <c r="T146" s="15" t="str">
        <f>IF(VLOOKUP(J146,A:G,6,FALSE)=0,"",VLOOKUP(J146,A:G,6,FALSE))</f>
        <v/>
      </c>
      <c r="U146" s="15" t="str">
        <f>IF(VLOOKUP(J146,A:G,7,FALSE)=0,"",VLOOKUP(J146,A:G,7,FALSE))</f>
        <v/>
      </c>
      <c r="V146" s="2"/>
      <c r="W146" s="2"/>
      <c r="X146" s="2"/>
      <c r="Y146" s="2"/>
      <c r="Z146" s="2"/>
    </row>
    <row r="147" spans="1:26">
      <c r="A147" s="2"/>
      <c r="B147" s="2"/>
      <c r="C147" s="2"/>
      <c r="D147" s="2"/>
      <c r="E147" s="2"/>
      <c r="F147" s="2"/>
      <c r="G147" s="2"/>
      <c r="H147" s="2"/>
      <c r="I147" s="2"/>
      <c r="J147" s="17" t="s">
        <v>4560</v>
      </c>
      <c r="K147" s="2" t="str">
        <f>VLOOKUP(J147,$A:$B,2,FALSE)</f>
        <v>x2</v>
      </c>
      <c r="L147" s="2" t="s">
        <v>10004</v>
      </c>
      <c r="M147" s="2"/>
      <c r="N147" s="2"/>
      <c r="O147" s="2"/>
      <c r="P147" s="2"/>
      <c r="Q147" s="2"/>
      <c r="R147" s="2"/>
      <c r="S147" s="15">
        <f>VLOOKUP(J147,A:G,5,FALSE)</f>
        <v>41827</v>
      </c>
      <c r="T147" s="15" t="str">
        <f>IF(VLOOKUP(J147,A:G,6,FALSE)=0,"",VLOOKUP(J147,A:G,6,FALSE))</f>
        <v/>
      </c>
      <c r="U147" s="15" t="str">
        <f>IF(VLOOKUP(J147,A:G,7,FALSE)=0,"",VLOOKUP(J147,A:G,7,FALSE))</f>
        <v/>
      </c>
      <c r="V147" s="2"/>
      <c r="W147" s="2"/>
      <c r="X147" s="2"/>
      <c r="Y147" s="2"/>
      <c r="Z147" s="2"/>
    </row>
    <row r="148" spans="1:26">
      <c r="A148" s="2"/>
      <c r="B148" s="2"/>
      <c r="C148" s="2"/>
      <c r="D148" s="2"/>
      <c r="E148" s="2"/>
      <c r="F148" s="2"/>
      <c r="G148" s="2"/>
      <c r="H148" s="2"/>
      <c r="I148" s="2"/>
      <c r="J148" s="16" t="s">
        <v>6824</v>
      </c>
      <c r="K148" s="2"/>
      <c r="L148" s="2"/>
      <c r="M148" s="2"/>
      <c r="N148" s="2"/>
      <c r="O148" s="2" t="s">
        <v>2286</v>
      </c>
      <c r="P148" s="2"/>
      <c r="Q148" s="2" t="s">
        <v>10503</v>
      </c>
      <c r="R148" s="2" t="s">
        <v>10836</v>
      </c>
      <c r="S148" s="15">
        <v>42277</v>
      </c>
      <c r="T148" s="15"/>
      <c r="U148" s="15"/>
      <c r="V148" s="2"/>
      <c r="W148" s="2"/>
      <c r="X148" s="2"/>
      <c r="Y148" s="2"/>
      <c r="Z148" s="2"/>
    </row>
    <row r="149" spans="1:26">
      <c r="A149" s="2"/>
      <c r="B149" s="2"/>
      <c r="C149" s="2"/>
      <c r="D149" s="2"/>
      <c r="E149" s="2"/>
      <c r="F149" s="2"/>
      <c r="G149" s="2"/>
      <c r="H149" s="2"/>
      <c r="I149" s="2"/>
      <c r="J149" s="17" t="s">
        <v>4559</v>
      </c>
      <c r="K149" s="2" t="str">
        <f>VLOOKUP(J149,$A:$B,2,FALSE)</f>
        <v>x1</v>
      </c>
      <c r="L149" s="2" t="s">
        <v>10005</v>
      </c>
      <c r="M149" s="2"/>
      <c r="N149" s="2"/>
      <c r="O149" s="2"/>
      <c r="P149" s="2"/>
      <c r="Q149" s="2"/>
      <c r="R149" s="2"/>
      <c r="S149" s="15">
        <f>VLOOKUP(J149,A:G,5,FALSE)</f>
        <v>41827</v>
      </c>
      <c r="T149" s="15" t="str">
        <f>IF(VLOOKUP(J149,A:G,6,FALSE)=0,"",VLOOKUP(J149,A:G,6,FALSE))</f>
        <v/>
      </c>
      <c r="U149" s="15" t="str">
        <f>IF(VLOOKUP(J149,A:G,7,FALSE)=0,"",VLOOKUP(J149,A:G,7,FALSE))</f>
        <v/>
      </c>
      <c r="V149" s="2"/>
      <c r="W149" s="2"/>
      <c r="X149" s="2"/>
      <c r="Y149" s="2"/>
      <c r="Z149" s="2"/>
    </row>
    <row r="150" spans="1:26">
      <c r="A150" s="2"/>
      <c r="B150" s="2"/>
      <c r="C150" s="2"/>
      <c r="D150" s="2"/>
      <c r="E150" s="2"/>
      <c r="F150" s="2"/>
      <c r="G150" s="2"/>
      <c r="H150" s="2"/>
      <c r="I150" s="2"/>
      <c r="J150" s="17" t="s">
        <v>6822</v>
      </c>
      <c r="K150" s="2" t="str">
        <f>VLOOKUP(J150,$A:$B,2,FALSE)</f>
        <v>x28</v>
      </c>
      <c r="L150" s="2" t="s">
        <v>10235</v>
      </c>
      <c r="M150" s="2"/>
      <c r="N150" s="2"/>
      <c r="O150" s="2"/>
      <c r="P150" s="2"/>
      <c r="Q150" s="2"/>
      <c r="R150" s="2"/>
      <c r="S150" s="15">
        <f>VLOOKUP(J150,A:G,5,FALSE)</f>
        <v>42277</v>
      </c>
      <c r="T150" s="15" t="str">
        <f>IF(VLOOKUP(J150,A:G,6,FALSE)=0,"",VLOOKUP(J150,A:G,6,FALSE))</f>
        <v/>
      </c>
      <c r="U150" s="15" t="str">
        <f>IF(VLOOKUP(J150,A:G,7,FALSE)=0,"",VLOOKUP(J150,A:G,7,FALSE))</f>
        <v/>
      </c>
      <c r="V150" s="2"/>
      <c r="W150" s="2"/>
      <c r="X150" s="2"/>
      <c r="Y150" s="2"/>
      <c r="Z150" s="2"/>
    </row>
    <row r="151" spans="1:26">
      <c r="A151" s="2"/>
      <c r="B151" s="2"/>
      <c r="C151" s="2"/>
      <c r="D151" s="2"/>
      <c r="E151" s="2"/>
      <c r="F151" s="2"/>
      <c r="G151" s="2"/>
      <c r="H151" s="2"/>
      <c r="I151" s="2"/>
      <c r="J151" s="17" t="s">
        <v>4560</v>
      </c>
      <c r="K151" s="2" t="str">
        <f>VLOOKUP(J151,$A:$B,2,FALSE)</f>
        <v>x2</v>
      </c>
      <c r="L151" s="2" t="s">
        <v>10004</v>
      </c>
      <c r="M151" s="2"/>
      <c r="N151" s="2"/>
      <c r="O151" s="2"/>
      <c r="P151" s="2"/>
      <c r="Q151" s="2"/>
      <c r="R151" s="2"/>
      <c r="S151" s="15">
        <f>VLOOKUP(J151,A:G,5,FALSE)</f>
        <v>41827</v>
      </c>
      <c r="T151" s="15" t="str">
        <f>IF(VLOOKUP(J151,A:G,6,FALSE)=0,"",VLOOKUP(J151,A:G,6,FALSE))</f>
        <v/>
      </c>
      <c r="U151" s="15" t="str">
        <f>IF(VLOOKUP(J151,A:G,7,FALSE)=0,"",VLOOKUP(J151,A:G,7,FALSE))</f>
        <v/>
      </c>
      <c r="V151" s="2"/>
      <c r="W151" s="2"/>
      <c r="X151" s="2"/>
      <c r="Y151" s="2"/>
      <c r="Z151" s="2"/>
    </row>
    <row r="152" spans="1:26">
      <c r="A152" s="2"/>
      <c r="B152" s="2"/>
      <c r="C152" s="2"/>
      <c r="D152" s="2"/>
      <c r="E152" s="2"/>
      <c r="F152" s="2"/>
      <c r="G152" s="2"/>
      <c r="H152" s="2"/>
      <c r="I152" s="2"/>
      <c r="J152" s="16" t="s">
        <v>6831</v>
      </c>
      <c r="K152" s="2"/>
      <c r="L152" s="2"/>
      <c r="M152" s="2"/>
      <c r="N152" s="2"/>
      <c r="O152" s="2" t="s">
        <v>2286</v>
      </c>
      <c r="P152" s="2"/>
      <c r="Q152" s="2" t="s">
        <v>10503</v>
      </c>
      <c r="R152" s="2" t="s">
        <v>10836</v>
      </c>
      <c r="S152" s="15">
        <v>42277</v>
      </c>
      <c r="T152" s="15"/>
      <c r="U152" s="15"/>
      <c r="V152" s="2"/>
      <c r="W152" s="2"/>
      <c r="X152" s="2"/>
      <c r="Y152" s="2"/>
      <c r="Z152" s="2"/>
    </row>
    <row r="153" spans="1:26">
      <c r="A153" s="2"/>
      <c r="B153" s="2"/>
      <c r="C153" s="2"/>
      <c r="D153" s="2"/>
      <c r="E153" s="2"/>
      <c r="F153" s="2"/>
      <c r="G153" s="2"/>
      <c r="H153" s="2"/>
      <c r="I153" s="2"/>
      <c r="J153" s="17" t="s">
        <v>4559</v>
      </c>
      <c r="K153" s="2" t="str">
        <f>VLOOKUP(J153,$A:$B,2,FALSE)</f>
        <v>x1</v>
      </c>
      <c r="L153" s="2" t="s">
        <v>10005</v>
      </c>
      <c r="M153" s="2"/>
      <c r="N153" s="2"/>
      <c r="O153" s="2"/>
      <c r="P153" s="2"/>
      <c r="Q153" s="2"/>
      <c r="R153" s="2"/>
      <c r="S153" s="15">
        <f>VLOOKUP(J153,A:G,5,FALSE)</f>
        <v>41827</v>
      </c>
      <c r="T153" s="15" t="str">
        <f>IF(VLOOKUP(J153,A:G,6,FALSE)=0,"",VLOOKUP(J153,A:G,6,FALSE))</f>
        <v/>
      </c>
      <c r="U153" s="15" t="str">
        <f>IF(VLOOKUP(J153,A:G,7,FALSE)=0,"",VLOOKUP(J153,A:G,7,FALSE))</f>
        <v/>
      </c>
      <c r="V153" s="2"/>
      <c r="W153" s="2"/>
      <c r="X153" s="2"/>
      <c r="Y153" s="2"/>
      <c r="Z153" s="2"/>
    </row>
    <row r="154" spans="1:26">
      <c r="A154" s="2"/>
      <c r="B154" s="2"/>
      <c r="C154" s="2"/>
      <c r="D154" s="2"/>
      <c r="E154" s="2"/>
      <c r="F154" s="2"/>
      <c r="G154" s="2"/>
      <c r="H154" s="2"/>
      <c r="I154" s="2"/>
      <c r="J154" s="17" t="s">
        <v>6832</v>
      </c>
      <c r="K154" s="2" t="str">
        <f>VLOOKUP(J154,$A:$B,2,FALSE)</f>
        <v>x29</v>
      </c>
      <c r="L154" s="2" t="s">
        <v>10236</v>
      </c>
      <c r="M154" s="2"/>
      <c r="N154" s="2"/>
      <c r="O154" s="2"/>
      <c r="P154" s="2"/>
      <c r="Q154" s="2"/>
      <c r="R154" s="2"/>
      <c r="S154" s="15">
        <f>VLOOKUP(J154,A:G,5,FALSE)</f>
        <v>42277</v>
      </c>
      <c r="T154" s="15" t="str">
        <f>IF(VLOOKUP(J154,A:G,6,FALSE)=0,"",VLOOKUP(J154,A:G,6,FALSE))</f>
        <v/>
      </c>
      <c r="U154" s="15" t="str">
        <f>IF(VLOOKUP(J154,A:G,7,FALSE)=0,"",VLOOKUP(J154,A:G,7,FALSE))</f>
        <v/>
      </c>
      <c r="V154" s="2"/>
      <c r="W154" s="2"/>
      <c r="X154" s="2"/>
      <c r="Y154" s="2"/>
      <c r="Z154" s="2"/>
    </row>
    <row r="155" spans="1:26">
      <c r="A155" s="2"/>
      <c r="B155" s="2"/>
      <c r="C155" s="2"/>
      <c r="D155" s="2"/>
      <c r="E155" s="2"/>
      <c r="F155" s="2"/>
      <c r="G155" s="2"/>
      <c r="H155" s="2"/>
      <c r="I155" s="2"/>
      <c r="J155" s="17" t="s">
        <v>4560</v>
      </c>
      <c r="K155" s="2" t="str">
        <f>VLOOKUP(J155,$A:$B,2,FALSE)</f>
        <v>x2</v>
      </c>
      <c r="L155" s="2" t="s">
        <v>10228</v>
      </c>
      <c r="M155" s="2"/>
      <c r="N155" s="2"/>
      <c r="O155" s="2"/>
      <c r="P155" s="2"/>
      <c r="Q155" s="2"/>
      <c r="R155" s="2"/>
      <c r="S155" s="15">
        <f>VLOOKUP(J155,A:G,5,FALSE)</f>
        <v>41827</v>
      </c>
      <c r="T155" s="15" t="str">
        <f>IF(VLOOKUP(J155,A:G,6,FALSE)=0,"",VLOOKUP(J155,A:G,6,FALSE))</f>
        <v/>
      </c>
      <c r="U155" s="15" t="str">
        <f>IF(VLOOKUP(J155,A:G,7,FALSE)=0,"",VLOOKUP(J155,A:G,7,FALSE))</f>
        <v/>
      </c>
      <c r="V155" s="2"/>
      <c r="W155" s="2"/>
      <c r="X155" s="2"/>
      <c r="Y155" s="2"/>
      <c r="Z155" s="2"/>
    </row>
    <row r="156" spans="1:26">
      <c r="A156" s="2"/>
      <c r="B156" s="2"/>
      <c r="C156" s="2"/>
      <c r="D156" s="2"/>
      <c r="E156" s="2"/>
      <c r="F156" s="2"/>
      <c r="G156" s="2"/>
      <c r="H156" s="2"/>
      <c r="I156" s="2"/>
      <c r="J156" s="16" t="s">
        <v>6837</v>
      </c>
      <c r="K156" s="2"/>
      <c r="L156" s="2"/>
      <c r="M156" s="2"/>
      <c r="N156" s="2"/>
      <c r="O156" s="2" t="s">
        <v>2286</v>
      </c>
      <c r="P156" s="2"/>
      <c r="Q156" s="2" t="s">
        <v>10503</v>
      </c>
      <c r="R156" s="2" t="s">
        <v>10836</v>
      </c>
      <c r="S156" s="15">
        <v>42277</v>
      </c>
      <c r="T156" s="15"/>
      <c r="U156" s="15">
        <v>42931</v>
      </c>
      <c r="V156" s="2"/>
      <c r="W156" s="2"/>
      <c r="X156" s="2"/>
      <c r="Y156" s="2"/>
      <c r="Z156" s="2"/>
    </row>
    <row r="157" spans="1:26">
      <c r="A157" s="2"/>
      <c r="B157" s="2"/>
      <c r="C157" s="2"/>
      <c r="D157" s="2"/>
      <c r="E157" s="2"/>
      <c r="F157" s="2"/>
      <c r="G157" s="2"/>
      <c r="H157" s="2"/>
      <c r="I157" s="2"/>
      <c r="J157" s="17" t="s">
        <v>4559</v>
      </c>
      <c r="K157" s="2" t="str">
        <f>VLOOKUP(J157,$A:$B,2,FALSE)</f>
        <v>x1</v>
      </c>
      <c r="L157" s="2" t="s">
        <v>10005</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row>
    <row r="158" spans="1:26">
      <c r="A158" s="2"/>
      <c r="B158" s="2"/>
      <c r="C158" s="2"/>
      <c r="D158" s="2"/>
      <c r="E158" s="2"/>
      <c r="F158" s="2"/>
      <c r="G158" s="2"/>
      <c r="H158" s="2"/>
      <c r="I158" s="2"/>
      <c r="J158" s="17" t="s">
        <v>6838</v>
      </c>
      <c r="K158" s="2" t="str">
        <f>VLOOKUP(J158,$A:$B,2,FALSE)</f>
        <v>x30</v>
      </c>
      <c r="L158" s="2" t="s">
        <v>10237</v>
      </c>
      <c r="M158" s="2"/>
      <c r="N158" s="2"/>
      <c r="O158" s="2"/>
      <c r="P158" s="2"/>
      <c r="Q158" s="2"/>
      <c r="R158" s="2"/>
      <c r="S158" s="15">
        <f>VLOOKUP(J158,A:G,5,FALSE)</f>
        <v>42277</v>
      </c>
      <c r="T158" s="15" t="str">
        <f>IF(VLOOKUP(J158,A:G,6,FALSE)=0,"",VLOOKUP(J158,A:G,6,FALSE))</f>
        <v/>
      </c>
      <c r="U158" s="15" t="str">
        <f>IF(VLOOKUP(J158,A:G,7,FALSE)=0,"",VLOOKUP(J158,A:G,7,FALSE))</f>
        <v/>
      </c>
      <c r="V158" s="2"/>
      <c r="W158" s="2"/>
      <c r="X158" s="2"/>
      <c r="Y158" s="2"/>
      <c r="Z158" s="2"/>
    </row>
    <row r="159" spans="1:26">
      <c r="A159" s="2"/>
      <c r="B159" s="2"/>
      <c r="C159" s="2"/>
      <c r="D159" s="2"/>
      <c r="E159" s="2"/>
      <c r="F159" s="2"/>
      <c r="G159" s="2"/>
      <c r="H159" s="2"/>
      <c r="I159" s="2"/>
      <c r="J159" s="17" t="s">
        <v>11817</v>
      </c>
      <c r="K159" s="2" t="str">
        <f>VLOOKUP(J159,$A:$B,2,FALSE)</f>
        <v>x70</v>
      </c>
      <c r="L159" s="2" t="s">
        <v>11818</v>
      </c>
      <c r="M159" s="2"/>
      <c r="N159" s="2"/>
      <c r="O159" s="2"/>
      <c r="P159" s="2"/>
      <c r="Q159" s="2"/>
      <c r="R159" s="2"/>
      <c r="S159" s="15">
        <f>VLOOKUP(J159,A:G,5,FALSE)</f>
        <v>42931</v>
      </c>
      <c r="T159" s="15" t="str">
        <f>IF(VLOOKUP(J159,A:G,6,FALSE)=0,"",VLOOKUP(J159,A:G,6,FALSE))</f>
        <v/>
      </c>
      <c r="U159" s="15" t="str">
        <f>IF(VLOOKUP(J159,A:G,7,FALSE)=0,"",VLOOKUP(J159,A:G,7,FALSE))</f>
        <v/>
      </c>
      <c r="V159" s="2"/>
      <c r="W159" s="2"/>
      <c r="X159" s="2"/>
      <c r="Y159" s="2"/>
      <c r="Z159" s="2"/>
    </row>
    <row r="160" spans="1:26">
      <c r="A160" s="2"/>
      <c r="B160" s="2"/>
      <c r="C160" s="2"/>
      <c r="D160" s="2"/>
      <c r="E160" s="2"/>
      <c r="F160" s="2"/>
      <c r="G160" s="2"/>
      <c r="H160" s="2"/>
      <c r="I160" s="2"/>
      <c r="J160" s="17" t="s">
        <v>4560</v>
      </c>
      <c r="K160" s="2" t="str">
        <f>VLOOKUP(J160,$A:$B,2,FALSE)</f>
        <v>x2</v>
      </c>
      <c r="L160" s="2" t="s">
        <v>10228</v>
      </c>
      <c r="M160" s="2"/>
      <c r="N160" s="2"/>
      <c r="O160" s="2"/>
      <c r="P160" s="2"/>
      <c r="Q160" s="2"/>
      <c r="R160" s="2"/>
      <c r="S160" s="15">
        <f>VLOOKUP(J160,A:G,5,FALSE)</f>
        <v>41827</v>
      </c>
      <c r="T160" s="15" t="str">
        <f>IF(VLOOKUP(J160,A:G,6,FALSE)=0,"",VLOOKUP(J160,A:G,6,FALSE))</f>
        <v/>
      </c>
      <c r="U160" s="15" t="str">
        <f>IF(VLOOKUP(J160,A:G,7,FALSE)=0,"",VLOOKUP(J160,A:G,7,FALSE))</f>
        <v/>
      </c>
      <c r="V160" s="2"/>
      <c r="W160" s="2"/>
      <c r="X160" s="2"/>
      <c r="Y160" s="2"/>
      <c r="Z160" s="2"/>
    </row>
    <row r="161" spans="1:26">
      <c r="A161" s="2"/>
      <c r="B161" s="2"/>
      <c r="C161" s="2"/>
      <c r="D161" s="2"/>
      <c r="E161" s="2"/>
      <c r="F161" s="2"/>
      <c r="G161" s="2"/>
      <c r="H161" s="2"/>
      <c r="I161" s="2"/>
      <c r="J161" s="16" t="s">
        <v>6841</v>
      </c>
      <c r="K161" s="2"/>
      <c r="L161" s="2"/>
      <c r="M161" s="2"/>
      <c r="N161" s="2"/>
      <c r="O161" s="2" t="s">
        <v>2286</v>
      </c>
      <c r="P161" s="2"/>
      <c r="Q161" s="2" t="s">
        <v>10503</v>
      </c>
      <c r="R161" s="2" t="s">
        <v>10836</v>
      </c>
      <c r="S161" s="15">
        <v>42277</v>
      </c>
      <c r="T161" s="15">
        <v>42566</v>
      </c>
      <c r="U161" s="15"/>
      <c r="V161" s="2"/>
      <c r="W161" s="2"/>
      <c r="X161" s="2"/>
      <c r="Y161" s="2"/>
      <c r="Z161" s="2"/>
    </row>
    <row r="162" spans="1:26">
      <c r="A162" s="2"/>
      <c r="B162" s="2"/>
      <c r="C162" s="2"/>
      <c r="D162" s="2"/>
      <c r="E162" s="2"/>
      <c r="F162" s="2"/>
      <c r="G162" s="2"/>
      <c r="H162" s="2"/>
      <c r="I162" s="2"/>
      <c r="J162" s="17" t="s">
        <v>4559</v>
      </c>
      <c r="K162" s="2" t="str">
        <f>VLOOKUP(J162,$A:$B,2,FALSE)</f>
        <v>x1</v>
      </c>
      <c r="L162" s="2" t="s">
        <v>10005</v>
      </c>
      <c r="M162" s="2"/>
      <c r="N162" s="2"/>
      <c r="O162" s="2"/>
      <c r="P162" s="2"/>
      <c r="Q162" s="2"/>
      <c r="R162" s="2"/>
      <c r="S162" s="15">
        <f>VLOOKUP(J162,A:G,5,FALSE)</f>
        <v>41827</v>
      </c>
      <c r="T162" s="15" t="str">
        <f>IF(VLOOKUP(J162,A:G,6,FALSE)=0,"",VLOOKUP(J162,A:G,6,FALSE))</f>
        <v/>
      </c>
      <c r="U162" s="15" t="str">
        <f>IF(VLOOKUP(J162,A:G,7,FALSE)=0,"",VLOOKUP(J162,A:G,7,FALSE))</f>
        <v/>
      </c>
      <c r="V162" s="2"/>
      <c r="W162" s="2"/>
      <c r="X162" s="2"/>
      <c r="Y162" s="2"/>
      <c r="Z162" s="2"/>
    </row>
    <row r="163" spans="1:26">
      <c r="A163" s="2"/>
      <c r="B163" s="2"/>
      <c r="C163" s="2"/>
      <c r="D163" s="2"/>
      <c r="E163" s="2"/>
      <c r="F163" s="2"/>
      <c r="G163" s="2"/>
      <c r="H163" s="2"/>
      <c r="I163" s="2"/>
      <c r="J163" s="17" t="s">
        <v>9473</v>
      </c>
      <c r="K163" s="2" t="str">
        <f>VLOOKUP(J163,$A:$B,2,FALSE)</f>
        <v>x31</v>
      </c>
      <c r="L163" s="2" t="s">
        <v>10252</v>
      </c>
      <c r="M163" s="2"/>
      <c r="N163" s="2"/>
      <c r="O163" s="2"/>
      <c r="P163" s="2"/>
      <c r="Q163" s="2"/>
      <c r="R163" s="2"/>
      <c r="S163" s="15">
        <f>VLOOKUP(J163,A:G,5,FALSE)</f>
        <v>42277</v>
      </c>
      <c r="T163" s="15" t="str">
        <f>IF(VLOOKUP(J163,A:G,6,FALSE)=0,"",VLOOKUP(J163,A:G,6,FALSE))</f>
        <v/>
      </c>
      <c r="U163" s="15" t="str">
        <f>IF(VLOOKUP(J163,A:G,7,FALSE)=0,"",VLOOKUP(J163,A:G,7,FALSE))</f>
        <v/>
      </c>
      <c r="V163" s="2"/>
      <c r="W163" s="2"/>
      <c r="X163" s="2"/>
      <c r="Y163" s="2"/>
      <c r="Z163" s="2"/>
    </row>
    <row r="164" spans="1:26">
      <c r="A164" s="2"/>
      <c r="B164" s="2"/>
      <c r="C164" s="2"/>
      <c r="D164" s="2"/>
      <c r="E164" s="2"/>
      <c r="F164" s="2"/>
      <c r="G164" s="2"/>
      <c r="H164" s="2"/>
      <c r="I164" s="2"/>
      <c r="J164" s="17" t="s">
        <v>10650</v>
      </c>
      <c r="K164" s="2" t="str">
        <f>VLOOKUP(J164,$A:$B,2,FALSE)</f>
        <v>x22</v>
      </c>
      <c r="L164" s="2" t="s">
        <v>11662</v>
      </c>
      <c r="M164" s="2"/>
      <c r="N164" s="2"/>
      <c r="O164" s="2"/>
      <c r="P164" s="2"/>
      <c r="Q164" s="2"/>
      <c r="R164" s="2"/>
      <c r="S164" s="15">
        <f>VLOOKUP(J164,A:G,5,FALSE)</f>
        <v>42277</v>
      </c>
      <c r="T164" s="15" t="str">
        <f>IF(VLOOKUP(J164,A:G,6,FALSE)=0,"",VLOOKUP(J164,A:G,6,FALSE))</f>
        <v/>
      </c>
      <c r="U164" s="15" t="str">
        <f>IF(VLOOKUP(J164,A:G,7,FALSE)=0,"",VLOOKUP(J164,A:G,7,FALSE))</f>
        <v/>
      </c>
      <c r="V164" s="2"/>
      <c r="W164" s="2"/>
      <c r="X164" s="2"/>
      <c r="Y164" s="2"/>
      <c r="Z164" s="2"/>
    </row>
    <row r="165" spans="1:26">
      <c r="A165" s="2"/>
      <c r="B165" s="2"/>
      <c r="C165" s="2"/>
      <c r="D165" s="2"/>
      <c r="E165" s="2"/>
      <c r="F165" s="2"/>
      <c r="G165" s="2"/>
      <c r="H165" s="2"/>
      <c r="I165" s="2"/>
      <c r="J165" s="17" t="s">
        <v>4560</v>
      </c>
      <c r="K165" s="2" t="str">
        <f>VLOOKUP(J165,$A:$B,2,FALSE)</f>
        <v>x2</v>
      </c>
      <c r="L165" s="2" t="s">
        <v>10004</v>
      </c>
      <c r="M165" s="2"/>
      <c r="N165" s="2"/>
      <c r="O165" s="2"/>
      <c r="P165" s="2"/>
      <c r="Q165" s="2"/>
      <c r="R165" s="2"/>
      <c r="S165" s="15">
        <f>VLOOKUP(J165,A:G,5,FALSE)</f>
        <v>41827</v>
      </c>
      <c r="T165" s="15" t="str">
        <f>IF(VLOOKUP(J165,A:G,6,FALSE)=0,"",VLOOKUP(J165,A:G,6,FALSE))</f>
        <v/>
      </c>
      <c r="U165" s="15" t="str">
        <f>IF(VLOOKUP(J165,A:G,7,FALSE)=0,"",VLOOKUP(J165,A:G,7,FALSE))</f>
        <v/>
      </c>
      <c r="V165" s="2"/>
      <c r="W165" s="2"/>
      <c r="X165" s="2"/>
      <c r="Y165" s="2"/>
      <c r="Z165" s="2"/>
    </row>
    <row r="166" spans="1:26">
      <c r="A166" s="2"/>
      <c r="B166" s="2"/>
      <c r="C166" s="2"/>
      <c r="D166" s="2"/>
      <c r="E166" s="2"/>
      <c r="F166" s="2"/>
      <c r="G166" s="2"/>
      <c r="H166" s="2"/>
      <c r="I166" s="2"/>
      <c r="J166" s="16" t="s">
        <v>11648</v>
      </c>
      <c r="K166" s="2"/>
      <c r="L166" s="2"/>
      <c r="M166" s="2"/>
      <c r="N166" s="2"/>
      <c r="O166" s="2" t="s">
        <v>2286</v>
      </c>
      <c r="P166" s="2"/>
      <c r="Q166" s="2" t="s">
        <v>10503</v>
      </c>
      <c r="R166" s="2" t="s">
        <v>10836</v>
      </c>
      <c r="S166" s="15">
        <v>42277</v>
      </c>
      <c r="T166" s="15"/>
      <c r="U166" s="15">
        <v>45122</v>
      </c>
      <c r="V166" s="2"/>
      <c r="W166" s="2"/>
      <c r="X166" s="2"/>
      <c r="Y166" s="2"/>
      <c r="Z166" s="2"/>
    </row>
    <row r="167" spans="1:26">
      <c r="A167" s="2"/>
      <c r="B167" s="2"/>
      <c r="C167" s="2"/>
      <c r="D167" s="2"/>
      <c r="E167" s="2"/>
      <c r="F167" s="2"/>
      <c r="G167" s="2"/>
      <c r="H167" s="2"/>
      <c r="I167" s="2"/>
      <c r="J167" s="17" t="s">
        <v>4559</v>
      </c>
      <c r="K167" s="2" t="str">
        <f>VLOOKUP(J167,$A:$B,2,FALSE)</f>
        <v>x1</v>
      </c>
      <c r="L167" s="2" t="s">
        <v>10005</v>
      </c>
      <c r="M167" s="2"/>
      <c r="N167" s="2"/>
      <c r="O167" s="2"/>
      <c r="P167" s="2"/>
      <c r="Q167" s="2"/>
      <c r="R167" s="2"/>
      <c r="S167" s="15">
        <f>VLOOKUP(J167,A:G,5,FALSE)</f>
        <v>41827</v>
      </c>
      <c r="T167" s="15" t="str">
        <f>IF(VLOOKUP(J167,A:G,6,FALSE)=0,"",VLOOKUP(J167,A:G,6,FALSE))</f>
        <v/>
      </c>
      <c r="U167" s="15" t="str">
        <f>IF(VLOOKUP(J167,A:G,7,FALSE)=0,"",VLOOKUP(J167,A:G,7,FALSE))</f>
        <v/>
      </c>
      <c r="V167" s="2"/>
      <c r="W167" s="2"/>
      <c r="X167" s="2"/>
      <c r="Y167" s="2"/>
      <c r="Z167" s="2"/>
    </row>
    <row r="168" spans="1:26">
      <c r="A168" s="2"/>
      <c r="B168" s="2"/>
      <c r="C168" s="2"/>
      <c r="D168" s="2"/>
      <c r="E168" s="2"/>
      <c r="F168" s="2"/>
      <c r="G168" s="2"/>
      <c r="H168" s="2"/>
      <c r="I168" s="2"/>
      <c r="J168" s="17" t="s">
        <v>9474</v>
      </c>
      <c r="K168" s="2" t="str">
        <f>VLOOKUP(J168,$A:$B,2,FALSE)</f>
        <v>x32</v>
      </c>
      <c r="L168" s="2" t="s">
        <v>14576</v>
      </c>
      <c r="M168" s="2"/>
      <c r="N168" s="2"/>
      <c r="O168" s="2"/>
      <c r="P168" s="2"/>
      <c r="Q168" s="2"/>
      <c r="R168" s="2"/>
      <c r="S168" s="15">
        <f>VLOOKUP(J168,A:G,5,FALSE)</f>
        <v>42277</v>
      </c>
      <c r="T168" s="15" t="str">
        <f>IF(VLOOKUP(J168,A:G,6,FALSE)=0,"",VLOOKUP(J168,A:G,6,FALSE))</f>
        <v/>
      </c>
      <c r="U168" s="15">
        <v>45122</v>
      </c>
      <c r="V168" s="2"/>
      <c r="W168" s="2"/>
      <c r="X168" s="2"/>
      <c r="Y168" s="2"/>
      <c r="Z168" s="2"/>
    </row>
    <row r="169" spans="1:26">
      <c r="A169" s="2"/>
      <c r="B169" s="2"/>
      <c r="C169" s="2"/>
      <c r="D169" s="2"/>
      <c r="E169" s="2"/>
      <c r="F169" s="2"/>
      <c r="G169" s="2"/>
      <c r="H169" s="2"/>
      <c r="I169" s="2"/>
      <c r="J169" s="17" t="s">
        <v>9881</v>
      </c>
      <c r="K169" s="2" t="str">
        <f>VLOOKUP(J169,$A:$B,2,FALSE)</f>
        <v>x19</v>
      </c>
      <c r="L169" s="2" t="s">
        <v>10231</v>
      </c>
      <c r="M169" s="2"/>
      <c r="N169" s="2"/>
      <c r="O169" s="2"/>
      <c r="P169" s="2"/>
      <c r="Q169" s="2"/>
      <c r="R169" s="2"/>
      <c r="S169" s="15">
        <f>VLOOKUP(J169,A:G,5,FALSE)</f>
        <v>42277</v>
      </c>
      <c r="T169" s="15" t="str">
        <f>IF(VLOOKUP(J169,A:G,6,FALSE)=0,"",VLOOKUP(J169,A:G,6,FALSE))</f>
        <v/>
      </c>
      <c r="U169" s="15" t="str">
        <f>IF(VLOOKUP(J169,A:G,7,FALSE)=0,"",VLOOKUP(J169,A:G,7,FALSE))</f>
        <v/>
      </c>
      <c r="V169" s="2"/>
      <c r="W169" s="2"/>
      <c r="X169" s="2"/>
      <c r="Y169" s="2"/>
      <c r="Z169" s="2"/>
    </row>
    <row r="170" spans="1:26">
      <c r="A170" s="2"/>
      <c r="B170" s="2"/>
      <c r="C170" s="2"/>
      <c r="D170" s="2"/>
      <c r="E170" s="2"/>
      <c r="F170" s="2"/>
      <c r="G170" s="2"/>
      <c r="H170" s="2"/>
      <c r="I170" s="2"/>
      <c r="J170" s="17" t="s">
        <v>10650</v>
      </c>
      <c r="K170" s="2" t="str">
        <f>VLOOKUP(J170,$A:$B,2,FALSE)</f>
        <v>x22</v>
      </c>
      <c r="L170" s="2" t="s">
        <v>11140</v>
      </c>
      <c r="M170" s="2"/>
      <c r="N170" s="2"/>
      <c r="O170" s="2"/>
      <c r="P170" s="2"/>
      <c r="Q170" s="2"/>
      <c r="R170" s="2"/>
      <c r="S170" s="15">
        <f>VLOOKUP(J170,A:G,5,FALSE)</f>
        <v>42277</v>
      </c>
      <c r="T170" s="15" t="str">
        <f>IF(VLOOKUP(J170,A:G,6,FALSE)=0,"",VLOOKUP(J170,A:G,6,FALSE))</f>
        <v/>
      </c>
      <c r="U170" s="15" t="str">
        <f>IF(VLOOKUP(J170,A:G,7,FALSE)=0,"",VLOOKUP(J170,A:G,7,FALSE))</f>
        <v/>
      </c>
      <c r="V170" s="2"/>
      <c r="W170" s="2"/>
      <c r="X170" s="2"/>
      <c r="Y170" s="2"/>
      <c r="Z170" s="2"/>
    </row>
    <row r="171" spans="1:26">
      <c r="A171" s="2"/>
      <c r="B171" s="2"/>
      <c r="C171" s="2"/>
      <c r="D171" s="2"/>
      <c r="E171" s="2"/>
      <c r="F171" s="2"/>
      <c r="G171" s="2"/>
      <c r="H171" s="2"/>
      <c r="I171" s="2"/>
      <c r="J171" s="17" t="s">
        <v>4560</v>
      </c>
      <c r="K171" s="2" t="str">
        <f>VLOOKUP(J171,$A:$B,2,FALSE)</f>
        <v>x2</v>
      </c>
      <c r="L171" s="2" t="s">
        <v>10004</v>
      </c>
      <c r="M171" s="2"/>
      <c r="N171" s="2"/>
      <c r="O171" s="2"/>
      <c r="P171" s="2"/>
      <c r="Q171" s="2"/>
      <c r="R171" s="2"/>
      <c r="S171" s="15">
        <f>VLOOKUP(J171,A:G,5,FALSE)</f>
        <v>41827</v>
      </c>
      <c r="T171" s="15" t="str">
        <f>IF(VLOOKUP(J171,A:G,6,FALSE)=0,"",VLOOKUP(J171,A:G,6,FALSE))</f>
        <v/>
      </c>
      <c r="U171" s="15" t="str">
        <f>IF(VLOOKUP(J171,A:G,7,FALSE)=0,"",VLOOKUP(J171,A:G,7,FALSE))</f>
        <v/>
      </c>
      <c r="V171" s="2"/>
      <c r="W171" s="2"/>
      <c r="X171" s="2"/>
      <c r="Y171" s="2"/>
      <c r="Z171" s="2"/>
    </row>
    <row r="172" spans="1:26">
      <c r="A172" s="2"/>
      <c r="B172" s="2"/>
      <c r="C172" s="2"/>
      <c r="D172" s="2"/>
      <c r="E172" s="2"/>
      <c r="F172" s="2"/>
      <c r="G172" s="2"/>
      <c r="H172" s="2"/>
      <c r="I172" s="2"/>
      <c r="J172" s="16" t="s">
        <v>6850</v>
      </c>
      <c r="K172" s="2"/>
      <c r="L172" s="2"/>
      <c r="M172" s="2"/>
      <c r="N172" s="2"/>
      <c r="O172" s="2" t="s">
        <v>2286</v>
      </c>
      <c r="P172" s="2"/>
      <c r="Q172" s="2" t="s">
        <v>10503</v>
      </c>
      <c r="R172" s="2" t="s">
        <v>10836</v>
      </c>
      <c r="S172" s="15">
        <v>42277</v>
      </c>
      <c r="T172" s="15"/>
      <c r="U172" s="15">
        <v>45122</v>
      </c>
      <c r="V172" s="2"/>
      <c r="W172" s="2"/>
      <c r="X172" s="2"/>
      <c r="Y172" s="2"/>
      <c r="Z172" s="2"/>
    </row>
    <row r="173" spans="1:26">
      <c r="A173" s="2"/>
      <c r="B173" s="2"/>
      <c r="C173" s="2"/>
      <c r="D173" s="2"/>
      <c r="E173" s="2"/>
      <c r="F173" s="2"/>
      <c r="G173" s="2"/>
      <c r="H173" s="2"/>
      <c r="I173" s="2"/>
      <c r="J173" s="17" t="s">
        <v>4559</v>
      </c>
      <c r="K173" s="2" t="str">
        <f>VLOOKUP(J173,$A:$B,2,FALSE)</f>
        <v>x1</v>
      </c>
      <c r="L173" s="2" t="s">
        <v>10005</v>
      </c>
      <c r="M173" s="2"/>
      <c r="N173" s="2"/>
      <c r="O173" s="2"/>
      <c r="P173" s="2"/>
      <c r="Q173" s="2"/>
      <c r="R173" s="2"/>
      <c r="S173" s="15">
        <f>VLOOKUP(J173,A:G,5,FALSE)</f>
        <v>41827</v>
      </c>
      <c r="T173" s="15" t="str">
        <f>IF(VLOOKUP(J173,A:G,6,FALSE)=0,"",VLOOKUP(J173,A:G,6,FALSE))</f>
        <v/>
      </c>
      <c r="U173" s="15" t="str">
        <f>IF(VLOOKUP(J173,A:G,7,FALSE)=0,"",VLOOKUP(J173,A:G,7,FALSE))</f>
        <v/>
      </c>
      <c r="V173" s="2"/>
      <c r="W173" s="2"/>
      <c r="X173" s="2"/>
      <c r="Y173" s="2"/>
      <c r="Z173" s="2"/>
    </row>
    <row r="174" spans="1:26">
      <c r="A174" s="2"/>
      <c r="B174" s="2"/>
      <c r="C174" s="2"/>
      <c r="D174" s="2"/>
      <c r="E174" s="2"/>
      <c r="F174" s="2"/>
      <c r="G174" s="2"/>
      <c r="H174" s="2"/>
      <c r="I174" s="2"/>
      <c r="J174" s="17" t="s">
        <v>9475</v>
      </c>
      <c r="K174" s="2" t="str">
        <f>VLOOKUP(J174,$A:$B,2,FALSE)</f>
        <v>x33</v>
      </c>
      <c r="L174" s="2" t="s">
        <v>14577</v>
      </c>
      <c r="M174" s="2"/>
      <c r="N174" s="2"/>
      <c r="O174" s="2"/>
      <c r="P174" s="2"/>
      <c r="Q174" s="2"/>
      <c r="R174" s="2"/>
      <c r="S174" s="15">
        <f>VLOOKUP(J174,A:G,5,FALSE)</f>
        <v>42277</v>
      </c>
      <c r="T174" s="15" t="str">
        <f>IF(VLOOKUP(J174,A:G,6,FALSE)=0,"",VLOOKUP(J174,A:G,6,FALSE))</f>
        <v/>
      </c>
      <c r="U174" s="15">
        <v>45122</v>
      </c>
      <c r="V174" s="2"/>
      <c r="W174" s="2"/>
      <c r="X174" s="2"/>
      <c r="Y174" s="2"/>
      <c r="Z174" s="2"/>
    </row>
    <row r="175" spans="1:26">
      <c r="A175" s="2"/>
      <c r="B175" s="2"/>
      <c r="C175" s="2"/>
      <c r="D175" s="2"/>
      <c r="E175" s="2"/>
      <c r="F175" s="2"/>
      <c r="G175" s="2"/>
      <c r="H175" s="2"/>
      <c r="I175" s="2"/>
      <c r="J175" s="17" t="s">
        <v>9881</v>
      </c>
      <c r="K175" s="2" t="str">
        <f>VLOOKUP(J175,$A:$B,2,FALSE)</f>
        <v>x19</v>
      </c>
      <c r="L175" s="2" t="s">
        <v>10231</v>
      </c>
      <c r="M175" s="2"/>
      <c r="N175" s="2"/>
      <c r="O175" s="2"/>
      <c r="P175" s="2"/>
      <c r="Q175" s="2"/>
      <c r="R175" s="2"/>
      <c r="S175" s="15">
        <f>VLOOKUP(J175,A:G,5,FALSE)</f>
        <v>42277</v>
      </c>
      <c r="T175" s="15" t="str">
        <f>IF(VLOOKUP(J175,A:G,6,FALSE)=0,"",VLOOKUP(J175,A:G,6,FALSE))</f>
        <v/>
      </c>
      <c r="U175" s="15" t="str">
        <f>IF(VLOOKUP(J175,A:G,7,FALSE)=0,"",VLOOKUP(J175,A:G,7,FALSE))</f>
        <v/>
      </c>
      <c r="V175" s="2"/>
      <c r="W175" s="2"/>
      <c r="X175" s="2"/>
      <c r="Y175" s="2"/>
      <c r="Z175" s="2"/>
    </row>
    <row r="176" spans="1:26">
      <c r="A176" s="2"/>
      <c r="B176" s="2"/>
      <c r="C176" s="2"/>
      <c r="D176" s="2"/>
      <c r="E176" s="2"/>
      <c r="F176" s="2"/>
      <c r="G176" s="2"/>
      <c r="H176" s="2"/>
      <c r="I176" s="2"/>
      <c r="J176" s="17" t="s">
        <v>10650</v>
      </c>
      <c r="K176" s="2" t="str">
        <f>VLOOKUP(J176,$A:$B,2,FALSE)</f>
        <v>x22</v>
      </c>
      <c r="L176" s="2" t="s">
        <v>11140</v>
      </c>
      <c r="M176" s="2"/>
      <c r="N176" s="2"/>
      <c r="O176" s="2"/>
      <c r="P176" s="2"/>
      <c r="Q176" s="2"/>
      <c r="R176" s="2"/>
      <c r="S176" s="15">
        <f>VLOOKUP(J176,A:G,5,FALSE)</f>
        <v>42277</v>
      </c>
      <c r="T176" s="15" t="str">
        <f>IF(VLOOKUP(J176,A:G,6,FALSE)=0,"",VLOOKUP(J176,A:G,6,FALSE))</f>
        <v/>
      </c>
      <c r="U176" s="15" t="str">
        <f>IF(VLOOKUP(J176,A:G,7,FALSE)=0,"",VLOOKUP(J176,A:G,7,FALSE))</f>
        <v/>
      </c>
      <c r="V176" s="2"/>
      <c r="W176" s="2"/>
      <c r="X176" s="2"/>
      <c r="Y176" s="2"/>
      <c r="Z176" s="2"/>
    </row>
    <row r="177" spans="1:26">
      <c r="A177" s="2"/>
      <c r="B177" s="2"/>
      <c r="C177" s="2"/>
      <c r="D177" s="2"/>
      <c r="E177" s="2"/>
      <c r="F177" s="2"/>
      <c r="G177" s="2"/>
      <c r="H177" s="2"/>
      <c r="I177" s="2"/>
      <c r="J177" s="17" t="s">
        <v>4560</v>
      </c>
      <c r="K177" s="2" t="str">
        <f>VLOOKUP(J177,$A:$B,2,FALSE)</f>
        <v>x2</v>
      </c>
      <c r="L177" s="2" t="s">
        <v>10004</v>
      </c>
      <c r="M177" s="2"/>
      <c r="N177" s="2"/>
      <c r="O177" s="2"/>
      <c r="P177" s="2"/>
      <c r="Q177" s="2"/>
      <c r="R177" s="2"/>
      <c r="S177" s="15">
        <f>VLOOKUP(J177,A:G,5,FALSE)</f>
        <v>41827</v>
      </c>
      <c r="T177" s="15" t="str">
        <f>IF(VLOOKUP(J177,A:G,6,FALSE)=0,"",VLOOKUP(J177,A:G,6,FALSE))</f>
        <v/>
      </c>
      <c r="U177" s="15" t="str">
        <f>IF(VLOOKUP(J177,A:G,7,FALSE)=0,"",VLOOKUP(J177,A:G,7,FALSE))</f>
        <v/>
      </c>
      <c r="V177" s="2"/>
      <c r="W177" s="2"/>
      <c r="X177" s="2"/>
      <c r="Y177" s="2"/>
      <c r="Z177" s="2"/>
    </row>
    <row r="178" spans="1:26">
      <c r="A178" s="2"/>
      <c r="B178" s="2"/>
      <c r="C178" s="2"/>
      <c r="D178" s="2"/>
      <c r="E178" s="2"/>
      <c r="F178" s="2"/>
      <c r="G178" s="2"/>
      <c r="H178" s="2"/>
      <c r="I178" s="2"/>
      <c r="J178" s="16" t="s">
        <v>11826</v>
      </c>
      <c r="K178" s="2"/>
      <c r="L178" s="2"/>
      <c r="M178" s="2"/>
      <c r="N178" s="2"/>
      <c r="O178" s="2" t="s">
        <v>2286</v>
      </c>
      <c r="P178" s="2"/>
      <c r="Q178" s="2" t="s">
        <v>10503</v>
      </c>
      <c r="R178" s="2" t="s">
        <v>10836</v>
      </c>
      <c r="S178" s="15">
        <v>42277</v>
      </c>
      <c r="T178" s="15"/>
      <c r="U178" s="15">
        <v>42931</v>
      </c>
      <c r="V178" s="2"/>
      <c r="W178" s="2"/>
      <c r="X178" s="2"/>
      <c r="Y178" s="2"/>
      <c r="Z178" s="2"/>
    </row>
    <row r="179" spans="1:26">
      <c r="A179" s="2"/>
      <c r="B179" s="2"/>
      <c r="C179" s="2"/>
      <c r="D179" s="2"/>
      <c r="E179" s="2"/>
      <c r="F179" s="2"/>
      <c r="G179" s="2"/>
      <c r="H179" s="2"/>
      <c r="I179" s="2"/>
      <c r="J179" s="17" t="s">
        <v>4559</v>
      </c>
      <c r="K179" s="2" t="str">
        <f>VLOOKUP(J179,$A:$B,2,FALSE)</f>
        <v>x1</v>
      </c>
      <c r="L179" s="2" t="s">
        <v>10005</v>
      </c>
      <c r="M179" s="2"/>
      <c r="N179" s="2"/>
      <c r="O179" s="2"/>
      <c r="P179" s="2"/>
      <c r="Q179" s="2"/>
      <c r="R179" s="2"/>
      <c r="S179" s="15">
        <f>VLOOKUP(J179,A:G,5,FALSE)</f>
        <v>41827</v>
      </c>
      <c r="T179" s="15" t="str">
        <f>IF(VLOOKUP(J179,A:G,6,FALSE)=0,"",VLOOKUP(J179,A:G,6,FALSE))</f>
        <v/>
      </c>
      <c r="U179" s="15" t="str">
        <f>IF(VLOOKUP(J179,A:G,7,FALSE)=0,"",VLOOKUP(J179,A:G,7,FALSE))</f>
        <v/>
      </c>
      <c r="V179" s="2"/>
      <c r="W179" s="2"/>
      <c r="X179" s="2"/>
      <c r="Y179" s="2"/>
      <c r="Z179" s="2"/>
    </row>
    <row r="180" spans="1:26">
      <c r="A180" s="2"/>
      <c r="B180" s="2"/>
      <c r="C180" s="2"/>
      <c r="D180" s="2"/>
      <c r="E180" s="2"/>
      <c r="F180" s="2"/>
      <c r="G180" s="2"/>
      <c r="H180" s="2"/>
      <c r="I180" s="2"/>
      <c r="J180" s="17" t="s">
        <v>6864</v>
      </c>
      <c r="K180" s="2" t="str">
        <f>VLOOKUP(J180,$A:$B,2,FALSE)</f>
        <v>x34</v>
      </c>
      <c r="L180" s="2" t="s">
        <v>10238</v>
      </c>
      <c r="M180" s="2"/>
      <c r="N180" s="2"/>
      <c r="O180" s="2"/>
      <c r="P180" s="2"/>
      <c r="Q180" s="2"/>
      <c r="R180" s="2"/>
      <c r="S180" s="15">
        <f>VLOOKUP(J180,A:G,5,FALSE)</f>
        <v>42277</v>
      </c>
      <c r="T180" s="15" t="str">
        <f>IF(VLOOKUP(J180,A:G,6,FALSE)=0,"",VLOOKUP(J180,A:G,6,FALSE))</f>
        <v/>
      </c>
      <c r="U180" s="15" t="str">
        <f>IF(VLOOKUP(J180,A:G,7,FALSE)=0,"",VLOOKUP(J180,A:G,7,FALSE))</f>
        <v/>
      </c>
      <c r="V180" s="2"/>
      <c r="W180" s="2"/>
      <c r="X180" s="2"/>
      <c r="Y180" s="2"/>
      <c r="Z180" s="2"/>
    </row>
    <row r="181" spans="1:26">
      <c r="A181" s="2"/>
      <c r="B181" s="2"/>
      <c r="C181" s="2"/>
      <c r="D181" s="2"/>
      <c r="E181" s="2"/>
      <c r="F181" s="2"/>
      <c r="G181" s="2"/>
      <c r="H181" s="2"/>
      <c r="I181" s="2"/>
      <c r="J181" s="17" t="s">
        <v>11817</v>
      </c>
      <c r="K181" s="2" t="str">
        <f>VLOOKUP(J181,$A:$B,2,FALSE)</f>
        <v>x70</v>
      </c>
      <c r="L181" s="2" t="s">
        <v>11818</v>
      </c>
      <c r="M181" s="2"/>
      <c r="N181" s="2"/>
      <c r="O181" s="2"/>
      <c r="P181" s="2"/>
      <c r="Q181" s="2"/>
      <c r="R181" s="2"/>
      <c r="S181" s="15">
        <f>VLOOKUP(J181,A:G,5,FALSE)</f>
        <v>42931</v>
      </c>
      <c r="T181" s="15" t="str">
        <f>IF(VLOOKUP(J181,A:G,6,FALSE)=0,"",VLOOKUP(J181,A:G,6,FALSE))</f>
        <v/>
      </c>
      <c r="U181" s="15" t="str">
        <f>IF(VLOOKUP(J181,A:G,7,FALSE)=0,"",VLOOKUP(J181,A:G,7,FALSE))</f>
        <v/>
      </c>
      <c r="V181" s="2"/>
      <c r="W181" s="2"/>
      <c r="X181" s="2"/>
      <c r="Y181" s="2"/>
      <c r="Z181" s="2"/>
    </row>
    <row r="182" spans="1:26">
      <c r="A182" s="2"/>
      <c r="B182" s="2"/>
      <c r="C182" s="2"/>
      <c r="D182" s="2"/>
      <c r="E182" s="2"/>
      <c r="F182" s="2"/>
      <c r="G182" s="2"/>
      <c r="H182" s="2"/>
      <c r="I182" s="2"/>
      <c r="J182" s="17" t="s">
        <v>4560</v>
      </c>
      <c r="K182" s="2" t="str">
        <f>VLOOKUP(J182,$A:$B,2,FALSE)</f>
        <v>x2</v>
      </c>
      <c r="L182" s="2" t="s">
        <v>10004</v>
      </c>
      <c r="M182" s="2"/>
      <c r="N182" s="2"/>
      <c r="O182" s="2"/>
      <c r="P182" s="2"/>
      <c r="Q182" s="2"/>
      <c r="R182" s="2"/>
      <c r="S182" s="15">
        <f>VLOOKUP(J182,A:G,5,FALSE)</f>
        <v>41827</v>
      </c>
      <c r="T182" s="15" t="str">
        <f>IF(VLOOKUP(J182,A:G,6,FALSE)=0,"",VLOOKUP(J182,A:G,6,FALSE))</f>
        <v/>
      </c>
      <c r="U182" s="15" t="str">
        <f>IF(VLOOKUP(J182,A:G,7,FALSE)=0,"",VLOOKUP(J182,A:G,7,FALSE))</f>
        <v/>
      </c>
      <c r="V182" s="2"/>
      <c r="W182" s="2"/>
      <c r="X182" s="2"/>
      <c r="Y182" s="2"/>
      <c r="Z182" s="2"/>
    </row>
    <row r="183" spans="1:26">
      <c r="A183" s="2"/>
      <c r="B183" s="2"/>
      <c r="C183" s="2"/>
      <c r="D183" s="2"/>
      <c r="E183" s="2"/>
      <c r="F183" s="2"/>
      <c r="G183" s="2"/>
      <c r="H183" s="2"/>
      <c r="I183" s="2"/>
      <c r="J183" s="16" t="s">
        <v>9494</v>
      </c>
      <c r="K183" s="2"/>
      <c r="L183" s="2"/>
      <c r="M183" s="2"/>
      <c r="N183" s="2"/>
      <c r="O183" s="2" t="s">
        <v>2286</v>
      </c>
      <c r="P183" s="2"/>
      <c r="Q183" s="2" t="s">
        <v>10503</v>
      </c>
      <c r="R183" s="2" t="s">
        <v>10836</v>
      </c>
      <c r="S183" s="15">
        <v>42277</v>
      </c>
      <c r="T183" s="15"/>
      <c r="U183" s="15"/>
      <c r="V183" s="2"/>
      <c r="W183" s="2"/>
      <c r="X183" s="2"/>
      <c r="Y183" s="2"/>
      <c r="Z183" s="2"/>
    </row>
    <row r="184" spans="1:26">
      <c r="A184" s="2"/>
      <c r="B184" s="2"/>
      <c r="C184" s="2"/>
      <c r="D184" s="2"/>
      <c r="E184" s="2"/>
      <c r="F184" s="2"/>
      <c r="G184" s="2"/>
      <c r="H184" s="2"/>
      <c r="I184" s="2"/>
      <c r="J184" s="17" t="s">
        <v>4559</v>
      </c>
      <c r="K184" s="2" t="str">
        <f>VLOOKUP(J184,$A:$B,2,FALSE)</f>
        <v>x1</v>
      </c>
      <c r="L184" s="2" t="s">
        <v>10005</v>
      </c>
      <c r="M184" s="2"/>
      <c r="N184" s="2"/>
      <c r="O184" s="2"/>
      <c r="P184" s="2"/>
      <c r="Q184" s="2"/>
      <c r="R184" s="2"/>
      <c r="S184" s="15">
        <f>VLOOKUP(J184,A:G,5,FALSE)</f>
        <v>41827</v>
      </c>
      <c r="T184" s="15" t="str">
        <f>IF(VLOOKUP(J184,A:G,6,FALSE)=0,"",VLOOKUP(J184,A:G,6,FALSE))</f>
        <v/>
      </c>
      <c r="U184" s="15" t="str">
        <f>IF(VLOOKUP(J184,A:G,7,FALSE)=0,"",VLOOKUP(J184,A:G,7,FALSE))</f>
        <v/>
      </c>
      <c r="V184" s="2"/>
      <c r="W184" s="2"/>
      <c r="X184" s="2"/>
      <c r="Y184" s="2"/>
      <c r="Z184" s="2"/>
    </row>
    <row r="185" spans="1:26">
      <c r="A185" s="2"/>
      <c r="B185" s="2"/>
      <c r="C185" s="2"/>
      <c r="D185" s="2"/>
      <c r="E185" s="2"/>
      <c r="F185" s="2"/>
      <c r="G185" s="2"/>
      <c r="H185" s="2"/>
      <c r="I185" s="2"/>
      <c r="J185" s="17" t="s">
        <v>6872</v>
      </c>
      <c r="K185" s="2" t="str">
        <f>VLOOKUP(J185,$A:$B,2,FALSE)</f>
        <v>x35</v>
      </c>
      <c r="L185" s="2" t="s">
        <v>10239</v>
      </c>
      <c r="M185" s="2"/>
      <c r="N185" s="2"/>
      <c r="O185" s="2"/>
      <c r="P185" s="2"/>
      <c r="Q185" s="2"/>
      <c r="R185" s="2"/>
      <c r="S185" s="15">
        <f>VLOOKUP(J185,A:G,5,FALSE)</f>
        <v>42277</v>
      </c>
      <c r="T185" s="15" t="str">
        <f>IF(VLOOKUP(J185,A:G,6,FALSE)=0,"",VLOOKUP(J185,A:G,6,FALSE))</f>
        <v/>
      </c>
      <c r="U185" s="15" t="str">
        <f>IF(VLOOKUP(J185,A:G,7,FALSE)=0,"",VLOOKUP(J185,A:G,7,FALSE))</f>
        <v/>
      </c>
      <c r="V185" s="2"/>
      <c r="W185" s="2"/>
      <c r="X185" s="2"/>
      <c r="Y185" s="2"/>
      <c r="Z185" s="2"/>
    </row>
    <row r="186" spans="1:26">
      <c r="A186" s="2"/>
      <c r="B186" s="2"/>
      <c r="C186" s="2"/>
      <c r="D186" s="2"/>
      <c r="E186" s="2"/>
      <c r="F186" s="2"/>
      <c r="G186" s="2"/>
      <c r="H186" s="2"/>
      <c r="I186" s="2"/>
      <c r="J186" s="17" t="s">
        <v>4560</v>
      </c>
      <c r="K186" s="2" t="str">
        <f>VLOOKUP(J186,$A:$B,2,FALSE)</f>
        <v>x2</v>
      </c>
      <c r="L186" s="2" t="s">
        <v>10004</v>
      </c>
      <c r="M186" s="2"/>
      <c r="N186" s="2"/>
      <c r="O186" s="2"/>
      <c r="P186" s="2"/>
      <c r="Q186" s="2"/>
      <c r="R186" s="2"/>
      <c r="S186" s="15">
        <f>VLOOKUP(J186,A:G,5,FALSE)</f>
        <v>41827</v>
      </c>
      <c r="T186" s="15" t="str">
        <f>IF(VLOOKUP(J186,A:G,6,FALSE)=0,"",VLOOKUP(J186,A:G,6,FALSE))</f>
        <v/>
      </c>
      <c r="U186" s="15" t="str">
        <f>IF(VLOOKUP(J186,A:G,7,FALSE)=0,"",VLOOKUP(J186,A:G,7,FALSE))</f>
        <v/>
      </c>
      <c r="V186" s="2"/>
      <c r="W186" s="2"/>
      <c r="X186" s="2"/>
      <c r="Y186" s="2"/>
      <c r="Z186" s="2"/>
    </row>
    <row r="187" spans="1:26">
      <c r="A187" s="2"/>
      <c r="B187" s="2"/>
      <c r="C187" s="2"/>
      <c r="D187" s="2"/>
      <c r="E187" s="2"/>
      <c r="F187" s="2"/>
      <c r="G187" s="2"/>
      <c r="H187" s="2"/>
      <c r="I187" s="2"/>
      <c r="J187" s="16" t="s">
        <v>6902</v>
      </c>
      <c r="K187" s="2"/>
      <c r="L187" s="2"/>
      <c r="M187" s="2"/>
      <c r="N187" s="2"/>
      <c r="O187" s="2" t="s">
        <v>2286</v>
      </c>
      <c r="P187" s="2"/>
      <c r="Q187" s="2" t="s">
        <v>10503</v>
      </c>
      <c r="R187" s="2" t="s">
        <v>10836</v>
      </c>
      <c r="S187" s="15">
        <v>42277</v>
      </c>
      <c r="T187" s="15"/>
      <c r="U187" s="15"/>
      <c r="V187" s="2"/>
      <c r="W187" s="2"/>
      <c r="X187" s="2"/>
      <c r="Y187" s="2"/>
      <c r="Z187" s="2"/>
    </row>
    <row r="188" spans="1:26">
      <c r="A188" s="2"/>
      <c r="B188" s="2"/>
      <c r="C188" s="2"/>
      <c r="D188" s="2"/>
      <c r="E188" s="2"/>
      <c r="F188" s="2"/>
      <c r="G188" s="2"/>
      <c r="H188" s="2"/>
      <c r="I188" s="2"/>
      <c r="J188" s="17" t="s">
        <v>4559</v>
      </c>
      <c r="K188" s="2" t="str">
        <f>VLOOKUP(J188,$A:$B,2,FALSE)</f>
        <v>x1</v>
      </c>
      <c r="L188" s="2" t="s">
        <v>10005</v>
      </c>
      <c r="M188" s="2"/>
      <c r="N188" s="2"/>
      <c r="O188" s="2"/>
      <c r="P188" s="2"/>
      <c r="Q188" s="2"/>
      <c r="R188" s="2"/>
      <c r="S188" s="15">
        <f>VLOOKUP(J188,A:G,5,FALSE)</f>
        <v>41827</v>
      </c>
      <c r="T188" s="15" t="str">
        <f>IF(VLOOKUP(J188,A:G,6,FALSE)=0,"",VLOOKUP(J188,A:G,6,FALSE))</f>
        <v/>
      </c>
      <c r="U188" s="15" t="str">
        <f>IF(VLOOKUP(J188,A:G,7,FALSE)=0,"",VLOOKUP(J188,A:G,7,FALSE))</f>
        <v/>
      </c>
      <c r="V188" s="2"/>
      <c r="W188" s="2"/>
      <c r="X188" s="2"/>
      <c r="Y188" s="2"/>
      <c r="Z188" s="2"/>
    </row>
    <row r="189" spans="1:26">
      <c r="A189" s="2"/>
      <c r="B189" s="2"/>
      <c r="C189" s="2"/>
      <c r="D189" s="2"/>
      <c r="E189" s="2"/>
      <c r="F189" s="2"/>
      <c r="G189" s="2"/>
      <c r="H189" s="2"/>
      <c r="I189" s="2"/>
      <c r="J189" s="17" t="s">
        <v>9884</v>
      </c>
      <c r="K189" s="2" t="str">
        <f>VLOOKUP(J189,$A:$B,2,FALSE)</f>
        <v>x36</v>
      </c>
      <c r="L189" s="2" t="s">
        <v>10240</v>
      </c>
      <c r="M189" s="2"/>
      <c r="N189" s="2"/>
      <c r="O189" s="2"/>
      <c r="P189" s="2"/>
      <c r="Q189" s="2"/>
      <c r="R189" s="2"/>
      <c r="S189" s="15">
        <f>VLOOKUP(J189,A:G,5,FALSE)</f>
        <v>42277</v>
      </c>
      <c r="T189" s="15" t="str">
        <f>IF(VLOOKUP(J189,A:G,6,FALSE)=0,"",VLOOKUP(J189,A:G,6,FALSE))</f>
        <v/>
      </c>
      <c r="U189" s="15" t="str">
        <f>IF(VLOOKUP(J189,A:G,7,FALSE)=0,"",VLOOKUP(J189,A:G,7,FALSE))</f>
        <v/>
      </c>
      <c r="V189" s="2"/>
      <c r="W189" s="2"/>
      <c r="X189" s="2"/>
      <c r="Y189" s="2"/>
      <c r="Z189" s="2"/>
    </row>
    <row r="190" spans="1:26">
      <c r="A190" s="2"/>
      <c r="B190" s="2"/>
      <c r="C190" s="2"/>
      <c r="D190" s="2"/>
      <c r="E190" s="2"/>
      <c r="F190" s="2"/>
      <c r="G190" s="2"/>
      <c r="H190" s="2"/>
      <c r="I190" s="2"/>
      <c r="J190" s="17" t="s">
        <v>4560</v>
      </c>
      <c r="K190" s="2" t="str">
        <f>VLOOKUP(J190,$A:$B,2,FALSE)</f>
        <v>x2</v>
      </c>
      <c r="L190" s="2" t="s">
        <v>10004</v>
      </c>
      <c r="M190" s="2"/>
      <c r="N190" s="2"/>
      <c r="O190" s="2"/>
      <c r="P190" s="2"/>
      <c r="Q190" s="2"/>
      <c r="R190" s="2"/>
      <c r="S190" s="15">
        <f>VLOOKUP(J190,A:G,5,FALSE)</f>
        <v>41827</v>
      </c>
      <c r="T190" s="15" t="str">
        <f>IF(VLOOKUP(J190,A:G,6,FALSE)=0,"",VLOOKUP(J190,A:G,6,FALSE))</f>
        <v/>
      </c>
      <c r="U190" s="15" t="str">
        <f>IF(VLOOKUP(J190,A:G,7,FALSE)=0,"",VLOOKUP(J190,A:G,7,FALSE))</f>
        <v/>
      </c>
      <c r="V190" s="2"/>
      <c r="W190" s="2"/>
      <c r="X190" s="2"/>
      <c r="Y190" s="2"/>
      <c r="Z190" s="2"/>
    </row>
    <row r="191" spans="1:26">
      <c r="A191" s="2"/>
      <c r="B191" s="2"/>
      <c r="C191" s="2"/>
      <c r="D191" s="2"/>
      <c r="E191" s="2"/>
      <c r="F191" s="2"/>
      <c r="G191" s="2"/>
      <c r="H191" s="2"/>
      <c r="I191" s="2"/>
      <c r="J191" s="16" t="s">
        <v>6916</v>
      </c>
      <c r="K191" s="2"/>
      <c r="L191" s="2"/>
      <c r="M191" s="2"/>
      <c r="N191" s="2"/>
      <c r="O191" s="2" t="s">
        <v>2286</v>
      </c>
      <c r="P191" s="2"/>
      <c r="Q191" s="2" t="s">
        <v>10503</v>
      </c>
      <c r="R191" s="2" t="s">
        <v>10839</v>
      </c>
      <c r="S191" s="15">
        <v>42277</v>
      </c>
      <c r="T191" s="15">
        <v>41639</v>
      </c>
      <c r="U191" s="15"/>
      <c r="V191" s="2"/>
      <c r="W191" s="2"/>
      <c r="X191" s="2"/>
      <c r="Y191" s="2"/>
      <c r="Z191" s="2"/>
    </row>
    <row r="192" spans="1:26">
      <c r="A192" s="2"/>
      <c r="B192" s="2"/>
      <c r="C192" s="2"/>
      <c r="D192" s="2"/>
      <c r="E192" s="2"/>
      <c r="F192" s="2"/>
      <c r="G192" s="2"/>
      <c r="H192" s="2"/>
      <c r="I192" s="2"/>
      <c r="J192" s="17" t="s">
        <v>4559</v>
      </c>
      <c r="K192" s="2" t="str">
        <f>VLOOKUP(J192,$A:$B,2,FALSE)</f>
        <v>x1</v>
      </c>
      <c r="L192" s="2" t="str">
        <f>J192</f>
        <v>Reported</v>
      </c>
      <c r="M192" s="2"/>
      <c r="N192" s="2"/>
      <c r="O192" s="2"/>
      <c r="P192" s="2"/>
      <c r="Q192" s="2"/>
      <c r="R192" s="2"/>
      <c r="S192" s="15">
        <f>VLOOKUP(J192,A:G,5,FALSE)</f>
        <v>41827</v>
      </c>
      <c r="T192" s="15" t="str">
        <f>IF(VLOOKUP(J192,A:G,6,FALSE)=0,"",VLOOKUP(J192,A:G,6,FALSE))</f>
        <v/>
      </c>
      <c r="U192" s="15" t="str">
        <f>IF(VLOOKUP(J192,A:G,7,FALSE)=0,"",VLOOKUP(J192,A:G,7,FALSE))</f>
        <v/>
      </c>
      <c r="V192" s="2"/>
      <c r="W192" s="2"/>
      <c r="X192" s="2"/>
      <c r="Y192" s="2"/>
      <c r="Z192" s="2"/>
    </row>
    <row r="193" spans="1:26">
      <c r="A193" s="2"/>
      <c r="B193" s="2"/>
      <c r="C193" s="2"/>
      <c r="D193" s="2"/>
      <c r="E193" s="2"/>
      <c r="F193" s="2"/>
      <c r="G193" s="2"/>
      <c r="H193" s="2"/>
      <c r="I193" s="2"/>
      <c r="J193" s="17" t="s">
        <v>6915</v>
      </c>
      <c r="K193" s="2" t="str">
        <f>VLOOKUP(J193,$A:$B,2,FALSE)</f>
        <v>x37</v>
      </c>
      <c r="L193" s="2" t="str">
        <f>J193</f>
        <v>Not reported as no MA is applied</v>
      </c>
      <c r="M193" s="2"/>
      <c r="N193" s="2"/>
      <c r="O193" s="2"/>
      <c r="P193" s="2"/>
      <c r="Q193" s="2"/>
      <c r="R193" s="2"/>
      <c r="S193" s="15">
        <f>VLOOKUP(J193,A:G,5,FALSE)</f>
        <v>42277</v>
      </c>
      <c r="T193" s="15" t="str">
        <f>IF(VLOOKUP(J193,A:G,6,FALSE)=0,"",VLOOKUP(J193,A:G,6,FALSE))</f>
        <v/>
      </c>
      <c r="U193" s="15" t="str">
        <f>IF(VLOOKUP(J193,A:G,7,FALSE)=0,"",VLOOKUP(J193,A:G,7,FALSE))</f>
        <v/>
      </c>
      <c r="V193" s="2"/>
      <c r="W193" s="2"/>
      <c r="X193" s="2"/>
      <c r="Y193" s="2"/>
      <c r="Z193" s="2"/>
    </row>
    <row r="194" spans="1:26">
      <c r="A194" s="2"/>
      <c r="B194" s="2"/>
      <c r="C194" s="2"/>
      <c r="D194" s="2"/>
      <c r="E194" s="2"/>
      <c r="F194" s="2"/>
      <c r="G194" s="2"/>
      <c r="H194" s="2"/>
      <c r="I194" s="2"/>
      <c r="J194" s="17" t="s">
        <v>4560</v>
      </c>
      <c r="K194" s="2" t="str">
        <f>VLOOKUP(J194,$A:$B,2,FALSE)</f>
        <v>x2</v>
      </c>
      <c r="L194" s="2" t="str">
        <f>J194</f>
        <v>Not reported other reason</v>
      </c>
      <c r="M194" s="2"/>
      <c r="N194" s="2"/>
      <c r="O194" s="2"/>
      <c r="P194" s="2"/>
      <c r="Q194" s="2"/>
      <c r="R194" s="2"/>
      <c r="S194" s="15">
        <f>VLOOKUP(J194,A:G,5,FALSE)</f>
        <v>41827</v>
      </c>
      <c r="T194" s="15" t="str">
        <f>IF(VLOOKUP(J194,A:G,6,FALSE)=0,"",VLOOKUP(J194,A:G,6,FALSE))</f>
        <v/>
      </c>
      <c r="U194" s="15" t="str">
        <f>IF(VLOOKUP(J194,A:G,7,FALSE)=0,"",VLOOKUP(J194,A:G,7,FALSE))</f>
        <v/>
      </c>
      <c r="V194" s="2"/>
      <c r="W194" s="2"/>
      <c r="X194" s="2"/>
      <c r="Y194" s="2"/>
      <c r="Z194" s="2"/>
    </row>
    <row r="195" spans="1:26">
      <c r="A195" s="2"/>
      <c r="B195" s="2"/>
      <c r="C195" s="2"/>
      <c r="D195" s="2"/>
      <c r="E195" s="2"/>
      <c r="F195" s="2"/>
      <c r="G195" s="2"/>
      <c r="H195" s="2"/>
      <c r="I195" s="2"/>
      <c r="J195" s="16" t="s">
        <v>6918</v>
      </c>
      <c r="K195" s="2"/>
      <c r="L195" s="2"/>
      <c r="M195" s="2"/>
      <c r="N195" s="2"/>
      <c r="O195" s="2" t="s">
        <v>2286</v>
      </c>
      <c r="P195" s="2"/>
      <c r="Q195" s="2" t="s">
        <v>10503</v>
      </c>
      <c r="R195" s="2" t="s">
        <v>10836</v>
      </c>
      <c r="S195" s="15">
        <v>42277</v>
      </c>
      <c r="T195" s="15"/>
      <c r="U195" s="15"/>
      <c r="V195" s="2"/>
      <c r="W195" s="2"/>
      <c r="X195" s="2"/>
      <c r="Y195" s="2"/>
      <c r="Z195" s="2"/>
    </row>
    <row r="196" spans="1:26">
      <c r="A196" s="2"/>
      <c r="B196" s="2"/>
      <c r="C196" s="2"/>
      <c r="D196" s="2"/>
      <c r="E196" s="2"/>
      <c r="F196" s="2"/>
      <c r="G196" s="2"/>
      <c r="H196" s="2"/>
      <c r="I196" s="2"/>
      <c r="J196" s="17" t="s">
        <v>4559</v>
      </c>
      <c r="K196" s="2" t="str">
        <f>VLOOKUP(J196,$A:$B,2,FALSE)</f>
        <v>x1</v>
      </c>
      <c r="L196" s="2" t="s">
        <v>10005</v>
      </c>
      <c r="M196" s="2"/>
      <c r="N196" s="2"/>
      <c r="O196" s="2"/>
      <c r="P196" s="2"/>
      <c r="Q196" s="2"/>
      <c r="R196" s="2"/>
      <c r="S196" s="15">
        <f>VLOOKUP(J196,A:G,5,FALSE)</f>
        <v>41827</v>
      </c>
      <c r="T196" s="15" t="str">
        <f>IF(VLOOKUP(J196,A:G,6,FALSE)=0,"",VLOOKUP(J196,A:G,6,FALSE))</f>
        <v/>
      </c>
      <c r="U196" s="15" t="str">
        <f>IF(VLOOKUP(J196,A:G,7,FALSE)=0,"",VLOOKUP(J196,A:G,7,FALSE))</f>
        <v/>
      </c>
      <c r="V196" s="2"/>
      <c r="W196" s="2"/>
      <c r="X196" s="2"/>
      <c r="Y196" s="2"/>
      <c r="Z196" s="2"/>
    </row>
    <row r="197" spans="1:26">
      <c r="A197" s="2"/>
      <c r="B197" s="2"/>
      <c r="C197" s="2"/>
      <c r="D197" s="2"/>
      <c r="E197" s="2"/>
      <c r="F197" s="2"/>
      <c r="G197" s="2"/>
      <c r="H197" s="2"/>
      <c r="I197" s="2"/>
      <c r="J197" s="17" t="s">
        <v>6917</v>
      </c>
      <c r="K197" s="2" t="str">
        <f>VLOOKUP(J197,$A:$B,2,FALSE)</f>
        <v>x39</v>
      </c>
      <c r="L197" s="2" t="s">
        <v>10241</v>
      </c>
      <c r="M197" s="2"/>
      <c r="N197" s="2"/>
      <c r="O197" s="2"/>
      <c r="P197" s="2"/>
      <c r="Q197" s="2"/>
      <c r="R197" s="2"/>
      <c r="S197" s="15">
        <f>VLOOKUP(J197,A:G,5,FALSE)</f>
        <v>42277</v>
      </c>
      <c r="T197" s="15" t="str">
        <f>IF(VLOOKUP(J197,A:G,6,FALSE)=0,"",VLOOKUP(J197,A:G,6,FALSE))</f>
        <v/>
      </c>
      <c r="U197" s="15" t="str">
        <f>IF(VLOOKUP(J197,A:G,7,FALSE)=0,"",VLOOKUP(J197,A:G,7,FALSE))</f>
        <v/>
      </c>
      <c r="V197" s="2"/>
      <c r="W197" s="2"/>
      <c r="X197" s="2"/>
      <c r="Y197" s="2"/>
      <c r="Z197" s="2"/>
    </row>
    <row r="198" spans="1:26">
      <c r="A198" s="2"/>
      <c r="B198" s="2"/>
      <c r="C198" s="2"/>
      <c r="D198" s="2"/>
      <c r="E198" s="2"/>
      <c r="F198" s="2"/>
      <c r="G198" s="2"/>
      <c r="H198" s="2"/>
      <c r="I198" s="2"/>
      <c r="J198" s="17" t="s">
        <v>4560</v>
      </c>
      <c r="K198" s="2" t="str">
        <f>VLOOKUP(J198,$A:$B,2,FALSE)</f>
        <v>x2</v>
      </c>
      <c r="L198" s="2" t="s">
        <v>10004</v>
      </c>
      <c r="M198" s="2"/>
      <c r="N198" s="2"/>
      <c r="O198" s="2"/>
      <c r="P198" s="2"/>
      <c r="Q198" s="2"/>
      <c r="R198" s="2"/>
      <c r="S198" s="15">
        <f>VLOOKUP(J198,A:G,5,FALSE)</f>
        <v>41827</v>
      </c>
      <c r="T198" s="15" t="str">
        <f>IF(VLOOKUP(J198,A:G,6,FALSE)=0,"",VLOOKUP(J198,A:G,6,FALSE))</f>
        <v/>
      </c>
      <c r="U198" s="15" t="str">
        <f>IF(VLOOKUP(J198,A:G,7,FALSE)=0,"",VLOOKUP(J198,A:G,7,FALSE))</f>
        <v/>
      </c>
      <c r="V198" s="2"/>
      <c r="W198" s="2"/>
      <c r="X198" s="2"/>
      <c r="Y198" s="2"/>
      <c r="Z198" s="2"/>
    </row>
    <row r="199" spans="1:26">
      <c r="A199" s="2"/>
      <c r="B199" s="2"/>
      <c r="C199" s="2"/>
      <c r="D199" s="2"/>
      <c r="E199" s="2"/>
      <c r="F199" s="2"/>
      <c r="G199" s="2"/>
      <c r="H199" s="2"/>
      <c r="I199" s="2"/>
      <c r="J199" s="16" t="s">
        <v>6926</v>
      </c>
      <c r="K199" s="2"/>
      <c r="L199" s="2"/>
      <c r="M199" s="2"/>
      <c r="N199" s="2"/>
      <c r="O199" s="2" t="s">
        <v>2286</v>
      </c>
      <c r="P199" s="2"/>
      <c r="Q199" s="2" t="s">
        <v>10503</v>
      </c>
      <c r="R199" s="2" t="s">
        <v>10836</v>
      </c>
      <c r="S199" s="15">
        <v>42277</v>
      </c>
      <c r="T199" s="15"/>
      <c r="U199" s="15"/>
      <c r="V199" s="2"/>
      <c r="W199" s="2"/>
      <c r="X199" s="2"/>
      <c r="Y199" s="2"/>
      <c r="Z199" s="2"/>
    </row>
    <row r="200" spans="1:26">
      <c r="A200" s="2"/>
      <c r="B200" s="2"/>
      <c r="C200" s="2"/>
      <c r="D200" s="2"/>
      <c r="E200" s="2"/>
      <c r="F200" s="2"/>
      <c r="G200" s="2"/>
      <c r="H200" s="2"/>
      <c r="I200" s="2"/>
      <c r="J200" s="17" t="s">
        <v>4559</v>
      </c>
      <c r="K200" s="2" t="str">
        <f>VLOOKUP(J200,$A:$B,2,FALSE)</f>
        <v>x1</v>
      </c>
      <c r="L200" s="2" t="s">
        <v>10005</v>
      </c>
      <c r="M200" s="2"/>
      <c r="N200" s="2"/>
      <c r="O200" s="2"/>
      <c r="P200" s="2"/>
      <c r="Q200" s="2"/>
      <c r="R200" s="2"/>
      <c r="S200" s="15">
        <f>VLOOKUP(J200,A:G,5,FALSE)</f>
        <v>41827</v>
      </c>
      <c r="T200" s="15" t="str">
        <f>IF(VLOOKUP(J200,A:G,6,FALSE)=0,"",VLOOKUP(J200,A:G,6,FALSE))</f>
        <v/>
      </c>
      <c r="U200" s="15" t="str">
        <f>IF(VLOOKUP(J200,A:G,7,FALSE)=0,"",VLOOKUP(J200,A:G,7,FALSE))</f>
        <v/>
      </c>
      <c r="V200" s="2"/>
      <c r="W200" s="2"/>
      <c r="X200" s="2"/>
      <c r="Y200" s="2"/>
      <c r="Z200" s="2"/>
    </row>
    <row r="201" spans="1:26">
      <c r="A201" s="2"/>
      <c r="B201" s="2"/>
      <c r="C201" s="2"/>
      <c r="D201" s="2"/>
      <c r="E201" s="2"/>
      <c r="F201" s="2"/>
      <c r="G201" s="2"/>
      <c r="H201" s="2"/>
      <c r="I201" s="2"/>
      <c r="J201" s="17" t="s">
        <v>6925</v>
      </c>
      <c r="K201" s="2" t="str">
        <f>VLOOKUP(J201,$A:$B,2,FALSE)</f>
        <v>x40</v>
      </c>
      <c r="L201" s="2" t="s">
        <v>10898</v>
      </c>
      <c r="M201" s="2"/>
      <c r="N201" s="2"/>
      <c r="O201" s="2"/>
      <c r="P201" s="2"/>
      <c r="Q201" s="2"/>
      <c r="R201" s="2"/>
      <c r="S201" s="15">
        <f>VLOOKUP(J201,A:G,5,FALSE)</f>
        <v>42277</v>
      </c>
      <c r="T201" s="15" t="str">
        <f>IF(VLOOKUP(J201,A:G,6,FALSE)=0,"",VLOOKUP(J201,A:G,6,FALSE))</f>
        <v/>
      </c>
      <c r="U201" s="15" t="str">
        <f>IF(VLOOKUP(J201,A:G,7,FALSE)=0,"",VLOOKUP(J201,A:G,7,FALSE))</f>
        <v/>
      </c>
      <c r="V201" s="2"/>
      <c r="W201" s="2"/>
      <c r="X201" s="2"/>
      <c r="Y201" s="2"/>
      <c r="Z201" s="2"/>
    </row>
    <row r="202" spans="1:26">
      <c r="A202" s="2"/>
      <c r="B202" s="2"/>
      <c r="C202" s="2"/>
      <c r="D202" s="2"/>
      <c r="E202" s="2"/>
      <c r="F202" s="2"/>
      <c r="G202" s="2"/>
      <c r="H202" s="2"/>
      <c r="I202" s="2"/>
      <c r="J202" s="17" t="s">
        <v>4560</v>
      </c>
      <c r="K202" s="2" t="str">
        <f>VLOOKUP(J202,$A:$B,2,FALSE)</f>
        <v>x2</v>
      </c>
      <c r="L202" s="2" t="s">
        <v>10228</v>
      </c>
      <c r="M202" s="2"/>
      <c r="N202" s="2"/>
      <c r="O202" s="2"/>
      <c r="P202" s="2"/>
      <c r="Q202" s="2"/>
      <c r="R202" s="2"/>
      <c r="S202" s="15">
        <f>VLOOKUP(J202,A:G,5,FALSE)</f>
        <v>41827</v>
      </c>
      <c r="T202" s="15" t="str">
        <f>IF(VLOOKUP(J202,A:G,6,FALSE)=0,"",VLOOKUP(J202,A:G,6,FALSE))</f>
        <v/>
      </c>
      <c r="U202" s="15" t="str">
        <f>IF(VLOOKUP(J202,A:G,7,FALSE)=0,"",VLOOKUP(J202,A:G,7,FALSE))</f>
        <v/>
      </c>
      <c r="V202" s="2"/>
      <c r="W202" s="2"/>
      <c r="X202" s="2"/>
      <c r="Y202" s="2"/>
      <c r="Z202" s="2"/>
    </row>
    <row r="203" spans="1:26">
      <c r="A203" s="2"/>
      <c r="B203" s="2"/>
      <c r="C203" s="2"/>
      <c r="D203" s="2"/>
      <c r="E203" s="2"/>
      <c r="F203" s="2"/>
      <c r="G203" s="2"/>
      <c r="H203" s="2"/>
      <c r="I203" s="2"/>
      <c r="J203" s="16" t="s">
        <v>10806</v>
      </c>
      <c r="K203" s="2"/>
      <c r="L203" s="2"/>
      <c r="M203" s="2"/>
      <c r="N203" s="2"/>
      <c r="O203" s="2" t="s">
        <v>2286</v>
      </c>
      <c r="P203" s="2"/>
      <c r="Q203" s="2" t="s">
        <v>10503</v>
      </c>
      <c r="R203" s="2" t="s">
        <v>10835</v>
      </c>
      <c r="S203" s="15">
        <v>42277</v>
      </c>
      <c r="T203" s="15">
        <v>42566</v>
      </c>
      <c r="U203" s="2"/>
      <c r="V203" s="2"/>
      <c r="W203" s="2"/>
      <c r="X203" s="2"/>
      <c r="Y203" s="2"/>
      <c r="Z203" s="2"/>
    </row>
    <row r="204" spans="1:26">
      <c r="A204" s="2"/>
      <c r="B204" s="2"/>
      <c r="C204" s="2"/>
      <c r="D204" s="2"/>
      <c r="E204" s="2"/>
      <c r="F204" s="2"/>
      <c r="G204" s="2"/>
      <c r="H204" s="2"/>
      <c r="I204" s="2"/>
      <c r="J204" s="17" t="s">
        <v>4559</v>
      </c>
      <c r="K204" s="2" t="str">
        <f>VLOOKUP(J204,$A:$B,2,FALSE)</f>
        <v>x1</v>
      </c>
      <c r="L204" s="2" t="s">
        <v>10242</v>
      </c>
      <c r="M204" s="2"/>
      <c r="N204" s="2"/>
      <c r="O204" s="2"/>
      <c r="P204" s="2"/>
      <c r="Q204" s="2"/>
      <c r="R204" s="2"/>
      <c r="S204" s="15">
        <f>VLOOKUP(J204,A:G,5,FALSE)</f>
        <v>41827</v>
      </c>
      <c r="T204" s="15" t="str">
        <f>IF(VLOOKUP(J204,A:G,6,FALSE)=0,"",VLOOKUP(J204,A:G,6,FALSE))</f>
        <v/>
      </c>
      <c r="U204" s="15" t="str">
        <f>IF(VLOOKUP(J204,A:G,7,FALSE)=0,"",VLOOKUP(J204,A:G,7,FALSE))</f>
        <v/>
      </c>
      <c r="V204" s="2"/>
      <c r="W204" s="2"/>
      <c r="X204" s="2"/>
      <c r="Y204" s="2"/>
      <c r="Z204" s="2"/>
    </row>
    <row r="205" spans="1:26">
      <c r="A205" s="2"/>
      <c r="B205" s="2"/>
      <c r="C205" s="2"/>
      <c r="D205" s="2"/>
      <c r="E205" s="2"/>
      <c r="F205" s="2"/>
      <c r="G205" s="2"/>
      <c r="H205" s="2"/>
      <c r="I205" s="2"/>
      <c r="J205" s="17" t="s">
        <v>9888</v>
      </c>
      <c r="K205" s="2" t="str">
        <f>VLOOKUP(J205,$A:$B,2,FALSE)</f>
        <v>x60</v>
      </c>
      <c r="L205" s="2" t="s">
        <v>10243</v>
      </c>
      <c r="M205" s="2"/>
      <c r="N205" s="2"/>
      <c r="O205" s="2"/>
      <c r="P205" s="2"/>
      <c r="Q205" s="2"/>
      <c r="R205" s="2"/>
      <c r="S205" s="15">
        <f>VLOOKUP(J205,A:G,5,FALSE)</f>
        <v>42277</v>
      </c>
      <c r="T205" s="15" t="str">
        <f>IF(VLOOKUP(J205,A:G,6,FALSE)=0,"",VLOOKUP(J205,A:G,6,FALSE))</f>
        <v/>
      </c>
      <c r="U205" s="15" t="str">
        <f>IF(VLOOKUP(J205,A:G,7,FALSE)=0,"",VLOOKUP(J205,A:G,7,FALSE))</f>
        <v/>
      </c>
      <c r="V205" s="2"/>
      <c r="W205" s="2"/>
      <c r="X205" s="2"/>
      <c r="Y205" s="2"/>
      <c r="Z205" s="2"/>
    </row>
    <row r="206" spans="1:26">
      <c r="A206" s="2"/>
      <c r="B206" s="2"/>
      <c r="C206" s="2"/>
      <c r="D206" s="2"/>
      <c r="E206" s="2"/>
      <c r="F206" s="2"/>
      <c r="G206" s="2"/>
      <c r="H206" s="2"/>
      <c r="I206" s="2"/>
      <c r="J206" s="17" t="s">
        <v>4572</v>
      </c>
      <c r="K206" s="2" t="str">
        <f>VLOOKUP(J206,$A:$B,2,FALSE)</f>
        <v>x12</v>
      </c>
      <c r="L206" s="2" t="s">
        <v>15288</v>
      </c>
      <c r="M206" s="2"/>
      <c r="N206" s="2"/>
      <c r="O206" s="2"/>
      <c r="P206" s="2"/>
      <c r="Q206" s="2"/>
      <c r="R206" s="2"/>
      <c r="S206" s="15">
        <f>VLOOKUP(J206,A:G,5,FALSE)</f>
        <v>41827</v>
      </c>
      <c r="T206" s="15" t="str">
        <f>IF(VLOOKUP(J206,A:G,6,FALSE)=0,"",VLOOKUP(J206,A:G,6,FALSE))</f>
        <v/>
      </c>
      <c r="U206" s="15" t="str">
        <f>IF(VLOOKUP(J206,A:G,7,FALSE)=0,"",VLOOKUP(J206,A:G,7,FALSE))</f>
        <v/>
      </c>
      <c r="V206" s="2"/>
      <c r="W206" s="2"/>
      <c r="X206" s="2"/>
      <c r="Y206" s="2"/>
      <c r="Z206" s="2"/>
    </row>
    <row r="207" spans="1:26">
      <c r="A207" s="2"/>
      <c r="B207" s="2"/>
      <c r="C207" s="2"/>
      <c r="D207" s="2"/>
      <c r="E207" s="2"/>
      <c r="F207" s="2"/>
      <c r="G207" s="2"/>
      <c r="H207" s="2"/>
      <c r="I207" s="2"/>
      <c r="J207" s="17" t="s">
        <v>4571</v>
      </c>
      <c r="K207" s="2" t="str">
        <f>VLOOKUP(J207,$A:$B,2,FALSE)</f>
        <v>x11</v>
      </c>
      <c r="L207" s="2" t="s">
        <v>15289</v>
      </c>
      <c r="M207" s="2"/>
      <c r="N207" s="2"/>
      <c r="O207" s="2"/>
      <c r="P207" s="2"/>
      <c r="Q207" s="2"/>
      <c r="R207" s="2"/>
      <c r="S207" s="15">
        <f>VLOOKUP(J207,A:G,5,FALSE)</f>
        <v>41827</v>
      </c>
      <c r="T207" s="15" t="str">
        <f>IF(VLOOKUP(J207,A:G,6,FALSE)=0,"",VLOOKUP(J207,A:G,6,FALSE))</f>
        <v/>
      </c>
      <c r="U207" s="15" t="str">
        <f>IF(VLOOKUP(J207,A:G,7,FALSE)=0,"",VLOOKUP(J207,A:G,7,FALSE))</f>
        <v/>
      </c>
      <c r="V207" s="2"/>
      <c r="W207" s="2"/>
      <c r="X207" s="2"/>
      <c r="Y207" s="2"/>
      <c r="Z207" s="2"/>
    </row>
    <row r="208" spans="1:26">
      <c r="A208" s="2"/>
      <c r="B208" s="2"/>
      <c r="C208" s="2"/>
      <c r="D208" s="2"/>
      <c r="E208" s="2"/>
      <c r="F208" s="2"/>
      <c r="G208" s="2"/>
      <c r="H208" s="2"/>
      <c r="I208" s="2"/>
      <c r="J208" s="17" t="s">
        <v>4560</v>
      </c>
      <c r="K208" s="2" t="str">
        <f>VLOOKUP(J208,$A:$B,2,FALSE)</f>
        <v>x2</v>
      </c>
      <c r="L208" s="2" t="s">
        <v>10004</v>
      </c>
      <c r="M208" s="2"/>
      <c r="N208" s="2"/>
      <c r="O208" s="2"/>
      <c r="P208" s="2"/>
      <c r="Q208" s="2"/>
      <c r="R208" s="2"/>
      <c r="S208" s="15">
        <f>VLOOKUP(J208,A:G,5,FALSE)</f>
        <v>41827</v>
      </c>
      <c r="T208" s="15" t="str">
        <f>IF(VLOOKUP(J208,A:G,6,FALSE)=0,"",VLOOKUP(J208,A:G,6,FALSE))</f>
        <v/>
      </c>
      <c r="U208" s="15" t="str">
        <f>IF(VLOOKUP(J208,A:G,7,FALSE)=0,"",VLOOKUP(J208,A:G,7,FALSE))</f>
        <v/>
      </c>
      <c r="V208" s="2"/>
      <c r="W208" s="2"/>
      <c r="X208" s="2"/>
      <c r="Y208" s="2"/>
      <c r="Z208" s="2"/>
    </row>
    <row r="209" spans="1:26">
      <c r="A209" s="2"/>
      <c r="B209" s="2"/>
      <c r="C209" s="2"/>
      <c r="D209" s="2"/>
      <c r="E209" s="2"/>
      <c r="F209" s="2"/>
      <c r="G209" s="2"/>
      <c r="H209" s="2"/>
      <c r="I209" s="2"/>
      <c r="J209" s="16" t="s">
        <v>6952</v>
      </c>
      <c r="K209" s="2"/>
      <c r="L209" s="2"/>
      <c r="M209" s="2"/>
      <c r="N209" s="2"/>
      <c r="O209" s="2" t="s">
        <v>2286</v>
      </c>
      <c r="P209" s="2"/>
      <c r="Q209" s="2" t="s">
        <v>10503</v>
      </c>
      <c r="R209" s="2" t="s">
        <v>10840</v>
      </c>
      <c r="S209" s="15">
        <v>42277</v>
      </c>
      <c r="T209" s="15">
        <v>42566</v>
      </c>
      <c r="U209" s="2"/>
      <c r="V209" s="2"/>
      <c r="W209" s="2"/>
      <c r="X209" s="2"/>
      <c r="Y209" s="2"/>
      <c r="Z209" s="2"/>
    </row>
    <row r="210" spans="1:26">
      <c r="A210" s="2"/>
      <c r="B210" s="2"/>
      <c r="C210" s="2"/>
      <c r="D210" s="2"/>
      <c r="E210" s="2"/>
      <c r="F210" s="2"/>
      <c r="G210" s="2"/>
      <c r="H210" s="2"/>
      <c r="I210" s="2"/>
      <c r="J210" s="17" t="s">
        <v>4559</v>
      </c>
      <c r="K210" s="2" t="str">
        <f t="shared" ref="K210:K215" si="5">VLOOKUP(J210,$A:$B,2,FALSE)</f>
        <v>x1</v>
      </c>
      <c r="L210" s="2" t="s">
        <v>10242</v>
      </c>
      <c r="M210" s="2"/>
      <c r="N210" s="2"/>
      <c r="O210" s="2"/>
      <c r="P210" s="2"/>
      <c r="Q210" s="2"/>
      <c r="R210" s="2"/>
      <c r="S210" s="15">
        <f t="shared" ref="S210:S215" si="6">VLOOKUP(J210,A:G,5,FALSE)</f>
        <v>41827</v>
      </c>
      <c r="T210" s="15" t="str">
        <f t="shared" ref="T210:T215" si="7">IF(VLOOKUP(J210,A:G,6,FALSE)=0,"",VLOOKUP(J210,A:G,6,FALSE))</f>
        <v/>
      </c>
      <c r="U210" s="15" t="str">
        <f>IF(VLOOKUP(J210,A:G,7,FALSE)=0,"",VLOOKUP(J210,A:G,7,FALSE))</f>
        <v/>
      </c>
      <c r="V210" s="2"/>
      <c r="W210" s="2"/>
      <c r="X210" s="2"/>
      <c r="Y210" s="2"/>
      <c r="Z210" s="2"/>
    </row>
    <row r="211" spans="1:26">
      <c r="A211" s="2"/>
      <c r="B211" s="2"/>
      <c r="C211" s="2"/>
      <c r="D211" s="2"/>
      <c r="E211" s="2"/>
      <c r="F211" s="2"/>
      <c r="G211" s="2"/>
      <c r="H211" s="2"/>
      <c r="I211" s="2"/>
      <c r="J211" s="17" t="s">
        <v>9888</v>
      </c>
      <c r="K211" s="2" t="str">
        <f t="shared" si="5"/>
        <v>x60</v>
      </c>
      <c r="L211" s="2" t="s">
        <v>10243</v>
      </c>
      <c r="M211" s="2"/>
      <c r="N211" s="2"/>
      <c r="O211" s="2"/>
      <c r="P211" s="2"/>
      <c r="Q211" s="2"/>
      <c r="R211" s="2"/>
      <c r="S211" s="15">
        <f t="shared" si="6"/>
        <v>42277</v>
      </c>
      <c r="T211" s="15" t="str">
        <f t="shared" si="7"/>
        <v/>
      </c>
      <c r="U211" s="15" t="str">
        <f>IF(VLOOKUP(J211,A:G,7,FALSE)=0,"",VLOOKUP(J211,A:G,7,FALSE))</f>
        <v/>
      </c>
      <c r="V211" s="2"/>
      <c r="W211" s="2"/>
      <c r="X211" s="2"/>
      <c r="Y211" s="2"/>
      <c r="Z211" s="2"/>
    </row>
    <row r="212" spans="1:26">
      <c r="A212" s="2"/>
      <c r="B212" s="2"/>
      <c r="C212" s="2"/>
      <c r="D212" s="2"/>
      <c r="E212" s="2"/>
      <c r="F212" s="2"/>
      <c r="G212" s="2"/>
      <c r="H212" s="2"/>
      <c r="I212" s="2"/>
      <c r="J212" s="17" t="s">
        <v>4572</v>
      </c>
      <c r="K212" s="2" t="str">
        <f t="shared" si="5"/>
        <v>x12</v>
      </c>
      <c r="L212" s="2" t="s">
        <v>15288</v>
      </c>
      <c r="M212" s="2"/>
      <c r="N212" s="2"/>
      <c r="O212" s="2"/>
      <c r="P212" s="2"/>
      <c r="Q212" s="2"/>
      <c r="R212" s="2"/>
      <c r="S212" s="15">
        <f t="shared" si="6"/>
        <v>41827</v>
      </c>
      <c r="T212" s="15" t="str">
        <f t="shared" si="7"/>
        <v/>
      </c>
      <c r="U212" s="2"/>
      <c r="V212" s="2"/>
      <c r="W212" s="2"/>
      <c r="X212" s="2"/>
      <c r="Y212" s="2"/>
      <c r="Z212" s="2"/>
    </row>
    <row r="213" spans="1:26">
      <c r="A213" s="2"/>
      <c r="B213" s="2"/>
      <c r="C213" s="2"/>
      <c r="D213" s="2"/>
      <c r="E213" s="2"/>
      <c r="F213" s="2"/>
      <c r="G213" s="2"/>
      <c r="H213" s="2"/>
      <c r="I213" s="2"/>
      <c r="J213" s="17" t="s">
        <v>4571</v>
      </c>
      <c r="K213" s="2" t="str">
        <f t="shared" si="5"/>
        <v>x11</v>
      </c>
      <c r="L213" s="2" t="s">
        <v>15289</v>
      </c>
      <c r="M213" s="2"/>
      <c r="N213" s="2"/>
      <c r="O213" s="2"/>
      <c r="P213" s="2"/>
      <c r="Q213" s="2"/>
      <c r="R213" s="2"/>
      <c r="S213" s="15">
        <f t="shared" si="6"/>
        <v>41827</v>
      </c>
      <c r="T213" s="15" t="str">
        <f t="shared" si="7"/>
        <v/>
      </c>
      <c r="U213" s="2"/>
      <c r="V213" s="2"/>
      <c r="W213" s="2"/>
      <c r="X213" s="2"/>
      <c r="Y213" s="2"/>
      <c r="Z213" s="2"/>
    </row>
    <row r="214" spans="1:26">
      <c r="A214" s="2"/>
      <c r="B214" s="2"/>
      <c r="C214" s="2"/>
      <c r="D214" s="2"/>
      <c r="E214" s="2"/>
      <c r="F214" s="2"/>
      <c r="G214" s="2"/>
      <c r="H214" s="2"/>
      <c r="I214" s="2"/>
      <c r="J214" s="17" t="s">
        <v>6245</v>
      </c>
      <c r="K214" s="2" t="str">
        <f t="shared" si="5"/>
        <v>x17</v>
      </c>
      <c r="L214" s="2" t="s">
        <v>10112</v>
      </c>
      <c r="M214" s="2"/>
      <c r="N214" s="2"/>
      <c r="O214" s="2"/>
      <c r="P214" s="2"/>
      <c r="Q214" s="2"/>
      <c r="R214" s="2"/>
      <c r="S214" s="15">
        <f t="shared" si="6"/>
        <v>42277</v>
      </c>
      <c r="T214" s="15" t="str">
        <f t="shared" si="7"/>
        <v/>
      </c>
      <c r="U214" s="15" t="str">
        <f>IF(VLOOKUP(J214,A:G,7,FALSE)=0,"",VLOOKUP(J214,A:G,7,FALSE))</f>
        <v/>
      </c>
      <c r="V214" s="2"/>
      <c r="W214" s="2"/>
      <c r="X214" s="2"/>
      <c r="Y214" s="2"/>
      <c r="Z214" s="2"/>
    </row>
    <row r="215" spans="1:26">
      <c r="A215" s="2"/>
      <c r="B215" s="2"/>
      <c r="C215" s="2"/>
      <c r="D215" s="2"/>
      <c r="E215" s="2"/>
      <c r="F215" s="2"/>
      <c r="G215" s="2"/>
      <c r="H215" s="2"/>
      <c r="I215" s="2"/>
      <c r="J215" s="17" t="s">
        <v>4560</v>
      </c>
      <c r="K215" s="2" t="str">
        <f t="shared" si="5"/>
        <v>x2</v>
      </c>
      <c r="L215" s="2" t="s">
        <v>10004</v>
      </c>
      <c r="M215" s="2"/>
      <c r="N215" s="2"/>
      <c r="O215" s="2"/>
      <c r="P215" s="2"/>
      <c r="Q215" s="2"/>
      <c r="R215" s="2"/>
      <c r="S215" s="15">
        <f t="shared" si="6"/>
        <v>41827</v>
      </c>
      <c r="T215" s="15" t="str">
        <f t="shared" si="7"/>
        <v/>
      </c>
      <c r="U215" s="15" t="str">
        <f>IF(VLOOKUP(J215,A:G,7,FALSE)=0,"",VLOOKUP(J215,A:G,7,FALSE))</f>
        <v/>
      </c>
      <c r="V215" s="2"/>
      <c r="W215" s="2"/>
      <c r="X215" s="2"/>
      <c r="Y215" s="2"/>
      <c r="Z215" s="2"/>
    </row>
    <row r="216" spans="1:26">
      <c r="A216" s="2"/>
      <c r="B216" s="2"/>
      <c r="C216" s="2"/>
      <c r="D216" s="2"/>
      <c r="E216" s="2"/>
      <c r="F216" s="2"/>
      <c r="G216" s="2"/>
      <c r="H216" s="2"/>
      <c r="I216" s="2"/>
      <c r="J216" s="16" t="s">
        <v>6955</v>
      </c>
      <c r="K216" s="2"/>
      <c r="L216" s="2"/>
      <c r="M216" s="2"/>
      <c r="N216" s="2"/>
      <c r="O216" s="2" t="s">
        <v>2286</v>
      </c>
      <c r="P216" s="2"/>
      <c r="Q216" s="2" t="s">
        <v>10503</v>
      </c>
      <c r="R216" s="2" t="s">
        <v>10840</v>
      </c>
      <c r="S216" s="15">
        <v>42277</v>
      </c>
      <c r="T216" s="15"/>
      <c r="U216" s="15">
        <v>45122</v>
      </c>
      <c r="V216" s="2"/>
      <c r="W216" s="2"/>
      <c r="X216" s="2"/>
      <c r="Y216" s="2"/>
      <c r="Z216" s="2"/>
    </row>
    <row r="217" spans="1:26">
      <c r="A217" s="2"/>
      <c r="B217" s="2"/>
      <c r="C217" s="2"/>
      <c r="D217" s="2"/>
      <c r="E217" s="2"/>
      <c r="F217" s="2"/>
      <c r="G217" s="2"/>
      <c r="H217" s="2"/>
      <c r="I217" s="2"/>
      <c r="J217" s="17" t="s">
        <v>4559</v>
      </c>
      <c r="K217" s="2" t="str">
        <f>VLOOKUP(J217,$A:$B,2,FALSE)</f>
        <v>x1</v>
      </c>
      <c r="L217" s="2" t="s">
        <v>10005</v>
      </c>
      <c r="M217" s="2"/>
      <c r="N217" s="2"/>
      <c r="O217" s="2"/>
      <c r="P217" s="2"/>
      <c r="Q217" s="2"/>
      <c r="R217" s="2"/>
      <c r="S217" s="15">
        <f>VLOOKUP(J217,A:G,5,FALSE)</f>
        <v>41827</v>
      </c>
      <c r="T217" s="15" t="str">
        <f>IF(VLOOKUP(J217,A:G,6,FALSE)=0,"",VLOOKUP(J217,A:G,6,FALSE))</f>
        <v/>
      </c>
      <c r="U217" s="15" t="str">
        <f>IF(VLOOKUP(J217,A:G,7,FALSE)=0,"",VLOOKUP(J217,A:G,7,FALSE))</f>
        <v/>
      </c>
      <c r="V217" s="2"/>
      <c r="W217" s="2"/>
      <c r="X217" s="2"/>
      <c r="Y217" s="2"/>
      <c r="Z217" s="2"/>
    </row>
    <row r="218" spans="1:26">
      <c r="A218" s="2"/>
      <c r="B218" s="2"/>
      <c r="C218" s="2"/>
      <c r="D218" s="2"/>
      <c r="E218" s="2"/>
      <c r="F218" s="2"/>
      <c r="G218" s="2"/>
      <c r="H218" s="2"/>
      <c r="I218" s="2"/>
      <c r="J218" s="17" t="s">
        <v>4571</v>
      </c>
      <c r="K218" s="2" t="str">
        <f>VLOOKUP(J218,$A:$B,2,FALSE)</f>
        <v>x11</v>
      </c>
      <c r="L218" s="2" t="s">
        <v>14739</v>
      </c>
      <c r="M218" s="2"/>
      <c r="N218" s="2"/>
      <c r="O218" s="2"/>
      <c r="P218" s="2"/>
      <c r="Q218" s="2"/>
      <c r="R218" s="2"/>
      <c r="S218" s="15">
        <f>VLOOKUP(J218,A:G,5,FALSE)</f>
        <v>41827</v>
      </c>
      <c r="T218" s="15" t="str">
        <f>IF(VLOOKUP(J218,A:G,6,FALSE)=0,"",VLOOKUP(J218,A:G,6,FALSE))</f>
        <v/>
      </c>
      <c r="U218" s="15">
        <v>45122</v>
      </c>
      <c r="V218" s="2"/>
      <c r="W218" s="2"/>
      <c r="X218" s="2"/>
      <c r="Y218" s="2"/>
      <c r="Z218" s="2"/>
    </row>
    <row r="219" spans="1:26">
      <c r="A219" s="2"/>
      <c r="B219" s="2"/>
      <c r="C219" s="2"/>
      <c r="D219" s="2"/>
      <c r="E219" s="2"/>
      <c r="F219" s="2"/>
      <c r="G219" s="2"/>
      <c r="H219" s="2"/>
      <c r="I219" s="2"/>
      <c r="J219" s="17" t="s">
        <v>6119</v>
      </c>
      <c r="K219" s="2" t="str">
        <f>VLOOKUP(J219,$A:$B,2,FALSE)</f>
        <v>x10</v>
      </c>
      <c r="L219" s="2" t="s">
        <v>14738</v>
      </c>
      <c r="M219" s="2"/>
      <c r="N219" s="2"/>
      <c r="O219" s="2"/>
      <c r="P219" s="2"/>
      <c r="Q219" s="2"/>
      <c r="R219" s="2"/>
      <c r="S219" s="15">
        <f>VLOOKUP(J219,A:G,5,FALSE)</f>
        <v>41827</v>
      </c>
      <c r="T219" s="15" t="str">
        <f>IF(VLOOKUP(J219,A:G,6,FALSE)=0,"",VLOOKUP(J219,A:G,6,FALSE))</f>
        <v/>
      </c>
      <c r="U219" s="15">
        <v>45122</v>
      </c>
      <c r="V219" s="2"/>
      <c r="W219" s="2"/>
      <c r="X219" s="2"/>
      <c r="Y219" s="2"/>
      <c r="Z219" s="2"/>
    </row>
    <row r="220" spans="1:26">
      <c r="A220" s="2"/>
      <c r="B220" s="2"/>
      <c r="C220" s="2"/>
      <c r="D220" s="2"/>
      <c r="E220" s="2"/>
      <c r="F220" s="2"/>
      <c r="G220" s="2"/>
      <c r="H220" s="2"/>
      <c r="I220" s="2"/>
      <c r="J220" s="17" t="s">
        <v>6245</v>
      </c>
      <c r="K220" s="2" t="str">
        <f>VLOOKUP(J220,$A:$B,2,FALSE)</f>
        <v>x17</v>
      </c>
      <c r="L220" s="2" t="s">
        <v>10112</v>
      </c>
      <c r="M220" s="2"/>
      <c r="N220" s="2"/>
      <c r="O220" s="2"/>
      <c r="P220" s="2"/>
      <c r="Q220" s="2"/>
      <c r="R220" s="2"/>
      <c r="S220" s="15">
        <f>VLOOKUP(J220,A:G,5,FALSE)</f>
        <v>42277</v>
      </c>
      <c r="T220" s="15" t="str">
        <f>IF(VLOOKUP(J220,A:G,6,FALSE)=0,"",VLOOKUP(J220,A:G,6,FALSE))</f>
        <v/>
      </c>
      <c r="U220" s="15" t="str">
        <f>IF(VLOOKUP(J220,A:G,7,FALSE)=0,"",VLOOKUP(J220,A:G,7,FALSE))</f>
        <v/>
      </c>
      <c r="V220" s="2"/>
      <c r="W220" s="2"/>
      <c r="X220" s="2"/>
      <c r="Y220" s="2"/>
      <c r="Z220" s="2"/>
    </row>
    <row r="221" spans="1:26">
      <c r="A221" s="2"/>
      <c r="B221" s="2"/>
      <c r="C221" s="2"/>
      <c r="D221" s="2"/>
      <c r="E221" s="2"/>
      <c r="F221" s="2"/>
      <c r="G221" s="2"/>
      <c r="H221" s="2"/>
      <c r="I221" s="2"/>
      <c r="J221" s="17" t="s">
        <v>4560</v>
      </c>
      <c r="K221" s="2" t="str">
        <f>VLOOKUP(J221,$A:$B,2,FALSE)</f>
        <v>x2</v>
      </c>
      <c r="L221" s="2" t="s">
        <v>10004</v>
      </c>
      <c r="M221" s="2"/>
      <c r="N221" s="2"/>
      <c r="O221" s="2"/>
      <c r="P221" s="2"/>
      <c r="Q221" s="2"/>
      <c r="R221" s="2"/>
      <c r="S221" s="15">
        <f>VLOOKUP(J221,A:G,5,FALSE)</f>
        <v>41827</v>
      </c>
      <c r="T221" s="15" t="str">
        <f>IF(VLOOKUP(J221,A:G,6,FALSE)=0,"",VLOOKUP(J221,A:G,6,FALSE))</f>
        <v/>
      </c>
      <c r="U221" s="15" t="str">
        <f>IF(VLOOKUP(J221,A:G,7,FALSE)=0,"",VLOOKUP(J221,A:G,7,FALSE))</f>
        <v/>
      </c>
      <c r="V221" s="2"/>
      <c r="W221" s="2"/>
      <c r="X221" s="2"/>
      <c r="Y221" s="2"/>
      <c r="Z221" s="2"/>
    </row>
    <row r="222" spans="1:26">
      <c r="A222" s="2"/>
      <c r="B222" s="2"/>
      <c r="C222" s="2"/>
      <c r="D222" s="2"/>
      <c r="E222" s="2"/>
      <c r="F222" s="2"/>
      <c r="G222" s="2"/>
      <c r="H222" s="2"/>
      <c r="I222" s="2"/>
      <c r="J222" s="16" t="s">
        <v>6958</v>
      </c>
      <c r="K222" s="2"/>
      <c r="L222" s="2"/>
      <c r="M222" s="2"/>
      <c r="N222" s="2"/>
      <c r="O222" s="2" t="s">
        <v>2286</v>
      </c>
      <c r="P222" s="2"/>
      <c r="Q222" s="2" t="s">
        <v>10503</v>
      </c>
      <c r="R222" s="2" t="s">
        <v>10840</v>
      </c>
      <c r="S222" s="15">
        <v>42277</v>
      </c>
      <c r="T222" s="15"/>
      <c r="U222" s="15">
        <v>45122</v>
      </c>
      <c r="V222" s="2"/>
      <c r="W222" s="2"/>
      <c r="X222" s="2"/>
      <c r="Y222" s="2"/>
      <c r="Z222" s="2"/>
    </row>
    <row r="223" spans="1:26">
      <c r="A223" s="2"/>
      <c r="B223" s="2"/>
      <c r="C223" s="2"/>
      <c r="D223" s="2"/>
      <c r="E223" s="2"/>
      <c r="F223" s="2"/>
      <c r="G223" s="2"/>
      <c r="H223" s="2"/>
      <c r="I223" s="2"/>
      <c r="J223" s="17" t="s">
        <v>4559</v>
      </c>
      <c r="K223" s="2" t="str">
        <f>VLOOKUP(J223,$A:$B,2,FALSE)</f>
        <v>x1</v>
      </c>
      <c r="L223" s="2" t="s">
        <v>10005</v>
      </c>
      <c r="M223" s="2"/>
      <c r="N223" s="2"/>
      <c r="O223" s="2"/>
      <c r="P223" s="2"/>
      <c r="Q223" s="2"/>
      <c r="R223" s="2"/>
      <c r="S223" s="15">
        <f>VLOOKUP(J223,A:G,5,FALSE)</f>
        <v>41827</v>
      </c>
      <c r="T223" s="15" t="str">
        <f>IF(VLOOKUP(J223,A:G,6,FALSE)=0,"",VLOOKUP(J223,A:G,6,FALSE))</f>
        <v/>
      </c>
      <c r="U223" s="15" t="str">
        <f>IF(VLOOKUP(J223,A:G,7,FALSE)=0,"",VLOOKUP(J223,A:G,7,FALSE))</f>
        <v/>
      </c>
      <c r="V223" s="2"/>
      <c r="W223" s="2"/>
      <c r="X223" s="2"/>
      <c r="Y223" s="2"/>
      <c r="Z223" s="2"/>
    </row>
    <row r="224" spans="1:26">
      <c r="A224" s="2"/>
      <c r="B224" s="2"/>
      <c r="C224" s="2"/>
      <c r="D224" s="2"/>
      <c r="E224" s="2"/>
      <c r="F224" s="2"/>
      <c r="G224" s="2"/>
      <c r="H224" s="2"/>
      <c r="I224" s="2"/>
      <c r="J224" s="17" t="s">
        <v>4572</v>
      </c>
      <c r="K224" s="2" t="str">
        <f>VLOOKUP(J224,$A:$B,2,FALSE)</f>
        <v>x12</v>
      </c>
      <c r="L224" s="2" t="s">
        <v>14740</v>
      </c>
      <c r="M224" s="2"/>
      <c r="N224" s="2"/>
      <c r="O224" s="2"/>
      <c r="P224" s="2"/>
      <c r="Q224" s="2"/>
      <c r="R224" s="2"/>
      <c r="S224" s="15">
        <f>VLOOKUP(J224,A:G,5,FALSE)</f>
        <v>41827</v>
      </c>
      <c r="T224" s="15" t="str">
        <f>IF(VLOOKUP(J224,A:G,6,FALSE)=0,"",VLOOKUP(J224,A:G,6,FALSE))</f>
        <v/>
      </c>
      <c r="U224" s="15">
        <v>45122</v>
      </c>
      <c r="V224" s="2"/>
      <c r="W224" s="2"/>
      <c r="X224" s="2"/>
      <c r="Y224" s="2"/>
      <c r="Z224" s="2"/>
    </row>
    <row r="225" spans="1:26">
      <c r="A225" s="2"/>
      <c r="B225" s="2"/>
      <c r="C225" s="2"/>
      <c r="D225" s="2"/>
      <c r="E225" s="2"/>
      <c r="F225" s="2"/>
      <c r="G225" s="2"/>
      <c r="H225" s="2"/>
      <c r="I225" s="2"/>
      <c r="J225" s="17" t="s">
        <v>6119</v>
      </c>
      <c r="K225" s="2" t="str">
        <f>VLOOKUP(J225,$A:$B,2,FALSE)</f>
        <v>x10</v>
      </c>
      <c r="L225" s="2" t="s">
        <v>14738</v>
      </c>
      <c r="M225" s="2"/>
      <c r="N225" s="2"/>
      <c r="O225" s="2"/>
      <c r="P225" s="2"/>
      <c r="Q225" s="2"/>
      <c r="R225" s="2"/>
      <c r="S225" s="15">
        <f>VLOOKUP(J225,A:G,5,FALSE)</f>
        <v>41827</v>
      </c>
      <c r="T225" s="15" t="str">
        <f>IF(VLOOKUP(J225,A:G,6,FALSE)=0,"",VLOOKUP(J225,A:G,6,FALSE))</f>
        <v/>
      </c>
      <c r="U225" s="15">
        <v>45122</v>
      </c>
      <c r="V225" s="2"/>
      <c r="W225" s="2"/>
      <c r="X225" s="2"/>
      <c r="Y225" s="2"/>
      <c r="Z225" s="2"/>
    </row>
    <row r="226" spans="1:26">
      <c r="A226" s="2"/>
      <c r="B226" s="2"/>
      <c r="C226" s="2"/>
      <c r="D226" s="2"/>
      <c r="E226" s="2"/>
      <c r="F226" s="2"/>
      <c r="G226" s="2"/>
      <c r="H226" s="2"/>
      <c r="I226" s="2"/>
      <c r="J226" s="17" t="s">
        <v>6245</v>
      </c>
      <c r="K226" s="2" t="str">
        <f>VLOOKUP(J226,$A:$B,2,FALSE)</f>
        <v>x17</v>
      </c>
      <c r="L226" s="2" t="s">
        <v>10112</v>
      </c>
      <c r="M226" s="2"/>
      <c r="N226" s="2"/>
      <c r="O226" s="2"/>
      <c r="P226" s="2"/>
      <c r="Q226" s="2"/>
      <c r="R226" s="2"/>
      <c r="S226" s="15">
        <f>VLOOKUP(J226,A:G,5,FALSE)</f>
        <v>42277</v>
      </c>
      <c r="T226" s="15" t="str">
        <f>IF(VLOOKUP(J226,A:G,6,FALSE)=0,"",VLOOKUP(J226,A:G,6,FALSE))</f>
        <v/>
      </c>
      <c r="U226" s="15" t="str">
        <f>IF(VLOOKUP(J226,A:G,7,FALSE)=0,"",VLOOKUP(J226,A:G,7,FALSE))</f>
        <v/>
      </c>
      <c r="V226" s="2"/>
      <c r="W226" s="2"/>
      <c r="X226" s="2"/>
      <c r="Y226" s="2"/>
      <c r="Z226" s="2"/>
    </row>
    <row r="227" spans="1:26">
      <c r="A227" s="2"/>
      <c r="B227" s="2"/>
      <c r="C227" s="2"/>
      <c r="D227" s="2"/>
      <c r="E227" s="2"/>
      <c r="F227" s="2"/>
      <c r="G227" s="2"/>
      <c r="H227" s="2"/>
      <c r="I227" s="2"/>
      <c r="J227" s="17" t="s">
        <v>4560</v>
      </c>
      <c r="K227" s="2" t="str">
        <f>VLOOKUP(J227,$A:$B,2,FALSE)</f>
        <v>x2</v>
      </c>
      <c r="L227" s="2" t="s">
        <v>10004</v>
      </c>
      <c r="M227" s="2"/>
      <c r="N227" s="2"/>
      <c r="O227" s="2"/>
      <c r="P227" s="2"/>
      <c r="Q227" s="2"/>
      <c r="R227" s="2"/>
      <c r="S227" s="15">
        <f>VLOOKUP(J227,A:G,5,FALSE)</f>
        <v>41827</v>
      </c>
      <c r="T227" s="15" t="str">
        <f>IF(VLOOKUP(J227,A:G,6,FALSE)=0,"",VLOOKUP(J227,A:G,6,FALSE))</f>
        <v/>
      </c>
      <c r="U227" s="15" t="str">
        <f>IF(VLOOKUP(J227,A:G,7,FALSE)=0,"",VLOOKUP(J227,A:G,7,FALSE))</f>
        <v/>
      </c>
      <c r="V227" s="2"/>
      <c r="W227" s="2"/>
      <c r="X227" s="2"/>
      <c r="Y227" s="2"/>
      <c r="Z227" s="2"/>
    </row>
    <row r="228" spans="1:26">
      <c r="A228" s="2"/>
      <c r="B228" s="2"/>
      <c r="C228" s="2"/>
      <c r="D228" s="2"/>
      <c r="E228" s="2"/>
      <c r="F228" s="2"/>
      <c r="G228" s="2"/>
      <c r="H228" s="2"/>
      <c r="I228" s="2"/>
      <c r="J228" s="16" t="s">
        <v>6965</v>
      </c>
      <c r="K228" s="2"/>
      <c r="L228" s="2"/>
      <c r="M228" s="2"/>
      <c r="N228" s="2"/>
      <c r="O228" s="2" t="s">
        <v>2286</v>
      </c>
      <c r="P228" s="2"/>
      <c r="Q228" s="2" t="s">
        <v>10503</v>
      </c>
      <c r="R228" s="2" t="s">
        <v>10835</v>
      </c>
      <c r="S228" s="15">
        <v>42277</v>
      </c>
      <c r="T228" s="15"/>
      <c r="U228" s="15">
        <v>45122</v>
      </c>
      <c r="V228" s="2"/>
      <c r="W228" s="2"/>
      <c r="X228" s="2"/>
      <c r="Y228" s="2"/>
      <c r="Z228" s="2"/>
    </row>
    <row r="229" spans="1:26">
      <c r="A229" s="2"/>
      <c r="B229" s="2"/>
      <c r="C229" s="2"/>
      <c r="D229" s="2"/>
      <c r="E229" s="2"/>
      <c r="F229" s="2"/>
      <c r="G229" s="2"/>
      <c r="H229" s="2"/>
      <c r="I229" s="2"/>
      <c r="J229" s="17" t="s">
        <v>4559</v>
      </c>
      <c r="K229" s="2" t="str">
        <f t="shared" ref="K229:K234" si="8">VLOOKUP(J229,$A:$B,2,FALSE)</f>
        <v>x1</v>
      </c>
      <c r="L229" s="2" t="s">
        <v>10005</v>
      </c>
      <c r="M229" s="2"/>
      <c r="N229" s="2"/>
      <c r="O229" s="2"/>
      <c r="P229" s="2"/>
      <c r="Q229" s="2"/>
      <c r="R229" s="2"/>
      <c r="S229" s="15">
        <f t="shared" ref="S229:S234" si="9">VLOOKUP(J229,A:G,5,FALSE)</f>
        <v>41827</v>
      </c>
      <c r="T229" s="15" t="str">
        <f t="shared" ref="T229:T234" si="10">IF(VLOOKUP(J229,A:G,6,FALSE)=0,"",VLOOKUP(J229,A:G,6,FALSE))</f>
        <v/>
      </c>
      <c r="U229" s="15" t="str">
        <f>IF(VLOOKUP(J229,A:G,7,FALSE)=0,"",VLOOKUP(J229,A:G,7,FALSE))</f>
        <v/>
      </c>
      <c r="V229" s="2"/>
      <c r="W229" s="2"/>
      <c r="X229" s="2"/>
      <c r="Y229" s="2"/>
      <c r="Z229" s="2"/>
    </row>
    <row r="230" spans="1:26">
      <c r="A230" s="2"/>
      <c r="B230" s="2"/>
      <c r="C230" s="2"/>
      <c r="D230" s="2"/>
      <c r="E230" s="2"/>
      <c r="F230" s="2"/>
      <c r="G230" s="2"/>
      <c r="H230" s="2"/>
      <c r="I230" s="2"/>
      <c r="J230" s="17" t="s">
        <v>9803</v>
      </c>
      <c r="K230" s="2" t="str">
        <f t="shared" si="8"/>
        <v>x13</v>
      </c>
      <c r="L230" s="2" t="s">
        <v>11040</v>
      </c>
      <c r="M230" s="2"/>
      <c r="N230" s="2"/>
      <c r="O230" s="2"/>
      <c r="P230" s="2"/>
      <c r="Q230" s="2"/>
      <c r="R230" s="2"/>
      <c r="S230" s="15">
        <f t="shared" si="9"/>
        <v>41827</v>
      </c>
      <c r="T230" s="15" t="str">
        <f t="shared" si="10"/>
        <v/>
      </c>
      <c r="U230" s="15">
        <f>IF(VLOOKUP(J230,A:G,7,FALSE)=0,"",VLOOKUP(J230,A:G,7,FALSE))</f>
        <v>42277</v>
      </c>
      <c r="V230" s="2"/>
      <c r="W230" s="2"/>
      <c r="X230" s="2"/>
      <c r="Y230" s="2"/>
      <c r="Z230" s="2"/>
    </row>
    <row r="231" spans="1:26">
      <c r="A231" s="2"/>
      <c r="B231" s="2"/>
      <c r="C231" s="2"/>
      <c r="D231" s="2"/>
      <c r="E231" s="2"/>
      <c r="F231" s="2"/>
      <c r="G231" s="2"/>
      <c r="H231" s="2"/>
      <c r="I231" s="2"/>
      <c r="J231" s="17" t="s">
        <v>4572</v>
      </c>
      <c r="K231" s="2" t="str">
        <f t="shared" si="8"/>
        <v>x12</v>
      </c>
      <c r="L231" s="2" t="s">
        <v>14740</v>
      </c>
      <c r="M231" s="2"/>
      <c r="N231" s="2"/>
      <c r="O231" s="2"/>
      <c r="P231" s="2"/>
      <c r="Q231" s="2"/>
      <c r="R231" s="2"/>
      <c r="S231" s="15">
        <f t="shared" si="9"/>
        <v>41827</v>
      </c>
      <c r="T231" s="15" t="str">
        <f t="shared" si="10"/>
        <v/>
      </c>
      <c r="U231" s="15">
        <v>45122</v>
      </c>
      <c r="V231" s="2"/>
      <c r="W231" s="2"/>
      <c r="X231" s="2"/>
      <c r="Y231" s="2"/>
      <c r="Z231" s="2"/>
    </row>
    <row r="232" spans="1:26">
      <c r="A232" s="2"/>
      <c r="B232" s="2"/>
      <c r="C232" s="2"/>
      <c r="D232" s="2"/>
      <c r="E232" s="2"/>
      <c r="F232" s="2"/>
      <c r="G232" s="2"/>
      <c r="H232" s="2"/>
      <c r="I232" s="2"/>
      <c r="J232" s="17" t="s">
        <v>4571</v>
      </c>
      <c r="K232" s="2" t="str">
        <f t="shared" si="8"/>
        <v>x11</v>
      </c>
      <c r="L232" s="2" t="s">
        <v>14739</v>
      </c>
      <c r="M232" s="2"/>
      <c r="N232" s="2"/>
      <c r="O232" s="2"/>
      <c r="P232" s="2"/>
      <c r="Q232" s="2"/>
      <c r="R232" s="2"/>
      <c r="S232" s="15">
        <f t="shared" si="9"/>
        <v>41827</v>
      </c>
      <c r="T232" s="15" t="str">
        <f t="shared" si="10"/>
        <v/>
      </c>
      <c r="U232" s="15">
        <v>45122</v>
      </c>
      <c r="V232" s="2"/>
      <c r="W232" s="2"/>
      <c r="X232" s="2"/>
      <c r="Y232" s="2"/>
      <c r="Z232" s="2"/>
    </row>
    <row r="233" spans="1:26">
      <c r="A233" s="2"/>
      <c r="B233" s="2"/>
      <c r="C233" s="2"/>
      <c r="D233" s="2"/>
      <c r="E233" s="2"/>
      <c r="F233" s="2"/>
      <c r="G233" s="2"/>
      <c r="H233" s="2"/>
      <c r="I233" s="2"/>
      <c r="J233" s="17" t="s">
        <v>6963</v>
      </c>
      <c r="K233" s="2" t="str">
        <f t="shared" si="8"/>
        <v>x41</v>
      </c>
      <c r="L233" s="2" t="s">
        <v>10244</v>
      </c>
      <c r="M233" s="2"/>
      <c r="N233" s="2"/>
      <c r="O233" s="2"/>
      <c r="P233" s="2"/>
      <c r="Q233" s="2"/>
      <c r="R233" s="2"/>
      <c r="S233" s="15">
        <f t="shared" si="9"/>
        <v>42277</v>
      </c>
      <c r="T233" s="15" t="str">
        <f t="shared" si="10"/>
        <v/>
      </c>
      <c r="U233" s="15" t="str">
        <f>IF(VLOOKUP(J233,A:G,7,FALSE)=0,"",VLOOKUP(J233,A:G,7,FALSE))</f>
        <v/>
      </c>
      <c r="V233" s="2"/>
      <c r="W233" s="2"/>
      <c r="X233" s="2"/>
      <c r="Y233" s="2"/>
      <c r="Z233" s="2"/>
    </row>
    <row r="234" spans="1:26">
      <c r="A234" s="2"/>
      <c r="B234" s="2"/>
      <c r="C234" s="2"/>
      <c r="D234" s="2"/>
      <c r="E234" s="2"/>
      <c r="F234" s="2"/>
      <c r="G234" s="2"/>
      <c r="H234" s="2"/>
      <c r="I234" s="2"/>
      <c r="J234" s="17" t="s">
        <v>4560</v>
      </c>
      <c r="K234" s="2" t="str">
        <f t="shared" si="8"/>
        <v>x2</v>
      </c>
      <c r="L234" s="2" t="s">
        <v>10004</v>
      </c>
      <c r="M234" s="2"/>
      <c r="N234" s="2"/>
      <c r="O234" s="2"/>
      <c r="P234" s="2"/>
      <c r="Q234" s="2"/>
      <c r="R234" s="2"/>
      <c r="S234" s="15">
        <f t="shared" si="9"/>
        <v>41827</v>
      </c>
      <c r="T234" s="15" t="str">
        <f t="shared" si="10"/>
        <v/>
      </c>
      <c r="U234" s="15" t="str">
        <f>IF(VLOOKUP(J234,A:G,7,FALSE)=0,"",VLOOKUP(J234,A:G,7,FALSE))</f>
        <v/>
      </c>
      <c r="V234" s="2"/>
      <c r="W234" s="2"/>
      <c r="X234" s="2"/>
      <c r="Y234" s="2"/>
      <c r="Z234" s="2"/>
    </row>
    <row r="235" spans="1:26">
      <c r="A235" s="2"/>
      <c r="B235" s="2"/>
      <c r="C235" s="2"/>
      <c r="D235" s="2"/>
      <c r="E235" s="2"/>
      <c r="F235" s="2"/>
      <c r="G235" s="2"/>
      <c r="H235" s="2"/>
      <c r="I235" s="2"/>
      <c r="J235" s="16" t="s">
        <v>6964</v>
      </c>
      <c r="K235" s="2"/>
      <c r="L235" s="2"/>
      <c r="M235" s="2"/>
      <c r="N235" s="2"/>
      <c r="O235" s="2" t="s">
        <v>2286</v>
      </c>
      <c r="P235" s="2"/>
      <c r="Q235" s="2" t="s">
        <v>10503</v>
      </c>
      <c r="R235" s="2" t="s">
        <v>10840</v>
      </c>
      <c r="S235" s="15">
        <v>42277</v>
      </c>
      <c r="T235" s="15"/>
      <c r="U235" s="15">
        <v>45122</v>
      </c>
      <c r="V235" s="2"/>
      <c r="W235" s="2"/>
      <c r="X235" s="2"/>
      <c r="Y235" s="2"/>
      <c r="Z235" s="2"/>
    </row>
    <row r="236" spans="1:26">
      <c r="A236" s="2"/>
      <c r="B236" s="2"/>
      <c r="C236" s="2"/>
      <c r="D236" s="2"/>
      <c r="E236" s="2"/>
      <c r="F236" s="2"/>
      <c r="G236" s="2"/>
      <c r="H236" s="2"/>
      <c r="I236" s="2"/>
      <c r="J236" s="17" t="s">
        <v>4559</v>
      </c>
      <c r="K236" s="2" t="str">
        <f t="shared" ref="K236:K242" si="11">VLOOKUP(J236,$A:$B,2,FALSE)</f>
        <v>x1</v>
      </c>
      <c r="L236" s="2" t="s">
        <v>10005</v>
      </c>
      <c r="M236" s="2"/>
      <c r="N236" s="2"/>
      <c r="O236" s="2"/>
      <c r="P236" s="2"/>
      <c r="Q236" s="2"/>
      <c r="R236" s="2"/>
      <c r="S236" s="15">
        <f t="shared" ref="S236:S242" si="12">VLOOKUP(J236,A:G,5,FALSE)</f>
        <v>41827</v>
      </c>
      <c r="T236" s="15" t="str">
        <f t="shared" ref="T236:T242" si="13">IF(VLOOKUP(J236,A:G,6,FALSE)=0,"",VLOOKUP(J236,A:G,6,FALSE))</f>
        <v/>
      </c>
      <c r="U236" s="15" t="str">
        <f>IF(VLOOKUP(J236,A:G,7,FALSE)=0,"",VLOOKUP(J236,A:G,7,FALSE))</f>
        <v/>
      </c>
      <c r="V236" s="2"/>
      <c r="W236" s="2"/>
      <c r="X236" s="2"/>
      <c r="Y236" s="2"/>
      <c r="Z236" s="2"/>
    </row>
    <row r="237" spans="1:26">
      <c r="A237" s="2"/>
      <c r="B237" s="2"/>
      <c r="C237" s="2"/>
      <c r="D237" s="2"/>
      <c r="E237" s="2"/>
      <c r="F237" s="2"/>
      <c r="G237" s="2"/>
      <c r="H237" s="2"/>
      <c r="I237" s="2"/>
      <c r="J237" s="17" t="s">
        <v>9803</v>
      </c>
      <c r="K237" s="2" t="str">
        <f t="shared" si="11"/>
        <v>x13</v>
      </c>
      <c r="L237" s="2" t="s">
        <v>11040</v>
      </c>
      <c r="M237" s="2"/>
      <c r="N237" s="2"/>
      <c r="O237" s="2"/>
      <c r="P237" s="2"/>
      <c r="Q237" s="2"/>
      <c r="R237" s="2"/>
      <c r="S237" s="15">
        <f t="shared" si="12"/>
        <v>41827</v>
      </c>
      <c r="T237" s="15" t="str">
        <f t="shared" si="13"/>
        <v/>
      </c>
      <c r="U237" s="15">
        <f>IF(VLOOKUP(J237,A:G,7,FALSE)=0,"",VLOOKUP(J237,A:G,7,FALSE))</f>
        <v>42277</v>
      </c>
      <c r="V237" s="2"/>
      <c r="W237" s="2"/>
      <c r="X237" s="2"/>
      <c r="Y237" s="2"/>
      <c r="Z237" s="2"/>
    </row>
    <row r="238" spans="1:26">
      <c r="A238" s="2"/>
      <c r="B238" s="2"/>
      <c r="C238" s="2"/>
      <c r="D238" s="2"/>
      <c r="E238" s="2"/>
      <c r="F238" s="2"/>
      <c r="G238" s="2"/>
      <c r="H238" s="2"/>
      <c r="I238" s="2"/>
      <c r="J238" s="17" t="s">
        <v>4572</v>
      </c>
      <c r="K238" s="2" t="str">
        <f t="shared" si="11"/>
        <v>x12</v>
      </c>
      <c r="L238" s="2" t="s">
        <v>14740</v>
      </c>
      <c r="M238" s="2"/>
      <c r="N238" s="2"/>
      <c r="O238" s="2"/>
      <c r="P238" s="2"/>
      <c r="Q238" s="2"/>
      <c r="R238" s="2"/>
      <c r="S238" s="15">
        <f t="shared" si="12"/>
        <v>41827</v>
      </c>
      <c r="T238" s="15" t="str">
        <f t="shared" si="13"/>
        <v/>
      </c>
      <c r="U238" s="15">
        <v>45122</v>
      </c>
      <c r="V238" s="2"/>
      <c r="W238" s="2"/>
      <c r="X238" s="2"/>
      <c r="Y238" s="2"/>
      <c r="Z238" s="2"/>
    </row>
    <row r="239" spans="1:26">
      <c r="A239" s="2"/>
      <c r="B239" s="2"/>
      <c r="C239" s="2"/>
      <c r="D239" s="2"/>
      <c r="E239" s="2"/>
      <c r="F239" s="2"/>
      <c r="G239" s="2"/>
      <c r="H239" s="2"/>
      <c r="I239" s="2"/>
      <c r="J239" s="17" t="s">
        <v>4571</v>
      </c>
      <c r="K239" s="2" t="str">
        <f t="shared" si="11"/>
        <v>x11</v>
      </c>
      <c r="L239" s="2" t="s">
        <v>14739</v>
      </c>
      <c r="M239" s="2"/>
      <c r="N239" s="2"/>
      <c r="O239" s="2"/>
      <c r="P239" s="2"/>
      <c r="Q239" s="2"/>
      <c r="R239" s="2"/>
      <c r="S239" s="15">
        <f t="shared" si="12"/>
        <v>41827</v>
      </c>
      <c r="T239" s="15" t="str">
        <f t="shared" si="13"/>
        <v/>
      </c>
      <c r="U239" s="15">
        <v>45122</v>
      </c>
      <c r="V239" s="2"/>
      <c r="W239" s="2"/>
      <c r="X239" s="2"/>
      <c r="Y239" s="2"/>
      <c r="Z239" s="2"/>
    </row>
    <row r="240" spans="1:26">
      <c r="A240" s="2"/>
      <c r="B240" s="2"/>
      <c r="C240" s="2"/>
      <c r="D240" s="2"/>
      <c r="E240" s="2"/>
      <c r="F240" s="2"/>
      <c r="G240" s="2"/>
      <c r="H240" s="2"/>
      <c r="I240" s="2"/>
      <c r="J240" s="17" t="s">
        <v>6963</v>
      </c>
      <c r="K240" s="2" t="str">
        <f t="shared" si="11"/>
        <v>x41</v>
      </c>
      <c r="L240" s="2" t="s">
        <v>10244</v>
      </c>
      <c r="M240" s="2"/>
      <c r="N240" s="2"/>
      <c r="O240" s="2"/>
      <c r="P240" s="2"/>
      <c r="Q240" s="2"/>
      <c r="R240" s="2"/>
      <c r="S240" s="15">
        <f t="shared" si="12"/>
        <v>42277</v>
      </c>
      <c r="T240" s="15" t="str">
        <f t="shared" si="13"/>
        <v/>
      </c>
      <c r="U240" s="15" t="str">
        <f>IF(VLOOKUP(J240,A:G,7,FALSE)=0,"",VLOOKUP(J240,A:G,7,FALSE))</f>
        <v/>
      </c>
      <c r="V240" s="2"/>
      <c r="W240" s="2"/>
      <c r="X240" s="2"/>
      <c r="Y240" s="2"/>
      <c r="Z240" s="2"/>
    </row>
    <row r="241" spans="1:26">
      <c r="A241" s="2"/>
      <c r="B241" s="2"/>
      <c r="C241" s="2"/>
      <c r="D241" s="2"/>
      <c r="E241" s="2"/>
      <c r="F241" s="2"/>
      <c r="G241" s="2"/>
      <c r="H241" s="2"/>
      <c r="I241" s="2"/>
      <c r="J241" s="17" t="s">
        <v>6245</v>
      </c>
      <c r="K241" s="2" t="str">
        <f t="shared" si="11"/>
        <v>x17</v>
      </c>
      <c r="L241" s="2" t="s">
        <v>10112</v>
      </c>
      <c r="M241" s="2"/>
      <c r="N241" s="2"/>
      <c r="O241" s="2"/>
      <c r="P241" s="2"/>
      <c r="Q241" s="2"/>
      <c r="R241" s="2"/>
      <c r="S241" s="15">
        <f t="shared" si="12"/>
        <v>42277</v>
      </c>
      <c r="T241" s="15" t="str">
        <f t="shared" si="13"/>
        <v/>
      </c>
      <c r="U241" s="15" t="str">
        <f>IF(VLOOKUP(J241,A:G,7,FALSE)=0,"",VLOOKUP(J241,A:G,7,FALSE))</f>
        <v/>
      </c>
      <c r="V241" s="2"/>
      <c r="W241" s="2"/>
      <c r="X241" s="2"/>
      <c r="Y241" s="2"/>
      <c r="Z241" s="2"/>
    </row>
    <row r="242" spans="1:26">
      <c r="A242" s="2"/>
      <c r="B242" s="2"/>
      <c r="C242" s="2"/>
      <c r="D242" s="2"/>
      <c r="E242" s="2"/>
      <c r="F242" s="2"/>
      <c r="G242" s="2"/>
      <c r="H242" s="2"/>
      <c r="I242" s="2"/>
      <c r="J242" s="17" t="s">
        <v>4560</v>
      </c>
      <c r="K242" s="2" t="str">
        <f t="shared" si="11"/>
        <v>x2</v>
      </c>
      <c r="L242" s="2" t="s">
        <v>10004</v>
      </c>
      <c r="M242" s="2"/>
      <c r="N242" s="2"/>
      <c r="O242" s="2"/>
      <c r="P242" s="2"/>
      <c r="Q242" s="2"/>
      <c r="R242" s="2"/>
      <c r="S242" s="15">
        <f t="shared" si="12"/>
        <v>41827</v>
      </c>
      <c r="T242" s="15" t="str">
        <f t="shared" si="13"/>
        <v/>
      </c>
      <c r="U242" s="15" t="str">
        <f>IF(VLOOKUP(J242,A:G,7,FALSE)=0,"",VLOOKUP(J242,A:G,7,FALSE))</f>
        <v/>
      </c>
      <c r="V242" s="2"/>
      <c r="W242" s="2"/>
      <c r="X242" s="2"/>
      <c r="Y242" s="2"/>
      <c r="Z242" s="2"/>
    </row>
    <row r="243" spans="1:26">
      <c r="A243" s="2"/>
      <c r="B243" s="2"/>
      <c r="C243" s="2"/>
      <c r="D243" s="2"/>
      <c r="E243" s="2"/>
      <c r="F243" s="2"/>
      <c r="G243" s="2"/>
      <c r="H243" s="2"/>
      <c r="I243" s="2"/>
      <c r="J243" s="16" t="s">
        <v>7000</v>
      </c>
      <c r="K243" s="2"/>
      <c r="L243" s="2"/>
      <c r="M243" s="2"/>
      <c r="N243" s="2"/>
      <c r="O243" s="2" t="s">
        <v>2286</v>
      </c>
      <c r="P243" s="2"/>
      <c r="Q243" s="2" t="s">
        <v>10503</v>
      </c>
      <c r="R243" s="2" t="s">
        <v>10836</v>
      </c>
      <c r="S243" s="15">
        <v>42277</v>
      </c>
      <c r="T243" s="15"/>
      <c r="U243" s="15">
        <v>45122</v>
      </c>
      <c r="V243" s="2"/>
      <c r="W243" s="2"/>
      <c r="X243" s="2"/>
      <c r="Y243" s="2"/>
      <c r="Z243" s="2"/>
    </row>
    <row r="244" spans="1:26">
      <c r="A244" s="2"/>
      <c r="B244" s="2"/>
      <c r="C244" s="2"/>
      <c r="D244" s="2"/>
      <c r="E244" s="2"/>
      <c r="F244" s="2"/>
      <c r="G244" s="2"/>
      <c r="H244" s="2"/>
      <c r="I244" s="2"/>
      <c r="J244" s="17" t="s">
        <v>4559</v>
      </c>
      <c r="K244" s="2" t="str">
        <f t="shared" ref="K244:K250" si="14">VLOOKUP(J244,$A:$B,2,FALSE)</f>
        <v>x1</v>
      </c>
      <c r="L244" s="2" t="s">
        <v>10005</v>
      </c>
      <c r="M244" s="2"/>
      <c r="N244" s="2"/>
      <c r="O244" s="2"/>
      <c r="P244" s="2"/>
      <c r="Q244" s="2"/>
      <c r="R244" s="2"/>
      <c r="S244" s="15">
        <f t="shared" ref="S244:S250" si="15">VLOOKUP(J244,A:G,5,FALSE)</f>
        <v>41827</v>
      </c>
      <c r="T244" s="15" t="str">
        <f t="shared" ref="T244:T250" si="16">IF(VLOOKUP(J244,A:G,6,FALSE)=0,"",VLOOKUP(J244,A:G,6,FALSE))</f>
        <v/>
      </c>
      <c r="U244" s="15" t="str">
        <f>IF(VLOOKUP(J244,A:G,7,FALSE)=0,"",VLOOKUP(J244,A:G,7,FALSE))</f>
        <v/>
      </c>
      <c r="V244" s="2"/>
      <c r="W244" s="2"/>
      <c r="X244" s="2"/>
      <c r="Y244" s="2"/>
      <c r="Z244" s="2"/>
    </row>
    <row r="245" spans="1:26">
      <c r="A245" s="2"/>
      <c r="B245" s="2"/>
      <c r="C245" s="2"/>
      <c r="D245" s="2"/>
      <c r="E245" s="2"/>
      <c r="F245" s="2"/>
      <c r="G245" s="2"/>
      <c r="H245" s="2"/>
      <c r="I245" s="2"/>
      <c r="J245" s="17" t="s">
        <v>4572</v>
      </c>
      <c r="K245" s="2" t="str">
        <f t="shared" si="14"/>
        <v>x12</v>
      </c>
      <c r="L245" s="2" t="s">
        <v>14740</v>
      </c>
      <c r="M245" s="2"/>
      <c r="N245" s="2"/>
      <c r="O245" s="2"/>
      <c r="P245" s="2"/>
      <c r="Q245" s="2"/>
      <c r="R245" s="2"/>
      <c r="S245" s="15">
        <f t="shared" si="15"/>
        <v>41827</v>
      </c>
      <c r="T245" s="15" t="str">
        <f t="shared" si="16"/>
        <v/>
      </c>
      <c r="U245" s="15">
        <v>45122</v>
      </c>
      <c r="V245" s="2"/>
      <c r="W245" s="2"/>
      <c r="X245" s="2"/>
      <c r="Y245" s="2"/>
      <c r="Z245" s="2"/>
    </row>
    <row r="246" spans="1:26">
      <c r="A246" s="2"/>
      <c r="B246" s="2"/>
      <c r="C246" s="2"/>
      <c r="D246" s="2"/>
      <c r="E246" s="2"/>
      <c r="F246" s="2"/>
      <c r="G246" s="2"/>
      <c r="H246" s="2"/>
      <c r="I246" s="2"/>
      <c r="J246" s="17" t="s">
        <v>4571</v>
      </c>
      <c r="K246" s="2" t="str">
        <f t="shared" si="14"/>
        <v>x11</v>
      </c>
      <c r="L246" s="2" t="s">
        <v>14739</v>
      </c>
      <c r="M246" s="2"/>
      <c r="N246" s="2"/>
      <c r="O246" s="2"/>
      <c r="P246" s="2"/>
      <c r="Q246" s="2"/>
      <c r="R246" s="2"/>
      <c r="S246" s="15">
        <f t="shared" si="15"/>
        <v>41827</v>
      </c>
      <c r="T246" s="15" t="str">
        <f t="shared" si="16"/>
        <v/>
      </c>
      <c r="U246" s="15">
        <v>45122</v>
      </c>
      <c r="V246" s="2"/>
      <c r="W246" s="2"/>
      <c r="X246" s="2"/>
      <c r="Y246" s="2"/>
      <c r="Z246" s="2"/>
    </row>
    <row r="247" spans="1:26">
      <c r="A247" s="2"/>
      <c r="B247" s="2"/>
      <c r="C247" s="2"/>
      <c r="D247" s="2"/>
      <c r="E247" s="2"/>
      <c r="F247" s="2"/>
      <c r="G247" s="2"/>
      <c r="H247" s="2"/>
      <c r="I247" s="2"/>
      <c r="J247" s="17" t="s">
        <v>6963</v>
      </c>
      <c r="K247" s="2" t="str">
        <f t="shared" si="14"/>
        <v>x41</v>
      </c>
      <c r="L247" s="2" t="s">
        <v>10244</v>
      </c>
      <c r="M247" s="2"/>
      <c r="N247" s="2"/>
      <c r="O247" s="2"/>
      <c r="P247" s="2"/>
      <c r="Q247" s="2"/>
      <c r="R247" s="2"/>
      <c r="S247" s="15">
        <f t="shared" si="15"/>
        <v>42277</v>
      </c>
      <c r="T247" s="15" t="str">
        <f t="shared" si="16"/>
        <v/>
      </c>
      <c r="U247" s="15" t="str">
        <f>IF(VLOOKUP(J247,A:G,7,FALSE)=0,"",VLOOKUP(J247,A:G,7,FALSE))</f>
        <v/>
      </c>
      <c r="V247" s="2"/>
      <c r="W247" s="2"/>
      <c r="X247" s="2"/>
      <c r="Y247" s="2"/>
      <c r="Z247" s="2"/>
    </row>
    <row r="248" spans="1:26">
      <c r="A248" s="2"/>
      <c r="B248" s="2"/>
      <c r="C248" s="2"/>
      <c r="D248" s="2"/>
      <c r="E248" s="2"/>
      <c r="F248" s="2"/>
      <c r="G248" s="2"/>
      <c r="H248" s="2"/>
      <c r="I248" s="2"/>
      <c r="J248" s="17" t="s">
        <v>9888</v>
      </c>
      <c r="K248" s="2" t="str">
        <f t="shared" si="14"/>
        <v>x60</v>
      </c>
      <c r="L248" s="2" t="s">
        <v>11845</v>
      </c>
      <c r="M248" s="2"/>
      <c r="N248" s="2"/>
      <c r="O248" s="2"/>
      <c r="P248" s="2"/>
      <c r="Q248" s="2"/>
      <c r="R248" s="2"/>
      <c r="S248" s="15">
        <f t="shared" si="15"/>
        <v>42277</v>
      </c>
      <c r="T248" s="15" t="str">
        <f t="shared" si="16"/>
        <v/>
      </c>
      <c r="U248" s="15" t="str">
        <f>IF(VLOOKUP(J248,A:G,7,FALSE)=0,"",VLOOKUP(J248,A:G,7,FALSE))</f>
        <v/>
      </c>
      <c r="W248" s="2"/>
      <c r="X248" s="2"/>
      <c r="Y248" s="2"/>
      <c r="Z248" s="2"/>
    </row>
    <row r="249" spans="1:26">
      <c r="A249" s="2"/>
      <c r="B249" s="2"/>
      <c r="C249" s="2"/>
      <c r="D249" s="2"/>
      <c r="E249" s="2"/>
      <c r="F249" s="2"/>
      <c r="G249" s="2"/>
      <c r="H249" s="2"/>
      <c r="I249" s="2"/>
      <c r="J249" s="17" t="s">
        <v>14670</v>
      </c>
      <c r="K249" s="2" t="str">
        <f t="shared" si="14"/>
        <v>x71</v>
      </c>
      <c r="L249" s="2" t="s">
        <v>14671</v>
      </c>
      <c r="M249" s="2"/>
      <c r="N249" s="2"/>
      <c r="O249" s="2"/>
      <c r="P249" s="2"/>
      <c r="Q249" s="2"/>
      <c r="R249" s="2"/>
      <c r="S249" s="15">
        <f t="shared" si="15"/>
        <v>42931</v>
      </c>
      <c r="T249" s="15" t="str">
        <f t="shared" si="16"/>
        <v/>
      </c>
      <c r="U249" s="15">
        <f>IF(VLOOKUP(J249,A:G,7,FALSE)=0,"",VLOOKUP(J249,A:G,7,FALSE))</f>
        <v>45122</v>
      </c>
      <c r="W249" s="2"/>
      <c r="X249" s="2"/>
      <c r="Y249" s="2"/>
      <c r="Z249" s="2"/>
    </row>
    <row r="250" spans="1:26">
      <c r="A250" s="2"/>
      <c r="B250" s="2"/>
      <c r="C250" s="2"/>
      <c r="D250" s="2"/>
      <c r="E250" s="2"/>
      <c r="F250" s="2"/>
      <c r="G250" s="2"/>
      <c r="H250" s="2"/>
      <c r="I250" s="2"/>
      <c r="J250" s="17" t="s">
        <v>4560</v>
      </c>
      <c r="K250" s="2" t="str">
        <f t="shared" si="14"/>
        <v>x2</v>
      </c>
      <c r="L250" s="2" t="s">
        <v>10004</v>
      </c>
      <c r="M250" s="2"/>
      <c r="N250" s="2"/>
      <c r="O250" s="2"/>
      <c r="P250" s="2"/>
      <c r="Q250" s="2"/>
      <c r="R250" s="2"/>
      <c r="S250" s="15">
        <f t="shared" si="15"/>
        <v>41827</v>
      </c>
      <c r="T250" s="15" t="str">
        <f t="shared" si="16"/>
        <v/>
      </c>
      <c r="U250" s="15" t="str">
        <f>IF(VLOOKUP(J250,A:G,7,FALSE)=0,"",VLOOKUP(J250,A:G,7,FALSE))</f>
        <v/>
      </c>
      <c r="V250" s="2"/>
      <c r="W250" s="2"/>
      <c r="X250" s="2"/>
      <c r="Y250" s="2"/>
      <c r="Z250" s="2"/>
    </row>
    <row r="251" spans="1:26">
      <c r="A251" s="2"/>
      <c r="B251" s="2"/>
      <c r="C251" s="2"/>
      <c r="D251" s="2"/>
      <c r="E251" s="2"/>
      <c r="F251" s="2"/>
      <c r="G251" s="2"/>
      <c r="H251" s="2"/>
      <c r="I251" s="2"/>
      <c r="J251" s="16" t="s">
        <v>11858</v>
      </c>
      <c r="K251" s="2"/>
      <c r="L251" s="2"/>
      <c r="M251" s="2"/>
      <c r="N251" s="2"/>
      <c r="O251" s="2" t="s">
        <v>2286</v>
      </c>
      <c r="P251" s="2"/>
      <c r="Q251" s="2" t="s">
        <v>10503</v>
      </c>
      <c r="R251" s="2" t="s">
        <v>10837</v>
      </c>
      <c r="S251" s="15">
        <v>42277</v>
      </c>
      <c r="T251" s="15"/>
      <c r="U251" s="15">
        <v>45122</v>
      </c>
      <c r="V251" s="2"/>
      <c r="W251" s="2"/>
      <c r="X251" s="2"/>
      <c r="Y251" s="2"/>
      <c r="Z251" s="2"/>
    </row>
    <row r="252" spans="1:26">
      <c r="A252" s="2"/>
      <c r="B252" s="2"/>
      <c r="C252" s="2"/>
      <c r="D252" s="2"/>
      <c r="E252" s="2"/>
      <c r="F252" s="2"/>
      <c r="G252" s="2"/>
      <c r="H252" s="2"/>
      <c r="I252" s="2"/>
      <c r="J252" s="17" t="s">
        <v>4559</v>
      </c>
      <c r="K252" s="2" t="str">
        <f t="shared" ref="K252:K259" si="17">VLOOKUP(J252,$A:$B,2,FALSE)</f>
        <v>x1</v>
      </c>
      <c r="L252" s="2" t="s">
        <v>10005</v>
      </c>
      <c r="M252" s="2"/>
      <c r="N252" s="2"/>
      <c r="O252" s="2"/>
      <c r="P252" s="2"/>
      <c r="Q252" s="2"/>
      <c r="R252" s="2"/>
      <c r="S252" s="15">
        <f t="shared" ref="S252:S259" si="18">VLOOKUP(J252,A:G,5,FALSE)</f>
        <v>41827</v>
      </c>
      <c r="T252" s="15" t="str">
        <f t="shared" ref="T252:T259" si="19">IF(VLOOKUP(J252,A:G,6,FALSE)=0,"",VLOOKUP(J252,A:G,6,FALSE))</f>
        <v/>
      </c>
      <c r="U252" s="15" t="str">
        <f>IF(VLOOKUP(J252,A:G,7,FALSE)=0,"",VLOOKUP(J252,A:G,7,FALSE))</f>
        <v/>
      </c>
      <c r="V252" s="2"/>
      <c r="W252" s="2"/>
      <c r="X252" s="2"/>
      <c r="Y252" s="2"/>
      <c r="Z252" s="2"/>
    </row>
    <row r="253" spans="1:26">
      <c r="A253" s="2"/>
      <c r="B253" s="2"/>
      <c r="C253" s="2"/>
      <c r="D253" s="2"/>
      <c r="E253" s="2"/>
      <c r="F253" s="2"/>
      <c r="G253" s="2"/>
      <c r="H253" s="2"/>
      <c r="I253" s="2"/>
      <c r="J253" s="17" t="s">
        <v>4572</v>
      </c>
      <c r="K253" s="2" t="str">
        <f t="shared" si="17"/>
        <v>x12</v>
      </c>
      <c r="L253" s="2" t="s">
        <v>14740</v>
      </c>
      <c r="M253" s="2"/>
      <c r="N253" s="2"/>
      <c r="O253" s="2"/>
      <c r="P253" s="2"/>
      <c r="Q253" s="2"/>
      <c r="R253" s="2"/>
      <c r="S253" s="15">
        <f t="shared" si="18"/>
        <v>41827</v>
      </c>
      <c r="T253" s="15" t="str">
        <f t="shared" si="19"/>
        <v/>
      </c>
      <c r="U253" s="15">
        <v>45122</v>
      </c>
      <c r="V253" s="2"/>
      <c r="W253" s="2"/>
      <c r="X253" s="2"/>
      <c r="Y253" s="2"/>
      <c r="Z253" s="2"/>
    </row>
    <row r="254" spans="1:26">
      <c r="A254" s="2"/>
      <c r="B254" s="2"/>
      <c r="C254" s="2"/>
      <c r="D254" s="2"/>
      <c r="E254" s="2"/>
      <c r="F254" s="2"/>
      <c r="G254" s="2"/>
      <c r="H254" s="2"/>
      <c r="I254" s="2"/>
      <c r="J254" s="17" t="s">
        <v>4571</v>
      </c>
      <c r="K254" s="2" t="str">
        <f t="shared" si="17"/>
        <v>x11</v>
      </c>
      <c r="L254" s="2" t="s">
        <v>14739</v>
      </c>
      <c r="M254" s="2"/>
      <c r="N254" s="2"/>
      <c r="O254" s="2"/>
      <c r="P254" s="2"/>
      <c r="Q254" s="2"/>
      <c r="R254" s="2"/>
      <c r="S254" s="15">
        <f t="shared" si="18"/>
        <v>41827</v>
      </c>
      <c r="T254" s="15" t="str">
        <f t="shared" si="19"/>
        <v/>
      </c>
      <c r="U254" s="15">
        <v>45122</v>
      </c>
      <c r="V254" s="2"/>
      <c r="W254" s="2"/>
      <c r="X254" s="2"/>
      <c r="Y254" s="2"/>
      <c r="Z254" s="2"/>
    </row>
    <row r="255" spans="1:26">
      <c r="A255" s="2"/>
      <c r="B255" s="2"/>
      <c r="C255" s="2"/>
      <c r="D255" s="2"/>
      <c r="E255" s="2"/>
      <c r="F255" s="2"/>
      <c r="G255" s="2"/>
      <c r="H255" s="2"/>
      <c r="I255" s="2"/>
      <c r="J255" s="17" t="s">
        <v>6963</v>
      </c>
      <c r="K255" s="2" t="str">
        <f t="shared" si="17"/>
        <v>x41</v>
      </c>
      <c r="L255" s="2" t="s">
        <v>10244</v>
      </c>
      <c r="M255" s="2"/>
      <c r="N255" s="2"/>
      <c r="O255" s="2"/>
      <c r="P255" s="2"/>
      <c r="Q255" s="2"/>
      <c r="R255" s="2"/>
      <c r="S255" s="15">
        <f t="shared" si="18"/>
        <v>42277</v>
      </c>
      <c r="T255" s="15" t="str">
        <f t="shared" si="19"/>
        <v/>
      </c>
      <c r="U255" s="15" t="str">
        <f>IF(VLOOKUP(J255,A:G,7,FALSE)=0,"",VLOOKUP(J255,A:G,7,FALSE))</f>
        <v/>
      </c>
      <c r="V255" s="2"/>
      <c r="W255" s="2"/>
      <c r="X255" s="2"/>
      <c r="Y255" s="2"/>
      <c r="Z255" s="2"/>
    </row>
    <row r="256" spans="1:26">
      <c r="A256" s="2"/>
      <c r="B256" s="2"/>
      <c r="C256" s="2"/>
      <c r="D256" s="2"/>
      <c r="E256" s="2"/>
      <c r="F256" s="2"/>
      <c r="G256" s="2"/>
      <c r="H256" s="2"/>
      <c r="I256" s="2"/>
      <c r="J256" s="17" t="s">
        <v>6245</v>
      </c>
      <c r="K256" s="2" t="str">
        <f t="shared" si="17"/>
        <v>x17</v>
      </c>
      <c r="L256" s="2" t="s">
        <v>10112</v>
      </c>
      <c r="M256" s="2"/>
      <c r="N256" s="2"/>
      <c r="O256" s="2"/>
      <c r="P256" s="2"/>
      <c r="Q256" s="2"/>
      <c r="R256" s="2"/>
      <c r="S256" s="15">
        <f t="shared" si="18"/>
        <v>42277</v>
      </c>
      <c r="T256" s="15" t="str">
        <f t="shared" si="19"/>
        <v/>
      </c>
      <c r="U256" s="15" t="str">
        <f>IF(VLOOKUP(J256,A:G,7,FALSE)=0,"",VLOOKUP(J256,A:G,7,FALSE))</f>
        <v/>
      </c>
      <c r="V256" s="2"/>
      <c r="W256" s="2"/>
      <c r="X256" s="2"/>
      <c r="Y256" s="2"/>
      <c r="Z256" s="2"/>
    </row>
    <row r="257" spans="1:26">
      <c r="A257" s="2"/>
      <c r="B257" s="2"/>
      <c r="C257" s="2"/>
      <c r="D257" s="2"/>
      <c r="E257" s="2"/>
      <c r="F257" s="2"/>
      <c r="G257" s="2"/>
      <c r="H257" s="2"/>
      <c r="I257" s="2"/>
      <c r="J257" s="17" t="s">
        <v>9888</v>
      </c>
      <c r="K257" s="2" t="str">
        <f t="shared" si="17"/>
        <v>x60</v>
      </c>
      <c r="L257" s="2" t="s">
        <v>11845</v>
      </c>
      <c r="M257" s="2"/>
      <c r="N257" s="2"/>
      <c r="O257" s="2"/>
      <c r="P257" s="2"/>
      <c r="Q257" s="2"/>
      <c r="R257" s="2"/>
      <c r="S257" s="15">
        <f t="shared" si="18"/>
        <v>42277</v>
      </c>
      <c r="T257" s="15" t="str">
        <f t="shared" si="19"/>
        <v/>
      </c>
      <c r="U257" s="15" t="str">
        <f>IF(VLOOKUP(J257,A:G,7,FALSE)=0,"",VLOOKUP(J257,A:G,7,FALSE))</f>
        <v/>
      </c>
      <c r="W257" s="2"/>
      <c r="X257" s="2"/>
      <c r="Y257" s="2"/>
      <c r="Z257" s="2"/>
    </row>
    <row r="258" spans="1:26">
      <c r="A258" s="2"/>
      <c r="B258" s="2"/>
      <c r="C258" s="2"/>
      <c r="D258" s="2"/>
      <c r="E258" s="2"/>
      <c r="F258" s="2"/>
      <c r="G258" s="2"/>
      <c r="H258" s="2"/>
      <c r="I258" s="2"/>
      <c r="J258" s="17" t="s">
        <v>14670</v>
      </c>
      <c r="K258" s="2" t="str">
        <f t="shared" si="17"/>
        <v>x71</v>
      </c>
      <c r="L258" s="2" t="s">
        <v>14671</v>
      </c>
      <c r="M258" s="2"/>
      <c r="N258" s="2"/>
      <c r="O258" s="2"/>
      <c r="P258" s="2"/>
      <c r="Q258" s="2"/>
      <c r="R258" s="2"/>
      <c r="S258" s="15">
        <f t="shared" si="18"/>
        <v>42931</v>
      </c>
      <c r="T258" s="15" t="str">
        <f t="shared" si="19"/>
        <v/>
      </c>
      <c r="U258" s="15">
        <f>IF(VLOOKUP(J258,A:G,7,FALSE)=0,"",VLOOKUP(J258,A:G,7,FALSE))</f>
        <v>45122</v>
      </c>
      <c r="W258" s="2"/>
      <c r="X258" s="2"/>
      <c r="Y258" s="2"/>
      <c r="Z258" s="2"/>
    </row>
    <row r="259" spans="1:26">
      <c r="A259" s="2"/>
      <c r="B259" s="2"/>
      <c r="C259" s="2"/>
      <c r="D259" s="2"/>
      <c r="E259" s="2"/>
      <c r="F259" s="2"/>
      <c r="G259" s="2"/>
      <c r="H259" s="2"/>
      <c r="I259" s="2"/>
      <c r="J259" s="17" t="s">
        <v>4560</v>
      </c>
      <c r="K259" s="2" t="str">
        <f t="shared" si="17"/>
        <v>x2</v>
      </c>
      <c r="L259" s="2" t="s">
        <v>10004</v>
      </c>
      <c r="M259" s="2"/>
      <c r="N259" s="2"/>
      <c r="O259" s="2"/>
      <c r="P259" s="2"/>
      <c r="Q259" s="2"/>
      <c r="R259" s="2"/>
      <c r="S259" s="15">
        <f t="shared" si="18"/>
        <v>41827</v>
      </c>
      <c r="T259" s="15" t="str">
        <f t="shared" si="19"/>
        <v/>
      </c>
      <c r="U259" s="15" t="str">
        <f>IF(VLOOKUP(J259,A:G,7,FALSE)=0,"",VLOOKUP(J259,A:G,7,FALSE))</f>
        <v/>
      </c>
      <c r="V259" s="2"/>
      <c r="W259" s="2"/>
      <c r="X259" s="2"/>
      <c r="Y259" s="2"/>
      <c r="Z259" s="2"/>
    </row>
    <row r="260" spans="1:26">
      <c r="A260" s="2"/>
      <c r="B260" s="2"/>
      <c r="C260" s="2"/>
      <c r="D260" s="2"/>
      <c r="E260" s="2"/>
      <c r="F260" s="2"/>
      <c r="G260" s="2"/>
      <c r="H260" s="2"/>
      <c r="I260" s="2"/>
      <c r="J260" s="16" t="s">
        <v>7009</v>
      </c>
      <c r="K260" s="2"/>
      <c r="L260" s="2"/>
      <c r="M260" s="2"/>
      <c r="N260" s="2"/>
      <c r="O260" s="2" t="s">
        <v>2286</v>
      </c>
      <c r="P260" s="2"/>
      <c r="Q260" s="2" t="s">
        <v>10503</v>
      </c>
      <c r="R260" s="2" t="s">
        <v>10836</v>
      </c>
      <c r="S260" s="15">
        <v>42277</v>
      </c>
      <c r="T260" s="15"/>
      <c r="U260" s="15">
        <v>45122</v>
      </c>
      <c r="V260" s="2"/>
      <c r="W260" s="2"/>
      <c r="X260" s="2"/>
      <c r="Y260" s="2"/>
      <c r="Z260" s="2"/>
    </row>
    <row r="261" spans="1:26">
      <c r="A261" s="2"/>
      <c r="B261" s="2"/>
      <c r="C261" s="2"/>
      <c r="D261" s="2"/>
      <c r="E261" s="2"/>
      <c r="F261" s="2"/>
      <c r="G261" s="2"/>
      <c r="H261" s="2"/>
      <c r="I261" s="2"/>
      <c r="J261" s="17" t="s">
        <v>4559</v>
      </c>
      <c r="K261" s="2" t="str">
        <f t="shared" ref="K261:K268" si="20">VLOOKUP(J261,$A:$B,2,FALSE)</f>
        <v>x1</v>
      </c>
      <c r="L261" s="2" t="s">
        <v>10005</v>
      </c>
      <c r="M261" s="2"/>
      <c r="N261" s="2"/>
      <c r="O261" s="2"/>
      <c r="P261" s="2"/>
      <c r="Q261" s="2"/>
      <c r="R261" s="2"/>
      <c r="S261" s="15">
        <f t="shared" ref="S261:S268" si="21">VLOOKUP(J261,A:G,5,FALSE)</f>
        <v>41827</v>
      </c>
      <c r="T261" s="15" t="str">
        <f t="shared" ref="T261:T268" si="22">IF(VLOOKUP(J261,A:G,6,FALSE)=0,"",VLOOKUP(J261,A:G,6,FALSE))</f>
        <v/>
      </c>
      <c r="U261" s="15" t="str">
        <f>IF(VLOOKUP(J261,A:G,7,FALSE)=0,"",VLOOKUP(J261,A:G,7,FALSE))</f>
        <v/>
      </c>
      <c r="V261" s="2"/>
      <c r="W261" s="2"/>
      <c r="X261" s="2"/>
      <c r="Y261" s="2"/>
      <c r="Z261" s="2"/>
    </row>
    <row r="262" spans="1:26">
      <c r="A262" s="2"/>
      <c r="B262" s="2"/>
      <c r="C262" s="2"/>
      <c r="D262" s="2"/>
      <c r="E262" s="2"/>
      <c r="F262" s="2"/>
      <c r="G262" s="2"/>
      <c r="H262" s="2"/>
      <c r="I262" s="2"/>
      <c r="J262" s="17" t="s">
        <v>7010</v>
      </c>
      <c r="K262" s="2" t="str">
        <f t="shared" si="20"/>
        <v>x42</v>
      </c>
      <c r="L262" s="2" t="s">
        <v>10245</v>
      </c>
      <c r="M262" s="2"/>
      <c r="N262" s="2"/>
      <c r="O262" s="2"/>
      <c r="P262" s="2"/>
      <c r="Q262" s="2"/>
      <c r="R262" s="2"/>
      <c r="S262" s="15">
        <f t="shared" si="21"/>
        <v>42277</v>
      </c>
      <c r="T262" s="15" t="str">
        <f t="shared" si="22"/>
        <v/>
      </c>
      <c r="U262" s="15" t="str">
        <f>IF(VLOOKUP(J262,A:G,7,FALSE)=0,"",VLOOKUP(J262,A:G,7,FALSE))</f>
        <v/>
      </c>
      <c r="V262" s="2"/>
      <c r="W262" s="2"/>
      <c r="X262" s="2"/>
      <c r="Y262" s="2"/>
      <c r="Z262" s="2"/>
    </row>
    <row r="263" spans="1:26">
      <c r="A263" s="2"/>
      <c r="B263" s="2"/>
      <c r="C263" s="2"/>
      <c r="D263" s="2"/>
      <c r="E263" s="2"/>
      <c r="F263" s="2"/>
      <c r="G263" s="2"/>
      <c r="H263" s="2"/>
      <c r="I263" s="2"/>
      <c r="J263" s="17" t="s">
        <v>4572</v>
      </c>
      <c r="K263" s="2" t="str">
        <f t="shared" si="20"/>
        <v>x12</v>
      </c>
      <c r="L263" s="2" t="s">
        <v>14740</v>
      </c>
      <c r="M263" s="2"/>
      <c r="N263" s="2"/>
      <c r="O263" s="2"/>
      <c r="P263" s="2"/>
      <c r="Q263" s="2"/>
      <c r="R263" s="2"/>
      <c r="S263" s="15">
        <f t="shared" si="21"/>
        <v>41827</v>
      </c>
      <c r="T263" s="15" t="str">
        <f t="shared" si="22"/>
        <v/>
      </c>
      <c r="U263" s="15">
        <v>45122</v>
      </c>
      <c r="V263" s="2"/>
      <c r="W263" s="2"/>
      <c r="X263" s="2"/>
      <c r="Y263" s="2"/>
      <c r="Z263" s="2"/>
    </row>
    <row r="264" spans="1:26">
      <c r="A264" s="2"/>
      <c r="B264" s="2"/>
      <c r="C264" s="2"/>
      <c r="D264" s="2"/>
      <c r="E264" s="2"/>
      <c r="F264" s="2"/>
      <c r="G264" s="2"/>
      <c r="H264" s="2"/>
      <c r="I264" s="2"/>
      <c r="J264" s="17" t="s">
        <v>4571</v>
      </c>
      <c r="K264" s="2" t="str">
        <f t="shared" si="20"/>
        <v>x11</v>
      </c>
      <c r="L264" s="2" t="s">
        <v>14739</v>
      </c>
      <c r="M264" s="2"/>
      <c r="N264" s="2"/>
      <c r="O264" s="2"/>
      <c r="P264" s="2"/>
      <c r="Q264" s="2"/>
      <c r="R264" s="2"/>
      <c r="S264" s="15">
        <f t="shared" si="21"/>
        <v>41827</v>
      </c>
      <c r="T264" s="15" t="str">
        <f t="shared" si="22"/>
        <v/>
      </c>
      <c r="U264" s="15">
        <v>45122</v>
      </c>
      <c r="V264" s="2"/>
      <c r="W264" s="2"/>
      <c r="X264" s="2"/>
      <c r="Y264" s="2"/>
      <c r="Z264" s="2"/>
    </row>
    <row r="265" spans="1:26">
      <c r="A265" s="2"/>
      <c r="B265" s="2"/>
      <c r="C265" s="2"/>
      <c r="D265" s="2"/>
      <c r="E265" s="2"/>
      <c r="F265" s="2"/>
      <c r="G265" s="2"/>
      <c r="H265" s="2"/>
      <c r="I265" s="2"/>
      <c r="J265" s="17" t="s">
        <v>6963</v>
      </c>
      <c r="K265" s="2" t="str">
        <f t="shared" si="20"/>
        <v>x41</v>
      </c>
      <c r="L265" s="2" t="s">
        <v>10244</v>
      </c>
      <c r="M265" s="2"/>
      <c r="N265" s="2"/>
      <c r="O265" s="2"/>
      <c r="P265" s="2"/>
      <c r="Q265" s="2"/>
      <c r="R265" s="2"/>
      <c r="S265" s="15">
        <f t="shared" si="21"/>
        <v>42277</v>
      </c>
      <c r="T265" s="15" t="str">
        <f t="shared" si="22"/>
        <v/>
      </c>
      <c r="U265" s="15" t="str">
        <f>IF(VLOOKUP(J265,A:G,7,FALSE)=0,"",VLOOKUP(J265,A:G,7,FALSE))</f>
        <v/>
      </c>
      <c r="V265" s="2"/>
      <c r="W265" s="2"/>
      <c r="X265" s="2"/>
      <c r="Y265" s="2"/>
      <c r="Z265" s="2"/>
    </row>
    <row r="266" spans="1:26">
      <c r="A266" s="2"/>
      <c r="B266" s="2"/>
      <c r="C266" s="2"/>
      <c r="D266" s="2"/>
      <c r="E266" s="2"/>
      <c r="F266" s="2"/>
      <c r="G266" s="2"/>
      <c r="H266" s="2"/>
      <c r="I266" s="2"/>
      <c r="J266" s="17" t="s">
        <v>9888</v>
      </c>
      <c r="K266" s="2" t="str">
        <f t="shared" si="20"/>
        <v>x60</v>
      </c>
      <c r="L266" s="2" t="s">
        <v>11845</v>
      </c>
      <c r="M266" s="2"/>
      <c r="N266" s="2"/>
      <c r="O266" s="2"/>
      <c r="P266" s="2"/>
      <c r="Q266" s="2"/>
      <c r="R266" s="2"/>
      <c r="S266" s="15">
        <f t="shared" si="21"/>
        <v>42277</v>
      </c>
      <c r="T266" s="15" t="str">
        <f t="shared" si="22"/>
        <v/>
      </c>
      <c r="U266" s="15" t="str">
        <f>IF(VLOOKUP(J266,A:G,7,FALSE)=0,"",VLOOKUP(J266,A:G,7,FALSE))</f>
        <v/>
      </c>
      <c r="V266" s="2"/>
      <c r="W266" s="2"/>
      <c r="X266" s="2"/>
      <c r="Y266" s="2"/>
      <c r="Z266" s="2"/>
    </row>
    <row r="267" spans="1:26">
      <c r="A267" s="2"/>
      <c r="B267" s="2"/>
      <c r="C267" s="2"/>
      <c r="D267" s="2"/>
      <c r="E267" s="2"/>
      <c r="F267" s="2"/>
      <c r="G267" s="2"/>
      <c r="H267" s="2"/>
      <c r="I267" s="2"/>
      <c r="J267" s="17" t="s">
        <v>14670</v>
      </c>
      <c r="K267" s="2" t="str">
        <f t="shared" si="20"/>
        <v>x71</v>
      </c>
      <c r="L267" s="2" t="s">
        <v>14671</v>
      </c>
      <c r="M267" s="2"/>
      <c r="N267" s="2"/>
      <c r="O267" s="2"/>
      <c r="P267" s="2"/>
      <c r="Q267" s="2"/>
      <c r="R267" s="2"/>
      <c r="S267" s="15">
        <f t="shared" si="21"/>
        <v>42931</v>
      </c>
      <c r="T267" s="15" t="str">
        <f t="shared" si="22"/>
        <v/>
      </c>
      <c r="U267" s="15">
        <f>IF(VLOOKUP(J267,A:G,7,FALSE)=0,"",VLOOKUP(J267,A:G,7,FALSE))</f>
        <v>45122</v>
      </c>
      <c r="V267" s="2"/>
      <c r="W267" s="2"/>
      <c r="X267" s="2"/>
      <c r="Y267" s="2"/>
      <c r="Z267" s="2"/>
    </row>
    <row r="268" spans="1:26">
      <c r="A268" s="2"/>
      <c r="B268" s="2"/>
      <c r="C268" s="2"/>
      <c r="D268" s="2"/>
      <c r="E268" s="2"/>
      <c r="F268" s="2"/>
      <c r="G268" s="2"/>
      <c r="H268" s="2"/>
      <c r="I268" s="2"/>
      <c r="J268" s="17" t="s">
        <v>4560</v>
      </c>
      <c r="K268" s="2" t="str">
        <f t="shared" si="20"/>
        <v>x2</v>
      </c>
      <c r="L268" s="2" t="s">
        <v>10004</v>
      </c>
      <c r="M268" s="2"/>
      <c r="N268" s="2"/>
      <c r="O268" s="2"/>
      <c r="P268" s="2"/>
      <c r="Q268" s="2"/>
      <c r="R268" s="2"/>
      <c r="S268" s="15">
        <f t="shared" si="21"/>
        <v>41827</v>
      </c>
      <c r="T268" s="15" t="str">
        <f t="shared" si="22"/>
        <v/>
      </c>
      <c r="U268" s="15" t="str">
        <f>IF(VLOOKUP(J268,A:G,7,FALSE)=0,"",VLOOKUP(J268,A:G,7,FALSE))</f>
        <v/>
      </c>
      <c r="V268" s="2"/>
      <c r="W268" s="2"/>
      <c r="X268" s="2"/>
      <c r="Y268" s="2"/>
      <c r="Z268" s="2"/>
    </row>
    <row r="269" spans="1:26">
      <c r="A269" s="2"/>
      <c r="B269" s="2"/>
      <c r="C269" s="2"/>
      <c r="D269" s="2"/>
      <c r="E269" s="2"/>
      <c r="F269" s="2"/>
      <c r="G269" s="2"/>
      <c r="H269" s="2"/>
      <c r="I269" s="2"/>
      <c r="J269" s="16" t="s">
        <v>7011</v>
      </c>
      <c r="K269" s="2"/>
      <c r="L269" s="2"/>
      <c r="M269" s="2"/>
      <c r="N269" s="2"/>
      <c r="O269" s="2" t="s">
        <v>2286</v>
      </c>
      <c r="P269" s="2"/>
      <c r="Q269" s="2" t="s">
        <v>10503</v>
      </c>
      <c r="R269" s="2" t="s">
        <v>10837</v>
      </c>
      <c r="S269" s="15">
        <v>42277</v>
      </c>
      <c r="T269" s="15"/>
      <c r="U269" s="15">
        <v>45122</v>
      </c>
      <c r="V269" s="2"/>
      <c r="W269" s="2"/>
      <c r="X269" s="2"/>
      <c r="Y269" s="2"/>
      <c r="Z269" s="2"/>
    </row>
    <row r="270" spans="1:26">
      <c r="A270" s="2"/>
      <c r="B270" s="2"/>
      <c r="C270" s="2"/>
      <c r="D270" s="2"/>
      <c r="E270" s="2"/>
      <c r="F270" s="2"/>
      <c r="G270" s="2"/>
      <c r="H270" s="2"/>
      <c r="I270" s="2"/>
      <c r="J270" s="17" t="s">
        <v>4559</v>
      </c>
      <c r="K270" s="2" t="str">
        <f t="shared" ref="K270:K278" si="23">VLOOKUP(J270,$A:$B,2,FALSE)</f>
        <v>x1</v>
      </c>
      <c r="L270" s="2" t="s">
        <v>10005</v>
      </c>
      <c r="M270" s="2"/>
      <c r="N270" s="2"/>
      <c r="O270" s="2"/>
      <c r="P270" s="2"/>
      <c r="Q270" s="2"/>
      <c r="R270" s="2"/>
      <c r="S270" s="15">
        <f t="shared" ref="S270:S278" si="24">VLOOKUP(J270,A:G,5,FALSE)</f>
        <v>41827</v>
      </c>
      <c r="T270" s="15" t="str">
        <f t="shared" ref="T270:T278" si="25">IF(VLOOKUP(J270,A:G,6,FALSE)=0,"",VLOOKUP(J270,A:G,6,FALSE))</f>
        <v/>
      </c>
      <c r="U270" s="15" t="str">
        <f>IF(VLOOKUP(J270,A:G,7,FALSE)=0,"",VLOOKUP(J270,A:G,7,FALSE))</f>
        <v/>
      </c>
      <c r="V270" s="2"/>
      <c r="W270" s="2"/>
      <c r="X270" s="2"/>
      <c r="Y270" s="2"/>
      <c r="Z270" s="2"/>
    </row>
    <row r="271" spans="1:26">
      <c r="A271" s="2"/>
      <c r="B271" s="2"/>
      <c r="C271" s="2"/>
      <c r="D271" s="2"/>
      <c r="E271" s="2"/>
      <c r="F271" s="2"/>
      <c r="G271" s="2"/>
      <c r="H271" s="2"/>
      <c r="I271" s="2"/>
      <c r="J271" s="17" t="s">
        <v>7010</v>
      </c>
      <c r="K271" s="2" t="str">
        <f t="shared" si="23"/>
        <v>x42</v>
      </c>
      <c r="L271" s="2" t="s">
        <v>10245</v>
      </c>
      <c r="M271" s="2"/>
      <c r="N271" s="2"/>
      <c r="O271" s="2"/>
      <c r="P271" s="2"/>
      <c r="Q271" s="2"/>
      <c r="R271" s="2"/>
      <c r="S271" s="15">
        <f t="shared" si="24"/>
        <v>42277</v>
      </c>
      <c r="T271" s="15" t="str">
        <f t="shared" si="25"/>
        <v/>
      </c>
      <c r="U271" s="15" t="str">
        <f>IF(VLOOKUP(J271,A:G,7,FALSE)=0,"",VLOOKUP(J271,A:G,7,FALSE))</f>
        <v/>
      </c>
      <c r="V271" s="2"/>
      <c r="W271" s="2"/>
      <c r="X271" s="2"/>
      <c r="Y271" s="2"/>
      <c r="Z271" s="2"/>
    </row>
    <row r="272" spans="1:26">
      <c r="A272" s="2"/>
      <c r="B272" s="2"/>
      <c r="C272" s="2"/>
      <c r="D272" s="2"/>
      <c r="E272" s="2"/>
      <c r="F272" s="2"/>
      <c r="G272" s="2"/>
      <c r="H272" s="2"/>
      <c r="I272" s="2"/>
      <c r="J272" s="17" t="s">
        <v>4572</v>
      </c>
      <c r="K272" s="2" t="str">
        <f t="shared" si="23"/>
        <v>x12</v>
      </c>
      <c r="L272" s="2" t="s">
        <v>14740</v>
      </c>
      <c r="M272" s="2"/>
      <c r="N272" s="2"/>
      <c r="O272" s="2"/>
      <c r="P272" s="2"/>
      <c r="Q272" s="2"/>
      <c r="R272" s="2"/>
      <c r="S272" s="15">
        <f t="shared" si="24"/>
        <v>41827</v>
      </c>
      <c r="T272" s="15" t="str">
        <f t="shared" si="25"/>
        <v/>
      </c>
      <c r="U272" s="15">
        <v>45122</v>
      </c>
      <c r="V272" s="2"/>
      <c r="W272" s="2"/>
      <c r="X272" s="2"/>
      <c r="Y272" s="2"/>
      <c r="Z272" s="2"/>
    </row>
    <row r="273" spans="1:26">
      <c r="A273" s="2"/>
      <c r="B273" s="2"/>
      <c r="C273" s="2"/>
      <c r="D273" s="2"/>
      <c r="E273" s="2"/>
      <c r="F273" s="2"/>
      <c r="G273" s="2"/>
      <c r="H273" s="2"/>
      <c r="I273" s="2"/>
      <c r="J273" s="17" t="s">
        <v>4571</v>
      </c>
      <c r="K273" s="2" t="str">
        <f t="shared" si="23"/>
        <v>x11</v>
      </c>
      <c r="L273" s="2" t="s">
        <v>14739</v>
      </c>
      <c r="M273" s="2"/>
      <c r="N273" s="2"/>
      <c r="O273" s="2"/>
      <c r="P273" s="2"/>
      <c r="Q273" s="2"/>
      <c r="R273" s="2"/>
      <c r="S273" s="15">
        <f t="shared" si="24"/>
        <v>41827</v>
      </c>
      <c r="T273" s="15" t="str">
        <f t="shared" si="25"/>
        <v/>
      </c>
      <c r="U273" s="15">
        <v>45122</v>
      </c>
      <c r="V273" s="2"/>
      <c r="W273" s="2"/>
      <c r="X273" s="2"/>
      <c r="Y273" s="2"/>
      <c r="Z273" s="2"/>
    </row>
    <row r="274" spans="1:26">
      <c r="A274" s="2"/>
      <c r="B274" s="2"/>
      <c r="C274" s="2"/>
      <c r="D274" s="2"/>
      <c r="E274" s="2"/>
      <c r="F274" s="2"/>
      <c r="G274" s="2"/>
      <c r="H274" s="2"/>
      <c r="I274" s="2"/>
      <c r="J274" s="17" t="s">
        <v>6963</v>
      </c>
      <c r="K274" s="2" t="str">
        <f t="shared" si="23"/>
        <v>x41</v>
      </c>
      <c r="L274" s="2" t="s">
        <v>10244</v>
      </c>
      <c r="M274" s="2"/>
      <c r="N274" s="2"/>
      <c r="O274" s="2"/>
      <c r="P274" s="2"/>
      <c r="Q274" s="2"/>
      <c r="R274" s="2"/>
      <c r="S274" s="15">
        <f t="shared" si="24"/>
        <v>42277</v>
      </c>
      <c r="T274" s="15" t="str">
        <f t="shared" si="25"/>
        <v/>
      </c>
      <c r="U274" s="15" t="str">
        <f>IF(VLOOKUP(J274,A:G,7,FALSE)=0,"",VLOOKUP(J274,A:G,7,FALSE))</f>
        <v/>
      </c>
      <c r="V274" s="2"/>
      <c r="W274" s="2"/>
      <c r="X274" s="2"/>
      <c r="Y274" s="2"/>
      <c r="Z274" s="2"/>
    </row>
    <row r="275" spans="1:26">
      <c r="A275" s="2"/>
      <c r="B275" s="2"/>
      <c r="C275" s="2"/>
      <c r="D275" s="2"/>
      <c r="E275" s="2"/>
      <c r="F275" s="2"/>
      <c r="G275" s="2"/>
      <c r="H275" s="2"/>
      <c r="I275" s="2"/>
      <c r="J275" s="17" t="s">
        <v>6245</v>
      </c>
      <c r="K275" s="2" t="str">
        <f t="shared" si="23"/>
        <v>x17</v>
      </c>
      <c r="L275" s="2" t="s">
        <v>10112</v>
      </c>
      <c r="M275" s="2"/>
      <c r="N275" s="2"/>
      <c r="O275" s="2"/>
      <c r="P275" s="2"/>
      <c r="Q275" s="2"/>
      <c r="R275" s="2"/>
      <c r="S275" s="15">
        <f t="shared" si="24"/>
        <v>42277</v>
      </c>
      <c r="T275" s="15" t="str">
        <f t="shared" si="25"/>
        <v/>
      </c>
      <c r="U275" s="15" t="str">
        <f>IF(VLOOKUP(J275,A:G,7,FALSE)=0,"",VLOOKUP(J275,A:G,7,FALSE))</f>
        <v/>
      </c>
      <c r="V275" s="2"/>
      <c r="W275" s="2"/>
      <c r="X275" s="2"/>
      <c r="Y275" s="2"/>
      <c r="Z275" s="2"/>
    </row>
    <row r="276" spans="1:26">
      <c r="A276" s="2"/>
      <c r="B276" s="2"/>
      <c r="C276" s="2"/>
      <c r="D276" s="2"/>
      <c r="E276" s="2"/>
      <c r="F276" s="2"/>
      <c r="G276" s="2"/>
      <c r="H276" s="2"/>
      <c r="I276" s="2"/>
      <c r="J276" s="17" t="s">
        <v>9888</v>
      </c>
      <c r="K276" s="2" t="str">
        <f t="shared" si="23"/>
        <v>x60</v>
      </c>
      <c r="L276" s="2" t="s">
        <v>11845</v>
      </c>
      <c r="M276" s="2"/>
      <c r="N276" s="2"/>
      <c r="O276" s="2"/>
      <c r="P276" s="2"/>
      <c r="Q276" s="2"/>
      <c r="R276" s="2"/>
      <c r="S276" s="15">
        <f t="shared" si="24"/>
        <v>42277</v>
      </c>
      <c r="T276" s="15" t="str">
        <f t="shared" si="25"/>
        <v/>
      </c>
      <c r="U276" s="15" t="str">
        <f>IF(VLOOKUP(J276,A:G,7,FALSE)=0,"",VLOOKUP(J276,A:G,7,FALSE))</f>
        <v/>
      </c>
      <c r="V276" s="2"/>
      <c r="W276" s="2"/>
      <c r="X276" s="2"/>
      <c r="Y276" s="2"/>
      <c r="Z276" s="2"/>
    </row>
    <row r="277" spans="1:26">
      <c r="A277" s="2"/>
      <c r="B277" s="2"/>
      <c r="C277" s="2"/>
      <c r="D277" s="2"/>
      <c r="E277" s="2"/>
      <c r="F277" s="2"/>
      <c r="G277" s="2"/>
      <c r="H277" s="2"/>
      <c r="I277" s="2"/>
      <c r="J277" s="17" t="s">
        <v>14670</v>
      </c>
      <c r="K277" s="2" t="str">
        <f t="shared" si="23"/>
        <v>x71</v>
      </c>
      <c r="L277" s="2" t="s">
        <v>14671</v>
      </c>
      <c r="M277" s="2"/>
      <c r="N277" s="2"/>
      <c r="O277" s="2"/>
      <c r="P277" s="2"/>
      <c r="Q277" s="2"/>
      <c r="R277" s="2"/>
      <c r="S277" s="15">
        <f t="shared" si="24"/>
        <v>42931</v>
      </c>
      <c r="T277" s="15" t="str">
        <f t="shared" si="25"/>
        <v/>
      </c>
      <c r="U277" s="15">
        <f>IF(VLOOKUP(J277,A:G,7,FALSE)=0,"",VLOOKUP(J277,A:G,7,FALSE))</f>
        <v>45122</v>
      </c>
      <c r="V277" s="2"/>
      <c r="W277" s="2"/>
      <c r="X277" s="2"/>
      <c r="Y277" s="2"/>
      <c r="Z277" s="2"/>
    </row>
    <row r="278" spans="1:26">
      <c r="A278" s="2"/>
      <c r="B278" s="2"/>
      <c r="C278" s="2"/>
      <c r="D278" s="2"/>
      <c r="E278" s="2"/>
      <c r="F278" s="2"/>
      <c r="G278" s="2"/>
      <c r="H278" s="2"/>
      <c r="I278" s="2"/>
      <c r="J278" s="17" t="s">
        <v>4560</v>
      </c>
      <c r="K278" s="2" t="str">
        <f t="shared" si="23"/>
        <v>x2</v>
      </c>
      <c r="L278" s="2" t="s">
        <v>10004</v>
      </c>
      <c r="M278" s="2"/>
      <c r="N278" s="2"/>
      <c r="O278" s="2"/>
      <c r="P278" s="2"/>
      <c r="Q278" s="2"/>
      <c r="R278" s="2"/>
      <c r="S278" s="15">
        <f t="shared" si="24"/>
        <v>41827</v>
      </c>
      <c r="T278" s="15" t="str">
        <f t="shared" si="25"/>
        <v/>
      </c>
      <c r="U278" s="15" t="str">
        <f>IF(VLOOKUP(J278,A:G,7,FALSE)=0,"",VLOOKUP(J278,A:G,7,FALSE))</f>
        <v/>
      </c>
      <c r="V278" s="2"/>
      <c r="W278" s="2"/>
      <c r="X278" s="2"/>
      <c r="Y278" s="2"/>
      <c r="Z278" s="2"/>
    </row>
    <row r="279" spans="1:26">
      <c r="A279" s="2"/>
      <c r="B279" s="2"/>
      <c r="C279" s="2"/>
      <c r="D279" s="2"/>
      <c r="E279" s="2"/>
      <c r="F279" s="2"/>
      <c r="G279" s="2"/>
      <c r="H279" s="2"/>
      <c r="I279" s="2"/>
      <c r="J279" s="16" t="s">
        <v>7038</v>
      </c>
      <c r="K279" s="2"/>
      <c r="L279" s="2"/>
      <c r="M279" s="2"/>
      <c r="N279" s="2"/>
      <c r="O279" s="2" t="s">
        <v>2286</v>
      </c>
      <c r="P279" s="2"/>
      <c r="Q279" s="2" t="s">
        <v>10503</v>
      </c>
      <c r="R279" s="2" t="s">
        <v>10836</v>
      </c>
      <c r="S279" s="15">
        <v>42277</v>
      </c>
      <c r="T279" s="15"/>
      <c r="U279" s="15"/>
      <c r="V279" s="2"/>
      <c r="W279" s="2"/>
      <c r="X279" s="2"/>
      <c r="Y279" s="2"/>
      <c r="Z279" s="2"/>
    </row>
    <row r="280" spans="1:26">
      <c r="A280" s="2"/>
      <c r="B280" s="2"/>
      <c r="C280" s="2"/>
      <c r="D280" s="2"/>
      <c r="E280" s="2"/>
      <c r="F280" s="2"/>
      <c r="G280" s="2"/>
      <c r="H280" s="2"/>
      <c r="I280" s="2"/>
      <c r="J280" s="17" t="s">
        <v>4559</v>
      </c>
      <c r="K280" s="2" t="str">
        <f>VLOOKUP(J280,$A:$B,2,FALSE)</f>
        <v>x1</v>
      </c>
      <c r="L280" s="2" t="s">
        <v>10005</v>
      </c>
      <c r="M280" s="2"/>
      <c r="N280" s="2"/>
      <c r="O280" s="2"/>
      <c r="P280" s="2"/>
      <c r="Q280" s="2"/>
      <c r="R280" s="2"/>
      <c r="S280" s="15">
        <f>VLOOKUP(J280,A:G,5,FALSE)</f>
        <v>41827</v>
      </c>
      <c r="T280" s="15" t="str">
        <f>IF(VLOOKUP(J280,A:G,6,FALSE)=0,"",VLOOKUP(J280,A:G,6,FALSE))</f>
        <v/>
      </c>
      <c r="U280" s="15" t="str">
        <f>IF(VLOOKUP(J280,A:G,7,FALSE)=0,"",VLOOKUP(J280,A:G,7,FALSE))</f>
        <v/>
      </c>
      <c r="V280" s="2"/>
      <c r="W280" s="2"/>
      <c r="X280" s="2"/>
      <c r="Y280" s="2"/>
      <c r="Z280" s="2"/>
    </row>
    <row r="281" spans="1:26">
      <c r="A281" s="2"/>
      <c r="B281" s="2"/>
      <c r="C281" s="2"/>
      <c r="D281" s="2"/>
      <c r="E281" s="2"/>
      <c r="F281" s="2"/>
      <c r="G281" s="2"/>
      <c r="H281" s="2"/>
      <c r="I281" s="2"/>
      <c r="J281" s="17" t="s">
        <v>7039</v>
      </c>
      <c r="K281" s="2" t="str">
        <f>VLOOKUP(J281,$A:$B,2,FALSE)</f>
        <v>x43</v>
      </c>
      <c r="L281" s="2" t="s">
        <v>11141</v>
      </c>
      <c r="M281" s="2"/>
      <c r="N281" s="2"/>
      <c r="O281" s="2"/>
      <c r="P281" s="2"/>
      <c r="Q281" s="2"/>
      <c r="R281" s="2"/>
      <c r="S281" s="15">
        <f>VLOOKUP(J281,A:G,5,FALSE)</f>
        <v>42277</v>
      </c>
      <c r="T281" s="15" t="str">
        <f>IF(VLOOKUP(J281,A:G,6,FALSE)=0,"",VLOOKUP(J281,A:G,6,FALSE))</f>
        <v/>
      </c>
      <c r="U281" s="15" t="str">
        <f>IF(VLOOKUP(J281,A:G,7,FALSE)=0,"",VLOOKUP(J281,A:G,7,FALSE))</f>
        <v/>
      </c>
      <c r="V281" s="2"/>
      <c r="W281" s="2"/>
      <c r="X281" s="2"/>
      <c r="Y281" s="2"/>
      <c r="Z281" s="2"/>
    </row>
    <row r="282" spans="1:26">
      <c r="A282" s="2"/>
      <c r="B282" s="2"/>
      <c r="C282" s="2"/>
      <c r="D282" s="2"/>
      <c r="E282" s="2"/>
      <c r="F282" s="2"/>
      <c r="G282" s="2"/>
      <c r="H282" s="2"/>
      <c r="I282" s="2"/>
      <c r="J282" s="17" t="s">
        <v>4560</v>
      </c>
      <c r="K282" s="2" t="str">
        <f>VLOOKUP(J282,$A:$B,2,FALSE)</f>
        <v>x2</v>
      </c>
      <c r="L282" s="2" t="s">
        <v>10004</v>
      </c>
      <c r="M282" s="2"/>
      <c r="N282" s="2"/>
      <c r="O282" s="2"/>
      <c r="P282" s="2"/>
      <c r="Q282" s="2"/>
      <c r="R282" s="2"/>
      <c r="S282" s="15">
        <f>VLOOKUP(J282,A:G,5,FALSE)</f>
        <v>41827</v>
      </c>
      <c r="T282" s="15" t="str">
        <f>IF(VLOOKUP(J282,A:G,6,FALSE)=0,"",VLOOKUP(J282,A:G,6,FALSE))</f>
        <v/>
      </c>
      <c r="U282" s="15" t="str">
        <f>IF(VLOOKUP(J282,A:G,7,FALSE)=0,"",VLOOKUP(J282,A:G,7,FALSE))</f>
        <v/>
      </c>
      <c r="V282" s="2"/>
      <c r="W282" s="2"/>
      <c r="X282" s="2"/>
      <c r="Y282" s="2"/>
      <c r="Z282" s="2"/>
    </row>
    <row r="283" spans="1:26">
      <c r="A283" s="2"/>
      <c r="B283" s="2"/>
      <c r="C283" s="2"/>
      <c r="D283" s="2"/>
      <c r="E283" s="2"/>
      <c r="F283" s="2"/>
      <c r="G283" s="2"/>
      <c r="H283" s="2"/>
      <c r="I283" s="2"/>
      <c r="J283" s="16" t="s">
        <v>7057</v>
      </c>
      <c r="K283" s="2"/>
      <c r="L283" s="2"/>
      <c r="M283" s="2"/>
      <c r="N283" s="2"/>
      <c r="O283" s="2" t="s">
        <v>2286</v>
      </c>
      <c r="P283" s="2"/>
      <c r="Q283" s="2" t="s">
        <v>10503</v>
      </c>
      <c r="R283" s="2" t="s">
        <v>10836</v>
      </c>
      <c r="S283" s="15">
        <v>42277</v>
      </c>
      <c r="T283" s="15"/>
      <c r="U283" s="15"/>
      <c r="V283" s="2"/>
      <c r="W283" s="2"/>
      <c r="X283" s="2"/>
      <c r="Y283" s="2"/>
      <c r="Z283" s="2"/>
    </row>
    <row r="284" spans="1:26">
      <c r="A284" s="2"/>
      <c r="B284" s="2"/>
      <c r="C284" s="2"/>
      <c r="D284" s="2"/>
      <c r="E284" s="2"/>
      <c r="F284" s="2"/>
      <c r="G284" s="2"/>
      <c r="H284" s="2"/>
      <c r="I284" s="2"/>
      <c r="J284" s="17" t="s">
        <v>4559</v>
      </c>
      <c r="K284" s="2" t="str">
        <f>VLOOKUP(J284,$A:$B,2,FALSE)</f>
        <v>x1</v>
      </c>
      <c r="L284" s="2" t="s">
        <v>10005</v>
      </c>
      <c r="M284" s="2"/>
      <c r="N284" s="2"/>
      <c r="O284" s="2"/>
      <c r="P284" s="2"/>
      <c r="Q284" s="2"/>
      <c r="R284" s="2"/>
      <c r="S284" s="15">
        <f>VLOOKUP(J284,A:G,5,FALSE)</f>
        <v>41827</v>
      </c>
      <c r="T284" s="15" t="str">
        <f>IF(VLOOKUP(J284,A:G,6,FALSE)=0,"",VLOOKUP(J284,A:G,6,FALSE))</f>
        <v/>
      </c>
      <c r="U284" s="15" t="str">
        <f>IF(VLOOKUP(J284,A:G,7,FALSE)=0,"",VLOOKUP(J284,A:G,7,FALSE))</f>
        <v/>
      </c>
      <c r="V284" s="2"/>
      <c r="W284" s="2"/>
      <c r="X284" s="2"/>
      <c r="Y284" s="2"/>
      <c r="Z284" s="2"/>
    </row>
    <row r="285" spans="1:26">
      <c r="A285" s="2"/>
      <c r="B285" s="2"/>
      <c r="C285" s="2"/>
      <c r="D285" s="2"/>
      <c r="E285" s="2"/>
      <c r="F285" s="2"/>
      <c r="G285" s="2"/>
      <c r="H285" s="2"/>
      <c r="I285" s="2"/>
      <c r="J285" s="17" t="s">
        <v>7056</v>
      </c>
      <c r="K285" s="2" t="str">
        <f>VLOOKUP(J285,$A:$B,2,FALSE)</f>
        <v>x44</v>
      </c>
      <c r="L285" s="2" t="s">
        <v>11142</v>
      </c>
      <c r="M285" s="2"/>
      <c r="N285" s="2"/>
      <c r="O285" s="2"/>
      <c r="P285" s="2"/>
      <c r="Q285" s="2"/>
      <c r="R285" s="2"/>
      <c r="S285" s="15">
        <f>VLOOKUP(J285,A:G,5,FALSE)</f>
        <v>42277</v>
      </c>
      <c r="T285" s="15" t="str">
        <f>IF(VLOOKUP(J285,A:G,6,FALSE)=0,"",VLOOKUP(J285,A:G,6,FALSE))</f>
        <v/>
      </c>
      <c r="U285" s="15" t="str">
        <f>IF(VLOOKUP(J285,A:G,7,FALSE)=0,"",VLOOKUP(J285,A:G,7,FALSE))</f>
        <v/>
      </c>
      <c r="V285" s="2"/>
      <c r="W285" s="2"/>
      <c r="X285" s="2"/>
      <c r="Y285" s="2"/>
      <c r="Z285" s="2"/>
    </row>
    <row r="286" spans="1:26">
      <c r="A286" s="2"/>
      <c r="B286" s="2"/>
      <c r="C286" s="2"/>
      <c r="D286" s="2"/>
      <c r="E286" s="2"/>
      <c r="F286" s="2"/>
      <c r="G286" s="2"/>
      <c r="H286" s="2"/>
      <c r="I286" s="2"/>
      <c r="J286" s="17" t="s">
        <v>4560</v>
      </c>
      <c r="K286" s="2" t="str">
        <f>VLOOKUP(J286,$A:$B,2,FALSE)</f>
        <v>x2</v>
      </c>
      <c r="L286" s="2" t="s">
        <v>10004</v>
      </c>
      <c r="M286" s="2"/>
      <c r="N286" s="2"/>
      <c r="O286" s="2"/>
      <c r="P286" s="2"/>
      <c r="Q286" s="2"/>
      <c r="R286" s="2"/>
      <c r="S286" s="15">
        <f>VLOOKUP(J286,A:G,5,FALSE)</f>
        <v>41827</v>
      </c>
      <c r="T286" s="15" t="str">
        <f>IF(VLOOKUP(J286,A:G,6,FALSE)=0,"",VLOOKUP(J286,A:G,6,FALSE))</f>
        <v/>
      </c>
      <c r="U286" s="15" t="str">
        <f>IF(VLOOKUP(J286,A:G,7,FALSE)=0,"",VLOOKUP(J286,A:G,7,FALSE))</f>
        <v/>
      </c>
      <c r="V286" s="2"/>
      <c r="W286" s="2"/>
      <c r="X286" s="2"/>
      <c r="Y286" s="2"/>
      <c r="Z286" s="2"/>
    </row>
    <row r="287" spans="1:26">
      <c r="A287" s="2"/>
      <c r="B287" s="2"/>
      <c r="C287" s="2"/>
      <c r="D287" s="2"/>
      <c r="E287" s="2"/>
      <c r="F287" s="2"/>
      <c r="G287" s="2"/>
      <c r="H287" s="2"/>
      <c r="I287" s="2"/>
      <c r="J287" s="16" t="s">
        <v>9495</v>
      </c>
      <c r="K287" s="2"/>
      <c r="L287" s="2"/>
      <c r="M287" s="2"/>
      <c r="N287" s="2"/>
      <c r="O287" s="2" t="s">
        <v>2286</v>
      </c>
      <c r="P287" s="2"/>
      <c r="Q287" s="2" t="s">
        <v>10503</v>
      </c>
      <c r="R287" s="2" t="s">
        <v>10836</v>
      </c>
      <c r="S287" s="15">
        <v>42277</v>
      </c>
      <c r="T287" s="15"/>
      <c r="U287" s="15"/>
      <c r="V287" s="2"/>
      <c r="W287" s="2"/>
      <c r="X287" s="2"/>
      <c r="Y287" s="2"/>
      <c r="Z287" s="2"/>
    </row>
    <row r="288" spans="1:26">
      <c r="A288" s="2"/>
      <c r="B288" s="2"/>
      <c r="C288" s="2"/>
      <c r="D288" s="2"/>
      <c r="E288" s="2"/>
      <c r="F288" s="2"/>
      <c r="G288" s="2"/>
      <c r="H288" s="2"/>
      <c r="I288" s="2"/>
      <c r="J288" s="17" t="s">
        <v>4559</v>
      </c>
      <c r="K288" s="2" t="str">
        <f>VLOOKUP(J288,$A:$B,2,FALSE)</f>
        <v>x1</v>
      </c>
      <c r="L288" s="2" t="s">
        <v>10005</v>
      </c>
      <c r="M288" s="2"/>
      <c r="N288" s="2"/>
      <c r="O288" s="2"/>
      <c r="P288" s="2"/>
      <c r="Q288" s="2"/>
      <c r="R288" s="2"/>
      <c r="S288" s="15">
        <f>VLOOKUP(J288,A:G,5,FALSE)</f>
        <v>41827</v>
      </c>
      <c r="T288" s="15" t="str">
        <f>IF(VLOOKUP(J288,A:G,6,FALSE)=0,"",VLOOKUP(J288,A:G,6,FALSE))</f>
        <v/>
      </c>
      <c r="U288" s="15" t="str">
        <f>IF(VLOOKUP(J288,A:G,7,FALSE)=0,"",VLOOKUP(J288,A:G,7,FALSE))</f>
        <v/>
      </c>
      <c r="V288" s="2"/>
      <c r="W288" s="2"/>
      <c r="X288" s="2"/>
      <c r="Y288" s="2"/>
      <c r="Z288" s="2"/>
    </row>
    <row r="289" spans="1:26">
      <c r="A289" s="2"/>
      <c r="B289" s="2"/>
      <c r="C289" s="2"/>
      <c r="D289" s="2"/>
      <c r="E289" s="2"/>
      <c r="F289" s="2"/>
      <c r="G289" s="2"/>
      <c r="H289" s="2"/>
      <c r="I289" s="2"/>
      <c r="J289" s="17" t="s">
        <v>9476</v>
      </c>
      <c r="K289" s="2" t="str">
        <f>VLOOKUP(J289,$A:$B,2,FALSE)</f>
        <v>x45</v>
      </c>
      <c r="L289" s="2" t="s">
        <v>11143</v>
      </c>
      <c r="M289" s="2"/>
      <c r="N289" s="2"/>
      <c r="O289" s="2"/>
      <c r="P289" s="2"/>
      <c r="Q289" s="2"/>
      <c r="R289" s="2"/>
      <c r="S289" s="15">
        <f>VLOOKUP(J289,A:G,5,FALSE)</f>
        <v>42277</v>
      </c>
      <c r="T289" s="15" t="str">
        <f>IF(VLOOKUP(J289,A:G,6,FALSE)=0,"",VLOOKUP(J289,A:G,6,FALSE))</f>
        <v/>
      </c>
      <c r="U289" s="15" t="str">
        <f>IF(VLOOKUP(J289,A:G,7,FALSE)=0,"",VLOOKUP(J289,A:G,7,FALSE))</f>
        <v/>
      </c>
      <c r="V289" s="2"/>
      <c r="W289" s="2"/>
      <c r="X289" s="2"/>
      <c r="Y289" s="2"/>
      <c r="Z289" s="2"/>
    </row>
    <row r="290" spans="1:26">
      <c r="A290" s="2"/>
      <c r="B290" s="2"/>
      <c r="C290" s="2"/>
      <c r="D290" s="2"/>
      <c r="E290" s="2"/>
      <c r="F290" s="2"/>
      <c r="G290" s="2"/>
      <c r="H290" s="2"/>
      <c r="I290" s="2"/>
      <c r="J290" s="17" t="s">
        <v>4560</v>
      </c>
      <c r="K290" s="2" t="str">
        <f>VLOOKUP(J290,$A:$B,2,FALSE)</f>
        <v>x2</v>
      </c>
      <c r="L290" s="2" t="s">
        <v>10004</v>
      </c>
      <c r="M290" s="2"/>
      <c r="N290" s="2"/>
      <c r="O290" s="2"/>
      <c r="P290" s="2"/>
      <c r="Q290" s="2"/>
      <c r="R290" s="2"/>
      <c r="S290" s="15">
        <f>VLOOKUP(J290,A:G,5,FALSE)</f>
        <v>41827</v>
      </c>
      <c r="T290" s="15" t="str">
        <f>IF(VLOOKUP(J290,A:G,6,FALSE)=0,"",VLOOKUP(J290,A:G,6,FALSE))</f>
        <v/>
      </c>
      <c r="U290" s="15" t="str">
        <f>IF(VLOOKUP(J290,A:G,7,FALSE)=0,"",VLOOKUP(J290,A:G,7,FALSE))</f>
        <v/>
      </c>
      <c r="V290" s="2"/>
      <c r="W290" s="2"/>
      <c r="X290" s="2"/>
      <c r="Y290" s="2"/>
      <c r="Z290" s="2"/>
    </row>
    <row r="291" spans="1:26">
      <c r="A291" s="2"/>
      <c r="B291" s="2"/>
      <c r="C291" s="2"/>
      <c r="D291" s="2"/>
      <c r="E291" s="2"/>
      <c r="F291" s="2"/>
      <c r="G291" s="2"/>
      <c r="H291" s="2"/>
      <c r="I291" s="2"/>
      <c r="J291" s="16" t="s">
        <v>10756</v>
      </c>
      <c r="K291" s="2"/>
      <c r="L291" s="2"/>
      <c r="M291" s="2"/>
      <c r="N291" s="2"/>
      <c r="O291" s="2" t="s">
        <v>2286</v>
      </c>
      <c r="P291" s="2"/>
      <c r="Q291" s="2" t="s">
        <v>10503</v>
      </c>
      <c r="R291" s="2" t="s">
        <v>10836</v>
      </c>
      <c r="S291" s="15">
        <v>42277</v>
      </c>
      <c r="T291" s="15"/>
      <c r="U291" s="15"/>
      <c r="V291" s="2"/>
      <c r="W291" s="2"/>
      <c r="X291" s="2"/>
      <c r="Y291" s="2"/>
      <c r="Z291" s="2"/>
    </row>
    <row r="292" spans="1:26">
      <c r="A292" s="2"/>
      <c r="B292" s="2"/>
      <c r="C292" s="2"/>
      <c r="D292" s="2"/>
      <c r="E292" s="2"/>
      <c r="F292" s="2"/>
      <c r="G292" s="2"/>
      <c r="H292" s="2"/>
      <c r="I292" s="2"/>
      <c r="J292" s="17" t="s">
        <v>4559</v>
      </c>
      <c r="K292" s="2" t="str">
        <f>VLOOKUP(J292,$A:$B,2,FALSE)</f>
        <v>x1</v>
      </c>
      <c r="L292" s="2" t="s">
        <v>10005</v>
      </c>
      <c r="M292" s="2"/>
      <c r="N292" s="2"/>
      <c r="O292" s="2"/>
      <c r="P292" s="2"/>
      <c r="Q292" s="2"/>
      <c r="R292" s="2"/>
      <c r="S292" s="15">
        <f>VLOOKUP(J292,A:G,5,FALSE)</f>
        <v>41827</v>
      </c>
      <c r="T292" s="15" t="str">
        <f>IF(VLOOKUP(J292,A:G,6,FALSE)=0,"",VLOOKUP(J292,A:G,6,FALSE))</f>
        <v/>
      </c>
      <c r="U292" s="15" t="str">
        <f>IF(VLOOKUP(J292,A:G,7,FALSE)=0,"",VLOOKUP(J292,A:G,7,FALSE))</f>
        <v/>
      </c>
      <c r="V292" s="2"/>
      <c r="W292" s="2"/>
      <c r="X292" s="2"/>
      <c r="Y292" s="2"/>
      <c r="Z292" s="2"/>
    </row>
    <row r="293" spans="1:26">
      <c r="A293" s="2"/>
      <c r="B293" s="2"/>
      <c r="C293" s="2"/>
      <c r="D293" s="2"/>
      <c r="E293" s="2"/>
      <c r="F293" s="2"/>
      <c r="G293" s="2"/>
      <c r="H293" s="2"/>
      <c r="I293" s="2"/>
      <c r="J293" s="17" t="s">
        <v>7084</v>
      </c>
      <c r="K293" s="2" t="str">
        <f>VLOOKUP(J293,$A:$B,2,FALSE)</f>
        <v>x46</v>
      </c>
      <c r="L293" s="2" t="s">
        <v>10246</v>
      </c>
      <c r="M293" s="2"/>
      <c r="N293" s="2"/>
      <c r="O293" s="2"/>
      <c r="P293" s="2"/>
      <c r="Q293" s="2"/>
      <c r="R293" s="2"/>
      <c r="S293" s="15">
        <f>VLOOKUP(J293,A:G,5,FALSE)</f>
        <v>42277</v>
      </c>
      <c r="T293" s="15" t="str">
        <f>IF(VLOOKUP(J293,A:G,6,FALSE)=0,"",VLOOKUP(J293,A:G,6,FALSE))</f>
        <v/>
      </c>
      <c r="U293" s="15" t="str">
        <f>IF(VLOOKUP(J293,A:G,7,FALSE)=0,"",VLOOKUP(J293,A:G,7,FALSE))</f>
        <v/>
      </c>
      <c r="V293" s="2"/>
      <c r="W293" s="2"/>
      <c r="X293" s="2"/>
      <c r="Y293" s="2"/>
      <c r="Z293" s="2"/>
    </row>
    <row r="294" spans="1:26">
      <c r="A294" s="2"/>
      <c r="B294" s="2"/>
      <c r="C294" s="2"/>
      <c r="D294" s="2"/>
      <c r="E294" s="2"/>
      <c r="F294" s="2"/>
      <c r="G294" s="2"/>
      <c r="H294" s="2"/>
      <c r="I294" s="2"/>
      <c r="J294" s="17" t="s">
        <v>7085</v>
      </c>
      <c r="K294" s="2" t="str">
        <f>VLOOKUP(J294,$A:$B,2,FALSE)</f>
        <v>x47</v>
      </c>
      <c r="L294" s="2" t="s">
        <v>11144</v>
      </c>
      <c r="M294" s="2"/>
      <c r="N294" s="2"/>
      <c r="O294" s="2"/>
      <c r="P294" s="2"/>
      <c r="Q294" s="2"/>
      <c r="R294" s="2"/>
      <c r="S294" s="15">
        <f>VLOOKUP(J294,A:G,5,FALSE)</f>
        <v>42277</v>
      </c>
      <c r="T294" s="15" t="str">
        <f>IF(VLOOKUP(J294,A:G,6,FALSE)=0,"",VLOOKUP(J294,A:G,6,FALSE))</f>
        <v/>
      </c>
      <c r="U294" s="15" t="str">
        <f>IF(VLOOKUP(J294,A:G,7,FALSE)=0,"",VLOOKUP(J294,A:G,7,FALSE))</f>
        <v/>
      </c>
      <c r="V294" s="2"/>
      <c r="W294" s="2"/>
      <c r="X294" s="2"/>
      <c r="Y294" s="2"/>
      <c r="Z294" s="2"/>
    </row>
    <row r="295" spans="1:26">
      <c r="A295" s="2"/>
      <c r="B295" s="2"/>
      <c r="C295" s="2"/>
      <c r="D295" s="2"/>
      <c r="E295" s="2"/>
      <c r="F295" s="2"/>
      <c r="G295" s="2"/>
      <c r="H295" s="2"/>
      <c r="I295" s="2"/>
      <c r="J295" s="17" t="s">
        <v>4560</v>
      </c>
      <c r="K295" s="2" t="str">
        <f>VLOOKUP(J295,$A:$B,2,FALSE)</f>
        <v>x2</v>
      </c>
      <c r="L295" s="2" t="s">
        <v>10004</v>
      </c>
      <c r="M295" s="2"/>
      <c r="N295" s="2"/>
      <c r="O295" s="2"/>
      <c r="P295" s="2"/>
      <c r="Q295" s="2"/>
      <c r="R295" s="2"/>
      <c r="S295" s="15">
        <f>VLOOKUP(J295,A:G,5,FALSE)</f>
        <v>41827</v>
      </c>
      <c r="T295" s="15" t="str">
        <f>IF(VLOOKUP(J295,A:G,6,FALSE)=0,"",VLOOKUP(J295,A:G,6,FALSE))</f>
        <v/>
      </c>
      <c r="U295" s="15" t="str">
        <f>IF(VLOOKUP(J295,A:G,7,FALSE)=0,"",VLOOKUP(J295,A:G,7,FALSE))</f>
        <v/>
      </c>
      <c r="V295" s="2"/>
      <c r="W295" s="2"/>
      <c r="X295" s="2"/>
      <c r="Y295" s="2"/>
      <c r="Z295" s="2"/>
    </row>
    <row r="296" spans="1:26">
      <c r="A296" s="2"/>
      <c r="B296" s="2"/>
      <c r="C296" s="2"/>
      <c r="D296" s="2"/>
      <c r="E296" s="2"/>
      <c r="F296" s="2"/>
      <c r="G296" s="2"/>
      <c r="H296" s="2"/>
      <c r="I296" s="2"/>
      <c r="J296" s="16" t="s">
        <v>10100</v>
      </c>
      <c r="K296" s="2"/>
      <c r="L296" s="2"/>
      <c r="M296" s="2"/>
      <c r="N296" s="2"/>
      <c r="O296" s="2" t="s">
        <v>2286</v>
      </c>
      <c r="P296" s="2"/>
      <c r="Q296" s="2" t="s">
        <v>10503</v>
      </c>
      <c r="R296" s="2" t="s">
        <v>10837</v>
      </c>
      <c r="S296" s="15">
        <v>42277</v>
      </c>
      <c r="T296" s="15"/>
      <c r="U296" s="15"/>
      <c r="V296" s="2"/>
      <c r="W296" s="2"/>
      <c r="X296" s="2"/>
      <c r="Y296" s="2"/>
      <c r="Z296" s="2"/>
    </row>
    <row r="297" spans="1:26">
      <c r="A297" s="2"/>
      <c r="B297" s="2"/>
      <c r="C297" s="2"/>
      <c r="D297" s="2"/>
      <c r="E297" s="2"/>
      <c r="F297" s="2"/>
      <c r="G297" s="2"/>
      <c r="H297" s="2"/>
      <c r="I297" s="2"/>
      <c r="J297" s="17" t="s">
        <v>4559</v>
      </c>
      <c r="K297" s="2" t="str">
        <f>VLOOKUP(J297,$A:$B,2,FALSE)</f>
        <v>x1</v>
      </c>
      <c r="L297" s="2" t="s">
        <v>10005</v>
      </c>
      <c r="M297" s="2"/>
      <c r="N297" s="2"/>
      <c r="O297" s="2"/>
      <c r="P297" s="2"/>
      <c r="Q297" s="2"/>
      <c r="R297" s="2"/>
      <c r="S297" s="15">
        <f>VLOOKUP(J297,A:G,5,FALSE)</f>
        <v>41827</v>
      </c>
      <c r="T297" s="15" t="str">
        <f>IF(VLOOKUP(J297,A:G,6,FALSE)=0,"",VLOOKUP(J297,A:G,6,FALSE))</f>
        <v/>
      </c>
      <c r="U297" s="15" t="str">
        <f>IF(VLOOKUP(J297,A:G,7,FALSE)=0,"",VLOOKUP(J297,A:G,7,FALSE))</f>
        <v/>
      </c>
      <c r="V297" s="2"/>
      <c r="W297" s="2"/>
      <c r="X297" s="2"/>
      <c r="Y297" s="2"/>
      <c r="Z297" s="2"/>
    </row>
    <row r="298" spans="1:26">
      <c r="A298" s="2"/>
      <c r="B298" s="2"/>
      <c r="C298" s="2"/>
      <c r="D298" s="2"/>
      <c r="E298" s="2"/>
      <c r="F298" s="2"/>
      <c r="G298" s="2"/>
      <c r="H298" s="2"/>
      <c r="I298" s="2"/>
      <c r="J298" s="17" t="s">
        <v>7084</v>
      </c>
      <c r="K298" s="2" t="str">
        <f>VLOOKUP(J298,$A:$B,2,FALSE)</f>
        <v>x46</v>
      </c>
      <c r="L298" s="2" t="s">
        <v>10246</v>
      </c>
      <c r="M298" s="2"/>
      <c r="N298" s="2"/>
      <c r="O298" s="2"/>
      <c r="P298" s="2"/>
      <c r="Q298" s="2"/>
      <c r="R298" s="2"/>
      <c r="S298" s="15">
        <f>VLOOKUP(J298,A:G,5,FALSE)</f>
        <v>42277</v>
      </c>
      <c r="T298" s="15" t="str">
        <f>IF(VLOOKUP(J298,A:G,6,FALSE)=0,"",VLOOKUP(J298,A:G,6,FALSE))</f>
        <v/>
      </c>
      <c r="U298" s="15" t="str">
        <f>IF(VLOOKUP(J298,A:G,7,FALSE)=0,"",VLOOKUP(J298,A:G,7,FALSE))</f>
        <v/>
      </c>
      <c r="V298" s="2"/>
      <c r="W298" s="2"/>
      <c r="X298" s="2"/>
      <c r="Y298" s="2"/>
      <c r="Z298" s="2"/>
    </row>
    <row r="299" spans="1:26">
      <c r="A299" s="2"/>
      <c r="B299" s="2"/>
      <c r="C299" s="2"/>
      <c r="D299" s="2"/>
      <c r="E299" s="2"/>
      <c r="F299" s="2"/>
      <c r="G299" s="2"/>
      <c r="H299" s="2"/>
      <c r="I299" s="2"/>
      <c r="J299" s="17" t="s">
        <v>4560</v>
      </c>
      <c r="K299" s="2" t="str">
        <f>VLOOKUP(J299,$A:$B,2,FALSE)</f>
        <v>x2</v>
      </c>
      <c r="L299" s="2" t="s">
        <v>10004</v>
      </c>
      <c r="M299" s="2"/>
      <c r="N299" s="2"/>
      <c r="O299" s="2"/>
      <c r="P299" s="2"/>
      <c r="Q299" s="2"/>
      <c r="R299" s="2"/>
      <c r="S299" s="15">
        <f>VLOOKUP(J299,A:G,5,FALSE)</f>
        <v>41827</v>
      </c>
      <c r="T299" s="15" t="str">
        <f>IF(VLOOKUP(J299,A:G,6,FALSE)=0,"",VLOOKUP(J299,A:G,6,FALSE))</f>
        <v/>
      </c>
      <c r="U299" s="15" t="str">
        <f>IF(VLOOKUP(J299,A:G,7,FALSE)=0,"",VLOOKUP(J299,A:G,7,FALSE))</f>
        <v/>
      </c>
      <c r="V299" s="2"/>
      <c r="W299" s="2"/>
      <c r="X299" s="2"/>
      <c r="Y299" s="2"/>
      <c r="Z299" s="2"/>
    </row>
    <row r="300" spans="1:26">
      <c r="A300" s="2"/>
      <c r="B300" s="2"/>
      <c r="C300" s="2"/>
      <c r="D300" s="2"/>
      <c r="E300" s="2"/>
      <c r="F300" s="2"/>
      <c r="G300" s="2"/>
      <c r="H300" s="2"/>
      <c r="I300" s="2"/>
      <c r="J300" s="16" t="s">
        <v>7088</v>
      </c>
      <c r="K300" s="2"/>
      <c r="L300" s="2"/>
      <c r="M300" s="2"/>
      <c r="N300" s="2"/>
      <c r="O300" s="2" t="s">
        <v>2286</v>
      </c>
      <c r="P300" s="2"/>
      <c r="Q300" s="2" t="s">
        <v>10503</v>
      </c>
      <c r="R300" s="2" t="s">
        <v>10836</v>
      </c>
      <c r="S300" s="15">
        <v>42277</v>
      </c>
      <c r="T300" s="15"/>
      <c r="U300" s="15"/>
      <c r="V300" s="2"/>
      <c r="W300" s="2"/>
      <c r="X300" s="2"/>
      <c r="Y300" s="2"/>
      <c r="Z300" s="2"/>
    </row>
    <row r="301" spans="1:26">
      <c r="A301" s="2"/>
      <c r="B301" s="2"/>
      <c r="C301" s="2"/>
      <c r="D301" s="2"/>
      <c r="E301" s="2"/>
      <c r="F301" s="2"/>
      <c r="G301" s="2"/>
      <c r="H301" s="2"/>
      <c r="I301" s="2"/>
      <c r="J301" s="17" t="s">
        <v>4559</v>
      </c>
      <c r="K301" s="2" t="str">
        <f>VLOOKUP(J301,$A:$B,2,FALSE)</f>
        <v>x1</v>
      </c>
      <c r="L301" s="2" t="s">
        <v>10005</v>
      </c>
      <c r="M301" s="2"/>
      <c r="N301" s="2"/>
      <c r="O301" s="2"/>
      <c r="P301" s="2"/>
      <c r="Q301" s="2"/>
      <c r="R301" s="2"/>
      <c r="S301" s="15">
        <f>VLOOKUP(J301,A:G,5,FALSE)</f>
        <v>41827</v>
      </c>
      <c r="T301" s="15" t="str">
        <f>IF(VLOOKUP(J301,A:G,6,FALSE)=0,"",VLOOKUP(J301,A:G,6,FALSE))</f>
        <v/>
      </c>
      <c r="U301" s="15" t="str">
        <f>IF(VLOOKUP(J301,A:G,7,FALSE)=0,"",VLOOKUP(J301,A:G,7,FALSE))</f>
        <v/>
      </c>
      <c r="V301" s="2"/>
      <c r="W301" s="2"/>
      <c r="X301" s="2"/>
      <c r="Y301" s="2"/>
      <c r="Z301" s="2"/>
    </row>
    <row r="302" spans="1:26">
      <c r="A302" s="2"/>
      <c r="B302" s="2"/>
      <c r="C302" s="2"/>
      <c r="D302" s="2"/>
      <c r="E302" s="2"/>
      <c r="F302" s="2"/>
      <c r="G302" s="2"/>
      <c r="H302" s="2"/>
      <c r="I302" s="2"/>
      <c r="J302" s="17" t="s">
        <v>7086</v>
      </c>
      <c r="K302" s="2" t="str">
        <f>VLOOKUP(J302,$A:$B,2,FALSE)</f>
        <v>x48</v>
      </c>
      <c r="L302" s="2" t="s">
        <v>10247</v>
      </c>
      <c r="M302" s="2"/>
      <c r="N302" s="2"/>
      <c r="O302" s="2"/>
      <c r="P302" s="2"/>
      <c r="Q302" s="2"/>
      <c r="R302" s="2"/>
      <c r="S302" s="15">
        <f>VLOOKUP(J302,A:G,5,FALSE)</f>
        <v>42277</v>
      </c>
      <c r="T302" s="15" t="str">
        <f>IF(VLOOKUP(J302,A:G,6,FALSE)=0,"",VLOOKUP(J302,A:G,6,FALSE))</f>
        <v/>
      </c>
      <c r="U302" s="15" t="str">
        <f>IF(VLOOKUP(J302,A:G,7,FALSE)=0,"",VLOOKUP(J302,A:G,7,FALSE))</f>
        <v/>
      </c>
      <c r="V302" s="2"/>
      <c r="W302" s="2"/>
      <c r="X302" s="2"/>
      <c r="Y302" s="2"/>
      <c r="Z302" s="2"/>
    </row>
    <row r="303" spans="1:26">
      <c r="A303" s="2"/>
      <c r="B303" s="2"/>
      <c r="C303" s="2"/>
      <c r="D303" s="2"/>
      <c r="E303" s="2"/>
      <c r="F303" s="2"/>
      <c r="G303" s="2"/>
      <c r="H303" s="2"/>
      <c r="I303" s="2"/>
      <c r="J303" s="17" t="s">
        <v>7085</v>
      </c>
      <c r="K303" s="2" t="str">
        <f>VLOOKUP(J303,$A:$B,2,FALSE)</f>
        <v>x47</v>
      </c>
      <c r="L303" s="2" t="s">
        <v>11144</v>
      </c>
      <c r="M303" s="2"/>
      <c r="N303" s="2"/>
      <c r="O303" s="2"/>
      <c r="P303" s="2"/>
      <c r="Q303" s="2"/>
      <c r="R303" s="2"/>
      <c r="S303" s="15">
        <f>VLOOKUP(J303,A:G,5,FALSE)</f>
        <v>42277</v>
      </c>
      <c r="T303" s="15" t="str">
        <f>IF(VLOOKUP(J303,A:G,6,FALSE)=0,"",VLOOKUP(J303,A:G,6,FALSE))</f>
        <v/>
      </c>
      <c r="U303" s="15" t="str">
        <f>IF(VLOOKUP(J303,A:G,7,FALSE)=0,"",VLOOKUP(J303,A:G,7,FALSE))</f>
        <v/>
      </c>
      <c r="V303" s="2"/>
      <c r="W303" s="2"/>
      <c r="X303" s="2"/>
      <c r="Y303" s="2"/>
      <c r="Z303" s="2"/>
    </row>
    <row r="304" spans="1:26">
      <c r="A304" s="2"/>
      <c r="B304" s="2"/>
      <c r="C304" s="2"/>
      <c r="D304" s="2"/>
      <c r="E304" s="2"/>
      <c r="F304" s="2"/>
      <c r="G304" s="2"/>
      <c r="H304" s="2"/>
      <c r="I304" s="2"/>
      <c r="J304" s="17" t="s">
        <v>4560</v>
      </c>
      <c r="K304" s="2" t="str">
        <f>VLOOKUP(J304,$A:$B,2,FALSE)</f>
        <v>x2</v>
      </c>
      <c r="L304" s="2" t="s">
        <v>10004</v>
      </c>
      <c r="M304" s="2"/>
      <c r="N304" s="2"/>
      <c r="O304" s="2"/>
      <c r="P304" s="2"/>
      <c r="Q304" s="2"/>
      <c r="R304" s="2"/>
      <c r="S304" s="15">
        <f>VLOOKUP(J304,A:G,5,FALSE)</f>
        <v>41827</v>
      </c>
      <c r="T304" s="15" t="str">
        <f>IF(VLOOKUP(J304,A:G,6,FALSE)=0,"",VLOOKUP(J304,A:G,6,FALSE))</f>
        <v/>
      </c>
      <c r="U304" s="15" t="str">
        <f>IF(VLOOKUP(J304,A:G,7,FALSE)=0,"",VLOOKUP(J304,A:G,7,FALSE))</f>
        <v/>
      </c>
      <c r="V304" s="2"/>
      <c r="W304" s="2"/>
      <c r="X304" s="2"/>
      <c r="Y304" s="2"/>
      <c r="Z304" s="2"/>
    </row>
    <row r="305" spans="1:26">
      <c r="A305" s="2"/>
      <c r="B305" s="2"/>
      <c r="C305" s="2"/>
      <c r="D305" s="2"/>
      <c r="E305" s="2"/>
      <c r="F305" s="2"/>
      <c r="G305" s="2"/>
      <c r="H305" s="2"/>
      <c r="I305" s="2"/>
      <c r="J305" s="16" t="s">
        <v>7089</v>
      </c>
      <c r="K305" s="2"/>
      <c r="L305" s="2"/>
      <c r="M305" s="2"/>
      <c r="N305" s="2"/>
      <c r="O305" s="2" t="s">
        <v>2286</v>
      </c>
      <c r="P305" s="2"/>
      <c r="Q305" s="2" t="s">
        <v>10503</v>
      </c>
      <c r="R305" s="2" t="s">
        <v>10837</v>
      </c>
      <c r="S305" s="15">
        <v>42277</v>
      </c>
      <c r="T305" s="15"/>
      <c r="U305" s="15"/>
      <c r="V305" s="2"/>
      <c r="W305" s="2"/>
      <c r="X305" s="2"/>
      <c r="Y305" s="2"/>
      <c r="Z305" s="2"/>
    </row>
    <row r="306" spans="1:26">
      <c r="A306" s="2"/>
      <c r="B306" s="2"/>
      <c r="C306" s="2"/>
      <c r="D306" s="2"/>
      <c r="E306" s="2"/>
      <c r="F306" s="2"/>
      <c r="G306" s="2"/>
      <c r="H306" s="2"/>
      <c r="I306" s="2"/>
      <c r="J306" s="17" t="s">
        <v>4559</v>
      </c>
      <c r="K306" s="2" t="str">
        <f>VLOOKUP(J306,$A:$B,2,FALSE)</f>
        <v>x1</v>
      </c>
      <c r="L306" s="2" t="s">
        <v>10005</v>
      </c>
      <c r="M306" s="2"/>
      <c r="N306" s="2"/>
      <c r="O306" s="2"/>
      <c r="P306" s="2"/>
      <c r="Q306" s="2"/>
      <c r="R306" s="2"/>
      <c r="S306" s="15">
        <f>VLOOKUP(J306,A:G,5,FALSE)</f>
        <v>41827</v>
      </c>
      <c r="T306" s="15" t="str">
        <f>IF(VLOOKUP(J306,A:G,6,FALSE)=0,"",VLOOKUP(J306,A:G,6,FALSE))</f>
        <v/>
      </c>
      <c r="U306" s="15" t="str">
        <f>IF(VLOOKUP(J306,A:G,7,FALSE)=0,"",VLOOKUP(J306,A:G,7,FALSE))</f>
        <v/>
      </c>
      <c r="V306" s="2"/>
      <c r="W306" s="2"/>
      <c r="X306" s="2"/>
      <c r="Y306" s="2"/>
      <c r="Z306" s="2"/>
    </row>
    <row r="307" spans="1:26">
      <c r="A307" s="2"/>
      <c r="B307" s="2"/>
      <c r="C307" s="2"/>
      <c r="D307" s="2"/>
      <c r="E307" s="2"/>
      <c r="F307" s="2"/>
      <c r="G307" s="2"/>
      <c r="H307" s="2"/>
      <c r="I307" s="2"/>
      <c r="J307" s="17" t="s">
        <v>7086</v>
      </c>
      <c r="K307" s="2" t="str">
        <f>VLOOKUP(J307,$A:$B,2,FALSE)</f>
        <v>x48</v>
      </c>
      <c r="L307" s="2" t="s">
        <v>10247</v>
      </c>
      <c r="M307" s="2"/>
      <c r="N307" s="2"/>
      <c r="O307" s="2"/>
      <c r="P307" s="2"/>
      <c r="Q307" s="2"/>
      <c r="R307" s="2"/>
      <c r="S307" s="15">
        <f>VLOOKUP(J307,A:G,5,FALSE)</f>
        <v>42277</v>
      </c>
      <c r="T307" s="15" t="str">
        <f>IF(VLOOKUP(J307,A:G,6,FALSE)=0,"",VLOOKUP(J307,A:G,6,FALSE))</f>
        <v/>
      </c>
      <c r="U307" s="15" t="str">
        <f>IF(VLOOKUP(J307,A:G,7,FALSE)=0,"",VLOOKUP(J307,A:G,7,FALSE))</f>
        <v/>
      </c>
      <c r="V307" s="2"/>
      <c r="W307" s="2"/>
      <c r="X307" s="2"/>
      <c r="Y307" s="2"/>
      <c r="Z307" s="2"/>
    </row>
    <row r="308" spans="1:26">
      <c r="A308" s="2"/>
      <c r="B308" s="2"/>
      <c r="C308" s="2"/>
      <c r="D308" s="2"/>
      <c r="E308" s="2"/>
      <c r="F308" s="2"/>
      <c r="G308" s="2"/>
      <c r="H308" s="2"/>
      <c r="I308" s="2"/>
      <c r="J308" s="17" t="s">
        <v>4560</v>
      </c>
      <c r="K308" s="2" t="str">
        <f>VLOOKUP(J308,$A:$B,2,FALSE)</f>
        <v>x2</v>
      </c>
      <c r="L308" s="2" t="s">
        <v>10004</v>
      </c>
      <c r="M308" s="2"/>
      <c r="N308" s="2"/>
      <c r="O308" s="2"/>
      <c r="P308" s="2"/>
      <c r="Q308" s="2"/>
      <c r="R308" s="2"/>
      <c r="S308" s="15">
        <f>VLOOKUP(J308,A:G,5,FALSE)</f>
        <v>41827</v>
      </c>
      <c r="T308" s="15" t="str">
        <f>IF(VLOOKUP(J308,A:G,6,FALSE)=0,"",VLOOKUP(J308,A:G,6,FALSE))</f>
        <v/>
      </c>
      <c r="U308" s="15" t="str">
        <f>IF(VLOOKUP(J308,A:G,7,FALSE)=0,"",VLOOKUP(J308,A:G,7,FALSE))</f>
        <v/>
      </c>
      <c r="V308" s="2"/>
      <c r="W308" s="2"/>
      <c r="X308" s="2"/>
      <c r="Y308" s="2"/>
      <c r="Z308" s="2"/>
    </row>
    <row r="309" spans="1:26">
      <c r="A309" s="2"/>
      <c r="B309" s="2"/>
      <c r="C309" s="2"/>
      <c r="D309" s="2"/>
      <c r="E309" s="2"/>
      <c r="F309" s="2"/>
      <c r="G309" s="2"/>
      <c r="H309" s="2"/>
      <c r="I309" s="2"/>
      <c r="J309" s="16" t="s">
        <v>7090</v>
      </c>
      <c r="K309" s="2"/>
      <c r="L309" s="2"/>
      <c r="M309" s="2"/>
      <c r="N309" s="2"/>
      <c r="O309" s="2" t="s">
        <v>2286</v>
      </c>
      <c r="P309" s="2"/>
      <c r="Q309" s="2" t="s">
        <v>10503</v>
      </c>
      <c r="R309" s="2" t="s">
        <v>10836</v>
      </c>
      <c r="S309" s="15">
        <v>42277</v>
      </c>
      <c r="T309" s="15"/>
      <c r="U309" s="15">
        <v>45122</v>
      </c>
      <c r="V309" s="2"/>
      <c r="W309" s="2"/>
      <c r="X309" s="2"/>
      <c r="Y309" s="2"/>
      <c r="Z309" s="2"/>
    </row>
    <row r="310" spans="1:26">
      <c r="A310" s="2"/>
      <c r="B310" s="2"/>
      <c r="C310" s="2"/>
      <c r="D310" s="2"/>
      <c r="E310" s="2"/>
      <c r="F310" s="2"/>
      <c r="G310" s="2"/>
      <c r="H310" s="2"/>
      <c r="I310" s="2"/>
      <c r="J310" s="17" t="s">
        <v>4559</v>
      </c>
      <c r="K310" s="2" t="str">
        <f>VLOOKUP(J310,$A:$B,2,FALSE)</f>
        <v>x1</v>
      </c>
      <c r="L310" s="2" t="s">
        <v>10005</v>
      </c>
      <c r="M310" s="2"/>
      <c r="N310" s="2"/>
      <c r="O310" s="2"/>
      <c r="P310" s="2"/>
      <c r="Q310" s="2"/>
      <c r="R310" s="2"/>
      <c r="S310" s="15">
        <f>VLOOKUP(J310,A:G,5,FALSE)</f>
        <v>41827</v>
      </c>
      <c r="T310" s="15" t="str">
        <f>IF(VLOOKUP(J310,A:G,6,FALSE)=0,"",VLOOKUP(J310,A:G,6,FALSE))</f>
        <v/>
      </c>
      <c r="U310" s="15" t="str">
        <f>IF(VLOOKUP(J310,A:G,7,FALSE)=0,"",VLOOKUP(J310,A:G,7,FALSE))</f>
        <v/>
      </c>
      <c r="V310" s="2"/>
      <c r="W310" s="2"/>
      <c r="X310" s="2"/>
      <c r="Y310" s="2"/>
      <c r="Z310" s="2"/>
    </row>
    <row r="311" spans="1:26">
      <c r="A311" s="2"/>
      <c r="B311" s="2"/>
      <c r="C311" s="2"/>
      <c r="D311" s="2"/>
      <c r="E311" s="2"/>
      <c r="F311" s="2"/>
      <c r="G311" s="2"/>
      <c r="H311" s="2"/>
      <c r="I311" s="2"/>
      <c r="J311" s="17" t="s">
        <v>14736</v>
      </c>
      <c r="K311" s="2" t="str">
        <f>VLOOKUP(J311,$A:$B,2,FALSE)</f>
        <v>x49</v>
      </c>
      <c r="L311" s="2" t="s">
        <v>14735</v>
      </c>
      <c r="M311" s="2"/>
      <c r="N311" s="2"/>
      <c r="O311" s="2"/>
      <c r="P311" s="2"/>
      <c r="Q311" s="2"/>
      <c r="R311" s="2"/>
      <c r="S311" s="15">
        <f>VLOOKUP(J311,A:G,5,FALSE)</f>
        <v>42277</v>
      </c>
      <c r="T311" s="15" t="str">
        <f>IF(VLOOKUP(J311,A:G,6,FALSE)=0,"",VLOOKUP(J311,A:G,6,FALSE))</f>
        <v/>
      </c>
      <c r="U311" s="15">
        <f>IF(VLOOKUP(J311,A:G,7,FALSE)=0,"",VLOOKUP(J311,A:G,7,FALSE))</f>
        <v>45122</v>
      </c>
      <c r="V311" s="2"/>
      <c r="W311" s="2"/>
      <c r="X311" s="2"/>
      <c r="Y311" s="2"/>
      <c r="Z311" s="2"/>
    </row>
    <row r="312" spans="1:26">
      <c r="A312" s="2"/>
      <c r="B312" s="2"/>
      <c r="C312" s="2"/>
      <c r="D312" s="2"/>
      <c r="E312" s="2"/>
      <c r="F312" s="2"/>
      <c r="G312" s="2"/>
      <c r="H312" s="2"/>
      <c r="I312" s="2"/>
      <c r="J312" s="17" t="s">
        <v>7085</v>
      </c>
      <c r="K312" s="2" t="str">
        <f>VLOOKUP(J312,$A:$B,2,FALSE)</f>
        <v>x47</v>
      </c>
      <c r="L312" s="2" t="s">
        <v>11144</v>
      </c>
      <c r="M312" s="2"/>
      <c r="N312" s="2"/>
      <c r="O312" s="2"/>
      <c r="P312" s="2"/>
      <c r="Q312" s="2"/>
      <c r="R312" s="2"/>
      <c r="S312" s="15">
        <f>VLOOKUP(J312,A:G,5,FALSE)</f>
        <v>42277</v>
      </c>
      <c r="T312" s="15" t="str">
        <f>IF(VLOOKUP(J312,A:G,6,FALSE)=0,"",VLOOKUP(J312,A:G,6,FALSE))</f>
        <v/>
      </c>
      <c r="U312" s="15" t="str">
        <f>IF(VLOOKUP(J312,A:G,7,FALSE)=0,"",VLOOKUP(J312,A:G,7,FALSE))</f>
        <v/>
      </c>
      <c r="V312" s="2"/>
      <c r="W312" s="2"/>
      <c r="X312" s="2"/>
      <c r="Y312" s="2"/>
      <c r="Z312" s="2"/>
    </row>
    <row r="313" spans="1:26">
      <c r="A313" s="2"/>
      <c r="B313" s="2"/>
      <c r="C313" s="2"/>
      <c r="D313" s="2"/>
      <c r="E313" s="2"/>
      <c r="F313" s="2"/>
      <c r="G313" s="2"/>
      <c r="H313" s="2"/>
      <c r="I313" s="2"/>
      <c r="J313" s="17" t="s">
        <v>4560</v>
      </c>
      <c r="K313" s="2" t="str">
        <f>VLOOKUP(J313,$A:$B,2,FALSE)</f>
        <v>x2</v>
      </c>
      <c r="L313" s="2" t="s">
        <v>10004</v>
      </c>
      <c r="M313" s="2"/>
      <c r="N313" s="2"/>
      <c r="O313" s="2"/>
      <c r="P313" s="2"/>
      <c r="Q313" s="2"/>
      <c r="R313" s="2"/>
      <c r="S313" s="15">
        <f>VLOOKUP(J313,A:G,5,FALSE)</f>
        <v>41827</v>
      </c>
      <c r="T313" s="15" t="str">
        <f>IF(VLOOKUP(J313,A:G,6,FALSE)=0,"",VLOOKUP(J313,A:G,6,FALSE))</f>
        <v/>
      </c>
      <c r="U313" s="15" t="str">
        <f>IF(VLOOKUP(J313,A:G,7,FALSE)=0,"",VLOOKUP(J313,A:G,7,FALSE))</f>
        <v/>
      </c>
      <c r="V313" s="2"/>
      <c r="W313" s="2"/>
      <c r="X313" s="2"/>
      <c r="Y313" s="2"/>
      <c r="Z313" s="2"/>
    </row>
    <row r="314" spans="1:26">
      <c r="A314" s="2"/>
      <c r="B314" s="2"/>
      <c r="C314" s="2"/>
      <c r="D314" s="2"/>
      <c r="E314" s="2"/>
      <c r="F314" s="2"/>
      <c r="G314" s="2"/>
      <c r="H314" s="2"/>
      <c r="I314" s="2"/>
      <c r="J314" s="16" t="s">
        <v>7091</v>
      </c>
      <c r="K314" s="2"/>
      <c r="L314" s="2"/>
      <c r="M314" s="2"/>
      <c r="N314" s="2"/>
      <c r="O314" s="2" t="s">
        <v>2286</v>
      </c>
      <c r="P314" s="2"/>
      <c r="Q314" s="2" t="s">
        <v>10503</v>
      </c>
      <c r="R314" s="2" t="s">
        <v>10837</v>
      </c>
      <c r="S314" s="15">
        <v>42277</v>
      </c>
      <c r="T314" s="15"/>
      <c r="U314" s="15">
        <v>45122</v>
      </c>
      <c r="V314" s="2"/>
      <c r="W314" s="2"/>
      <c r="X314" s="2"/>
      <c r="Y314" s="2"/>
      <c r="Z314" s="2"/>
    </row>
    <row r="315" spans="1:26">
      <c r="A315" s="2"/>
      <c r="B315" s="2"/>
      <c r="C315" s="2"/>
      <c r="D315" s="2"/>
      <c r="E315" s="2"/>
      <c r="F315" s="2"/>
      <c r="G315" s="2"/>
      <c r="H315" s="2"/>
      <c r="I315" s="2"/>
      <c r="J315" s="17" t="s">
        <v>4559</v>
      </c>
      <c r="K315" s="2" t="str">
        <f>VLOOKUP(J315,$A:$B,2,FALSE)</f>
        <v>x1</v>
      </c>
      <c r="L315" s="2" t="s">
        <v>10005</v>
      </c>
      <c r="M315" s="2"/>
      <c r="N315" s="2"/>
      <c r="O315" s="2"/>
      <c r="P315" s="2"/>
      <c r="Q315" s="2"/>
      <c r="R315" s="2"/>
      <c r="S315" s="15">
        <f>VLOOKUP(J315,A:G,5,FALSE)</f>
        <v>41827</v>
      </c>
      <c r="T315" s="15" t="str">
        <f>IF(VLOOKUP(J315,A:G,6,FALSE)=0,"",VLOOKUP(J315,A:G,6,FALSE))</f>
        <v/>
      </c>
      <c r="U315" s="15" t="str">
        <f>IF(VLOOKUP(J315,A:G,7,FALSE)=0,"",VLOOKUP(J315,A:G,7,FALSE))</f>
        <v/>
      </c>
      <c r="V315" s="2"/>
      <c r="W315" s="2"/>
      <c r="X315" s="2"/>
      <c r="Y315" s="2"/>
      <c r="Z315" s="2"/>
    </row>
    <row r="316" spans="1:26">
      <c r="A316" s="2"/>
      <c r="B316" s="2"/>
      <c r="C316" s="2"/>
      <c r="D316" s="2"/>
      <c r="E316" s="2"/>
      <c r="F316" s="2"/>
      <c r="G316" s="2"/>
      <c r="H316" s="2"/>
      <c r="I316" s="2"/>
      <c r="J316" s="17" t="s">
        <v>14736</v>
      </c>
      <c r="K316" s="2" t="str">
        <f>VLOOKUP(J316,$A:$B,2,FALSE)</f>
        <v>x49</v>
      </c>
      <c r="L316" s="2" t="s">
        <v>14735</v>
      </c>
      <c r="M316" s="2"/>
      <c r="N316" s="2"/>
      <c r="O316" s="2"/>
      <c r="P316" s="2"/>
      <c r="Q316" s="2"/>
      <c r="R316" s="2"/>
      <c r="S316" s="15">
        <f>VLOOKUP(J316,A:G,5,FALSE)</f>
        <v>42277</v>
      </c>
      <c r="T316" s="15" t="str">
        <f>IF(VLOOKUP(J316,A:G,6,FALSE)=0,"",VLOOKUP(J316,A:G,6,FALSE))</f>
        <v/>
      </c>
      <c r="U316" s="15">
        <f>IF(VLOOKUP(J316,A:G,7,FALSE)=0,"",VLOOKUP(J316,A:G,7,FALSE))</f>
        <v>45122</v>
      </c>
      <c r="V316" s="2"/>
      <c r="W316" s="2"/>
      <c r="X316" s="2"/>
      <c r="Y316" s="2"/>
      <c r="Z316" s="2"/>
    </row>
    <row r="317" spans="1:26">
      <c r="A317" s="2"/>
      <c r="B317" s="2"/>
      <c r="C317" s="2"/>
      <c r="D317" s="2"/>
      <c r="E317" s="2"/>
      <c r="F317" s="2"/>
      <c r="G317" s="2"/>
      <c r="H317" s="2"/>
      <c r="I317" s="2"/>
      <c r="J317" s="17" t="s">
        <v>4560</v>
      </c>
      <c r="K317" s="2" t="str">
        <f>VLOOKUP(J317,$A:$B,2,FALSE)</f>
        <v>x2</v>
      </c>
      <c r="L317" s="2" t="s">
        <v>10004</v>
      </c>
      <c r="M317" s="2"/>
      <c r="N317" s="2"/>
      <c r="O317" s="2"/>
      <c r="P317" s="2"/>
      <c r="Q317" s="2"/>
      <c r="R317" s="2"/>
      <c r="S317" s="15">
        <f>VLOOKUP(J317,A:G,5,FALSE)</f>
        <v>41827</v>
      </c>
      <c r="T317" s="15" t="str">
        <f>IF(VLOOKUP(J317,A:G,6,FALSE)=0,"",VLOOKUP(J317,A:G,6,FALSE))</f>
        <v/>
      </c>
      <c r="U317" s="15" t="str">
        <f>IF(VLOOKUP(J317,A:G,7,FALSE)=0,"",VLOOKUP(J317,A:G,7,FALSE))</f>
        <v/>
      </c>
      <c r="V317" s="2"/>
      <c r="W317" s="2"/>
      <c r="X317" s="2"/>
      <c r="Y317" s="2"/>
      <c r="Z317" s="2"/>
    </row>
    <row r="318" spans="1:26">
      <c r="A318" s="2"/>
      <c r="B318" s="2"/>
      <c r="C318" s="2"/>
      <c r="D318" s="2"/>
      <c r="E318" s="2"/>
      <c r="F318" s="2"/>
      <c r="G318" s="2"/>
      <c r="H318" s="2"/>
      <c r="I318" s="2"/>
      <c r="J318" s="16" t="s">
        <v>7092</v>
      </c>
      <c r="K318" s="2"/>
      <c r="L318" s="2"/>
      <c r="M318" s="2"/>
      <c r="N318" s="2"/>
      <c r="O318" s="2" t="s">
        <v>2286</v>
      </c>
      <c r="P318" s="2"/>
      <c r="Q318" s="2" t="s">
        <v>10503</v>
      </c>
      <c r="R318" s="2" t="s">
        <v>10836</v>
      </c>
      <c r="S318" s="15">
        <v>42277</v>
      </c>
      <c r="T318" s="15">
        <v>45122</v>
      </c>
      <c r="U318" s="15"/>
      <c r="V318" s="2"/>
      <c r="W318" s="2"/>
      <c r="X318" s="2"/>
      <c r="Y318" s="2"/>
      <c r="Z318" s="2"/>
    </row>
    <row r="319" spans="1:26">
      <c r="A319" s="2"/>
      <c r="B319" s="2"/>
      <c r="C319" s="2"/>
      <c r="D319" s="2"/>
      <c r="E319" s="2"/>
      <c r="F319" s="2"/>
      <c r="G319" s="2"/>
      <c r="H319" s="2"/>
      <c r="I319" s="2"/>
      <c r="J319" s="17" t="s">
        <v>4559</v>
      </c>
      <c r="K319" s="2" t="str">
        <f>VLOOKUP(J319,$A:$B,2,FALSE)</f>
        <v>x1</v>
      </c>
      <c r="L319" s="2" t="s">
        <v>10005</v>
      </c>
      <c r="M319" s="2"/>
      <c r="N319" s="2"/>
      <c r="O319" s="2"/>
      <c r="P319" s="2"/>
      <c r="Q319" s="2"/>
      <c r="R319" s="2"/>
      <c r="S319" s="15">
        <f>VLOOKUP(J319,A:G,5,FALSE)</f>
        <v>41827</v>
      </c>
      <c r="T319" s="15" t="str">
        <f>IF(VLOOKUP(J319,A:G,6,FALSE)=0,"",VLOOKUP(J319,A:G,6,FALSE))</f>
        <v/>
      </c>
      <c r="U319" s="15" t="str">
        <f>IF(VLOOKUP(J319,A:G,7,FALSE)=0,"",VLOOKUP(J319,A:G,7,FALSE))</f>
        <v/>
      </c>
      <c r="V319" s="2"/>
      <c r="W319" s="2"/>
      <c r="X319" s="2"/>
      <c r="Y319" s="2"/>
      <c r="Z319" s="2"/>
    </row>
    <row r="320" spans="1:26">
      <c r="A320" s="2"/>
      <c r="B320" s="2"/>
      <c r="C320" s="2"/>
      <c r="D320" s="2"/>
      <c r="E320" s="2"/>
      <c r="F320" s="2"/>
      <c r="G320" s="2"/>
      <c r="H320" s="2"/>
      <c r="I320" s="2"/>
      <c r="J320" s="17" t="s">
        <v>7087</v>
      </c>
      <c r="K320" s="2" t="str">
        <f>VLOOKUP(J320,$A:$B,2,FALSE)</f>
        <v>x50</v>
      </c>
      <c r="L320" s="2" t="s">
        <v>10248</v>
      </c>
      <c r="M320" s="2"/>
      <c r="N320" s="2"/>
      <c r="O320" s="2"/>
      <c r="P320" s="2"/>
      <c r="Q320" s="2"/>
      <c r="R320" s="2"/>
      <c r="S320" s="15">
        <f>VLOOKUP(J320,A:G,5,FALSE)</f>
        <v>42277</v>
      </c>
      <c r="T320" s="15" t="str">
        <f>IF(VLOOKUP(J320,A:G,6,FALSE)=0,"",VLOOKUP(J320,A:G,6,FALSE))</f>
        <v/>
      </c>
      <c r="U320" s="15" t="str">
        <f>IF(VLOOKUP(J320,A:G,7,FALSE)=0,"",VLOOKUP(J320,A:G,7,FALSE))</f>
        <v/>
      </c>
      <c r="V320" s="2"/>
      <c r="W320" s="2"/>
      <c r="X320" s="2"/>
      <c r="Y320" s="2"/>
      <c r="Z320" s="2"/>
    </row>
    <row r="321" spans="1:26">
      <c r="A321" s="2"/>
      <c r="B321" s="2"/>
      <c r="C321" s="2"/>
      <c r="D321" s="2"/>
      <c r="E321" s="2"/>
      <c r="F321" s="2"/>
      <c r="G321" s="2"/>
      <c r="H321" s="2"/>
      <c r="I321" s="2"/>
      <c r="J321" s="17" t="s">
        <v>7085</v>
      </c>
      <c r="K321" s="2" t="str">
        <f>VLOOKUP(J321,$A:$B,2,FALSE)</f>
        <v>x47</v>
      </c>
      <c r="L321" s="2" t="s">
        <v>11144</v>
      </c>
      <c r="M321" s="2"/>
      <c r="N321" s="2"/>
      <c r="O321" s="2"/>
      <c r="P321" s="2"/>
      <c r="Q321" s="2"/>
      <c r="R321" s="2"/>
      <c r="S321" s="15">
        <f>VLOOKUP(J321,A:G,5,FALSE)</f>
        <v>42277</v>
      </c>
      <c r="T321" s="15" t="str">
        <f>IF(VLOOKUP(J321,A:G,6,FALSE)=0,"",VLOOKUP(J321,A:G,6,FALSE))</f>
        <v/>
      </c>
      <c r="U321" s="15" t="str">
        <f>IF(VLOOKUP(J321,A:G,7,FALSE)=0,"",VLOOKUP(J321,A:G,7,FALSE))</f>
        <v/>
      </c>
      <c r="V321" s="2"/>
      <c r="W321" s="2"/>
      <c r="X321" s="2"/>
      <c r="Y321" s="2"/>
      <c r="Z321" s="2"/>
    </row>
    <row r="322" spans="1:26">
      <c r="A322" s="2"/>
      <c r="B322" s="2"/>
      <c r="C322" s="2"/>
      <c r="D322" s="2"/>
      <c r="E322" s="2"/>
      <c r="F322" s="2"/>
      <c r="G322" s="2"/>
      <c r="H322" s="2"/>
      <c r="I322" s="2"/>
      <c r="J322" s="17" t="s">
        <v>4560</v>
      </c>
      <c r="K322" s="2" t="str">
        <f>VLOOKUP(J322,$A:$B,2,FALSE)</f>
        <v>x2</v>
      </c>
      <c r="L322" s="2" t="s">
        <v>10004</v>
      </c>
      <c r="M322" s="2"/>
      <c r="N322" s="2"/>
      <c r="O322" s="2"/>
      <c r="P322" s="2"/>
      <c r="Q322" s="2"/>
      <c r="R322" s="2"/>
      <c r="S322" s="15">
        <f>VLOOKUP(J322,A:G,5,FALSE)</f>
        <v>41827</v>
      </c>
      <c r="T322" s="15" t="str">
        <f>IF(VLOOKUP(J322,A:G,6,FALSE)=0,"",VLOOKUP(J322,A:G,6,FALSE))</f>
        <v/>
      </c>
      <c r="U322" s="15" t="str">
        <f>IF(VLOOKUP(J322,A:G,7,FALSE)=0,"",VLOOKUP(J322,A:G,7,FALSE))</f>
        <v/>
      </c>
      <c r="V322" s="2"/>
      <c r="W322" s="2"/>
      <c r="X322" s="2"/>
      <c r="Y322" s="2"/>
      <c r="Z322" s="2"/>
    </row>
    <row r="323" spans="1:26">
      <c r="A323" s="2"/>
      <c r="B323" s="2"/>
      <c r="C323" s="2"/>
      <c r="D323" s="2"/>
      <c r="E323" s="2"/>
      <c r="F323" s="2"/>
      <c r="G323" s="2"/>
      <c r="H323" s="2"/>
      <c r="I323" s="2"/>
      <c r="J323" s="16" t="s">
        <v>7093</v>
      </c>
      <c r="K323" s="2"/>
      <c r="L323" s="2"/>
      <c r="M323" s="2"/>
      <c r="N323" s="2"/>
      <c r="O323" s="2" t="s">
        <v>2286</v>
      </c>
      <c r="P323" s="2"/>
      <c r="Q323" s="2" t="s">
        <v>10503</v>
      </c>
      <c r="R323" s="2" t="s">
        <v>10837</v>
      </c>
      <c r="S323" s="15">
        <v>42277</v>
      </c>
      <c r="T323" s="15">
        <v>45122</v>
      </c>
      <c r="U323" s="15"/>
      <c r="V323" s="2"/>
      <c r="W323" s="2"/>
      <c r="X323" s="2"/>
      <c r="Y323" s="2"/>
      <c r="Z323" s="2"/>
    </row>
    <row r="324" spans="1:26">
      <c r="A324" s="2"/>
      <c r="B324" s="2"/>
      <c r="C324" s="2"/>
      <c r="D324" s="2"/>
      <c r="E324" s="2"/>
      <c r="F324" s="2"/>
      <c r="G324" s="2"/>
      <c r="H324" s="2"/>
      <c r="I324" s="2"/>
      <c r="J324" s="17" t="s">
        <v>4559</v>
      </c>
      <c r="K324" s="2" t="str">
        <f>VLOOKUP(J324,$A:$B,2,FALSE)</f>
        <v>x1</v>
      </c>
      <c r="L324" s="2" t="s">
        <v>10005</v>
      </c>
      <c r="M324" s="2"/>
      <c r="N324" s="2"/>
      <c r="O324" s="2"/>
      <c r="P324" s="2"/>
      <c r="Q324" s="2"/>
      <c r="R324" s="2"/>
      <c r="S324" s="15">
        <f>VLOOKUP(J324,A:G,5,FALSE)</f>
        <v>41827</v>
      </c>
      <c r="T324" s="15" t="str">
        <f>IF(VLOOKUP(J324,A:G,6,FALSE)=0,"",VLOOKUP(J324,A:G,6,FALSE))</f>
        <v/>
      </c>
      <c r="U324" s="15" t="str">
        <f>IF(VLOOKUP(J324,A:G,7,FALSE)=0,"",VLOOKUP(J324,A:G,7,FALSE))</f>
        <v/>
      </c>
      <c r="V324" s="2"/>
      <c r="W324" s="2"/>
      <c r="X324" s="2"/>
      <c r="Y324" s="2"/>
      <c r="Z324" s="2"/>
    </row>
    <row r="325" spans="1:26">
      <c r="A325" s="2"/>
      <c r="B325" s="2"/>
      <c r="C325" s="2"/>
      <c r="D325" s="2"/>
      <c r="E325" s="2"/>
      <c r="F325" s="2"/>
      <c r="G325" s="2"/>
      <c r="H325" s="2"/>
      <c r="I325" s="2"/>
      <c r="J325" s="17" t="s">
        <v>7087</v>
      </c>
      <c r="K325" s="2" t="str">
        <f>VLOOKUP(J325,$A:$B,2,FALSE)</f>
        <v>x50</v>
      </c>
      <c r="L325" s="2" t="s">
        <v>10248</v>
      </c>
      <c r="M325" s="2"/>
      <c r="N325" s="2"/>
      <c r="O325" s="2"/>
      <c r="P325" s="2"/>
      <c r="Q325" s="2"/>
      <c r="R325" s="2"/>
      <c r="S325" s="15">
        <f>VLOOKUP(J325,A:G,5,FALSE)</f>
        <v>42277</v>
      </c>
      <c r="T325" s="15" t="str">
        <f>IF(VLOOKUP(J325,A:G,6,FALSE)=0,"",VLOOKUP(J325,A:G,6,FALSE))</f>
        <v/>
      </c>
      <c r="U325" s="15" t="str">
        <f>IF(VLOOKUP(J325,A:G,7,FALSE)=0,"",VLOOKUP(J325,A:G,7,FALSE))</f>
        <v/>
      </c>
      <c r="V325" s="2"/>
      <c r="W325" s="2"/>
      <c r="X325" s="2"/>
      <c r="Y325" s="2"/>
      <c r="Z325" s="2"/>
    </row>
    <row r="326" spans="1:26">
      <c r="A326" s="2"/>
      <c r="B326" s="2"/>
      <c r="C326" s="2"/>
      <c r="D326" s="2"/>
      <c r="E326" s="2"/>
      <c r="F326" s="2"/>
      <c r="G326" s="2"/>
      <c r="H326" s="2"/>
      <c r="I326" s="2"/>
      <c r="J326" s="17" t="s">
        <v>4560</v>
      </c>
      <c r="K326" s="2" t="str">
        <f>VLOOKUP(J326,$A:$B,2,FALSE)</f>
        <v>x2</v>
      </c>
      <c r="L326" s="2" t="s">
        <v>10004</v>
      </c>
      <c r="M326" s="2"/>
      <c r="N326" s="2"/>
      <c r="O326" s="2"/>
      <c r="P326" s="2"/>
      <c r="Q326" s="2"/>
      <c r="R326" s="2"/>
      <c r="S326" s="15">
        <f>VLOOKUP(J326,A:G,5,FALSE)</f>
        <v>41827</v>
      </c>
      <c r="T326" s="15" t="str">
        <f>IF(VLOOKUP(J326,A:G,6,FALSE)=0,"",VLOOKUP(J326,A:G,6,FALSE))</f>
        <v/>
      </c>
      <c r="U326" s="15" t="str">
        <f>IF(VLOOKUP(J326,A:G,7,FALSE)=0,"",VLOOKUP(J326,A:G,7,FALSE))</f>
        <v/>
      </c>
      <c r="V326" s="2"/>
      <c r="W326" s="2"/>
      <c r="X326" s="2"/>
      <c r="Y326" s="2"/>
      <c r="Z326" s="2"/>
    </row>
    <row r="327" spans="1:26">
      <c r="A327" s="2"/>
      <c r="B327" s="2"/>
      <c r="C327" s="2"/>
      <c r="D327" s="2"/>
      <c r="E327" s="2"/>
      <c r="F327" s="2"/>
      <c r="G327" s="2"/>
      <c r="H327" s="2"/>
      <c r="I327" s="2"/>
      <c r="J327" s="16" t="s">
        <v>7098</v>
      </c>
      <c r="K327" s="2"/>
      <c r="L327" s="2"/>
      <c r="M327" s="2"/>
      <c r="N327" s="2"/>
      <c r="O327" s="2" t="s">
        <v>2286</v>
      </c>
      <c r="P327" s="2"/>
      <c r="Q327" s="2" t="s">
        <v>10503</v>
      </c>
      <c r="R327" s="2" t="s">
        <v>10837</v>
      </c>
      <c r="S327" s="15">
        <v>42277</v>
      </c>
      <c r="T327" s="15"/>
      <c r="U327" s="15"/>
      <c r="V327" s="2"/>
      <c r="W327" s="2"/>
      <c r="X327" s="2"/>
      <c r="Y327" s="2"/>
      <c r="Z327" s="2"/>
    </row>
    <row r="328" spans="1:26">
      <c r="A328" s="2"/>
      <c r="B328" s="2"/>
      <c r="C328" s="2"/>
      <c r="D328" s="2"/>
      <c r="E328" s="2"/>
      <c r="F328" s="2"/>
      <c r="G328" s="2"/>
      <c r="H328" s="2"/>
      <c r="I328" s="2"/>
      <c r="J328" s="17" t="s">
        <v>4559</v>
      </c>
      <c r="K328" s="2" t="str">
        <f>VLOOKUP(J328,$A:$B,2,FALSE)</f>
        <v>x1</v>
      </c>
      <c r="L328" s="2" t="s">
        <v>10005</v>
      </c>
      <c r="M328" s="2"/>
      <c r="N328" s="2"/>
      <c r="O328" s="2"/>
      <c r="P328" s="2"/>
      <c r="Q328" s="2"/>
      <c r="R328" s="2"/>
      <c r="S328" s="15">
        <f>VLOOKUP(J328,A:G,5,FALSE)</f>
        <v>41827</v>
      </c>
      <c r="T328" s="15" t="str">
        <f>IF(VLOOKUP(J328,A:G,6,FALSE)=0,"",VLOOKUP(J328,A:G,6,FALSE))</f>
        <v/>
      </c>
      <c r="U328" s="15" t="str">
        <f>IF(VLOOKUP(J328,A:G,7,FALSE)=0,"",VLOOKUP(J328,A:G,7,FALSE))</f>
        <v/>
      </c>
      <c r="V328" s="2"/>
      <c r="W328" s="2"/>
      <c r="X328" s="2"/>
      <c r="Y328" s="2"/>
      <c r="Z328" s="2"/>
    </row>
    <row r="329" spans="1:26">
      <c r="A329" s="2"/>
      <c r="B329" s="2"/>
      <c r="C329" s="2"/>
      <c r="D329" s="2"/>
      <c r="E329" s="2"/>
      <c r="F329" s="2"/>
      <c r="G329" s="2"/>
      <c r="H329" s="2"/>
      <c r="I329" s="2"/>
      <c r="J329" s="17" t="s">
        <v>9477</v>
      </c>
      <c r="K329" s="2" t="str">
        <f>VLOOKUP(J329,$A:$B,2,FALSE)</f>
        <v>x51</v>
      </c>
      <c r="L329" s="2" t="s">
        <v>10899</v>
      </c>
      <c r="M329" s="2"/>
      <c r="N329" s="2"/>
      <c r="O329" s="2"/>
      <c r="P329" s="2"/>
      <c r="Q329" s="2"/>
      <c r="R329" s="2"/>
      <c r="S329" s="15">
        <f>VLOOKUP(J329,A:G,5,FALSE)</f>
        <v>42277</v>
      </c>
      <c r="T329" s="15" t="str">
        <f>IF(VLOOKUP(J329,A:G,6,FALSE)=0,"",VLOOKUP(J329,A:G,6,FALSE))</f>
        <v/>
      </c>
      <c r="U329" s="15" t="str">
        <f>IF(VLOOKUP(J329,A:G,7,FALSE)=0,"",VLOOKUP(J329,A:G,7,FALSE))</f>
        <v/>
      </c>
      <c r="V329" s="2"/>
      <c r="W329" s="2"/>
      <c r="X329" s="2"/>
      <c r="Y329" s="2"/>
      <c r="Z329" s="2"/>
    </row>
    <row r="330" spans="1:26">
      <c r="A330" s="2"/>
      <c r="B330" s="2"/>
      <c r="C330" s="2"/>
      <c r="D330" s="2"/>
      <c r="E330" s="2"/>
      <c r="F330" s="2"/>
      <c r="G330" s="2"/>
      <c r="H330" s="2"/>
      <c r="I330" s="2"/>
      <c r="J330" s="17" t="s">
        <v>4560</v>
      </c>
      <c r="K330" s="2" t="str">
        <f>VLOOKUP(J330,$A:$B,2,FALSE)</f>
        <v>x2</v>
      </c>
      <c r="L330" s="2" t="s">
        <v>10004</v>
      </c>
      <c r="M330" s="2"/>
      <c r="N330" s="2"/>
      <c r="O330" s="2"/>
      <c r="P330" s="2"/>
      <c r="Q330" s="2"/>
      <c r="R330" s="2"/>
      <c r="S330" s="15">
        <f>VLOOKUP(J330,A:G,5,FALSE)</f>
        <v>41827</v>
      </c>
      <c r="T330" s="15" t="str">
        <f>IF(VLOOKUP(J330,A:G,6,FALSE)=0,"",VLOOKUP(J330,A:G,6,FALSE))</f>
        <v/>
      </c>
      <c r="U330" s="15" t="str">
        <f>IF(VLOOKUP(J330,A:G,7,FALSE)=0,"",VLOOKUP(J330,A:G,7,FALSE))</f>
        <v/>
      </c>
      <c r="V330" s="2"/>
      <c r="W330" s="2"/>
      <c r="X330" s="2"/>
      <c r="Y330" s="2"/>
      <c r="Z330" s="2"/>
    </row>
    <row r="331" spans="1:26">
      <c r="A331" s="2"/>
      <c r="B331" s="2"/>
      <c r="C331" s="2"/>
      <c r="D331" s="2"/>
      <c r="E331" s="2"/>
      <c r="F331" s="2"/>
      <c r="G331" s="2"/>
      <c r="H331" s="2"/>
      <c r="I331" s="2"/>
      <c r="J331" s="16" t="s">
        <v>7678</v>
      </c>
      <c r="K331" s="2"/>
      <c r="L331" s="2"/>
      <c r="M331" s="2"/>
      <c r="N331" s="2"/>
      <c r="O331" s="2" t="s">
        <v>2286</v>
      </c>
      <c r="P331" s="2"/>
      <c r="Q331" s="2" t="s">
        <v>10503</v>
      </c>
      <c r="R331" s="2"/>
      <c r="S331" s="15">
        <v>42277</v>
      </c>
      <c r="T331" s="15">
        <v>41639</v>
      </c>
      <c r="U331" s="15"/>
      <c r="V331" s="2"/>
      <c r="W331" s="2"/>
      <c r="X331" s="2"/>
      <c r="Y331" s="2"/>
      <c r="Z331" s="2"/>
    </row>
    <row r="332" spans="1:26">
      <c r="A332" s="2"/>
      <c r="B332" s="2"/>
      <c r="C332" s="2"/>
      <c r="D332" s="2"/>
      <c r="E332" s="2"/>
      <c r="F332" s="2"/>
      <c r="G332" s="2"/>
      <c r="H332" s="2"/>
      <c r="I332" s="2"/>
      <c r="J332" s="17" t="s">
        <v>7674</v>
      </c>
      <c r="K332" s="2" t="str">
        <f>VLOOKUP(J332,$A:$B,2,FALSE)</f>
        <v>x52</v>
      </c>
      <c r="L332" s="2" t="s">
        <v>10464</v>
      </c>
      <c r="M332" s="2"/>
      <c r="N332" s="2"/>
      <c r="O332" s="2"/>
      <c r="P332" s="2"/>
      <c r="Q332" s="2"/>
      <c r="R332" s="2"/>
      <c r="S332" s="15">
        <f>VLOOKUP(J332,A:G,5,FALSE)</f>
        <v>42277</v>
      </c>
      <c r="T332" s="15">
        <f>IF(VLOOKUP(J332,A:G,6,FALSE)=0,"",VLOOKUP(J332,A:G,6,FALSE))</f>
        <v>41639</v>
      </c>
      <c r="U332" s="15" t="str">
        <f>IF(VLOOKUP(J332,A:G,7,FALSE)=0,"",VLOOKUP(J332,A:G,7,FALSE))</f>
        <v/>
      </c>
      <c r="V332" s="2"/>
      <c r="W332" s="2"/>
      <c r="X332" s="2"/>
      <c r="Y332" s="2"/>
      <c r="Z332" s="2"/>
    </row>
    <row r="333" spans="1:26">
      <c r="A333" s="2"/>
      <c r="B333" s="2"/>
      <c r="C333" s="2"/>
      <c r="D333" s="2"/>
      <c r="E333" s="2"/>
      <c r="F333" s="2"/>
      <c r="G333" s="2"/>
      <c r="H333" s="2"/>
      <c r="I333" s="2"/>
      <c r="J333" s="17" t="s">
        <v>7675</v>
      </c>
      <c r="K333" s="2" t="str">
        <f>VLOOKUP(J333,$A:$B,2,FALSE)</f>
        <v>x53</v>
      </c>
      <c r="L333" s="2" t="s">
        <v>10465</v>
      </c>
      <c r="M333" s="2"/>
      <c r="N333" s="2"/>
      <c r="O333" s="2"/>
      <c r="P333" s="2"/>
      <c r="Q333" s="2"/>
      <c r="R333" s="2"/>
      <c r="S333" s="15">
        <f>VLOOKUP(J333,A:G,5,FALSE)</f>
        <v>42277</v>
      </c>
      <c r="T333" s="15">
        <f>IF(VLOOKUP(J333,A:G,6,FALSE)=0,"",VLOOKUP(J333,A:G,6,FALSE))</f>
        <v>41639</v>
      </c>
      <c r="U333" s="15" t="str">
        <f>IF(VLOOKUP(J333,A:G,7,FALSE)=0,"",VLOOKUP(J333,A:G,7,FALSE))</f>
        <v/>
      </c>
      <c r="V333" s="2"/>
      <c r="W333" s="2"/>
      <c r="X333" s="2"/>
      <c r="Y333" s="2"/>
      <c r="Z333" s="2"/>
    </row>
    <row r="334" spans="1:26">
      <c r="A334" s="2"/>
      <c r="B334" s="2"/>
      <c r="C334" s="2"/>
      <c r="D334" s="2"/>
      <c r="E334" s="2"/>
      <c r="F334" s="2"/>
      <c r="G334" s="2"/>
      <c r="H334" s="2"/>
      <c r="I334" s="2"/>
      <c r="J334" s="17" t="s">
        <v>7676</v>
      </c>
      <c r="K334" s="2" t="str">
        <f>VLOOKUP(J334,$A:$B,2,FALSE)</f>
        <v>x54</v>
      </c>
      <c r="L334" s="2" t="s">
        <v>10466</v>
      </c>
      <c r="M334" s="2"/>
      <c r="N334" s="2"/>
      <c r="O334" s="2"/>
      <c r="P334" s="2"/>
      <c r="Q334" s="2"/>
      <c r="R334" s="2"/>
      <c r="S334" s="15">
        <f>VLOOKUP(J334,A:G,5,FALSE)</f>
        <v>42277</v>
      </c>
      <c r="T334" s="15">
        <f>IF(VLOOKUP(J334,A:G,6,FALSE)=0,"",VLOOKUP(J334,A:G,6,FALSE))</f>
        <v>41639</v>
      </c>
      <c r="U334" s="15" t="str">
        <f>IF(VLOOKUP(J334,A:G,7,FALSE)=0,"",VLOOKUP(J334,A:G,7,FALSE))</f>
        <v/>
      </c>
      <c r="V334" s="2"/>
      <c r="W334" s="2"/>
      <c r="X334" s="2"/>
      <c r="Y334" s="2"/>
      <c r="Z334" s="2"/>
    </row>
    <row r="335" spans="1:26">
      <c r="A335" s="2"/>
      <c r="B335" s="2"/>
      <c r="C335" s="2"/>
      <c r="D335" s="2"/>
      <c r="E335" s="2"/>
      <c r="F335" s="2"/>
      <c r="G335" s="2"/>
      <c r="H335" s="2"/>
      <c r="I335" s="2"/>
      <c r="J335" s="17" t="s">
        <v>7677</v>
      </c>
      <c r="K335" s="2" t="str">
        <f>VLOOKUP(J335,$A:$B,2,FALSE)</f>
        <v>x55</v>
      </c>
      <c r="L335" s="2" t="s">
        <v>10467</v>
      </c>
      <c r="M335" s="2"/>
      <c r="N335" s="2"/>
      <c r="O335" s="2"/>
      <c r="P335" s="2"/>
      <c r="Q335" s="2"/>
      <c r="R335" s="2"/>
      <c r="S335" s="15">
        <f>VLOOKUP(J335,A:G,5,FALSE)</f>
        <v>42277</v>
      </c>
      <c r="T335" s="15">
        <f>IF(VLOOKUP(J335,A:G,6,FALSE)=0,"",VLOOKUP(J335,A:G,6,FALSE))</f>
        <v>41639</v>
      </c>
      <c r="U335" s="15" t="str">
        <f>IF(VLOOKUP(J335,A:G,7,FALSE)=0,"",VLOOKUP(J335,A:G,7,FALSE))</f>
        <v/>
      </c>
      <c r="V335" s="2"/>
      <c r="W335" s="2"/>
      <c r="X335" s="2"/>
      <c r="Y335" s="2"/>
      <c r="Z335" s="2"/>
    </row>
    <row r="336" spans="1:26">
      <c r="A336" s="2"/>
      <c r="B336" s="2"/>
      <c r="C336" s="2"/>
      <c r="D336" s="2"/>
      <c r="E336" s="2"/>
      <c r="F336" s="2"/>
      <c r="G336" s="2"/>
      <c r="H336" s="2"/>
      <c r="I336" s="2"/>
      <c r="J336" s="20" t="s">
        <v>10505</v>
      </c>
      <c r="K336" s="2"/>
      <c r="L336" s="2"/>
      <c r="M336" s="2"/>
      <c r="N336" s="2"/>
      <c r="O336" s="2" t="s">
        <v>2286</v>
      </c>
      <c r="P336" s="2"/>
      <c r="Q336" s="2" t="s">
        <v>10503</v>
      </c>
      <c r="R336" s="2"/>
      <c r="S336" s="15">
        <v>42277</v>
      </c>
      <c r="T336" s="15">
        <v>41639</v>
      </c>
      <c r="U336" s="15"/>
      <c r="V336" s="2"/>
      <c r="W336" s="2"/>
      <c r="X336" s="2"/>
      <c r="Y336" s="2"/>
      <c r="Z336" s="2"/>
    </row>
    <row r="337" spans="1:26">
      <c r="A337" s="2"/>
      <c r="B337" s="2"/>
      <c r="C337" s="2"/>
      <c r="D337" s="2"/>
      <c r="E337" s="2"/>
      <c r="F337" s="2"/>
      <c r="G337" s="2"/>
      <c r="H337" s="2"/>
      <c r="I337" s="2"/>
      <c r="J337" s="17" t="s">
        <v>4559</v>
      </c>
      <c r="K337" s="2" t="str">
        <f>VLOOKUP(J337,$A:$B,2,FALSE)</f>
        <v>x1</v>
      </c>
      <c r="L337" s="2" t="str">
        <f>J337</f>
        <v>Reported</v>
      </c>
      <c r="M337" s="2"/>
      <c r="N337" s="2"/>
      <c r="O337" s="2"/>
      <c r="P337" s="2"/>
      <c r="Q337" s="2"/>
      <c r="R337" s="2"/>
      <c r="S337" s="15">
        <f>VLOOKUP(J337,A:G,5,FALSE)</f>
        <v>41827</v>
      </c>
      <c r="T337" s="15" t="str">
        <f>IF(VLOOKUP(J337,A:G,6,FALSE)=0,"",VLOOKUP(J337,A:G,6,FALSE))</f>
        <v/>
      </c>
      <c r="U337" s="15" t="str">
        <f>IF(VLOOKUP(J337,A:G,7,FALSE)=0,"",VLOOKUP(J337,A:G,7,FALSE))</f>
        <v/>
      </c>
      <c r="V337" s="2"/>
      <c r="W337" s="2"/>
      <c r="X337" s="2"/>
      <c r="Y337" s="2"/>
      <c r="Z337" s="2"/>
    </row>
    <row r="338" spans="1:26">
      <c r="A338" s="2"/>
      <c r="B338" s="2"/>
      <c r="C338" s="2"/>
      <c r="D338" s="2"/>
      <c r="E338" s="2"/>
      <c r="F338" s="2"/>
      <c r="G338" s="2"/>
      <c r="H338" s="2"/>
      <c r="I338" s="2"/>
      <c r="J338" s="17" t="s">
        <v>4563</v>
      </c>
      <c r="K338" s="2" t="str">
        <f>VLOOKUP(J338,$A:$B,2,FALSE)</f>
        <v>x4</v>
      </c>
      <c r="L338" s="2" t="str">
        <f t="shared" ref="L338:L353" si="26">J338</f>
        <v>Not reported o/a no life and health SLT business</v>
      </c>
      <c r="M338" s="2"/>
      <c r="N338" s="2"/>
      <c r="O338" s="2"/>
      <c r="P338" s="2"/>
      <c r="Q338" s="2"/>
      <c r="R338" s="2"/>
      <c r="S338" s="15">
        <f>VLOOKUP(J338,A:G,5,FALSE)</f>
        <v>41827</v>
      </c>
      <c r="T338" s="15" t="str">
        <f>IF(VLOOKUP(J338,A:G,6,FALSE)=0,"",VLOOKUP(J338,A:G,6,FALSE))</f>
        <v/>
      </c>
      <c r="U338" s="15" t="str">
        <f>IF(VLOOKUP(J338,A:G,7,FALSE)=0,"",VLOOKUP(J338,A:G,7,FALSE))</f>
        <v/>
      </c>
      <c r="V338" s="2"/>
      <c r="W338" s="2"/>
      <c r="X338" s="2"/>
      <c r="Y338" s="2"/>
      <c r="Z338" s="2"/>
    </row>
    <row r="339" spans="1:26">
      <c r="A339" s="2"/>
      <c r="B339" s="2"/>
      <c r="C339" s="2"/>
      <c r="D339" s="2"/>
      <c r="E339" s="2"/>
      <c r="F339" s="2"/>
      <c r="G339" s="2"/>
      <c r="H339" s="2"/>
      <c r="I339" s="2"/>
      <c r="J339" s="17" t="s">
        <v>4560</v>
      </c>
      <c r="K339" s="2" t="str">
        <f>VLOOKUP(J339,$A:$B,2,FALSE)</f>
        <v>x2</v>
      </c>
      <c r="L339" s="2" t="str">
        <f t="shared" si="26"/>
        <v>Not reported other reason</v>
      </c>
      <c r="M339" s="2"/>
      <c r="N339" s="2"/>
      <c r="O339" s="2"/>
      <c r="P339" s="2"/>
      <c r="Q339" s="2"/>
      <c r="R339" s="2"/>
      <c r="S339" s="15">
        <f>VLOOKUP(J339,A:G,5,FALSE)</f>
        <v>41827</v>
      </c>
      <c r="T339" s="15" t="str">
        <f>IF(VLOOKUP(J339,A:G,6,FALSE)=0,"",VLOOKUP(J339,A:G,6,FALSE))</f>
        <v/>
      </c>
      <c r="U339" s="15" t="str">
        <f>IF(VLOOKUP(J339,A:G,7,FALSE)=0,"",VLOOKUP(J339,A:G,7,FALSE))</f>
        <v/>
      </c>
      <c r="V339" s="2"/>
      <c r="W339" s="2"/>
      <c r="X339" s="2"/>
      <c r="Y339" s="2"/>
      <c r="Z339" s="2"/>
    </row>
    <row r="340" spans="1:26">
      <c r="A340" s="2"/>
      <c r="B340" s="2"/>
      <c r="C340" s="2"/>
      <c r="D340" s="2"/>
      <c r="E340" s="2"/>
      <c r="F340" s="2"/>
      <c r="G340" s="2"/>
      <c r="H340" s="2"/>
      <c r="I340" s="2"/>
      <c r="J340" s="17" t="s">
        <v>8270</v>
      </c>
      <c r="K340" s="2" t="str">
        <f>VLOOKUP(J340,$A:$B,2,FALSE)</f>
        <v>x56</v>
      </c>
      <c r="L340" s="2" t="str">
        <f t="shared" si="26"/>
        <v>Life company without pension entitlements</v>
      </c>
      <c r="M340" s="2"/>
      <c r="N340" s="2"/>
      <c r="O340" s="2"/>
      <c r="P340" s="2"/>
      <c r="Q340" s="2"/>
      <c r="R340" s="2"/>
      <c r="S340" s="15">
        <f>VLOOKUP(J340,A:G,5,FALSE)</f>
        <v>42277</v>
      </c>
      <c r="T340" s="15">
        <f>IF(VLOOKUP(J340,A:G,6,FALSE)=0,"",VLOOKUP(J340,A:G,6,FALSE))</f>
        <v>42277</v>
      </c>
      <c r="U340" s="15" t="str">
        <f>IF(VLOOKUP(J340,A:G,7,FALSE)=0,"",VLOOKUP(J340,A:G,7,FALSE))</f>
        <v/>
      </c>
      <c r="V340" s="2"/>
      <c r="W340" s="2"/>
      <c r="X340" s="2"/>
      <c r="Y340" s="2"/>
      <c r="Z340" s="2"/>
    </row>
    <row r="341" spans="1:26">
      <c r="A341" s="2"/>
      <c r="B341" s="2"/>
      <c r="C341" s="2"/>
      <c r="D341" s="2"/>
      <c r="E341" s="2"/>
      <c r="F341" s="2"/>
      <c r="G341" s="2"/>
      <c r="H341" s="2"/>
      <c r="I341" s="2"/>
      <c r="J341" s="20" t="s">
        <v>8274</v>
      </c>
      <c r="K341" s="2"/>
      <c r="L341" s="2"/>
      <c r="M341" s="2"/>
      <c r="N341" s="2"/>
      <c r="O341" s="2" t="s">
        <v>2286</v>
      </c>
      <c r="P341" s="2"/>
      <c r="Q341" s="2" t="s">
        <v>10503</v>
      </c>
      <c r="R341" s="2"/>
      <c r="S341" s="15">
        <v>42277</v>
      </c>
      <c r="T341" s="15">
        <v>41639</v>
      </c>
      <c r="U341" s="15"/>
      <c r="V341" s="2"/>
      <c r="W341" s="2"/>
      <c r="X341" s="2"/>
      <c r="Y341" s="2"/>
      <c r="Z341" s="2"/>
    </row>
    <row r="342" spans="1:26">
      <c r="A342" s="2"/>
      <c r="B342" s="2"/>
      <c r="C342" s="2"/>
      <c r="D342" s="2"/>
      <c r="E342" s="2"/>
      <c r="F342" s="2"/>
      <c r="G342" s="2"/>
      <c r="H342" s="2"/>
      <c r="I342" s="2"/>
      <c r="J342" s="17" t="s">
        <v>4559</v>
      </c>
      <c r="K342" s="2" t="str">
        <f>VLOOKUP(J342,$A:$B,2,FALSE)</f>
        <v>x1</v>
      </c>
      <c r="L342" s="2" t="str">
        <f t="shared" si="26"/>
        <v>Reported</v>
      </c>
      <c r="M342" s="2"/>
      <c r="N342" s="2"/>
      <c r="O342" s="2"/>
      <c r="P342" s="2"/>
      <c r="Q342" s="2"/>
      <c r="R342" s="2"/>
      <c r="S342" s="15">
        <f>VLOOKUP(J342,A:G,5,FALSE)</f>
        <v>41827</v>
      </c>
      <c r="T342" s="15" t="str">
        <f>IF(VLOOKUP(J342,A:G,6,FALSE)=0,"",VLOOKUP(J342,A:G,6,FALSE))</f>
        <v/>
      </c>
      <c r="U342" s="15" t="str">
        <f>IF(VLOOKUP(J342,A:G,7,FALSE)=0,"",VLOOKUP(J342,A:G,7,FALSE))</f>
        <v/>
      </c>
      <c r="V342" s="2"/>
      <c r="W342" s="2"/>
      <c r="X342" s="2"/>
      <c r="Y342" s="2"/>
      <c r="Z342" s="2"/>
    </row>
    <row r="343" spans="1:26">
      <c r="A343" s="2"/>
      <c r="B343" s="2"/>
      <c r="C343" s="2"/>
      <c r="D343" s="2"/>
      <c r="E343" s="2"/>
      <c r="F343" s="2"/>
      <c r="G343" s="2"/>
      <c r="H343" s="2"/>
      <c r="I343" s="2"/>
      <c r="J343" s="17" t="s">
        <v>4566</v>
      </c>
      <c r="K343" s="2" t="str">
        <f>VLOOKUP(J343,$A:$B,2,FALSE)</f>
        <v>x6</v>
      </c>
      <c r="L343" s="2" t="str">
        <f t="shared" si="26"/>
        <v>Not reported o/a no non-life business</v>
      </c>
      <c r="M343" s="2"/>
      <c r="N343" s="2"/>
      <c r="O343" s="2"/>
      <c r="P343" s="2"/>
      <c r="Q343" s="2"/>
      <c r="R343" s="2"/>
      <c r="S343" s="15">
        <f>VLOOKUP(J343,A:G,5,FALSE)</f>
        <v>41827</v>
      </c>
      <c r="T343" s="15" t="str">
        <f>IF(VLOOKUP(J343,A:G,6,FALSE)=0,"",VLOOKUP(J343,A:G,6,FALSE))</f>
        <v/>
      </c>
      <c r="U343" s="15" t="str">
        <f>IF(VLOOKUP(J343,A:G,7,FALSE)=0,"",VLOOKUP(J343,A:G,7,FALSE))</f>
        <v/>
      </c>
      <c r="V343" s="2"/>
      <c r="W343" s="2"/>
      <c r="X343" s="2"/>
      <c r="Y343" s="2"/>
      <c r="Z343" s="2"/>
    </row>
    <row r="344" spans="1:26">
      <c r="A344" s="2"/>
      <c r="B344" s="2"/>
      <c r="C344" s="2"/>
      <c r="D344" s="2"/>
      <c r="E344" s="2"/>
      <c r="F344" s="2"/>
      <c r="G344" s="2"/>
      <c r="H344" s="2"/>
      <c r="I344" s="2"/>
      <c r="J344" s="17" t="s">
        <v>4560</v>
      </c>
      <c r="K344" s="2" t="str">
        <f>VLOOKUP(J344,$A:$B,2,FALSE)</f>
        <v>x2</v>
      </c>
      <c r="L344" s="2" t="str">
        <f t="shared" si="26"/>
        <v>Not reported other reason</v>
      </c>
      <c r="M344" s="2"/>
      <c r="N344" s="2"/>
      <c r="O344" s="2"/>
      <c r="P344" s="2"/>
      <c r="Q344" s="2"/>
      <c r="R344" s="2"/>
      <c r="S344" s="15">
        <f>VLOOKUP(J344,A:G,5,FALSE)</f>
        <v>41827</v>
      </c>
      <c r="T344" s="15" t="str">
        <f>IF(VLOOKUP(J344,A:G,6,FALSE)=0,"",VLOOKUP(J344,A:G,6,FALSE))</f>
        <v/>
      </c>
      <c r="U344" s="15" t="str">
        <f>IF(VLOOKUP(J344,A:G,7,FALSE)=0,"",VLOOKUP(J344,A:G,7,FALSE))</f>
        <v/>
      </c>
      <c r="V344" s="2"/>
      <c r="W344" s="2"/>
      <c r="X344" s="2"/>
      <c r="Y344" s="2"/>
      <c r="Z344" s="2"/>
    </row>
    <row r="345" spans="1:26">
      <c r="A345" s="2"/>
      <c r="B345" s="2"/>
      <c r="C345" s="2"/>
      <c r="D345" s="2"/>
      <c r="E345" s="2"/>
      <c r="F345" s="2"/>
      <c r="G345" s="2"/>
      <c r="H345" s="2"/>
      <c r="I345" s="2"/>
      <c r="J345" s="17" t="s">
        <v>8270</v>
      </c>
      <c r="K345" s="2" t="str">
        <f>VLOOKUP(J345,$A:$B,2,FALSE)</f>
        <v>x56</v>
      </c>
      <c r="L345" s="2" t="str">
        <f t="shared" si="26"/>
        <v>Life company without pension entitlements</v>
      </c>
      <c r="M345" s="2"/>
      <c r="N345" s="2"/>
      <c r="O345" s="2"/>
      <c r="P345" s="2"/>
      <c r="Q345" s="2"/>
      <c r="R345" s="2"/>
      <c r="S345" s="15">
        <f>VLOOKUP(J345,A:G,5,FALSE)</f>
        <v>42277</v>
      </c>
      <c r="T345" s="15">
        <f>IF(VLOOKUP(J345,A:G,6,FALSE)=0,"",VLOOKUP(J345,A:G,6,FALSE))</f>
        <v>42277</v>
      </c>
      <c r="U345" s="15" t="str">
        <f>IF(VLOOKUP(J345,A:G,7,FALSE)=0,"",VLOOKUP(J345,A:G,7,FALSE))</f>
        <v/>
      </c>
      <c r="V345" s="2"/>
      <c r="W345" s="2"/>
      <c r="X345" s="2"/>
      <c r="Y345" s="2"/>
      <c r="Z345" s="2"/>
    </row>
    <row r="346" spans="1:26">
      <c r="A346" s="2"/>
      <c r="B346" s="2"/>
      <c r="C346" s="2"/>
      <c r="D346" s="2"/>
      <c r="E346" s="2"/>
      <c r="F346" s="2"/>
      <c r="G346" s="2"/>
      <c r="H346" s="2"/>
      <c r="I346" s="2"/>
      <c r="J346" s="20" t="s">
        <v>8282</v>
      </c>
      <c r="K346" s="2"/>
      <c r="L346" s="2"/>
      <c r="M346" s="2"/>
      <c r="N346" s="2"/>
      <c r="O346" s="2" t="s">
        <v>2286</v>
      </c>
      <c r="P346" s="2"/>
      <c r="Q346" s="2" t="s">
        <v>10503</v>
      </c>
      <c r="R346" s="2"/>
      <c r="S346" s="15">
        <v>42277</v>
      </c>
      <c r="T346" s="15"/>
      <c r="U346" s="15"/>
      <c r="V346" s="2"/>
      <c r="W346" s="2"/>
      <c r="X346" s="2"/>
      <c r="Y346" s="2"/>
      <c r="Z346" s="2"/>
    </row>
    <row r="347" spans="1:26">
      <c r="A347" s="2"/>
      <c r="B347" s="2"/>
      <c r="C347" s="2"/>
      <c r="D347" s="2"/>
      <c r="E347" s="2"/>
      <c r="F347" s="2"/>
      <c r="G347" s="2"/>
      <c r="H347" s="2"/>
      <c r="I347" s="2"/>
      <c r="J347" s="17" t="s">
        <v>4559</v>
      </c>
      <c r="K347" s="2" t="str">
        <f>VLOOKUP(J347,$A:$B,2,FALSE)</f>
        <v>x1</v>
      </c>
      <c r="L347" s="2" t="str">
        <f t="shared" si="26"/>
        <v>Reported</v>
      </c>
      <c r="M347" s="2"/>
      <c r="N347" s="2"/>
      <c r="O347" s="2"/>
      <c r="P347" s="2"/>
      <c r="Q347" s="2"/>
      <c r="R347" s="2"/>
      <c r="S347" s="15">
        <f>VLOOKUP(J347,A:G,5,FALSE)</f>
        <v>41827</v>
      </c>
      <c r="T347" s="15" t="str">
        <f>IF(VLOOKUP(J347,A:G,6,FALSE)=0,"",VLOOKUP(J347,A:G,6,FALSE))</f>
        <v/>
      </c>
      <c r="U347" s="15" t="str">
        <f>IF(VLOOKUP(J347,A:G,7,FALSE)=0,"",VLOOKUP(J347,A:G,7,FALSE))</f>
        <v/>
      </c>
      <c r="V347" s="2"/>
      <c r="W347" s="2"/>
      <c r="X347" s="2"/>
      <c r="Y347" s="2"/>
      <c r="Z347" s="2"/>
    </row>
    <row r="348" spans="1:26">
      <c r="A348" s="2"/>
      <c r="B348" s="2"/>
      <c r="C348" s="2"/>
      <c r="D348" s="2"/>
      <c r="E348" s="2"/>
      <c r="F348" s="2"/>
      <c r="G348" s="2"/>
      <c r="H348" s="2"/>
      <c r="I348" s="2"/>
      <c r="J348" s="17" t="s">
        <v>6757</v>
      </c>
      <c r="K348" s="2" t="str">
        <f>VLOOKUP(J348,$A:$B,2,FALSE)</f>
        <v>x21</v>
      </c>
      <c r="L348" s="2" t="str">
        <f t="shared" si="26"/>
        <v>Not reported as no Collective investment undertakings</v>
      </c>
      <c r="M348" s="2"/>
      <c r="N348" s="2"/>
      <c r="O348" s="2"/>
      <c r="P348" s="2"/>
      <c r="Q348" s="2"/>
      <c r="R348" s="2"/>
      <c r="S348" s="15">
        <f>VLOOKUP(J348,A:G,5,FALSE)</f>
        <v>42277</v>
      </c>
      <c r="T348" s="15" t="str">
        <f>IF(VLOOKUP(J348,A:G,6,FALSE)=0,"",VLOOKUP(J348,A:G,6,FALSE))</f>
        <v/>
      </c>
      <c r="U348" s="15" t="str">
        <f>IF(VLOOKUP(J348,A:G,7,FALSE)=0,"",VLOOKUP(J348,A:G,7,FALSE))</f>
        <v/>
      </c>
      <c r="V348" s="2"/>
      <c r="W348" s="2"/>
      <c r="X348" s="2"/>
      <c r="Y348" s="2"/>
      <c r="Z348" s="2"/>
    </row>
    <row r="349" spans="1:26">
      <c r="A349" s="2"/>
      <c r="B349" s="2"/>
      <c r="C349" s="2"/>
      <c r="D349" s="2"/>
      <c r="E349" s="2"/>
      <c r="F349" s="2"/>
      <c r="G349" s="2"/>
      <c r="H349" s="2"/>
      <c r="I349" s="2"/>
      <c r="J349" s="17" t="s">
        <v>4560</v>
      </c>
      <c r="K349" s="2" t="str">
        <f>VLOOKUP(J349,$A:$B,2,FALSE)</f>
        <v>x2</v>
      </c>
      <c r="L349" s="2" t="str">
        <f t="shared" si="26"/>
        <v>Not reported other reason</v>
      </c>
      <c r="M349" s="2"/>
      <c r="N349" s="2"/>
      <c r="O349" s="2"/>
      <c r="P349" s="2"/>
      <c r="Q349" s="2"/>
      <c r="R349" s="2"/>
      <c r="S349" s="15">
        <f>VLOOKUP(J349,A:G,5,FALSE)</f>
        <v>41827</v>
      </c>
      <c r="T349" s="15" t="str">
        <f>IF(VLOOKUP(J349,A:G,6,FALSE)=0,"",VLOOKUP(J349,A:G,6,FALSE))</f>
        <v/>
      </c>
      <c r="U349" s="15" t="str">
        <f>IF(VLOOKUP(J349,A:G,7,FALSE)=0,"",VLOOKUP(J349,A:G,7,FALSE))</f>
        <v/>
      </c>
      <c r="V349" s="2"/>
      <c r="W349" s="2"/>
      <c r="X349" s="2"/>
      <c r="Y349" s="2"/>
      <c r="Z349" s="2"/>
    </row>
    <row r="350" spans="1:26">
      <c r="A350" s="2"/>
      <c r="B350" s="2"/>
      <c r="C350" s="2"/>
      <c r="D350" s="2"/>
      <c r="E350" s="2"/>
      <c r="F350" s="2"/>
      <c r="G350" s="2"/>
      <c r="H350" s="2"/>
      <c r="I350" s="2"/>
      <c r="J350" s="16" t="s">
        <v>8307</v>
      </c>
      <c r="K350" s="2"/>
      <c r="L350" s="2"/>
      <c r="M350" s="2"/>
      <c r="N350" s="2"/>
      <c r="O350" s="2" t="s">
        <v>2286</v>
      </c>
      <c r="P350" s="2"/>
      <c r="Q350" s="2" t="s">
        <v>10503</v>
      </c>
      <c r="R350" s="2"/>
      <c r="S350" s="15">
        <v>42277</v>
      </c>
      <c r="T350" s="15"/>
      <c r="U350" s="15"/>
      <c r="V350" s="2"/>
      <c r="W350" s="2"/>
      <c r="X350" s="2"/>
      <c r="Y350" s="2"/>
      <c r="Z350" s="2"/>
    </row>
    <row r="351" spans="1:26">
      <c r="A351" s="2"/>
      <c r="B351" s="2"/>
      <c r="C351" s="2"/>
      <c r="D351" s="2"/>
      <c r="E351" s="2"/>
      <c r="F351" s="2"/>
      <c r="G351" s="2"/>
      <c r="H351" s="2"/>
      <c r="I351" s="2"/>
      <c r="J351" s="17" t="s">
        <v>4559</v>
      </c>
      <c r="K351" s="2" t="str">
        <f>VLOOKUP(J351,$A:$B,2,FALSE)</f>
        <v>x1</v>
      </c>
      <c r="L351" s="2" t="str">
        <f t="shared" si="26"/>
        <v>Reported</v>
      </c>
      <c r="M351" s="2"/>
      <c r="N351" s="2"/>
      <c r="O351" s="2"/>
      <c r="P351" s="2"/>
      <c r="Q351" s="2"/>
      <c r="R351" s="2"/>
      <c r="S351" s="15">
        <f>VLOOKUP(J351,A:G,5,FALSE)</f>
        <v>41827</v>
      </c>
      <c r="T351" s="15" t="str">
        <f>IF(VLOOKUP(J351,A:G,6,FALSE)=0,"",VLOOKUP(J351,A:G,6,FALSE))</f>
        <v/>
      </c>
      <c r="U351" s="15" t="str">
        <f>IF(VLOOKUP(J351,A:G,7,FALSE)=0,"",VLOOKUP(J351,A:G,7,FALSE))</f>
        <v/>
      </c>
      <c r="V351" s="2"/>
      <c r="W351" s="2"/>
      <c r="X351" s="2"/>
      <c r="Y351" s="2"/>
      <c r="Z351" s="2"/>
    </row>
    <row r="352" spans="1:26">
      <c r="A352" s="2"/>
      <c r="B352" s="2"/>
      <c r="C352" s="2"/>
      <c r="D352" s="2"/>
      <c r="E352" s="2"/>
      <c r="F352" s="2"/>
      <c r="G352" s="2"/>
      <c r="H352" s="2"/>
      <c r="I352" s="2"/>
      <c r="J352" s="17" t="s">
        <v>9474</v>
      </c>
      <c r="K352" s="2" t="str">
        <f>VLOOKUP(J352,$A:$B,2,FALSE)</f>
        <v>x32</v>
      </c>
      <c r="L352" s="2" t="str">
        <f t="shared" si="26"/>
        <v>Not reported as no Securities lending and repos</v>
      </c>
      <c r="M352" s="2"/>
      <c r="N352" s="2"/>
      <c r="O352" s="2"/>
      <c r="P352" s="2"/>
      <c r="Q352" s="2"/>
      <c r="R352" s="2"/>
      <c r="S352" s="15">
        <f>VLOOKUP(J352,A:G,5,FALSE)</f>
        <v>42277</v>
      </c>
      <c r="T352" s="15" t="str">
        <f>IF(VLOOKUP(J352,A:G,6,FALSE)=0,"",VLOOKUP(J352,A:G,6,FALSE))</f>
        <v/>
      </c>
      <c r="U352" s="15" t="str">
        <f>IF(VLOOKUP(J352,A:G,7,FALSE)=0,"",VLOOKUP(J352,A:G,7,FALSE))</f>
        <v/>
      </c>
      <c r="V352" s="2"/>
      <c r="W352" s="2"/>
      <c r="X352" s="2"/>
      <c r="Y352" s="2"/>
      <c r="Z352" s="2"/>
    </row>
    <row r="353" spans="1:26">
      <c r="A353" s="2"/>
      <c r="B353" s="2"/>
      <c r="C353" s="2"/>
      <c r="D353" s="2"/>
      <c r="E353" s="2"/>
      <c r="F353" s="2"/>
      <c r="G353" s="2"/>
      <c r="H353" s="2"/>
      <c r="I353" s="2"/>
      <c r="J353" s="17" t="s">
        <v>4560</v>
      </c>
      <c r="K353" s="2" t="str">
        <f>VLOOKUP(J353,$A:$B,2,FALSE)</f>
        <v>x2</v>
      </c>
      <c r="L353" s="2" t="str">
        <f t="shared" si="26"/>
        <v>Not reported other reason</v>
      </c>
      <c r="M353" s="2"/>
      <c r="N353" s="2"/>
      <c r="O353" s="2"/>
      <c r="P353" s="2"/>
      <c r="Q353" s="2"/>
      <c r="R353" s="2"/>
      <c r="S353" s="15">
        <f>VLOOKUP(J353,A:G,5,FALSE)</f>
        <v>41827</v>
      </c>
      <c r="T353" s="15" t="str">
        <f>IF(VLOOKUP(J353,A:G,6,FALSE)=0,"",VLOOKUP(J353,A:G,6,FALSE))</f>
        <v/>
      </c>
      <c r="U353" s="15" t="str">
        <f>IF(VLOOKUP(J353,A:G,7,FALSE)=0,"",VLOOKUP(J353,A:G,7,FALSE))</f>
        <v/>
      </c>
      <c r="V353" s="2"/>
      <c r="W353" s="2"/>
      <c r="X353" s="2"/>
      <c r="Y353" s="2"/>
      <c r="Z353" s="2"/>
    </row>
    <row r="354" spans="1:26">
      <c r="A354" s="2"/>
      <c r="B354" s="2"/>
      <c r="C354" s="2"/>
      <c r="D354" s="2"/>
      <c r="E354" s="2"/>
      <c r="F354" s="2"/>
      <c r="G354" s="2"/>
      <c r="H354" s="2"/>
      <c r="I354" s="2"/>
      <c r="J354" s="16" t="s">
        <v>8297</v>
      </c>
      <c r="K354" s="2"/>
      <c r="L354" s="2"/>
      <c r="M354" s="2"/>
      <c r="N354" s="2"/>
      <c r="O354" s="2" t="s">
        <v>2286</v>
      </c>
      <c r="P354" s="2"/>
      <c r="Q354" s="2" t="s">
        <v>10503</v>
      </c>
      <c r="R354" s="2" t="s">
        <v>10837</v>
      </c>
      <c r="S354" s="15">
        <v>42277</v>
      </c>
      <c r="T354" s="15"/>
      <c r="U354" s="15"/>
      <c r="V354" s="2"/>
      <c r="W354" s="2"/>
      <c r="X354" s="2"/>
      <c r="Y354" s="2"/>
      <c r="Z354" s="2"/>
    </row>
    <row r="355" spans="1:26">
      <c r="A355" s="2"/>
      <c r="B355" s="2"/>
      <c r="C355" s="2"/>
      <c r="D355" s="2"/>
      <c r="E355" s="2"/>
      <c r="F355" s="2"/>
      <c r="G355" s="2"/>
      <c r="H355" s="2"/>
      <c r="I355" s="2"/>
      <c r="J355" s="17" t="s">
        <v>4559</v>
      </c>
      <c r="K355" s="2" t="str">
        <f>VLOOKUP(J355,$A:$B,2,FALSE)</f>
        <v>x1</v>
      </c>
      <c r="L355" s="2" t="s">
        <v>10005</v>
      </c>
      <c r="M355" s="2"/>
      <c r="N355" s="2"/>
      <c r="O355" s="2"/>
      <c r="P355" s="2"/>
      <c r="Q355" s="2"/>
      <c r="R355" s="2"/>
      <c r="S355" s="15">
        <f>VLOOKUP(J355,A:G,5,FALSE)</f>
        <v>41827</v>
      </c>
      <c r="T355" s="15" t="str">
        <f>IF(VLOOKUP(J355,A:G,6,FALSE)=0,"",VLOOKUP(J355,A:G,6,FALSE))</f>
        <v/>
      </c>
      <c r="U355" s="15" t="str">
        <f>IF(VLOOKUP(J355,A:G,7,FALSE)=0,"",VLOOKUP(J355,A:G,7,FALSE))</f>
        <v/>
      </c>
      <c r="V355" s="2"/>
      <c r="W355" s="2"/>
      <c r="X355" s="2"/>
      <c r="Y355" s="2"/>
      <c r="Z355" s="2"/>
    </row>
    <row r="356" spans="1:26">
      <c r="A356" s="2"/>
      <c r="B356" s="2"/>
      <c r="C356" s="2"/>
      <c r="D356" s="2"/>
      <c r="E356" s="2"/>
      <c r="F356" s="2"/>
      <c r="G356" s="2"/>
      <c r="H356" s="2"/>
      <c r="I356" s="2"/>
      <c r="J356" s="17" t="s">
        <v>8296</v>
      </c>
      <c r="K356" s="2" t="str">
        <f>VLOOKUP(J356,$A:$B,2,FALSE)</f>
        <v>x57</v>
      </c>
      <c r="L356" s="2" t="s">
        <v>11145</v>
      </c>
      <c r="M356" s="2"/>
      <c r="N356" s="2"/>
      <c r="O356" s="2"/>
      <c r="P356" s="2"/>
      <c r="Q356" s="2"/>
      <c r="R356" s="2"/>
      <c r="S356" s="15">
        <f>VLOOKUP(J356,A:G,5,FALSE)</f>
        <v>42277</v>
      </c>
      <c r="T356" s="15" t="str">
        <f>IF(VLOOKUP(J356,A:G,6,FALSE)=0,"",VLOOKUP(J356,A:G,6,FALSE))</f>
        <v/>
      </c>
      <c r="U356" s="15" t="str">
        <f>IF(VLOOKUP(J356,A:G,7,FALSE)=0,"",VLOOKUP(J356,A:G,7,FALSE))</f>
        <v/>
      </c>
      <c r="V356" s="2"/>
      <c r="W356" s="2"/>
      <c r="X356" s="2"/>
      <c r="Y356" s="2"/>
      <c r="Z356" s="2"/>
    </row>
    <row r="357" spans="1:26">
      <c r="A357" s="2"/>
      <c r="B357" s="2"/>
      <c r="C357" s="2"/>
      <c r="D357" s="2"/>
      <c r="E357" s="2"/>
      <c r="F357" s="2"/>
      <c r="G357" s="2"/>
      <c r="H357" s="2"/>
      <c r="I357" s="2"/>
      <c r="J357" s="17" t="s">
        <v>4560</v>
      </c>
      <c r="K357" s="2" t="str">
        <f>VLOOKUP(J357,$A:$B,2,FALSE)</f>
        <v>x2</v>
      </c>
      <c r="L357" s="2" t="s">
        <v>10004</v>
      </c>
      <c r="M357" s="2"/>
      <c r="N357" s="2"/>
      <c r="O357" s="2"/>
      <c r="P357" s="2"/>
      <c r="Q357" s="2"/>
      <c r="R357" s="2"/>
      <c r="S357" s="15">
        <f>VLOOKUP(J357,A:G,5,FALSE)</f>
        <v>41827</v>
      </c>
      <c r="T357" s="15" t="str">
        <f>IF(VLOOKUP(J357,A:G,6,FALSE)=0,"",VLOOKUP(J357,A:G,6,FALSE))</f>
        <v/>
      </c>
      <c r="U357" s="15" t="str">
        <f>IF(VLOOKUP(J357,A:G,7,FALSE)=0,"",VLOOKUP(J357,A:G,7,FALSE))</f>
        <v/>
      </c>
      <c r="V357" s="2"/>
      <c r="W357" s="2"/>
      <c r="X357" s="2"/>
      <c r="Y357" s="2"/>
      <c r="Z357" s="2"/>
    </row>
    <row r="358" spans="1:26">
      <c r="A358" s="2"/>
      <c r="B358" s="2"/>
      <c r="C358" s="2"/>
      <c r="D358" s="2"/>
      <c r="E358" s="2"/>
      <c r="F358" s="2"/>
      <c r="G358" s="2"/>
      <c r="H358" s="2"/>
      <c r="I358" s="2"/>
      <c r="J358" s="16" t="s">
        <v>9518</v>
      </c>
      <c r="K358" s="2"/>
      <c r="L358" s="2"/>
      <c r="M358" s="2"/>
      <c r="N358" s="2"/>
      <c r="O358" s="2" t="s">
        <v>2286</v>
      </c>
      <c r="P358" s="2"/>
      <c r="Q358" s="2" t="s">
        <v>10503</v>
      </c>
      <c r="R358" s="2" t="s">
        <v>10839</v>
      </c>
      <c r="S358" s="15">
        <v>42277</v>
      </c>
      <c r="T358" s="15"/>
      <c r="U358" s="15"/>
      <c r="V358" s="2"/>
      <c r="W358" s="2"/>
      <c r="X358" s="2"/>
      <c r="Y358" s="2"/>
      <c r="Z358" s="2"/>
    </row>
    <row r="359" spans="1:26">
      <c r="A359" s="2"/>
      <c r="B359" s="2"/>
      <c r="C359" s="2"/>
      <c r="D359" s="2"/>
      <c r="E359" s="2"/>
      <c r="F359" s="2"/>
      <c r="G359" s="2"/>
      <c r="H359" s="2"/>
      <c r="I359" s="2"/>
      <c r="J359" s="17" t="s">
        <v>4559</v>
      </c>
      <c r="K359" s="2" t="str">
        <f>VLOOKUP(J359,$A:$B,2,FALSE)</f>
        <v>x1</v>
      </c>
      <c r="L359" s="2" t="s">
        <v>10005</v>
      </c>
      <c r="M359" s="2"/>
      <c r="N359" s="2"/>
      <c r="O359" s="2"/>
      <c r="P359" s="2"/>
      <c r="Q359" s="2"/>
      <c r="R359" s="2"/>
      <c r="S359" s="15">
        <f>VLOOKUP(J359,A:G,5,FALSE)</f>
        <v>41827</v>
      </c>
      <c r="T359" s="15" t="str">
        <f>IF(VLOOKUP(J359,A:G,6,FALSE)=0,"",VLOOKUP(J359,A:G,6,FALSE))</f>
        <v/>
      </c>
      <c r="U359" s="15" t="str">
        <f>IF(VLOOKUP(J359,A:G,7,FALSE)=0,"",VLOOKUP(J359,A:G,7,FALSE))</f>
        <v/>
      </c>
      <c r="V359" s="2"/>
      <c r="W359" s="2"/>
      <c r="X359" s="2"/>
      <c r="Y359" s="2"/>
      <c r="Z359" s="2"/>
    </row>
    <row r="360" spans="1:26">
      <c r="A360" s="2"/>
      <c r="B360" s="2"/>
      <c r="C360" s="2"/>
      <c r="D360" s="2"/>
      <c r="E360" s="2"/>
      <c r="F360" s="2"/>
      <c r="G360" s="2"/>
      <c r="H360" s="2"/>
      <c r="I360" s="2"/>
      <c r="J360" s="17" t="s">
        <v>6233</v>
      </c>
      <c r="K360" s="2" t="str">
        <f>VLOOKUP(J360,$A:$B,2,FALSE)</f>
        <v>x15</v>
      </c>
      <c r="L360" s="2" t="s">
        <v>11146</v>
      </c>
      <c r="M360" s="2"/>
      <c r="N360" s="2"/>
      <c r="O360" s="2"/>
      <c r="P360" s="2"/>
      <c r="Q360" s="2"/>
      <c r="R360" s="2"/>
      <c r="S360" s="15">
        <f>VLOOKUP(J360,A:G,5,FALSE)</f>
        <v>42277</v>
      </c>
      <c r="T360" s="15" t="str">
        <f>IF(VLOOKUP(J360,A:G,6,FALSE)=0,"",VLOOKUP(J360,A:G,6,FALSE))</f>
        <v/>
      </c>
      <c r="U360" s="15" t="str">
        <f>IF(VLOOKUP(J360,A:G,7,FALSE)=0,"",VLOOKUP(J360,A:G,7,FALSE))</f>
        <v/>
      </c>
      <c r="V360" s="2"/>
      <c r="W360" s="2"/>
      <c r="X360" s="2"/>
      <c r="Y360" s="2"/>
      <c r="Z360" s="2"/>
    </row>
    <row r="361" spans="1:26">
      <c r="A361" s="2"/>
      <c r="B361" s="2"/>
      <c r="C361" s="2"/>
      <c r="D361" s="2"/>
      <c r="E361" s="2"/>
      <c r="F361" s="2"/>
      <c r="G361" s="2"/>
      <c r="H361" s="2"/>
      <c r="I361" s="2"/>
      <c r="J361" s="17" t="s">
        <v>8264</v>
      </c>
      <c r="K361" s="2" t="str">
        <f>VLOOKUP(J361,$A:$B,2,FALSE)</f>
        <v>x16</v>
      </c>
      <c r="L361" s="2" t="s">
        <v>11147</v>
      </c>
      <c r="M361" s="2"/>
      <c r="N361" s="2"/>
      <c r="O361" s="2"/>
      <c r="P361" s="2"/>
      <c r="Q361" s="2"/>
      <c r="R361" s="2"/>
      <c r="S361" s="15">
        <f>VLOOKUP(J361,A:G,5,FALSE)</f>
        <v>42277</v>
      </c>
      <c r="T361" s="15" t="str">
        <f>IF(VLOOKUP(J361,A:G,6,FALSE)=0,"",VLOOKUP(J361,A:G,6,FALSE))</f>
        <v/>
      </c>
      <c r="U361" s="15" t="str">
        <f>IF(VLOOKUP(J361,A:G,7,FALSE)=0,"",VLOOKUP(J361,A:G,7,FALSE))</f>
        <v/>
      </c>
      <c r="V361" s="2"/>
      <c r="W361" s="2"/>
      <c r="X361" s="2"/>
      <c r="Y361" s="2"/>
      <c r="Z361" s="2"/>
    </row>
    <row r="362" spans="1:26">
      <c r="A362" s="2"/>
      <c r="B362" s="2"/>
      <c r="C362" s="2"/>
      <c r="D362" s="2"/>
      <c r="E362" s="2"/>
      <c r="F362" s="2"/>
      <c r="G362" s="2"/>
      <c r="H362" s="2"/>
      <c r="I362" s="2"/>
      <c r="J362" s="17" t="s">
        <v>4560</v>
      </c>
      <c r="K362" s="2" t="str">
        <f>VLOOKUP(J362,$A:$B,2,FALSE)</f>
        <v>x2</v>
      </c>
      <c r="L362" s="2" t="s">
        <v>10004</v>
      </c>
      <c r="M362" s="2"/>
      <c r="N362" s="2"/>
      <c r="O362" s="2"/>
      <c r="P362" s="2"/>
      <c r="Q362" s="2"/>
      <c r="R362" s="2"/>
      <c r="S362" s="15">
        <f>VLOOKUP(J362,A:G,5,FALSE)</f>
        <v>41827</v>
      </c>
      <c r="T362" s="15" t="str">
        <f>IF(VLOOKUP(J362,A:G,6,FALSE)=0,"",VLOOKUP(J362,A:G,6,FALSE))</f>
        <v/>
      </c>
      <c r="U362" s="15" t="str">
        <f>IF(VLOOKUP(J362,A:G,7,FALSE)=0,"",VLOOKUP(J362,A:G,7,FALSE))</f>
        <v/>
      </c>
      <c r="V362" s="2"/>
      <c r="W362" s="2"/>
      <c r="X362" s="2"/>
      <c r="Y362" s="2"/>
      <c r="Z362" s="2"/>
    </row>
    <row r="363" spans="1:26">
      <c r="A363" s="2"/>
      <c r="B363" s="2"/>
      <c r="C363" s="2"/>
      <c r="D363" s="2"/>
      <c r="E363" s="2"/>
      <c r="F363" s="2"/>
      <c r="G363" s="2"/>
      <c r="H363" s="2"/>
      <c r="I363" s="2"/>
      <c r="J363" s="16" t="s">
        <v>9517</v>
      </c>
      <c r="K363" s="2"/>
      <c r="L363" s="2"/>
      <c r="M363" s="2"/>
      <c r="N363" s="2"/>
      <c r="O363" s="2" t="s">
        <v>2286</v>
      </c>
      <c r="P363" s="2"/>
      <c r="Q363" s="2" t="s">
        <v>10503</v>
      </c>
      <c r="R363" s="2" t="s">
        <v>10839</v>
      </c>
      <c r="S363" s="15">
        <v>42277</v>
      </c>
      <c r="T363" s="15"/>
      <c r="U363" s="15"/>
      <c r="V363" s="2"/>
      <c r="W363" s="2"/>
      <c r="X363" s="2"/>
      <c r="Y363" s="2"/>
      <c r="Z363" s="2"/>
    </row>
    <row r="364" spans="1:26">
      <c r="A364" s="2"/>
      <c r="B364" s="2"/>
      <c r="C364" s="2"/>
      <c r="D364" s="2"/>
      <c r="E364" s="2"/>
      <c r="F364" s="2"/>
      <c r="G364" s="2"/>
      <c r="H364" s="2"/>
      <c r="I364" s="2"/>
      <c r="J364" s="17" t="s">
        <v>4559</v>
      </c>
      <c r="K364" s="2" t="str">
        <f>VLOOKUP(J364,$A:$B,2,FALSE)</f>
        <v>x1</v>
      </c>
      <c r="L364" s="2" t="s">
        <v>10005</v>
      </c>
      <c r="M364" s="2"/>
      <c r="N364" s="2"/>
      <c r="O364" s="2"/>
      <c r="P364" s="2"/>
      <c r="Q364" s="2"/>
      <c r="R364" s="2"/>
      <c r="S364" s="15">
        <f>VLOOKUP(J364,A:G,5,FALSE)</f>
        <v>41827</v>
      </c>
      <c r="T364" s="15" t="str">
        <f>IF(VLOOKUP(J364,A:G,6,FALSE)=0,"",VLOOKUP(J364,A:G,6,FALSE))</f>
        <v/>
      </c>
      <c r="U364" s="15" t="str">
        <f>IF(VLOOKUP(J364,A:G,7,FALSE)=0,"",VLOOKUP(J364,A:G,7,FALSE))</f>
        <v/>
      </c>
      <c r="V364" s="2"/>
      <c r="W364" s="2"/>
      <c r="X364" s="2"/>
      <c r="Y364" s="2"/>
      <c r="Z364" s="2"/>
    </row>
    <row r="365" spans="1:26">
      <c r="A365" s="2"/>
      <c r="B365" s="2"/>
      <c r="C365" s="2"/>
      <c r="D365" s="2"/>
      <c r="E365" s="2"/>
      <c r="F365" s="2"/>
      <c r="G365" s="2"/>
      <c r="H365" s="2"/>
      <c r="I365" s="2"/>
      <c r="J365" s="17" t="s">
        <v>6233</v>
      </c>
      <c r="K365" s="2" t="str">
        <f>VLOOKUP(J365,$A:$B,2,FALSE)</f>
        <v>x15</v>
      </c>
      <c r="L365" s="2" t="s">
        <v>11146</v>
      </c>
      <c r="M365" s="2"/>
      <c r="N365" s="2"/>
      <c r="O365" s="2"/>
      <c r="P365" s="2"/>
      <c r="Q365" s="2"/>
      <c r="R365" s="2"/>
      <c r="S365" s="15">
        <f>VLOOKUP(J365,A:G,5,FALSE)</f>
        <v>42277</v>
      </c>
      <c r="T365" s="15" t="str">
        <f>IF(VLOOKUP(J365,A:G,6,FALSE)=0,"",VLOOKUP(J365,A:G,6,FALSE))</f>
        <v/>
      </c>
      <c r="U365" s="15" t="str">
        <f>IF(VLOOKUP(J365,A:G,7,FALSE)=0,"",VLOOKUP(J365,A:G,7,FALSE))</f>
        <v/>
      </c>
      <c r="V365" s="2"/>
      <c r="W365" s="2"/>
      <c r="X365" s="2"/>
      <c r="Y365" s="2"/>
      <c r="Z365" s="2"/>
    </row>
    <row r="366" spans="1:26">
      <c r="A366" s="2"/>
      <c r="B366" s="2"/>
      <c r="C366" s="2"/>
      <c r="D366" s="2"/>
      <c r="E366" s="2"/>
      <c r="F366" s="2"/>
      <c r="G366" s="2"/>
      <c r="H366" s="2"/>
      <c r="I366" s="2"/>
      <c r="J366" s="17" t="s">
        <v>6245</v>
      </c>
      <c r="K366" s="2" t="str">
        <f>VLOOKUP(J366,$A:$B,2,FALSE)</f>
        <v>x17</v>
      </c>
      <c r="L366" s="2" t="s">
        <v>10112</v>
      </c>
      <c r="M366" s="2"/>
      <c r="N366" s="2"/>
      <c r="O366" s="2"/>
      <c r="P366" s="2"/>
      <c r="Q366" s="2"/>
      <c r="R366" s="2"/>
      <c r="S366" s="15">
        <f>VLOOKUP(J366,A:G,5,FALSE)</f>
        <v>42277</v>
      </c>
      <c r="T366" s="15" t="str">
        <f>IF(VLOOKUP(J366,A:G,6,FALSE)=0,"",VLOOKUP(J366,A:G,6,FALSE))</f>
        <v/>
      </c>
      <c r="U366" s="15" t="str">
        <f>IF(VLOOKUP(J366,A:G,7,FALSE)=0,"",VLOOKUP(J366,A:G,7,FALSE))</f>
        <v/>
      </c>
      <c r="V366" s="2"/>
      <c r="W366" s="2"/>
      <c r="X366" s="2"/>
      <c r="Y366" s="2"/>
      <c r="Z366" s="2"/>
    </row>
    <row r="367" spans="1:26">
      <c r="A367" s="2"/>
      <c r="B367" s="2"/>
      <c r="C367" s="2"/>
      <c r="D367" s="2"/>
      <c r="E367" s="2"/>
      <c r="F367" s="2"/>
      <c r="G367" s="2"/>
      <c r="H367" s="2"/>
      <c r="I367" s="2"/>
      <c r="J367" s="17" t="s">
        <v>8264</v>
      </c>
      <c r="K367" s="2" t="str">
        <f>VLOOKUP(J367,$A:$B,2,FALSE)</f>
        <v>x16</v>
      </c>
      <c r="L367" s="2" t="s">
        <v>11147</v>
      </c>
      <c r="M367" s="2"/>
      <c r="N367" s="2"/>
      <c r="O367" s="2"/>
      <c r="P367" s="2"/>
      <c r="Q367" s="2"/>
      <c r="R367" s="2"/>
      <c r="S367" s="15">
        <f>VLOOKUP(J367,A:G,5,FALSE)</f>
        <v>42277</v>
      </c>
      <c r="T367" s="15" t="str">
        <f>IF(VLOOKUP(J367,A:G,6,FALSE)=0,"",VLOOKUP(J367,A:G,6,FALSE))</f>
        <v/>
      </c>
      <c r="U367" s="15" t="str">
        <f>IF(VLOOKUP(J367,A:G,7,FALSE)=0,"",VLOOKUP(J367,A:G,7,FALSE))</f>
        <v/>
      </c>
      <c r="V367" s="2"/>
      <c r="W367" s="2"/>
      <c r="X367" s="2"/>
      <c r="Y367" s="2"/>
      <c r="Z367" s="2"/>
    </row>
    <row r="368" spans="1:26">
      <c r="A368" s="2"/>
      <c r="B368" s="2"/>
      <c r="C368" s="2"/>
      <c r="D368" s="2"/>
      <c r="E368" s="2"/>
      <c r="F368" s="2"/>
      <c r="G368" s="2"/>
      <c r="H368" s="2"/>
      <c r="I368" s="2"/>
      <c r="J368" s="17" t="s">
        <v>4560</v>
      </c>
      <c r="K368" s="2" t="str">
        <f>VLOOKUP(J368,$A:$B,2,FALSE)</f>
        <v>x2</v>
      </c>
      <c r="L368" s="2" t="s">
        <v>10004</v>
      </c>
      <c r="M368" s="2"/>
      <c r="N368" s="2"/>
      <c r="O368" s="2"/>
      <c r="P368" s="2"/>
      <c r="Q368" s="2"/>
      <c r="R368" s="2"/>
      <c r="S368" s="15">
        <f>VLOOKUP(J368,A:G,5,FALSE)</f>
        <v>41827</v>
      </c>
      <c r="T368" s="15" t="str">
        <f>IF(VLOOKUP(J368,A:G,6,FALSE)=0,"",VLOOKUP(J368,A:G,6,FALSE))</f>
        <v/>
      </c>
      <c r="U368" s="15" t="str">
        <f>IF(VLOOKUP(J368,A:G,7,FALSE)=0,"",VLOOKUP(J368,A:G,7,FALSE))</f>
        <v/>
      </c>
      <c r="V368" s="2"/>
      <c r="W368" s="2"/>
      <c r="X368" s="2"/>
      <c r="Y368" s="2"/>
      <c r="Z368" s="2"/>
    </row>
    <row r="369" spans="1:26">
      <c r="A369" s="2"/>
      <c r="B369" s="2"/>
      <c r="C369" s="2"/>
      <c r="D369" s="2"/>
      <c r="E369" s="2"/>
      <c r="F369" s="2"/>
      <c r="G369" s="2"/>
      <c r="H369" s="2"/>
      <c r="I369" s="2"/>
      <c r="J369" s="16" t="s">
        <v>9520</v>
      </c>
      <c r="K369" s="2"/>
      <c r="L369" s="2"/>
      <c r="M369" s="2"/>
      <c r="N369" s="2"/>
      <c r="O369" s="2" t="s">
        <v>2286</v>
      </c>
      <c r="P369" s="2"/>
      <c r="Q369" s="2" t="s">
        <v>10503</v>
      </c>
      <c r="R369" s="2" t="s">
        <v>10839</v>
      </c>
      <c r="S369" s="15">
        <v>42277</v>
      </c>
      <c r="T369" s="15"/>
      <c r="U369" s="15"/>
      <c r="V369" s="2"/>
      <c r="W369" s="2"/>
      <c r="X369" s="2"/>
      <c r="Y369" s="2"/>
      <c r="Z369" s="2"/>
    </row>
    <row r="370" spans="1:26">
      <c r="A370" s="2"/>
      <c r="B370" s="2"/>
      <c r="C370" s="2"/>
      <c r="D370" s="2"/>
      <c r="E370" s="2"/>
      <c r="F370" s="2"/>
      <c r="G370" s="2"/>
      <c r="H370" s="2"/>
      <c r="I370" s="2"/>
      <c r="J370" s="17" t="s">
        <v>4559</v>
      </c>
      <c r="K370" s="2" t="str">
        <f>VLOOKUP(J370,$A:$B,2,FALSE)</f>
        <v>x1</v>
      </c>
      <c r="L370" s="2" t="s">
        <v>10005</v>
      </c>
      <c r="M370" s="2"/>
      <c r="N370" s="2"/>
      <c r="O370" s="2"/>
      <c r="P370" s="2"/>
      <c r="Q370" s="2"/>
      <c r="R370" s="2"/>
      <c r="S370" s="15">
        <f>VLOOKUP(J370,A:G,5,FALSE)</f>
        <v>41827</v>
      </c>
      <c r="T370" s="15" t="str">
        <f>IF(VLOOKUP(J370,A:G,6,FALSE)=0,"",VLOOKUP(J370,A:G,6,FALSE))</f>
        <v/>
      </c>
      <c r="U370" s="15" t="str">
        <f>IF(VLOOKUP(J370,A:G,7,FALSE)=0,"",VLOOKUP(J370,A:G,7,FALSE))</f>
        <v/>
      </c>
      <c r="V370" s="2"/>
      <c r="W370" s="2"/>
      <c r="X370" s="2"/>
      <c r="Y370" s="2"/>
      <c r="Z370" s="2"/>
    </row>
    <row r="371" spans="1:26">
      <c r="A371" s="2"/>
      <c r="B371" s="2"/>
      <c r="C371" s="2"/>
      <c r="D371" s="2"/>
      <c r="E371" s="2"/>
      <c r="F371" s="2"/>
      <c r="G371" s="2"/>
      <c r="H371" s="2"/>
      <c r="I371" s="2"/>
      <c r="J371" s="17" t="s">
        <v>6915</v>
      </c>
      <c r="K371" s="2" t="str">
        <f>VLOOKUP(J371,$A:$B,2,FALSE)</f>
        <v>x37</v>
      </c>
      <c r="L371" s="2" t="s">
        <v>10249</v>
      </c>
      <c r="M371" s="2"/>
      <c r="N371" s="2"/>
      <c r="O371" s="2"/>
      <c r="P371" s="2"/>
      <c r="Q371" s="2"/>
      <c r="R371" s="2"/>
      <c r="S371" s="15">
        <f>VLOOKUP(J371,A:G,5,FALSE)</f>
        <v>42277</v>
      </c>
      <c r="T371" s="15" t="str">
        <f>IF(VLOOKUP(J371,A:G,6,FALSE)=0,"",VLOOKUP(J371,A:G,6,FALSE))</f>
        <v/>
      </c>
      <c r="U371" s="15" t="str">
        <f>IF(VLOOKUP(J371,A:G,7,FALSE)=0,"",VLOOKUP(J371,A:G,7,FALSE))</f>
        <v/>
      </c>
      <c r="V371" s="2"/>
      <c r="W371" s="2"/>
      <c r="X371" s="2"/>
      <c r="Y371" s="2"/>
      <c r="Z371" s="2"/>
    </row>
    <row r="372" spans="1:26">
      <c r="A372" s="2"/>
      <c r="B372" s="2"/>
      <c r="C372" s="2"/>
      <c r="D372" s="2"/>
      <c r="E372" s="2"/>
      <c r="F372" s="2"/>
      <c r="G372" s="2"/>
      <c r="H372" s="2"/>
      <c r="I372" s="2"/>
      <c r="J372" s="17" t="s">
        <v>8265</v>
      </c>
      <c r="K372" s="2" t="str">
        <f>VLOOKUP(J372,$A:$B,2,FALSE)</f>
        <v>x38</v>
      </c>
      <c r="L372" s="2" t="s">
        <v>11148</v>
      </c>
      <c r="M372" s="2"/>
      <c r="N372" s="2"/>
      <c r="O372" s="2"/>
      <c r="P372" s="2"/>
      <c r="Q372" s="2"/>
      <c r="R372" s="2"/>
      <c r="S372" s="15">
        <f>VLOOKUP(J372,A:G,5,FALSE)</f>
        <v>42277</v>
      </c>
      <c r="T372" s="15" t="str">
        <f>IF(VLOOKUP(J372,A:G,6,FALSE)=0,"",VLOOKUP(J372,A:G,6,FALSE))</f>
        <v/>
      </c>
      <c r="U372" s="15" t="str">
        <f>IF(VLOOKUP(J372,A:G,7,FALSE)=0,"",VLOOKUP(J372,A:G,7,FALSE))</f>
        <v/>
      </c>
      <c r="V372" s="2"/>
      <c r="W372" s="2"/>
      <c r="X372" s="2"/>
      <c r="Y372" s="2"/>
      <c r="Z372" s="2"/>
    </row>
    <row r="373" spans="1:26">
      <c r="A373" s="2"/>
      <c r="B373" s="2"/>
      <c r="C373" s="2"/>
      <c r="D373" s="2"/>
      <c r="E373" s="2"/>
      <c r="F373" s="2"/>
      <c r="G373" s="2"/>
      <c r="H373" s="2"/>
      <c r="I373" s="2"/>
      <c r="J373" s="17" t="s">
        <v>4560</v>
      </c>
      <c r="K373" s="2" t="str">
        <f>VLOOKUP(J373,$A:$B,2,FALSE)</f>
        <v>x2</v>
      </c>
      <c r="L373" s="2" t="s">
        <v>10004</v>
      </c>
      <c r="M373" s="2"/>
      <c r="N373" s="2"/>
      <c r="O373" s="2"/>
      <c r="P373" s="2"/>
      <c r="Q373" s="2"/>
      <c r="R373" s="2"/>
      <c r="S373" s="15">
        <f>VLOOKUP(J373,A:G,5,FALSE)</f>
        <v>41827</v>
      </c>
      <c r="T373" s="15" t="str">
        <f>IF(VLOOKUP(J373,A:G,6,FALSE)=0,"",VLOOKUP(J373,A:G,6,FALSE))</f>
        <v/>
      </c>
      <c r="U373" s="15" t="str">
        <f>IF(VLOOKUP(J373,A:G,7,FALSE)=0,"",VLOOKUP(J373,A:G,7,FALSE))</f>
        <v/>
      </c>
      <c r="V373" s="2"/>
      <c r="W373" s="2"/>
      <c r="X373" s="2"/>
      <c r="Y373" s="2"/>
      <c r="Z373" s="2"/>
    </row>
    <row r="374" spans="1:26">
      <c r="A374" s="2"/>
      <c r="B374" s="2"/>
      <c r="C374" s="2"/>
      <c r="D374" s="2"/>
      <c r="E374" s="2"/>
      <c r="F374" s="2"/>
      <c r="G374" s="2"/>
      <c r="H374" s="2"/>
      <c r="I374" s="2"/>
      <c r="J374" s="20" t="s">
        <v>9878</v>
      </c>
      <c r="K374" s="2"/>
      <c r="L374" s="2"/>
      <c r="M374" s="2"/>
      <c r="N374" s="2"/>
      <c r="O374" s="2" t="s">
        <v>2286</v>
      </c>
      <c r="P374" s="2"/>
      <c r="Q374" s="2" t="s">
        <v>10503</v>
      </c>
      <c r="R374" s="2" t="s">
        <v>10836</v>
      </c>
      <c r="S374" s="15">
        <v>42277</v>
      </c>
      <c r="T374" s="15"/>
      <c r="U374" s="15"/>
      <c r="V374" s="2"/>
      <c r="W374" s="2"/>
      <c r="X374" s="2"/>
      <c r="Y374" s="2"/>
      <c r="Z374" s="2"/>
    </row>
    <row r="375" spans="1:26">
      <c r="A375" s="2"/>
      <c r="B375" s="2"/>
      <c r="C375" s="2"/>
      <c r="D375" s="2"/>
      <c r="E375" s="2"/>
      <c r="F375" s="2"/>
      <c r="G375" s="2"/>
      <c r="H375" s="2"/>
      <c r="I375" s="2"/>
      <c r="J375" s="17" t="s">
        <v>4559</v>
      </c>
      <c r="K375" s="2" t="str">
        <f>VLOOKUP(J375,$A:$B,2,FALSE)</f>
        <v>x1</v>
      </c>
      <c r="L375" s="2" t="s">
        <v>10005</v>
      </c>
      <c r="M375" s="2"/>
      <c r="N375" s="2"/>
      <c r="O375" s="2"/>
      <c r="P375" s="2"/>
      <c r="Q375" s="2"/>
      <c r="R375" s="2"/>
      <c r="S375" s="15">
        <f>VLOOKUP(J375,A:G,5,FALSE)</f>
        <v>41827</v>
      </c>
      <c r="T375" s="15" t="str">
        <f>IF(VLOOKUP(J375,A:G,6,FALSE)=0,"",VLOOKUP(J375,A:G,6,FALSE))</f>
        <v/>
      </c>
      <c r="U375" s="15" t="str">
        <f>IF(VLOOKUP(J375,A:G,7,FALSE)=0,"",VLOOKUP(J375,A:G,7,FALSE))</f>
        <v/>
      </c>
      <c r="V375" s="2"/>
      <c r="W375" s="2"/>
      <c r="X375" s="2"/>
      <c r="Y375" s="2"/>
      <c r="Z375" s="2"/>
    </row>
    <row r="376" spans="1:26">
      <c r="A376" s="2"/>
      <c r="B376" s="2"/>
      <c r="C376" s="2"/>
      <c r="D376" s="2"/>
      <c r="E376" s="2"/>
      <c r="F376" s="2"/>
      <c r="G376" s="2"/>
      <c r="H376" s="2"/>
      <c r="I376" s="2"/>
      <c r="J376" s="17" t="s">
        <v>9877</v>
      </c>
      <c r="K376" s="2" t="str">
        <f>VLOOKUP(J376,$A:$B,2,FALSE)</f>
        <v>x58</v>
      </c>
      <c r="L376" s="2" t="s">
        <v>11149</v>
      </c>
      <c r="M376" s="2"/>
      <c r="N376" s="2"/>
      <c r="O376" s="2"/>
      <c r="P376" s="2"/>
      <c r="Q376" s="2"/>
      <c r="R376" s="2"/>
      <c r="S376" s="15">
        <f>VLOOKUP(J376,A:G,5,FALSE)</f>
        <v>42277</v>
      </c>
      <c r="T376" s="15" t="str">
        <f>IF(VLOOKUP(J376,A:G,6,FALSE)=0,"",VLOOKUP(J376,A:G,6,FALSE))</f>
        <v/>
      </c>
      <c r="U376" s="15" t="str">
        <f>IF(VLOOKUP(J376,A:G,7,FALSE)=0,"",VLOOKUP(J376,A:G,7,FALSE))</f>
        <v/>
      </c>
      <c r="V376" s="2"/>
      <c r="W376" s="2"/>
      <c r="X376" s="2"/>
      <c r="Y376" s="2"/>
      <c r="Z376" s="2"/>
    </row>
    <row r="377" spans="1:26">
      <c r="A377" s="2"/>
      <c r="B377" s="2"/>
      <c r="C377" s="2"/>
      <c r="D377" s="2"/>
      <c r="E377" s="2"/>
      <c r="F377" s="2"/>
      <c r="G377" s="2"/>
      <c r="H377" s="2"/>
      <c r="I377" s="2"/>
      <c r="J377" s="17" t="s">
        <v>4557</v>
      </c>
      <c r="K377" s="2" t="str">
        <f>VLOOKUP(J377,$A:$B,2,FALSE)</f>
        <v>x0</v>
      </c>
      <c r="L377" s="2" t="s">
        <v>10228</v>
      </c>
      <c r="M377" s="2"/>
      <c r="N377" s="2"/>
      <c r="O377" s="2"/>
      <c r="P377" s="2"/>
      <c r="Q377" s="2"/>
      <c r="R377" s="2"/>
      <c r="S377" s="15">
        <f>VLOOKUP(J377,A:G,5,FALSE)</f>
        <v>41827</v>
      </c>
      <c r="T377" s="15" t="str">
        <f>IF(VLOOKUP(J377,A:G,6,FALSE)=0,"",VLOOKUP(J377,A:G,6,FALSE))</f>
        <v/>
      </c>
      <c r="U377" s="15" t="str">
        <f>IF(VLOOKUP(J377,A:G,7,FALSE)=0,"",VLOOKUP(J377,A:G,7,FALSE))</f>
        <v/>
      </c>
      <c r="V377" s="2"/>
      <c r="W377" s="2"/>
      <c r="X377" s="2"/>
      <c r="Y377" s="2"/>
      <c r="Z377" s="2"/>
    </row>
    <row r="378" spans="1:26">
      <c r="A378" s="2"/>
      <c r="B378" s="2"/>
      <c r="C378" s="2"/>
      <c r="D378" s="2"/>
      <c r="E378" s="2"/>
      <c r="F378" s="2"/>
      <c r="G378" s="2"/>
      <c r="H378" s="2"/>
      <c r="I378" s="2"/>
      <c r="J378" s="16" t="s">
        <v>11653</v>
      </c>
      <c r="K378" s="2"/>
      <c r="L378" s="2"/>
      <c r="M378" s="2"/>
      <c r="N378" s="2"/>
      <c r="O378" s="2" t="s">
        <v>2286</v>
      </c>
      <c r="P378" s="2"/>
      <c r="Q378" s="2" t="s">
        <v>10503</v>
      </c>
      <c r="R378" s="2" t="s">
        <v>10836</v>
      </c>
      <c r="S378" s="15">
        <v>42277</v>
      </c>
      <c r="T378" s="15"/>
      <c r="U378" s="15">
        <v>42566</v>
      </c>
      <c r="V378" s="2"/>
      <c r="W378" s="2"/>
      <c r="X378" s="2"/>
      <c r="Y378" s="2"/>
      <c r="Z378" s="2"/>
    </row>
    <row r="379" spans="1:26">
      <c r="A379" s="2"/>
      <c r="B379" s="2"/>
      <c r="C379" s="2"/>
      <c r="D379" s="2"/>
      <c r="E379" s="2"/>
      <c r="F379" s="2"/>
      <c r="G379" s="2"/>
      <c r="H379" s="2"/>
      <c r="I379" s="2"/>
      <c r="J379" s="17" t="s">
        <v>4559</v>
      </c>
      <c r="K379" s="2" t="str">
        <f>VLOOKUP(J379,$A:$B,2,FALSE)</f>
        <v>x1</v>
      </c>
      <c r="L379" s="2" t="s">
        <v>10005</v>
      </c>
      <c r="M379" s="2"/>
      <c r="N379" s="2"/>
      <c r="O379" s="2"/>
      <c r="P379" s="2"/>
      <c r="Q379" s="2"/>
      <c r="R379" s="2"/>
      <c r="S379" s="15">
        <f>VLOOKUP(J379,A:G,5,FALSE)</f>
        <v>41827</v>
      </c>
      <c r="T379" s="15" t="str">
        <f>IF(VLOOKUP(J379,A:G,6,FALSE)=0,"",VLOOKUP(J379,A:G,6,FALSE))</f>
        <v/>
      </c>
      <c r="U379" s="15" t="str">
        <f>IF(VLOOKUP(J379,A:G,7,FALSE)=0,"",VLOOKUP(J379,A:G,7,FALSE))</f>
        <v/>
      </c>
      <c r="V379" s="2"/>
      <c r="W379" s="2"/>
      <c r="X379" s="2"/>
      <c r="Y379" s="2"/>
      <c r="Z379" s="2"/>
    </row>
    <row r="380" spans="1:26">
      <c r="A380" s="2"/>
      <c r="B380" s="2"/>
      <c r="C380" s="2"/>
      <c r="D380" s="2"/>
      <c r="E380" s="2"/>
      <c r="F380" s="2"/>
      <c r="G380" s="2"/>
      <c r="H380" s="2"/>
      <c r="I380" s="2"/>
      <c r="J380" s="17" t="s">
        <v>10650</v>
      </c>
      <c r="K380" s="2" t="str">
        <f>VLOOKUP(J380,$A:$B,2,FALSE)</f>
        <v>x22</v>
      </c>
      <c r="L380" s="2" t="s">
        <v>11140</v>
      </c>
      <c r="M380" s="2"/>
      <c r="N380" s="2"/>
      <c r="O380" s="2"/>
      <c r="P380" s="2"/>
      <c r="Q380" s="2"/>
      <c r="R380" s="2"/>
      <c r="S380" s="15">
        <f>VLOOKUP(J380,A:G,5,FALSE)</f>
        <v>42277</v>
      </c>
      <c r="T380" s="15" t="str">
        <f>IF(VLOOKUP(J380,A:G,6,FALSE)=0,"",VLOOKUP(J380,A:G,6,FALSE))</f>
        <v/>
      </c>
      <c r="U380" s="15" t="str">
        <f>IF(VLOOKUP(J380,A:G,7,FALSE)=0,"",VLOOKUP(J380,A:G,7,FALSE))</f>
        <v/>
      </c>
      <c r="V380" s="2"/>
      <c r="W380" s="2"/>
      <c r="X380" s="2"/>
      <c r="Y380" s="2"/>
      <c r="Z380" s="2"/>
    </row>
    <row r="381" spans="1:26">
      <c r="A381" s="2"/>
      <c r="B381" s="2"/>
      <c r="C381" s="2"/>
      <c r="D381" s="2"/>
      <c r="E381" s="2"/>
      <c r="F381" s="2"/>
      <c r="G381" s="2"/>
      <c r="H381" s="2"/>
      <c r="I381" s="2"/>
      <c r="J381" s="17" t="s">
        <v>4560</v>
      </c>
      <c r="K381" s="2" t="str">
        <f>VLOOKUP(J381,$A:$B,2,FALSE)</f>
        <v>x2</v>
      </c>
      <c r="L381" s="2" t="s">
        <v>10004</v>
      </c>
      <c r="M381" s="2"/>
      <c r="N381" s="2"/>
      <c r="O381" s="2"/>
      <c r="P381" s="2"/>
      <c r="Q381" s="2"/>
      <c r="R381" s="2"/>
      <c r="S381" s="15">
        <f>VLOOKUP(J381,A:G,5,FALSE)</f>
        <v>41827</v>
      </c>
      <c r="T381" s="15" t="str">
        <f>IF(VLOOKUP(J381,A:G,6,FALSE)=0,"",VLOOKUP(J381,A:G,6,FALSE))</f>
        <v/>
      </c>
      <c r="U381" s="15" t="str">
        <f>IF(VLOOKUP(J381,A:G,7,FALSE)=0,"",VLOOKUP(J381,A:G,7,FALSE))</f>
        <v/>
      </c>
      <c r="V381" s="2"/>
      <c r="W381" s="2"/>
      <c r="X381" s="2"/>
      <c r="Y381" s="2"/>
      <c r="Z381" s="2"/>
    </row>
    <row r="382" spans="1:26">
      <c r="A382" s="2"/>
      <c r="B382" s="2"/>
      <c r="C382" s="2"/>
      <c r="D382" s="2"/>
      <c r="E382" s="2"/>
      <c r="F382" s="2"/>
      <c r="G382" s="2"/>
      <c r="H382" s="2"/>
      <c r="I382" s="2"/>
      <c r="J382" s="16" t="s">
        <v>9882</v>
      </c>
      <c r="K382" s="2"/>
      <c r="L382" s="2"/>
      <c r="M382" s="2"/>
      <c r="N382" s="2"/>
      <c r="O382" s="2" t="s">
        <v>2286</v>
      </c>
      <c r="P382" s="2"/>
      <c r="Q382" s="2" t="s">
        <v>10503</v>
      </c>
      <c r="R382" s="2" t="s">
        <v>10836</v>
      </c>
      <c r="S382" s="15">
        <v>42277</v>
      </c>
      <c r="T382" s="15"/>
      <c r="U382" s="15"/>
      <c r="V382" s="2"/>
      <c r="W382" s="2"/>
      <c r="X382" s="2"/>
      <c r="Y382" s="2"/>
      <c r="Z382" s="2"/>
    </row>
    <row r="383" spans="1:26">
      <c r="A383" s="2"/>
      <c r="B383" s="2"/>
      <c r="C383" s="2"/>
      <c r="D383" s="2"/>
      <c r="E383" s="2"/>
      <c r="F383" s="2"/>
      <c r="G383" s="2"/>
      <c r="H383" s="2"/>
      <c r="I383" s="2"/>
      <c r="J383" s="17" t="s">
        <v>4559</v>
      </c>
      <c r="K383" s="2" t="str">
        <f>VLOOKUP(J383,$A:$B,2,FALSE)</f>
        <v>x1</v>
      </c>
      <c r="L383" s="2" t="s">
        <v>10005</v>
      </c>
      <c r="M383" s="2"/>
      <c r="N383" s="2"/>
      <c r="O383" s="2"/>
      <c r="P383" s="2"/>
      <c r="Q383" s="2"/>
      <c r="R383" s="2"/>
      <c r="S383" s="15">
        <f>VLOOKUP(J383,A:G,5,FALSE)</f>
        <v>41827</v>
      </c>
      <c r="T383" s="15" t="str">
        <f>IF(VLOOKUP(J383,A:G,6,FALSE)=0,"",VLOOKUP(J383,A:G,6,FALSE))</f>
        <v/>
      </c>
      <c r="U383" s="15" t="str">
        <f>IF(VLOOKUP(J383,A:G,7,FALSE)=0,"",VLOOKUP(J383,A:G,7,FALSE))</f>
        <v/>
      </c>
      <c r="V383" s="2"/>
      <c r="W383" s="2"/>
      <c r="X383" s="2"/>
      <c r="Y383" s="2"/>
      <c r="Z383" s="2"/>
    </row>
    <row r="384" spans="1:26">
      <c r="A384" s="2"/>
      <c r="B384" s="2"/>
      <c r="C384" s="2"/>
      <c r="D384" s="2"/>
      <c r="E384" s="2"/>
      <c r="F384" s="2"/>
      <c r="G384" s="2"/>
      <c r="H384" s="2"/>
      <c r="I384" s="2"/>
      <c r="J384" s="17" t="s">
        <v>10650</v>
      </c>
      <c r="K384" s="2" t="str">
        <f>VLOOKUP(J384,$A:$B,2,FALSE)</f>
        <v>x22</v>
      </c>
      <c r="L384" s="2" t="s">
        <v>11140</v>
      </c>
      <c r="M384" s="2"/>
      <c r="N384" s="2"/>
      <c r="O384" s="2"/>
      <c r="P384" s="2"/>
      <c r="Q384" s="2"/>
      <c r="R384" s="2"/>
      <c r="S384" s="15">
        <f>VLOOKUP(J384,A:G,5,FALSE)</f>
        <v>42277</v>
      </c>
      <c r="T384" s="15" t="str">
        <f>IF(VLOOKUP(J384,A:G,6,FALSE)=0,"",VLOOKUP(J384,A:G,6,FALSE))</f>
        <v/>
      </c>
      <c r="U384" s="15" t="str">
        <f>IF(VLOOKUP(J384,A:G,7,FALSE)=0,"",VLOOKUP(J384,A:G,7,FALSE))</f>
        <v/>
      </c>
      <c r="V384" s="2"/>
      <c r="W384" s="2"/>
      <c r="X384" s="2"/>
      <c r="Y384" s="2"/>
      <c r="Z384" s="2"/>
    </row>
    <row r="385" spans="1:26">
      <c r="A385" s="2"/>
      <c r="B385" s="2"/>
      <c r="C385" s="2"/>
      <c r="D385" s="2"/>
      <c r="E385" s="2"/>
      <c r="F385" s="2"/>
      <c r="G385" s="2"/>
      <c r="H385" s="2"/>
      <c r="I385" s="2"/>
      <c r="J385" s="17" t="s">
        <v>4557</v>
      </c>
      <c r="K385" s="2" t="str">
        <f>VLOOKUP(J385,$A:$B,2,FALSE)</f>
        <v>x0</v>
      </c>
      <c r="L385" s="2" t="s">
        <v>10228</v>
      </c>
      <c r="M385" s="2"/>
      <c r="N385" s="2"/>
      <c r="O385" s="2"/>
      <c r="P385" s="2"/>
      <c r="Q385" s="2"/>
      <c r="R385" s="2"/>
      <c r="S385" s="15">
        <f>VLOOKUP(J385,A:G,5,FALSE)</f>
        <v>41827</v>
      </c>
      <c r="T385" s="15" t="str">
        <f>IF(VLOOKUP(J385,A:G,6,FALSE)=0,"",VLOOKUP(J385,A:G,6,FALSE))</f>
        <v/>
      </c>
      <c r="U385" s="15" t="str">
        <f>IF(VLOOKUP(J385,A:G,7,FALSE)=0,"",VLOOKUP(J385,A:G,7,FALSE))</f>
        <v/>
      </c>
      <c r="V385" s="2"/>
      <c r="W385" s="2"/>
      <c r="X385" s="2"/>
      <c r="Y385" s="2"/>
      <c r="Z385" s="2"/>
    </row>
    <row r="386" spans="1:26">
      <c r="A386" s="2"/>
      <c r="B386" s="2"/>
      <c r="C386" s="2"/>
      <c r="D386" s="2"/>
      <c r="E386" s="2"/>
      <c r="F386" s="2"/>
      <c r="G386" s="2"/>
      <c r="H386" s="2"/>
      <c r="I386" s="2"/>
      <c r="J386" s="20" t="s">
        <v>10641</v>
      </c>
      <c r="K386" s="2"/>
      <c r="L386" s="2"/>
      <c r="M386" s="2"/>
      <c r="N386" s="2"/>
      <c r="O386" s="2" t="s">
        <v>2286</v>
      </c>
      <c r="P386" s="2"/>
      <c r="Q386" s="2" t="s">
        <v>10503</v>
      </c>
      <c r="R386" s="2" t="s">
        <v>10836</v>
      </c>
      <c r="S386" s="15">
        <v>42277</v>
      </c>
      <c r="T386" s="15"/>
      <c r="U386" s="15">
        <v>45122</v>
      </c>
      <c r="V386" s="2"/>
      <c r="W386" s="2"/>
      <c r="X386" s="2"/>
      <c r="Y386" s="2"/>
      <c r="Z386" s="2"/>
    </row>
    <row r="387" spans="1:26">
      <c r="A387" s="2"/>
      <c r="B387" s="2"/>
      <c r="C387" s="2"/>
      <c r="D387" s="2"/>
      <c r="E387" s="2"/>
      <c r="F387" s="2"/>
      <c r="G387" s="2"/>
      <c r="H387" s="2"/>
      <c r="I387" s="2"/>
      <c r="J387" s="17" t="s">
        <v>4559</v>
      </c>
      <c r="K387" s="2" t="str">
        <f>VLOOKUP(J387,$A:$B,2,FALSE)</f>
        <v>x1</v>
      </c>
      <c r="L387" s="2" t="s">
        <v>10005</v>
      </c>
      <c r="M387" s="2"/>
      <c r="N387" s="2"/>
      <c r="O387" s="2"/>
      <c r="P387" s="2"/>
      <c r="Q387" s="2"/>
      <c r="R387" s="2"/>
      <c r="S387" s="15">
        <f>VLOOKUP(J387,A:G,5,FALSE)</f>
        <v>41827</v>
      </c>
      <c r="T387" s="15" t="str">
        <f>IF(VLOOKUP(J387,A:G,6,FALSE)=0,"",VLOOKUP(J387,A:G,6,FALSE))</f>
        <v/>
      </c>
      <c r="U387" s="15" t="str">
        <f>IF(VLOOKUP(J387,A:G,7,FALSE)=0,"",VLOOKUP(J387,A:G,7,FALSE))</f>
        <v/>
      </c>
      <c r="V387" s="2"/>
      <c r="W387" s="2"/>
      <c r="X387" s="2"/>
      <c r="Y387" s="2"/>
      <c r="Z387" s="2"/>
    </row>
    <row r="388" spans="1:26">
      <c r="A388" s="2"/>
      <c r="B388" s="2"/>
      <c r="C388" s="2"/>
      <c r="D388" s="2"/>
      <c r="E388" s="2"/>
      <c r="F388" s="2"/>
      <c r="G388" s="2"/>
      <c r="H388" s="2"/>
      <c r="I388" s="2"/>
      <c r="J388" s="17" t="s">
        <v>4563</v>
      </c>
      <c r="K388" s="2" t="str">
        <f>VLOOKUP(J388,$A:$B,2,FALSE)</f>
        <v>x4</v>
      </c>
      <c r="L388" s="2" t="s">
        <v>14578</v>
      </c>
      <c r="M388" s="2"/>
      <c r="N388" s="2"/>
      <c r="O388" s="2"/>
      <c r="P388" s="2"/>
      <c r="Q388" s="2"/>
      <c r="R388" s="2"/>
      <c r="S388" s="15">
        <f>VLOOKUP(J388,A:G,5,FALSE)</f>
        <v>41827</v>
      </c>
      <c r="T388" s="15" t="str">
        <f>IF(VLOOKUP(J388,A:G,6,FALSE)=0,"",VLOOKUP(J388,A:G,6,FALSE))</f>
        <v/>
      </c>
      <c r="U388" s="15">
        <v>45122</v>
      </c>
      <c r="V388" s="2"/>
      <c r="W388" s="2"/>
      <c r="X388" s="2"/>
      <c r="Y388" s="2"/>
      <c r="Z388" s="2"/>
    </row>
    <row r="389" spans="1:26">
      <c r="A389" s="2"/>
      <c r="B389" s="2"/>
      <c r="C389" s="2"/>
      <c r="D389" s="2"/>
      <c r="E389" s="2"/>
      <c r="F389" s="2"/>
      <c r="G389" s="2"/>
      <c r="H389" s="2"/>
      <c r="I389" s="2"/>
      <c r="J389" s="17" t="s">
        <v>10650</v>
      </c>
      <c r="K389" s="2" t="str">
        <f>VLOOKUP(J389,$A:$B,2,FALSE)</f>
        <v>x22</v>
      </c>
      <c r="L389" s="2" t="s">
        <v>11140</v>
      </c>
      <c r="M389" s="2"/>
      <c r="N389" s="2"/>
      <c r="O389" s="2"/>
      <c r="P389" s="2"/>
      <c r="Q389" s="2"/>
      <c r="R389" s="2"/>
      <c r="S389" s="15">
        <f>VLOOKUP(J389,A:G,5,FALSE)</f>
        <v>42277</v>
      </c>
      <c r="T389" s="15" t="str">
        <f>IF(VLOOKUP(J389,A:G,6,FALSE)=0,"",VLOOKUP(J389,A:G,6,FALSE))</f>
        <v/>
      </c>
      <c r="U389" s="15" t="str">
        <f>IF(VLOOKUP(J389,A:G,7,FALSE)=0,"",VLOOKUP(J389,A:G,7,FALSE))</f>
        <v/>
      </c>
      <c r="V389" s="2"/>
      <c r="W389" s="2"/>
      <c r="X389" s="2"/>
      <c r="Y389" s="2"/>
      <c r="Z389" s="2"/>
    </row>
    <row r="390" spans="1:26">
      <c r="A390" s="2"/>
      <c r="B390" s="2"/>
      <c r="C390" s="2"/>
      <c r="D390" s="2"/>
      <c r="E390" s="2"/>
      <c r="F390" s="2"/>
      <c r="G390" s="2"/>
      <c r="H390" s="2"/>
      <c r="I390" s="2"/>
      <c r="J390" s="17" t="s">
        <v>4560</v>
      </c>
      <c r="K390" s="2" t="str">
        <f>VLOOKUP(J390,$A:$B,2,FALSE)</f>
        <v>x2</v>
      </c>
      <c r="L390" s="2" t="s">
        <v>10004</v>
      </c>
      <c r="M390" s="2"/>
      <c r="N390" s="2"/>
      <c r="O390" s="2"/>
      <c r="P390" s="2"/>
      <c r="Q390" s="2"/>
      <c r="R390" s="2"/>
      <c r="S390" s="15">
        <f>VLOOKUP(J390,A:G,5,FALSE)</f>
        <v>41827</v>
      </c>
      <c r="T390" s="15" t="str">
        <f>IF(VLOOKUP(J390,A:G,6,FALSE)=0,"",VLOOKUP(J390,A:G,6,FALSE))</f>
        <v/>
      </c>
      <c r="U390" s="15" t="str">
        <f>IF(VLOOKUP(J390,A:G,7,FALSE)=0,"",VLOOKUP(J390,A:G,7,FALSE))</f>
        <v/>
      </c>
      <c r="V390" s="2"/>
      <c r="W390" s="2"/>
      <c r="X390" s="2"/>
      <c r="Y390" s="2"/>
      <c r="Z390" s="2"/>
    </row>
    <row r="391" spans="1:26">
      <c r="A391" s="2"/>
      <c r="B391" s="2"/>
      <c r="C391" s="2"/>
      <c r="D391" s="2"/>
      <c r="E391" s="2"/>
      <c r="F391" s="2"/>
      <c r="G391" s="2"/>
      <c r="H391" s="2"/>
      <c r="I391" s="2"/>
      <c r="J391" s="20" t="s">
        <v>9883</v>
      </c>
      <c r="K391" s="2"/>
      <c r="L391" s="2"/>
      <c r="M391" s="2"/>
      <c r="N391" s="2"/>
      <c r="O391" s="2" t="s">
        <v>2286</v>
      </c>
      <c r="P391" s="2"/>
      <c r="Q391" s="2" t="s">
        <v>10503</v>
      </c>
      <c r="R391" s="2" t="s">
        <v>10836</v>
      </c>
      <c r="S391" s="15">
        <v>42277</v>
      </c>
      <c r="T391" s="15"/>
      <c r="U391" s="15">
        <v>45122</v>
      </c>
      <c r="V391" s="2"/>
      <c r="W391" s="2"/>
      <c r="X391" s="2"/>
      <c r="Y391" s="2"/>
      <c r="Z391" s="2"/>
    </row>
    <row r="392" spans="1:26">
      <c r="A392" s="2"/>
      <c r="B392" s="2"/>
      <c r="C392" s="2"/>
      <c r="D392" s="2"/>
      <c r="E392" s="2"/>
      <c r="F392" s="2"/>
      <c r="G392" s="2"/>
      <c r="H392" s="2"/>
      <c r="I392" s="2"/>
      <c r="J392" s="17" t="s">
        <v>4559</v>
      </c>
      <c r="K392" s="2" t="str">
        <f>VLOOKUP(J392,$A:$B,2,FALSE)</f>
        <v>x1</v>
      </c>
      <c r="L392" s="2" t="s">
        <v>10005</v>
      </c>
      <c r="M392" s="2"/>
      <c r="N392" s="2"/>
      <c r="O392" s="2"/>
      <c r="P392" s="2"/>
      <c r="Q392" s="2"/>
      <c r="R392" s="2"/>
      <c r="S392" s="15">
        <f>VLOOKUP(J392,A:G,5,FALSE)</f>
        <v>41827</v>
      </c>
      <c r="T392" s="15" t="str">
        <f>IF(VLOOKUP(J392,A:G,6,FALSE)=0,"",VLOOKUP(J392,A:G,6,FALSE))</f>
        <v/>
      </c>
      <c r="U392" s="15" t="str">
        <f>IF(VLOOKUP(J392,A:G,7,FALSE)=0,"",VLOOKUP(J392,A:G,7,FALSE))</f>
        <v/>
      </c>
      <c r="V392" s="2"/>
      <c r="W392" s="2"/>
      <c r="X392" s="2"/>
      <c r="Y392" s="2"/>
      <c r="Z392" s="2"/>
    </row>
    <row r="393" spans="1:26">
      <c r="A393" s="2"/>
      <c r="B393" s="2"/>
      <c r="C393" s="2"/>
      <c r="D393" s="2"/>
      <c r="E393" s="2"/>
      <c r="F393" s="2"/>
      <c r="G393" s="2"/>
      <c r="H393" s="2"/>
      <c r="I393" s="2"/>
      <c r="J393" s="17" t="s">
        <v>4566</v>
      </c>
      <c r="K393" s="2" t="str">
        <f>VLOOKUP(J393,$A:$B,2,FALSE)</f>
        <v>x6</v>
      </c>
      <c r="L393" s="2" t="s">
        <v>14579</v>
      </c>
      <c r="M393" s="2"/>
      <c r="N393" s="2"/>
      <c r="O393" s="2"/>
      <c r="P393" s="2"/>
      <c r="Q393" s="2"/>
      <c r="R393" s="2"/>
      <c r="S393" s="15">
        <f>VLOOKUP(J393,A:G,5,FALSE)</f>
        <v>41827</v>
      </c>
      <c r="T393" s="15" t="str">
        <f>IF(VLOOKUP(J393,A:G,6,FALSE)=0,"",VLOOKUP(J393,A:G,6,FALSE))</f>
        <v/>
      </c>
      <c r="U393" s="15">
        <v>45122</v>
      </c>
      <c r="V393" s="2"/>
      <c r="W393" s="2"/>
      <c r="X393" s="2"/>
      <c r="Y393" s="2"/>
      <c r="Z393" s="2"/>
    </row>
    <row r="394" spans="1:26">
      <c r="A394" s="2"/>
      <c r="B394" s="2"/>
      <c r="C394" s="2"/>
      <c r="D394" s="2"/>
      <c r="E394" s="2"/>
      <c r="F394" s="2"/>
      <c r="G394" s="2"/>
      <c r="H394" s="2"/>
      <c r="I394" s="2"/>
      <c r="J394" s="17" t="s">
        <v>10650</v>
      </c>
      <c r="K394" s="2" t="str">
        <f>VLOOKUP(J394,$A:$B,2,FALSE)</f>
        <v>x22</v>
      </c>
      <c r="L394" s="2" t="s">
        <v>11140</v>
      </c>
      <c r="M394" s="2"/>
      <c r="N394" s="2"/>
      <c r="O394" s="2"/>
      <c r="P394" s="2"/>
      <c r="Q394" s="2"/>
      <c r="R394" s="2"/>
      <c r="S394" s="15">
        <f>VLOOKUP(J394,A:G,5,FALSE)</f>
        <v>42277</v>
      </c>
      <c r="T394" s="15" t="str">
        <f>IF(VLOOKUP(J394,A:G,6,FALSE)=0,"",VLOOKUP(J394,A:G,6,FALSE))</f>
        <v/>
      </c>
      <c r="U394" s="15" t="str">
        <f>IF(VLOOKUP(J394,A:G,7,FALSE)=0,"",VLOOKUP(J394,A:G,7,FALSE))</f>
        <v/>
      </c>
      <c r="V394" s="2"/>
      <c r="W394" s="2"/>
      <c r="X394" s="2"/>
      <c r="Y394" s="2"/>
      <c r="Z394" s="2"/>
    </row>
    <row r="395" spans="1:26">
      <c r="A395" s="2"/>
      <c r="B395" s="2"/>
      <c r="C395" s="2"/>
      <c r="D395" s="2"/>
      <c r="E395" s="2"/>
      <c r="F395" s="2"/>
      <c r="G395" s="2"/>
      <c r="H395" s="2"/>
      <c r="I395" s="2"/>
      <c r="J395" s="17" t="s">
        <v>4560</v>
      </c>
      <c r="K395" s="2" t="str">
        <f>VLOOKUP(J395,$A:$B,2,FALSE)</f>
        <v>x2</v>
      </c>
      <c r="L395" s="2" t="s">
        <v>10004</v>
      </c>
      <c r="M395" s="2"/>
      <c r="N395" s="2"/>
      <c r="O395" s="2"/>
      <c r="P395" s="2"/>
      <c r="Q395" s="2"/>
      <c r="R395" s="2"/>
      <c r="S395" s="15">
        <f>VLOOKUP(J395,A:G,5,FALSE)</f>
        <v>41827</v>
      </c>
      <c r="T395" s="15" t="str">
        <f>IF(VLOOKUP(J395,A:G,6,FALSE)=0,"",VLOOKUP(J395,A:G,6,FALSE))</f>
        <v/>
      </c>
      <c r="U395" s="15" t="str">
        <f>IF(VLOOKUP(J395,A:G,7,FALSE)=0,"",VLOOKUP(J395,A:G,7,FALSE))</f>
        <v/>
      </c>
      <c r="V395" s="2"/>
      <c r="W395" s="2"/>
      <c r="X395" s="2"/>
      <c r="Y395" s="2"/>
      <c r="Z395" s="2"/>
    </row>
    <row r="396" spans="1:26">
      <c r="A396" s="2"/>
      <c r="B396" s="2"/>
      <c r="C396" s="2"/>
      <c r="D396" s="2"/>
      <c r="E396" s="2"/>
      <c r="F396" s="2"/>
      <c r="G396" s="2"/>
      <c r="H396" s="2"/>
      <c r="I396" s="2"/>
      <c r="J396" s="20" t="s">
        <v>10805</v>
      </c>
      <c r="K396" s="2"/>
      <c r="L396" s="2"/>
      <c r="M396" s="2"/>
      <c r="N396" s="2"/>
      <c r="O396" s="2" t="s">
        <v>2286</v>
      </c>
      <c r="P396" s="2"/>
      <c r="Q396" s="2" t="s">
        <v>10503</v>
      </c>
      <c r="R396" s="2" t="s">
        <v>10836</v>
      </c>
      <c r="S396" s="15">
        <v>42277</v>
      </c>
      <c r="T396" s="15"/>
      <c r="U396" s="15"/>
      <c r="V396" s="2"/>
      <c r="W396" s="2"/>
      <c r="X396" s="2"/>
      <c r="Y396" s="2"/>
      <c r="Z396" s="2"/>
    </row>
    <row r="397" spans="1:26">
      <c r="A397" s="2"/>
      <c r="B397" s="2"/>
      <c r="C397" s="2"/>
      <c r="D397" s="2"/>
      <c r="E397" s="2"/>
      <c r="F397" s="2"/>
      <c r="G397" s="2"/>
      <c r="H397" s="2"/>
      <c r="I397" s="2"/>
      <c r="J397" s="17" t="s">
        <v>4559</v>
      </c>
      <c r="K397" s="2" t="str">
        <f>VLOOKUP(J397,$A:$B,2,FALSE)</f>
        <v>x1</v>
      </c>
      <c r="L397" s="2" t="s">
        <v>10005</v>
      </c>
      <c r="M397" s="2"/>
      <c r="N397" s="2"/>
      <c r="O397" s="2"/>
      <c r="P397" s="2"/>
      <c r="Q397" s="2"/>
      <c r="R397" s="2"/>
      <c r="S397" s="15">
        <f>VLOOKUP(J397,A:G,5,FALSE)</f>
        <v>41827</v>
      </c>
      <c r="T397" s="15" t="str">
        <f>IF(VLOOKUP(J397,A:G,6,FALSE)=0,"",VLOOKUP(J397,A:G,6,FALSE))</f>
        <v/>
      </c>
      <c r="U397" s="15" t="str">
        <f>IF(VLOOKUP(J397,A:G,7,FALSE)=0,"",VLOOKUP(J397,A:G,7,FALSE))</f>
        <v/>
      </c>
      <c r="V397" s="2"/>
      <c r="W397" s="2"/>
      <c r="X397" s="2"/>
      <c r="Y397" s="2"/>
      <c r="Z397" s="2"/>
    </row>
    <row r="398" spans="1:26">
      <c r="A398" s="2"/>
      <c r="B398" s="2"/>
      <c r="C398" s="2"/>
      <c r="D398" s="2"/>
      <c r="E398" s="2"/>
      <c r="F398" s="2"/>
      <c r="G398" s="2"/>
      <c r="H398" s="2"/>
      <c r="I398" s="2"/>
      <c r="J398" s="17" t="s">
        <v>9995</v>
      </c>
      <c r="K398" s="2" t="str">
        <f>VLOOKUP(J398,$A:$B,2,FALSE)</f>
        <v>x61</v>
      </c>
      <c r="L398" s="2" t="s">
        <v>10250</v>
      </c>
      <c r="M398" s="2"/>
      <c r="N398" s="2"/>
      <c r="O398" s="2"/>
      <c r="P398" s="2"/>
      <c r="Q398" s="2"/>
      <c r="R398" s="2"/>
      <c r="S398" s="15">
        <f>VLOOKUP(J398,A:G,5,FALSE)</f>
        <v>42277</v>
      </c>
      <c r="T398" s="15" t="str">
        <f>IF(VLOOKUP(J398,A:G,6,FALSE)=0,"",VLOOKUP(J398,A:G,6,FALSE))</f>
        <v/>
      </c>
      <c r="U398" s="15" t="str">
        <f>IF(VLOOKUP(J398,A:G,7,FALSE)=0,"",VLOOKUP(J398,A:G,7,FALSE))</f>
        <v/>
      </c>
      <c r="V398" s="2"/>
      <c r="W398" s="2"/>
      <c r="X398" s="2"/>
      <c r="Y398" s="2"/>
      <c r="Z398" s="2"/>
    </row>
    <row r="399" spans="1:26">
      <c r="A399" s="2"/>
      <c r="B399" s="2"/>
      <c r="C399" s="2"/>
      <c r="D399" s="2"/>
      <c r="E399" s="2"/>
      <c r="F399" s="2"/>
      <c r="G399" s="2"/>
      <c r="H399" s="2"/>
      <c r="I399" s="2"/>
      <c r="J399" s="17" t="s">
        <v>4560</v>
      </c>
      <c r="K399" s="2" t="str">
        <f>VLOOKUP(J399,$A:$B,2,FALSE)</f>
        <v>x2</v>
      </c>
      <c r="L399" s="2" t="s">
        <v>10004</v>
      </c>
      <c r="M399" s="2"/>
      <c r="N399" s="2"/>
      <c r="O399" s="2"/>
      <c r="P399" s="2"/>
      <c r="Q399" s="2"/>
      <c r="R399" s="2"/>
      <c r="S399" s="15">
        <f>VLOOKUP(J399,A:G,5,FALSE)</f>
        <v>41827</v>
      </c>
      <c r="T399" s="15" t="str">
        <f>IF(VLOOKUP(J399,A:G,6,FALSE)=0,"",VLOOKUP(J399,A:G,6,FALSE))</f>
        <v/>
      </c>
      <c r="U399" s="15" t="str">
        <f>IF(VLOOKUP(J399,A:G,7,FALSE)=0,"",VLOOKUP(J399,A:G,7,FALSE))</f>
        <v/>
      </c>
      <c r="V399" s="2"/>
      <c r="W399" s="2"/>
      <c r="X399" s="2"/>
      <c r="Y399" s="2"/>
      <c r="Z399" s="2"/>
    </row>
    <row r="400" spans="1:26">
      <c r="A400" s="2"/>
      <c r="B400" s="2"/>
      <c r="C400" s="2"/>
      <c r="D400" s="2"/>
      <c r="E400" s="2"/>
      <c r="F400" s="2"/>
      <c r="G400" s="2"/>
      <c r="H400" s="2"/>
      <c r="I400" s="2"/>
      <c r="J400" s="20" t="s">
        <v>10804</v>
      </c>
      <c r="K400" s="2"/>
      <c r="L400" s="2"/>
      <c r="M400" s="2"/>
      <c r="N400" s="2"/>
      <c r="O400" s="2" t="s">
        <v>2286</v>
      </c>
      <c r="P400" s="2"/>
      <c r="Q400" s="2" t="s">
        <v>10503</v>
      </c>
      <c r="R400" s="2" t="s">
        <v>10836</v>
      </c>
      <c r="S400" s="15">
        <v>42277</v>
      </c>
      <c r="T400" s="15"/>
      <c r="U400" s="15"/>
      <c r="V400" s="2"/>
      <c r="W400" s="2"/>
      <c r="X400" s="2"/>
      <c r="Y400" s="2"/>
      <c r="Z400" s="2"/>
    </row>
    <row r="401" spans="1:26">
      <c r="A401" s="2"/>
      <c r="B401" s="2"/>
      <c r="C401" s="2"/>
      <c r="D401" s="2"/>
      <c r="E401" s="2"/>
      <c r="F401" s="2"/>
      <c r="G401" s="2"/>
      <c r="H401" s="2"/>
      <c r="I401" s="2"/>
      <c r="J401" s="17" t="s">
        <v>4559</v>
      </c>
      <c r="K401" s="2" t="str">
        <f>VLOOKUP(J401,$A:$B,2,FALSE)</f>
        <v>x1</v>
      </c>
      <c r="L401" s="2" t="s">
        <v>10005</v>
      </c>
      <c r="M401" s="2"/>
      <c r="N401" s="2"/>
      <c r="O401" s="2"/>
      <c r="P401" s="2"/>
      <c r="Q401" s="2"/>
      <c r="R401" s="2"/>
      <c r="S401" s="15">
        <f>VLOOKUP(J401,A:G,5,FALSE)</f>
        <v>41827</v>
      </c>
      <c r="T401" s="15" t="str">
        <f>IF(VLOOKUP(J401,A:G,6,FALSE)=0,"",VLOOKUP(J401,A:G,6,FALSE))</f>
        <v/>
      </c>
      <c r="U401" s="15" t="str">
        <f>IF(VLOOKUP(J401,A:G,7,FALSE)=0,"",VLOOKUP(J401,A:G,7,FALSE))</f>
        <v/>
      </c>
      <c r="V401" s="2"/>
      <c r="W401" s="2"/>
      <c r="X401" s="2"/>
      <c r="Y401" s="2"/>
      <c r="Z401" s="2"/>
    </row>
    <row r="402" spans="1:26">
      <c r="A402" s="2"/>
      <c r="B402" s="2"/>
      <c r="C402" s="2"/>
      <c r="D402" s="2"/>
      <c r="E402" s="2"/>
      <c r="F402" s="2"/>
      <c r="G402" s="2"/>
      <c r="H402" s="2"/>
      <c r="I402" s="2"/>
      <c r="J402" s="17" t="s">
        <v>9889</v>
      </c>
      <c r="K402" s="2" t="str">
        <f>VLOOKUP(J402,$A:$B,2,FALSE)</f>
        <v>x62</v>
      </c>
      <c r="L402" s="2" t="s">
        <v>10251</v>
      </c>
      <c r="M402" s="2"/>
      <c r="N402" s="2"/>
      <c r="O402" s="2"/>
      <c r="P402" s="2"/>
      <c r="Q402" s="2"/>
      <c r="R402" s="2"/>
      <c r="S402" s="15">
        <f>VLOOKUP(J402,A:G,5,FALSE)</f>
        <v>42277</v>
      </c>
      <c r="T402" s="15" t="str">
        <f>IF(VLOOKUP(J402,A:G,6,FALSE)=0,"",VLOOKUP(J402,A:G,6,FALSE))</f>
        <v/>
      </c>
      <c r="U402" s="15" t="str">
        <f>IF(VLOOKUP(J402,A:G,7,FALSE)=0,"",VLOOKUP(J402,A:G,7,FALSE))</f>
        <v/>
      </c>
      <c r="V402" s="2"/>
      <c r="W402" s="2"/>
      <c r="X402" s="2"/>
      <c r="Y402" s="2"/>
      <c r="Z402" s="2"/>
    </row>
    <row r="403" spans="1:26">
      <c r="A403" s="2"/>
      <c r="B403" s="2"/>
      <c r="C403" s="2"/>
      <c r="D403" s="2"/>
      <c r="E403" s="2"/>
      <c r="F403" s="2"/>
      <c r="G403" s="2"/>
      <c r="H403" s="2"/>
      <c r="I403" s="2"/>
      <c r="J403" s="17" t="s">
        <v>4560</v>
      </c>
      <c r="K403" s="2" t="str">
        <f>VLOOKUP(J403,$A:$B,2,FALSE)</f>
        <v>x2</v>
      </c>
      <c r="L403" s="2" t="s">
        <v>10004</v>
      </c>
      <c r="M403" s="2"/>
      <c r="N403" s="2"/>
      <c r="O403" s="2"/>
      <c r="P403" s="2"/>
      <c r="Q403" s="2"/>
      <c r="R403" s="2"/>
      <c r="S403" s="15">
        <f>VLOOKUP(J403,A:G,5,FALSE)</f>
        <v>41827</v>
      </c>
      <c r="T403" s="15" t="str">
        <f>IF(VLOOKUP(J403,A:G,6,FALSE)=0,"",VLOOKUP(J403,A:G,6,FALSE))</f>
        <v/>
      </c>
      <c r="U403" s="15" t="str">
        <f>IF(VLOOKUP(J403,A:G,7,FALSE)=0,"",VLOOKUP(J403,A:G,7,FALSE))</f>
        <v/>
      </c>
      <c r="V403" s="2"/>
      <c r="W403" s="2"/>
      <c r="X403" s="2"/>
      <c r="Y403" s="2"/>
      <c r="Z403" s="2"/>
    </row>
    <row r="404" spans="1:26">
      <c r="A404" s="2"/>
      <c r="B404" s="2"/>
      <c r="C404" s="2"/>
      <c r="D404" s="2"/>
      <c r="E404" s="2"/>
      <c r="F404" s="2"/>
      <c r="G404" s="2"/>
      <c r="H404" s="2"/>
      <c r="I404" s="2"/>
      <c r="J404" s="16" t="s">
        <v>9957</v>
      </c>
      <c r="K404" s="2"/>
      <c r="L404" s="2"/>
      <c r="M404" s="2"/>
      <c r="N404" s="2"/>
      <c r="O404" s="2" t="s">
        <v>2286</v>
      </c>
      <c r="P404" s="2"/>
      <c r="Q404" s="2" t="s">
        <v>10503</v>
      </c>
      <c r="R404" s="2" t="s">
        <v>10837</v>
      </c>
      <c r="S404" s="15">
        <v>42277</v>
      </c>
      <c r="T404" s="15"/>
      <c r="U404" s="15"/>
      <c r="V404" s="2"/>
      <c r="W404" s="2"/>
      <c r="X404" s="2"/>
      <c r="Y404" s="2"/>
      <c r="Z404" s="2"/>
    </row>
    <row r="405" spans="1:26">
      <c r="A405" s="2"/>
      <c r="B405" s="2"/>
      <c r="C405" s="2"/>
      <c r="D405" s="2"/>
      <c r="E405" s="2"/>
      <c r="F405" s="2"/>
      <c r="G405" s="2"/>
      <c r="H405" s="2"/>
      <c r="I405" s="2"/>
      <c r="J405" s="17" t="s">
        <v>4559</v>
      </c>
      <c r="K405" s="2" t="str">
        <f>VLOOKUP(J405,$A:$B,2,FALSE)</f>
        <v>x1</v>
      </c>
      <c r="L405" s="2" t="s">
        <v>10005</v>
      </c>
      <c r="M405" s="2"/>
      <c r="N405" s="2"/>
      <c r="O405" s="2"/>
      <c r="P405" s="2"/>
      <c r="Q405" s="2"/>
      <c r="R405" s="2"/>
      <c r="S405" s="15">
        <f>VLOOKUP(J405,A:G,5,FALSE)</f>
        <v>41827</v>
      </c>
      <c r="T405" s="15" t="str">
        <f>IF(VLOOKUP(J405,A:G,6,FALSE)=0,"",VLOOKUP(J405,A:G,6,FALSE))</f>
        <v/>
      </c>
      <c r="U405" s="15" t="str">
        <f>IF(VLOOKUP(J405,A:G,7,FALSE)=0,"",VLOOKUP(J405,A:G,7,FALSE))</f>
        <v/>
      </c>
      <c r="V405" s="2"/>
      <c r="W405" s="2"/>
      <c r="X405" s="2"/>
      <c r="Y405" s="2"/>
      <c r="Z405" s="2"/>
    </row>
    <row r="406" spans="1:26">
      <c r="A406" s="2"/>
      <c r="B406" s="2"/>
      <c r="C406" s="2"/>
      <c r="D406" s="2"/>
      <c r="E406" s="2"/>
      <c r="F406" s="2"/>
      <c r="G406" s="2"/>
      <c r="H406" s="2"/>
      <c r="I406" s="2"/>
      <c r="J406" s="17" t="s">
        <v>11046</v>
      </c>
      <c r="K406" s="2" t="str">
        <f>VLOOKUP(J406,$A:$B,2,FALSE)</f>
        <v>x63</v>
      </c>
      <c r="L406" s="2" t="s">
        <v>10003</v>
      </c>
      <c r="M406" s="2"/>
      <c r="N406" s="2"/>
      <c r="O406" s="2"/>
      <c r="P406" s="2"/>
      <c r="Q406" s="2"/>
      <c r="R406" s="2"/>
      <c r="S406" s="15">
        <f>VLOOKUP(J406,A:G,5,FALSE)</f>
        <v>42277</v>
      </c>
      <c r="T406" s="15" t="str">
        <f>IF(VLOOKUP(J406,A:G,6,FALSE)=0,"",VLOOKUP(J406,A:G,6,FALSE))</f>
        <v/>
      </c>
      <c r="U406" s="15" t="str">
        <f>IF(VLOOKUP(J406,A:G,7,FALSE)=0,"",VLOOKUP(J406,A:G,7,FALSE))</f>
        <v/>
      </c>
      <c r="V406" s="2"/>
      <c r="W406" s="2"/>
      <c r="X406" s="2"/>
      <c r="Y406" s="2"/>
      <c r="Z406" s="2"/>
    </row>
    <row r="407" spans="1:26">
      <c r="A407" s="2"/>
      <c r="B407" s="2"/>
      <c r="C407" s="2"/>
      <c r="D407" s="2"/>
      <c r="E407" s="2"/>
      <c r="F407" s="2"/>
      <c r="G407" s="2"/>
      <c r="H407" s="2"/>
      <c r="I407" s="2"/>
      <c r="J407" s="17" t="s">
        <v>4560</v>
      </c>
      <c r="K407" s="2" t="str">
        <f>VLOOKUP(J407,$A:$B,2,FALSE)</f>
        <v>x2</v>
      </c>
      <c r="L407" s="2" t="s">
        <v>10004</v>
      </c>
      <c r="M407" s="2"/>
      <c r="N407" s="2"/>
      <c r="O407" s="2"/>
      <c r="P407" s="2"/>
      <c r="Q407" s="2"/>
      <c r="R407" s="2"/>
      <c r="S407" s="15">
        <f>VLOOKUP(J407,A:G,5,FALSE)</f>
        <v>41827</v>
      </c>
      <c r="T407" s="15" t="str">
        <f>IF(VLOOKUP(J407,A:G,6,FALSE)=0,"",VLOOKUP(J407,A:G,6,FALSE))</f>
        <v/>
      </c>
      <c r="U407" s="15" t="str">
        <f>IF(VLOOKUP(J407,A:G,7,FALSE)=0,"",VLOOKUP(J407,A:G,7,FALSE))</f>
        <v/>
      </c>
      <c r="V407" s="2"/>
      <c r="W407" s="2"/>
      <c r="X407" s="2"/>
      <c r="Y407" s="2"/>
      <c r="Z407" s="2"/>
    </row>
    <row r="408" spans="1:26">
      <c r="A408" s="2"/>
      <c r="B408" s="2"/>
      <c r="C408" s="2"/>
      <c r="D408" s="2"/>
      <c r="E408" s="2"/>
      <c r="F408" s="2"/>
      <c r="G408" s="2"/>
      <c r="H408" s="2"/>
      <c r="I408" s="2"/>
      <c r="J408" s="16" t="s">
        <v>9971</v>
      </c>
      <c r="K408" s="2"/>
      <c r="L408" s="2"/>
      <c r="M408" s="2"/>
      <c r="N408" s="2"/>
      <c r="O408" s="2" t="s">
        <v>2286</v>
      </c>
      <c r="P408" s="2"/>
      <c r="Q408" s="2" t="s">
        <v>10503</v>
      </c>
      <c r="R408" s="2" t="s">
        <v>10837</v>
      </c>
      <c r="S408" s="15">
        <v>42277</v>
      </c>
      <c r="T408" s="15">
        <v>42566</v>
      </c>
      <c r="U408" s="15"/>
      <c r="V408" s="2"/>
      <c r="W408" s="2"/>
      <c r="X408" s="2"/>
      <c r="Y408" s="2"/>
      <c r="Z408" s="2"/>
    </row>
    <row r="409" spans="1:26">
      <c r="A409" s="2"/>
      <c r="B409" s="2"/>
      <c r="C409" s="2"/>
      <c r="D409" s="2"/>
      <c r="E409" s="2"/>
      <c r="F409" s="2"/>
      <c r="G409" s="2"/>
      <c r="H409" s="2"/>
      <c r="I409" s="2"/>
      <c r="J409" s="17" t="s">
        <v>4559</v>
      </c>
      <c r="K409" s="2" t="str">
        <f>VLOOKUP(J409,$A:$B,2,FALSE)</f>
        <v>x1</v>
      </c>
      <c r="L409" s="2" t="s">
        <v>10005</v>
      </c>
      <c r="M409" s="2"/>
      <c r="N409" s="2"/>
      <c r="O409" s="2"/>
      <c r="P409" s="2"/>
      <c r="Q409" s="2"/>
      <c r="R409" s="2"/>
      <c r="S409" s="15">
        <f>VLOOKUP(J409,A:G,5,FALSE)</f>
        <v>41827</v>
      </c>
      <c r="T409" s="15" t="str">
        <f>IF(VLOOKUP(J409,A:G,6,FALSE)=0,"",VLOOKUP(J409,A:G,6,FALSE))</f>
        <v/>
      </c>
      <c r="U409" s="15" t="str">
        <f>IF(VLOOKUP(J409,A:G,7,FALSE)=0,"",VLOOKUP(J409,A:G,7,FALSE))</f>
        <v/>
      </c>
      <c r="V409" s="2"/>
      <c r="W409" s="2"/>
      <c r="X409" s="2"/>
      <c r="Y409" s="2"/>
      <c r="Z409" s="2"/>
    </row>
    <row r="410" spans="1:26">
      <c r="A410" s="2"/>
      <c r="B410" s="2"/>
      <c r="C410" s="2"/>
      <c r="D410" s="2"/>
      <c r="E410" s="2"/>
      <c r="F410" s="2"/>
      <c r="G410" s="2"/>
      <c r="H410" s="2"/>
      <c r="I410" s="2"/>
      <c r="J410" s="17" t="s">
        <v>9473</v>
      </c>
      <c r="K410" s="2" t="str">
        <f>VLOOKUP(J410,$A:$B,2,FALSE)</f>
        <v>x31</v>
      </c>
      <c r="L410" s="2" t="s">
        <v>10252</v>
      </c>
      <c r="M410" s="2"/>
      <c r="N410" s="2"/>
      <c r="O410" s="2"/>
      <c r="P410" s="2"/>
      <c r="Q410" s="2"/>
      <c r="R410" s="2"/>
      <c r="S410" s="15">
        <f>VLOOKUP(J410,A:G,5,FALSE)</f>
        <v>42277</v>
      </c>
      <c r="T410" s="15" t="str">
        <f>IF(VLOOKUP(J410,A:G,6,FALSE)=0,"",VLOOKUP(J410,A:G,6,FALSE))</f>
        <v/>
      </c>
      <c r="U410" s="15" t="str">
        <f>IF(VLOOKUP(J410,A:G,7,FALSE)=0,"",VLOOKUP(J410,A:G,7,FALSE))</f>
        <v/>
      </c>
      <c r="V410" s="2"/>
      <c r="W410" s="2"/>
      <c r="X410" s="2"/>
      <c r="Y410" s="2"/>
      <c r="Z410" s="2"/>
    </row>
    <row r="411" spans="1:26">
      <c r="A411" s="2"/>
      <c r="B411" s="2"/>
      <c r="C411" s="2"/>
      <c r="D411" s="2"/>
      <c r="E411" s="2"/>
      <c r="F411" s="2"/>
      <c r="G411" s="2"/>
      <c r="H411" s="2"/>
      <c r="I411" s="2"/>
      <c r="J411" s="17" t="s">
        <v>11046</v>
      </c>
      <c r="K411" s="2" t="str">
        <f>VLOOKUP(J411,$A:$B,2,FALSE)</f>
        <v>x63</v>
      </c>
      <c r="L411" s="2" t="s">
        <v>10003</v>
      </c>
      <c r="M411" s="2"/>
      <c r="N411" s="2"/>
      <c r="O411" s="2"/>
      <c r="P411" s="2"/>
      <c r="Q411" s="2"/>
      <c r="R411" s="2"/>
      <c r="S411" s="15">
        <f>VLOOKUP(J411,A:G,5,FALSE)</f>
        <v>42277</v>
      </c>
      <c r="T411" s="15" t="str">
        <f>IF(VLOOKUP(J411,A:G,6,FALSE)=0,"",VLOOKUP(J411,A:G,6,FALSE))</f>
        <v/>
      </c>
      <c r="U411" s="15" t="str">
        <f>IF(VLOOKUP(J411,A:G,7,FALSE)=0,"",VLOOKUP(J411,A:G,7,FALSE))</f>
        <v/>
      </c>
      <c r="V411" s="2"/>
      <c r="W411" s="2"/>
      <c r="X411" s="2"/>
      <c r="Y411" s="2"/>
      <c r="Z411" s="2"/>
    </row>
    <row r="412" spans="1:26">
      <c r="A412" s="2"/>
      <c r="B412" s="2"/>
      <c r="C412" s="2"/>
      <c r="D412" s="2"/>
      <c r="E412" s="2"/>
      <c r="F412" s="2"/>
      <c r="G412" s="2"/>
      <c r="H412" s="2"/>
      <c r="I412" s="2"/>
      <c r="J412" s="17" t="s">
        <v>4560</v>
      </c>
      <c r="K412" s="2" t="str">
        <f>VLOOKUP(J412,$A:$B,2,FALSE)</f>
        <v>x2</v>
      </c>
      <c r="L412" s="2" t="s">
        <v>10004</v>
      </c>
      <c r="M412" s="2"/>
      <c r="N412" s="2"/>
      <c r="O412" s="2"/>
      <c r="P412" s="2"/>
      <c r="Q412" s="2"/>
      <c r="R412" s="2"/>
      <c r="S412" s="15">
        <f>VLOOKUP(J412,A:G,5,FALSE)</f>
        <v>41827</v>
      </c>
      <c r="T412" s="15" t="str">
        <f>IF(VLOOKUP(J412,A:G,6,FALSE)=0,"",VLOOKUP(J412,A:G,6,FALSE))</f>
        <v/>
      </c>
      <c r="U412" s="15" t="str">
        <f>IF(VLOOKUP(J412,A:G,7,FALSE)=0,"",VLOOKUP(J412,A:G,7,FALSE))</f>
        <v/>
      </c>
      <c r="V412" s="2"/>
      <c r="W412" s="2"/>
      <c r="X412" s="2"/>
      <c r="Y412" s="2"/>
      <c r="Z412" s="2"/>
    </row>
    <row r="413" spans="1:26">
      <c r="A413" s="2"/>
      <c r="B413" s="2"/>
      <c r="C413" s="2"/>
      <c r="D413" s="2"/>
      <c r="E413" s="2"/>
      <c r="F413" s="2"/>
      <c r="G413" s="2"/>
      <c r="H413" s="2"/>
      <c r="I413" s="2"/>
      <c r="J413" s="16" t="s">
        <v>9970</v>
      </c>
      <c r="K413" s="2"/>
      <c r="L413" s="2"/>
      <c r="M413" s="2"/>
      <c r="N413" s="2"/>
      <c r="O413" s="2" t="s">
        <v>2286</v>
      </c>
      <c r="P413" s="2"/>
      <c r="Q413" s="2" t="s">
        <v>10503</v>
      </c>
      <c r="R413" s="2" t="s">
        <v>10837</v>
      </c>
      <c r="S413" s="15">
        <v>42277</v>
      </c>
      <c r="T413" s="15"/>
      <c r="U413" s="15">
        <v>45122</v>
      </c>
      <c r="V413" s="2"/>
      <c r="W413" s="2"/>
      <c r="X413" s="2"/>
      <c r="Y413" s="2"/>
      <c r="Z413" s="2"/>
    </row>
    <row r="414" spans="1:26">
      <c r="A414" s="2"/>
      <c r="B414" s="2"/>
      <c r="C414" s="2"/>
      <c r="D414" s="2"/>
      <c r="E414" s="2"/>
      <c r="F414" s="2"/>
      <c r="G414" s="2"/>
      <c r="H414" s="2"/>
      <c r="I414" s="2"/>
      <c r="J414" s="17" t="s">
        <v>4559</v>
      </c>
      <c r="K414" s="2" t="str">
        <f>VLOOKUP(J414,$A:$B,2,FALSE)</f>
        <v>x1</v>
      </c>
      <c r="L414" s="2" t="s">
        <v>10005</v>
      </c>
      <c r="M414" s="2"/>
      <c r="N414" s="2"/>
      <c r="O414" s="2"/>
      <c r="P414" s="2"/>
      <c r="Q414" s="2"/>
      <c r="R414" s="2"/>
      <c r="S414" s="15">
        <f>VLOOKUP(J414,A:G,5,FALSE)</f>
        <v>41827</v>
      </c>
      <c r="T414" s="15" t="str">
        <f>IF(VLOOKUP(J414,A:G,6,FALSE)=0,"",VLOOKUP(J414,A:G,6,FALSE))</f>
        <v/>
      </c>
      <c r="U414" s="15" t="str">
        <f>IF(VLOOKUP(J414,A:G,7,FALSE)=0,"",VLOOKUP(J414,A:G,7,FALSE))</f>
        <v/>
      </c>
      <c r="V414" s="2"/>
      <c r="W414" s="2"/>
      <c r="X414" s="2"/>
      <c r="Y414" s="2"/>
      <c r="Z414" s="2"/>
    </row>
    <row r="415" spans="1:26">
      <c r="A415" s="2"/>
      <c r="B415" s="2"/>
      <c r="C415" s="2"/>
      <c r="D415" s="2"/>
      <c r="E415" s="2"/>
      <c r="F415" s="2"/>
      <c r="G415" s="2"/>
      <c r="H415" s="2"/>
      <c r="I415" s="2"/>
      <c r="J415" s="17" t="s">
        <v>9474</v>
      </c>
      <c r="K415" s="2" t="str">
        <f>VLOOKUP(J415,$A:$B,2,FALSE)</f>
        <v>x32</v>
      </c>
      <c r="L415" s="2" t="s">
        <v>16170</v>
      </c>
      <c r="M415" s="2"/>
      <c r="N415" s="2"/>
      <c r="O415" s="2"/>
      <c r="P415" s="2"/>
      <c r="Q415" s="2"/>
      <c r="R415" s="2"/>
      <c r="S415" s="15">
        <f>VLOOKUP(J415,A:G,5,FALSE)</f>
        <v>42277</v>
      </c>
      <c r="T415" s="15" t="str">
        <f>IF(VLOOKUP(J415,A:G,6,FALSE)=0,"",VLOOKUP(J415,A:G,6,FALSE))</f>
        <v/>
      </c>
      <c r="U415" s="15">
        <v>45122</v>
      </c>
      <c r="V415" s="2"/>
      <c r="W415" s="2"/>
      <c r="X415" s="2"/>
      <c r="Y415" s="2"/>
      <c r="Z415" s="2"/>
    </row>
    <row r="416" spans="1:26">
      <c r="A416" s="2"/>
      <c r="B416" s="2"/>
      <c r="C416" s="2"/>
      <c r="D416" s="2"/>
      <c r="E416" s="2"/>
      <c r="F416" s="2"/>
      <c r="G416" s="2"/>
      <c r="H416" s="2"/>
      <c r="I416" s="2"/>
      <c r="J416" s="17" t="s">
        <v>9881</v>
      </c>
      <c r="K416" s="2" t="str">
        <f>VLOOKUP(J416,$A:$B,2,FALSE)</f>
        <v>x19</v>
      </c>
      <c r="L416" s="2" t="s">
        <v>10231</v>
      </c>
      <c r="M416" s="2"/>
      <c r="N416" s="2"/>
      <c r="O416" s="2"/>
      <c r="P416" s="2"/>
      <c r="Q416" s="2"/>
      <c r="R416" s="2"/>
      <c r="S416" s="15">
        <f>VLOOKUP(J416,A:G,5,FALSE)</f>
        <v>42277</v>
      </c>
      <c r="T416" s="15" t="str">
        <f>IF(VLOOKUP(J416,A:G,6,FALSE)=0,"",VLOOKUP(J416,A:G,6,FALSE))</f>
        <v/>
      </c>
      <c r="U416" s="15" t="str">
        <f>IF(VLOOKUP(J416,A:G,7,FALSE)=0,"",VLOOKUP(J416,A:G,7,FALSE))</f>
        <v/>
      </c>
      <c r="V416" s="2"/>
      <c r="W416" s="2"/>
      <c r="X416" s="2"/>
      <c r="Y416" s="2"/>
      <c r="Z416" s="2"/>
    </row>
    <row r="417" spans="1:26">
      <c r="A417" s="2"/>
      <c r="B417" s="2"/>
      <c r="C417" s="2"/>
      <c r="D417" s="2"/>
      <c r="E417" s="2"/>
      <c r="F417" s="2"/>
      <c r="G417" s="2"/>
      <c r="H417" s="2"/>
      <c r="I417" s="2"/>
      <c r="J417" s="17" t="s">
        <v>11046</v>
      </c>
      <c r="K417" s="2" t="str">
        <f>VLOOKUP(J417,$A:$B,2,FALSE)</f>
        <v>x63</v>
      </c>
      <c r="L417" s="2" t="s">
        <v>10003</v>
      </c>
      <c r="M417" s="2"/>
      <c r="N417" s="2"/>
      <c r="O417" s="2"/>
      <c r="P417" s="2"/>
      <c r="Q417" s="2"/>
      <c r="R417" s="2"/>
      <c r="S417" s="15">
        <f>VLOOKUP(J417,A:G,5,FALSE)</f>
        <v>42277</v>
      </c>
      <c r="T417" s="15" t="str">
        <f>IF(VLOOKUP(J417,A:G,6,FALSE)=0,"",VLOOKUP(J417,A:G,6,FALSE))</f>
        <v/>
      </c>
      <c r="U417" s="15" t="str">
        <f>IF(VLOOKUP(J417,A:G,7,FALSE)=0,"",VLOOKUP(J417,A:G,7,FALSE))</f>
        <v/>
      </c>
      <c r="V417" s="2"/>
      <c r="W417" s="2"/>
      <c r="X417" s="2"/>
      <c r="Y417" s="2"/>
      <c r="Z417" s="2"/>
    </row>
    <row r="418" spans="1:26">
      <c r="A418" s="2"/>
      <c r="B418" s="2"/>
      <c r="C418" s="2"/>
      <c r="D418" s="2"/>
      <c r="E418" s="2"/>
      <c r="F418" s="2"/>
      <c r="G418" s="2"/>
      <c r="H418" s="2"/>
      <c r="I418" s="2"/>
      <c r="J418" s="17" t="s">
        <v>4560</v>
      </c>
      <c r="K418" s="2" t="str">
        <f>VLOOKUP(J418,$A:$B,2,FALSE)</f>
        <v>x2</v>
      </c>
      <c r="L418" s="2" t="s">
        <v>10004</v>
      </c>
      <c r="M418" s="2"/>
      <c r="N418" s="2"/>
      <c r="O418" s="2"/>
      <c r="P418" s="2"/>
      <c r="Q418" s="2"/>
      <c r="R418" s="2"/>
      <c r="S418" s="15">
        <f>VLOOKUP(J418,A:G,5,FALSE)</f>
        <v>41827</v>
      </c>
      <c r="T418" s="15" t="str">
        <f>IF(VLOOKUP(J418,A:G,6,FALSE)=0,"",VLOOKUP(J418,A:G,6,FALSE))</f>
        <v/>
      </c>
      <c r="U418" s="15" t="str">
        <f>IF(VLOOKUP(J418,A:G,7,FALSE)=0,"",VLOOKUP(J418,A:G,7,FALSE))</f>
        <v/>
      </c>
      <c r="V418" s="2"/>
      <c r="W418" s="2"/>
      <c r="X418" s="2"/>
      <c r="Y418" s="2"/>
      <c r="Z418" s="2"/>
    </row>
    <row r="419" spans="1:26">
      <c r="A419" s="2"/>
      <c r="B419" s="2"/>
      <c r="C419" s="2"/>
      <c r="D419" s="2"/>
      <c r="E419" s="2"/>
      <c r="F419" s="2"/>
      <c r="G419" s="2"/>
      <c r="H419" s="2"/>
      <c r="I419" s="2"/>
      <c r="J419" s="16" t="s">
        <v>9976</v>
      </c>
      <c r="K419" s="2"/>
      <c r="L419" s="2"/>
      <c r="M419" s="2"/>
      <c r="N419" s="2"/>
      <c r="O419" s="2" t="s">
        <v>2286</v>
      </c>
      <c r="P419" s="2"/>
      <c r="Q419" s="2" t="s">
        <v>10503</v>
      </c>
      <c r="R419" s="2" t="s">
        <v>10837</v>
      </c>
      <c r="S419" s="15">
        <v>42277</v>
      </c>
      <c r="T419" s="15"/>
      <c r="U419" s="15">
        <v>45122</v>
      </c>
      <c r="V419" s="2"/>
      <c r="W419" s="2"/>
      <c r="X419" s="2"/>
      <c r="Y419" s="2"/>
      <c r="Z419" s="2"/>
    </row>
    <row r="420" spans="1:26">
      <c r="A420" s="2"/>
      <c r="B420" s="2"/>
      <c r="C420" s="2"/>
      <c r="D420" s="2"/>
      <c r="E420" s="2"/>
      <c r="F420" s="2"/>
      <c r="G420" s="2"/>
      <c r="H420" s="2"/>
      <c r="I420" s="2"/>
      <c r="J420" s="17" t="s">
        <v>4559</v>
      </c>
      <c r="K420" s="2" t="str">
        <f>VLOOKUP(J420,$A:$B,2,FALSE)</f>
        <v>x1</v>
      </c>
      <c r="L420" s="2" t="s">
        <v>10005</v>
      </c>
      <c r="M420" s="2"/>
      <c r="N420" s="2"/>
      <c r="O420" s="2"/>
      <c r="P420" s="2"/>
      <c r="Q420" s="2"/>
      <c r="R420" s="2"/>
      <c r="S420" s="15">
        <f>VLOOKUP(J420,A:G,5,FALSE)</f>
        <v>41827</v>
      </c>
      <c r="T420" s="15" t="str">
        <f>IF(VLOOKUP(J420,A:G,6,FALSE)=0,"",VLOOKUP(J420,A:G,6,FALSE))</f>
        <v/>
      </c>
      <c r="U420" s="15" t="str">
        <f>IF(VLOOKUP(J420,A:G,7,FALSE)=0,"",VLOOKUP(J420,A:G,7,FALSE))</f>
        <v/>
      </c>
      <c r="V420" s="2"/>
      <c r="W420" s="2"/>
      <c r="X420" s="2"/>
      <c r="Y420" s="2"/>
      <c r="Z420" s="2"/>
    </row>
    <row r="421" spans="1:26">
      <c r="A421" s="2"/>
      <c r="B421" s="2"/>
      <c r="C421" s="2"/>
      <c r="D421" s="2"/>
      <c r="E421" s="2"/>
      <c r="F421" s="2"/>
      <c r="G421" s="2"/>
      <c r="H421" s="2"/>
      <c r="I421" s="2"/>
      <c r="J421" s="17" t="s">
        <v>9475</v>
      </c>
      <c r="K421" s="2" t="str">
        <f>VLOOKUP(J421,$A:$B,2,FALSE)</f>
        <v>x33</v>
      </c>
      <c r="L421" s="2" t="s">
        <v>16169</v>
      </c>
      <c r="M421" s="2"/>
      <c r="N421" s="2"/>
      <c r="O421" s="2"/>
      <c r="P421" s="2"/>
      <c r="Q421" s="2"/>
      <c r="R421" s="2"/>
      <c r="S421" s="15">
        <f>VLOOKUP(J421,A:G,5,FALSE)</f>
        <v>42277</v>
      </c>
      <c r="T421" s="15" t="str">
        <f>IF(VLOOKUP(J421,A:G,6,FALSE)=0,"",VLOOKUP(J421,A:G,6,FALSE))</f>
        <v/>
      </c>
      <c r="U421" s="15">
        <v>45122</v>
      </c>
      <c r="V421" s="2"/>
      <c r="W421" s="2"/>
      <c r="X421" s="2"/>
      <c r="Y421" s="2"/>
      <c r="Z421" s="2"/>
    </row>
    <row r="422" spans="1:26">
      <c r="A422" s="2"/>
      <c r="B422" s="2"/>
      <c r="C422" s="2"/>
      <c r="D422" s="2"/>
      <c r="E422" s="2"/>
      <c r="F422" s="2"/>
      <c r="G422" s="2"/>
      <c r="H422" s="2"/>
      <c r="I422" s="2"/>
      <c r="J422" s="17" t="s">
        <v>11046</v>
      </c>
      <c r="K422" s="2" t="str">
        <f>VLOOKUP(J422,$A:$B,2,FALSE)</f>
        <v>x63</v>
      </c>
      <c r="L422" s="2" t="s">
        <v>10003</v>
      </c>
      <c r="M422" s="2"/>
      <c r="N422" s="2"/>
      <c r="O422" s="2"/>
      <c r="P422" s="2"/>
      <c r="Q422" s="2"/>
      <c r="R422" s="2"/>
      <c r="S422" s="15">
        <f>VLOOKUP(J422,A:G,5,FALSE)</f>
        <v>42277</v>
      </c>
      <c r="T422" s="15" t="str">
        <f>IF(VLOOKUP(J422,A:G,6,FALSE)=0,"",VLOOKUP(J422,A:G,6,FALSE))</f>
        <v/>
      </c>
      <c r="U422" s="15" t="str">
        <f>IF(VLOOKUP(J422,A:G,7,FALSE)=0,"",VLOOKUP(J422,A:G,7,FALSE))</f>
        <v/>
      </c>
      <c r="V422" s="2"/>
      <c r="W422" s="2"/>
      <c r="X422" s="2"/>
      <c r="Y422" s="2"/>
      <c r="Z422" s="2"/>
    </row>
    <row r="423" spans="1:26">
      <c r="A423" s="2"/>
      <c r="B423" s="2"/>
      <c r="C423" s="2"/>
      <c r="D423" s="2"/>
      <c r="E423" s="2"/>
      <c r="F423" s="2"/>
      <c r="G423" s="2"/>
      <c r="H423" s="2"/>
      <c r="I423" s="2"/>
      <c r="J423" s="17" t="s">
        <v>4560</v>
      </c>
      <c r="K423" s="2" t="str">
        <f>VLOOKUP(J423,$A:$B,2,FALSE)</f>
        <v>x2</v>
      </c>
      <c r="L423" s="2" t="s">
        <v>10004</v>
      </c>
      <c r="M423" s="2"/>
      <c r="N423" s="2"/>
      <c r="O423" s="2"/>
      <c r="P423" s="2"/>
      <c r="Q423" s="2"/>
      <c r="R423" s="2"/>
      <c r="S423" s="15">
        <f>VLOOKUP(J423,A:G,5,FALSE)</f>
        <v>41827</v>
      </c>
      <c r="T423" s="15" t="str">
        <f>IF(VLOOKUP(J423,A:G,6,FALSE)=0,"",VLOOKUP(J423,A:G,6,FALSE))</f>
        <v/>
      </c>
      <c r="U423" s="15" t="str">
        <f>IF(VLOOKUP(J423,A:G,7,FALSE)=0,"",VLOOKUP(J423,A:G,7,FALSE))</f>
        <v/>
      </c>
      <c r="V423" s="2"/>
      <c r="W423" s="2"/>
      <c r="X423" s="2"/>
      <c r="Y423" s="2"/>
      <c r="Z423" s="2"/>
    </row>
    <row r="424" spans="1:26">
      <c r="A424" s="2"/>
      <c r="B424" s="2"/>
      <c r="C424" s="2"/>
      <c r="D424" s="2"/>
      <c r="E424" s="2"/>
      <c r="F424" s="2"/>
      <c r="G424" s="2"/>
      <c r="H424" s="2"/>
      <c r="I424" s="2"/>
      <c r="J424" s="16" t="s">
        <v>10046</v>
      </c>
      <c r="K424" s="2"/>
      <c r="L424" s="2"/>
      <c r="M424" s="2"/>
      <c r="N424" s="2"/>
      <c r="O424" s="2" t="s">
        <v>2286</v>
      </c>
      <c r="P424" s="2"/>
      <c r="Q424" s="2" t="s">
        <v>10503</v>
      </c>
      <c r="R424" s="2" t="s">
        <v>10837</v>
      </c>
      <c r="S424" s="15">
        <v>42277</v>
      </c>
      <c r="T424" s="15">
        <v>42566</v>
      </c>
      <c r="U424" s="15"/>
      <c r="V424" s="2"/>
      <c r="W424" s="2"/>
      <c r="X424" s="2"/>
      <c r="Y424" s="2"/>
      <c r="Z424" s="2"/>
    </row>
    <row r="425" spans="1:26">
      <c r="A425" s="2"/>
      <c r="B425" s="2"/>
      <c r="C425" s="2"/>
      <c r="D425" s="2"/>
      <c r="E425" s="2"/>
      <c r="F425" s="2"/>
      <c r="G425" s="2"/>
      <c r="H425" s="2"/>
      <c r="I425" s="2"/>
      <c r="J425" s="17" t="s">
        <v>4559</v>
      </c>
      <c r="K425" s="2" t="str">
        <f>VLOOKUP(J425,$A:$B,2,FALSE)</f>
        <v>x1</v>
      </c>
      <c r="L425" s="2" t="s">
        <v>10005</v>
      </c>
      <c r="M425" s="2"/>
      <c r="N425" s="2"/>
      <c r="O425" s="2"/>
      <c r="P425" s="2"/>
      <c r="Q425" s="2"/>
      <c r="R425" s="2"/>
      <c r="S425" s="15">
        <f>VLOOKUP(J425,A:G,5,FALSE)</f>
        <v>41827</v>
      </c>
      <c r="T425" s="15" t="str">
        <f>IF(VLOOKUP(J425,A:G,6,FALSE)=0,"",VLOOKUP(J425,A:G,6,FALSE))</f>
        <v/>
      </c>
      <c r="U425" s="15" t="str">
        <f>IF(VLOOKUP(J425,A:G,7,FALSE)=0,"",VLOOKUP(J425,A:G,7,FALSE))</f>
        <v/>
      </c>
      <c r="V425" s="2"/>
      <c r="W425" s="2"/>
      <c r="X425" s="2"/>
      <c r="Y425" s="2"/>
      <c r="Z425" s="2"/>
    </row>
    <row r="426" spans="1:26">
      <c r="A426" s="2"/>
      <c r="B426" s="2"/>
      <c r="C426" s="2"/>
      <c r="D426" s="2"/>
      <c r="E426" s="2"/>
      <c r="F426" s="2"/>
      <c r="G426" s="2"/>
      <c r="H426" s="2"/>
      <c r="I426" s="2"/>
      <c r="J426" s="17" t="s">
        <v>11046</v>
      </c>
      <c r="K426" s="2" t="str">
        <f>VLOOKUP(J426,$A:$B,2,FALSE)</f>
        <v>x63</v>
      </c>
      <c r="L426" s="2" t="s">
        <v>10003</v>
      </c>
      <c r="M426" s="2"/>
      <c r="N426" s="2"/>
      <c r="O426" s="2"/>
      <c r="P426" s="2"/>
      <c r="Q426" s="2"/>
      <c r="R426" s="2"/>
      <c r="S426" s="15">
        <f>VLOOKUP(J426,A:G,5,FALSE)</f>
        <v>42277</v>
      </c>
      <c r="T426" s="15" t="str">
        <f>IF(VLOOKUP(J426,A:G,6,FALSE)=0,"",VLOOKUP(J426,A:G,6,FALSE))</f>
        <v/>
      </c>
      <c r="U426" s="15" t="str">
        <f>IF(VLOOKUP(J426,A:G,7,FALSE)=0,"",VLOOKUP(J426,A:G,7,FALSE))</f>
        <v/>
      </c>
      <c r="V426" s="2"/>
      <c r="W426" s="2"/>
      <c r="X426" s="2"/>
      <c r="Y426" s="2"/>
      <c r="Z426" s="2"/>
    </row>
    <row r="427" spans="1:26">
      <c r="A427" s="2"/>
      <c r="B427" s="2"/>
      <c r="C427" s="2"/>
      <c r="D427" s="2"/>
      <c r="E427" s="2"/>
      <c r="F427" s="2"/>
      <c r="G427" s="2"/>
      <c r="H427" s="2"/>
      <c r="I427" s="2"/>
      <c r="J427" s="17" t="s">
        <v>4557</v>
      </c>
      <c r="K427" s="2" t="str">
        <f>VLOOKUP(J427,$A:$B,2,FALSE)</f>
        <v>x0</v>
      </c>
      <c r="L427" s="2" t="s">
        <v>10228</v>
      </c>
      <c r="M427" s="2"/>
      <c r="N427" s="2"/>
      <c r="O427" s="2"/>
      <c r="P427" s="2"/>
      <c r="Q427" s="2"/>
      <c r="R427" s="2"/>
      <c r="S427" s="15">
        <f>VLOOKUP(J427,A:G,5,FALSE)</f>
        <v>41827</v>
      </c>
      <c r="T427" s="15" t="str">
        <f>IF(VLOOKUP(J427,A:G,6,FALSE)=0,"",VLOOKUP(J427,A:G,6,FALSE))</f>
        <v/>
      </c>
      <c r="U427" s="15" t="str">
        <f>IF(VLOOKUP(J427,A:G,7,FALSE)=0,"",VLOOKUP(J427,A:G,7,FALSE))</f>
        <v/>
      </c>
      <c r="V427" s="2"/>
      <c r="W427" s="2"/>
      <c r="X427" s="2"/>
      <c r="Y427" s="2"/>
      <c r="Z427" s="2"/>
    </row>
    <row r="428" spans="1:26">
      <c r="A428" s="2"/>
      <c r="B428" s="2"/>
      <c r="C428" s="2"/>
      <c r="D428" s="2"/>
      <c r="E428" s="2"/>
      <c r="F428" s="2"/>
      <c r="G428" s="2"/>
      <c r="H428" s="2"/>
      <c r="I428" s="2"/>
      <c r="J428" s="20" t="s">
        <v>10642</v>
      </c>
      <c r="K428" s="2"/>
      <c r="L428" s="2"/>
      <c r="M428" s="2"/>
      <c r="N428" s="2"/>
      <c r="O428" s="2" t="s">
        <v>2286</v>
      </c>
      <c r="P428" s="2"/>
      <c r="Q428" s="2" t="s">
        <v>10503</v>
      </c>
      <c r="R428" s="2" t="s">
        <v>10839</v>
      </c>
      <c r="S428" s="15">
        <v>42277</v>
      </c>
      <c r="T428" s="15"/>
      <c r="U428" s="15"/>
      <c r="V428" s="2"/>
      <c r="W428" s="2"/>
      <c r="X428" s="2"/>
      <c r="Y428" s="2"/>
      <c r="Z428" s="2"/>
    </row>
    <row r="429" spans="1:26">
      <c r="A429" s="2"/>
      <c r="B429" s="2"/>
      <c r="C429" s="2"/>
      <c r="D429" s="2"/>
      <c r="E429" s="2"/>
      <c r="F429" s="2"/>
      <c r="G429" s="2"/>
      <c r="H429" s="2"/>
      <c r="I429" s="2"/>
      <c r="J429" s="17" t="s">
        <v>4559</v>
      </c>
      <c r="K429" s="2" t="str">
        <f>VLOOKUP(J429,$A:$B,2,FALSE)</f>
        <v>x1</v>
      </c>
      <c r="L429" s="2" t="s">
        <v>10005</v>
      </c>
      <c r="M429" s="2"/>
      <c r="N429" s="2"/>
      <c r="O429" s="2"/>
      <c r="P429" s="2"/>
      <c r="Q429" s="2"/>
      <c r="R429" s="2"/>
      <c r="S429" s="15">
        <f>VLOOKUP(J429,A:G,5,FALSE)</f>
        <v>41827</v>
      </c>
      <c r="T429" s="15" t="str">
        <f>IF(VLOOKUP(J429,A:G,6,FALSE)=0,"",VLOOKUP(J429,A:G,6,FALSE))</f>
        <v/>
      </c>
      <c r="U429" s="15" t="str">
        <f>IF(VLOOKUP(J429,A:G,7,FALSE)=0,"",VLOOKUP(J429,A:G,7,FALSE))</f>
        <v/>
      </c>
      <c r="V429" s="2"/>
      <c r="W429" s="2"/>
      <c r="X429" s="2"/>
      <c r="Y429" s="2"/>
      <c r="Z429" s="2"/>
    </row>
    <row r="430" spans="1:26">
      <c r="A430" s="2"/>
      <c r="B430" s="2"/>
      <c r="C430" s="2"/>
      <c r="D430" s="2"/>
      <c r="E430" s="2"/>
      <c r="F430" s="2"/>
      <c r="G430" s="2"/>
      <c r="H430" s="2"/>
      <c r="I430" s="2"/>
      <c r="J430" s="17" t="s">
        <v>10126</v>
      </c>
      <c r="K430" s="2" t="str">
        <f>VLOOKUP(J430,$A:$B,2,FALSE)</f>
        <v>x64</v>
      </c>
      <c r="L430" s="2" t="s">
        <v>10125</v>
      </c>
      <c r="M430" s="2"/>
      <c r="N430" s="2"/>
      <c r="O430" s="2"/>
      <c r="P430" s="2"/>
      <c r="Q430" s="2"/>
      <c r="R430" s="2"/>
      <c r="S430" s="15">
        <f>VLOOKUP(J430,A:G,5,FALSE)</f>
        <v>42277</v>
      </c>
      <c r="T430" s="15" t="str">
        <f>IF(VLOOKUP(J430,A:G,6,FALSE)=0,"",VLOOKUP(J430,A:G,6,FALSE))</f>
        <v/>
      </c>
      <c r="U430" s="15" t="str">
        <f>IF(VLOOKUP(J430,A:G,7,FALSE)=0,"",VLOOKUP(J430,A:G,7,FALSE))</f>
        <v/>
      </c>
      <c r="V430" s="2"/>
      <c r="W430" s="2"/>
      <c r="X430" s="2"/>
      <c r="Y430" s="2"/>
      <c r="Z430" s="2"/>
    </row>
    <row r="431" spans="1:26">
      <c r="A431" s="2"/>
      <c r="B431" s="2"/>
      <c r="C431" s="2"/>
      <c r="D431" s="2"/>
      <c r="E431" s="2"/>
      <c r="F431" s="2"/>
      <c r="G431" s="2"/>
      <c r="H431" s="2"/>
      <c r="I431" s="2"/>
      <c r="J431" s="17" t="s">
        <v>4560</v>
      </c>
      <c r="K431" s="2" t="str">
        <f>VLOOKUP(J431,$A:$B,2,FALSE)</f>
        <v>x2</v>
      </c>
      <c r="L431" s="2" t="s">
        <v>10004</v>
      </c>
      <c r="M431" s="2"/>
      <c r="N431" s="2"/>
      <c r="O431" s="2"/>
      <c r="P431" s="2"/>
      <c r="Q431" s="2"/>
      <c r="R431" s="2"/>
      <c r="S431" s="15">
        <f>VLOOKUP(J431,A:G,5,FALSE)</f>
        <v>41827</v>
      </c>
      <c r="T431" s="15" t="str">
        <f>IF(VLOOKUP(J431,A:G,6,FALSE)=0,"",VLOOKUP(J431,A:G,6,FALSE))</f>
        <v/>
      </c>
      <c r="U431" s="15" t="str">
        <f>IF(VLOOKUP(J431,A:G,7,FALSE)=0,"",VLOOKUP(J431,A:G,7,FALSE))</f>
        <v/>
      </c>
      <c r="V431" s="2"/>
      <c r="W431" s="2"/>
      <c r="X431" s="2"/>
      <c r="Y431" s="2"/>
      <c r="Z431" s="2"/>
    </row>
    <row r="432" spans="1:26">
      <c r="A432" s="2"/>
      <c r="B432" s="2"/>
      <c r="C432" s="2"/>
      <c r="D432" s="2"/>
      <c r="E432" s="2"/>
      <c r="F432" s="2"/>
      <c r="G432" s="2"/>
      <c r="H432" s="2"/>
      <c r="I432" s="2"/>
      <c r="J432" s="20" t="s">
        <v>10129</v>
      </c>
      <c r="K432" s="2"/>
      <c r="L432" s="2"/>
      <c r="M432" s="2"/>
      <c r="N432" s="2"/>
      <c r="O432" s="2" t="s">
        <v>2286</v>
      </c>
      <c r="P432" s="2"/>
      <c r="Q432" s="2" t="s">
        <v>10503</v>
      </c>
      <c r="R432" s="2" t="s">
        <v>10839</v>
      </c>
      <c r="S432" s="15">
        <v>42277</v>
      </c>
      <c r="T432" s="15"/>
      <c r="U432" s="15"/>
      <c r="V432" s="2"/>
      <c r="W432" s="2"/>
      <c r="X432" s="2"/>
      <c r="Y432" s="2"/>
      <c r="Z432" s="2"/>
    </row>
    <row r="433" spans="1:26">
      <c r="A433" s="2"/>
      <c r="B433" s="2"/>
      <c r="C433" s="2"/>
      <c r="D433" s="2"/>
      <c r="E433" s="2"/>
      <c r="F433" s="2"/>
      <c r="G433" s="2"/>
      <c r="H433" s="2"/>
      <c r="I433" s="2"/>
      <c r="J433" s="17" t="s">
        <v>4559</v>
      </c>
      <c r="K433" s="2" t="str">
        <f>VLOOKUP(J433,$A:$B,2,FALSE)</f>
        <v>x1</v>
      </c>
      <c r="L433" s="2" t="s">
        <v>10005</v>
      </c>
      <c r="M433" s="2"/>
      <c r="N433" s="2"/>
      <c r="O433" s="2"/>
      <c r="P433" s="2"/>
      <c r="Q433" s="2"/>
      <c r="R433" s="2"/>
      <c r="S433" s="15">
        <f>VLOOKUP(J433,A:G,5,FALSE)</f>
        <v>41827</v>
      </c>
      <c r="T433" s="15" t="str">
        <f>IF(VLOOKUP(J433,A:G,6,FALSE)=0,"",VLOOKUP(J433,A:G,6,FALSE))</f>
        <v/>
      </c>
      <c r="U433" s="15" t="str">
        <f>IF(VLOOKUP(J433,A:G,7,FALSE)=0,"",VLOOKUP(J433,A:G,7,FALSE))</f>
        <v/>
      </c>
      <c r="V433" s="2"/>
      <c r="W433" s="2"/>
      <c r="X433" s="2"/>
      <c r="Y433" s="2"/>
      <c r="Z433" s="2"/>
    </row>
    <row r="434" spans="1:26">
      <c r="A434" s="2"/>
      <c r="B434" s="2"/>
      <c r="C434" s="2"/>
      <c r="D434" s="2"/>
      <c r="E434" s="2"/>
      <c r="F434" s="2"/>
      <c r="G434" s="2"/>
      <c r="H434" s="2"/>
      <c r="I434" s="2"/>
      <c r="J434" s="17" t="s">
        <v>10127</v>
      </c>
      <c r="K434" s="2" t="str">
        <f>VLOOKUP(J434,$A:$B,2,FALSE)</f>
        <v>x65</v>
      </c>
      <c r="L434" s="2" t="s">
        <v>10128</v>
      </c>
      <c r="M434" s="2"/>
      <c r="N434" s="2"/>
      <c r="O434" s="2"/>
      <c r="P434" s="2"/>
      <c r="Q434" s="2"/>
      <c r="R434" s="2"/>
      <c r="S434" s="15">
        <f>VLOOKUP(J434,A:G,5,FALSE)</f>
        <v>42277</v>
      </c>
      <c r="T434" s="15" t="str">
        <f>IF(VLOOKUP(J434,A:G,6,FALSE)=0,"",VLOOKUP(J434,A:G,6,FALSE))</f>
        <v/>
      </c>
      <c r="U434" s="15" t="str">
        <f>IF(VLOOKUP(J434,A:G,7,FALSE)=0,"",VLOOKUP(J434,A:G,7,FALSE))</f>
        <v/>
      </c>
      <c r="V434" s="2"/>
      <c r="W434" s="2"/>
      <c r="X434" s="2"/>
      <c r="Y434" s="2"/>
      <c r="Z434" s="2"/>
    </row>
    <row r="435" spans="1:26">
      <c r="A435" s="2"/>
      <c r="B435" s="2"/>
      <c r="C435" s="2"/>
      <c r="D435" s="2"/>
      <c r="E435" s="2"/>
      <c r="F435" s="2"/>
      <c r="G435" s="2"/>
      <c r="H435" s="2"/>
      <c r="I435" s="2"/>
      <c r="J435" s="17" t="s">
        <v>4560</v>
      </c>
      <c r="K435" s="2" t="str">
        <f>VLOOKUP(J435,$A:$B,2,FALSE)</f>
        <v>x2</v>
      </c>
      <c r="L435" s="2" t="s">
        <v>10004</v>
      </c>
      <c r="M435" s="2"/>
      <c r="N435" s="2"/>
      <c r="O435" s="2"/>
      <c r="P435" s="2"/>
      <c r="Q435" s="2"/>
      <c r="R435" s="2"/>
      <c r="S435" s="15">
        <f>VLOOKUP(J435,A:G,5,FALSE)</f>
        <v>41827</v>
      </c>
      <c r="T435" s="15" t="str">
        <f>IF(VLOOKUP(J435,A:G,6,FALSE)=0,"",VLOOKUP(J435,A:G,6,FALSE))</f>
        <v/>
      </c>
      <c r="U435" s="15" t="str">
        <f>IF(VLOOKUP(J435,A:G,7,FALSE)=0,"",VLOOKUP(J435,A:G,7,FALSE))</f>
        <v/>
      </c>
      <c r="V435" s="2"/>
      <c r="W435" s="2"/>
      <c r="X435" s="2"/>
      <c r="Y435" s="2"/>
      <c r="Z435" s="2"/>
    </row>
    <row r="436" spans="1:26">
      <c r="A436" s="2"/>
      <c r="B436" s="2"/>
      <c r="C436" s="2"/>
      <c r="D436" s="2"/>
      <c r="E436" s="2"/>
      <c r="F436" s="2"/>
      <c r="G436" s="2"/>
      <c r="H436" s="2"/>
      <c r="I436" s="2"/>
      <c r="J436" s="20" t="s">
        <v>10776</v>
      </c>
      <c r="K436" s="2"/>
      <c r="L436" s="2"/>
      <c r="M436" s="2"/>
      <c r="N436" s="2"/>
      <c r="O436" s="2" t="s">
        <v>2286</v>
      </c>
      <c r="P436" s="2"/>
      <c r="Q436" s="2" t="s">
        <v>10503</v>
      </c>
      <c r="R436" s="2" t="s">
        <v>10842</v>
      </c>
      <c r="S436" s="15">
        <v>42277</v>
      </c>
      <c r="T436" s="15"/>
      <c r="U436" s="15"/>
      <c r="V436" s="2"/>
      <c r="W436" s="2"/>
      <c r="X436" s="2"/>
      <c r="Y436" s="2"/>
      <c r="Z436" s="2"/>
    </row>
    <row r="437" spans="1:26">
      <c r="A437" s="2"/>
      <c r="B437" s="2"/>
      <c r="C437" s="2"/>
      <c r="D437" s="2"/>
      <c r="E437" s="2"/>
      <c r="F437" s="2"/>
      <c r="G437" s="2"/>
      <c r="H437" s="2"/>
      <c r="I437" s="2"/>
      <c r="J437" s="17" t="s">
        <v>4559</v>
      </c>
      <c r="K437" s="2" t="str">
        <f>VLOOKUP(J437,$A:$B,2,FALSE)</f>
        <v>x1</v>
      </c>
      <c r="L437" s="2" t="s">
        <v>10005</v>
      </c>
      <c r="M437" s="2"/>
      <c r="N437" s="2"/>
      <c r="O437" s="2"/>
      <c r="P437" s="2"/>
      <c r="Q437" s="2"/>
      <c r="R437" s="2"/>
      <c r="S437" s="15">
        <f>VLOOKUP(J437,A:G,5,FALSE)</f>
        <v>41827</v>
      </c>
      <c r="T437" s="15" t="str">
        <f>IF(VLOOKUP(J437,A:G,6,FALSE)=0,"",VLOOKUP(J437,A:G,6,FALSE))</f>
        <v/>
      </c>
      <c r="U437" s="15" t="str">
        <f>IF(VLOOKUP(J437,A:G,7,FALSE)=0,"",VLOOKUP(J437,A:G,7,FALSE))</f>
        <v/>
      </c>
      <c r="V437" s="2"/>
      <c r="W437" s="2"/>
      <c r="X437" s="2"/>
      <c r="Y437" s="2"/>
      <c r="Z437" s="2"/>
    </row>
    <row r="438" spans="1:26">
      <c r="A438" s="2"/>
      <c r="B438" s="2"/>
      <c r="C438" s="2"/>
      <c r="D438" s="2"/>
      <c r="E438" s="2"/>
      <c r="F438" s="2"/>
      <c r="G438" s="2"/>
      <c r="H438" s="2"/>
      <c r="I438" s="2"/>
      <c r="J438" s="17" t="s">
        <v>10777</v>
      </c>
      <c r="K438" s="2" t="str">
        <f>VLOOKUP(J438,$A:$B,2,FALSE)</f>
        <v>x66</v>
      </c>
      <c r="L438" s="2" t="s">
        <v>11150</v>
      </c>
      <c r="M438" s="2"/>
      <c r="N438" s="2"/>
      <c r="O438" s="2"/>
      <c r="P438" s="2"/>
      <c r="Q438" s="2"/>
      <c r="R438" s="2"/>
      <c r="S438" s="15">
        <f>VLOOKUP(J438,A:G,5,FALSE)</f>
        <v>42277</v>
      </c>
      <c r="T438" s="15" t="str">
        <f>IF(VLOOKUP(J438,A:G,6,FALSE)=0,"",VLOOKUP(J438,A:G,6,FALSE))</f>
        <v/>
      </c>
      <c r="U438" s="15" t="str">
        <f>IF(VLOOKUP(J438,A:G,7,FALSE)=0,"",VLOOKUP(J438,A:G,7,FALSE))</f>
        <v/>
      </c>
      <c r="V438" s="2"/>
      <c r="W438" s="2"/>
      <c r="X438" s="2"/>
      <c r="Y438" s="2"/>
      <c r="Z438" s="2"/>
    </row>
    <row r="439" spans="1:26">
      <c r="A439" s="2"/>
      <c r="B439" s="2"/>
      <c r="C439" s="2"/>
      <c r="D439" s="2"/>
      <c r="E439" s="2"/>
      <c r="F439" s="2"/>
      <c r="G439" s="2"/>
      <c r="H439" s="2"/>
      <c r="I439" s="2"/>
      <c r="J439" s="17" t="s">
        <v>4560</v>
      </c>
      <c r="K439" s="2" t="str">
        <f>VLOOKUP(J439,$A:$B,2,FALSE)</f>
        <v>x2</v>
      </c>
      <c r="L439" s="2" t="s">
        <v>10004</v>
      </c>
      <c r="M439" s="2"/>
      <c r="N439" s="2"/>
      <c r="O439" s="2"/>
      <c r="P439" s="2"/>
      <c r="Q439" s="2"/>
      <c r="R439" s="2"/>
      <c r="S439" s="15">
        <f>VLOOKUP(J439,A:G,5,FALSE)</f>
        <v>41827</v>
      </c>
      <c r="T439" s="15" t="str">
        <f>IF(VLOOKUP(J439,A:G,6,FALSE)=0,"",VLOOKUP(J439,A:G,6,FALSE))</f>
        <v/>
      </c>
      <c r="U439" s="15" t="str">
        <f>IF(VLOOKUP(J439,A:G,7,FALSE)=0,"",VLOOKUP(J439,A:G,7,FALSE))</f>
        <v/>
      </c>
      <c r="V439" s="2"/>
      <c r="W439" s="2"/>
      <c r="X439" s="2"/>
      <c r="Y439" s="2"/>
      <c r="Z439" s="2"/>
    </row>
    <row r="440" spans="1:26">
      <c r="A440" s="2"/>
      <c r="B440" s="2"/>
      <c r="C440" s="2"/>
      <c r="D440" s="2"/>
      <c r="E440" s="2"/>
      <c r="F440" s="2"/>
      <c r="G440" s="2"/>
      <c r="H440" s="2"/>
      <c r="I440" s="2"/>
      <c r="J440" s="20" t="s">
        <v>10778</v>
      </c>
      <c r="K440" s="2"/>
      <c r="L440" s="2"/>
      <c r="M440" s="2"/>
      <c r="N440" s="2"/>
      <c r="O440" s="2" t="s">
        <v>2286</v>
      </c>
      <c r="P440" s="2"/>
      <c r="Q440" s="2" t="s">
        <v>10503</v>
      </c>
      <c r="R440" s="2" t="s">
        <v>10842</v>
      </c>
      <c r="S440" s="15">
        <v>42277</v>
      </c>
      <c r="T440" s="15"/>
      <c r="U440" s="15"/>
      <c r="V440" s="2"/>
      <c r="W440" s="2"/>
      <c r="X440" s="2"/>
      <c r="Y440" s="2"/>
      <c r="Z440" s="2"/>
    </row>
    <row r="441" spans="1:26">
      <c r="A441" s="2"/>
      <c r="B441" s="2"/>
      <c r="C441" s="2"/>
      <c r="D441" s="2"/>
      <c r="E441" s="2"/>
      <c r="F441" s="2"/>
      <c r="G441" s="2"/>
      <c r="H441" s="2"/>
      <c r="I441" s="2"/>
      <c r="J441" s="17" t="s">
        <v>4559</v>
      </c>
      <c r="K441" s="2" t="str">
        <f>VLOOKUP(J441,$A:$B,2,FALSE)</f>
        <v>x1</v>
      </c>
      <c r="L441" s="2" t="s">
        <v>10005</v>
      </c>
      <c r="M441" s="2"/>
      <c r="N441" s="2"/>
      <c r="O441" s="2"/>
      <c r="P441" s="2"/>
      <c r="Q441" s="2"/>
      <c r="R441" s="2"/>
      <c r="S441" s="15">
        <f>VLOOKUP(J441,A:G,5,FALSE)</f>
        <v>41827</v>
      </c>
      <c r="T441" s="15" t="str">
        <f>IF(VLOOKUP(J441,A:G,6,FALSE)=0,"",VLOOKUP(J441,A:G,6,FALSE))</f>
        <v/>
      </c>
      <c r="U441" s="15" t="str">
        <f>IF(VLOOKUP(J441,A:G,7,FALSE)=0,"",VLOOKUP(J441,A:G,7,FALSE))</f>
        <v/>
      </c>
      <c r="V441" s="2"/>
      <c r="W441" s="2"/>
      <c r="X441" s="2"/>
      <c r="Y441" s="2"/>
      <c r="Z441" s="2"/>
    </row>
    <row r="442" spans="1:26">
      <c r="A442" s="2"/>
      <c r="B442" s="2"/>
      <c r="C442" s="2"/>
      <c r="D442" s="2"/>
      <c r="E442" s="2"/>
      <c r="F442" s="2"/>
      <c r="G442" s="2"/>
      <c r="H442" s="2"/>
      <c r="I442" s="2"/>
      <c r="J442" s="17" t="s">
        <v>7056</v>
      </c>
      <c r="K442" s="2" t="str">
        <f>VLOOKUP(J442,$A:$B,2,FALSE)</f>
        <v>x44</v>
      </c>
      <c r="L442" s="2" t="s">
        <v>11151</v>
      </c>
      <c r="M442" s="2"/>
      <c r="N442" s="2"/>
      <c r="O442" s="2"/>
      <c r="P442" s="2"/>
      <c r="Q442" s="2"/>
      <c r="R442" s="2"/>
      <c r="S442" s="15">
        <f>VLOOKUP(J442,A:G,5,FALSE)</f>
        <v>42277</v>
      </c>
      <c r="T442" s="15" t="str">
        <f>IF(VLOOKUP(J442,A:G,6,FALSE)=0,"",VLOOKUP(J442,A:G,6,FALSE))</f>
        <v/>
      </c>
      <c r="U442" s="15" t="str">
        <f>IF(VLOOKUP(J442,A:G,7,FALSE)=0,"",VLOOKUP(J442,A:G,7,FALSE))</f>
        <v/>
      </c>
      <c r="V442" s="2"/>
      <c r="W442" s="2"/>
      <c r="X442" s="2"/>
      <c r="Y442" s="2"/>
      <c r="Z442" s="2"/>
    </row>
    <row r="443" spans="1:26">
      <c r="A443" s="2"/>
      <c r="B443" s="2"/>
      <c r="C443" s="2"/>
      <c r="D443" s="2"/>
      <c r="E443" s="2"/>
      <c r="F443" s="2"/>
      <c r="G443" s="2"/>
      <c r="H443" s="2"/>
      <c r="I443" s="2"/>
      <c r="J443" s="17" t="s">
        <v>9881</v>
      </c>
      <c r="K443" s="2" t="str">
        <f>VLOOKUP(J443,$A:$B,2,FALSE)</f>
        <v>x19</v>
      </c>
      <c r="L443" s="2" t="s">
        <v>10231</v>
      </c>
      <c r="M443" s="2"/>
      <c r="N443" s="2"/>
      <c r="O443" s="2"/>
      <c r="P443" s="2"/>
      <c r="Q443" s="2"/>
      <c r="R443" s="2"/>
      <c r="S443" s="15">
        <f>VLOOKUP(J443,A:G,5,FALSE)</f>
        <v>42277</v>
      </c>
      <c r="T443" s="15" t="str">
        <f>IF(VLOOKUP(J443,A:G,6,FALSE)=0,"",VLOOKUP(J443,A:G,6,FALSE))</f>
        <v/>
      </c>
      <c r="U443" s="15" t="str">
        <f>IF(VLOOKUP(J443,A:G,7,FALSE)=0,"",VLOOKUP(J443,A:G,7,FALSE))</f>
        <v/>
      </c>
      <c r="V443" s="2"/>
      <c r="W443" s="2"/>
      <c r="X443" s="2"/>
    </row>
    <row r="444" spans="1:26">
      <c r="A444" s="2"/>
      <c r="B444" s="2"/>
      <c r="C444" s="2"/>
      <c r="D444" s="2"/>
      <c r="E444" s="2"/>
      <c r="F444" s="2"/>
      <c r="G444" s="2"/>
      <c r="H444" s="2"/>
      <c r="I444" s="2"/>
      <c r="J444" s="17" t="s">
        <v>4560</v>
      </c>
      <c r="K444" s="2" t="str">
        <f>VLOOKUP(J444,$A:$B,2,FALSE)</f>
        <v>x2</v>
      </c>
      <c r="L444" s="2" t="s">
        <v>10004</v>
      </c>
      <c r="M444" s="2"/>
      <c r="N444" s="2"/>
      <c r="O444" s="2"/>
      <c r="P444" s="2"/>
      <c r="Q444" s="2"/>
      <c r="R444" s="2"/>
      <c r="S444" s="15">
        <f>VLOOKUP(J444,A:G,5,FALSE)</f>
        <v>41827</v>
      </c>
      <c r="T444" s="15" t="str">
        <f>IF(VLOOKUP(J444,A:G,6,FALSE)=0,"",VLOOKUP(J444,A:G,6,FALSE))</f>
        <v/>
      </c>
      <c r="U444" s="15" t="str">
        <f>IF(VLOOKUP(J444,A:G,7,FALSE)=0,"",VLOOKUP(J444,A:G,7,FALSE))</f>
        <v/>
      </c>
      <c r="V444" s="2"/>
    </row>
    <row r="445" spans="1:26">
      <c r="J445" s="20" t="s">
        <v>12056</v>
      </c>
      <c r="K445" s="2"/>
      <c r="L445" s="2"/>
      <c r="M445" s="2"/>
      <c r="N445" s="2"/>
      <c r="O445" s="2" t="s">
        <v>2286</v>
      </c>
      <c r="P445" s="2"/>
      <c r="Q445" s="2" t="s">
        <v>10503</v>
      </c>
      <c r="R445" s="2" t="s">
        <v>10837</v>
      </c>
      <c r="S445" s="15">
        <v>42277</v>
      </c>
      <c r="T445" s="15"/>
      <c r="U445" s="15">
        <v>42931</v>
      </c>
      <c r="V445" s="2"/>
    </row>
    <row r="446" spans="1:26">
      <c r="J446" s="17" t="s">
        <v>4559</v>
      </c>
      <c r="K446" s="2" t="str">
        <f>VLOOKUP(J446,$A:$B,2,FALSE)</f>
        <v>x1</v>
      </c>
      <c r="L446" s="2" t="s">
        <v>10005</v>
      </c>
      <c r="M446" s="2"/>
      <c r="N446" s="2"/>
      <c r="O446" s="2"/>
      <c r="P446" s="2"/>
      <c r="Q446" s="2"/>
      <c r="R446" s="2"/>
      <c r="S446" s="15">
        <f>VLOOKUP(J446,A:G,5,FALSE)</f>
        <v>41827</v>
      </c>
      <c r="T446" s="15" t="str">
        <f>IF(VLOOKUP(J446,A:G,6,FALSE)=0,"",VLOOKUP(J446,A:G,6,FALSE))</f>
        <v/>
      </c>
      <c r="U446" s="15" t="str">
        <f>IF(VLOOKUP(J446,A:G,7,FALSE)=0,"",VLOOKUP(J446,A:G,7,FALSE))</f>
        <v/>
      </c>
      <c r="V446" s="2"/>
    </row>
    <row r="447" spans="1:26">
      <c r="J447" s="17" t="s">
        <v>6245</v>
      </c>
      <c r="K447" s="2" t="str">
        <f>VLOOKUP(J447,$A:$B,2,FALSE)</f>
        <v>x17</v>
      </c>
      <c r="L447" s="2" t="s">
        <v>10112</v>
      </c>
      <c r="M447" s="2"/>
      <c r="N447" s="2"/>
      <c r="O447" s="2"/>
      <c r="P447" s="2"/>
      <c r="Q447" s="2"/>
      <c r="R447" s="2"/>
      <c r="S447" s="15">
        <f>VLOOKUP(J447,A:G,5,FALSE)</f>
        <v>42277</v>
      </c>
      <c r="T447" s="15" t="str">
        <f>IF(VLOOKUP(J447,A:G,6,FALSE)=0,"",VLOOKUP(J447,A:G,6,FALSE))</f>
        <v/>
      </c>
      <c r="U447" s="15" t="str">
        <f>IF(VLOOKUP(J447,A:G,7,FALSE)=0,"",VLOOKUP(J447,A:G,7,FALSE))</f>
        <v/>
      </c>
      <c r="V447" s="2"/>
    </row>
    <row r="448" spans="1:26">
      <c r="J448" s="17" t="s">
        <v>4560</v>
      </c>
      <c r="K448" s="2" t="str">
        <f>VLOOKUP(J448,$A:$B,2,FALSE)</f>
        <v>x2</v>
      </c>
      <c r="L448" s="2" t="s">
        <v>10004</v>
      </c>
      <c r="M448" s="2"/>
      <c r="N448" s="2"/>
      <c r="O448" s="2"/>
      <c r="P448" s="2"/>
      <c r="Q448" s="2"/>
      <c r="R448" s="2"/>
      <c r="S448" s="15">
        <f>VLOOKUP(J448,A:G,5,FALSE)</f>
        <v>41827</v>
      </c>
      <c r="T448" s="15" t="str">
        <f>IF(VLOOKUP(J448,A:G,6,FALSE)=0,"",VLOOKUP(J448,A:G,6,FALSE))</f>
        <v/>
      </c>
      <c r="U448" s="15" t="str">
        <f>IF(VLOOKUP(J448,A:G,7,FALSE)=0,"",VLOOKUP(J448,A:G,7,FALSE))</f>
        <v/>
      </c>
      <c r="V448" s="2"/>
    </row>
    <row r="449" spans="10:22">
      <c r="J449" s="20" t="s">
        <v>11099</v>
      </c>
      <c r="K449" s="2"/>
      <c r="L449" s="2"/>
      <c r="M449" s="2"/>
      <c r="N449" s="2"/>
      <c r="O449" s="2" t="s">
        <v>2286</v>
      </c>
      <c r="P449" s="2"/>
      <c r="Q449" s="2" t="s">
        <v>10503</v>
      </c>
      <c r="R449" s="2" t="s">
        <v>10836</v>
      </c>
      <c r="S449" s="15">
        <v>42277</v>
      </c>
      <c r="T449" s="15"/>
      <c r="U449" s="15"/>
      <c r="V449" s="2"/>
    </row>
    <row r="450" spans="10:22">
      <c r="J450" s="17" t="s">
        <v>4559</v>
      </c>
      <c r="K450" s="2" t="str">
        <f>VLOOKUP(J450,$A:$B,2,FALSE)</f>
        <v>x1</v>
      </c>
      <c r="L450" s="2" t="s">
        <v>10005</v>
      </c>
      <c r="M450" s="2"/>
      <c r="N450" s="2"/>
      <c r="O450" s="2"/>
      <c r="P450" s="2"/>
      <c r="Q450" s="2"/>
      <c r="R450" s="2"/>
      <c r="S450" s="15">
        <f>VLOOKUP(J450,A:G,5,FALSE)</f>
        <v>41827</v>
      </c>
      <c r="T450" s="15" t="str">
        <f>IF(VLOOKUP(J450,A:G,6,FALSE)=0,"",VLOOKUP(J450,A:G,6,FALSE))</f>
        <v/>
      </c>
      <c r="U450" s="15" t="str">
        <f>IF(VLOOKUP(J450,A:G,7,FALSE)=0,"",VLOOKUP(J450,A:G,7,FALSE))</f>
        <v/>
      </c>
      <c r="V450" s="2"/>
    </row>
    <row r="451" spans="10:22">
      <c r="J451" s="17" t="s">
        <v>11085</v>
      </c>
      <c r="K451" s="2" t="str">
        <f>VLOOKUP(J451,$A:$B,2,FALSE)</f>
        <v>x67</v>
      </c>
      <c r="L451" s="2" t="s">
        <v>11152</v>
      </c>
      <c r="M451" s="2"/>
      <c r="N451" s="2"/>
      <c r="O451" s="2"/>
      <c r="P451" s="2"/>
      <c r="Q451" s="2"/>
      <c r="R451" s="2"/>
      <c r="S451" s="15">
        <f>VLOOKUP(J451,A:G,5,FALSE)</f>
        <v>42277</v>
      </c>
      <c r="T451" s="15" t="str">
        <f>IF(VLOOKUP(J451,A:G,6,FALSE)=0,"",VLOOKUP(J451,A:G,6,FALSE))</f>
        <v/>
      </c>
      <c r="U451" s="15" t="str">
        <f>IF(VLOOKUP(J451,A:G,7,FALSE)=0,"",VLOOKUP(J451,A:G,7,FALSE))</f>
        <v/>
      </c>
      <c r="V451" s="2"/>
    </row>
    <row r="452" spans="10:22">
      <c r="J452" s="17" t="s">
        <v>11822</v>
      </c>
      <c r="K452" s="2" t="str">
        <f>VLOOKUP(J452,$A:$B,2,FALSE)</f>
        <v>x23</v>
      </c>
      <c r="L452" s="2" t="s">
        <v>11824</v>
      </c>
      <c r="M452" s="2"/>
      <c r="N452" s="2"/>
      <c r="O452" s="2"/>
      <c r="P452" s="2"/>
      <c r="Q452" s="2"/>
      <c r="R452" s="2"/>
      <c r="S452" s="15">
        <f>VLOOKUP(J452,A:G,5,FALSE)</f>
        <v>42277</v>
      </c>
      <c r="T452" s="15" t="str">
        <f>IF(VLOOKUP(J452,A:G,6,FALSE)=0,"",VLOOKUP(J452,A:G,6,FALSE))</f>
        <v/>
      </c>
      <c r="U452" s="15">
        <f>IF(VLOOKUP(J452,A:G,7,FALSE)=0,"",VLOOKUP(J452,A:G,7,FALSE))</f>
        <v>42931</v>
      </c>
      <c r="V452" s="2"/>
    </row>
    <row r="453" spans="10:22">
      <c r="J453" s="17" t="s">
        <v>4560</v>
      </c>
      <c r="K453" s="2" t="str">
        <f>VLOOKUP(J453,$A:$B,2,FALSE)</f>
        <v>x2</v>
      </c>
      <c r="L453" s="2" t="s">
        <v>10228</v>
      </c>
      <c r="M453" s="2"/>
      <c r="N453" s="2"/>
      <c r="O453" s="2"/>
      <c r="P453" s="2"/>
      <c r="Q453" s="2"/>
      <c r="R453" s="2"/>
      <c r="S453" s="15">
        <f>VLOOKUP(J453,A:G,5,FALSE)</f>
        <v>41827</v>
      </c>
      <c r="T453" s="15" t="str">
        <f>IF(VLOOKUP(J453,A:G,6,FALSE)=0,"",VLOOKUP(J453,A:G,6,FALSE))</f>
        <v/>
      </c>
      <c r="U453" s="15" t="str">
        <f>IF(VLOOKUP(J453,A:G,7,FALSE)=0,"",VLOOKUP(J453,A:G,7,FALSE))</f>
        <v/>
      </c>
      <c r="V453" s="2"/>
    </row>
    <row r="454" spans="10:22">
      <c r="J454" s="20" t="s">
        <v>11089</v>
      </c>
      <c r="K454" s="2"/>
      <c r="L454" s="2"/>
      <c r="M454" s="2"/>
      <c r="N454" s="2"/>
      <c r="O454" s="2" t="s">
        <v>2286</v>
      </c>
      <c r="P454" s="2"/>
      <c r="Q454" s="2" t="s">
        <v>10503</v>
      </c>
      <c r="R454" s="2" t="s">
        <v>10836</v>
      </c>
      <c r="S454" s="15">
        <v>42277</v>
      </c>
      <c r="T454" s="15">
        <v>42566</v>
      </c>
      <c r="U454" s="15"/>
      <c r="V454" s="2"/>
    </row>
    <row r="455" spans="10:22">
      <c r="J455" s="17" t="s">
        <v>4559</v>
      </c>
      <c r="K455" s="2" t="str">
        <f>VLOOKUP(J455,$A:$B,2,FALSE)</f>
        <v>x1</v>
      </c>
      <c r="L455" s="2" t="s">
        <v>10005</v>
      </c>
      <c r="M455" s="2"/>
      <c r="N455" s="2"/>
      <c r="O455" s="2"/>
      <c r="P455" s="2"/>
      <c r="Q455" s="2"/>
      <c r="R455" s="2"/>
      <c r="S455" s="15">
        <f>VLOOKUP(J455,A:G,5,FALSE)</f>
        <v>41827</v>
      </c>
      <c r="T455" s="15" t="str">
        <f>IF(VLOOKUP(J455,A:G,6,FALSE)=0,"",VLOOKUP(J455,A:G,6,FALSE))</f>
        <v/>
      </c>
      <c r="U455" s="15" t="str">
        <f>IF(VLOOKUP(J455,A:G,7,FALSE)=0,"",VLOOKUP(J455,A:G,7,FALSE))</f>
        <v/>
      </c>
      <c r="V455" s="2"/>
    </row>
    <row r="456" spans="10:22">
      <c r="J456" s="17" t="s">
        <v>6757</v>
      </c>
      <c r="K456" s="2" t="str">
        <f>VLOOKUP(J456,$A:$B,2,FALSE)</f>
        <v>x21</v>
      </c>
      <c r="L456" s="2" t="s">
        <v>10897</v>
      </c>
      <c r="M456" s="2"/>
      <c r="N456" s="2"/>
      <c r="O456" s="2"/>
      <c r="P456" s="2"/>
      <c r="Q456" s="2"/>
      <c r="R456" s="2"/>
      <c r="S456" s="15">
        <f>VLOOKUP(J456,A:G,5,FALSE)</f>
        <v>42277</v>
      </c>
      <c r="T456" s="15" t="str">
        <f>IF(VLOOKUP(J456,A:G,6,FALSE)=0,"",VLOOKUP(J456,A:G,6,FALSE))</f>
        <v/>
      </c>
      <c r="U456" s="15" t="str">
        <f>IF(VLOOKUP(J456,A:G,7,FALSE)=0,"",VLOOKUP(J456,A:G,7,FALSE))</f>
        <v/>
      </c>
    </row>
    <row r="457" spans="10:22">
      <c r="J457" s="17" t="s">
        <v>11085</v>
      </c>
      <c r="K457" s="2" t="str">
        <f>VLOOKUP(J457,$A:$B,2,FALSE)</f>
        <v>x67</v>
      </c>
      <c r="L457" s="2" t="s">
        <v>11152</v>
      </c>
      <c r="M457" s="2"/>
      <c r="N457" s="2"/>
      <c r="O457" s="2"/>
      <c r="P457" s="2"/>
      <c r="Q457" s="2"/>
      <c r="R457" s="2"/>
      <c r="S457" s="15">
        <f>VLOOKUP(J457,A:G,5,FALSE)</f>
        <v>42277</v>
      </c>
      <c r="T457" s="15" t="str">
        <f>IF(VLOOKUP(J457,A:G,6,FALSE)=0,"",VLOOKUP(J457,A:G,6,FALSE))</f>
        <v/>
      </c>
      <c r="U457" s="15" t="str">
        <f>IF(VLOOKUP(J457,A:G,7,FALSE)=0,"",VLOOKUP(J457,A:G,7,FALSE))</f>
        <v/>
      </c>
    </row>
    <row r="458" spans="10:22">
      <c r="J458" s="17" t="s">
        <v>11822</v>
      </c>
      <c r="K458" s="2" t="str">
        <f>VLOOKUP(J458,$A:$B,2,FALSE)</f>
        <v>x23</v>
      </c>
      <c r="L458" s="2" t="s">
        <v>11824</v>
      </c>
      <c r="M458" s="2"/>
      <c r="N458" s="2"/>
      <c r="O458" s="2"/>
      <c r="P458" s="2"/>
      <c r="Q458" s="2"/>
      <c r="R458" s="2"/>
      <c r="S458" s="15">
        <f>VLOOKUP(J458,A:G,5,FALSE)</f>
        <v>42277</v>
      </c>
      <c r="T458" s="15" t="str">
        <f>IF(VLOOKUP(J458,A:G,6,FALSE)=0,"",VLOOKUP(J458,A:G,6,FALSE))</f>
        <v/>
      </c>
      <c r="U458" s="15">
        <f>IF(VLOOKUP(J458,A:G,7,FALSE)=0,"",VLOOKUP(J458,A:G,7,FALSE))</f>
        <v>42931</v>
      </c>
    </row>
    <row r="459" spans="10:22">
      <c r="J459" s="17" t="s">
        <v>4560</v>
      </c>
      <c r="K459" s="2" t="str">
        <f>VLOOKUP(J459,$A:$B,2,FALSE)</f>
        <v>x2</v>
      </c>
      <c r="L459" s="2" t="s">
        <v>10228</v>
      </c>
      <c r="M459" s="2"/>
      <c r="N459" s="2"/>
      <c r="O459" s="2"/>
      <c r="P459" s="2"/>
      <c r="Q459" s="2"/>
      <c r="R459" s="2"/>
      <c r="S459" s="15">
        <f>VLOOKUP(J459,A:G,5,FALSE)</f>
        <v>41827</v>
      </c>
      <c r="T459" s="15" t="str">
        <f>IF(VLOOKUP(J459,A:G,6,FALSE)=0,"",VLOOKUP(J459,A:G,6,FALSE))</f>
        <v/>
      </c>
      <c r="U459" s="15" t="str">
        <f>IF(VLOOKUP(J459,A:G,7,FALSE)=0,"",VLOOKUP(J459,A:G,7,FALSE))</f>
        <v/>
      </c>
    </row>
    <row r="460" spans="10:22">
      <c r="J460" s="16" t="s">
        <v>11091</v>
      </c>
      <c r="K460" s="2"/>
      <c r="L460" s="2"/>
      <c r="M460" s="2"/>
      <c r="N460" s="2"/>
      <c r="O460" s="2" t="s">
        <v>2286</v>
      </c>
      <c r="P460" s="2"/>
      <c r="Q460" s="2" t="s">
        <v>10503</v>
      </c>
      <c r="R460" s="2" t="s">
        <v>10836</v>
      </c>
      <c r="S460" s="15">
        <v>42277</v>
      </c>
      <c r="T460" s="15">
        <v>42566</v>
      </c>
      <c r="U460" s="15"/>
    </row>
    <row r="461" spans="10:22">
      <c r="J461" s="17" t="s">
        <v>4559</v>
      </c>
      <c r="K461" s="2" t="str">
        <f>VLOOKUP(J461,$A:$B,2,FALSE)</f>
        <v>x1</v>
      </c>
      <c r="L461" s="2" t="s">
        <v>10005</v>
      </c>
      <c r="M461" s="2"/>
      <c r="N461" s="2"/>
      <c r="O461" s="2"/>
      <c r="P461" s="2"/>
      <c r="Q461" s="2"/>
      <c r="R461" s="2"/>
      <c r="S461" s="15">
        <f>VLOOKUP(J461,A:G,5,FALSE)</f>
        <v>41827</v>
      </c>
      <c r="T461" s="15" t="str">
        <f>IF(VLOOKUP(J461,A:G,6,FALSE)=0,"",VLOOKUP(J461,A:G,6,FALSE))</f>
        <v/>
      </c>
      <c r="U461" s="15" t="str">
        <f>IF(VLOOKUP(J461,A:G,7,FALSE)=0,"",VLOOKUP(J461,A:G,7,FALSE))</f>
        <v/>
      </c>
      <c r="V461" s="2"/>
    </row>
    <row r="462" spans="10:22">
      <c r="J462" s="17" t="s">
        <v>9473</v>
      </c>
      <c r="K462" s="2" t="str">
        <f>VLOOKUP(J462,$A:$B,2,FALSE)</f>
        <v>x31</v>
      </c>
      <c r="L462" s="2" t="s">
        <v>10252</v>
      </c>
      <c r="M462" s="2"/>
      <c r="N462" s="2"/>
      <c r="O462" s="2"/>
      <c r="P462" s="2"/>
      <c r="Q462" s="2"/>
      <c r="R462" s="2"/>
      <c r="S462" s="15">
        <f>VLOOKUP(J462,A:G,5,FALSE)</f>
        <v>42277</v>
      </c>
      <c r="T462" s="15" t="str">
        <f>IF(VLOOKUP(J462,A:G,6,FALSE)=0,"",VLOOKUP(J462,A:G,6,FALSE))</f>
        <v/>
      </c>
      <c r="U462" s="15" t="str">
        <f>IF(VLOOKUP(J462,A:G,7,FALSE)=0,"",VLOOKUP(J462,A:G,7,FALSE))</f>
        <v/>
      </c>
      <c r="V462" s="2"/>
    </row>
    <row r="463" spans="10:22">
      <c r="J463" s="17" t="s">
        <v>11085</v>
      </c>
      <c r="K463" s="2" t="str">
        <f>VLOOKUP(J463,$A:$B,2,FALSE)</f>
        <v>x67</v>
      </c>
      <c r="L463" s="2" t="s">
        <v>11152</v>
      </c>
      <c r="M463" s="2"/>
      <c r="N463" s="2"/>
      <c r="O463" s="2"/>
      <c r="P463" s="2"/>
      <c r="Q463" s="2"/>
      <c r="R463" s="2"/>
      <c r="S463" s="15">
        <f>VLOOKUP(J463,A:G,5,FALSE)</f>
        <v>42277</v>
      </c>
      <c r="T463" s="15" t="str">
        <f>IF(VLOOKUP(J463,A:G,6,FALSE)=0,"",VLOOKUP(J463,A:G,6,FALSE))</f>
        <v/>
      </c>
      <c r="U463" s="15" t="str">
        <f>IF(VLOOKUP(J463,A:G,7,FALSE)=0,"",VLOOKUP(J463,A:G,7,FALSE))</f>
        <v/>
      </c>
      <c r="V463" s="2"/>
    </row>
    <row r="464" spans="10:22">
      <c r="J464" s="17" t="s">
        <v>4560</v>
      </c>
      <c r="K464" s="2" t="str">
        <f>VLOOKUP(J464,$A:$B,2,FALSE)</f>
        <v>x2</v>
      </c>
      <c r="L464" s="2" t="s">
        <v>10004</v>
      </c>
      <c r="M464" s="2"/>
      <c r="N464" s="2"/>
      <c r="O464" s="2"/>
      <c r="P464" s="2"/>
      <c r="Q464" s="2"/>
      <c r="R464" s="2"/>
      <c r="S464" s="15">
        <f>VLOOKUP(J464,A:G,5,FALSE)</f>
        <v>41827</v>
      </c>
      <c r="T464" s="15" t="str">
        <f>IF(VLOOKUP(J464,A:G,6,FALSE)=0,"",VLOOKUP(J464,A:G,6,FALSE))</f>
        <v/>
      </c>
      <c r="U464" s="15" t="str">
        <f>IF(VLOOKUP(J464,A:G,7,FALSE)=0,"",VLOOKUP(J464,A:G,7,FALSE))</f>
        <v/>
      </c>
      <c r="V464" s="2"/>
    </row>
    <row r="465" spans="10:22">
      <c r="J465" s="20" t="s">
        <v>11100</v>
      </c>
      <c r="K465" s="2"/>
      <c r="L465" s="2"/>
      <c r="M465" s="2"/>
      <c r="N465" s="2"/>
      <c r="O465" s="2" t="s">
        <v>2286</v>
      </c>
      <c r="P465" s="2"/>
      <c r="Q465" s="2" t="s">
        <v>10503</v>
      </c>
      <c r="R465" s="2" t="s">
        <v>10836</v>
      </c>
      <c r="S465" s="15">
        <v>42277</v>
      </c>
      <c r="T465" s="15"/>
      <c r="U465" s="15">
        <v>45122</v>
      </c>
      <c r="V465" s="2"/>
    </row>
    <row r="466" spans="10:22">
      <c r="J466" s="17" t="s">
        <v>4559</v>
      </c>
      <c r="K466" s="2" t="str">
        <f>VLOOKUP(J466,$A:$B,2,FALSE)</f>
        <v>x1</v>
      </c>
      <c r="L466" s="2" t="s">
        <v>10005</v>
      </c>
      <c r="M466" s="2"/>
      <c r="N466" s="2"/>
      <c r="O466" s="2"/>
      <c r="P466" s="2"/>
      <c r="Q466" s="2"/>
      <c r="R466" s="2"/>
      <c r="S466" s="15">
        <f>VLOOKUP(J466,A:G,5,FALSE)</f>
        <v>41827</v>
      </c>
      <c r="T466" s="15" t="str">
        <f>IF(VLOOKUP(J466,A:G,6,FALSE)=0,"",VLOOKUP(J466,A:G,6,FALSE))</f>
        <v/>
      </c>
      <c r="U466" s="15" t="str">
        <f>IF(VLOOKUP(J466,A:G,7,FALSE)=0,"",VLOOKUP(J466,A:G,7,FALSE))</f>
        <v/>
      </c>
      <c r="V466" s="2"/>
    </row>
    <row r="467" spans="10:22">
      <c r="J467" s="17" t="s">
        <v>4561</v>
      </c>
      <c r="K467" s="2" t="str">
        <f>VLOOKUP(J467,$A:$B,2,FALSE)</f>
        <v>x3</v>
      </c>
      <c r="L467" s="2" t="s">
        <v>15291</v>
      </c>
      <c r="M467" s="2"/>
      <c r="N467" s="2"/>
      <c r="O467" s="2"/>
      <c r="P467" s="2"/>
      <c r="Q467" s="2"/>
      <c r="R467" s="2"/>
      <c r="S467" s="15">
        <f>VLOOKUP(J467,A:G,5,FALSE)</f>
        <v>41827</v>
      </c>
      <c r="T467" s="15" t="str">
        <f>IF(VLOOKUP(J467,A:G,6,FALSE)=0,"",VLOOKUP(J467,A:G,6,FALSE))</f>
        <v/>
      </c>
      <c r="U467" s="15">
        <v>45122</v>
      </c>
      <c r="V467" s="2"/>
    </row>
    <row r="468" spans="10:22">
      <c r="J468" s="17" t="s">
        <v>11085</v>
      </c>
      <c r="K468" s="2" t="str">
        <f>VLOOKUP(J468,$A:$B,2,FALSE)</f>
        <v>x67</v>
      </c>
      <c r="L468" s="2" t="s">
        <v>11152</v>
      </c>
      <c r="M468" s="2"/>
      <c r="N468" s="2"/>
      <c r="O468" s="2"/>
      <c r="P468" s="2"/>
      <c r="Q468" s="2"/>
      <c r="R468" s="2"/>
      <c r="S468" s="15">
        <f>VLOOKUP(J468,A:G,5,FALSE)</f>
        <v>42277</v>
      </c>
      <c r="T468" s="15" t="str">
        <f>IF(VLOOKUP(J468,A:G,6,FALSE)=0,"",VLOOKUP(J468,A:G,6,FALSE))</f>
        <v/>
      </c>
      <c r="U468" s="15" t="str">
        <f>IF(VLOOKUP(J468,A:G,7,FALSE)=0,"",VLOOKUP(J468,A:G,7,FALSE))</f>
        <v/>
      </c>
      <c r="V468" s="2"/>
    </row>
    <row r="469" spans="10:22">
      <c r="J469" s="17" t="s">
        <v>11822</v>
      </c>
      <c r="K469" s="2" t="str">
        <f>VLOOKUP(J469,$A:$B,2,FALSE)</f>
        <v>x23</v>
      </c>
      <c r="L469" s="2" t="s">
        <v>11824</v>
      </c>
      <c r="M469" s="2"/>
      <c r="N469" s="2"/>
      <c r="O469" s="2"/>
      <c r="P469" s="2"/>
      <c r="Q469" s="2"/>
      <c r="R469" s="2"/>
      <c r="S469" s="15">
        <f>VLOOKUP(J469,A:G,5,FALSE)</f>
        <v>42277</v>
      </c>
      <c r="T469" s="15" t="str">
        <f>IF(VLOOKUP(J469,A:G,6,FALSE)=0,"",VLOOKUP(J469,A:G,6,FALSE))</f>
        <v/>
      </c>
      <c r="U469" s="15">
        <f>IF(VLOOKUP(J469,A:G,7,FALSE)=0,"",VLOOKUP(J469,A:G,7,FALSE))</f>
        <v>42931</v>
      </c>
      <c r="V469" s="2"/>
    </row>
    <row r="470" spans="10:22">
      <c r="J470" s="17" t="s">
        <v>4560</v>
      </c>
      <c r="K470" s="2" t="str">
        <f>VLOOKUP(J470,$A:$B,2,FALSE)</f>
        <v>x2</v>
      </c>
      <c r="L470" s="2" t="s">
        <v>10004</v>
      </c>
      <c r="M470" s="2"/>
      <c r="N470" s="2"/>
      <c r="O470" s="2"/>
      <c r="P470" s="2"/>
      <c r="Q470" s="2"/>
      <c r="R470" s="2"/>
      <c r="S470" s="15">
        <f>VLOOKUP(J470,A:G,5,FALSE)</f>
        <v>41827</v>
      </c>
      <c r="T470" s="15" t="str">
        <f>IF(VLOOKUP(J470,A:G,6,FALSE)=0,"",VLOOKUP(J470,A:G,6,FALSE))</f>
        <v/>
      </c>
      <c r="U470" s="15" t="str">
        <f>IF(VLOOKUP(J470,A:G,7,FALSE)=0,"",VLOOKUP(J470,A:G,7,FALSE))</f>
        <v/>
      </c>
      <c r="V470" s="2"/>
    </row>
    <row r="471" spans="10:22">
      <c r="J471" s="16" t="s">
        <v>11101</v>
      </c>
      <c r="K471" s="2"/>
      <c r="L471" s="2"/>
      <c r="M471" s="2"/>
      <c r="N471" s="2"/>
      <c r="O471" s="2" t="s">
        <v>2286</v>
      </c>
      <c r="P471" s="2"/>
      <c r="Q471" s="2" t="s">
        <v>10503</v>
      </c>
      <c r="R471" s="2" t="s">
        <v>10836</v>
      </c>
      <c r="S471" s="15">
        <v>42277</v>
      </c>
      <c r="T471" s="15"/>
      <c r="U471" s="15">
        <v>45122</v>
      </c>
      <c r="V471" s="2"/>
    </row>
    <row r="472" spans="10:22">
      <c r="J472" s="17" t="s">
        <v>4559</v>
      </c>
      <c r="K472" s="2" t="str">
        <f>VLOOKUP(J472,$A:$B,2,FALSE)</f>
        <v>x1</v>
      </c>
      <c r="L472" s="2" t="s">
        <v>10005</v>
      </c>
      <c r="M472" s="2"/>
      <c r="N472" s="2"/>
      <c r="O472" s="2"/>
      <c r="P472" s="2"/>
      <c r="Q472" s="2"/>
      <c r="R472" s="2"/>
      <c r="S472" s="15">
        <f>VLOOKUP(J472,A:G,5,FALSE)</f>
        <v>41827</v>
      </c>
      <c r="T472" s="15" t="str">
        <f>IF(VLOOKUP(J472,A:G,6,FALSE)=0,"",VLOOKUP(J472,A:G,6,FALSE))</f>
        <v/>
      </c>
      <c r="U472" s="15" t="str">
        <f>IF(VLOOKUP(J472,A:G,7,FALSE)=0,"",VLOOKUP(J472,A:G,7,FALSE))</f>
        <v/>
      </c>
      <c r="V472" s="2"/>
    </row>
    <row r="473" spans="10:22">
      <c r="J473" s="17" t="s">
        <v>9474</v>
      </c>
      <c r="K473" s="2" t="str">
        <f>VLOOKUP(J473,$A:$B,2,FALSE)</f>
        <v>x32</v>
      </c>
      <c r="L473" s="2" t="s">
        <v>15290</v>
      </c>
      <c r="M473" s="2"/>
      <c r="N473" s="2"/>
      <c r="O473" s="2"/>
      <c r="P473" s="2"/>
      <c r="Q473" s="2"/>
      <c r="R473" s="2"/>
      <c r="S473" s="15">
        <f>VLOOKUP(J473,A:G,5,FALSE)</f>
        <v>42277</v>
      </c>
      <c r="T473" s="15" t="str">
        <f>IF(VLOOKUP(J473,A:G,6,FALSE)=0,"",VLOOKUP(J473,A:G,6,FALSE))</f>
        <v/>
      </c>
      <c r="U473" s="15">
        <v>45122</v>
      </c>
      <c r="V473" s="2"/>
    </row>
    <row r="474" spans="10:22">
      <c r="J474" s="17" t="s">
        <v>9881</v>
      </c>
      <c r="K474" s="2" t="str">
        <f>VLOOKUP(J474,$A:$B,2,FALSE)</f>
        <v>x19</v>
      </c>
      <c r="L474" s="2" t="s">
        <v>10231</v>
      </c>
      <c r="M474" s="2"/>
      <c r="N474" s="2"/>
      <c r="O474" s="2"/>
      <c r="P474" s="2"/>
      <c r="Q474" s="2"/>
      <c r="R474" s="2"/>
      <c r="S474" s="15">
        <f>VLOOKUP(J474,A:G,5,FALSE)</f>
        <v>42277</v>
      </c>
      <c r="T474" s="15" t="str">
        <f>IF(VLOOKUP(J474,A:G,6,FALSE)=0,"",VLOOKUP(J474,A:G,6,FALSE))</f>
        <v/>
      </c>
      <c r="U474" s="15" t="str">
        <f>IF(VLOOKUP(J474,A:G,7,FALSE)=0,"",VLOOKUP(J474,A:G,7,FALSE))</f>
        <v/>
      </c>
      <c r="V474" s="2"/>
    </row>
    <row r="475" spans="10:22">
      <c r="J475" s="17" t="s">
        <v>11085</v>
      </c>
      <c r="K475" s="2" t="str">
        <f>VLOOKUP(J475,$A:$B,2,FALSE)</f>
        <v>x67</v>
      </c>
      <c r="L475" s="2" t="s">
        <v>11152</v>
      </c>
      <c r="M475" s="2"/>
      <c r="N475" s="2"/>
      <c r="O475" s="2"/>
      <c r="P475" s="2"/>
      <c r="Q475" s="2"/>
      <c r="R475" s="2"/>
      <c r="S475" s="15">
        <f>VLOOKUP(J475,A:G,5,FALSE)</f>
        <v>42277</v>
      </c>
      <c r="T475" s="15" t="str">
        <f>IF(VLOOKUP(J475,A:G,6,FALSE)=0,"",VLOOKUP(J475,A:G,6,FALSE))</f>
        <v/>
      </c>
      <c r="U475" s="15" t="str">
        <f>IF(VLOOKUP(J475,A:G,7,FALSE)=0,"",VLOOKUP(J475,A:G,7,FALSE))</f>
        <v/>
      </c>
      <c r="V475" s="2"/>
    </row>
    <row r="476" spans="10:22">
      <c r="J476" s="17" t="s">
        <v>4560</v>
      </c>
      <c r="K476" s="2" t="str">
        <f>VLOOKUP(J476,$A:$B,2,FALSE)</f>
        <v>x2</v>
      </c>
      <c r="L476" s="2" t="s">
        <v>10004</v>
      </c>
      <c r="M476" s="2"/>
      <c r="N476" s="2"/>
      <c r="O476" s="2"/>
      <c r="P476" s="2"/>
      <c r="Q476" s="2"/>
      <c r="R476" s="2"/>
      <c r="S476" s="15">
        <f>VLOOKUP(J476,A:G,5,FALSE)</f>
        <v>41827</v>
      </c>
      <c r="T476" s="15" t="str">
        <f>IF(VLOOKUP(J476,A:G,6,FALSE)=0,"",VLOOKUP(J476,A:G,6,FALSE))</f>
        <v/>
      </c>
      <c r="U476" s="15" t="str">
        <f>IF(VLOOKUP(J476,A:G,7,FALSE)=0,"",VLOOKUP(J476,A:G,7,FALSE))</f>
        <v/>
      </c>
      <c r="V476" s="2"/>
    </row>
    <row r="477" spans="10:22">
      <c r="J477" s="16" t="s">
        <v>11097</v>
      </c>
      <c r="K477" s="2"/>
      <c r="L477" s="2"/>
      <c r="M477" s="2"/>
      <c r="N477" s="2"/>
      <c r="O477" s="2" t="s">
        <v>2286</v>
      </c>
      <c r="P477" s="2"/>
      <c r="Q477" s="2" t="s">
        <v>10503</v>
      </c>
      <c r="R477" s="2" t="s">
        <v>10836</v>
      </c>
      <c r="S477" s="15">
        <v>42277</v>
      </c>
      <c r="T477" s="15"/>
      <c r="U477" s="15">
        <v>45122</v>
      </c>
      <c r="V477" s="2"/>
    </row>
    <row r="478" spans="10:22">
      <c r="J478" s="17" t="s">
        <v>4559</v>
      </c>
      <c r="K478" s="2" t="str">
        <f>VLOOKUP(J478,$A:$B,2,FALSE)</f>
        <v>x1</v>
      </c>
      <c r="L478" s="2" t="s">
        <v>10005</v>
      </c>
      <c r="M478" s="2"/>
      <c r="N478" s="2"/>
      <c r="O478" s="2"/>
      <c r="P478" s="2"/>
      <c r="Q478" s="2"/>
      <c r="R478" s="2"/>
      <c r="S478" s="15">
        <f>VLOOKUP(J478,A:G,5,FALSE)</f>
        <v>41827</v>
      </c>
      <c r="T478" s="15" t="str">
        <f>IF(VLOOKUP(J478,A:G,6,FALSE)=0,"",VLOOKUP(J478,A:G,6,FALSE))</f>
        <v/>
      </c>
      <c r="U478" s="15" t="str">
        <f>IF(VLOOKUP(J478,A:G,7,FALSE)=0,"",VLOOKUP(J478,A:G,7,FALSE))</f>
        <v/>
      </c>
      <c r="V478" s="2"/>
    </row>
    <row r="479" spans="10:22">
      <c r="J479" s="17" t="s">
        <v>9475</v>
      </c>
      <c r="K479" s="2" t="str">
        <f>VLOOKUP(J479,$A:$B,2,FALSE)</f>
        <v>x33</v>
      </c>
      <c r="L479" s="2" t="s">
        <v>15292</v>
      </c>
      <c r="M479" s="2"/>
      <c r="N479" s="2"/>
      <c r="O479" s="2"/>
      <c r="P479" s="2"/>
      <c r="Q479" s="2"/>
      <c r="R479" s="2"/>
      <c r="S479" s="15">
        <f>VLOOKUP(J479,A:G,5,FALSE)</f>
        <v>42277</v>
      </c>
      <c r="T479" s="15" t="str">
        <f>IF(VLOOKUP(J479,A:G,6,FALSE)=0,"",VLOOKUP(J479,A:G,6,FALSE))</f>
        <v/>
      </c>
      <c r="U479" s="15">
        <v>45122</v>
      </c>
      <c r="V479" s="2"/>
    </row>
    <row r="480" spans="10:22">
      <c r="J480" s="17" t="s">
        <v>11085</v>
      </c>
      <c r="K480" s="2" t="str">
        <f>VLOOKUP(J480,$A:$B,2,FALSE)</f>
        <v>x67</v>
      </c>
      <c r="L480" s="2" t="s">
        <v>11152</v>
      </c>
      <c r="M480" s="2"/>
      <c r="N480" s="2"/>
      <c r="O480" s="2"/>
      <c r="P480" s="2"/>
      <c r="Q480" s="2"/>
      <c r="R480" s="2"/>
      <c r="S480" s="15">
        <f>VLOOKUP(J480,A:G,5,FALSE)</f>
        <v>42277</v>
      </c>
      <c r="T480" s="15" t="str">
        <f>IF(VLOOKUP(J480,A:G,6,FALSE)=0,"",VLOOKUP(J480,A:G,6,FALSE))</f>
        <v/>
      </c>
      <c r="U480" s="15" t="str">
        <f>IF(VLOOKUP(J480,A:G,7,FALSE)=0,"",VLOOKUP(J480,A:G,7,FALSE))</f>
        <v/>
      </c>
      <c r="V480" s="2"/>
    </row>
    <row r="481" spans="10:22">
      <c r="J481" s="17" t="s">
        <v>4560</v>
      </c>
      <c r="K481" s="2" t="str">
        <f>VLOOKUP(J481,$A:$B,2,FALSE)</f>
        <v>x2</v>
      </c>
      <c r="L481" s="2" t="s">
        <v>10004</v>
      </c>
      <c r="M481" s="2"/>
      <c r="N481" s="2"/>
      <c r="O481" s="2"/>
      <c r="P481" s="2"/>
      <c r="Q481" s="2"/>
      <c r="R481" s="2"/>
      <c r="S481" s="15">
        <f>VLOOKUP(J481,A:G,5,FALSE)</f>
        <v>41827</v>
      </c>
      <c r="T481" s="15" t="str">
        <f>IF(VLOOKUP(J481,A:G,6,FALSE)=0,"",VLOOKUP(J481,A:G,6,FALSE))</f>
        <v/>
      </c>
      <c r="U481" s="15" t="str">
        <f>IF(VLOOKUP(J481,A:G,7,FALSE)=0,"",VLOOKUP(J481,A:G,7,FALSE))</f>
        <v/>
      </c>
      <c r="V481" s="2"/>
    </row>
    <row r="482" spans="10:22">
      <c r="J482" s="20" t="s">
        <v>11102</v>
      </c>
      <c r="K482" s="2"/>
      <c r="L482" s="2"/>
      <c r="M482" s="2"/>
      <c r="N482" s="2"/>
      <c r="O482" s="2" t="s">
        <v>2286</v>
      </c>
      <c r="P482" s="2"/>
      <c r="Q482" s="2" t="s">
        <v>10503</v>
      </c>
      <c r="R482" s="2" t="s">
        <v>10836</v>
      </c>
      <c r="S482" s="15">
        <v>42277</v>
      </c>
      <c r="T482" s="15"/>
      <c r="U482" s="15">
        <v>45122</v>
      </c>
      <c r="V482" s="2"/>
    </row>
    <row r="483" spans="10:22">
      <c r="J483" s="17" t="s">
        <v>4559</v>
      </c>
      <c r="K483" s="2" t="str">
        <f>VLOOKUP(J483,$A:$B,2,FALSE)</f>
        <v>x1</v>
      </c>
      <c r="L483" s="2" t="s">
        <v>10005</v>
      </c>
      <c r="M483" s="2"/>
      <c r="N483" s="2"/>
      <c r="O483" s="2"/>
      <c r="P483" s="2"/>
      <c r="Q483" s="2"/>
      <c r="R483" s="2"/>
      <c r="S483" s="15">
        <f>VLOOKUP(J483,A:G,5,FALSE)</f>
        <v>41827</v>
      </c>
      <c r="T483" s="15" t="str">
        <f>IF(VLOOKUP(J483,A:G,6,FALSE)=0,"",VLOOKUP(J483,A:G,6,FALSE))</f>
        <v/>
      </c>
      <c r="U483" s="15" t="str">
        <f>IF(VLOOKUP(J483,A:G,7,FALSE)=0,"",VLOOKUP(J483,A:G,7,FALSE))</f>
        <v/>
      </c>
      <c r="V483" s="2"/>
    </row>
    <row r="484" spans="10:22">
      <c r="J484" s="17" t="s">
        <v>4563</v>
      </c>
      <c r="K484" s="2" t="str">
        <f>VLOOKUP(J484,$A:$B,2,FALSE)</f>
        <v>x4</v>
      </c>
      <c r="L484" s="2" t="s">
        <v>15293</v>
      </c>
      <c r="M484" s="2"/>
      <c r="N484" s="2"/>
      <c r="O484" s="2"/>
      <c r="P484" s="2"/>
      <c r="Q484" s="2"/>
      <c r="R484" s="2"/>
      <c r="S484" s="15">
        <f>VLOOKUP(J484,A:G,5,FALSE)</f>
        <v>41827</v>
      </c>
      <c r="T484" s="15" t="str">
        <f>IF(VLOOKUP(J484,A:G,6,FALSE)=0,"",VLOOKUP(J484,A:G,6,FALSE))</f>
        <v/>
      </c>
      <c r="U484" s="15">
        <v>45122</v>
      </c>
      <c r="V484" s="2"/>
    </row>
    <row r="485" spans="10:22">
      <c r="J485" s="17" t="s">
        <v>11085</v>
      </c>
      <c r="K485" s="2" t="str">
        <f>VLOOKUP(J485,$A:$B,2,FALSE)</f>
        <v>x67</v>
      </c>
      <c r="L485" s="2" t="s">
        <v>11152</v>
      </c>
      <c r="M485" s="2"/>
      <c r="N485" s="2"/>
      <c r="O485" s="2"/>
      <c r="P485" s="2"/>
      <c r="Q485" s="2"/>
      <c r="R485" s="2"/>
      <c r="S485" s="15">
        <f>VLOOKUP(J485,A:G,5,FALSE)</f>
        <v>42277</v>
      </c>
      <c r="T485" s="15" t="str">
        <f>IF(VLOOKUP(J485,A:G,6,FALSE)=0,"",VLOOKUP(J485,A:G,6,FALSE))</f>
        <v/>
      </c>
      <c r="U485" s="15" t="str">
        <f>IF(VLOOKUP(J485,A:G,7,FALSE)=0,"",VLOOKUP(J485,A:G,7,FALSE))</f>
        <v/>
      </c>
      <c r="V485" s="2"/>
    </row>
    <row r="486" spans="10:22">
      <c r="J486" s="17" t="s">
        <v>4560</v>
      </c>
      <c r="K486" s="2" t="str">
        <f>VLOOKUP(J486,$A:$B,2,FALSE)</f>
        <v>x2</v>
      </c>
      <c r="L486" s="2" t="s">
        <v>10004</v>
      </c>
      <c r="M486" s="2"/>
      <c r="N486" s="2"/>
      <c r="O486" s="2"/>
      <c r="P486" s="2"/>
      <c r="Q486" s="2"/>
      <c r="R486" s="2"/>
      <c r="S486" s="15">
        <f>VLOOKUP(J486,A:G,5,FALSE)</f>
        <v>41827</v>
      </c>
      <c r="T486" s="15" t="str">
        <f>IF(VLOOKUP(J486,A:G,6,FALSE)=0,"",VLOOKUP(J486,A:G,6,FALSE))</f>
        <v/>
      </c>
      <c r="U486" s="15" t="str">
        <f>IF(VLOOKUP(J486,A:G,7,FALSE)=0,"",VLOOKUP(J486,A:G,7,FALSE))</f>
        <v/>
      </c>
      <c r="V486" s="2"/>
    </row>
    <row r="487" spans="10:22">
      <c r="J487" s="20" t="s">
        <v>11104</v>
      </c>
      <c r="K487" s="2"/>
      <c r="L487" s="2"/>
      <c r="M487" s="2"/>
      <c r="N487" s="2"/>
      <c r="O487" s="2" t="s">
        <v>2286</v>
      </c>
      <c r="P487" s="2"/>
      <c r="Q487" s="2" t="s">
        <v>10503</v>
      </c>
      <c r="R487" s="2" t="s">
        <v>10836</v>
      </c>
      <c r="S487" s="15">
        <v>42277</v>
      </c>
      <c r="T487" s="15"/>
      <c r="U487" s="15">
        <v>45122</v>
      </c>
      <c r="V487" s="2"/>
    </row>
    <row r="488" spans="10:22">
      <c r="J488" s="17" t="s">
        <v>4559</v>
      </c>
      <c r="K488" s="2" t="str">
        <f>VLOOKUP(J488,$A:$B,2,FALSE)</f>
        <v>x1</v>
      </c>
      <c r="L488" s="2" t="s">
        <v>10005</v>
      </c>
      <c r="M488" s="2"/>
      <c r="N488" s="2"/>
      <c r="O488" s="2"/>
      <c r="P488" s="2"/>
      <c r="Q488" s="2"/>
      <c r="R488" s="2"/>
      <c r="S488" s="15">
        <f>VLOOKUP(J488,A:G,5,FALSE)</f>
        <v>41827</v>
      </c>
      <c r="T488" s="15" t="str">
        <f>IF(VLOOKUP(J488,A:G,6,FALSE)=0,"",VLOOKUP(J488,A:G,6,FALSE))</f>
        <v/>
      </c>
      <c r="U488" s="15" t="str">
        <f>IF(VLOOKUP(J488,A:G,7,FALSE)=0,"",VLOOKUP(J488,A:G,7,FALSE))</f>
        <v/>
      </c>
      <c r="V488" s="2"/>
    </row>
    <row r="489" spans="10:22">
      <c r="J489" s="17" t="s">
        <v>4566</v>
      </c>
      <c r="K489" s="2" t="str">
        <f>VLOOKUP(J489,$A:$B,2,FALSE)</f>
        <v>x6</v>
      </c>
      <c r="L489" s="2" t="s">
        <v>15294</v>
      </c>
      <c r="M489" s="2"/>
      <c r="N489" s="2"/>
      <c r="O489" s="2"/>
      <c r="P489" s="2"/>
      <c r="Q489" s="2"/>
      <c r="R489" s="2"/>
      <c r="S489" s="15">
        <f>VLOOKUP(J489,A:G,5,FALSE)</f>
        <v>41827</v>
      </c>
      <c r="T489" s="15" t="str">
        <f>IF(VLOOKUP(J489,A:G,6,FALSE)=0,"",VLOOKUP(J489,A:G,6,FALSE))</f>
        <v/>
      </c>
      <c r="U489" s="15">
        <v>45122</v>
      </c>
      <c r="V489" s="2"/>
    </row>
    <row r="490" spans="10:22">
      <c r="J490" s="17" t="s">
        <v>11085</v>
      </c>
      <c r="K490" s="2" t="str">
        <f>VLOOKUP(J490,$A:$B,2,FALSE)</f>
        <v>x67</v>
      </c>
      <c r="L490" s="2" t="s">
        <v>11152</v>
      </c>
      <c r="M490" s="2"/>
      <c r="N490" s="2"/>
      <c r="O490" s="2"/>
      <c r="P490" s="2"/>
      <c r="Q490" s="2"/>
      <c r="R490" s="2"/>
      <c r="S490" s="15">
        <f>VLOOKUP(J490,A:G,5,FALSE)</f>
        <v>42277</v>
      </c>
      <c r="T490" s="15" t="str">
        <f>IF(VLOOKUP(J490,A:G,6,FALSE)=0,"",VLOOKUP(J490,A:G,6,FALSE))</f>
        <v/>
      </c>
      <c r="U490" s="15" t="str">
        <f>IF(VLOOKUP(J490,A:G,7,FALSE)=0,"",VLOOKUP(J490,A:G,7,FALSE))</f>
        <v/>
      </c>
      <c r="V490" s="2"/>
    </row>
    <row r="491" spans="10:22">
      <c r="J491" s="17" t="s">
        <v>4560</v>
      </c>
      <c r="K491" s="2" t="str">
        <f>VLOOKUP(J491,$A:$B,2,FALSE)</f>
        <v>x2</v>
      </c>
      <c r="L491" s="2" t="s">
        <v>10004</v>
      </c>
      <c r="M491" s="2"/>
      <c r="N491" s="2"/>
      <c r="O491" s="2"/>
      <c r="P491" s="2"/>
      <c r="Q491" s="2"/>
      <c r="R491" s="2"/>
      <c r="S491" s="15">
        <f>VLOOKUP(J491,A:G,5,FALSE)</f>
        <v>41827</v>
      </c>
      <c r="T491" s="15" t="str">
        <f>IF(VLOOKUP(J491,A:G,6,FALSE)=0,"",VLOOKUP(J491,A:G,6,FALSE))</f>
        <v/>
      </c>
      <c r="U491" s="15" t="str">
        <f>IF(VLOOKUP(J491,A:G,7,FALSE)=0,"",VLOOKUP(J491,A:G,7,FALSE))</f>
        <v/>
      </c>
      <c r="V491" s="2"/>
    </row>
    <row r="492" spans="10:22">
      <c r="J492" s="16" t="s">
        <v>11106</v>
      </c>
      <c r="K492" s="2"/>
      <c r="L492" s="2"/>
      <c r="M492" s="2"/>
      <c r="N492" s="2"/>
      <c r="O492" s="2" t="s">
        <v>2286</v>
      </c>
      <c r="P492" s="2"/>
      <c r="Q492" s="2" t="s">
        <v>10503</v>
      </c>
      <c r="R492" s="2" t="s">
        <v>10836</v>
      </c>
      <c r="S492" s="15">
        <v>42277</v>
      </c>
      <c r="T492" s="15"/>
      <c r="U492" s="15"/>
      <c r="V492" s="2"/>
    </row>
    <row r="493" spans="10:22">
      <c r="J493" s="17" t="s">
        <v>4559</v>
      </c>
      <c r="K493" s="2" t="str">
        <f>VLOOKUP(J493,$A:$B,2,FALSE)</f>
        <v>x1</v>
      </c>
      <c r="L493" s="2" t="s">
        <v>10005</v>
      </c>
      <c r="M493" s="2"/>
      <c r="N493" s="2"/>
      <c r="O493" s="2"/>
      <c r="P493" s="2"/>
      <c r="Q493" s="2"/>
      <c r="R493" s="2"/>
      <c r="S493" s="15">
        <f>VLOOKUP(J493,A:G,5,FALSE)</f>
        <v>41827</v>
      </c>
      <c r="T493" s="15" t="str">
        <f>IF(VLOOKUP(J493,A:G,6,FALSE)=0,"",VLOOKUP(J493,A:G,6,FALSE))</f>
        <v/>
      </c>
      <c r="U493" s="15" t="str">
        <f>IF(VLOOKUP(J493,A:G,7,FALSE)=0,"",VLOOKUP(J493,A:G,7,FALSE))</f>
        <v/>
      </c>
      <c r="V493" s="2"/>
    </row>
    <row r="494" spans="10:22">
      <c r="J494" s="17" t="s">
        <v>11085</v>
      </c>
      <c r="K494" s="2" t="str">
        <f>VLOOKUP(J494,$A:$B,2,FALSE)</f>
        <v>x67</v>
      </c>
      <c r="L494" s="2" t="s">
        <v>11152</v>
      </c>
      <c r="M494" s="2"/>
      <c r="N494" s="2"/>
      <c r="O494" s="2"/>
      <c r="P494" s="2"/>
      <c r="Q494" s="2"/>
      <c r="R494" s="2"/>
      <c r="S494" s="15">
        <f>VLOOKUP(J494,A:G,5,FALSE)</f>
        <v>42277</v>
      </c>
      <c r="T494" s="15" t="str">
        <f>IF(VLOOKUP(J494,A:G,6,FALSE)=0,"",VLOOKUP(J494,A:G,6,FALSE))</f>
        <v/>
      </c>
      <c r="U494" s="15" t="str">
        <f>IF(VLOOKUP(J494,A:G,7,FALSE)=0,"",VLOOKUP(J494,A:G,7,FALSE))</f>
        <v/>
      </c>
      <c r="V494" s="2"/>
    </row>
    <row r="495" spans="10:22">
      <c r="J495" s="17" t="s">
        <v>4557</v>
      </c>
      <c r="K495" s="2" t="str">
        <f>VLOOKUP(J495,$A:$B,2,FALSE)</f>
        <v>x0</v>
      </c>
      <c r="L495" s="2" t="s">
        <v>10228</v>
      </c>
      <c r="M495" s="2"/>
      <c r="N495" s="2"/>
      <c r="O495" s="2"/>
      <c r="P495" s="2"/>
      <c r="Q495" s="2"/>
      <c r="R495" s="2"/>
      <c r="S495" s="15">
        <f>VLOOKUP(J495,A:G,5,FALSE)</f>
        <v>41827</v>
      </c>
      <c r="T495" s="15" t="str">
        <f>IF(VLOOKUP(J495,A:G,6,FALSE)=0,"",VLOOKUP(J495,A:G,6,FALSE))</f>
        <v/>
      </c>
      <c r="U495" s="15" t="str">
        <f>IF(VLOOKUP(J495,A:G,7,FALSE)=0,"",VLOOKUP(J495,A:G,7,FALSE))</f>
        <v/>
      </c>
      <c r="V495" s="2"/>
    </row>
    <row r="496" spans="10:22">
      <c r="J496" s="16" t="s">
        <v>11636</v>
      </c>
      <c r="K496" s="2"/>
      <c r="L496" s="2"/>
      <c r="M496" s="2"/>
      <c r="N496" s="2"/>
      <c r="O496" s="2" t="s">
        <v>2286</v>
      </c>
      <c r="P496" s="2"/>
      <c r="Q496" s="2" t="s">
        <v>10503</v>
      </c>
      <c r="R496" s="2" t="s">
        <v>10836</v>
      </c>
      <c r="S496" s="15">
        <v>42277</v>
      </c>
      <c r="T496" s="15"/>
      <c r="U496" s="15"/>
      <c r="V496" s="2"/>
    </row>
    <row r="497" spans="10:23">
      <c r="J497" s="17" t="s">
        <v>4559</v>
      </c>
      <c r="K497" s="2" t="str">
        <f>VLOOKUP(J497,$A:$B,2,FALSE)</f>
        <v>x1</v>
      </c>
      <c r="L497" s="2" t="s">
        <v>10005</v>
      </c>
      <c r="M497" s="2"/>
      <c r="N497" s="2"/>
      <c r="O497" s="2"/>
      <c r="P497" s="2"/>
      <c r="Q497" s="2"/>
      <c r="R497" s="2"/>
      <c r="S497" s="15">
        <f>VLOOKUP(J497,A:G,5,FALSE)</f>
        <v>41827</v>
      </c>
      <c r="T497" s="15" t="str">
        <f>IF(VLOOKUP(J497,A:G,6,FALSE)=0,"",VLOOKUP(J497,A:G,6,FALSE))</f>
        <v/>
      </c>
      <c r="U497" s="15" t="str">
        <f>IF(VLOOKUP(J497,A:G,7,FALSE)=0,"",VLOOKUP(J497,A:G,7,FALSE))</f>
        <v/>
      </c>
      <c r="V497" s="2"/>
    </row>
    <row r="498" spans="10:23">
      <c r="J498" s="17" t="s">
        <v>11085</v>
      </c>
      <c r="K498" s="2" t="str">
        <f>VLOOKUP(J498,$A:$B,2,FALSE)</f>
        <v>x67</v>
      </c>
      <c r="L498" s="2" t="s">
        <v>11152</v>
      </c>
      <c r="M498" s="2"/>
      <c r="N498" s="2"/>
      <c r="O498" s="2"/>
      <c r="P498" s="2"/>
      <c r="Q498" s="2"/>
      <c r="R498" s="2"/>
      <c r="S498" s="15">
        <f>VLOOKUP(J498,A:G,5,FALSE)</f>
        <v>42277</v>
      </c>
      <c r="T498" s="15" t="str">
        <f>IF(VLOOKUP(J498,A:G,6,FALSE)=0,"",VLOOKUP(J498,A:G,6,FALSE))</f>
        <v/>
      </c>
      <c r="U498" s="15" t="str">
        <f>IF(VLOOKUP(J498,A:G,7,FALSE)=0,"",VLOOKUP(J498,A:G,7,FALSE))</f>
        <v/>
      </c>
      <c r="V498" s="2"/>
    </row>
    <row r="499" spans="10:23">
      <c r="J499" s="17" t="s">
        <v>4560</v>
      </c>
      <c r="K499" s="2" t="str">
        <f>VLOOKUP(J499,$A:$B,2,FALSE)</f>
        <v>x2</v>
      </c>
      <c r="L499" s="2" t="s">
        <v>10004</v>
      </c>
      <c r="M499" s="2"/>
      <c r="N499" s="2"/>
      <c r="O499" s="2"/>
      <c r="P499" s="2"/>
      <c r="Q499" s="2"/>
      <c r="R499" s="2"/>
      <c r="S499" s="15">
        <f>VLOOKUP(J499,A:G,5,FALSE)</f>
        <v>41827</v>
      </c>
      <c r="T499" s="15" t="str">
        <f>IF(VLOOKUP(J499,A:G,6,FALSE)=0,"",VLOOKUP(J499,A:G,6,FALSE))</f>
        <v/>
      </c>
      <c r="U499" s="15" t="str">
        <f>IF(VLOOKUP(J499,A:G,7,FALSE)=0,"",VLOOKUP(J499,A:G,7,FALSE))</f>
        <v/>
      </c>
      <c r="V499" s="2"/>
    </row>
    <row r="500" spans="10:23">
      <c r="J500" s="20" t="s">
        <v>11153</v>
      </c>
      <c r="K500" s="2"/>
      <c r="L500" s="2"/>
      <c r="M500" s="2"/>
      <c r="N500" s="2"/>
      <c r="O500" s="2" t="s">
        <v>2286</v>
      </c>
      <c r="P500" s="2"/>
      <c r="Q500" s="2" t="s">
        <v>10503</v>
      </c>
      <c r="R500" s="2" t="s">
        <v>10836</v>
      </c>
      <c r="S500" s="15">
        <v>42277</v>
      </c>
      <c r="T500" s="15">
        <v>42566</v>
      </c>
      <c r="U500" s="15"/>
    </row>
    <row r="501" spans="10:23">
      <c r="J501" s="17" t="s">
        <v>4559</v>
      </c>
      <c r="K501" s="2" t="str">
        <f>VLOOKUP(J501,$A:$B,2,FALSE)</f>
        <v>x1</v>
      </c>
      <c r="L501" s="2" t="s">
        <v>10005</v>
      </c>
      <c r="M501" s="2"/>
      <c r="N501" s="2"/>
      <c r="O501" s="2"/>
      <c r="P501" s="2"/>
      <c r="Q501" s="2"/>
      <c r="R501" s="2"/>
      <c r="S501" s="15">
        <f>VLOOKUP(J501,A:G,5,FALSE)</f>
        <v>41827</v>
      </c>
      <c r="T501" s="15" t="str">
        <f>IF(VLOOKUP(J501,A:G,6,FALSE)=0,"",VLOOKUP(J501,A:G,6,FALSE))</f>
        <v/>
      </c>
      <c r="U501" s="15" t="str">
        <f>IF(VLOOKUP(J501,A:G,7,FALSE)=0,"",VLOOKUP(J501,A:G,7,FALSE))</f>
        <v/>
      </c>
    </row>
    <row r="502" spans="10:23">
      <c r="J502" s="17" t="s">
        <v>9881</v>
      </c>
      <c r="K502" s="2" t="str">
        <f>VLOOKUP(J502,$A:$B,2,FALSE)</f>
        <v>x19</v>
      </c>
      <c r="L502" s="2" t="s">
        <v>10231</v>
      </c>
      <c r="M502" s="2"/>
      <c r="N502" s="2"/>
      <c r="O502" s="2"/>
      <c r="P502" s="2"/>
      <c r="Q502" s="2"/>
      <c r="R502" s="2"/>
      <c r="S502" s="15">
        <f>VLOOKUP(J502,A:G,5,FALSE)</f>
        <v>42277</v>
      </c>
      <c r="T502" s="15" t="str">
        <f>IF(VLOOKUP(J502,A:G,6,FALSE)=0,"",VLOOKUP(J502,A:G,6,FALSE))</f>
        <v/>
      </c>
      <c r="U502" s="15" t="str">
        <f>IF(VLOOKUP(J502,A:G,7,FALSE)=0,"",VLOOKUP(J502,A:G,7,FALSE))</f>
        <v/>
      </c>
    </row>
    <row r="503" spans="10:23">
      <c r="J503" s="17" t="s">
        <v>4557</v>
      </c>
      <c r="K503" s="2" t="str">
        <f>VLOOKUP(J503,$A:$B,2,FALSE)</f>
        <v>x0</v>
      </c>
      <c r="L503" s="2" t="s">
        <v>10228</v>
      </c>
      <c r="M503" s="2"/>
      <c r="N503" s="2"/>
      <c r="O503" s="2"/>
      <c r="P503" s="2"/>
      <c r="Q503" s="2"/>
      <c r="R503" s="2"/>
      <c r="S503" s="15">
        <f>VLOOKUP(J503,A:G,5,FALSE)</f>
        <v>41827</v>
      </c>
      <c r="T503" s="15" t="str">
        <f>IF(VLOOKUP(J503,A:G,6,FALSE)=0,"",VLOOKUP(J503,A:G,6,FALSE))</f>
        <v/>
      </c>
      <c r="U503" s="15" t="str">
        <f>IF(VLOOKUP(J503,A:G,7,FALSE)=0,"",VLOOKUP(J503,A:G,7,FALSE))</f>
        <v/>
      </c>
      <c r="W503" s="2"/>
    </row>
    <row r="504" spans="10:23">
      <c r="J504" s="16" t="s">
        <v>11323</v>
      </c>
      <c r="K504" s="2"/>
      <c r="L504" s="2"/>
      <c r="M504" s="2"/>
      <c r="N504" s="2"/>
      <c r="O504" s="2" t="s">
        <v>2286</v>
      </c>
      <c r="P504" s="2"/>
      <c r="Q504" s="2" t="s">
        <v>10503</v>
      </c>
      <c r="R504" s="2" t="s">
        <v>11313</v>
      </c>
      <c r="S504" s="15">
        <v>42566</v>
      </c>
      <c r="U504" s="15">
        <v>45122</v>
      </c>
    </row>
    <row r="505" spans="10:23">
      <c r="J505" s="17" t="s">
        <v>9887</v>
      </c>
      <c r="K505" s="2" t="str">
        <f>VLOOKUP(J505,$A:$B,2,FALSE)</f>
        <v>x59</v>
      </c>
      <c r="L505" s="2" t="s">
        <v>10242</v>
      </c>
      <c r="M505" s="2"/>
      <c r="N505" s="2"/>
      <c r="O505" s="2"/>
      <c r="P505" s="2"/>
      <c r="Q505" s="2"/>
      <c r="R505" s="2"/>
      <c r="S505" s="15">
        <f>VLOOKUP(J505,A:G,5,FALSE)</f>
        <v>42277</v>
      </c>
      <c r="T505" s="15" t="str">
        <f>IF(VLOOKUP(J505,A:G,6,FALSE)=0,"",VLOOKUP(J505,A:G,6,FALSE))</f>
        <v/>
      </c>
      <c r="U505" s="15">
        <f>IF(VLOOKUP(J505,A:G,7,FALSE)=0,"",VLOOKUP(J505,A:G,7,FALSE))</f>
        <v>42566</v>
      </c>
    </row>
    <row r="506" spans="10:23">
      <c r="J506" s="17" t="s">
        <v>9888</v>
      </c>
      <c r="K506" s="2" t="str">
        <f>VLOOKUP(J506,$A:$B,2,FALSE)</f>
        <v>x60</v>
      </c>
      <c r="L506" s="2" t="s">
        <v>11845</v>
      </c>
      <c r="M506" s="2"/>
      <c r="N506" s="2"/>
      <c r="O506" s="2"/>
      <c r="P506" s="2"/>
      <c r="Q506" s="2"/>
      <c r="R506" s="2"/>
      <c r="S506" s="15">
        <f>VLOOKUP(J506,A:G,5,FALSE)</f>
        <v>42277</v>
      </c>
      <c r="T506" s="15" t="str">
        <f>IF(VLOOKUP(J506,A:G,6,FALSE)=0,"",VLOOKUP(J506,A:G,6,FALSE))</f>
        <v/>
      </c>
      <c r="U506" s="15" t="str">
        <f>IF(VLOOKUP(J506,A:G,7,FALSE)=0,"",VLOOKUP(J506,A:G,7,FALSE))</f>
        <v/>
      </c>
    </row>
    <row r="507" spans="10:23">
      <c r="J507" s="17" t="s">
        <v>4572</v>
      </c>
      <c r="K507" s="2" t="str">
        <f>VLOOKUP(J507,$A:$B,2,FALSE)</f>
        <v>x12</v>
      </c>
      <c r="L507" s="2" t="s">
        <v>14740</v>
      </c>
      <c r="M507" s="2"/>
      <c r="N507" s="2"/>
      <c r="O507" s="2"/>
      <c r="P507" s="2"/>
      <c r="Q507" s="2"/>
      <c r="R507" s="2"/>
      <c r="S507" s="15">
        <f>VLOOKUP(J507,A:G,5,FALSE)</f>
        <v>41827</v>
      </c>
      <c r="T507" s="15" t="str">
        <f>IF(VLOOKUP(J507,A:G,6,FALSE)=0,"",VLOOKUP(J507,A:G,6,FALSE))</f>
        <v/>
      </c>
      <c r="U507" s="15">
        <v>45122</v>
      </c>
    </row>
    <row r="508" spans="10:23">
      <c r="J508" s="17" t="s">
        <v>4571</v>
      </c>
      <c r="K508" s="2" t="str">
        <f>VLOOKUP(J508,$A:$B,2,FALSE)</f>
        <v>x11</v>
      </c>
      <c r="L508" s="2" t="s">
        <v>14739</v>
      </c>
      <c r="M508" s="2"/>
      <c r="N508" s="2"/>
      <c r="O508" s="2"/>
      <c r="P508" s="2"/>
      <c r="Q508" s="2"/>
      <c r="R508" s="2"/>
      <c r="S508" s="15">
        <f>VLOOKUP(J508,A:G,5,FALSE)</f>
        <v>41827</v>
      </c>
      <c r="T508" s="15" t="str">
        <f>IF(VLOOKUP(J508,A:G,6,FALSE)=0,"",VLOOKUP(J508,A:G,6,FALSE))</f>
        <v/>
      </c>
      <c r="U508" s="15">
        <v>45122</v>
      </c>
    </row>
    <row r="509" spans="10:23">
      <c r="J509" s="17" t="s">
        <v>4560</v>
      </c>
      <c r="K509" s="2" t="str">
        <f>VLOOKUP(J509,$A:$B,2,FALSE)</f>
        <v>x2</v>
      </c>
      <c r="L509" s="2" t="s">
        <v>10004</v>
      </c>
      <c r="M509" s="2"/>
      <c r="N509" s="2"/>
      <c r="O509" s="2"/>
      <c r="P509" s="2"/>
      <c r="Q509" s="2"/>
      <c r="R509" s="2"/>
      <c r="S509" s="15">
        <f>VLOOKUP(J509,A:G,5,FALSE)</f>
        <v>41827</v>
      </c>
      <c r="T509" s="15" t="str">
        <f>IF(VLOOKUP(J509,A:G,6,FALSE)=0,"",VLOOKUP(J509,A:G,6,FALSE))</f>
        <v/>
      </c>
      <c r="U509" s="15" t="str">
        <f>IF(VLOOKUP(J509,A:G,7,FALSE)=0,"",VLOOKUP(J509,A:G,7,FALSE))</f>
        <v/>
      </c>
    </row>
    <row r="510" spans="10:23">
      <c r="J510" s="16" t="s">
        <v>11324</v>
      </c>
      <c r="K510" s="2"/>
      <c r="L510" s="2"/>
      <c r="M510" s="2"/>
      <c r="N510" s="2"/>
      <c r="O510" s="2" t="s">
        <v>2286</v>
      </c>
      <c r="P510" s="2"/>
      <c r="Q510" s="2" t="s">
        <v>10503</v>
      </c>
      <c r="R510" s="2" t="s">
        <v>11314</v>
      </c>
      <c r="S510" s="15">
        <v>42566</v>
      </c>
      <c r="U510" s="15">
        <v>45122</v>
      </c>
    </row>
    <row r="511" spans="10:23">
      <c r="J511" s="17" t="s">
        <v>9887</v>
      </c>
      <c r="K511" s="2" t="str">
        <f t="shared" ref="K511:K516" si="27">VLOOKUP(J511,$A:$B,2,FALSE)</f>
        <v>x59</v>
      </c>
      <c r="L511" s="2" t="s">
        <v>10242</v>
      </c>
      <c r="M511" s="2"/>
      <c r="N511" s="2"/>
      <c r="O511" s="2"/>
      <c r="P511" s="2"/>
      <c r="Q511" s="2"/>
      <c r="R511" s="2"/>
      <c r="S511" s="15">
        <f t="shared" ref="S511:S516" si="28">VLOOKUP(J511,A:G,5,FALSE)</f>
        <v>42277</v>
      </c>
      <c r="T511" s="15" t="str">
        <f t="shared" ref="T511:T516" si="29">IF(VLOOKUP(J511,A:G,6,FALSE)=0,"",VLOOKUP(J511,A:G,6,FALSE))</f>
        <v/>
      </c>
      <c r="U511" s="15">
        <f>IF(VLOOKUP(J511,A:G,7,FALSE)=0,"",VLOOKUP(J511,A:G,7,FALSE))</f>
        <v>42566</v>
      </c>
    </row>
    <row r="512" spans="10:23">
      <c r="J512" s="17" t="s">
        <v>9888</v>
      </c>
      <c r="K512" s="2" t="str">
        <f t="shared" si="27"/>
        <v>x60</v>
      </c>
      <c r="L512" s="2" t="s">
        <v>11845</v>
      </c>
      <c r="M512" s="2"/>
      <c r="N512" s="2"/>
      <c r="O512" s="2"/>
      <c r="P512" s="2"/>
      <c r="Q512" s="2"/>
      <c r="R512" s="2"/>
      <c r="S512" s="15">
        <f t="shared" si="28"/>
        <v>42277</v>
      </c>
      <c r="T512" s="15" t="str">
        <f t="shared" si="29"/>
        <v/>
      </c>
      <c r="U512" s="15" t="str">
        <f>IF(VLOOKUP(J512,A:G,7,FALSE)=0,"",VLOOKUP(J512,A:G,7,FALSE))</f>
        <v/>
      </c>
    </row>
    <row r="513" spans="10:22">
      <c r="J513" s="17" t="s">
        <v>4572</v>
      </c>
      <c r="K513" s="2" t="str">
        <f t="shared" si="27"/>
        <v>x12</v>
      </c>
      <c r="L513" s="2" t="s">
        <v>14740</v>
      </c>
      <c r="M513" s="2"/>
      <c r="N513" s="2"/>
      <c r="O513" s="2"/>
      <c r="P513" s="2"/>
      <c r="Q513" s="2"/>
      <c r="R513" s="2"/>
      <c r="S513" s="15">
        <f t="shared" si="28"/>
        <v>41827</v>
      </c>
      <c r="T513" s="15" t="str">
        <f t="shared" si="29"/>
        <v/>
      </c>
      <c r="U513" s="15">
        <v>45122</v>
      </c>
      <c r="V513" s="2"/>
    </row>
    <row r="514" spans="10:22">
      <c r="J514" s="17" t="s">
        <v>4571</v>
      </c>
      <c r="K514" s="2" t="str">
        <f t="shared" si="27"/>
        <v>x11</v>
      </c>
      <c r="L514" s="2" t="s">
        <v>14739</v>
      </c>
      <c r="M514" s="2"/>
      <c r="N514" s="2"/>
      <c r="O514" s="2"/>
      <c r="P514" s="2"/>
      <c r="Q514" s="2"/>
      <c r="R514" s="2"/>
      <c r="S514" s="15">
        <f t="shared" si="28"/>
        <v>41827</v>
      </c>
      <c r="T514" s="15" t="str">
        <f t="shared" si="29"/>
        <v/>
      </c>
      <c r="U514" s="15">
        <v>45122</v>
      </c>
      <c r="V514" s="2"/>
    </row>
    <row r="515" spans="10:22">
      <c r="J515" s="17" t="s">
        <v>6245</v>
      </c>
      <c r="K515" s="2" t="str">
        <f t="shared" si="27"/>
        <v>x17</v>
      </c>
      <c r="L515" s="2" t="s">
        <v>10112</v>
      </c>
      <c r="M515" s="2"/>
      <c r="N515" s="2"/>
      <c r="O515" s="2"/>
      <c r="P515" s="2"/>
      <c r="Q515" s="2"/>
      <c r="R515" s="2"/>
      <c r="S515" s="15">
        <f t="shared" si="28"/>
        <v>42277</v>
      </c>
      <c r="T515" s="15" t="str">
        <f t="shared" si="29"/>
        <v/>
      </c>
      <c r="U515" s="15" t="str">
        <f>IF(VLOOKUP(J515,A:G,7,FALSE)=0,"",VLOOKUP(J515,A:G,7,FALSE))</f>
        <v/>
      </c>
      <c r="V515" s="2"/>
    </row>
    <row r="516" spans="10:22">
      <c r="J516" s="17" t="s">
        <v>4560</v>
      </c>
      <c r="K516" s="2" t="str">
        <f t="shared" si="27"/>
        <v>x2</v>
      </c>
      <c r="L516" s="2" t="s">
        <v>10004</v>
      </c>
      <c r="M516" s="2"/>
      <c r="N516" s="2"/>
      <c r="O516" s="2"/>
      <c r="P516" s="2"/>
      <c r="Q516" s="2"/>
      <c r="R516" s="2"/>
      <c r="S516" s="15">
        <f t="shared" si="28"/>
        <v>41827</v>
      </c>
      <c r="T516" s="15" t="str">
        <f t="shared" si="29"/>
        <v/>
      </c>
      <c r="U516" s="15" t="str">
        <f>IF(VLOOKUP(J516,A:G,7,FALSE)=0,"",VLOOKUP(J516,A:G,7,FALSE))</f>
        <v/>
      </c>
      <c r="V516" s="2"/>
    </row>
    <row r="517" spans="10:22">
      <c r="J517" s="20" t="s">
        <v>11325</v>
      </c>
      <c r="K517" s="2"/>
      <c r="L517" s="2"/>
      <c r="M517" s="2"/>
      <c r="N517" s="2"/>
      <c r="O517" s="2" t="s">
        <v>2286</v>
      </c>
      <c r="P517" s="2"/>
      <c r="Q517" s="2" t="s">
        <v>10503</v>
      </c>
      <c r="R517" s="2" t="s">
        <v>11326</v>
      </c>
      <c r="S517" s="15">
        <v>42566</v>
      </c>
      <c r="T517" s="15">
        <v>42931</v>
      </c>
      <c r="U517" s="15"/>
      <c r="V517" s="2"/>
    </row>
    <row r="518" spans="10:22">
      <c r="J518" s="17" t="s">
        <v>4559</v>
      </c>
      <c r="K518" s="2" t="str">
        <f>VLOOKUP(J518,$A:$B,2,FALSE)</f>
        <v>x1</v>
      </c>
      <c r="L518" s="2" t="s">
        <v>10005</v>
      </c>
      <c r="M518" s="2"/>
      <c r="N518" s="2"/>
      <c r="O518" s="2"/>
      <c r="P518" s="2"/>
      <c r="Q518" s="2"/>
      <c r="R518" s="2"/>
      <c r="S518" s="15">
        <f>VLOOKUP(J518,A:G,5,FALSE)</f>
        <v>41827</v>
      </c>
      <c r="T518" s="15" t="str">
        <f>IF(VLOOKUP(J518,A:G,6,FALSE)=0,"",VLOOKUP(J518,A:G,6,FALSE))</f>
        <v/>
      </c>
      <c r="U518" s="15" t="str">
        <f>IF(VLOOKUP(J518,A:G,7,FALSE)=0,"",VLOOKUP(J518,A:G,7,FALSE))</f>
        <v/>
      </c>
      <c r="V518" s="2"/>
    </row>
    <row r="519" spans="10:22">
      <c r="J519" s="17" t="s">
        <v>11327</v>
      </c>
      <c r="K519" s="2" t="str">
        <f>VLOOKUP(J519,$A:$B,2,FALSE)</f>
        <v>x68</v>
      </c>
      <c r="L519" s="2" t="s">
        <v>10232</v>
      </c>
      <c r="M519" s="2"/>
      <c r="N519" s="2"/>
      <c r="O519" s="2"/>
      <c r="P519" s="2"/>
      <c r="Q519" s="2"/>
      <c r="R519" s="2"/>
      <c r="S519" s="15">
        <f>VLOOKUP(J519,A:G,5,FALSE)</f>
        <v>42566</v>
      </c>
      <c r="T519" s="15" t="str">
        <f>IF(VLOOKUP(J519,A:G,6,FALSE)=0,"",VLOOKUP(J519,A:G,6,FALSE))</f>
        <v/>
      </c>
      <c r="U519" s="15" t="str">
        <f>IF(VLOOKUP(J519,A:G,7,FALSE)=0,"",VLOOKUP(J519,A:G,7,FALSE))</f>
        <v/>
      </c>
      <c r="V519" s="2"/>
    </row>
    <row r="520" spans="10:22">
      <c r="J520" s="17" t="s">
        <v>6245</v>
      </c>
      <c r="K520" s="2" t="str">
        <f>VLOOKUP(J520,$A:$B,2,FALSE)</f>
        <v>x17</v>
      </c>
      <c r="L520" s="2" t="s">
        <v>10112</v>
      </c>
      <c r="M520" s="2"/>
      <c r="N520" s="2"/>
      <c r="O520" s="2"/>
      <c r="P520" s="2"/>
      <c r="Q520" s="2"/>
      <c r="R520" s="2"/>
      <c r="S520" s="15">
        <f>VLOOKUP(J520,A:G,5,FALSE)</f>
        <v>42277</v>
      </c>
      <c r="T520" s="15" t="str">
        <f>IF(VLOOKUP(J520,A:G,6,FALSE)=0,"",VLOOKUP(J520,A:G,6,FALSE))</f>
        <v/>
      </c>
      <c r="U520" s="15" t="str">
        <f>IF(VLOOKUP(J520,A:G,7,FALSE)=0,"",VLOOKUP(J520,A:G,7,FALSE))</f>
        <v/>
      </c>
      <c r="V520" s="2"/>
    </row>
    <row r="521" spans="10:22">
      <c r="J521" s="17" t="s">
        <v>4560</v>
      </c>
      <c r="K521" s="2" t="str">
        <f>VLOOKUP(J521,$A:$B,2,FALSE)</f>
        <v>x2</v>
      </c>
      <c r="L521" s="2" t="s">
        <v>10004</v>
      </c>
      <c r="M521" s="2"/>
      <c r="N521" s="2"/>
      <c r="O521" s="2"/>
      <c r="P521" s="2"/>
      <c r="Q521" s="2"/>
      <c r="R521" s="2"/>
      <c r="S521" s="15">
        <f>VLOOKUP(J521,A:G,5,FALSE)</f>
        <v>41827</v>
      </c>
      <c r="T521" s="15" t="str">
        <f>IF(VLOOKUP(J521,A:G,6,FALSE)=0,"",VLOOKUP(J521,A:G,6,FALSE))</f>
        <v/>
      </c>
      <c r="U521" s="15" t="str">
        <f>IF(VLOOKUP(J521,A:G,7,FALSE)=0,"",VLOOKUP(J521,A:G,7,FALSE))</f>
        <v/>
      </c>
      <c r="V521" s="2"/>
    </row>
    <row r="522" spans="10:22">
      <c r="J522" s="20" t="s">
        <v>11656</v>
      </c>
      <c r="K522" s="2"/>
      <c r="L522" s="2"/>
      <c r="M522" s="2"/>
      <c r="N522" s="2"/>
      <c r="O522" s="2" t="s">
        <v>2286</v>
      </c>
      <c r="P522" s="2"/>
      <c r="Q522" s="2" t="s">
        <v>10503</v>
      </c>
      <c r="R522" s="2" t="s">
        <v>11352</v>
      </c>
      <c r="S522" s="15">
        <v>42566</v>
      </c>
      <c r="T522" s="15"/>
      <c r="U522" s="15"/>
      <c r="V522" s="2"/>
    </row>
    <row r="523" spans="10:22">
      <c r="J523" s="17" t="s">
        <v>4559</v>
      </c>
      <c r="K523" s="2" t="str">
        <f>VLOOKUP(J523,$A:$B,2,FALSE)</f>
        <v>x1</v>
      </c>
      <c r="L523" s="2" t="s">
        <v>10005</v>
      </c>
      <c r="M523" s="2"/>
      <c r="N523" s="2"/>
      <c r="O523" s="2"/>
      <c r="P523" s="2"/>
      <c r="Q523" s="2"/>
      <c r="R523" s="2"/>
      <c r="S523" s="15">
        <f>VLOOKUP(J523,A:G,5,FALSE)</f>
        <v>41827</v>
      </c>
      <c r="T523" s="15" t="str">
        <f>IF(VLOOKUP(J523,A:G,6,FALSE)=0,"",VLOOKUP(J523,A:G,6,FALSE))</f>
        <v/>
      </c>
      <c r="U523" s="15" t="str">
        <f>IF(VLOOKUP(J523,A:G,7,FALSE)=0,"",VLOOKUP(J523,A:G,7,FALSE))</f>
        <v/>
      </c>
      <c r="V523" s="2"/>
    </row>
    <row r="524" spans="10:22">
      <c r="J524" s="17" t="s">
        <v>7056</v>
      </c>
      <c r="K524" s="2" t="str">
        <f>VLOOKUP(J524,$A:$B,2,FALSE)</f>
        <v>x44</v>
      </c>
      <c r="L524" s="2" t="s">
        <v>11151</v>
      </c>
      <c r="M524" s="2"/>
      <c r="N524" s="2"/>
      <c r="O524" s="2"/>
      <c r="P524" s="2"/>
      <c r="Q524" s="2"/>
      <c r="R524" s="2"/>
      <c r="S524" s="15">
        <f>VLOOKUP(J524,A:G,5,FALSE)</f>
        <v>42277</v>
      </c>
      <c r="T524" s="15" t="str">
        <f>IF(VLOOKUP(J524,A:G,6,FALSE)=0,"",VLOOKUP(J524,A:G,6,FALSE))</f>
        <v/>
      </c>
      <c r="U524" s="15" t="str">
        <f>IF(VLOOKUP(J524,A:G,7,FALSE)=0,"",VLOOKUP(J524,A:G,7,FALSE))</f>
        <v/>
      </c>
      <c r="V524" s="2"/>
    </row>
    <row r="525" spans="10:22">
      <c r="J525" s="17" t="s">
        <v>10650</v>
      </c>
      <c r="K525" s="2" t="str">
        <f>VLOOKUP(J525,$A:$B,2,FALSE)</f>
        <v>x22</v>
      </c>
      <c r="L525" s="2" t="s">
        <v>11140</v>
      </c>
      <c r="M525" s="2"/>
      <c r="N525" s="2"/>
      <c r="O525" s="2"/>
      <c r="P525" s="2"/>
      <c r="Q525" s="2"/>
      <c r="R525" s="2"/>
      <c r="S525" s="15">
        <f>VLOOKUP(J525,A:G,5,FALSE)</f>
        <v>42277</v>
      </c>
      <c r="T525" s="15" t="str">
        <f>IF(VLOOKUP(J525,A:G,6,FALSE)=0,"",VLOOKUP(J525,A:G,6,FALSE))</f>
        <v/>
      </c>
      <c r="U525" s="15" t="str">
        <f>IF(VLOOKUP(J525,A:G,7,FALSE)=0,"",VLOOKUP(J525,A:G,7,FALSE))</f>
        <v/>
      </c>
      <c r="V525" s="2"/>
    </row>
    <row r="526" spans="10:22">
      <c r="J526" s="17" t="s">
        <v>11822</v>
      </c>
      <c r="K526" s="2" t="str">
        <f>VLOOKUP(J526,$A:$B,2,FALSE)</f>
        <v>x23</v>
      </c>
      <c r="L526" s="2" t="s">
        <v>11824</v>
      </c>
      <c r="M526" s="2"/>
      <c r="N526" s="2"/>
      <c r="O526" s="2"/>
      <c r="P526" s="2"/>
      <c r="Q526" s="2"/>
      <c r="R526" s="2"/>
      <c r="S526" s="15">
        <f>VLOOKUP(J526,A:G,5,FALSE)</f>
        <v>42277</v>
      </c>
      <c r="T526" s="15" t="str">
        <f>IF(VLOOKUP(J526,A:G,6,FALSE)=0,"",VLOOKUP(J526,A:G,6,FALSE))</f>
        <v/>
      </c>
      <c r="U526" s="15">
        <f>IF(VLOOKUP(J526,A:G,7,FALSE)=0,"",VLOOKUP(J526,A:G,7,FALSE))</f>
        <v>42931</v>
      </c>
      <c r="V526" s="2"/>
    </row>
    <row r="527" spans="10:22">
      <c r="J527" s="17" t="s">
        <v>4560</v>
      </c>
      <c r="K527" s="2" t="str">
        <f>VLOOKUP(J527,$A:$B,2,FALSE)</f>
        <v>x2</v>
      </c>
      <c r="L527" s="2" t="s">
        <v>10228</v>
      </c>
      <c r="M527" s="2"/>
      <c r="N527" s="2"/>
      <c r="O527" s="2"/>
      <c r="P527" s="2"/>
      <c r="Q527" s="2"/>
      <c r="R527" s="2"/>
      <c r="S527" s="15">
        <f>VLOOKUP(J527,A:G,5,FALSE)</f>
        <v>41827</v>
      </c>
      <c r="T527" s="15" t="str">
        <f>IF(VLOOKUP(J527,A:G,6,FALSE)=0,"",VLOOKUP(J527,A:G,6,FALSE))</f>
        <v/>
      </c>
      <c r="U527" s="15" t="str">
        <f>IF(VLOOKUP(J527,A:G,7,FALSE)=0,"",VLOOKUP(J527,A:G,7,FALSE))</f>
        <v/>
      </c>
      <c r="V527" s="2"/>
    </row>
    <row r="528" spans="10:22">
      <c r="J528" s="20" t="s">
        <v>11637</v>
      </c>
      <c r="K528" s="2"/>
      <c r="L528" s="2"/>
      <c r="M528" s="2"/>
      <c r="N528" s="2"/>
      <c r="O528" s="2" t="s">
        <v>2286</v>
      </c>
      <c r="P528" s="2"/>
      <c r="Q528" s="2" t="s">
        <v>10503</v>
      </c>
      <c r="R528" s="2" t="s">
        <v>11368</v>
      </c>
      <c r="S528" s="15">
        <v>42566</v>
      </c>
      <c r="T528" s="15"/>
      <c r="U528" s="15"/>
      <c r="V528" s="2"/>
    </row>
    <row r="529" spans="9:22">
      <c r="J529" s="17" t="s">
        <v>4559</v>
      </c>
      <c r="K529" s="2" t="str">
        <f>VLOOKUP(J529,$A:$B,2,FALSE)</f>
        <v>x1</v>
      </c>
      <c r="L529" s="2" t="s">
        <v>10005</v>
      </c>
      <c r="M529" s="2"/>
      <c r="N529" s="2"/>
      <c r="O529" s="2"/>
      <c r="P529" s="2"/>
      <c r="Q529" s="2"/>
      <c r="R529" s="2"/>
      <c r="S529" s="15">
        <f>VLOOKUP(J529,A:G,5,FALSE)</f>
        <v>41827</v>
      </c>
      <c r="T529" s="15" t="str">
        <f>IF(VLOOKUP(J529,A:G,6,FALSE)=0,"",VLOOKUP(J529,A:G,6,FALSE))</f>
        <v/>
      </c>
      <c r="U529" s="15" t="str">
        <f>IF(VLOOKUP(J529,A:G,7,FALSE)=0,"",VLOOKUP(J529,A:G,7,FALSE))</f>
        <v/>
      </c>
      <c r="V529" s="2"/>
    </row>
    <row r="530" spans="9:22">
      <c r="J530" s="17" t="s">
        <v>9877</v>
      </c>
      <c r="K530" s="2" t="str">
        <f>VLOOKUP(J530,$A:$B,2,FALSE)</f>
        <v>x58</v>
      </c>
      <c r="L530" s="2" t="s">
        <v>11149</v>
      </c>
      <c r="M530" s="2"/>
      <c r="N530" s="2"/>
      <c r="O530" s="2"/>
      <c r="P530" s="2"/>
      <c r="Q530" s="2"/>
      <c r="R530" s="2"/>
      <c r="S530" s="15">
        <f>VLOOKUP(J530,A:G,5,FALSE)</f>
        <v>42277</v>
      </c>
      <c r="T530" s="15" t="str">
        <f>IF(VLOOKUP(J530,A:G,6,FALSE)=0,"",VLOOKUP(J530,A:G,6,FALSE))</f>
        <v/>
      </c>
      <c r="U530" s="15" t="str">
        <f>IF(VLOOKUP(J530,A:G,7,FALSE)=0,"",VLOOKUP(J530,A:G,7,FALSE))</f>
        <v/>
      </c>
      <c r="V530" s="2"/>
    </row>
    <row r="531" spans="9:22">
      <c r="J531" s="17" t="s">
        <v>4560</v>
      </c>
      <c r="K531" s="2" t="str">
        <f>VLOOKUP(J531,$A:$B,2,FALSE)</f>
        <v>x2</v>
      </c>
      <c r="L531" s="2" t="s">
        <v>10228</v>
      </c>
      <c r="M531" s="2"/>
      <c r="N531" s="2"/>
      <c r="O531" s="2"/>
      <c r="P531" s="2"/>
      <c r="Q531" s="2"/>
      <c r="R531" s="2"/>
      <c r="S531" s="15">
        <f>VLOOKUP(J531,A:G,5,FALSE)</f>
        <v>41827</v>
      </c>
      <c r="T531" s="15" t="str">
        <f>IF(VLOOKUP(J531,A:G,6,FALSE)=0,"",VLOOKUP(J531,A:G,6,FALSE))</f>
        <v/>
      </c>
      <c r="U531" s="15" t="str">
        <f>IF(VLOOKUP(J531,A:G,7,FALSE)=0,"",VLOOKUP(J531,A:G,7,FALSE))</f>
        <v/>
      </c>
      <c r="V531" s="2"/>
    </row>
    <row r="532" spans="9:22">
      <c r="J532" s="16" t="s">
        <v>11375</v>
      </c>
      <c r="K532" s="2"/>
      <c r="L532" s="2"/>
      <c r="M532" s="2"/>
      <c r="N532" s="2"/>
      <c r="O532" s="2" t="s">
        <v>2286</v>
      </c>
      <c r="P532" s="2"/>
      <c r="Q532" s="2" t="s">
        <v>10503</v>
      </c>
      <c r="R532" s="2" t="s">
        <v>11368</v>
      </c>
      <c r="S532" s="15">
        <v>42566</v>
      </c>
      <c r="T532" s="15"/>
      <c r="U532" s="15"/>
      <c r="V532" s="2"/>
    </row>
    <row r="533" spans="9:22">
      <c r="J533" s="17" t="s">
        <v>4559</v>
      </c>
      <c r="K533" s="2" t="str">
        <f>VLOOKUP(J533,$A:$B,2,FALSE)</f>
        <v>x1</v>
      </c>
      <c r="L533" s="2" t="s">
        <v>10005</v>
      </c>
      <c r="M533" s="2"/>
      <c r="N533" s="2"/>
      <c r="O533" s="2"/>
      <c r="P533" s="2"/>
      <c r="Q533" s="2"/>
      <c r="R533" s="2"/>
      <c r="S533" s="15">
        <f>VLOOKUP(J533,A:G,5,FALSE)</f>
        <v>41827</v>
      </c>
      <c r="T533" s="15" t="str">
        <f>IF(VLOOKUP(J533,A:G,6,FALSE)=0,"",VLOOKUP(J533,A:G,6,FALSE))</f>
        <v/>
      </c>
      <c r="U533" s="15" t="str">
        <f>IF(VLOOKUP(J533,A:G,7,FALSE)=0,"",VLOOKUP(J533,A:G,7,FALSE))</f>
        <v/>
      </c>
      <c r="V533" s="2"/>
    </row>
    <row r="534" spans="9:22">
      <c r="J534" s="17" t="s">
        <v>10650</v>
      </c>
      <c r="K534" s="2" t="str">
        <f>VLOOKUP(J534,$A:$B,2,FALSE)</f>
        <v>x22</v>
      </c>
      <c r="L534" s="2" t="s">
        <v>11140</v>
      </c>
      <c r="M534" s="2"/>
      <c r="N534" s="2"/>
      <c r="O534" s="2"/>
      <c r="P534" s="2"/>
      <c r="Q534" s="2"/>
      <c r="R534" s="2"/>
      <c r="S534" s="15">
        <f>VLOOKUP(J534,A:G,5,FALSE)</f>
        <v>42277</v>
      </c>
      <c r="T534" s="15" t="str">
        <f>IF(VLOOKUP(J534,A:G,6,FALSE)=0,"",VLOOKUP(J534,A:G,6,FALSE))</f>
        <v/>
      </c>
      <c r="U534" s="15" t="str">
        <f>IF(VLOOKUP(J534,A:G,7,FALSE)=0,"",VLOOKUP(J534,A:G,7,FALSE))</f>
        <v/>
      </c>
      <c r="V534" s="2"/>
    </row>
    <row r="535" spans="9:22">
      <c r="J535" s="17" t="s">
        <v>4560</v>
      </c>
      <c r="K535" s="2" t="str">
        <f>VLOOKUP(J535,$A:$B,2,FALSE)</f>
        <v>x2</v>
      </c>
      <c r="L535" s="2" t="s">
        <v>10228</v>
      </c>
      <c r="M535" s="2"/>
      <c r="N535" s="2"/>
      <c r="O535" s="2"/>
      <c r="P535" s="2"/>
      <c r="Q535" s="2"/>
      <c r="R535" s="2"/>
      <c r="S535" s="15">
        <f>VLOOKUP(J535,A:G,5,FALSE)</f>
        <v>41827</v>
      </c>
      <c r="T535" s="15" t="str">
        <f>IF(VLOOKUP(J535,A:G,6,FALSE)=0,"",VLOOKUP(J535,A:G,6,FALSE))</f>
        <v/>
      </c>
      <c r="U535" s="15" t="str">
        <f>IF(VLOOKUP(J535,A:G,7,FALSE)=0,"",VLOOKUP(J535,A:G,7,FALSE))</f>
        <v/>
      </c>
      <c r="V535" s="2"/>
    </row>
    <row r="536" spans="9:22">
      <c r="J536" s="16" t="s">
        <v>11385</v>
      </c>
      <c r="K536" s="2"/>
      <c r="L536" s="2"/>
      <c r="M536" s="2"/>
      <c r="N536" s="2"/>
      <c r="O536" s="2" t="s">
        <v>2286</v>
      </c>
      <c r="P536" s="2"/>
      <c r="Q536" s="2" t="s">
        <v>10503</v>
      </c>
      <c r="R536" s="2" t="s">
        <v>11326</v>
      </c>
      <c r="S536" s="15">
        <v>42566</v>
      </c>
      <c r="U536" s="15"/>
      <c r="V536" s="2"/>
    </row>
    <row r="537" spans="9:22">
      <c r="I537" s="2"/>
      <c r="J537" s="17" t="s">
        <v>4559</v>
      </c>
      <c r="K537" s="2" t="str">
        <f>VLOOKUP(J537,$A:$B,2,FALSE)</f>
        <v>x1</v>
      </c>
      <c r="L537" s="2" t="s">
        <v>10005</v>
      </c>
      <c r="M537" s="2"/>
      <c r="N537" s="2"/>
      <c r="O537" s="2"/>
      <c r="P537" s="2"/>
      <c r="Q537" s="2"/>
      <c r="R537" s="2"/>
      <c r="S537" s="15">
        <f>VLOOKUP(J537,A:G,5,FALSE)</f>
        <v>41827</v>
      </c>
      <c r="T537" s="15" t="str">
        <f>IF(VLOOKUP(J537,A:G,6,FALSE)=0,"",VLOOKUP(J537,A:G,6,FALSE))</f>
        <v/>
      </c>
      <c r="U537" s="15" t="str">
        <f>IF(VLOOKUP(J537,A:G,7,FALSE)=0,"",VLOOKUP(J537,A:G,7,FALSE))</f>
        <v/>
      </c>
      <c r="V537" s="2"/>
    </row>
    <row r="538" spans="9:22">
      <c r="I538" s="2"/>
      <c r="J538" s="17" t="s">
        <v>11046</v>
      </c>
      <c r="K538" s="2" t="str">
        <f>VLOOKUP(J538,$A:$B,2,FALSE)</f>
        <v>x63</v>
      </c>
      <c r="L538" s="2" t="s">
        <v>10003</v>
      </c>
      <c r="M538" s="2"/>
      <c r="N538" s="2"/>
      <c r="O538" s="2"/>
      <c r="P538" s="2"/>
      <c r="Q538" s="2"/>
      <c r="R538" s="2"/>
      <c r="S538" s="15">
        <f>VLOOKUP(J538,A:G,5,FALSE)</f>
        <v>42277</v>
      </c>
      <c r="T538" s="15" t="str">
        <f>IF(VLOOKUP(J538,A:G,6,FALSE)=0,"",VLOOKUP(J538,A:G,6,FALSE))</f>
        <v/>
      </c>
      <c r="U538" s="15" t="str">
        <f>IF(VLOOKUP(J538,A:G,7,FALSE)=0,"",VLOOKUP(J538,A:G,7,FALSE))</f>
        <v/>
      </c>
      <c r="V538" s="2"/>
    </row>
    <row r="539" spans="9:22">
      <c r="I539" s="2"/>
      <c r="J539" s="17" t="s">
        <v>4560</v>
      </c>
      <c r="K539" s="2" t="str">
        <f>VLOOKUP(J539,$A:$B,2,FALSE)</f>
        <v>x2</v>
      </c>
      <c r="L539" s="2" t="s">
        <v>10228</v>
      </c>
      <c r="M539" s="2"/>
      <c r="N539" s="2"/>
      <c r="O539" s="2"/>
      <c r="P539" s="2"/>
      <c r="Q539" s="2"/>
      <c r="R539" s="2"/>
      <c r="S539" s="15">
        <f>VLOOKUP(J539,A:G,5,FALSE)</f>
        <v>41827</v>
      </c>
      <c r="T539" s="15" t="str">
        <f>IF(VLOOKUP(J539,A:G,6,FALSE)=0,"",VLOOKUP(J539,A:G,6,FALSE))</f>
        <v/>
      </c>
      <c r="U539" s="15" t="str">
        <f>IF(VLOOKUP(J539,A:G,7,FALSE)=0,"",VLOOKUP(J539,A:G,7,FALSE))</f>
        <v/>
      </c>
      <c r="V539" s="2"/>
    </row>
    <row r="540" spans="9:22">
      <c r="J540" s="16" t="s">
        <v>11389</v>
      </c>
      <c r="K540" s="2"/>
      <c r="L540" s="2"/>
      <c r="M540" s="2"/>
      <c r="N540" s="2"/>
      <c r="O540" s="2" t="s">
        <v>2286</v>
      </c>
      <c r="P540" s="2"/>
      <c r="Q540" s="2" t="s">
        <v>10503</v>
      </c>
      <c r="R540" s="2" t="s">
        <v>11368</v>
      </c>
      <c r="S540" s="15">
        <v>42566</v>
      </c>
      <c r="T540" s="15"/>
      <c r="U540" s="15"/>
      <c r="V540" s="2"/>
    </row>
    <row r="541" spans="9:22">
      <c r="J541" s="17" t="s">
        <v>4559</v>
      </c>
      <c r="K541" s="2" t="str">
        <f>VLOOKUP(J541,$A:$B,2,FALSE)</f>
        <v>x1</v>
      </c>
      <c r="L541" s="2" t="s">
        <v>10005</v>
      </c>
      <c r="M541" s="2"/>
      <c r="N541" s="2"/>
      <c r="O541" s="2"/>
      <c r="P541" s="2"/>
      <c r="Q541" s="2"/>
      <c r="R541" s="2"/>
      <c r="S541" s="15">
        <f>VLOOKUP(J541,A:G,5,FALSE)</f>
        <v>41827</v>
      </c>
      <c r="T541" s="15" t="str">
        <f>IF(VLOOKUP(J541,A:G,6,FALSE)=0,"",VLOOKUP(J541,A:G,6,FALSE))</f>
        <v/>
      </c>
      <c r="U541" s="15" t="str">
        <f>IF(VLOOKUP(J541,A:G,7,FALSE)=0,"",VLOOKUP(J541,A:G,7,FALSE))</f>
        <v/>
      </c>
      <c r="V541" s="2"/>
    </row>
    <row r="542" spans="9:22">
      <c r="J542" s="17" t="s">
        <v>11085</v>
      </c>
      <c r="K542" s="2" t="str">
        <f>VLOOKUP(J542,$A:$B,2,FALSE)</f>
        <v>x67</v>
      </c>
      <c r="L542" s="2" t="s">
        <v>11152</v>
      </c>
      <c r="M542" s="2"/>
      <c r="N542" s="2"/>
      <c r="O542" s="2"/>
      <c r="P542" s="2"/>
      <c r="Q542" s="2"/>
      <c r="R542" s="2"/>
      <c r="S542" s="15">
        <f>VLOOKUP(J542,A:G,5,FALSE)</f>
        <v>42277</v>
      </c>
      <c r="T542" s="15" t="str">
        <f>IF(VLOOKUP(J542,A:G,6,FALSE)=0,"",VLOOKUP(J542,A:G,6,FALSE))</f>
        <v/>
      </c>
      <c r="U542" s="15" t="str">
        <f>IF(VLOOKUP(J542,A:G,7,FALSE)=0,"",VLOOKUP(J542,A:G,7,FALSE))</f>
        <v/>
      </c>
      <c r="V542" s="2"/>
    </row>
    <row r="543" spans="9:22">
      <c r="J543" s="17" t="s">
        <v>4560</v>
      </c>
      <c r="K543" s="2" t="str">
        <f>VLOOKUP(J543,$A:$B,2,FALSE)</f>
        <v>x2</v>
      </c>
      <c r="L543" s="2" t="s">
        <v>10228</v>
      </c>
      <c r="M543" s="2"/>
      <c r="N543" s="2"/>
      <c r="O543" s="2"/>
      <c r="P543" s="2"/>
      <c r="Q543" s="2"/>
      <c r="R543" s="2"/>
      <c r="S543" s="15">
        <f>VLOOKUP(J543,A:G,5,FALSE)</f>
        <v>41827</v>
      </c>
      <c r="T543" s="15" t="str">
        <f>IF(VLOOKUP(J543,A:G,6,FALSE)=0,"",VLOOKUP(J543,A:G,6,FALSE))</f>
        <v/>
      </c>
      <c r="U543" s="15" t="str">
        <f>IF(VLOOKUP(J543,A:G,7,FALSE)=0,"",VLOOKUP(J543,A:G,7,FALSE))</f>
        <v/>
      </c>
      <c r="V543" s="2"/>
    </row>
    <row r="544" spans="9:22">
      <c r="J544" s="20" t="s">
        <v>11398</v>
      </c>
      <c r="K544" s="2"/>
      <c r="L544" s="2"/>
      <c r="M544" s="2"/>
      <c r="N544" s="2"/>
      <c r="O544" s="2" t="s">
        <v>2286</v>
      </c>
      <c r="P544" s="2"/>
      <c r="Q544" s="2" t="s">
        <v>10503</v>
      </c>
      <c r="R544" s="2" t="s">
        <v>10836</v>
      </c>
      <c r="S544" s="15">
        <v>42566</v>
      </c>
      <c r="U544" s="15"/>
      <c r="V544" s="2"/>
    </row>
    <row r="545" spans="10:22">
      <c r="J545" s="17" t="s">
        <v>4559</v>
      </c>
      <c r="K545" s="2" t="str">
        <f>VLOOKUP(J545,$A:$B,2,FALSE)</f>
        <v>x1</v>
      </c>
      <c r="L545" s="2" t="s">
        <v>10005</v>
      </c>
      <c r="M545" s="2"/>
      <c r="N545" s="2"/>
      <c r="O545" s="2"/>
      <c r="P545" s="2"/>
      <c r="Q545" s="2"/>
      <c r="R545" s="2"/>
      <c r="S545" s="15">
        <f>VLOOKUP(J545,A:G,5,FALSE)</f>
        <v>41827</v>
      </c>
      <c r="T545" s="15" t="str">
        <f>IF(VLOOKUP(J545,A:G,6,FALSE)=0,"",VLOOKUP(J545,A:G,6,FALSE))</f>
        <v/>
      </c>
      <c r="U545" s="15" t="str">
        <f>IF(VLOOKUP(J545,A:G,7,FALSE)=0,"",VLOOKUP(J545,A:G,7,FALSE))</f>
        <v/>
      </c>
      <c r="V545" s="2"/>
    </row>
    <row r="546" spans="10:22">
      <c r="J546" s="17" t="s">
        <v>9881</v>
      </c>
      <c r="K546" s="2" t="str">
        <f>VLOOKUP(J546,$A:$B,2,FALSE)</f>
        <v>x19</v>
      </c>
      <c r="L546" s="2" t="s">
        <v>10231</v>
      </c>
      <c r="M546" s="2"/>
      <c r="N546" s="2"/>
      <c r="O546" s="2"/>
      <c r="P546" s="2"/>
      <c r="Q546" s="2"/>
      <c r="R546" s="2"/>
      <c r="S546" s="15">
        <f>VLOOKUP(J546,A:G,5,FALSE)</f>
        <v>42277</v>
      </c>
      <c r="T546" s="15" t="str">
        <f>IF(VLOOKUP(J546,A:G,6,FALSE)=0,"",VLOOKUP(J546,A:G,6,FALSE))</f>
        <v/>
      </c>
      <c r="U546" s="15" t="str">
        <f>IF(VLOOKUP(J546,A:G,7,FALSE)=0,"",VLOOKUP(J546,A:G,7,FALSE))</f>
        <v/>
      </c>
      <c r="V546" s="2"/>
    </row>
    <row r="547" spans="10:22">
      <c r="J547" s="17" t="s">
        <v>4560</v>
      </c>
      <c r="K547" s="2" t="str">
        <f>VLOOKUP(J547,$A:$B,2,FALSE)</f>
        <v>x2</v>
      </c>
      <c r="L547" s="2" t="s">
        <v>10228</v>
      </c>
      <c r="M547" s="2"/>
      <c r="N547" s="2"/>
      <c r="O547" s="2"/>
      <c r="P547" s="2"/>
      <c r="Q547" s="2"/>
      <c r="R547" s="2"/>
      <c r="S547" s="15">
        <f>VLOOKUP(J547,A:G,5,FALSE)</f>
        <v>41827</v>
      </c>
      <c r="T547" s="15" t="str">
        <f>IF(VLOOKUP(J547,A:G,6,FALSE)=0,"",VLOOKUP(J547,A:G,6,FALSE))</f>
        <v/>
      </c>
      <c r="U547" s="15" t="str">
        <f>IF(VLOOKUP(J547,A:G,7,FALSE)=0,"",VLOOKUP(J547,A:G,7,FALSE))</f>
        <v/>
      </c>
      <c r="V547" s="2"/>
    </row>
    <row r="548" spans="10:22">
      <c r="J548" s="20" t="s">
        <v>11617</v>
      </c>
      <c r="K548" s="2"/>
      <c r="L548" s="2"/>
      <c r="M548" s="2"/>
      <c r="N548" s="2"/>
      <c r="O548" s="2" t="s">
        <v>2286</v>
      </c>
      <c r="P548" s="2"/>
      <c r="Q548" s="2" t="s">
        <v>10503</v>
      </c>
      <c r="R548" s="2" t="s">
        <v>11368</v>
      </c>
      <c r="S548" s="15">
        <v>42566</v>
      </c>
      <c r="U548" s="15">
        <v>45122</v>
      </c>
      <c r="V548" s="2"/>
    </row>
    <row r="549" spans="10:22">
      <c r="J549" s="17" t="s">
        <v>4559</v>
      </c>
      <c r="K549" s="2" t="str">
        <f t="shared" ref="K549:K554" si="30">VLOOKUP(J549,$A:$B,2,FALSE)</f>
        <v>x1</v>
      </c>
      <c r="L549" s="2" t="s">
        <v>10005</v>
      </c>
      <c r="M549" s="2"/>
      <c r="N549" s="2"/>
      <c r="O549" s="2"/>
      <c r="P549" s="2"/>
      <c r="Q549" s="2"/>
      <c r="R549" s="2"/>
      <c r="S549" s="15">
        <f t="shared" ref="S549:S554" si="31">VLOOKUP(J549,A:G,5,FALSE)</f>
        <v>41827</v>
      </c>
      <c r="T549" s="15" t="str">
        <f t="shared" ref="T549:T554" si="32">IF(VLOOKUP(J549,A:G,6,FALSE)=0,"",VLOOKUP(J549,A:G,6,FALSE))</f>
        <v/>
      </c>
      <c r="U549" s="15" t="str">
        <f>IF(VLOOKUP(J549,A:G,7,FALSE)=0,"",VLOOKUP(J549,A:G,7,FALSE))</f>
        <v/>
      </c>
      <c r="V549" s="2"/>
    </row>
    <row r="550" spans="10:22">
      <c r="J550" s="17" t="s">
        <v>6757</v>
      </c>
      <c r="K550" s="2" t="str">
        <f t="shared" si="30"/>
        <v>x21</v>
      </c>
      <c r="L550" s="2" t="s">
        <v>14573</v>
      </c>
      <c r="M550" s="2"/>
      <c r="N550" s="2"/>
      <c r="O550" s="2"/>
      <c r="P550" s="2"/>
      <c r="Q550" s="2"/>
      <c r="R550" s="2"/>
      <c r="S550" s="15">
        <f t="shared" si="31"/>
        <v>42277</v>
      </c>
      <c r="T550" s="15" t="str">
        <f t="shared" si="32"/>
        <v/>
      </c>
      <c r="U550" s="15">
        <v>45122</v>
      </c>
      <c r="V550" s="2"/>
    </row>
    <row r="551" spans="10:22">
      <c r="J551" s="17" t="s">
        <v>9881</v>
      </c>
      <c r="K551" s="2" t="str">
        <f t="shared" si="30"/>
        <v>x19</v>
      </c>
      <c r="L551" s="2" t="s">
        <v>10231</v>
      </c>
      <c r="M551" s="2"/>
      <c r="N551" s="2"/>
      <c r="O551" s="2"/>
      <c r="P551" s="2"/>
      <c r="Q551" s="2"/>
      <c r="R551" s="2"/>
      <c r="S551" s="15">
        <f t="shared" si="31"/>
        <v>42277</v>
      </c>
      <c r="T551" s="15" t="str">
        <f t="shared" si="32"/>
        <v/>
      </c>
      <c r="U551" s="15" t="str">
        <f>IF(VLOOKUP(J551,A:G,7,FALSE)=0,"",VLOOKUP(J551,A:G,7,FALSE))</f>
        <v/>
      </c>
      <c r="V551" s="2"/>
    </row>
    <row r="552" spans="10:22">
      <c r="J552" s="17" t="s">
        <v>10650</v>
      </c>
      <c r="K552" s="2" t="str">
        <f t="shared" si="30"/>
        <v>x22</v>
      </c>
      <c r="L552" s="2" t="s">
        <v>11140</v>
      </c>
      <c r="M552" s="2"/>
      <c r="N552" s="2"/>
      <c r="O552" s="2"/>
      <c r="P552" s="2"/>
      <c r="Q552" s="2"/>
      <c r="R552" s="2"/>
      <c r="S552" s="15">
        <f t="shared" si="31"/>
        <v>42277</v>
      </c>
      <c r="T552" s="15" t="str">
        <f t="shared" si="32"/>
        <v/>
      </c>
      <c r="U552" s="15" t="str">
        <f>IF(VLOOKUP(J552,A:G,7,FALSE)=0,"",VLOOKUP(J552,A:G,7,FALSE))</f>
        <v/>
      </c>
      <c r="V552" s="2"/>
    </row>
    <row r="553" spans="10:22">
      <c r="J553" s="17" t="s">
        <v>11822</v>
      </c>
      <c r="K553" s="2" t="str">
        <f t="shared" si="30"/>
        <v>x23</v>
      </c>
      <c r="L553" s="2" t="s">
        <v>11824</v>
      </c>
      <c r="M553" s="2"/>
      <c r="N553" s="2"/>
      <c r="O553" s="2"/>
      <c r="P553" s="2"/>
      <c r="Q553" s="2"/>
      <c r="R553" s="2"/>
      <c r="S553" s="15">
        <f t="shared" si="31"/>
        <v>42277</v>
      </c>
      <c r="T553" s="15" t="str">
        <f t="shared" si="32"/>
        <v/>
      </c>
      <c r="U553" s="15">
        <f>IF(VLOOKUP(J553,A:G,7,FALSE)=0,"",VLOOKUP(J553,A:G,7,FALSE))</f>
        <v>42931</v>
      </c>
      <c r="V553" s="2"/>
    </row>
    <row r="554" spans="10:22">
      <c r="J554" s="17" t="s">
        <v>4560</v>
      </c>
      <c r="K554" s="2" t="str">
        <f t="shared" si="30"/>
        <v>x2</v>
      </c>
      <c r="L554" s="2" t="s">
        <v>10228</v>
      </c>
      <c r="M554" s="2"/>
      <c r="N554" s="2"/>
      <c r="O554" s="2"/>
      <c r="P554" s="2"/>
      <c r="Q554" s="2"/>
      <c r="R554" s="2"/>
      <c r="S554" s="15">
        <f t="shared" si="31"/>
        <v>41827</v>
      </c>
      <c r="T554" s="15" t="str">
        <f t="shared" si="32"/>
        <v/>
      </c>
      <c r="U554" s="15" t="str">
        <f>IF(VLOOKUP(J554,A:G,7,FALSE)=0,"",VLOOKUP(J554,A:G,7,FALSE))</f>
        <v/>
      </c>
      <c r="V554" s="2"/>
    </row>
    <row r="555" spans="10:22">
      <c r="J555" s="20" t="s">
        <v>11618</v>
      </c>
      <c r="K555" s="2"/>
      <c r="L555" s="2"/>
      <c r="M555" s="2"/>
      <c r="N555" s="2"/>
      <c r="O555" s="2" t="s">
        <v>2286</v>
      </c>
      <c r="P555" s="2"/>
      <c r="Q555" s="2" t="s">
        <v>10503</v>
      </c>
      <c r="R555" s="2" t="s">
        <v>11326</v>
      </c>
      <c r="S555" s="15">
        <v>42566</v>
      </c>
      <c r="U555" s="15"/>
      <c r="V555" s="2"/>
    </row>
    <row r="556" spans="10:22">
      <c r="J556" s="17" t="s">
        <v>4559</v>
      </c>
      <c r="K556" s="2" t="str">
        <f t="shared" ref="K556:K561" si="33">VLOOKUP(J556,$A:$B,2,FALSE)</f>
        <v>x1</v>
      </c>
      <c r="L556" s="2" t="s">
        <v>10005</v>
      </c>
      <c r="M556" s="2"/>
      <c r="N556" s="2"/>
      <c r="O556" s="2"/>
      <c r="P556" s="2"/>
      <c r="Q556" s="2"/>
      <c r="R556" s="2"/>
      <c r="S556" s="15">
        <f t="shared" ref="S556:S561" si="34">VLOOKUP(J556,A:G,5,FALSE)</f>
        <v>41827</v>
      </c>
      <c r="T556" s="15" t="str">
        <f t="shared" ref="T556:T561" si="35">IF(VLOOKUP(J556,A:G,6,FALSE)=0,"",VLOOKUP(J556,A:G,6,FALSE))</f>
        <v/>
      </c>
      <c r="U556" s="15" t="str">
        <f t="shared" ref="U556:U561" si="36">IF(VLOOKUP(J556,A:G,7,FALSE)=0,"",VLOOKUP(J556,A:G,7,FALSE))</f>
        <v/>
      </c>
      <c r="V556" s="2"/>
    </row>
    <row r="557" spans="10:22">
      <c r="J557" s="17" t="s">
        <v>6757</v>
      </c>
      <c r="K557" s="2" t="str">
        <f t="shared" si="33"/>
        <v>x21</v>
      </c>
      <c r="L557" s="2" t="s">
        <v>10897</v>
      </c>
      <c r="M557" s="2"/>
      <c r="N557" s="2"/>
      <c r="O557" s="2"/>
      <c r="P557" s="2"/>
      <c r="Q557" s="2"/>
      <c r="R557" s="2"/>
      <c r="S557" s="15">
        <f t="shared" si="34"/>
        <v>42277</v>
      </c>
      <c r="T557" s="15" t="str">
        <f t="shared" si="35"/>
        <v/>
      </c>
      <c r="U557" s="15" t="str">
        <f t="shared" si="36"/>
        <v/>
      </c>
      <c r="V557" s="2"/>
    </row>
    <row r="558" spans="10:22">
      <c r="J558" s="17" t="s">
        <v>9881</v>
      </c>
      <c r="K558" s="2" t="str">
        <f t="shared" si="33"/>
        <v>x19</v>
      </c>
      <c r="L558" s="2" t="s">
        <v>10231</v>
      </c>
      <c r="M558" s="2"/>
      <c r="N558" s="2"/>
      <c r="O558" s="2"/>
      <c r="P558" s="2"/>
      <c r="Q558" s="2"/>
      <c r="R558" s="2"/>
      <c r="S558" s="15">
        <f t="shared" si="34"/>
        <v>42277</v>
      </c>
      <c r="T558" s="15" t="str">
        <f t="shared" si="35"/>
        <v/>
      </c>
      <c r="U558" s="15" t="str">
        <f t="shared" si="36"/>
        <v/>
      </c>
      <c r="V558" s="2"/>
    </row>
    <row r="559" spans="10:22">
      <c r="J559" s="17" t="s">
        <v>11046</v>
      </c>
      <c r="K559" s="2" t="str">
        <f t="shared" si="33"/>
        <v>x63</v>
      </c>
      <c r="L559" s="2" t="s">
        <v>10003</v>
      </c>
      <c r="M559" s="2"/>
      <c r="N559" s="2"/>
      <c r="O559" s="2"/>
      <c r="P559" s="2"/>
      <c r="Q559" s="2"/>
      <c r="R559" s="2"/>
      <c r="S559" s="15">
        <f t="shared" si="34"/>
        <v>42277</v>
      </c>
      <c r="T559" s="15" t="str">
        <f t="shared" si="35"/>
        <v/>
      </c>
      <c r="U559" s="15" t="str">
        <f t="shared" si="36"/>
        <v/>
      </c>
      <c r="V559" s="2"/>
    </row>
    <row r="560" spans="10:22">
      <c r="J560" s="17" t="s">
        <v>11822</v>
      </c>
      <c r="K560" s="2" t="str">
        <f t="shared" si="33"/>
        <v>x23</v>
      </c>
      <c r="L560" s="2" t="s">
        <v>11824</v>
      </c>
      <c r="M560" s="2"/>
      <c r="N560" s="2"/>
      <c r="O560" s="2"/>
      <c r="P560" s="2"/>
      <c r="Q560" s="2"/>
      <c r="R560" s="2"/>
      <c r="S560" s="15">
        <f t="shared" si="34"/>
        <v>42277</v>
      </c>
      <c r="T560" s="15" t="str">
        <f t="shared" si="35"/>
        <v/>
      </c>
      <c r="U560" s="15">
        <f t="shared" si="36"/>
        <v>42931</v>
      </c>
      <c r="V560" s="2"/>
    </row>
    <row r="561" spans="10:22">
      <c r="J561" s="17" t="s">
        <v>4560</v>
      </c>
      <c r="K561" s="2" t="str">
        <f t="shared" si="33"/>
        <v>x2</v>
      </c>
      <c r="L561" s="2" t="s">
        <v>10004</v>
      </c>
      <c r="M561" s="2"/>
      <c r="N561" s="2"/>
      <c r="O561" s="2"/>
      <c r="P561" s="2"/>
      <c r="Q561" s="2"/>
      <c r="R561" s="2"/>
      <c r="S561" s="15">
        <f t="shared" si="34"/>
        <v>41827</v>
      </c>
      <c r="T561" s="15" t="str">
        <f t="shared" si="35"/>
        <v/>
      </c>
      <c r="U561" s="15" t="str">
        <f t="shared" si="36"/>
        <v/>
      </c>
      <c r="V561" s="2"/>
    </row>
    <row r="562" spans="10:22">
      <c r="J562" s="20" t="s">
        <v>11619</v>
      </c>
      <c r="K562" s="2"/>
      <c r="L562" s="2"/>
      <c r="M562" s="2"/>
      <c r="N562" s="2"/>
      <c r="O562" s="2" t="s">
        <v>2286</v>
      </c>
      <c r="P562" s="2"/>
      <c r="Q562" s="2" t="s">
        <v>10503</v>
      </c>
      <c r="R562" s="2" t="s">
        <v>11368</v>
      </c>
      <c r="S562" s="15">
        <v>42566</v>
      </c>
      <c r="U562" s="15"/>
      <c r="V562" s="2"/>
    </row>
    <row r="563" spans="10:22">
      <c r="J563" s="17" t="s">
        <v>4559</v>
      </c>
      <c r="K563" s="2" t="str">
        <f t="shared" ref="K563:K568" si="37">VLOOKUP(J563,$A:$B,2,FALSE)</f>
        <v>x1</v>
      </c>
      <c r="L563" s="2" t="s">
        <v>10005</v>
      </c>
      <c r="M563" s="2"/>
      <c r="N563" s="2"/>
      <c r="O563" s="2"/>
      <c r="P563" s="2"/>
      <c r="Q563" s="2"/>
      <c r="R563" s="2"/>
      <c r="S563" s="15">
        <f t="shared" ref="S563:S568" si="38">VLOOKUP(J563,A:G,5,FALSE)</f>
        <v>41827</v>
      </c>
      <c r="T563" s="15" t="str">
        <f t="shared" ref="T563:T568" si="39">IF(VLOOKUP(J563,A:G,6,FALSE)=0,"",VLOOKUP(J563,A:G,6,FALSE))</f>
        <v/>
      </c>
      <c r="U563" s="15" t="str">
        <f t="shared" ref="U563:U568" si="40">IF(VLOOKUP(J563,A:G,7,FALSE)=0,"",VLOOKUP(J563,A:G,7,FALSE))</f>
        <v/>
      </c>
      <c r="V563" s="2"/>
    </row>
    <row r="564" spans="10:22">
      <c r="J564" s="17" t="s">
        <v>6757</v>
      </c>
      <c r="K564" s="2" t="str">
        <f t="shared" si="37"/>
        <v>x21</v>
      </c>
      <c r="L564" s="2" t="s">
        <v>10897</v>
      </c>
      <c r="M564" s="2"/>
      <c r="N564" s="2"/>
      <c r="O564" s="2"/>
      <c r="P564" s="2"/>
      <c r="Q564" s="2"/>
      <c r="R564" s="2"/>
      <c r="S564" s="15">
        <f t="shared" si="38"/>
        <v>42277</v>
      </c>
      <c r="T564" s="15" t="str">
        <f t="shared" si="39"/>
        <v/>
      </c>
      <c r="U564" s="15" t="str">
        <f t="shared" si="40"/>
        <v/>
      </c>
      <c r="V564" s="2"/>
    </row>
    <row r="565" spans="10:22">
      <c r="J565" s="17" t="s">
        <v>9881</v>
      </c>
      <c r="K565" s="2" t="str">
        <f t="shared" si="37"/>
        <v>x19</v>
      </c>
      <c r="L565" s="2" t="s">
        <v>10231</v>
      </c>
      <c r="M565" s="2"/>
      <c r="N565" s="2"/>
      <c r="O565" s="2"/>
      <c r="P565" s="2"/>
      <c r="Q565" s="2"/>
      <c r="R565" s="2"/>
      <c r="S565" s="15">
        <f t="shared" si="38"/>
        <v>42277</v>
      </c>
      <c r="T565" s="15" t="str">
        <f t="shared" si="39"/>
        <v/>
      </c>
      <c r="U565" s="15" t="str">
        <f t="shared" si="40"/>
        <v/>
      </c>
      <c r="V565" s="2"/>
    </row>
    <row r="566" spans="10:22">
      <c r="J566" s="17" t="s">
        <v>11085</v>
      </c>
      <c r="K566" s="2" t="str">
        <f t="shared" si="37"/>
        <v>x67</v>
      </c>
      <c r="L566" s="2" t="s">
        <v>11152</v>
      </c>
      <c r="M566" s="2"/>
      <c r="N566" s="2"/>
      <c r="O566" s="2"/>
      <c r="P566" s="2"/>
      <c r="Q566" s="2"/>
      <c r="R566" s="2"/>
      <c r="S566" s="15">
        <f t="shared" si="38"/>
        <v>42277</v>
      </c>
      <c r="T566" s="15" t="str">
        <f t="shared" si="39"/>
        <v/>
      </c>
      <c r="U566" s="15" t="str">
        <f t="shared" si="40"/>
        <v/>
      </c>
      <c r="V566" s="2"/>
    </row>
    <row r="567" spans="10:22">
      <c r="J567" s="17" t="s">
        <v>11822</v>
      </c>
      <c r="K567" s="2" t="str">
        <f t="shared" si="37"/>
        <v>x23</v>
      </c>
      <c r="L567" s="2" t="s">
        <v>11824</v>
      </c>
      <c r="M567" s="2"/>
      <c r="N567" s="2"/>
      <c r="O567" s="2"/>
      <c r="P567" s="2"/>
      <c r="Q567" s="2"/>
      <c r="R567" s="2"/>
      <c r="S567" s="15">
        <f t="shared" si="38"/>
        <v>42277</v>
      </c>
      <c r="T567" s="15" t="str">
        <f t="shared" si="39"/>
        <v/>
      </c>
      <c r="U567" s="15">
        <f t="shared" si="40"/>
        <v>42931</v>
      </c>
      <c r="V567" s="2"/>
    </row>
    <row r="568" spans="10:22">
      <c r="J568" s="17" t="s">
        <v>4560</v>
      </c>
      <c r="K568" s="2" t="str">
        <f t="shared" si="37"/>
        <v>x2</v>
      </c>
      <c r="L568" s="2" t="s">
        <v>10228</v>
      </c>
      <c r="M568" s="2"/>
      <c r="N568" s="2"/>
      <c r="O568" s="2"/>
      <c r="P568" s="2"/>
      <c r="Q568" s="2"/>
      <c r="R568" s="2"/>
      <c r="S568" s="15">
        <f t="shared" si="38"/>
        <v>41827</v>
      </c>
      <c r="T568" s="15" t="str">
        <f t="shared" si="39"/>
        <v/>
      </c>
      <c r="U568" s="15" t="str">
        <f t="shared" si="40"/>
        <v/>
      </c>
      <c r="V568" s="2"/>
    </row>
    <row r="569" spans="10:22">
      <c r="J569" s="16" t="s">
        <v>11957</v>
      </c>
      <c r="K569" s="2"/>
      <c r="L569" s="2"/>
      <c r="M569" s="2"/>
      <c r="N569" s="2"/>
      <c r="O569" s="2" t="s">
        <v>2286</v>
      </c>
      <c r="P569" s="2"/>
      <c r="Q569" s="2" t="s">
        <v>10503</v>
      </c>
      <c r="R569" s="2" t="s">
        <v>11368</v>
      </c>
      <c r="S569" s="15">
        <v>42566</v>
      </c>
      <c r="T569" s="15"/>
      <c r="U569" s="15">
        <v>45122</v>
      </c>
      <c r="V569" s="2"/>
    </row>
    <row r="570" spans="10:22">
      <c r="J570" s="17" t="s">
        <v>4559</v>
      </c>
      <c r="K570" s="2" t="str">
        <f>VLOOKUP(J570,$A:$B,2,FALSE)</f>
        <v>x1</v>
      </c>
      <c r="L570" s="2" t="s">
        <v>10005</v>
      </c>
      <c r="M570" s="2"/>
      <c r="N570" s="2"/>
      <c r="O570" s="2"/>
      <c r="P570" s="2"/>
      <c r="Q570" s="2"/>
      <c r="R570" s="2"/>
      <c r="S570" s="15">
        <f>VLOOKUP(J570,A:G,5,FALSE)</f>
        <v>41827</v>
      </c>
      <c r="T570" s="15" t="str">
        <f>IF(VLOOKUP(J570,A:G,6,FALSE)=0,"",VLOOKUP(J570,A:G,6,FALSE))</f>
        <v/>
      </c>
      <c r="U570" s="15" t="str">
        <f>IF(VLOOKUP(J570,A:G,7,FALSE)=0,"",VLOOKUP(J570,A:G,7,FALSE))</f>
        <v/>
      </c>
      <c r="V570" s="2"/>
    </row>
    <row r="571" spans="10:22">
      <c r="J571" s="17" t="s">
        <v>9473</v>
      </c>
      <c r="K571" s="2" t="str">
        <f>VLOOKUP(J571,$A:$B,2,FALSE)</f>
        <v>x31</v>
      </c>
      <c r="L571" s="2" t="s">
        <v>14574</v>
      </c>
      <c r="M571" s="2"/>
      <c r="N571" s="2"/>
      <c r="O571" s="2"/>
      <c r="P571" s="2"/>
      <c r="Q571" s="2"/>
      <c r="R571" s="2"/>
      <c r="S571" s="15">
        <f>VLOOKUP(J571,A:G,5,FALSE)</f>
        <v>42277</v>
      </c>
      <c r="T571" s="15" t="str">
        <f>IF(VLOOKUP(J571,A:G,6,FALSE)=0,"",VLOOKUP(J571,A:G,6,FALSE))</f>
        <v/>
      </c>
      <c r="U571" s="15">
        <v>45122</v>
      </c>
    </row>
    <row r="572" spans="10:22">
      <c r="J572" s="17" t="s">
        <v>9881</v>
      </c>
      <c r="K572" s="2" t="str">
        <f>VLOOKUP(J572,$A:$B,2,FALSE)</f>
        <v>x19</v>
      </c>
      <c r="L572" s="2" t="s">
        <v>10231</v>
      </c>
      <c r="M572" s="2"/>
      <c r="N572" s="2"/>
      <c r="O572" s="2"/>
      <c r="P572" s="2"/>
      <c r="Q572" s="2"/>
      <c r="R572" s="2"/>
      <c r="S572" s="15">
        <f>VLOOKUP(J572,A:G,5,FALSE)</f>
        <v>42277</v>
      </c>
      <c r="T572" s="15" t="str">
        <f>IF(VLOOKUP(J572,A:G,6,FALSE)=0,"",VLOOKUP(J572,A:G,6,FALSE))</f>
        <v/>
      </c>
      <c r="U572" s="15" t="str">
        <f>IF(VLOOKUP(J572,A:G,7,FALSE)=0,"",VLOOKUP(J572,A:G,7,FALSE))</f>
        <v/>
      </c>
    </row>
    <row r="573" spans="10:22">
      <c r="J573" s="17" t="s">
        <v>10650</v>
      </c>
      <c r="K573" s="2" t="str">
        <f>VLOOKUP(J573,$A:$B,2,FALSE)</f>
        <v>x22</v>
      </c>
      <c r="L573" s="2" t="s">
        <v>11140</v>
      </c>
      <c r="M573" s="2"/>
      <c r="N573" s="2"/>
      <c r="O573" s="2"/>
      <c r="P573" s="2"/>
      <c r="Q573" s="2"/>
      <c r="R573" s="2"/>
      <c r="S573" s="15">
        <f>VLOOKUP(J573,A:G,5,FALSE)</f>
        <v>42277</v>
      </c>
      <c r="T573" s="15" t="str">
        <f>IF(VLOOKUP(J573,A:G,6,FALSE)=0,"",VLOOKUP(J573,A:G,6,FALSE))</f>
        <v/>
      </c>
      <c r="U573" s="15" t="str">
        <f>IF(VLOOKUP(J573,A:G,7,FALSE)=0,"",VLOOKUP(J573,A:G,7,FALSE))</f>
        <v/>
      </c>
    </row>
    <row r="574" spans="10:22">
      <c r="J574" s="17" t="s">
        <v>4560</v>
      </c>
      <c r="K574" s="2" t="str">
        <f>VLOOKUP(J574,$A:$B,2,FALSE)</f>
        <v>x2</v>
      </c>
      <c r="L574" s="2" t="s">
        <v>10004</v>
      </c>
      <c r="M574" s="2"/>
      <c r="N574" s="2"/>
      <c r="O574" s="2"/>
      <c r="P574" s="2"/>
      <c r="Q574" s="2"/>
      <c r="R574" s="2"/>
      <c r="S574" s="15">
        <f>VLOOKUP(J574,A:G,5,FALSE)</f>
        <v>41827</v>
      </c>
      <c r="T574" s="15" t="str">
        <f>IF(VLOOKUP(J574,A:G,6,FALSE)=0,"",VLOOKUP(J574,A:G,6,FALSE))</f>
        <v/>
      </c>
      <c r="U574" s="15" t="str">
        <f>IF(VLOOKUP(J574,A:G,7,FALSE)=0,"",VLOOKUP(J574,A:G,7,FALSE))</f>
        <v/>
      </c>
      <c r="V574" s="2"/>
    </row>
    <row r="575" spans="10:22">
      <c r="J575" s="16" t="s">
        <v>11647</v>
      </c>
      <c r="K575" s="2"/>
      <c r="L575" s="2"/>
      <c r="M575" s="2"/>
      <c r="N575" s="2"/>
      <c r="O575" s="2" t="s">
        <v>2286</v>
      </c>
      <c r="P575" s="2"/>
      <c r="Q575" s="2" t="s">
        <v>10503</v>
      </c>
      <c r="R575" s="2" t="s">
        <v>11368</v>
      </c>
      <c r="S575" s="15">
        <v>42566</v>
      </c>
      <c r="T575" s="15"/>
      <c r="U575" s="15">
        <v>45122</v>
      </c>
    </row>
    <row r="576" spans="10:22">
      <c r="J576" s="17" t="s">
        <v>4559</v>
      </c>
      <c r="K576" s="2" t="str">
        <f>VLOOKUP(J576,$A:$B,2,FALSE)</f>
        <v>x1</v>
      </c>
      <c r="L576" s="2" t="s">
        <v>10005</v>
      </c>
      <c r="M576" s="2"/>
      <c r="N576" s="2"/>
      <c r="O576" s="2"/>
      <c r="P576" s="2"/>
      <c r="Q576" s="2"/>
      <c r="R576" s="2"/>
      <c r="S576" s="15">
        <f>VLOOKUP(J576,A:G,5,FALSE)</f>
        <v>41827</v>
      </c>
      <c r="T576" s="15" t="str">
        <f>IF(VLOOKUP(J576,A:G,6,FALSE)=0,"",VLOOKUP(J576,A:G,6,FALSE))</f>
        <v/>
      </c>
      <c r="U576" s="15" t="str">
        <f>IF(VLOOKUP(J576,A:G,7,FALSE)=0,"",VLOOKUP(J576,A:G,7,FALSE))</f>
        <v/>
      </c>
    </row>
    <row r="577" spans="10:22">
      <c r="J577" s="17" t="s">
        <v>9473</v>
      </c>
      <c r="K577" s="2" t="str">
        <f>VLOOKUP(J577,$A:$B,2,FALSE)</f>
        <v>x31</v>
      </c>
      <c r="L577" s="2" t="s">
        <v>15287</v>
      </c>
      <c r="M577" s="2"/>
      <c r="N577" s="2"/>
      <c r="O577" s="2"/>
      <c r="P577" s="2"/>
      <c r="Q577" s="2"/>
      <c r="R577" s="2"/>
      <c r="S577" s="15">
        <f>VLOOKUP(J577,A:G,5,FALSE)</f>
        <v>42277</v>
      </c>
      <c r="T577" s="15" t="str">
        <f>IF(VLOOKUP(J577,A:G,6,FALSE)=0,"",VLOOKUP(J577,A:G,6,FALSE))</f>
        <v/>
      </c>
      <c r="U577" s="15">
        <v>45122</v>
      </c>
      <c r="V577" s="2"/>
    </row>
    <row r="578" spans="10:22">
      <c r="J578" s="17" t="s">
        <v>9881</v>
      </c>
      <c r="K578" s="2" t="str">
        <f>VLOOKUP(J578,$A:$B,2,FALSE)</f>
        <v>x19</v>
      </c>
      <c r="L578" s="2" t="s">
        <v>10231</v>
      </c>
      <c r="M578" s="2"/>
      <c r="N578" s="2"/>
      <c r="O578" s="2"/>
      <c r="P578" s="2"/>
      <c r="Q578" s="2"/>
      <c r="R578" s="2"/>
      <c r="S578" s="15">
        <f>VLOOKUP(J578,A:G,5,FALSE)</f>
        <v>42277</v>
      </c>
      <c r="T578" s="15" t="str">
        <f>IF(VLOOKUP(J578,A:G,6,FALSE)=0,"",VLOOKUP(J578,A:G,6,FALSE))</f>
        <v/>
      </c>
      <c r="U578" s="15" t="str">
        <f>IF(VLOOKUP(J578,A:G,7,FALSE)=0,"",VLOOKUP(J578,A:G,7,FALSE))</f>
        <v/>
      </c>
      <c r="V578" s="2"/>
    </row>
    <row r="579" spans="10:22">
      <c r="J579" s="17" t="s">
        <v>11085</v>
      </c>
      <c r="K579" s="2" t="str">
        <f>VLOOKUP(J579,$A:$B,2,FALSE)</f>
        <v>x67</v>
      </c>
      <c r="L579" s="2" t="s">
        <v>11152</v>
      </c>
      <c r="M579" s="2"/>
      <c r="N579" s="2"/>
      <c r="O579" s="2"/>
      <c r="P579" s="2"/>
      <c r="Q579" s="2"/>
      <c r="R579" s="2"/>
      <c r="S579" s="15">
        <f>VLOOKUP(J579,A:G,5,FALSE)</f>
        <v>42277</v>
      </c>
      <c r="T579" s="15" t="str">
        <f>IF(VLOOKUP(J579,A:G,6,FALSE)=0,"",VLOOKUP(J579,A:G,6,FALSE))</f>
        <v/>
      </c>
      <c r="U579" s="15" t="str">
        <f>IF(VLOOKUP(J579,A:G,7,FALSE)=0,"",VLOOKUP(J579,A:G,7,FALSE))</f>
        <v/>
      </c>
      <c r="V579" s="2"/>
    </row>
    <row r="580" spans="10:22">
      <c r="J580" s="17" t="s">
        <v>4560</v>
      </c>
      <c r="K580" s="2" t="str">
        <f>VLOOKUP(J580,$A:$B,2,FALSE)</f>
        <v>x2</v>
      </c>
      <c r="L580" s="2" t="s">
        <v>10004</v>
      </c>
      <c r="M580" s="2"/>
      <c r="N580" s="2"/>
      <c r="O580" s="2"/>
      <c r="P580" s="2"/>
      <c r="Q580" s="2"/>
      <c r="R580" s="2"/>
      <c r="S580" s="15">
        <f>VLOOKUP(J580,A:G,5,FALSE)</f>
        <v>41827</v>
      </c>
      <c r="T580" s="15" t="str">
        <f>IF(VLOOKUP(J580,A:G,6,FALSE)=0,"",VLOOKUP(J580,A:G,6,FALSE))</f>
        <v/>
      </c>
      <c r="U580" s="15" t="str">
        <f>IF(VLOOKUP(J580,A:G,7,FALSE)=0,"",VLOOKUP(J580,A:G,7,FALSE))</f>
        <v/>
      </c>
      <c r="V580" s="2"/>
    </row>
    <row r="581" spans="10:22">
      <c r="J581" s="20" t="s">
        <v>11661</v>
      </c>
      <c r="K581" s="2"/>
      <c r="L581" s="2"/>
      <c r="M581" s="2"/>
      <c r="N581" s="2"/>
      <c r="O581" s="2" t="s">
        <v>2286</v>
      </c>
      <c r="P581" s="2"/>
      <c r="Q581" s="2" t="s">
        <v>10503</v>
      </c>
      <c r="R581" s="2" t="s">
        <v>11352</v>
      </c>
      <c r="S581" s="15">
        <v>42566</v>
      </c>
      <c r="T581" s="15"/>
      <c r="U581" s="15"/>
      <c r="V581" s="2"/>
    </row>
    <row r="582" spans="10:22">
      <c r="J582" s="17" t="s">
        <v>4559</v>
      </c>
      <c r="K582" s="2" t="str">
        <f>VLOOKUP(J582,$A:$B,2,FALSE)</f>
        <v>x1</v>
      </c>
      <c r="L582" s="2" t="s">
        <v>10005</v>
      </c>
      <c r="M582" s="2"/>
      <c r="N582" s="2"/>
      <c r="O582" s="2"/>
      <c r="P582" s="2"/>
      <c r="Q582" s="2"/>
      <c r="R582" s="2"/>
      <c r="S582" s="15">
        <f>VLOOKUP(J582,A:G,5,FALSE)</f>
        <v>41827</v>
      </c>
      <c r="T582" s="15" t="str">
        <f>IF(VLOOKUP(J582,A:G,6,FALSE)=0,"",VLOOKUP(J582,A:G,6,FALSE))</f>
        <v/>
      </c>
      <c r="U582" s="15" t="str">
        <f>IF(VLOOKUP(J582,A:G,7,FALSE)=0,"",VLOOKUP(J582,A:G,7,FALSE))</f>
        <v/>
      </c>
      <c r="V582" s="2"/>
    </row>
    <row r="583" spans="10:22">
      <c r="J583" s="17" t="s">
        <v>7056</v>
      </c>
      <c r="K583" s="2" t="str">
        <f>VLOOKUP(J583,$A:$B,2,FALSE)</f>
        <v>x44</v>
      </c>
      <c r="L583" s="2" t="s">
        <v>11151</v>
      </c>
      <c r="M583" s="2"/>
      <c r="N583" s="2"/>
      <c r="O583" s="2"/>
      <c r="P583" s="2"/>
      <c r="Q583" s="2"/>
      <c r="R583" s="2"/>
      <c r="S583" s="15">
        <f>VLOOKUP(J583,A:G,5,FALSE)</f>
        <v>42277</v>
      </c>
      <c r="T583" s="15" t="str">
        <f>IF(VLOOKUP(J583,A:G,6,FALSE)=0,"",VLOOKUP(J583,A:G,6,FALSE))</f>
        <v/>
      </c>
      <c r="U583" s="15" t="str">
        <f>IF(VLOOKUP(J583,A:G,7,FALSE)=0,"",VLOOKUP(J583,A:G,7,FALSE))</f>
        <v/>
      </c>
      <c r="V583" s="2"/>
    </row>
    <row r="584" spans="10:22">
      <c r="J584" s="17" t="s">
        <v>11085</v>
      </c>
      <c r="K584" s="2" t="str">
        <f>VLOOKUP(J584,$A:$B,2,FALSE)</f>
        <v>x67</v>
      </c>
      <c r="L584" s="2" t="s">
        <v>11152</v>
      </c>
      <c r="M584" s="2"/>
      <c r="N584" s="2"/>
      <c r="O584" s="2"/>
      <c r="P584" s="2"/>
      <c r="Q584" s="2"/>
      <c r="R584" s="2"/>
      <c r="S584" s="15">
        <f>VLOOKUP(J584,A:G,5,FALSE)</f>
        <v>42277</v>
      </c>
      <c r="T584" s="15" t="str">
        <f>IF(VLOOKUP(J584,A:G,6,FALSE)=0,"",VLOOKUP(J584,A:G,6,FALSE))</f>
        <v/>
      </c>
      <c r="U584" s="15" t="str">
        <f>IF(VLOOKUP(J584,A:G,7,FALSE)=0,"",VLOOKUP(J584,A:G,7,FALSE))</f>
        <v/>
      </c>
      <c r="V584" s="2"/>
    </row>
    <row r="585" spans="10:22">
      <c r="J585" s="17" t="s">
        <v>11822</v>
      </c>
      <c r="K585" s="2" t="str">
        <f>VLOOKUP(J585,$A:$B,2,FALSE)</f>
        <v>x23</v>
      </c>
      <c r="L585" s="2" t="s">
        <v>11824</v>
      </c>
      <c r="M585" s="2"/>
      <c r="N585" s="2"/>
      <c r="O585" s="2"/>
      <c r="P585" s="2"/>
      <c r="Q585" s="2"/>
      <c r="R585" s="2"/>
      <c r="S585" s="15">
        <f>VLOOKUP(J585,A:G,5,FALSE)</f>
        <v>42277</v>
      </c>
      <c r="T585" s="15" t="str">
        <f>IF(VLOOKUP(J585,A:G,6,FALSE)=0,"",VLOOKUP(J585,A:G,6,FALSE))</f>
        <v/>
      </c>
      <c r="U585" s="15">
        <f>IF(VLOOKUP(J585,A:G,7,FALSE)=0,"",VLOOKUP(J585,A:G,7,FALSE))</f>
        <v>42931</v>
      </c>
      <c r="V585" s="2"/>
    </row>
    <row r="586" spans="10:22">
      <c r="J586" s="17" t="s">
        <v>4560</v>
      </c>
      <c r="K586" s="2" t="str">
        <f>VLOOKUP(J586,$A:$B,2,FALSE)</f>
        <v>x2</v>
      </c>
      <c r="L586" s="2" t="s">
        <v>10228</v>
      </c>
      <c r="M586" s="2"/>
      <c r="N586" s="2"/>
      <c r="O586" s="2"/>
      <c r="P586" s="2"/>
      <c r="Q586" s="2"/>
      <c r="R586" s="2"/>
      <c r="S586" s="15">
        <f>VLOOKUP(J586,A:G,5,FALSE)</f>
        <v>41827</v>
      </c>
      <c r="T586" s="15" t="str">
        <f>IF(VLOOKUP(J586,A:G,6,FALSE)=0,"",VLOOKUP(J586,A:G,6,FALSE))</f>
        <v/>
      </c>
      <c r="U586" s="15" t="str">
        <f>IF(VLOOKUP(J586,A:G,7,FALSE)=0,"",VLOOKUP(J586,A:G,7,FALSE))</f>
        <v/>
      </c>
      <c r="V586" s="2"/>
    </row>
    <row r="587" spans="10:22">
      <c r="J587" s="20" t="s">
        <v>11828</v>
      </c>
      <c r="K587" s="2"/>
      <c r="L587" s="2"/>
      <c r="M587" s="2"/>
      <c r="N587" s="2"/>
      <c r="O587" s="2" t="s">
        <v>2286</v>
      </c>
      <c r="P587" s="2"/>
      <c r="Q587" s="2" t="s">
        <v>10503</v>
      </c>
      <c r="R587" s="2" t="s">
        <v>11827</v>
      </c>
      <c r="S587" s="15">
        <v>42931</v>
      </c>
      <c r="T587" s="15"/>
      <c r="U587" s="15"/>
      <c r="V587" s="2"/>
    </row>
    <row r="588" spans="10:22">
      <c r="J588" s="17" t="s">
        <v>4559</v>
      </c>
      <c r="K588" s="2" t="str">
        <f>VLOOKUP(J588,$A:$B,2,FALSE)</f>
        <v>x1</v>
      </c>
      <c r="L588" s="2" t="s">
        <v>10005</v>
      </c>
      <c r="M588" s="2"/>
      <c r="N588" s="2"/>
      <c r="O588" s="2"/>
      <c r="P588" s="2"/>
      <c r="Q588" s="2"/>
      <c r="R588" s="2"/>
      <c r="S588" s="15">
        <f>VLOOKUP(J588,A:G,5,FALSE)</f>
        <v>41827</v>
      </c>
      <c r="T588" s="15" t="str">
        <f>IF(VLOOKUP(J588,A:G,6,FALSE)=0,"",VLOOKUP(J588,A:G,6,FALSE))</f>
        <v/>
      </c>
      <c r="U588" s="15" t="str">
        <f>IF(VLOOKUP(J588,A:G,7,FALSE)=0,"",VLOOKUP(J588,A:G,7,FALSE))</f>
        <v/>
      </c>
      <c r="V588" s="2"/>
    </row>
    <row r="589" spans="10:22">
      <c r="J589" s="17" t="s">
        <v>4566</v>
      </c>
      <c r="K589" s="2" t="str">
        <f>VLOOKUP(J589,$A:$B,2,FALSE)</f>
        <v>x6</v>
      </c>
      <c r="L589" s="2" t="s">
        <v>10234</v>
      </c>
      <c r="M589" s="2"/>
      <c r="N589" s="2"/>
      <c r="O589" s="2"/>
      <c r="P589" s="2"/>
      <c r="Q589" s="2"/>
      <c r="R589" s="2"/>
      <c r="S589" s="15">
        <f>VLOOKUP(J589,A:G,5,FALSE)</f>
        <v>41827</v>
      </c>
      <c r="T589" s="15" t="str">
        <f>IF(VLOOKUP(J589,A:G,6,FALSE)=0,"",VLOOKUP(J589,A:G,6,FALSE))</f>
        <v/>
      </c>
      <c r="U589" s="15" t="str">
        <f>IF(VLOOKUP(J589,A:G,7,FALSE)=0,"",VLOOKUP(J589,A:G,7,FALSE))</f>
        <v/>
      </c>
      <c r="V589" s="2"/>
    </row>
    <row r="590" spans="10:22">
      <c r="J590" s="17" t="s">
        <v>11817</v>
      </c>
      <c r="K590" s="2" t="str">
        <f>VLOOKUP(J590,$A:$B,2,FALSE)</f>
        <v>x70</v>
      </c>
      <c r="L590" s="2" t="s">
        <v>11818</v>
      </c>
      <c r="M590" s="2"/>
      <c r="N590" s="2"/>
      <c r="O590" s="2"/>
      <c r="P590" s="2"/>
      <c r="Q590" s="2"/>
      <c r="R590" s="2"/>
      <c r="S590" s="15">
        <f>VLOOKUP(J590,A:G,5,FALSE)</f>
        <v>42931</v>
      </c>
      <c r="T590" s="15" t="str">
        <f>IF(VLOOKUP(J590,A:G,6,FALSE)=0,"",VLOOKUP(J590,A:G,6,FALSE))</f>
        <v/>
      </c>
      <c r="U590" s="15" t="str">
        <f>IF(VLOOKUP(J590,A:G,7,FALSE)=0,"",VLOOKUP(J590,A:G,7,FALSE))</f>
        <v/>
      </c>
      <c r="V590" s="2"/>
    </row>
    <row r="591" spans="10:22">
      <c r="J591" s="17" t="s">
        <v>4560</v>
      </c>
      <c r="K591" s="2" t="str">
        <f>VLOOKUP(J591,$A:$B,2,FALSE)</f>
        <v>x2</v>
      </c>
      <c r="L591" s="2" t="s">
        <v>10004</v>
      </c>
      <c r="M591" s="2"/>
      <c r="N591" s="2"/>
      <c r="O591" s="2"/>
      <c r="P591" s="2"/>
      <c r="Q591" s="2"/>
      <c r="R591" s="2"/>
      <c r="S591" s="15">
        <f>VLOOKUP(J591,A:G,5,FALSE)</f>
        <v>41827</v>
      </c>
      <c r="T591" s="15" t="str">
        <f>IF(VLOOKUP(J591,A:G,6,FALSE)=0,"",VLOOKUP(J591,A:G,6,FALSE))</f>
        <v/>
      </c>
      <c r="U591" s="15" t="str">
        <f>IF(VLOOKUP(J591,A:G,7,FALSE)=0,"",VLOOKUP(J591,A:G,7,FALSE))</f>
        <v/>
      </c>
      <c r="V591" s="2"/>
    </row>
    <row r="592" spans="10:22">
      <c r="J592" s="16" t="s">
        <v>11856</v>
      </c>
      <c r="K592" s="2"/>
      <c r="L592" s="2"/>
      <c r="M592" s="2"/>
      <c r="N592" s="2"/>
      <c r="O592" s="2" t="s">
        <v>2286</v>
      </c>
      <c r="P592" s="2"/>
      <c r="Q592" s="2" t="s">
        <v>10503</v>
      </c>
      <c r="R592" s="2" t="s">
        <v>11959</v>
      </c>
      <c r="S592" s="15">
        <v>42931</v>
      </c>
      <c r="T592" s="15"/>
      <c r="U592" s="15">
        <v>45122</v>
      </c>
      <c r="V592" s="2"/>
    </row>
    <row r="593" spans="10:22">
      <c r="J593" s="17" t="s">
        <v>4559</v>
      </c>
      <c r="K593" s="2" t="str">
        <f t="shared" ref="K593:K600" si="41">VLOOKUP(J593,$A:$B,2,FALSE)</f>
        <v>x1</v>
      </c>
      <c r="L593" s="2" t="s">
        <v>10005</v>
      </c>
      <c r="M593" s="2"/>
      <c r="N593" s="2"/>
      <c r="O593" s="2"/>
      <c r="P593" s="2"/>
      <c r="Q593" s="2"/>
      <c r="R593" s="2"/>
      <c r="S593" s="15">
        <f t="shared" ref="S593:S600" si="42">VLOOKUP(J593,A:G,5,FALSE)</f>
        <v>41827</v>
      </c>
      <c r="T593" s="15" t="str">
        <f t="shared" ref="T593:T600" si="43">IF(VLOOKUP(J593,A:G,6,FALSE)=0,"",VLOOKUP(J593,A:G,6,FALSE))</f>
        <v/>
      </c>
      <c r="U593" s="15" t="str">
        <f>IF(VLOOKUP(J593,A:G,7,FALSE)=0,"",VLOOKUP(J593,A:G,7,FALSE))</f>
        <v/>
      </c>
      <c r="V593" s="2"/>
    </row>
    <row r="594" spans="10:22">
      <c r="J594" s="17" t="s">
        <v>9803</v>
      </c>
      <c r="K594" s="2" t="str">
        <f t="shared" si="41"/>
        <v>x13</v>
      </c>
      <c r="L594" s="2" t="s">
        <v>11040</v>
      </c>
      <c r="M594" s="2"/>
      <c r="N594" s="2"/>
      <c r="O594" s="2"/>
      <c r="P594" s="2"/>
      <c r="Q594" s="2"/>
      <c r="R594" s="2"/>
      <c r="S594" s="15">
        <f t="shared" si="42"/>
        <v>41827</v>
      </c>
      <c r="T594" s="15" t="str">
        <f t="shared" si="43"/>
        <v/>
      </c>
      <c r="U594" s="15">
        <f>IF(VLOOKUP(J594,A:G,7,FALSE)=0,"",VLOOKUP(J594,A:G,7,FALSE))</f>
        <v>42277</v>
      </c>
      <c r="V594" s="2"/>
    </row>
    <row r="595" spans="10:22">
      <c r="J595" s="17" t="s">
        <v>4572</v>
      </c>
      <c r="K595" s="2" t="str">
        <f t="shared" si="41"/>
        <v>x12</v>
      </c>
      <c r="L595" s="2" t="s">
        <v>14740</v>
      </c>
      <c r="M595" s="2"/>
      <c r="N595" s="2"/>
      <c r="O595" s="2"/>
      <c r="P595" s="2"/>
      <c r="Q595" s="2"/>
      <c r="R595" s="2"/>
      <c r="S595" s="15">
        <f t="shared" si="42"/>
        <v>41827</v>
      </c>
      <c r="T595" s="15" t="str">
        <f t="shared" si="43"/>
        <v/>
      </c>
      <c r="U595" s="15">
        <v>45122</v>
      </c>
      <c r="V595" s="2"/>
    </row>
    <row r="596" spans="10:22">
      <c r="J596" s="17" t="s">
        <v>4571</v>
      </c>
      <c r="K596" s="2" t="str">
        <f t="shared" si="41"/>
        <v>x11</v>
      </c>
      <c r="L596" s="2" t="s">
        <v>14739</v>
      </c>
      <c r="M596" s="2"/>
      <c r="N596" s="2"/>
      <c r="O596" s="2"/>
      <c r="P596" s="2"/>
      <c r="Q596" s="2"/>
      <c r="R596" s="2"/>
      <c r="S596" s="15">
        <f t="shared" si="42"/>
        <v>41827</v>
      </c>
      <c r="T596" s="15" t="str">
        <f t="shared" si="43"/>
        <v/>
      </c>
      <c r="U596" s="15">
        <v>45122</v>
      </c>
      <c r="V596" s="2"/>
    </row>
    <row r="597" spans="10:22">
      <c r="J597" s="17" t="s">
        <v>6963</v>
      </c>
      <c r="K597" s="2" t="str">
        <f t="shared" si="41"/>
        <v>x41</v>
      </c>
      <c r="L597" s="2" t="s">
        <v>10244</v>
      </c>
      <c r="M597" s="2"/>
      <c r="N597" s="2"/>
      <c r="O597" s="2"/>
      <c r="P597" s="2"/>
      <c r="Q597" s="2"/>
      <c r="R597" s="2"/>
      <c r="S597" s="15">
        <f t="shared" si="42"/>
        <v>42277</v>
      </c>
      <c r="T597" s="15" t="str">
        <f t="shared" si="43"/>
        <v/>
      </c>
      <c r="U597" s="15" t="str">
        <f>IF(VLOOKUP(J597,A:G,7,FALSE)=0,"",VLOOKUP(J597,A:G,7,FALSE))</f>
        <v/>
      </c>
      <c r="V597" s="2"/>
    </row>
    <row r="598" spans="10:22">
      <c r="J598" s="17" t="s">
        <v>9888</v>
      </c>
      <c r="K598" s="2" t="str">
        <f t="shared" si="41"/>
        <v>x60</v>
      </c>
      <c r="L598" s="2" t="s">
        <v>11845</v>
      </c>
      <c r="M598" s="2"/>
      <c r="N598" s="2"/>
      <c r="O598" s="2"/>
      <c r="P598" s="2"/>
      <c r="Q598" s="2"/>
      <c r="R598" s="2"/>
      <c r="S598" s="15">
        <f t="shared" si="42"/>
        <v>42277</v>
      </c>
      <c r="T598" s="15" t="str">
        <f t="shared" si="43"/>
        <v/>
      </c>
      <c r="U598" s="15" t="str">
        <f>IF(VLOOKUP(J598,A:G,7,FALSE)=0,"",VLOOKUP(J598,A:G,7,FALSE))</f>
        <v/>
      </c>
      <c r="V598" s="2"/>
    </row>
    <row r="599" spans="10:22">
      <c r="J599" s="17" t="s">
        <v>14670</v>
      </c>
      <c r="K599" s="2" t="str">
        <f t="shared" si="41"/>
        <v>x71</v>
      </c>
      <c r="L599" s="2" t="s">
        <v>14671</v>
      </c>
      <c r="M599" s="2"/>
      <c r="N599" s="2"/>
      <c r="O599" s="2"/>
      <c r="P599" s="2"/>
      <c r="Q599" s="2"/>
      <c r="R599" s="2"/>
      <c r="S599" s="15">
        <f t="shared" si="42"/>
        <v>42931</v>
      </c>
      <c r="T599" s="15" t="str">
        <f t="shared" si="43"/>
        <v/>
      </c>
      <c r="U599" s="15">
        <f>IF(VLOOKUP(J599,A:G,7,FALSE)=0,"",VLOOKUP(J599,A:G,7,FALSE))</f>
        <v>45122</v>
      </c>
      <c r="V599" s="2"/>
    </row>
    <row r="600" spans="10:22">
      <c r="J600" s="17" t="s">
        <v>4560</v>
      </c>
      <c r="K600" s="2" t="str">
        <f t="shared" si="41"/>
        <v>x2</v>
      </c>
      <c r="L600" s="2" t="s">
        <v>10004</v>
      </c>
      <c r="M600" s="2"/>
      <c r="N600" s="2"/>
      <c r="O600" s="2"/>
      <c r="P600" s="2"/>
      <c r="Q600" s="2"/>
      <c r="R600" s="2"/>
      <c r="S600" s="15">
        <f t="shared" si="42"/>
        <v>41827</v>
      </c>
      <c r="T600" s="15" t="str">
        <f t="shared" si="43"/>
        <v/>
      </c>
      <c r="U600" s="15" t="str">
        <f>IF(VLOOKUP(J600,A:G,7,FALSE)=0,"",VLOOKUP(J600,A:G,7,FALSE))</f>
        <v/>
      </c>
      <c r="V600" s="2"/>
    </row>
    <row r="601" spans="10:22">
      <c r="J601" s="16" t="s">
        <v>11857</v>
      </c>
      <c r="K601" s="2"/>
      <c r="L601" s="2"/>
      <c r="M601" s="2"/>
      <c r="N601" s="2"/>
      <c r="O601" s="2" t="s">
        <v>2286</v>
      </c>
      <c r="P601" s="2"/>
      <c r="Q601" s="2" t="s">
        <v>10503</v>
      </c>
      <c r="R601" s="2" t="s">
        <v>16047</v>
      </c>
      <c r="S601" s="15">
        <v>42931</v>
      </c>
      <c r="T601" s="15"/>
      <c r="U601" s="15">
        <v>45122</v>
      </c>
      <c r="V601" s="2"/>
    </row>
    <row r="602" spans="10:22">
      <c r="J602" s="17" t="s">
        <v>4559</v>
      </c>
      <c r="K602" s="2" t="str">
        <f t="shared" ref="K602:K610" si="44">VLOOKUP(J602,$A:$B,2,FALSE)</f>
        <v>x1</v>
      </c>
      <c r="L602" s="2" t="s">
        <v>10005</v>
      </c>
      <c r="M602" s="2"/>
      <c r="N602" s="2"/>
      <c r="O602" s="2"/>
      <c r="P602" s="2"/>
      <c r="Q602" s="2"/>
      <c r="R602" s="2"/>
      <c r="S602" s="15">
        <f t="shared" ref="S602:S610" si="45">VLOOKUP(J602,A:G,5,FALSE)</f>
        <v>41827</v>
      </c>
      <c r="T602" s="15" t="str">
        <f t="shared" ref="T602:T610" si="46">IF(VLOOKUP(J602,A:G,6,FALSE)=0,"",VLOOKUP(J602,A:G,6,FALSE))</f>
        <v/>
      </c>
      <c r="U602" s="15" t="str">
        <f>IF(VLOOKUP(J602,A:G,7,FALSE)=0,"",VLOOKUP(J602,A:G,7,FALSE))</f>
        <v/>
      </c>
      <c r="V602" s="2"/>
    </row>
    <row r="603" spans="10:22">
      <c r="J603" s="17" t="s">
        <v>9803</v>
      </c>
      <c r="K603" s="2" t="str">
        <f t="shared" si="44"/>
        <v>x13</v>
      </c>
      <c r="L603" s="2" t="s">
        <v>11040</v>
      </c>
      <c r="M603" s="2"/>
      <c r="N603" s="2"/>
      <c r="O603" s="2"/>
      <c r="P603" s="2"/>
      <c r="Q603" s="2"/>
      <c r="R603" s="2"/>
      <c r="S603" s="15">
        <f t="shared" si="45"/>
        <v>41827</v>
      </c>
      <c r="T603" s="15" t="str">
        <f t="shared" si="46"/>
        <v/>
      </c>
      <c r="U603" s="15">
        <f>IF(VLOOKUP(J603,A:G,7,FALSE)=0,"",VLOOKUP(J603,A:G,7,FALSE))</f>
        <v>42277</v>
      </c>
    </row>
    <row r="604" spans="10:22">
      <c r="J604" s="17" t="s">
        <v>4572</v>
      </c>
      <c r="K604" s="2" t="str">
        <f t="shared" si="44"/>
        <v>x12</v>
      </c>
      <c r="L604" s="2" t="s">
        <v>14740</v>
      </c>
      <c r="M604" s="2"/>
      <c r="N604" s="2"/>
      <c r="O604" s="2"/>
      <c r="P604" s="2"/>
      <c r="Q604" s="2"/>
      <c r="R604" s="2"/>
      <c r="S604" s="15">
        <f t="shared" si="45"/>
        <v>41827</v>
      </c>
      <c r="T604" s="15" t="str">
        <f t="shared" si="46"/>
        <v/>
      </c>
      <c r="U604" s="15">
        <v>45122</v>
      </c>
    </row>
    <row r="605" spans="10:22">
      <c r="J605" s="17" t="s">
        <v>4571</v>
      </c>
      <c r="K605" s="2" t="str">
        <f t="shared" si="44"/>
        <v>x11</v>
      </c>
      <c r="L605" s="2" t="s">
        <v>14739</v>
      </c>
      <c r="M605" s="2"/>
      <c r="N605" s="2"/>
      <c r="O605" s="2"/>
      <c r="P605" s="2"/>
      <c r="Q605" s="2"/>
      <c r="R605" s="2"/>
      <c r="S605" s="15">
        <f t="shared" si="45"/>
        <v>41827</v>
      </c>
      <c r="T605" s="15" t="str">
        <f t="shared" si="46"/>
        <v/>
      </c>
      <c r="U605" s="15">
        <v>45122</v>
      </c>
    </row>
    <row r="606" spans="10:22">
      <c r="J606" s="17" t="s">
        <v>6963</v>
      </c>
      <c r="K606" s="2" t="str">
        <f t="shared" si="44"/>
        <v>x41</v>
      </c>
      <c r="L606" s="2" t="s">
        <v>10244</v>
      </c>
      <c r="M606" s="2"/>
      <c r="N606" s="2"/>
      <c r="O606" s="2"/>
      <c r="P606" s="2"/>
      <c r="Q606" s="2"/>
      <c r="R606" s="2"/>
      <c r="S606" s="15">
        <f t="shared" si="45"/>
        <v>42277</v>
      </c>
      <c r="T606" s="15" t="str">
        <f t="shared" si="46"/>
        <v/>
      </c>
      <c r="U606" s="15" t="str">
        <f>IF(VLOOKUP(J606,A:G,7,FALSE)=0,"",VLOOKUP(J606,A:G,7,FALSE))</f>
        <v/>
      </c>
    </row>
    <row r="607" spans="10:22">
      <c r="J607" s="17" t="s">
        <v>6245</v>
      </c>
      <c r="K607" s="2" t="str">
        <f t="shared" si="44"/>
        <v>x17</v>
      </c>
      <c r="L607" s="2" t="s">
        <v>10112</v>
      </c>
      <c r="M607" s="2"/>
      <c r="N607" s="2"/>
      <c r="O607" s="2"/>
      <c r="P607" s="2"/>
      <c r="Q607" s="2"/>
      <c r="R607" s="2"/>
      <c r="S607" s="15">
        <f t="shared" si="45"/>
        <v>42277</v>
      </c>
      <c r="T607" s="15" t="str">
        <f t="shared" si="46"/>
        <v/>
      </c>
      <c r="U607" s="15" t="str">
        <f>IF(VLOOKUP(J607,A:G,7,FALSE)=0,"",VLOOKUP(J607,A:G,7,FALSE))</f>
        <v/>
      </c>
    </row>
    <row r="608" spans="10:22">
      <c r="J608" s="17" t="s">
        <v>9888</v>
      </c>
      <c r="K608" s="2" t="str">
        <f t="shared" si="44"/>
        <v>x60</v>
      </c>
      <c r="L608" s="2" t="s">
        <v>11845</v>
      </c>
      <c r="M608" s="2"/>
      <c r="N608" s="2"/>
      <c r="O608" s="2"/>
      <c r="P608" s="2"/>
      <c r="Q608" s="2"/>
      <c r="R608" s="2"/>
      <c r="S608" s="15">
        <f t="shared" si="45"/>
        <v>42277</v>
      </c>
      <c r="T608" s="15" t="str">
        <f t="shared" si="46"/>
        <v/>
      </c>
      <c r="U608" s="15" t="str">
        <f>IF(VLOOKUP(J608,A:G,7,FALSE)=0,"",VLOOKUP(J608,A:G,7,FALSE))</f>
        <v/>
      </c>
    </row>
    <row r="609" spans="10:22">
      <c r="J609" s="17" t="s">
        <v>14670</v>
      </c>
      <c r="K609" s="2" t="str">
        <f t="shared" si="44"/>
        <v>x71</v>
      </c>
      <c r="L609" s="2" t="s">
        <v>14671</v>
      </c>
      <c r="M609" s="2"/>
      <c r="N609" s="2"/>
      <c r="O609" s="2"/>
      <c r="P609" s="2"/>
      <c r="Q609" s="2"/>
      <c r="R609" s="2"/>
      <c r="S609" s="15">
        <f t="shared" si="45"/>
        <v>42931</v>
      </c>
      <c r="T609" s="15" t="str">
        <f t="shared" si="46"/>
        <v/>
      </c>
      <c r="U609" s="15">
        <f>IF(VLOOKUP(J609,A:G,7,FALSE)=0,"",VLOOKUP(J609,A:G,7,FALSE))</f>
        <v>45122</v>
      </c>
    </row>
    <row r="610" spans="10:22">
      <c r="J610" s="17" t="s">
        <v>4560</v>
      </c>
      <c r="K610" s="2" t="str">
        <f t="shared" si="44"/>
        <v>x2</v>
      </c>
      <c r="L610" s="2" t="s">
        <v>10004</v>
      </c>
      <c r="M610" s="2"/>
      <c r="N610" s="2"/>
      <c r="O610" s="2"/>
      <c r="P610" s="2"/>
      <c r="Q610" s="2"/>
      <c r="R610" s="2"/>
      <c r="S610" s="15">
        <f t="shared" si="45"/>
        <v>41827</v>
      </c>
      <c r="T610" s="15" t="str">
        <f t="shared" si="46"/>
        <v/>
      </c>
      <c r="U610" s="15" t="str">
        <f>IF(VLOOKUP(J610,A:G,7,FALSE)=0,"",VLOOKUP(J610,A:G,7,FALSE))</f>
        <v/>
      </c>
    </row>
    <row r="611" spans="10:22">
      <c r="J611" s="16" t="s">
        <v>11958</v>
      </c>
      <c r="K611" s="2"/>
      <c r="L611" s="2"/>
      <c r="M611" s="2"/>
      <c r="N611" s="2"/>
      <c r="O611" s="2" t="s">
        <v>2286</v>
      </c>
      <c r="P611" s="2"/>
      <c r="Q611" s="2" t="s">
        <v>10503</v>
      </c>
      <c r="R611" s="2" t="s">
        <v>11959</v>
      </c>
      <c r="S611" s="15">
        <v>42931</v>
      </c>
      <c r="T611" s="15"/>
      <c r="U611" s="15">
        <v>45122</v>
      </c>
      <c r="V611" s="2"/>
    </row>
    <row r="612" spans="10:22">
      <c r="J612" s="17" t="s">
        <v>4559</v>
      </c>
      <c r="K612" s="2" t="str">
        <f>VLOOKUP(J612,$A:$B,2,FALSE)</f>
        <v>x1</v>
      </c>
      <c r="L612" s="2" t="s">
        <v>10005</v>
      </c>
      <c r="M612" s="2"/>
      <c r="N612" s="2"/>
      <c r="O612" s="2"/>
      <c r="P612" s="2"/>
      <c r="Q612" s="2"/>
      <c r="R612" s="2"/>
      <c r="S612" s="15">
        <f>VLOOKUP(J612,A:G,5,FALSE)</f>
        <v>41827</v>
      </c>
      <c r="T612" s="15" t="str">
        <f>IF(VLOOKUP(J612,A:G,6,FALSE)=0,"",VLOOKUP(J612,A:G,6,FALSE))</f>
        <v/>
      </c>
      <c r="U612" s="15" t="str">
        <f>IF(VLOOKUP(J612,A:G,7,FALSE)=0,"",VLOOKUP(J612,A:G,7,FALSE))</f>
        <v/>
      </c>
      <c r="V612" s="2"/>
    </row>
    <row r="613" spans="10:22">
      <c r="J613" s="17" t="s">
        <v>9473</v>
      </c>
      <c r="K613" s="2" t="str">
        <f>VLOOKUP(J613,$A:$B,2,FALSE)</f>
        <v>x31</v>
      </c>
      <c r="L613" s="2" t="s">
        <v>10252</v>
      </c>
      <c r="M613" s="2"/>
      <c r="N613" s="2"/>
      <c r="O613" s="2"/>
      <c r="P613" s="2"/>
      <c r="Q613" s="2"/>
      <c r="R613" s="2"/>
      <c r="S613" s="15">
        <f>VLOOKUP(J613,A:G,5,FALSE)</f>
        <v>42277</v>
      </c>
      <c r="T613" s="15" t="str">
        <f>IF(VLOOKUP(J613,A:G,6,FALSE)=0,"",VLOOKUP(J613,A:G,6,FALSE))</f>
        <v/>
      </c>
      <c r="U613" s="15">
        <v>45122</v>
      </c>
    </row>
    <row r="614" spans="10:22">
      <c r="J614" s="17" t="s">
        <v>9881</v>
      </c>
      <c r="K614" s="2" t="str">
        <f>VLOOKUP(J614,$A:$B,2,FALSE)</f>
        <v>x19</v>
      </c>
      <c r="L614" s="2" t="s">
        <v>10231</v>
      </c>
      <c r="M614" s="2"/>
      <c r="N614" s="2"/>
      <c r="O614" s="2"/>
      <c r="P614" s="2"/>
      <c r="Q614" s="2"/>
      <c r="R614" s="2"/>
      <c r="S614" s="15">
        <f>VLOOKUP(J614,A:G,5,FALSE)</f>
        <v>42277</v>
      </c>
      <c r="T614" s="15" t="str">
        <f>IF(VLOOKUP(J614,A:G,6,FALSE)=0,"",VLOOKUP(J614,A:G,6,FALSE))</f>
        <v/>
      </c>
      <c r="U614" s="15" t="str">
        <f>IF(VLOOKUP(J614,A:G,7,FALSE)=0,"",VLOOKUP(J614,A:G,7,FALSE))</f>
        <v/>
      </c>
    </row>
    <row r="615" spans="10:22">
      <c r="J615" s="17" t="s">
        <v>11046</v>
      </c>
      <c r="K615" s="2" t="str">
        <f>VLOOKUP(J615,$A:$B,2,FALSE)</f>
        <v>x63</v>
      </c>
      <c r="L615" s="2" t="s">
        <v>10003</v>
      </c>
      <c r="M615" s="2"/>
      <c r="N615" s="2"/>
      <c r="O615" s="2"/>
      <c r="P615" s="2"/>
      <c r="Q615" s="2"/>
      <c r="R615" s="2"/>
      <c r="S615" s="15">
        <f>VLOOKUP(J615,A:G,5,FALSE)</f>
        <v>42277</v>
      </c>
      <c r="T615" s="15" t="str">
        <f>IF(VLOOKUP(J615,A:G,6,FALSE)=0,"",VLOOKUP(J615,A:G,6,FALSE))</f>
        <v/>
      </c>
      <c r="U615" s="15" t="str">
        <f>IF(VLOOKUP(J615,A:G,7,FALSE)=0,"",VLOOKUP(J615,A:G,7,FALSE))</f>
        <v/>
      </c>
    </row>
    <row r="616" spans="10:22">
      <c r="J616" s="17" t="s">
        <v>4560</v>
      </c>
      <c r="K616" s="2" t="str">
        <f>VLOOKUP(J616,$A:$B,2,FALSE)</f>
        <v>x2</v>
      </c>
      <c r="L616" s="2" t="s">
        <v>10004</v>
      </c>
      <c r="M616" s="2"/>
      <c r="N616" s="2"/>
      <c r="O616" s="2"/>
      <c r="P616" s="2"/>
      <c r="Q616" s="2"/>
      <c r="R616" s="2"/>
      <c r="S616" s="15">
        <f>VLOOKUP(J616,A:G,5,FALSE)</f>
        <v>41827</v>
      </c>
      <c r="T616" s="15" t="str">
        <f>IF(VLOOKUP(J616,A:G,6,FALSE)=0,"",VLOOKUP(J616,A:G,6,FALSE))</f>
        <v/>
      </c>
      <c r="U616" s="15" t="str">
        <f>IF(VLOOKUP(J616,A:G,7,FALSE)=0,"",VLOOKUP(J616,A:G,7,FALSE))</f>
        <v/>
      </c>
      <c r="V616" s="2"/>
    </row>
    <row r="617" spans="10:22">
      <c r="J617" s="16" t="s">
        <v>12076</v>
      </c>
      <c r="K617" s="2"/>
      <c r="L617" s="2"/>
      <c r="M617" s="2"/>
      <c r="N617" s="2"/>
      <c r="O617" s="2" t="s">
        <v>2286</v>
      </c>
      <c r="P617" s="2"/>
      <c r="Q617" s="2" t="s">
        <v>10503</v>
      </c>
      <c r="R617" s="2" t="s">
        <v>12077</v>
      </c>
      <c r="S617" s="15">
        <v>43296</v>
      </c>
      <c r="T617" s="15"/>
      <c r="U617" s="15">
        <v>45122</v>
      </c>
      <c r="V617" s="2"/>
    </row>
    <row r="618" spans="10:22">
      <c r="J618" s="17" t="s">
        <v>12082</v>
      </c>
      <c r="K618" s="2" t="str">
        <f t="shared" ref="K618:K624" si="47">VLOOKUP(J618,$A:$B,2,FALSE)</f>
        <v>x72</v>
      </c>
      <c r="L618" s="2" t="s">
        <v>16171</v>
      </c>
      <c r="M618" s="2"/>
      <c r="N618" s="2"/>
      <c r="O618" s="2"/>
      <c r="P618" s="2"/>
      <c r="Q618" s="2"/>
      <c r="R618" s="2"/>
      <c r="S618" s="15">
        <f t="shared" ref="S618:S624" si="48">VLOOKUP(J618,A:G,5,FALSE)</f>
        <v>43296</v>
      </c>
      <c r="T618" s="15" t="str">
        <f t="shared" ref="T618:T624" si="49">IF(VLOOKUP(J618,A:G,6,FALSE)=0,"",VLOOKUP(J618,A:G,6,FALSE))</f>
        <v/>
      </c>
      <c r="U618" s="15">
        <v>45122</v>
      </c>
      <c r="V618" s="2"/>
    </row>
    <row r="619" spans="10:22">
      <c r="J619" s="17" t="s">
        <v>12083</v>
      </c>
      <c r="K619" s="2" t="str">
        <f t="shared" si="47"/>
        <v>x73</v>
      </c>
      <c r="L619" s="2" t="s">
        <v>12078</v>
      </c>
      <c r="M619" s="2"/>
      <c r="N619" s="2"/>
      <c r="O619" s="2"/>
      <c r="P619" s="2"/>
      <c r="Q619" s="2"/>
      <c r="R619" s="2"/>
      <c r="S619" s="15">
        <f t="shared" si="48"/>
        <v>43296</v>
      </c>
      <c r="T619" s="15" t="str">
        <f t="shared" si="49"/>
        <v/>
      </c>
      <c r="U619" s="15" t="str">
        <f>IF(VLOOKUP(J619,A:G,7,FALSE)=0,"",VLOOKUP(J619,A:G,7,FALSE))</f>
        <v/>
      </c>
    </row>
    <row r="620" spans="10:22">
      <c r="J620" s="17" t="s">
        <v>12084</v>
      </c>
      <c r="K620" s="2" t="str">
        <f t="shared" si="47"/>
        <v>x74</v>
      </c>
      <c r="L620" s="2" t="s">
        <v>16172</v>
      </c>
      <c r="M620" s="2"/>
      <c r="N620" s="2"/>
      <c r="O620" s="2"/>
      <c r="P620" s="2"/>
      <c r="Q620" s="2"/>
      <c r="R620" s="2"/>
      <c r="S620" s="15">
        <f t="shared" si="48"/>
        <v>43296</v>
      </c>
      <c r="T620" s="15" t="str">
        <f t="shared" si="49"/>
        <v/>
      </c>
      <c r="U620" s="15">
        <v>45122</v>
      </c>
    </row>
    <row r="621" spans="10:22">
      <c r="J621" s="17" t="s">
        <v>12085</v>
      </c>
      <c r="K621" s="2" t="str">
        <f t="shared" si="47"/>
        <v>x75</v>
      </c>
      <c r="L621" s="2" t="s">
        <v>12079</v>
      </c>
      <c r="M621" s="2"/>
      <c r="N621" s="2"/>
      <c r="O621" s="2"/>
      <c r="P621" s="2"/>
      <c r="Q621" s="2"/>
      <c r="R621" s="2"/>
      <c r="S621" s="15">
        <f t="shared" si="48"/>
        <v>43296</v>
      </c>
      <c r="T621" s="15" t="str">
        <f t="shared" si="49"/>
        <v/>
      </c>
      <c r="U621" s="15" t="str">
        <f>IF(VLOOKUP(J621,A:G,7,FALSE)=0,"",VLOOKUP(J621,A:G,7,FALSE))</f>
        <v/>
      </c>
    </row>
    <row r="622" spans="10:22">
      <c r="J622" s="17" t="s">
        <v>12086</v>
      </c>
      <c r="K622" s="2" t="str">
        <f t="shared" si="47"/>
        <v>x76</v>
      </c>
      <c r="L622" s="2" t="s">
        <v>16173</v>
      </c>
      <c r="M622" s="2"/>
      <c r="N622" s="2"/>
      <c r="O622" s="2"/>
      <c r="P622" s="2"/>
      <c r="Q622" s="2"/>
      <c r="R622" s="2"/>
      <c r="S622" s="15">
        <f t="shared" si="48"/>
        <v>43296</v>
      </c>
      <c r="T622" s="15" t="str">
        <f t="shared" si="49"/>
        <v/>
      </c>
      <c r="U622" s="15">
        <v>45122</v>
      </c>
    </row>
    <row r="623" spans="10:22">
      <c r="J623" s="17" t="s">
        <v>12087</v>
      </c>
      <c r="K623" s="2" t="str">
        <f t="shared" si="47"/>
        <v>x77</v>
      </c>
      <c r="L623" t="s">
        <v>12080</v>
      </c>
      <c r="M623" s="2"/>
      <c r="N623" s="2"/>
      <c r="O623" s="2"/>
      <c r="P623" s="2"/>
      <c r="Q623" s="2"/>
      <c r="R623" s="2"/>
      <c r="S623" s="15">
        <f t="shared" si="48"/>
        <v>43296</v>
      </c>
      <c r="T623" s="15" t="str">
        <f t="shared" si="49"/>
        <v/>
      </c>
      <c r="U623" s="15" t="str">
        <f>IF(VLOOKUP(J623,A:G,7,FALSE)=0,"",VLOOKUP(J623,A:G,7,FALSE))</f>
        <v/>
      </c>
    </row>
    <row r="624" spans="10:22">
      <c r="J624" s="17" t="s">
        <v>12088</v>
      </c>
      <c r="K624" s="2" t="str">
        <f t="shared" si="47"/>
        <v>x78</v>
      </c>
      <c r="L624" t="s">
        <v>12081</v>
      </c>
      <c r="M624" s="2"/>
      <c r="N624" s="2"/>
      <c r="O624" s="2"/>
      <c r="P624" s="2"/>
      <c r="Q624" s="2"/>
      <c r="R624" s="2"/>
      <c r="S624" s="15">
        <f t="shared" si="48"/>
        <v>43296</v>
      </c>
      <c r="T624" s="15" t="str">
        <f t="shared" si="49"/>
        <v/>
      </c>
      <c r="U624" s="15" t="str">
        <f>IF(VLOOKUP(J624,A:G,7,FALSE)=0,"",VLOOKUP(J624,A:G,7,FALSE))</f>
        <v/>
      </c>
    </row>
    <row r="625" spans="10:21">
      <c r="J625" s="46" t="s">
        <v>12564</v>
      </c>
      <c r="K625" s="2"/>
      <c r="O625" t="s">
        <v>2286</v>
      </c>
      <c r="Q625" t="s">
        <v>10503</v>
      </c>
      <c r="R625" t="s">
        <v>12565</v>
      </c>
      <c r="S625" s="15">
        <v>43405</v>
      </c>
      <c r="T625" s="15"/>
      <c r="U625" s="15"/>
    </row>
    <row r="626" spans="10:21">
      <c r="J626" s="51" t="s">
        <v>4559</v>
      </c>
      <c r="K626" s="2" t="str">
        <f>VLOOKUP(J626,$A:$B,2,FALSE)</f>
        <v>x1</v>
      </c>
      <c r="L626" t="s">
        <v>10005</v>
      </c>
      <c r="S626" s="15">
        <f>VLOOKUP(J626,A:G,5,FALSE)</f>
        <v>41827</v>
      </c>
      <c r="T626" s="15" t="str">
        <f>IF(VLOOKUP(J626,A:G,6,FALSE)=0,"",VLOOKUP(J626,A:G,6,FALSE))</f>
        <v/>
      </c>
      <c r="U626" s="15" t="str">
        <f>IF(VLOOKUP(J626,A:G,7,FALSE)=0,"",VLOOKUP(J626,A:G,7,FALSE))</f>
        <v/>
      </c>
    </row>
    <row r="627" spans="10:21">
      <c r="J627" s="51" t="s">
        <v>12543</v>
      </c>
      <c r="K627" s="2" t="str">
        <f>VLOOKUP(J627,$A:$B,2,FALSE)</f>
        <v>x5000</v>
      </c>
      <c r="L627" t="s">
        <v>12566</v>
      </c>
      <c r="S627" s="15">
        <f>VLOOKUP(J627,A:G,5,FALSE)</f>
        <v>43405</v>
      </c>
      <c r="T627" s="15" t="str">
        <f>IF(VLOOKUP(J627,A:G,6,FALSE)=0,"",VLOOKUP(J627,A:G,6,FALSE))</f>
        <v/>
      </c>
      <c r="U627" s="15" t="str">
        <f>IF(VLOOKUP(J627,A:G,7,FALSE)=0,"",VLOOKUP(J627,A:G,7,FALSE))</f>
        <v/>
      </c>
    </row>
    <row r="628" spans="10:21">
      <c r="J628" s="51" t="s">
        <v>4557</v>
      </c>
      <c r="K628" s="2" t="str">
        <f>VLOOKUP(J628,$A:$B,2,FALSE)</f>
        <v>x0</v>
      </c>
      <c r="L628" t="s">
        <v>10228</v>
      </c>
      <c r="S628" s="15">
        <f>VLOOKUP(J628,A:G,5,FALSE)</f>
        <v>41827</v>
      </c>
      <c r="T628" s="15" t="str">
        <f>IF(VLOOKUP(J628,A:G,6,FALSE)=0,"",VLOOKUP(J628,A:G,6,FALSE))</f>
        <v/>
      </c>
      <c r="U628" s="15" t="str">
        <f>IF(VLOOKUP(J628,A:G,7,FALSE)=0,"",VLOOKUP(J628,A:G,7,FALSE))</f>
        <v/>
      </c>
    </row>
    <row r="629" spans="10:21">
      <c r="J629" s="46" t="s">
        <v>12567</v>
      </c>
      <c r="K629" s="2"/>
      <c r="O629" t="s">
        <v>2286</v>
      </c>
      <c r="Q629" t="s">
        <v>10503</v>
      </c>
      <c r="R629" t="s">
        <v>12565</v>
      </c>
      <c r="S629" s="15">
        <v>43405</v>
      </c>
      <c r="T629" s="15"/>
      <c r="U629" s="15"/>
    </row>
    <row r="630" spans="10:21">
      <c r="J630" s="51" t="s">
        <v>4559</v>
      </c>
      <c r="K630" s="2" t="str">
        <f>VLOOKUP(J630,$A:$B,2,FALSE)</f>
        <v>x1</v>
      </c>
      <c r="L630" t="s">
        <v>10005</v>
      </c>
      <c r="S630" s="15">
        <f>VLOOKUP(J630,A:G,5,FALSE)</f>
        <v>41827</v>
      </c>
      <c r="T630" s="15" t="str">
        <f>IF(VLOOKUP(J630,A:G,6,FALSE)=0,"",VLOOKUP(J630,A:G,6,FALSE))</f>
        <v/>
      </c>
      <c r="U630" s="15" t="str">
        <f>IF(VLOOKUP(J630,A:G,7,FALSE)=0,"",VLOOKUP(J630,A:G,7,FALSE))</f>
        <v/>
      </c>
    </row>
    <row r="631" spans="10:21">
      <c r="J631" s="51" t="s">
        <v>12543</v>
      </c>
      <c r="K631" s="2" t="str">
        <f>VLOOKUP(J631,$A:$B,2,FALSE)</f>
        <v>x5000</v>
      </c>
      <c r="L631" t="s">
        <v>12566</v>
      </c>
      <c r="S631" s="15">
        <f>VLOOKUP(J631,A:G,5,FALSE)</f>
        <v>43405</v>
      </c>
      <c r="T631" s="15" t="str">
        <f>IF(VLOOKUP(J631,A:G,6,FALSE)=0,"",VLOOKUP(J631,A:G,6,FALSE))</f>
        <v/>
      </c>
      <c r="U631" s="15" t="str">
        <f>IF(VLOOKUP(J631,A:G,7,FALSE)=0,"",VLOOKUP(J631,A:G,7,FALSE))</f>
        <v/>
      </c>
    </row>
    <row r="632" spans="10:21">
      <c r="J632" s="51" t="s">
        <v>12544</v>
      </c>
      <c r="K632" s="2" t="str">
        <f>VLOOKUP(J632,$A:$B,2,FALSE)</f>
        <v>x5001</v>
      </c>
      <c r="L632" t="s">
        <v>12568</v>
      </c>
      <c r="S632" s="15">
        <f>VLOOKUP(J632,A:G,5,FALSE)</f>
        <v>43405</v>
      </c>
      <c r="T632" s="15" t="str">
        <f>IF(VLOOKUP(J632,A:G,6,FALSE)=0,"",VLOOKUP(J632,A:G,6,FALSE))</f>
        <v/>
      </c>
      <c r="U632" s="15" t="str">
        <f>IF(VLOOKUP(J632,A:G,7,FALSE)=0,"",VLOOKUP(J632,A:G,7,FALSE))</f>
        <v/>
      </c>
    </row>
    <row r="633" spans="10:21">
      <c r="J633" s="51" t="s">
        <v>4557</v>
      </c>
      <c r="K633" s="2" t="str">
        <f>VLOOKUP(J633,$A:$B,2,FALSE)</f>
        <v>x0</v>
      </c>
      <c r="L633" t="s">
        <v>10228</v>
      </c>
      <c r="S633" s="15">
        <f>VLOOKUP(J633,A:G,5,FALSE)</f>
        <v>41827</v>
      </c>
      <c r="T633" s="15" t="str">
        <f>IF(VLOOKUP(J633,A:G,6,FALSE)=0,"",VLOOKUP(J633,A:G,6,FALSE))</f>
        <v/>
      </c>
      <c r="U633" s="15" t="str">
        <f>IF(VLOOKUP(J633,A:G,7,FALSE)=0,"",VLOOKUP(J633,A:G,7,FALSE))</f>
        <v/>
      </c>
    </row>
    <row r="634" spans="10:21">
      <c r="J634" s="46" t="s">
        <v>12569</v>
      </c>
      <c r="K634" s="2"/>
      <c r="O634" t="s">
        <v>2286</v>
      </c>
      <c r="Q634" t="s">
        <v>10503</v>
      </c>
      <c r="R634" t="s">
        <v>12565</v>
      </c>
      <c r="S634" s="15">
        <v>43405</v>
      </c>
      <c r="T634" s="15"/>
      <c r="U634" s="15"/>
    </row>
    <row r="635" spans="10:21">
      <c r="J635" s="51" t="s">
        <v>4559</v>
      </c>
      <c r="K635" s="2" t="str">
        <f>VLOOKUP(J635,$A:$B,2,FALSE)</f>
        <v>x1</v>
      </c>
      <c r="L635" t="s">
        <v>10005</v>
      </c>
      <c r="S635" s="15">
        <f>VLOOKUP(J635,A:G,5,FALSE)</f>
        <v>41827</v>
      </c>
      <c r="T635" s="15" t="str">
        <f>IF(VLOOKUP(J635,A:G,6,FALSE)=0,"",VLOOKUP(J635,A:G,6,FALSE))</f>
        <v/>
      </c>
      <c r="U635" s="15" t="str">
        <f>IF(VLOOKUP(J635,A:G,7,FALSE)=0,"",VLOOKUP(J635,A:G,7,FALSE))</f>
        <v/>
      </c>
    </row>
    <row r="636" spans="10:21">
      <c r="J636" s="51" t="s">
        <v>12544</v>
      </c>
      <c r="K636" s="2" t="str">
        <f>VLOOKUP(J636,$A:$B,2,FALSE)</f>
        <v>x5001</v>
      </c>
      <c r="L636" t="s">
        <v>12568</v>
      </c>
      <c r="S636" s="15">
        <f>VLOOKUP(J636,A:G,5,FALSE)</f>
        <v>43405</v>
      </c>
      <c r="T636" s="15" t="str">
        <f>IF(VLOOKUP(J636,A:G,6,FALSE)=0,"",VLOOKUP(J636,A:G,6,FALSE))</f>
        <v/>
      </c>
      <c r="U636" s="15" t="str">
        <f>IF(VLOOKUP(J636,A:G,7,FALSE)=0,"",VLOOKUP(J636,A:G,7,FALSE))</f>
        <v/>
      </c>
    </row>
    <row r="637" spans="10:21">
      <c r="J637" s="51" t="s">
        <v>4557</v>
      </c>
      <c r="K637" s="2" t="str">
        <f>VLOOKUP(J637,$A:$B,2,FALSE)</f>
        <v>x0</v>
      </c>
      <c r="L637" t="s">
        <v>10228</v>
      </c>
      <c r="S637" s="15">
        <f>VLOOKUP(J637,A:G,5,FALSE)</f>
        <v>41827</v>
      </c>
      <c r="T637" s="15" t="str">
        <f>IF(VLOOKUP(J637,A:G,6,FALSE)=0,"",VLOOKUP(J637,A:G,6,FALSE))</f>
        <v/>
      </c>
      <c r="U637" s="15" t="str">
        <f>IF(VLOOKUP(J637,A:G,7,FALSE)=0,"",VLOOKUP(J637,A:G,7,FALSE))</f>
        <v/>
      </c>
    </row>
    <row r="638" spans="10:21">
      <c r="J638" s="46" t="s">
        <v>12570</v>
      </c>
      <c r="K638" s="2"/>
      <c r="O638" t="s">
        <v>2286</v>
      </c>
      <c r="Q638" t="s">
        <v>10503</v>
      </c>
      <c r="R638" t="s">
        <v>12565</v>
      </c>
      <c r="S638" s="15">
        <v>43405</v>
      </c>
      <c r="T638" s="15"/>
      <c r="U638" s="15"/>
    </row>
    <row r="639" spans="10:21">
      <c r="J639" s="51" t="s">
        <v>4559</v>
      </c>
      <c r="K639" s="2" t="str">
        <f>VLOOKUP(J639,$A:$B,2,FALSE)</f>
        <v>x1</v>
      </c>
      <c r="L639" t="s">
        <v>10005</v>
      </c>
      <c r="S639" s="15">
        <f>VLOOKUP(J639,A:G,5,FALSE)</f>
        <v>41827</v>
      </c>
      <c r="T639" s="15" t="str">
        <f>IF(VLOOKUP(J639,A:G,6,FALSE)=0,"",VLOOKUP(J639,A:G,6,FALSE))</f>
        <v/>
      </c>
      <c r="U639" s="15" t="str">
        <f>IF(VLOOKUP(J639,A:G,7,FALSE)=0,"",VLOOKUP(J639,A:G,7,FALSE))</f>
        <v/>
      </c>
    </row>
    <row r="640" spans="10:21">
      <c r="J640" s="51" t="s">
        <v>12543</v>
      </c>
      <c r="K640" s="2" t="str">
        <f>VLOOKUP(J640,$A:$B,2,FALSE)</f>
        <v>x5000</v>
      </c>
      <c r="L640" t="s">
        <v>12566</v>
      </c>
      <c r="S640" s="15">
        <f>VLOOKUP(J640,A:G,5,FALSE)</f>
        <v>43405</v>
      </c>
      <c r="T640" s="15" t="str">
        <f>IF(VLOOKUP(J640,A:G,6,FALSE)=0,"",VLOOKUP(J640,A:G,6,FALSE))</f>
        <v/>
      </c>
      <c r="U640" s="15" t="str">
        <f>IF(VLOOKUP(J640,A:G,7,FALSE)=0,"",VLOOKUP(J640,A:G,7,FALSE))</f>
        <v/>
      </c>
    </row>
    <row r="641" spans="10:21">
      <c r="J641" s="51" t="s">
        <v>12545</v>
      </c>
      <c r="K641" s="2" t="str">
        <f>VLOOKUP(J641,$A:$B,2,FALSE)</f>
        <v>x5002</v>
      </c>
      <c r="L641" t="s">
        <v>12571</v>
      </c>
      <c r="S641" s="15">
        <f>VLOOKUP(J641,A:G,5,FALSE)</f>
        <v>43405</v>
      </c>
      <c r="T641" s="15" t="str">
        <f>IF(VLOOKUP(J641,A:G,6,FALSE)=0,"",VLOOKUP(J641,A:G,6,FALSE))</f>
        <v/>
      </c>
      <c r="U641" s="15" t="str">
        <f>IF(VLOOKUP(J641,A:G,7,FALSE)=0,"",VLOOKUP(J641,A:G,7,FALSE))</f>
        <v/>
      </c>
    </row>
    <row r="642" spans="10:21">
      <c r="J642" s="51" t="s">
        <v>12546</v>
      </c>
      <c r="K642" s="2" t="str">
        <f>VLOOKUP(J642,$A:$B,2,FALSE)</f>
        <v>x5003</v>
      </c>
      <c r="L642" t="s">
        <v>12572</v>
      </c>
      <c r="S642" s="15">
        <f>VLOOKUP(J642,A:G,5,FALSE)</f>
        <v>43405</v>
      </c>
      <c r="T642" s="15" t="str">
        <f>IF(VLOOKUP(J642,A:G,6,FALSE)=0,"",VLOOKUP(J642,A:G,6,FALSE))</f>
        <v/>
      </c>
      <c r="U642" s="15" t="str">
        <f>IF(VLOOKUP(J642,A:G,7,FALSE)=0,"",VLOOKUP(J642,A:G,7,FALSE))</f>
        <v/>
      </c>
    </row>
    <row r="643" spans="10:21">
      <c r="J643" s="51" t="s">
        <v>4557</v>
      </c>
      <c r="K643" s="2" t="str">
        <f>VLOOKUP(J643,$A:$B,2,FALSE)</f>
        <v>x0</v>
      </c>
      <c r="L643" t="s">
        <v>10228</v>
      </c>
      <c r="S643" s="15">
        <f>VLOOKUP(J643,A:G,5,FALSE)</f>
        <v>41827</v>
      </c>
      <c r="T643" s="15" t="str">
        <f>IF(VLOOKUP(J643,A:G,6,FALSE)=0,"",VLOOKUP(J643,A:G,6,FALSE))</f>
        <v/>
      </c>
      <c r="U643" s="15" t="str">
        <f>IF(VLOOKUP(J643,A:G,7,FALSE)=0,"",VLOOKUP(J643,A:G,7,FALSE))</f>
        <v/>
      </c>
    </row>
    <row r="644" spans="10:21">
      <c r="J644" s="46" t="s">
        <v>12573</v>
      </c>
      <c r="K644" s="2"/>
      <c r="O644" t="s">
        <v>2286</v>
      </c>
      <c r="Q644" t="s">
        <v>10503</v>
      </c>
      <c r="R644" t="s">
        <v>12565</v>
      </c>
      <c r="S644" s="15">
        <v>43405</v>
      </c>
      <c r="T644" s="15"/>
      <c r="U644" s="15"/>
    </row>
    <row r="645" spans="10:21">
      <c r="J645" s="51" t="s">
        <v>4559</v>
      </c>
      <c r="K645" s="2" t="str">
        <f>VLOOKUP(J645,$A:$B,2,FALSE)</f>
        <v>x1</v>
      </c>
      <c r="L645" t="s">
        <v>10005</v>
      </c>
      <c r="S645" s="15">
        <f>VLOOKUP(J645,A:G,5,FALSE)</f>
        <v>41827</v>
      </c>
      <c r="T645" s="15" t="str">
        <f>IF(VLOOKUP(J645,A:G,6,FALSE)=0,"",VLOOKUP(J645,A:G,6,FALSE))</f>
        <v/>
      </c>
      <c r="U645" s="15" t="str">
        <f>IF(VLOOKUP(J645,A:G,7,FALSE)=0,"",VLOOKUP(J645,A:G,7,FALSE))</f>
        <v/>
      </c>
    </row>
    <row r="646" spans="10:21">
      <c r="J646" s="51" t="s">
        <v>12543</v>
      </c>
      <c r="K646" s="2" t="str">
        <f>VLOOKUP(J646,$A:$B,2,FALSE)</f>
        <v>x5000</v>
      </c>
      <c r="L646" t="s">
        <v>12566</v>
      </c>
      <c r="S646" s="15">
        <f>VLOOKUP(J646,A:G,5,FALSE)</f>
        <v>43405</v>
      </c>
      <c r="T646" s="15" t="str">
        <f>IF(VLOOKUP(J646,A:G,6,FALSE)=0,"",VLOOKUP(J646,A:G,6,FALSE))</f>
        <v/>
      </c>
      <c r="U646" s="15" t="str">
        <f>IF(VLOOKUP(J646,A:G,7,FALSE)=0,"",VLOOKUP(J646,A:G,7,FALSE))</f>
        <v/>
      </c>
    </row>
    <row r="647" spans="10:21">
      <c r="J647" s="51" t="s">
        <v>12545</v>
      </c>
      <c r="K647" s="2" t="str">
        <f>VLOOKUP(J647,$A:$B,2,FALSE)</f>
        <v>x5002</v>
      </c>
      <c r="L647" t="s">
        <v>12571</v>
      </c>
      <c r="S647" s="15">
        <f>VLOOKUP(J647,A:G,5,FALSE)</f>
        <v>43405</v>
      </c>
      <c r="T647" s="15" t="str">
        <f>IF(VLOOKUP(J647,A:G,6,FALSE)=0,"",VLOOKUP(J647,A:G,6,FALSE))</f>
        <v/>
      </c>
      <c r="U647" s="15" t="str">
        <f>IF(VLOOKUP(J647,A:G,7,FALSE)=0,"",VLOOKUP(J647,A:G,7,FALSE))</f>
        <v/>
      </c>
    </row>
    <row r="648" spans="10:21">
      <c r="J648" s="51" t="s">
        <v>4557</v>
      </c>
      <c r="K648" s="2" t="str">
        <f>VLOOKUP(J648,$A:$B,2,FALSE)</f>
        <v>x0</v>
      </c>
      <c r="L648" t="s">
        <v>10228</v>
      </c>
      <c r="S648" s="15">
        <f>VLOOKUP(J648,A:G,5,FALSE)</f>
        <v>41827</v>
      </c>
      <c r="T648" s="15" t="str">
        <f>IF(VLOOKUP(J648,A:G,6,FALSE)=0,"",VLOOKUP(J648,A:G,6,FALSE))</f>
        <v/>
      </c>
      <c r="U648" s="15" t="str">
        <f>IF(VLOOKUP(J648,A:G,7,FALSE)=0,"",VLOOKUP(J648,A:G,7,FALSE))</f>
        <v/>
      </c>
    </row>
    <row r="649" spans="10:21">
      <c r="J649" s="46" t="s">
        <v>12574</v>
      </c>
      <c r="K649" s="2"/>
      <c r="O649" t="s">
        <v>2286</v>
      </c>
      <c r="Q649" t="s">
        <v>10503</v>
      </c>
      <c r="R649" t="s">
        <v>12565</v>
      </c>
      <c r="S649" s="15">
        <v>43405</v>
      </c>
      <c r="T649" s="15"/>
      <c r="U649" s="15"/>
    </row>
    <row r="650" spans="10:21">
      <c r="J650" s="51" t="s">
        <v>4559</v>
      </c>
      <c r="K650" s="2" t="str">
        <f>VLOOKUP(J650,$A:$B,2,FALSE)</f>
        <v>x1</v>
      </c>
      <c r="L650" t="s">
        <v>10005</v>
      </c>
      <c r="S650" s="15">
        <f>VLOOKUP(J650,A:G,5,FALSE)</f>
        <v>41827</v>
      </c>
      <c r="T650" s="15" t="str">
        <f>IF(VLOOKUP(J650,A:G,6,FALSE)=0,"",VLOOKUP(J650,A:G,6,FALSE))</f>
        <v/>
      </c>
      <c r="U650" s="15" t="str">
        <f>IF(VLOOKUP(J650,A:G,7,FALSE)=0,"",VLOOKUP(J650,A:G,7,FALSE))</f>
        <v/>
      </c>
    </row>
    <row r="651" spans="10:21">
      <c r="J651" s="51" t="s">
        <v>12545</v>
      </c>
      <c r="K651" s="2" t="str">
        <f>VLOOKUP(J651,$A:$B,2,FALSE)</f>
        <v>x5002</v>
      </c>
      <c r="L651" t="s">
        <v>12571</v>
      </c>
      <c r="S651" s="15">
        <f>VLOOKUP(J651,A:G,5,FALSE)</f>
        <v>43405</v>
      </c>
      <c r="T651" s="15" t="str">
        <f>IF(VLOOKUP(J651,A:G,6,FALSE)=0,"",VLOOKUP(J651,A:G,6,FALSE))</f>
        <v/>
      </c>
      <c r="U651" s="15" t="str">
        <f>IF(VLOOKUP(J651,A:G,7,FALSE)=0,"",VLOOKUP(J651,A:G,7,FALSE))</f>
        <v/>
      </c>
    </row>
    <row r="652" spans="10:21">
      <c r="J652" s="51" t="s">
        <v>4557</v>
      </c>
      <c r="K652" s="2" t="str">
        <f>VLOOKUP(J652,$A:$B,2,FALSE)</f>
        <v>x0</v>
      </c>
      <c r="L652" t="s">
        <v>10228</v>
      </c>
      <c r="S652" s="15">
        <f>VLOOKUP(J652,A:G,5,FALSE)</f>
        <v>41827</v>
      </c>
      <c r="T652" s="15" t="str">
        <f>IF(VLOOKUP(J652,A:G,6,FALSE)=0,"",VLOOKUP(J652,A:G,6,FALSE))</f>
        <v/>
      </c>
      <c r="U652" s="15" t="str">
        <f>IF(VLOOKUP(J652,A:G,7,FALSE)=0,"",VLOOKUP(J652,A:G,7,FALSE))</f>
        <v/>
      </c>
    </row>
    <row r="653" spans="10:21">
      <c r="J653" s="46" t="s">
        <v>12575</v>
      </c>
      <c r="K653" s="2"/>
      <c r="O653" t="s">
        <v>2286</v>
      </c>
      <c r="Q653" t="s">
        <v>10503</v>
      </c>
      <c r="R653" t="s">
        <v>12565</v>
      </c>
      <c r="S653" s="15">
        <v>43405</v>
      </c>
      <c r="T653" s="15"/>
      <c r="U653" s="15">
        <v>44027</v>
      </c>
    </row>
    <row r="654" spans="10:21">
      <c r="J654" s="51" t="s">
        <v>4559</v>
      </c>
      <c r="K654" s="2" t="str">
        <f>VLOOKUP(J654,$A:$B,2,FALSE)</f>
        <v>x1</v>
      </c>
      <c r="L654" t="s">
        <v>10005</v>
      </c>
      <c r="S654" s="15">
        <f>VLOOKUP(J654,A:G,5,FALSE)</f>
        <v>41827</v>
      </c>
      <c r="T654" s="15" t="str">
        <f>IF(VLOOKUP(J654,A:G,6,FALSE)=0,"",VLOOKUP(J654,A:G,6,FALSE))</f>
        <v/>
      </c>
      <c r="U654" s="15" t="str">
        <f>IF(VLOOKUP(J654,A:G,7,FALSE)=0,"",VLOOKUP(J654,A:G,7,FALSE))</f>
        <v/>
      </c>
    </row>
    <row r="655" spans="10:21">
      <c r="J655" s="51" t="s">
        <v>12543</v>
      </c>
      <c r="K655" s="2" t="str">
        <f>VLOOKUP(J655,$A:$B,2,FALSE)</f>
        <v>x5000</v>
      </c>
      <c r="L655" t="s">
        <v>12566</v>
      </c>
      <c r="S655" s="15">
        <f>VLOOKUP(J655,A:G,5,FALSE)</f>
        <v>43405</v>
      </c>
      <c r="T655" s="15" t="str">
        <f>IF(VLOOKUP(J655,A:G,6,FALSE)=0,"",VLOOKUP(J655,A:G,6,FALSE))</f>
        <v/>
      </c>
      <c r="U655" s="15" t="str">
        <f>IF(VLOOKUP(J655,A:G,7,FALSE)=0,"",VLOOKUP(J655,A:G,7,FALSE))</f>
        <v/>
      </c>
    </row>
    <row r="656" spans="10:21">
      <c r="J656" s="51" t="s">
        <v>12545</v>
      </c>
      <c r="K656" s="2" t="str">
        <f>VLOOKUP(J656,$A:$B,2,FALSE)</f>
        <v>x5002</v>
      </c>
      <c r="L656" t="s">
        <v>12571</v>
      </c>
      <c r="S656" s="15">
        <f>VLOOKUP(J656,A:G,5,FALSE)</f>
        <v>43405</v>
      </c>
      <c r="T656" s="15" t="str">
        <f>IF(VLOOKUP(J656,A:G,6,FALSE)=0,"",VLOOKUP(J656,A:G,6,FALSE))</f>
        <v/>
      </c>
      <c r="U656" s="15" t="str">
        <f>IF(VLOOKUP(J656,A:G,7,FALSE)=0,"",VLOOKUP(J656,A:G,7,FALSE))</f>
        <v/>
      </c>
    </row>
    <row r="657" spans="10:21">
      <c r="J657" s="17" t="s">
        <v>13457</v>
      </c>
      <c r="K657" s="2" t="str">
        <f>VLOOKUP(J657,$A:$B,2,FALSE)</f>
        <v>x5004</v>
      </c>
      <c r="L657" s="18" t="s">
        <v>13458</v>
      </c>
      <c r="S657" s="15">
        <f>VLOOKUP(J657,A:G,5,FALSE)</f>
        <v>43405</v>
      </c>
      <c r="T657" s="15" t="str">
        <f>IF(VLOOKUP(J657,A:G,6,FALSE)=0,"",VLOOKUP(J657,A:G,6,FALSE))</f>
        <v/>
      </c>
      <c r="U657" s="15">
        <f>IF(VLOOKUP(J657,A:G,7,FALSE)=0,"",VLOOKUP(J657,A:G,7,FALSE))</f>
        <v>44027</v>
      </c>
    </row>
    <row r="658" spans="10:21">
      <c r="J658" s="51" t="s">
        <v>4557</v>
      </c>
      <c r="K658" s="2" t="str">
        <f>VLOOKUP(J658,$A:$B,2,FALSE)</f>
        <v>x0</v>
      </c>
      <c r="L658" t="s">
        <v>10228</v>
      </c>
      <c r="S658" s="15">
        <f>VLOOKUP(J658,A:G,5,FALSE)</f>
        <v>41827</v>
      </c>
      <c r="T658" s="15" t="str">
        <f>IF(VLOOKUP(J658,A:G,6,FALSE)=0,"",VLOOKUP(J658,A:G,6,FALSE))</f>
        <v/>
      </c>
      <c r="U658" s="15" t="str">
        <f>IF(VLOOKUP(J658,A:G,7,FALSE)=0,"",VLOOKUP(J658,A:G,7,FALSE))</f>
        <v/>
      </c>
    </row>
    <row r="659" spans="10:21">
      <c r="J659" s="46" t="s">
        <v>12576</v>
      </c>
      <c r="K659" s="2"/>
      <c r="O659" t="s">
        <v>2286</v>
      </c>
      <c r="Q659" t="s">
        <v>10503</v>
      </c>
      <c r="R659" t="s">
        <v>12577</v>
      </c>
      <c r="S659" s="15">
        <v>43405</v>
      </c>
      <c r="T659" s="15"/>
      <c r="U659" s="15">
        <v>44027</v>
      </c>
    </row>
    <row r="660" spans="10:21">
      <c r="J660" s="51" t="s">
        <v>4559</v>
      </c>
      <c r="K660" s="2" t="str">
        <f>VLOOKUP(J660,$A:$B,2,FALSE)</f>
        <v>x1</v>
      </c>
      <c r="L660" t="s">
        <v>10005</v>
      </c>
      <c r="S660" s="15">
        <f>VLOOKUP(J660,A:G,5,FALSE)</f>
        <v>41827</v>
      </c>
      <c r="T660" s="15" t="str">
        <f>IF(VLOOKUP(J660,A:G,6,FALSE)=0,"",VLOOKUP(J660,A:G,6,FALSE))</f>
        <v/>
      </c>
      <c r="U660" s="15" t="str">
        <f>IF(VLOOKUP(J660,A:G,7,FALSE)=0,"",VLOOKUP(J660,A:G,7,FALSE))</f>
        <v/>
      </c>
    </row>
    <row r="661" spans="10:21">
      <c r="J661" s="51" t="s">
        <v>12543</v>
      </c>
      <c r="K661" s="2" t="str">
        <f>VLOOKUP(J661,$A:$B,2,FALSE)</f>
        <v>x5000</v>
      </c>
      <c r="L661" t="s">
        <v>12566</v>
      </c>
      <c r="S661" s="15">
        <f>VLOOKUP(J661,A:G,5,FALSE)</f>
        <v>43405</v>
      </c>
      <c r="T661" s="15" t="str">
        <f>IF(VLOOKUP(J661,A:G,6,FALSE)=0,"",VLOOKUP(J661,A:G,6,FALSE))</f>
        <v/>
      </c>
      <c r="U661" s="15" t="str">
        <f>IF(VLOOKUP(J661,A:G,7,FALSE)=0,"",VLOOKUP(J661,A:G,7,FALSE))</f>
        <v/>
      </c>
    </row>
    <row r="662" spans="10:21">
      <c r="J662" s="17" t="s">
        <v>13457</v>
      </c>
      <c r="K662" s="2" t="str">
        <f>VLOOKUP(J662,$A:$B,2,FALSE)</f>
        <v>x5004</v>
      </c>
      <c r="L662" s="18" t="s">
        <v>13458</v>
      </c>
      <c r="S662" s="15">
        <f>VLOOKUP(J662,A:G,5,FALSE)</f>
        <v>43405</v>
      </c>
      <c r="T662" s="15" t="str">
        <f>IF(VLOOKUP(J662,A:G,6,FALSE)=0,"",VLOOKUP(J662,A:G,6,FALSE))</f>
        <v/>
      </c>
      <c r="U662" s="15">
        <f>IF(VLOOKUP(J662,A:G,7,FALSE)=0,"",VLOOKUP(J662,A:G,7,FALSE))</f>
        <v>44027</v>
      </c>
    </row>
    <row r="663" spans="10:21">
      <c r="J663" s="51" t="s">
        <v>12544</v>
      </c>
      <c r="K663" s="2" t="str">
        <f>VLOOKUP(J663,$A:$B,2,FALSE)</f>
        <v>x5001</v>
      </c>
      <c r="L663" t="s">
        <v>12568</v>
      </c>
      <c r="S663" s="15">
        <f>VLOOKUP(J663,A:G,5,FALSE)</f>
        <v>43405</v>
      </c>
      <c r="T663" s="15" t="str">
        <f>IF(VLOOKUP(J663,A:G,6,FALSE)=0,"",VLOOKUP(J663,A:G,6,FALSE))</f>
        <v/>
      </c>
      <c r="U663" s="15" t="str">
        <f>IF(VLOOKUP(J663,A:G,7,FALSE)=0,"",VLOOKUP(J663,A:G,7,FALSE))</f>
        <v/>
      </c>
    </row>
    <row r="664" spans="10:21">
      <c r="J664" s="51" t="s">
        <v>4557</v>
      </c>
      <c r="K664" s="2" t="str">
        <f>VLOOKUP(J664,$A:$B,2,FALSE)</f>
        <v>x0</v>
      </c>
      <c r="L664" t="s">
        <v>10228</v>
      </c>
      <c r="S664" s="15">
        <f>VLOOKUP(J664,A:G,5,FALSE)</f>
        <v>41827</v>
      </c>
      <c r="T664" s="15" t="str">
        <f>IF(VLOOKUP(J664,A:G,6,FALSE)=0,"",VLOOKUP(J664,A:G,6,FALSE))</f>
        <v/>
      </c>
      <c r="U664" s="15" t="str">
        <f>IF(VLOOKUP(J664,A:G,7,FALSE)=0,"",VLOOKUP(J664,A:G,7,FALSE))</f>
        <v/>
      </c>
    </row>
    <row r="665" spans="10:21">
      <c r="J665" s="46" t="s">
        <v>12578</v>
      </c>
      <c r="K665" s="2"/>
      <c r="O665" t="s">
        <v>2286</v>
      </c>
      <c r="Q665" t="s">
        <v>10503</v>
      </c>
      <c r="R665" t="s">
        <v>12577</v>
      </c>
      <c r="S665" s="15">
        <v>43405</v>
      </c>
      <c r="T665" s="15"/>
      <c r="U665" s="15">
        <v>44027</v>
      </c>
    </row>
    <row r="666" spans="10:21">
      <c r="J666" s="51" t="s">
        <v>4559</v>
      </c>
      <c r="K666" s="2" t="str">
        <f>VLOOKUP(J666,$A:$B,2,FALSE)</f>
        <v>x1</v>
      </c>
      <c r="L666" t="s">
        <v>10005</v>
      </c>
      <c r="S666" s="15">
        <f>VLOOKUP(J666,A:G,5,FALSE)</f>
        <v>41827</v>
      </c>
      <c r="T666" s="15" t="str">
        <f>IF(VLOOKUP(J666,A:G,6,FALSE)=0,"",VLOOKUP(J666,A:G,6,FALSE))</f>
        <v/>
      </c>
      <c r="U666" s="15" t="str">
        <f>IF(VLOOKUP(J666,A:G,7,FALSE)=0,"",VLOOKUP(J666,A:G,7,FALSE))</f>
        <v/>
      </c>
    </row>
    <row r="667" spans="10:21">
      <c r="J667" s="51" t="s">
        <v>12543</v>
      </c>
      <c r="K667" s="2" t="str">
        <f>VLOOKUP(J667,$A:$B,2,FALSE)</f>
        <v>x5000</v>
      </c>
      <c r="L667" t="s">
        <v>12566</v>
      </c>
      <c r="S667" s="15">
        <f>VLOOKUP(J667,A:G,5,FALSE)</f>
        <v>43405</v>
      </c>
      <c r="T667" s="15" t="str">
        <f>IF(VLOOKUP(J667,A:G,6,FALSE)=0,"",VLOOKUP(J667,A:G,6,FALSE))</f>
        <v/>
      </c>
      <c r="U667" s="15" t="str">
        <f>IF(VLOOKUP(J667,A:G,7,FALSE)=0,"",VLOOKUP(J667,A:G,7,FALSE))</f>
        <v/>
      </c>
    </row>
    <row r="668" spans="10:21">
      <c r="J668" s="17" t="s">
        <v>13457</v>
      </c>
      <c r="K668" s="2" t="str">
        <f>VLOOKUP(J668,$A:$B,2,FALSE)</f>
        <v>x5004</v>
      </c>
      <c r="L668" s="18" t="s">
        <v>13458</v>
      </c>
      <c r="S668" s="15">
        <f>VLOOKUP(J668,A:G,5,FALSE)</f>
        <v>43405</v>
      </c>
      <c r="T668" s="15" t="str">
        <f>IF(VLOOKUP(J668,A:G,6,FALSE)=0,"",VLOOKUP(J668,A:G,6,FALSE))</f>
        <v/>
      </c>
      <c r="U668" s="15">
        <f>IF(VLOOKUP(J668,A:G,7,FALSE)=0,"",VLOOKUP(J668,A:G,7,FALSE))</f>
        <v>44027</v>
      </c>
    </row>
    <row r="669" spans="10:21">
      <c r="J669" s="51" t="s">
        <v>4557</v>
      </c>
      <c r="K669" s="2" t="str">
        <f>VLOOKUP(J669,$A:$B,2,FALSE)</f>
        <v>x0</v>
      </c>
      <c r="L669" t="s">
        <v>10228</v>
      </c>
      <c r="S669" s="15">
        <f>VLOOKUP(J669,A:G,5,FALSE)</f>
        <v>41827</v>
      </c>
      <c r="T669" s="15" t="str">
        <f>IF(VLOOKUP(J669,A:G,6,FALSE)=0,"",VLOOKUP(J669,A:G,6,FALSE))</f>
        <v/>
      </c>
      <c r="U669" s="15" t="str">
        <f>IF(VLOOKUP(J669,A:G,7,FALSE)=0,"",VLOOKUP(J669,A:G,7,FALSE))</f>
        <v/>
      </c>
    </row>
    <row r="670" spans="10:21">
      <c r="J670" s="46" t="s">
        <v>12579</v>
      </c>
      <c r="K670" s="2"/>
      <c r="O670" t="s">
        <v>2286</v>
      </c>
      <c r="Q670" t="s">
        <v>10503</v>
      </c>
      <c r="R670" t="s">
        <v>12577</v>
      </c>
      <c r="S670" s="15">
        <v>43405</v>
      </c>
      <c r="T670" s="15"/>
      <c r="U670" s="15"/>
    </row>
    <row r="671" spans="10:21">
      <c r="J671" s="51" t="s">
        <v>4559</v>
      </c>
      <c r="K671" s="2" t="str">
        <f>VLOOKUP(J671,$A:$B,2,FALSE)</f>
        <v>x1</v>
      </c>
      <c r="L671" t="s">
        <v>10005</v>
      </c>
      <c r="S671" s="15">
        <f>VLOOKUP(J671,A:G,5,FALSE)</f>
        <v>41827</v>
      </c>
      <c r="T671" s="15" t="str">
        <f>IF(VLOOKUP(J671,A:G,6,FALSE)=0,"",VLOOKUP(J671,A:G,6,FALSE))</f>
        <v/>
      </c>
      <c r="U671" s="15" t="str">
        <f>IF(VLOOKUP(J671,A:G,7,FALSE)=0,"",VLOOKUP(J671,A:G,7,FALSE))</f>
        <v/>
      </c>
    </row>
    <row r="672" spans="10:21">
      <c r="J672" s="51" t="s">
        <v>12543</v>
      </c>
      <c r="K672" s="2" t="str">
        <f>VLOOKUP(J672,$A:$B,2,FALSE)</f>
        <v>x5000</v>
      </c>
      <c r="L672" t="s">
        <v>12566</v>
      </c>
      <c r="S672" s="15">
        <f>VLOOKUP(J672,A:G,5,FALSE)</f>
        <v>43405</v>
      </c>
      <c r="T672" s="15" t="str">
        <f>IF(VLOOKUP(J672,A:G,6,FALSE)=0,"",VLOOKUP(J672,A:G,6,FALSE))</f>
        <v/>
      </c>
      <c r="U672" s="15" t="str">
        <f>IF(VLOOKUP(J672,A:G,7,FALSE)=0,"",VLOOKUP(J672,A:G,7,FALSE))</f>
        <v/>
      </c>
    </row>
    <row r="673" spans="10:21">
      <c r="J673" s="51" t="s">
        <v>12550</v>
      </c>
      <c r="K673" s="2" t="str">
        <f>VLOOKUP(J673,$A:$B,2,FALSE)</f>
        <v>x6002</v>
      </c>
      <c r="L673" t="s">
        <v>12580</v>
      </c>
      <c r="S673" s="15">
        <f>VLOOKUP(J673,A:G,5,FALSE)</f>
        <v>43405</v>
      </c>
      <c r="T673" s="15" t="str">
        <f>IF(VLOOKUP(J673,A:G,6,FALSE)=0,"",VLOOKUP(J673,A:G,6,FALSE))</f>
        <v/>
      </c>
      <c r="U673" s="15" t="str">
        <f>IF(VLOOKUP(J673,A:G,7,FALSE)=0,"",VLOOKUP(J673,A:G,7,FALSE))</f>
        <v/>
      </c>
    </row>
    <row r="674" spans="10:21">
      <c r="J674" s="51" t="s">
        <v>12551</v>
      </c>
      <c r="K674" s="2" t="str">
        <f>VLOOKUP(J674,$A:$B,2,FALSE)</f>
        <v>x6003</v>
      </c>
      <c r="L674" t="s">
        <v>12581</v>
      </c>
      <c r="S674" s="15">
        <f>VLOOKUP(J674,A:G,5,FALSE)</f>
        <v>43405</v>
      </c>
      <c r="T674" s="15" t="str">
        <f>IF(VLOOKUP(J674,A:G,6,FALSE)=0,"",VLOOKUP(J674,A:G,6,FALSE))</f>
        <v/>
      </c>
      <c r="U674" s="15" t="str">
        <f>IF(VLOOKUP(J674,A:G,7,FALSE)=0,"",VLOOKUP(J674,A:G,7,FALSE))</f>
        <v/>
      </c>
    </row>
    <row r="675" spans="10:21">
      <c r="J675" s="51" t="s">
        <v>4557</v>
      </c>
      <c r="K675" s="2" t="str">
        <f>VLOOKUP(J675,$A:$B,2,FALSE)</f>
        <v>x0</v>
      </c>
      <c r="L675" t="s">
        <v>10228</v>
      </c>
      <c r="S675" s="15">
        <f>VLOOKUP(J675,A:G,5,FALSE)</f>
        <v>41827</v>
      </c>
      <c r="T675" s="15" t="str">
        <f>IF(VLOOKUP(J675,A:G,6,FALSE)=0,"",VLOOKUP(J675,A:G,6,FALSE))</f>
        <v/>
      </c>
      <c r="U675" s="15" t="str">
        <f>IF(VLOOKUP(J675,A:G,7,FALSE)=0,"",VLOOKUP(J675,A:G,7,FALSE))</f>
        <v/>
      </c>
    </row>
    <row r="676" spans="10:21">
      <c r="J676" s="46" t="s">
        <v>12582</v>
      </c>
      <c r="K676" s="2"/>
      <c r="O676" t="s">
        <v>2286</v>
      </c>
      <c r="Q676" t="s">
        <v>10503</v>
      </c>
      <c r="R676" t="s">
        <v>12577</v>
      </c>
      <c r="S676" s="15">
        <v>43405</v>
      </c>
      <c r="T676" s="15"/>
      <c r="U676" s="15"/>
    </row>
    <row r="677" spans="10:21">
      <c r="J677" s="51" t="s">
        <v>4559</v>
      </c>
      <c r="K677" s="2" t="str">
        <f>VLOOKUP(J677,$A:$B,2,FALSE)</f>
        <v>x1</v>
      </c>
      <c r="L677" t="s">
        <v>10005</v>
      </c>
      <c r="S677" s="15">
        <f>VLOOKUP(J677,A:G,5,FALSE)</f>
        <v>41827</v>
      </c>
      <c r="T677" s="15" t="str">
        <f>IF(VLOOKUP(J677,A:G,6,FALSE)=0,"",VLOOKUP(J677,A:G,6,FALSE))</f>
        <v/>
      </c>
      <c r="U677" s="15" t="str">
        <f>IF(VLOOKUP(J677,A:G,7,FALSE)=0,"",VLOOKUP(J677,A:G,7,FALSE))</f>
        <v/>
      </c>
    </row>
    <row r="678" spans="10:21">
      <c r="J678" s="51" t="s">
        <v>12548</v>
      </c>
      <c r="K678" s="2" t="str">
        <f>VLOOKUP(J678,$A:$B,2,FALSE)</f>
        <v>x6001</v>
      </c>
      <c r="L678" t="s">
        <v>12583</v>
      </c>
      <c r="S678" s="15">
        <f>VLOOKUP(J678,A:G,5,FALSE)</f>
        <v>43405</v>
      </c>
      <c r="T678" s="15" t="str">
        <f>IF(VLOOKUP(J678,A:G,6,FALSE)=0,"",VLOOKUP(J678,A:G,6,FALSE))</f>
        <v/>
      </c>
      <c r="U678" s="15" t="str">
        <f>IF(VLOOKUP(J678,A:G,7,FALSE)=0,"",VLOOKUP(J678,A:G,7,FALSE))</f>
        <v/>
      </c>
    </row>
    <row r="679" spans="10:21">
      <c r="J679" s="51" t="s">
        <v>4557</v>
      </c>
      <c r="K679" s="2" t="str">
        <f>VLOOKUP(J679,$A:$B,2,FALSE)</f>
        <v>x0</v>
      </c>
      <c r="L679" t="s">
        <v>10228</v>
      </c>
      <c r="S679" s="15">
        <f>VLOOKUP(J679,A:G,5,FALSE)</f>
        <v>41827</v>
      </c>
      <c r="T679" s="15" t="str">
        <f>IF(VLOOKUP(J679,A:G,6,FALSE)=0,"",VLOOKUP(J679,A:G,6,FALSE))</f>
        <v/>
      </c>
      <c r="U679" s="15" t="str">
        <f>IF(VLOOKUP(J679,A:G,7,FALSE)=0,"",VLOOKUP(J679,A:G,7,FALSE))</f>
        <v/>
      </c>
    </row>
    <row r="680" spans="10:21">
      <c r="J680" s="46" t="s">
        <v>13461</v>
      </c>
      <c r="K680" s="2"/>
      <c r="O680" t="s">
        <v>2286</v>
      </c>
      <c r="Q680" t="s">
        <v>10503</v>
      </c>
      <c r="R680" t="s">
        <v>12577</v>
      </c>
      <c r="S680" s="15">
        <v>43405</v>
      </c>
      <c r="T680" s="15"/>
      <c r="U680" s="92">
        <v>44027</v>
      </c>
    </row>
    <row r="681" spans="10:21">
      <c r="J681" s="51" t="s">
        <v>4559</v>
      </c>
      <c r="K681" s="2" t="str">
        <f>VLOOKUP(J681,$A:$B,2,FALSE)</f>
        <v>x1</v>
      </c>
      <c r="L681" t="s">
        <v>10005</v>
      </c>
      <c r="S681" s="15">
        <f>VLOOKUP(J681,A:G,5,FALSE)</f>
        <v>41827</v>
      </c>
      <c r="T681" s="15" t="str">
        <f>IF(VLOOKUP(J681,A:G,6,FALSE)=0,"",VLOOKUP(J681,A:G,6,FALSE))</f>
        <v/>
      </c>
      <c r="U681" s="15" t="str">
        <f>IF(VLOOKUP(J681,A:G,7,FALSE)=0,"",VLOOKUP(J681,A:G,7,FALSE))</f>
        <v/>
      </c>
    </row>
    <row r="682" spans="10:21">
      <c r="J682" s="51" t="s">
        <v>12547</v>
      </c>
      <c r="K682" s="2" t="str">
        <f>VLOOKUP(J682,$A:$B,2,FALSE)</f>
        <v>x6000</v>
      </c>
      <c r="L682" t="s">
        <v>12584</v>
      </c>
      <c r="S682" s="15">
        <f>VLOOKUP(J682,A:G,5,FALSE)</f>
        <v>43405</v>
      </c>
      <c r="T682" s="15" t="str">
        <f>IF(VLOOKUP(J682,A:G,6,FALSE)=0,"",VLOOKUP(J682,A:G,6,FALSE))</f>
        <v/>
      </c>
      <c r="U682" s="15" t="str">
        <f>IF(VLOOKUP(J682,A:G,7,FALSE)=0,"",VLOOKUP(J682,A:G,7,FALSE))</f>
        <v/>
      </c>
    </row>
    <row r="683" spans="10:21">
      <c r="J683" s="51" t="s">
        <v>12548</v>
      </c>
      <c r="K683" s="2" t="str">
        <f>VLOOKUP(J683,$A:$B,2,FALSE)</f>
        <v>x6001</v>
      </c>
      <c r="L683" t="s">
        <v>12583</v>
      </c>
      <c r="S683" s="15">
        <f>VLOOKUP(J683,A:G,5,FALSE)</f>
        <v>43405</v>
      </c>
      <c r="T683" s="15" t="str">
        <f>IF(VLOOKUP(J683,A:G,6,FALSE)=0,"",VLOOKUP(J683,A:G,6,FALSE))</f>
        <v/>
      </c>
      <c r="U683" s="15" t="str">
        <f>IF(VLOOKUP(J683,A:G,7,FALSE)=0,"",VLOOKUP(J683,A:G,7,FALSE))</f>
        <v/>
      </c>
    </row>
    <row r="684" spans="10:21">
      <c r="J684" s="51" t="s">
        <v>4557</v>
      </c>
      <c r="K684" s="2" t="str">
        <f>VLOOKUP(J684,$A:$B,2,FALSE)</f>
        <v>x0</v>
      </c>
      <c r="L684" t="s">
        <v>10228</v>
      </c>
      <c r="S684" s="15">
        <f>VLOOKUP(J684,A:G,5,FALSE)</f>
        <v>41827</v>
      </c>
      <c r="T684" s="15" t="str">
        <f>IF(VLOOKUP(J684,A:G,6,FALSE)=0,"",VLOOKUP(J684,A:G,6,FALSE))</f>
        <v/>
      </c>
      <c r="U684" s="15" t="str">
        <f>IF(VLOOKUP(J684,A:G,7,FALSE)=0,"",VLOOKUP(J684,A:G,7,FALSE))</f>
        <v/>
      </c>
    </row>
    <row r="685" spans="10:21">
      <c r="J685" s="46" t="s">
        <v>12585</v>
      </c>
      <c r="K685" s="2"/>
      <c r="O685" t="s">
        <v>2286</v>
      </c>
      <c r="Q685" t="s">
        <v>10503</v>
      </c>
      <c r="R685" t="s">
        <v>12586</v>
      </c>
      <c r="S685" s="15">
        <v>43405</v>
      </c>
      <c r="T685" s="15"/>
      <c r="U685" s="15"/>
    </row>
    <row r="686" spans="10:21">
      <c r="J686" s="51" t="s">
        <v>12552</v>
      </c>
      <c r="K686" s="2" t="str">
        <f>VLOOKUP(J686,$A:$B,2,FALSE)</f>
        <v>x6004</v>
      </c>
      <c r="L686" t="s">
        <v>12587</v>
      </c>
      <c r="S686" s="15">
        <f>VLOOKUP(J686,A:G,5,FALSE)</f>
        <v>43405</v>
      </c>
      <c r="T686" s="15" t="str">
        <f>IF(VLOOKUP(J686,A:G,6,FALSE)=0,"",VLOOKUP(J686,A:G,6,FALSE))</f>
        <v/>
      </c>
      <c r="U686" s="15" t="str">
        <f>IF(VLOOKUP(J686,A:G,7,FALSE)=0,"",VLOOKUP(J686,A:G,7,FALSE))</f>
        <v/>
      </c>
    </row>
    <row r="687" spans="10:21">
      <c r="J687" s="51" t="s">
        <v>12554</v>
      </c>
      <c r="K687" s="2" t="str">
        <f>VLOOKUP(J687,$A:$B,2,FALSE)</f>
        <v>x6005</v>
      </c>
      <c r="L687" t="s">
        <v>12588</v>
      </c>
      <c r="S687" s="15">
        <f>VLOOKUP(J687,A:G,5,FALSE)</f>
        <v>43405</v>
      </c>
      <c r="T687" s="15" t="str">
        <f>IF(VLOOKUP(J687,A:G,6,FALSE)=0,"",VLOOKUP(J687,A:G,6,FALSE))</f>
        <v/>
      </c>
      <c r="U687" s="15" t="str">
        <f>IF(VLOOKUP(J687,A:G,7,FALSE)=0,"",VLOOKUP(J687,A:G,7,FALSE))</f>
        <v/>
      </c>
    </row>
    <row r="688" spans="10:21">
      <c r="J688" s="51" t="s">
        <v>12556</v>
      </c>
      <c r="K688" s="2" t="str">
        <f>VLOOKUP(J688,$A:$B,2,FALSE)</f>
        <v>x6006</v>
      </c>
      <c r="L688" t="s">
        <v>12589</v>
      </c>
      <c r="S688" s="15">
        <f>VLOOKUP(J688,A:G,5,FALSE)</f>
        <v>43405</v>
      </c>
      <c r="T688" s="15" t="str">
        <f>IF(VLOOKUP(J688,A:G,6,FALSE)=0,"",VLOOKUP(J688,A:G,6,FALSE))</f>
        <v/>
      </c>
      <c r="U688" s="15" t="str">
        <f>IF(VLOOKUP(J688,A:G,7,FALSE)=0,"",VLOOKUP(J688,A:G,7,FALSE))</f>
        <v/>
      </c>
    </row>
    <row r="689" spans="9:21">
      <c r="J689" s="51" t="s">
        <v>12558</v>
      </c>
      <c r="K689" s="2" t="str">
        <f>VLOOKUP(J689,$A:$B,2,FALSE)</f>
        <v>x6007</v>
      </c>
      <c r="L689" t="s">
        <v>12590</v>
      </c>
      <c r="S689" s="15">
        <f>VLOOKUP(J689,A:G,5,FALSE)</f>
        <v>43405</v>
      </c>
      <c r="T689" s="15" t="str">
        <f>IF(VLOOKUP(J689,A:G,6,FALSE)=0,"",VLOOKUP(J689,A:G,6,FALSE))</f>
        <v/>
      </c>
      <c r="U689" s="15" t="str">
        <f>IF(VLOOKUP(J689,A:G,7,FALSE)=0,"",VLOOKUP(J689,A:G,7,FALSE))</f>
        <v/>
      </c>
    </row>
    <row r="690" spans="9:21">
      <c r="J690" s="46" t="s">
        <v>12591</v>
      </c>
      <c r="K690" s="2"/>
      <c r="O690" t="s">
        <v>2286</v>
      </c>
      <c r="Q690" t="s">
        <v>10503</v>
      </c>
      <c r="R690" t="s">
        <v>12586</v>
      </c>
      <c r="S690" s="15">
        <v>43405</v>
      </c>
      <c r="T690" s="15"/>
      <c r="U690" s="15"/>
    </row>
    <row r="691" spans="9:21">
      <c r="J691" s="51" t="s">
        <v>12552</v>
      </c>
      <c r="K691" s="2" t="str">
        <f>VLOOKUP(J691,$A:$B,2,FALSE)</f>
        <v>x6004</v>
      </c>
      <c r="L691" t="s">
        <v>12587</v>
      </c>
      <c r="S691" s="15">
        <f>VLOOKUP(J691,A:G,5,FALSE)</f>
        <v>43405</v>
      </c>
      <c r="T691" s="15" t="str">
        <f>IF(VLOOKUP(J691,A:G,6,FALSE)=0,"",VLOOKUP(J691,A:G,6,FALSE))</f>
        <v/>
      </c>
      <c r="U691" s="15" t="str">
        <f>IF(VLOOKUP(J691,A:G,7,FALSE)=0,"",VLOOKUP(J691,A:G,7,FALSE))</f>
        <v/>
      </c>
    </row>
    <row r="692" spans="9:21">
      <c r="J692" s="51" t="s">
        <v>12560</v>
      </c>
      <c r="K692" s="2" t="str">
        <f>VLOOKUP(J692,$A:$B,2,FALSE)</f>
        <v>x6008</v>
      </c>
      <c r="L692" t="s">
        <v>12592</v>
      </c>
      <c r="S692" s="15">
        <f>VLOOKUP(J692,A:G,5,FALSE)</f>
        <v>43405</v>
      </c>
      <c r="T692" s="15" t="str">
        <f>IF(VLOOKUP(J692,A:G,6,FALSE)=0,"",VLOOKUP(J692,A:G,6,FALSE))</f>
        <v/>
      </c>
      <c r="U692" s="15" t="str">
        <f>IF(VLOOKUP(J692,A:G,7,FALSE)=0,"",VLOOKUP(J692,A:G,7,FALSE))</f>
        <v/>
      </c>
    </row>
    <row r="693" spans="9:21">
      <c r="J693" s="51" t="s">
        <v>12562</v>
      </c>
      <c r="K693" s="2" t="str">
        <f>VLOOKUP(J693,$A:$B,2,FALSE)</f>
        <v>x6009</v>
      </c>
      <c r="L693" t="s">
        <v>12593</v>
      </c>
      <c r="S693" s="15">
        <f>VLOOKUP(J693,A:G,5,FALSE)</f>
        <v>43405</v>
      </c>
      <c r="T693" s="15" t="str">
        <f>IF(VLOOKUP(J693,A:G,6,FALSE)=0,"",VLOOKUP(J693,A:G,6,FALSE))</f>
        <v/>
      </c>
      <c r="U693" s="15" t="str">
        <f>IF(VLOOKUP(J693,A:G,7,FALSE)=0,"",VLOOKUP(J693,A:G,7,FALSE))</f>
        <v/>
      </c>
    </row>
    <row r="694" spans="9:21">
      <c r="J694" s="25" t="s">
        <v>13445</v>
      </c>
      <c r="K694" s="2"/>
      <c r="O694" t="s">
        <v>2286</v>
      </c>
      <c r="Q694" t="s">
        <v>10503</v>
      </c>
      <c r="R694" t="s">
        <v>13447</v>
      </c>
      <c r="S694" s="15">
        <v>44027</v>
      </c>
      <c r="T694" s="15"/>
      <c r="U694" s="15"/>
    </row>
    <row r="695" spans="9:21">
      <c r="J695" s="17" t="s">
        <v>4559</v>
      </c>
      <c r="K695" s="2" t="str">
        <f>VLOOKUP(J695,$A:$B,2,FALSE)</f>
        <v>x1</v>
      </c>
      <c r="L695" t="s">
        <v>10005</v>
      </c>
      <c r="S695" s="15">
        <f>VLOOKUP(J695,A:G,5,FALSE)</f>
        <v>41827</v>
      </c>
      <c r="T695" s="15" t="str">
        <f>IF(VLOOKUP(J695,A:G,6,FALSE)=0,"",VLOOKUP(J695,A:G,6,FALSE))</f>
        <v/>
      </c>
      <c r="U695" s="15" t="str">
        <f>IF(VLOOKUP(J695,A:G,7,FALSE)=0,"",VLOOKUP(J695,A:G,7,FALSE))</f>
        <v/>
      </c>
    </row>
    <row r="696" spans="9:21">
      <c r="J696" s="17" t="s">
        <v>4557</v>
      </c>
      <c r="K696" s="2" t="str">
        <f>VLOOKUP(J696,$A:$B,2,FALSE)</f>
        <v>x0</v>
      </c>
      <c r="L696" t="s">
        <v>13446</v>
      </c>
      <c r="S696" s="15">
        <f>VLOOKUP(J696,A:G,5,FALSE)</f>
        <v>41827</v>
      </c>
      <c r="T696" s="15" t="str">
        <f>IF(VLOOKUP(J696,A:G,6,FALSE)=0,"",VLOOKUP(J696,A:G,6,FALSE))</f>
        <v/>
      </c>
      <c r="U696" s="15" t="str">
        <f>IF(VLOOKUP(J696,A:G,7,FALSE)=0,"",VLOOKUP(J696,A:G,7,FALSE))</f>
        <v/>
      </c>
    </row>
    <row r="697" spans="9:21">
      <c r="J697" s="93" t="s">
        <v>13459</v>
      </c>
      <c r="K697" s="2"/>
      <c r="O697" t="s">
        <v>2286</v>
      </c>
      <c r="Q697" t="s">
        <v>10503</v>
      </c>
      <c r="R697" t="s">
        <v>13460</v>
      </c>
      <c r="S697" s="15">
        <v>44027</v>
      </c>
      <c r="T697" s="15"/>
      <c r="U697" s="15"/>
    </row>
    <row r="698" spans="9:21">
      <c r="J698" s="51" t="s">
        <v>4559</v>
      </c>
      <c r="K698" s="2" t="str">
        <f>VLOOKUP(J698,$A:$B,2,FALSE)</f>
        <v>x1</v>
      </c>
      <c r="L698" t="s">
        <v>10005</v>
      </c>
      <c r="S698" s="15">
        <f>VLOOKUP(J698,A:G,5,FALSE)</f>
        <v>41827</v>
      </c>
      <c r="T698" s="15" t="str">
        <f>IF(VLOOKUP(J698,A:G,6,FALSE)=0,"",VLOOKUP(J698,A:G,6,FALSE))</f>
        <v/>
      </c>
      <c r="U698" s="15" t="str">
        <f>IF(VLOOKUP(J698,A:G,7,FALSE)=0,"",VLOOKUP(J698,A:G,7,FALSE))</f>
        <v/>
      </c>
    </row>
    <row r="699" spans="9:21">
      <c r="I699" s="61"/>
      <c r="J699" s="51" t="s">
        <v>12547</v>
      </c>
      <c r="K699" s="2" t="str">
        <f>VLOOKUP(J699,$A:$B,2,FALSE)</f>
        <v>x6000</v>
      </c>
      <c r="L699" t="s">
        <v>12584</v>
      </c>
      <c r="S699" s="15">
        <f>VLOOKUP(J699,A:G,5,FALSE)</f>
        <v>43405</v>
      </c>
      <c r="T699" s="15" t="str">
        <f>IF(VLOOKUP(J699,A:G,6,FALSE)=0,"",VLOOKUP(J699,A:G,6,FALSE))</f>
        <v/>
      </c>
      <c r="U699" s="15" t="str">
        <f>IF(VLOOKUP(J699,A:G,7,FALSE)=0,"",VLOOKUP(J699,A:G,7,FALSE))</f>
        <v/>
      </c>
    </row>
    <row r="700" spans="9:21">
      <c r="J700" s="51" t="s">
        <v>12548</v>
      </c>
      <c r="K700" s="2" t="str">
        <f>VLOOKUP(J700,$A:$B,2,FALSE)</f>
        <v>x6001</v>
      </c>
      <c r="L700" t="s">
        <v>12583</v>
      </c>
      <c r="S700" s="15">
        <f>VLOOKUP(J700,A:G,5,FALSE)</f>
        <v>43405</v>
      </c>
      <c r="T700" s="15" t="str">
        <f>IF(VLOOKUP(J700,A:G,6,FALSE)=0,"",VLOOKUP(J700,A:G,6,FALSE))</f>
        <v/>
      </c>
      <c r="U700" s="15" t="str">
        <f>IF(VLOOKUP(J700,A:G,7,FALSE)=0,"",VLOOKUP(J700,A:G,7,FALSE))</f>
        <v/>
      </c>
    </row>
    <row r="701" spans="9:21">
      <c r="J701" s="17" t="s">
        <v>13453</v>
      </c>
      <c r="K701" s="2" t="str">
        <f>VLOOKUP(J701,$A:$B,2,FALSE)</f>
        <v>x6010</v>
      </c>
      <c r="L701" t="s">
        <v>13454</v>
      </c>
      <c r="S701" s="15">
        <f>VLOOKUP(J701,A:G,5,FALSE)</f>
        <v>44027</v>
      </c>
      <c r="T701" s="15" t="str">
        <f>IF(VLOOKUP(J701,A:G,6,FALSE)=0,"",VLOOKUP(J701,A:G,6,FALSE))</f>
        <v/>
      </c>
      <c r="U701" s="15" t="str">
        <f>IF(VLOOKUP(J701,A:G,7,FALSE)=0,"",VLOOKUP(J701,A:G,7,FALSE))</f>
        <v/>
      </c>
    </row>
    <row r="702" spans="9:21">
      <c r="J702" s="51" t="s">
        <v>4557</v>
      </c>
      <c r="K702" s="2" t="str">
        <f>VLOOKUP(J702,$A:$B,2,FALSE)</f>
        <v>x0</v>
      </c>
      <c r="L702" t="s">
        <v>10228</v>
      </c>
      <c r="S702" s="15">
        <f>VLOOKUP(J702,A:G,5,FALSE)</f>
        <v>41827</v>
      </c>
      <c r="T702" s="15" t="str">
        <f>IF(VLOOKUP(J702,A:G,6,FALSE)=0,"",VLOOKUP(J702,A:G,6,FALSE))</f>
        <v/>
      </c>
      <c r="U702" s="15" t="str">
        <f>IF(VLOOKUP(J702,A:G,7,FALSE)=0,"",VLOOKUP(J702,A:G,7,FALSE))</f>
        <v/>
      </c>
    </row>
    <row r="703" spans="9:21">
      <c r="J703" s="25" t="s">
        <v>15155</v>
      </c>
      <c r="K703" s="2"/>
      <c r="O703" t="s">
        <v>2286</v>
      </c>
      <c r="Q703" t="s">
        <v>10503</v>
      </c>
      <c r="R703" t="s">
        <v>13447</v>
      </c>
      <c r="S703" s="43">
        <v>44392</v>
      </c>
      <c r="T703" s="15"/>
      <c r="U703" s="15"/>
    </row>
    <row r="704" spans="9:21">
      <c r="J704" s="17" t="s">
        <v>4559</v>
      </c>
      <c r="K704" s="2" t="str">
        <f>VLOOKUP(J704,$A:$B,2,FALSE)</f>
        <v>x1</v>
      </c>
      <c r="L704" t="s">
        <v>10005</v>
      </c>
      <c r="S704" s="15">
        <f>VLOOKUP(J704,A:G,5,FALSE)</f>
        <v>41827</v>
      </c>
      <c r="T704" s="15" t="str">
        <f>IF(VLOOKUP(J704,A:G,6,FALSE)=0,"",VLOOKUP(J704,A:G,6,FALSE))</f>
        <v/>
      </c>
      <c r="U704" s="15" t="str">
        <f>IF(VLOOKUP(J704,A:G,7,FALSE)=0,"",VLOOKUP(J704,A:G,7,FALSE))</f>
        <v/>
      </c>
    </row>
    <row r="705" spans="10:21">
      <c r="J705" s="17" t="s">
        <v>4561</v>
      </c>
      <c r="K705" s="2" t="str">
        <f>VLOOKUP(J705,$A:$B,2,FALSE)</f>
        <v>x3</v>
      </c>
      <c r="L705" t="s">
        <v>15156</v>
      </c>
      <c r="S705" s="15">
        <f>VLOOKUP(J705,A:G,5,FALSE)</f>
        <v>41827</v>
      </c>
      <c r="T705" s="15" t="str">
        <f>IF(VLOOKUP(J705,A:G,6,FALSE)=0,"",VLOOKUP(J705,A:G,6,FALSE))</f>
        <v/>
      </c>
      <c r="U705" s="15" t="str">
        <f>IF(VLOOKUP(J705,A:G,7,FALSE)=0,"",VLOOKUP(J705,A:G,7,FALSE))</f>
        <v/>
      </c>
    </row>
    <row r="706" spans="10:21">
      <c r="J706" s="17" t="s">
        <v>4557</v>
      </c>
      <c r="K706" s="2" t="str">
        <f>VLOOKUP(J706,$A:$B,2,FALSE)</f>
        <v>x0</v>
      </c>
      <c r="L706" t="s">
        <v>13446</v>
      </c>
      <c r="S706" s="15">
        <f>VLOOKUP(J706,A:G,5,FALSE)</f>
        <v>41827</v>
      </c>
      <c r="T706" s="15" t="str">
        <f>IF(VLOOKUP(J706,A:G,6,FALSE)=0,"",VLOOKUP(J706,A:G,6,FALSE))</f>
        <v/>
      </c>
      <c r="U706" s="15" t="str">
        <f>IF(VLOOKUP(J706,A:G,7,FALSE)=0,"",VLOOKUP(J706,A:G,7,FALSE))</f>
        <v/>
      </c>
    </row>
    <row r="707" spans="10:21">
      <c r="J707" s="93" t="s">
        <v>15157</v>
      </c>
      <c r="K707" s="2"/>
      <c r="O707" t="s">
        <v>2286</v>
      </c>
      <c r="Q707" t="s">
        <v>10503</v>
      </c>
      <c r="R707" t="s">
        <v>15158</v>
      </c>
      <c r="S707" s="43">
        <v>44757</v>
      </c>
      <c r="T707" s="15"/>
      <c r="U707" s="15"/>
    </row>
    <row r="708" spans="10:21">
      <c r="J708" s="17" t="s">
        <v>4559</v>
      </c>
      <c r="K708" s="2" t="str">
        <f>VLOOKUP(J708,$A:$B,2,FALSE)</f>
        <v>x1</v>
      </c>
      <c r="L708" s="2" t="s">
        <v>10005</v>
      </c>
      <c r="S708" s="15">
        <f>VLOOKUP(J708,A:G,5,FALSE)</f>
        <v>41827</v>
      </c>
      <c r="T708" s="15" t="str">
        <f>IF(VLOOKUP(J708,A:G,6,FALSE)=0,"",VLOOKUP(J708,A:G,6,FALSE))</f>
        <v/>
      </c>
      <c r="U708" s="15" t="str">
        <f>IF(VLOOKUP(J708,A:G,7,FALSE)=0,"",VLOOKUP(J708,A:G,7,FALSE))</f>
        <v/>
      </c>
    </row>
    <row r="709" spans="10:21">
      <c r="J709" s="17" t="s">
        <v>6757</v>
      </c>
      <c r="K709" s="2" t="str">
        <f>VLOOKUP(J709,$A:$B,2,FALSE)</f>
        <v>x21</v>
      </c>
      <c r="L709" s="2" t="s">
        <v>10897</v>
      </c>
      <c r="S709" s="15">
        <f>VLOOKUP(J709,A:G,5,FALSE)</f>
        <v>42277</v>
      </c>
      <c r="T709" s="15" t="str">
        <f>IF(VLOOKUP(J709,A:G,6,FALSE)=0,"",VLOOKUP(J709,A:G,6,FALSE))</f>
        <v/>
      </c>
      <c r="U709" s="15" t="str">
        <f>IF(VLOOKUP(J709,A:G,7,FALSE)=0,"",VLOOKUP(J709,A:G,7,FALSE))</f>
        <v/>
      </c>
    </row>
    <row r="710" spans="10:21">
      <c r="J710" s="17" t="s">
        <v>4560</v>
      </c>
      <c r="K710" s="2" t="str">
        <f>VLOOKUP(J710,$A:$B,2,FALSE)</f>
        <v>x2</v>
      </c>
      <c r="L710" s="2" t="s">
        <v>10228</v>
      </c>
      <c r="S710" s="15">
        <f>VLOOKUP(J710,A:G,5,FALSE)</f>
        <v>41827</v>
      </c>
      <c r="T710" s="15" t="str">
        <f>IF(VLOOKUP(J710,A:G,6,FALSE)=0,"",VLOOKUP(J710,A:G,6,FALSE))</f>
        <v/>
      </c>
      <c r="U710" s="15" t="str">
        <f>IF(VLOOKUP(J710,A:G,7,FALSE)=0,"",VLOOKUP(J710,A:G,7,FALSE))</f>
        <v/>
      </c>
    </row>
    <row r="711" spans="10:21">
      <c r="J711" s="16" t="s">
        <v>15159</v>
      </c>
      <c r="K711" s="2"/>
      <c r="O711" t="s">
        <v>2286</v>
      </c>
      <c r="Q711" t="s">
        <v>10503</v>
      </c>
      <c r="R711" t="s">
        <v>15158</v>
      </c>
      <c r="S711" s="43">
        <v>44757</v>
      </c>
      <c r="T711" s="15"/>
      <c r="U711" s="15"/>
    </row>
    <row r="712" spans="10:21">
      <c r="J712" s="17" t="s">
        <v>4559</v>
      </c>
      <c r="K712" s="2" t="str">
        <f>VLOOKUP(J712,$A:$B,2,FALSE)</f>
        <v>x1</v>
      </c>
      <c r="L712" s="2" t="s">
        <v>10005</v>
      </c>
      <c r="S712" s="15">
        <f>VLOOKUP(J712,A:G,5,FALSE)</f>
        <v>41827</v>
      </c>
      <c r="T712" s="15" t="str">
        <f>IF(VLOOKUP(J712,A:G,6,FALSE)=0,"",VLOOKUP(J712,A:G,6,FALSE))</f>
        <v/>
      </c>
      <c r="U712" s="15" t="str">
        <f>IF(VLOOKUP(J712,A:G,7,FALSE)=0,"",VLOOKUP(J712,A:G,7,FALSE))</f>
        <v/>
      </c>
    </row>
    <row r="713" spans="10:21">
      <c r="J713" s="17" t="s">
        <v>4560</v>
      </c>
      <c r="K713" s="2" t="str">
        <f>VLOOKUP(J713,$A:$B,2,FALSE)</f>
        <v>x2</v>
      </c>
      <c r="L713" s="2" t="s">
        <v>10228</v>
      </c>
      <c r="S713" s="15">
        <f>VLOOKUP(J713,A:G,5,FALSE)</f>
        <v>41827</v>
      </c>
      <c r="T713" s="15" t="str">
        <f>IF(VLOOKUP(J713,A:G,6,FALSE)=0,"",VLOOKUP(J713,A:G,6,FALSE))</f>
        <v/>
      </c>
      <c r="U713" s="15" t="str">
        <f>IF(VLOOKUP(J713,A:G,7,FALSE)=0,"",VLOOKUP(J713,A:G,7,FALSE))</f>
        <v/>
      </c>
    </row>
    <row r="714" spans="10:21">
      <c r="J714" s="16" t="s">
        <v>15160</v>
      </c>
      <c r="K714" s="2"/>
      <c r="O714" t="s">
        <v>2286</v>
      </c>
      <c r="Q714" t="s">
        <v>10503</v>
      </c>
      <c r="R714" t="s">
        <v>15158</v>
      </c>
      <c r="S714" s="43">
        <v>44757</v>
      </c>
      <c r="T714" s="15"/>
      <c r="U714" s="15"/>
    </row>
    <row r="715" spans="10:21">
      <c r="J715" s="17" t="s">
        <v>4559</v>
      </c>
      <c r="K715" s="2" t="str">
        <f>VLOOKUP(J715,$A:$B,2,FALSE)</f>
        <v>x1</v>
      </c>
      <c r="L715" s="2" t="s">
        <v>10005</v>
      </c>
      <c r="S715" s="15">
        <f>VLOOKUP(J715,A:G,5,FALSE)</f>
        <v>41827</v>
      </c>
      <c r="T715" s="15" t="str">
        <f>IF(VLOOKUP(J715,A:G,6,FALSE)=0,"",VLOOKUP(J715,A:G,6,FALSE))</f>
        <v/>
      </c>
      <c r="U715" s="15" t="str">
        <f>IF(VLOOKUP(J715,A:G,7,FALSE)=0,"",VLOOKUP(J715,A:G,7,FALSE))</f>
        <v/>
      </c>
    </row>
    <row r="716" spans="10:21">
      <c r="J716" s="17" t="s">
        <v>4561</v>
      </c>
      <c r="K716" s="2" t="str">
        <f>VLOOKUP(J716,$A:$B,2,FALSE)</f>
        <v>x3</v>
      </c>
      <c r="L716" s="2" t="s">
        <v>15161</v>
      </c>
      <c r="S716" s="30">
        <f>VLOOKUP(J716,A:G,5,FALSE)</f>
        <v>41827</v>
      </c>
      <c r="T716" s="15" t="str">
        <f>IF(VLOOKUP(J716,A:G,6,FALSE)=0,"",VLOOKUP(J716,A:G,6,FALSE))</f>
        <v/>
      </c>
      <c r="U716" s="15" t="str">
        <f>IF(VLOOKUP(J716,A:G,7,FALSE)=0,"",VLOOKUP(J716,A:G,7,FALSE))</f>
        <v/>
      </c>
    </row>
    <row r="717" spans="10:21">
      <c r="J717" s="17" t="s">
        <v>4560</v>
      </c>
      <c r="K717" s="2" t="str">
        <f>VLOOKUP(J717,$A:$B,2,FALSE)</f>
        <v>x2</v>
      </c>
      <c r="L717" s="2" t="s">
        <v>10228</v>
      </c>
      <c r="S717" s="15">
        <f>VLOOKUP(J717,A:G,5,FALSE)</f>
        <v>41827</v>
      </c>
      <c r="T717" s="15" t="str">
        <f>IF(VLOOKUP(J717,A:G,6,FALSE)=0,"",VLOOKUP(J717,A:G,6,FALSE))</f>
        <v/>
      </c>
      <c r="U717" s="15" t="str">
        <f>IF(VLOOKUP(J717,A:G,7,FALSE)=0,"",VLOOKUP(J717,A:G,7,FALSE))</f>
        <v/>
      </c>
    </row>
    <row r="718" spans="10:21">
      <c r="J718" s="16" t="s">
        <v>15162</v>
      </c>
      <c r="K718" s="2"/>
      <c r="O718" t="s">
        <v>2286</v>
      </c>
      <c r="Q718" t="s">
        <v>10503</v>
      </c>
      <c r="R718" t="s">
        <v>15163</v>
      </c>
      <c r="S718" s="43">
        <v>44757</v>
      </c>
      <c r="T718" s="15"/>
      <c r="U718" s="15"/>
    </row>
    <row r="719" spans="10:21">
      <c r="J719" s="17" t="s">
        <v>4559</v>
      </c>
      <c r="K719" s="2" t="str">
        <f>VLOOKUP(J719,$A:$B,2,FALSE)</f>
        <v>x1</v>
      </c>
      <c r="L719" s="2" t="s">
        <v>10005</v>
      </c>
      <c r="S719" s="15">
        <f>VLOOKUP(J719,A:G,5,FALSE)</f>
        <v>41827</v>
      </c>
      <c r="T719" s="15" t="str">
        <f>IF(VLOOKUP(J719,A:G,6,FALSE)=0,"",VLOOKUP(J719,A:G,6,FALSE))</f>
        <v/>
      </c>
      <c r="U719" s="15" t="str">
        <f>IF(VLOOKUP(J719,A:G,7,FALSE)=0,"",VLOOKUP(J719,A:G,7,FALSE))</f>
        <v/>
      </c>
    </row>
    <row r="720" spans="10:21">
      <c r="J720" s="17" t="s">
        <v>15164</v>
      </c>
      <c r="K720" s="2" t="str">
        <f>VLOOKUP(J720,$A:$B,2,FALSE)</f>
        <v>x7001</v>
      </c>
      <c r="L720" s="2" t="s">
        <v>15165</v>
      </c>
      <c r="S720" s="30">
        <f>VLOOKUP(J720,A:G,5,FALSE)</f>
        <v>44757</v>
      </c>
      <c r="T720" s="15" t="str">
        <f>IF(VLOOKUP(J720,A:G,6,FALSE)=0,"",VLOOKUP(J720,A:G,6,FALSE))</f>
        <v/>
      </c>
      <c r="U720" s="15" t="str">
        <f>IF(VLOOKUP(J720,A:G,7,FALSE)=0,"",VLOOKUP(J720,A:G,7,FALSE))</f>
        <v/>
      </c>
    </row>
    <row r="721" spans="10:26">
      <c r="J721" s="17" t="s">
        <v>4560</v>
      </c>
      <c r="K721" s="2" t="str">
        <f>VLOOKUP(J721,$A:$B,2,FALSE)</f>
        <v>x2</v>
      </c>
      <c r="L721" s="2" t="s">
        <v>10004</v>
      </c>
      <c r="S721" s="15">
        <f>VLOOKUP(J721,A:G,5,FALSE)</f>
        <v>41827</v>
      </c>
      <c r="T721" s="15" t="str">
        <f>IF(VLOOKUP(J721,A:G,6,FALSE)=0,"",VLOOKUP(J721,A:G,6,FALSE))</f>
        <v/>
      </c>
      <c r="U721" s="15" t="str">
        <f>IF(VLOOKUP(J721,A:G,7,FALSE)=0,"",VLOOKUP(J721,A:G,7,FALSE))</f>
        <v/>
      </c>
    </row>
    <row r="722" spans="10:26">
      <c r="J722" s="16" t="s">
        <v>15166</v>
      </c>
      <c r="K722" s="2"/>
      <c r="O722" t="s">
        <v>2286</v>
      </c>
      <c r="Q722" t="s">
        <v>10503</v>
      </c>
      <c r="R722" t="s">
        <v>15167</v>
      </c>
      <c r="S722" s="43">
        <v>44757</v>
      </c>
      <c r="T722" s="15"/>
      <c r="U722" s="15"/>
    </row>
    <row r="723" spans="10:26">
      <c r="J723" s="17" t="s">
        <v>4559</v>
      </c>
      <c r="K723" s="2" t="str">
        <f>VLOOKUP(J723,$A:$B,2,FALSE)</f>
        <v>x1</v>
      </c>
      <c r="L723" s="2" t="s">
        <v>10005</v>
      </c>
      <c r="S723" s="15">
        <f>VLOOKUP(J723,A:G,5,FALSE)</f>
        <v>41827</v>
      </c>
      <c r="T723" s="15" t="str">
        <f>IF(VLOOKUP(J723,A:G,6,FALSE)=0,"",VLOOKUP(J723,A:G,6,FALSE))</f>
        <v/>
      </c>
      <c r="U723" s="15" t="str">
        <f>IF(VLOOKUP(J723,A:G,7,FALSE)=0,"",VLOOKUP(J723,A:G,7,FALSE))</f>
        <v/>
      </c>
    </row>
    <row r="724" spans="10:26">
      <c r="J724" s="17" t="s">
        <v>15168</v>
      </c>
      <c r="K724" s="2" t="str">
        <f>VLOOKUP(J724,$A:$B,2,FALSE)</f>
        <v>x7002</v>
      </c>
      <c r="L724" s="2" t="s">
        <v>15169</v>
      </c>
      <c r="S724" s="30">
        <f>VLOOKUP(J725,A:G,5,FALSE)</f>
        <v>44757</v>
      </c>
      <c r="T724" s="15" t="str">
        <f>IF(VLOOKUP(J724,A:G,6,FALSE)=0,"",VLOOKUP(J724,A:G,6,FALSE))</f>
        <v/>
      </c>
      <c r="U724" s="15" t="str">
        <f>IF(VLOOKUP(J724,A:G,7,FALSE)=0,"",VLOOKUP(J724,A:G,7,FALSE))</f>
        <v/>
      </c>
    </row>
    <row r="725" spans="10:26">
      <c r="J725" s="17" t="s">
        <v>15164</v>
      </c>
      <c r="K725" s="2" t="str">
        <f>VLOOKUP(J725,$A:$B,2,FALSE)</f>
        <v>x7001</v>
      </c>
      <c r="L725" s="2" t="s">
        <v>15170</v>
      </c>
      <c r="S725" s="15">
        <f>VLOOKUP(J724,A:G,5,FALSE)</f>
        <v>44757</v>
      </c>
      <c r="T725" s="15" t="str">
        <f>IF(VLOOKUP(J725,A:G,6,FALSE)=0,"",VLOOKUP(J725,A:G,6,FALSE))</f>
        <v/>
      </c>
      <c r="U725" s="15" t="str">
        <f>IF(VLOOKUP(J725,A:G,7,FALSE)=0,"",VLOOKUP(J725,A:G,7,FALSE))</f>
        <v/>
      </c>
    </row>
    <row r="726" spans="10:26">
      <c r="J726" s="16" t="s">
        <v>15592</v>
      </c>
      <c r="K726" s="2"/>
      <c r="L726" s="2"/>
      <c r="M726" s="2"/>
      <c r="N726" s="2"/>
      <c r="O726" s="2" t="s">
        <v>2286</v>
      </c>
      <c r="P726" s="2"/>
      <c r="Q726" s="2" t="s">
        <v>10503</v>
      </c>
      <c r="R726" s="2" t="s">
        <v>15399</v>
      </c>
      <c r="S726" s="15">
        <v>45122</v>
      </c>
      <c r="T726" s="15"/>
      <c r="U726" s="15"/>
      <c r="V726" s="2"/>
    </row>
    <row r="727" spans="10:26">
      <c r="J727" s="17" t="s">
        <v>4559</v>
      </c>
      <c r="K727" s="2" t="str">
        <f t="shared" ref="K727:K734" si="50">VLOOKUP(J727,$A:$B,2,FALSE)</f>
        <v>x1</v>
      </c>
      <c r="L727" s="2" t="s">
        <v>10005</v>
      </c>
      <c r="M727" s="2"/>
      <c r="N727" s="2"/>
      <c r="O727" s="2"/>
      <c r="P727" s="2"/>
      <c r="Q727" s="2"/>
      <c r="R727" s="2"/>
      <c r="S727" s="15">
        <f t="shared" ref="S727:S734" si="51">VLOOKUP(J727,A:G,5,FALSE)</f>
        <v>41827</v>
      </c>
      <c r="T727" s="15" t="str">
        <f t="shared" ref="T727:T734" si="52">IF(VLOOKUP(J727,A:G,6,FALSE)=0,"",VLOOKUP(J727,A:G,6,FALSE))</f>
        <v/>
      </c>
      <c r="U727" s="15" t="str">
        <f t="shared" ref="U727:U734" si="53">IF(VLOOKUP(J727,A:G,7,FALSE)=0,"",VLOOKUP(J727,A:G,7,FALSE))</f>
        <v/>
      </c>
      <c r="V727" s="2"/>
    </row>
    <row r="728" spans="10:26">
      <c r="J728" s="17" t="s">
        <v>7010</v>
      </c>
      <c r="K728" s="2" t="str">
        <f t="shared" si="50"/>
        <v>x42</v>
      </c>
      <c r="L728" s="2" t="s">
        <v>10245</v>
      </c>
      <c r="M728" s="2"/>
      <c r="N728" s="2"/>
      <c r="O728" s="2"/>
      <c r="P728" s="2"/>
      <c r="Q728" s="2"/>
      <c r="R728" s="2"/>
      <c r="S728" s="15">
        <f t="shared" si="51"/>
        <v>42277</v>
      </c>
      <c r="T728" s="15" t="str">
        <f t="shared" si="52"/>
        <v/>
      </c>
      <c r="U728" s="15" t="str">
        <f t="shared" si="53"/>
        <v/>
      </c>
      <c r="V728" s="2"/>
    </row>
    <row r="729" spans="10:26">
      <c r="J729" s="17" t="s">
        <v>4572</v>
      </c>
      <c r="K729" s="2" t="str">
        <f t="shared" si="50"/>
        <v>x12</v>
      </c>
      <c r="L729" s="2" t="s">
        <v>14740</v>
      </c>
      <c r="M729" s="2"/>
      <c r="N729" s="2"/>
      <c r="O729" s="2"/>
      <c r="P729" s="2"/>
      <c r="Q729" s="2"/>
      <c r="R729" s="2"/>
      <c r="S729" s="15">
        <f t="shared" si="51"/>
        <v>41827</v>
      </c>
      <c r="T729" s="15" t="str">
        <f t="shared" si="52"/>
        <v/>
      </c>
      <c r="U729" s="15" t="str">
        <f t="shared" si="53"/>
        <v/>
      </c>
      <c r="V729" s="2"/>
    </row>
    <row r="730" spans="10:26">
      <c r="J730" s="17" t="s">
        <v>4571</v>
      </c>
      <c r="K730" s="2" t="str">
        <f t="shared" si="50"/>
        <v>x11</v>
      </c>
      <c r="L730" s="2" t="s">
        <v>14739</v>
      </c>
      <c r="M730" s="2"/>
      <c r="N730" s="2"/>
      <c r="O730" s="2"/>
      <c r="P730" s="2"/>
      <c r="Q730" s="2"/>
      <c r="R730" s="2"/>
      <c r="S730" s="15">
        <f t="shared" si="51"/>
        <v>41827</v>
      </c>
      <c r="T730" s="15" t="str">
        <f t="shared" si="52"/>
        <v/>
      </c>
      <c r="U730" s="15" t="str">
        <f t="shared" si="53"/>
        <v/>
      </c>
      <c r="V730" s="2"/>
    </row>
    <row r="731" spans="10:26">
      <c r="J731" s="17" t="s">
        <v>6963</v>
      </c>
      <c r="K731" s="2" t="str">
        <f t="shared" si="50"/>
        <v>x41</v>
      </c>
      <c r="L731" s="2" t="s">
        <v>10244</v>
      </c>
      <c r="M731" s="2"/>
      <c r="N731" s="2"/>
      <c r="O731" s="2"/>
      <c r="P731" s="2"/>
      <c r="Q731" s="2"/>
      <c r="R731" s="2"/>
      <c r="S731" s="15">
        <f t="shared" si="51"/>
        <v>42277</v>
      </c>
      <c r="T731" s="15" t="str">
        <f t="shared" si="52"/>
        <v/>
      </c>
      <c r="U731" s="15" t="str">
        <f t="shared" si="53"/>
        <v/>
      </c>
      <c r="V731" s="2"/>
    </row>
    <row r="732" spans="10:26">
      <c r="J732" s="17" t="s">
        <v>9888</v>
      </c>
      <c r="K732" s="2" t="str">
        <f t="shared" si="50"/>
        <v>x60</v>
      </c>
      <c r="L732" s="2" t="s">
        <v>11845</v>
      </c>
      <c r="M732" s="2"/>
      <c r="N732" s="2"/>
      <c r="O732" s="2"/>
      <c r="P732" s="2"/>
      <c r="Q732" s="2"/>
      <c r="R732" s="2"/>
      <c r="S732" s="15">
        <f t="shared" si="51"/>
        <v>42277</v>
      </c>
      <c r="T732" s="15" t="str">
        <f t="shared" si="52"/>
        <v/>
      </c>
      <c r="U732" s="15" t="str">
        <f t="shared" si="53"/>
        <v/>
      </c>
      <c r="V732" s="2"/>
    </row>
    <row r="733" spans="10:26">
      <c r="J733" s="17" t="s">
        <v>15300</v>
      </c>
      <c r="K733" s="2" t="str">
        <f t="shared" si="50"/>
        <v>x86</v>
      </c>
      <c r="L733" s="2" t="s">
        <v>15301</v>
      </c>
      <c r="M733" s="2"/>
      <c r="N733" s="2"/>
      <c r="O733" s="2"/>
      <c r="P733" s="2"/>
      <c r="Q733" s="2"/>
      <c r="R733" s="2"/>
      <c r="S733" s="15">
        <f t="shared" si="51"/>
        <v>45122</v>
      </c>
      <c r="T733" s="15" t="str">
        <f t="shared" si="52"/>
        <v/>
      </c>
      <c r="U733" s="15" t="str">
        <f t="shared" si="53"/>
        <v/>
      </c>
      <c r="V733" s="2"/>
    </row>
    <row r="734" spans="10:26">
      <c r="J734" s="17" t="s">
        <v>4560</v>
      </c>
      <c r="K734" s="2" t="str">
        <f t="shared" si="50"/>
        <v>x2</v>
      </c>
      <c r="L734" s="2" t="s">
        <v>10004</v>
      </c>
      <c r="M734" s="2"/>
      <c r="N734" s="2"/>
      <c r="O734" s="2"/>
      <c r="P734" s="2"/>
      <c r="Q734" s="2"/>
      <c r="R734" s="2"/>
      <c r="S734" s="15">
        <f t="shared" si="51"/>
        <v>41827</v>
      </c>
      <c r="T734" s="15" t="str">
        <f t="shared" si="52"/>
        <v/>
      </c>
      <c r="U734" s="15" t="str">
        <f t="shared" si="53"/>
        <v/>
      </c>
      <c r="V734" s="2"/>
    </row>
    <row r="735" spans="10:26">
      <c r="J735" s="20" t="s">
        <v>14492</v>
      </c>
      <c r="K735" s="2"/>
      <c r="L735" s="2"/>
      <c r="M735" s="2"/>
      <c r="N735" s="2"/>
      <c r="O735" s="2" t="s">
        <v>2286</v>
      </c>
      <c r="P735" s="2"/>
      <c r="Q735" s="2" t="s">
        <v>10503</v>
      </c>
      <c r="R735" s="2"/>
      <c r="S735" s="15">
        <v>45122</v>
      </c>
      <c r="T735" s="15"/>
      <c r="U735" s="15"/>
      <c r="W735" s="2"/>
      <c r="X735" s="2"/>
      <c r="Y735" s="2"/>
      <c r="Z735" s="2"/>
    </row>
    <row r="736" spans="10:26">
      <c r="J736" s="17" t="s">
        <v>4559</v>
      </c>
      <c r="K736" s="2" t="str">
        <f>VLOOKUP(J736,$A:$B,2,FALSE)</f>
        <v>x1</v>
      </c>
      <c r="L736" s="2" t="s">
        <v>10005</v>
      </c>
      <c r="M736" s="2"/>
      <c r="N736" s="2"/>
      <c r="O736" s="2"/>
      <c r="P736" s="2"/>
      <c r="Q736" s="2"/>
      <c r="R736" s="2"/>
      <c r="S736" s="15">
        <f>VLOOKUP(J736,A:G,5,FALSE)</f>
        <v>41827</v>
      </c>
      <c r="T736" s="15" t="str">
        <f>IF(VLOOKUP(J736,A:G,6,FALSE)=0,"",VLOOKUP(J736,A:G,6,FALSE))</f>
        <v/>
      </c>
      <c r="U736" s="15" t="str">
        <f>IF(VLOOKUP(J736,A:G,7,FALSE)=0,"",VLOOKUP(J736,A:G,7,FALSE))</f>
        <v/>
      </c>
      <c r="W736" s="2"/>
      <c r="X736" s="2"/>
      <c r="Y736" s="2"/>
      <c r="Z736" s="2"/>
    </row>
    <row r="737" spans="7:26" ht="15.6">
      <c r="G737" s="89"/>
      <c r="J737" s="17" t="s">
        <v>6263</v>
      </c>
      <c r="K737" s="2" t="str">
        <f>VLOOKUP(J737,$A:$B,2,FALSE)</f>
        <v>x20</v>
      </c>
      <c r="L737" s="2" t="s">
        <v>10006</v>
      </c>
      <c r="M737" s="2"/>
      <c r="N737" s="2"/>
      <c r="O737" s="2"/>
      <c r="P737" s="2"/>
      <c r="Q737" s="2"/>
      <c r="R737" s="2"/>
      <c r="S737" s="15">
        <f>VLOOKUP(J737,A:G,5,FALSE)</f>
        <v>42277</v>
      </c>
      <c r="T737" s="15" t="str">
        <f>IF(VLOOKUP(J737,A:G,6,FALSE)=0,"",VLOOKUP(J737,A:G,6,FALSE))</f>
        <v/>
      </c>
      <c r="U737" s="15" t="str">
        <f>IF(VLOOKUP(J737,A:G,7,FALSE)=0,"",VLOOKUP(J737,A:G,7,FALSE))</f>
        <v/>
      </c>
      <c r="W737" s="2"/>
      <c r="X737" s="2"/>
      <c r="Y737" s="2"/>
      <c r="Z737" s="2"/>
    </row>
    <row r="738" spans="7:26">
      <c r="J738" s="17" t="s">
        <v>9881</v>
      </c>
      <c r="K738" s="2" t="str">
        <f>VLOOKUP(J738,$A:$B,2,FALSE)</f>
        <v>x19</v>
      </c>
      <c r="L738" s="2" t="s">
        <v>14780</v>
      </c>
      <c r="M738" s="2"/>
      <c r="N738" s="2"/>
      <c r="O738" s="2"/>
      <c r="P738" s="2"/>
      <c r="Q738" s="2"/>
      <c r="R738" s="2"/>
      <c r="S738" s="15">
        <f>VLOOKUP(J738,A:G,5,FALSE)</f>
        <v>42277</v>
      </c>
      <c r="T738" s="15" t="str">
        <f>IF(VLOOKUP(J738,A:G,6,FALSE)=0,"",VLOOKUP(J738,A:G,6,FALSE))</f>
        <v/>
      </c>
      <c r="U738" s="15" t="str">
        <f>IF(VLOOKUP(J738,A:G,7,FALSE)=0,"",VLOOKUP(J738,A:G,7,FALSE))</f>
        <v/>
      </c>
      <c r="W738" s="2"/>
      <c r="X738" s="2"/>
      <c r="Y738" s="2"/>
      <c r="Z738" s="2"/>
    </row>
    <row r="739" spans="7:26">
      <c r="J739" s="17" t="s">
        <v>4560</v>
      </c>
      <c r="K739" s="2" t="str">
        <f>VLOOKUP(J739,$A:$B,2,FALSE)</f>
        <v>x2</v>
      </c>
      <c r="L739" s="2" t="s">
        <v>10004</v>
      </c>
      <c r="M739" s="2"/>
      <c r="N739" s="2"/>
      <c r="O739" s="2"/>
      <c r="P739" s="2"/>
      <c r="Q739" s="2"/>
      <c r="R739" s="2"/>
      <c r="S739" s="15">
        <f>VLOOKUP(J739,A:G,5,FALSE)</f>
        <v>41827</v>
      </c>
      <c r="T739" s="15" t="str">
        <f>IF(VLOOKUP(J739,A:G,6,FALSE)=0,"",VLOOKUP(J739,A:G,6,FALSE))</f>
        <v/>
      </c>
      <c r="U739" s="15" t="str">
        <f>IF(VLOOKUP(J739,A:G,7,FALSE)=0,"",VLOOKUP(J739,A:G,7,FALSE))</f>
        <v/>
      </c>
      <c r="W739" s="2"/>
      <c r="X739" s="2"/>
      <c r="Y739" s="2"/>
      <c r="Z739" s="2"/>
    </row>
    <row r="740" spans="7:26">
      <c r="J740" s="20" t="s">
        <v>14498</v>
      </c>
      <c r="K740" s="2"/>
      <c r="L740" s="2"/>
      <c r="M740" s="2"/>
      <c r="N740" s="2"/>
      <c r="O740" s="2" t="s">
        <v>2286</v>
      </c>
      <c r="P740" s="2"/>
      <c r="Q740" s="2" t="s">
        <v>10503</v>
      </c>
      <c r="R740" s="2"/>
      <c r="S740" s="15">
        <v>45122</v>
      </c>
      <c r="T740" s="15"/>
      <c r="U740" s="15"/>
    </row>
    <row r="741" spans="7:26">
      <c r="J741" s="17" t="s">
        <v>4559</v>
      </c>
      <c r="K741" s="2" t="str">
        <f>VLOOKUP(J741,$A:$B,2,FALSE)</f>
        <v>x1</v>
      </c>
      <c r="L741" s="2" t="s">
        <v>10005</v>
      </c>
      <c r="M741" s="2"/>
      <c r="N741" s="2"/>
      <c r="O741" s="2"/>
      <c r="P741" s="2"/>
      <c r="Q741" s="2"/>
      <c r="R741" s="2"/>
      <c r="S741" s="15">
        <f>VLOOKUP(J741,A:G,5,FALSE)</f>
        <v>41827</v>
      </c>
      <c r="T741" s="15" t="str">
        <f>IF(VLOOKUP(J741,A:G,6,FALSE)=0,"",VLOOKUP(J741,A:G,6,FALSE))</f>
        <v/>
      </c>
      <c r="U741" s="15" t="str">
        <f>IF(VLOOKUP(J741,A:G,7,FALSE)=0,"",VLOOKUP(J741,A:G,7,FALSE))</f>
        <v/>
      </c>
    </row>
    <row r="742" spans="7:26">
      <c r="J742" s="17" t="s">
        <v>4566</v>
      </c>
      <c r="K742" s="2" t="str">
        <f>VLOOKUP(J742,$A:$B,2,FALSE)</f>
        <v>x6</v>
      </c>
      <c r="L742" s="2" t="s">
        <v>10234</v>
      </c>
      <c r="M742" s="2"/>
      <c r="N742" s="2"/>
      <c r="O742" s="2"/>
      <c r="P742" s="2"/>
      <c r="Q742" s="2"/>
      <c r="R742" s="2"/>
      <c r="S742" s="15">
        <f>VLOOKUP(J742,A:G,5,FALSE)</f>
        <v>41827</v>
      </c>
      <c r="T742" s="15" t="str">
        <f>IF(VLOOKUP(J742,A:G,6,FALSE)=0,"",VLOOKUP(J742,A:G,6,FALSE))</f>
        <v/>
      </c>
      <c r="U742" s="15" t="str">
        <f>IF(VLOOKUP(J742,A:G,7,FALSE)=0,"",VLOOKUP(J742,A:G,7,FALSE))</f>
        <v/>
      </c>
    </row>
    <row r="743" spans="7:26">
      <c r="J743" s="17" t="s">
        <v>9881</v>
      </c>
      <c r="K743" s="2" t="str">
        <f>VLOOKUP(J743,$A:$B,2,FALSE)</f>
        <v>x19</v>
      </c>
      <c r="L743" s="2" t="s">
        <v>10231</v>
      </c>
      <c r="M743" s="2"/>
      <c r="N743" s="2"/>
      <c r="O743" s="2"/>
      <c r="P743" s="2"/>
      <c r="Q743" s="2"/>
      <c r="R743" s="2"/>
      <c r="S743" s="15">
        <f>VLOOKUP(J743,A:G,5,FALSE)</f>
        <v>42277</v>
      </c>
      <c r="T743" s="15" t="str">
        <f>IF(VLOOKUP(J743,A:G,6,FALSE)=0,"",VLOOKUP(J743,A:G,6,FALSE))</f>
        <v/>
      </c>
      <c r="U743" s="15" t="str">
        <f>IF(VLOOKUP(J743,A:G,7,FALSE)=0,"",VLOOKUP(J743,A:G,7,FALSE))</f>
        <v/>
      </c>
    </row>
    <row r="744" spans="7:26">
      <c r="J744" s="17" t="s">
        <v>4560</v>
      </c>
      <c r="K744" s="2" t="str">
        <f>VLOOKUP(J744,$A:$B,2,FALSE)</f>
        <v>x2</v>
      </c>
      <c r="L744" s="2" t="s">
        <v>10004</v>
      </c>
      <c r="M744" s="2"/>
      <c r="N744" s="2"/>
      <c r="O744" s="2"/>
      <c r="P744" s="2"/>
      <c r="Q744" s="2"/>
      <c r="R744" s="2"/>
      <c r="S744" s="15">
        <f>VLOOKUP(J744,A:G,5,FALSE)</f>
        <v>41827</v>
      </c>
      <c r="T744" s="15" t="str">
        <f>IF(VLOOKUP(J744,A:G,6,FALSE)=0,"",VLOOKUP(J744,A:G,6,FALSE))</f>
        <v/>
      </c>
      <c r="U744" s="15" t="str">
        <f>IF(VLOOKUP(J744,A:G,7,FALSE)=0,"",VLOOKUP(J744,A:G,7,FALSE))</f>
        <v/>
      </c>
    </row>
    <row r="745" spans="7:26">
      <c r="J745" s="20" t="s">
        <v>14556</v>
      </c>
      <c r="K745" s="2"/>
      <c r="L745" s="2"/>
      <c r="M745" s="2"/>
      <c r="N745" s="2"/>
      <c r="O745" s="2" t="s">
        <v>2286</v>
      </c>
      <c r="P745" s="2"/>
      <c r="Q745" s="2" t="s">
        <v>10503</v>
      </c>
      <c r="R745" s="2"/>
      <c r="S745" s="15">
        <v>45122</v>
      </c>
      <c r="T745" s="15"/>
      <c r="U745" s="15"/>
    </row>
    <row r="746" spans="7:26">
      <c r="J746" s="17" t="s">
        <v>4559</v>
      </c>
      <c r="K746" s="2" t="str">
        <f>VLOOKUP(J746,$A:$B,2,FALSE)</f>
        <v>x1</v>
      </c>
      <c r="L746" s="2" t="s">
        <v>10005</v>
      </c>
      <c r="M746" s="2"/>
      <c r="N746" s="2"/>
      <c r="O746" s="2"/>
      <c r="P746" s="2"/>
      <c r="Q746" s="2"/>
      <c r="R746" s="2"/>
      <c r="S746" s="15">
        <f>VLOOKUP(J746,A:G,5,FALSE)</f>
        <v>41827</v>
      </c>
      <c r="T746" s="15" t="str">
        <f>IF(VLOOKUP(J746,A:G,6,FALSE)=0,"",VLOOKUP(J746,A:G,6,FALSE))</f>
        <v/>
      </c>
      <c r="U746" s="15" t="str">
        <f>IF(VLOOKUP(J746,A:G,7,FALSE)=0,"",VLOOKUP(J746,A:G,7,FALSE))</f>
        <v/>
      </c>
    </row>
    <row r="747" spans="7:26">
      <c r="J747" s="17" t="s">
        <v>4566</v>
      </c>
      <c r="K747" s="2" t="str">
        <f>VLOOKUP(J747,$A:$B,2,FALSE)</f>
        <v>x6</v>
      </c>
      <c r="L747" s="2" t="s">
        <v>10234</v>
      </c>
      <c r="M747" s="2"/>
      <c r="N747" s="2"/>
      <c r="O747" s="2"/>
      <c r="P747" s="2"/>
      <c r="Q747" s="2"/>
      <c r="R747" s="2"/>
      <c r="S747" s="15">
        <f>VLOOKUP(J747,A:G,5,FALSE)</f>
        <v>41827</v>
      </c>
      <c r="T747" s="15" t="str">
        <f>IF(VLOOKUP(J747,A:G,6,FALSE)=0,"",VLOOKUP(J747,A:G,6,FALSE))</f>
        <v/>
      </c>
      <c r="U747" s="15" t="str">
        <f>IF(VLOOKUP(J747,A:G,7,FALSE)=0,"",VLOOKUP(J747,A:G,7,FALSE))</f>
        <v/>
      </c>
    </row>
    <row r="748" spans="7:26">
      <c r="J748" s="17" t="s">
        <v>9881</v>
      </c>
      <c r="K748" s="2" t="str">
        <f>VLOOKUP(J748,$A:$B,2,FALSE)</f>
        <v>x19</v>
      </c>
      <c r="L748" s="2" t="s">
        <v>10231</v>
      </c>
      <c r="M748" s="2"/>
      <c r="N748" s="2"/>
      <c r="O748" s="2"/>
      <c r="P748" s="2"/>
      <c r="Q748" s="2"/>
      <c r="R748" s="2"/>
      <c r="S748" s="15">
        <f>VLOOKUP(J748,A:G,5,FALSE)</f>
        <v>42277</v>
      </c>
      <c r="T748" s="15" t="str">
        <f>IF(VLOOKUP(J748,A:G,6,FALSE)=0,"",VLOOKUP(J748,A:G,6,FALSE))</f>
        <v/>
      </c>
      <c r="U748" s="15" t="str">
        <f>IF(VLOOKUP(J748,A:G,7,FALSE)=0,"",VLOOKUP(J748,A:G,7,FALSE))</f>
        <v/>
      </c>
    </row>
    <row r="749" spans="7:26">
      <c r="J749" s="17" t="s">
        <v>11817</v>
      </c>
      <c r="K749" s="2" t="str">
        <f>VLOOKUP(J749,$A:$B,2,FALSE)</f>
        <v>x70</v>
      </c>
      <c r="L749" s="2" t="s">
        <v>11818</v>
      </c>
      <c r="M749" s="2"/>
      <c r="N749" s="2"/>
      <c r="O749" s="2"/>
      <c r="P749" s="2"/>
      <c r="Q749" s="2"/>
      <c r="R749" s="2"/>
      <c r="S749" s="15">
        <f>VLOOKUP(J749,A:G,5,FALSE)</f>
        <v>42931</v>
      </c>
      <c r="T749" s="15" t="str">
        <f>IF(VLOOKUP(J749,A:G,6,FALSE)=0,"",VLOOKUP(J749,A:G,6,FALSE))</f>
        <v/>
      </c>
      <c r="U749" s="15" t="str">
        <f>IF(VLOOKUP(J749,A:G,7,FALSE)=0,"",VLOOKUP(J749,A:G,7,FALSE))</f>
        <v/>
      </c>
    </row>
    <row r="750" spans="7:26">
      <c r="J750" s="17" t="s">
        <v>4560</v>
      </c>
      <c r="K750" s="2" t="str">
        <f>VLOOKUP(J750,$A:$B,2,FALSE)</f>
        <v>x2</v>
      </c>
      <c r="L750" s="2" t="s">
        <v>10004</v>
      </c>
      <c r="M750" s="2"/>
      <c r="N750" s="2"/>
      <c r="O750" s="2"/>
      <c r="P750" s="2"/>
      <c r="Q750" s="2"/>
      <c r="R750" s="2"/>
      <c r="S750" s="15">
        <f>VLOOKUP(J750,A:G,5,FALSE)</f>
        <v>41827</v>
      </c>
      <c r="T750" s="15" t="str">
        <f>IF(VLOOKUP(J750,A:G,6,FALSE)=0,"",VLOOKUP(J750,A:G,6,FALSE))</f>
        <v/>
      </c>
      <c r="U750" s="15" t="str">
        <f>IF(VLOOKUP(J750,A:G,7,FALSE)=0,"",VLOOKUP(J750,A:G,7,FALSE))</f>
        <v/>
      </c>
    </row>
    <row r="751" spans="7:26">
      <c r="J751" s="20" t="s">
        <v>14501</v>
      </c>
      <c r="K751" s="2"/>
      <c r="L751" s="2"/>
      <c r="M751" s="2"/>
      <c r="N751" s="2"/>
      <c r="O751" s="2" t="s">
        <v>2286</v>
      </c>
      <c r="P751" s="2"/>
      <c r="Q751" s="2" t="s">
        <v>10503</v>
      </c>
      <c r="R751" s="2"/>
      <c r="S751" s="15">
        <v>45122</v>
      </c>
      <c r="T751" s="15"/>
      <c r="U751" s="15"/>
    </row>
    <row r="752" spans="7:26">
      <c r="J752" s="17" t="s">
        <v>4559</v>
      </c>
      <c r="K752" s="2" t="str">
        <f>VLOOKUP(J752,$A:$B,2,FALSE)</f>
        <v>x1</v>
      </c>
      <c r="L752" s="2" t="s">
        <v>10005</v>
      </c>
      <c r="M752" s="2"/>
      <c r="N752" s="2"/>
      <c r="O752" s="2"/>
      <c r="P752" s="2"/>
      <c r="Q752" s="2"/>
      <c r="R752" s="2"/>
      <c r="S752" s="15">
        <f>VLOOKUP(J752,A:G,5,FALSE)</f>
        <v>41827</v>
      </c>
      <c r="T752" s="15" t="str">
        <f>IF(VLOOKUP(J752,A:G,6,FALSE)=0,"",VLOOKUP(J752,A:G,6,FALSE))</f>
        <v/>
      </c>
      <c r="U752" s="15" t="str">
        <f>IF(VLOOKUP(J752,A:G,7,FALSE)=0,"",VLOOKUP(J752,A:G,7,FALSE))</f>
        <v/>
      </c>
    </row>
    <row r="753" spans="7:21">
      <c r="J753" s="17" t="s">
        <v>9881</v>
      </c>
      <c r="K753" s="2" t="str">
        <f>VLOOKUP(J753,$A:$B,2,FALSE)</f>
        <v>x19</v>
      </c>
      <c r="L753" s="2" t="s">
        <v>10231</v>
      </c>
      <c r="M753" s="2"/>
      <c r="N753" s="2"/>
      <c r="O753" s="2"/>
      <c r="P753" s="2"/>
      <c r="Q753" s="2"/>
      <c r="R753" s="2"/>
      <c r="S753" s="15">
        <f>VLOOKUP(J753,A:G,5,FALSE)</f>
        <v>42277</v>
      </c>
      <c r="T753" s="15" t="str">
        <f>IF(VLOOKUP(J753,A:G,6,FALSE)=0,"",VLOOKUP(J753,A:G,6,FALSE))</f>
        <v/>
      </c>
      <c r="U753" s="15" t="str">
        <f>IF(VLOOKUP(J753,A:G,7,FALSE)=0,"",VLOOKUP(J753,A:G,7,FALSE))</f>
        <v/>
      </c>
    </row>
    <row r="754" spans="7:21">
      <c r="J754" s="17" t="s">
        <v>4560</v>
      </c>
      <c r="K754" s="2" t="str">
        <f>VLOOKUP(J754,$A:$B,2,FALSE)</f>
        <v>x2</v>
      </c>
      <c r="L754" s="2" t="s">
        <v>10004</v>
      </c>
      <c r="M754" s="2"/>
      <c r="N754" s="2"/>
      <c r="O754" s="2"/>
      <c r="P754" s="2"/>
      <c r="Q754" s="2"/>
      <c r="R754" s="2"/>
      <c r="S754" s="15">
        <f>VLOOKUP(J754,A:G,5,FALSE)</f>
        <v>41827</v>
      </c>
      <c r="T754" s="15" t="str">
        <f>IF(VLOOKUP(J754,A:G,6,FALSE)=0,"",VLOOKUP(J754,A:G,6,FALSE))</f>
        <v/>
      </c>
      <c r="U754" s="15" t="str">
        <f>IF(VLOOKUP(J754,A:G,7,FALSE)=0,"",VLOOKUP(J754,A:G,7,FALSE))</f>
        <v/>
      </c>
    </row>
    <row r="755" spans="7:21">
      <c r="J755" s="20" t="s">
        <v>14516</v>
      </c>
      <c r="K755" s="2"/>
      <c r="L755" s="2"/>
      <c r="M755" s="2"/>
      <c r="N755" s="2"/>
      <c r="O755" s="2" t="s">
        <v>2286</v>
      </c>
      <c r="P755" s="2"/>
      <c r="Q755" s="2" t="s">
        <v>10503</v>
      </c>
      <c r="R755" s="2"/>
      <c r="S755" s="15">
        <v>45122</v>
      </c>
      <c r="T755" s="15"/>
      <c r="U755" s="15"/>
    </row>
    <row r="756" spans="7:21">
      <c r="J756" s="17" t="s">
        <v>4559</v>
      </c>
      <c r="K756" s="2" t="str">
        <f>VLOOKUP(J756,$A:$B,2,FALSE)</f>
        <v>x1</v>
      </c>
      <c r="L756" s="2" t="s">
        <v>10005</v>
      </c>
      <c r="M756" s="2"/>
      <c r="N756" s="2"/>
      <c r="O756" s="2"/>
      <c r="P756" s="2"/>
      <c r="Q756" s="2"/>
      <c r="R756" s="2"/>
      <c r="S756" s="15">
        <f>VLOOKUP(J756,A:G,5,FALSE)</f>
        <v>41827</v>
      </c>
      <c r="T756" s="15" t="str">
        <f>IF(VLOOKUP(J756,A:G,6,FALSE)=0,"",VLOOKUP(J756,A:G,6,FALSE))</f>
        <v/>
      </c>
      <c r="U756" s="15" t="str">
        <f>IF(VLOOKUP(J756,A:G,7,FALSE)=0,"",VLOOKUP(J756,A:G,7,FALSE))</f>
        <v/>
      </c>
    </row>
    <row r="757" spans="7:21">
      <c r="J757" s="17" t="s">
        <v>14515</v>
      </c>
      <c r="K757" s="2" t="str">
        <f>VLOOKUP(J757,$A:$B,2,FALSE)</f>
        <v>x79</v>
      </c>
      <c r="L757" s="2" t="s">
        <v>14517</v>
      </c>
      <c r="M757" s="2"/>
      <c r="N757" s="2"/>
      <c r="O757" s="2"/>
      <c r="P757" s="2"/>
      <c r="Q757" s="2"/>
      <c r="R757" s="2"/>
      <c r="S757" s="15">
        <f>VLOOKUP(J757,A:G,5,FALSE)</f>
        <v>45122</v>
      </c>
      <c r="T757" s="15" t="str">
        <f>IF(VLOOKUP(J757,A:G,6,FALSE)=0,"",VLOOKUP(J757,A:G,6,FALSE))</f>
        <v/>
      </c>
      <c r="U757" s="15" t="str">
        <f>IF(VLOOKUP(J757,A:G,7,FALSE)=0,"",VLOOKUP(J757,A:G,7,FALSE))</f>
        <v/>
      </c>
    </row>
    <row r="758" spans="7:21">
      <c r="J758" s="17" t="s">
        <v>9881</v>
      </c>
      <c r="K758" s="2" t="str">
        <f>VLOOKUP(J758,$A:$B,2,FALSE)</f>
        <v>x19</v>
      </c>
      <c r="L758" s="2" t="s">
        <v>10231</v>
      </c>
      <c r="M758" s="2"/>
      <c r="N758" s="2"/>
      <c r="O758" s="2"/>
      <c r="P758" s="2"/>
      <c r="Q758" s="2"/>
      <c r="R758" s="2"/>
      <c r="S758" s="15">
        <f>VLOOKUP(J758,A:G,5,FALSE)</f>
        <v>42277</v>
      </c>
      <c r="T758" s="15" t="str">
        <f>IF(VLOOKUP(J758,A:G,6,FALSE)=0,"",VLOOKUP(J758,A:G,6,FALSE))</f>
        <v/>
      </c>
      <c r="U758" s="15" t="str">
        <f>IF(VLOOKUP(J758,A:G,7,FALSE)=0,"",VLOOKUP(J758,A:G,7,FALSE))</f>
        <v/>
      </c>
    </row>
    <row r="759" spans="7:21">
      <c r="J759" s="17" t="s">
        <v>4560</v>
      </c>
      <c r="K759" s="2" t="str">
        <f>VLOOKUP(J759,$A:$B,2,FALSE)</f>
        <v>x2</v>
      </c>
      <c r="L759" s="2" t="s">
        <v>10004</v>
      </c>
      <c r="M759" s="2"/>
      <c r="N759" s="2"/>
      <c r="O759" s="2"/>
      <c r="P759" s="2"/>
      <c r="Q759" s="2"/>
      <c r="R759" s="2"/>
      <c r="S759" s="15">
        <f>VLOOKUP(J759,A:G,5,FALSE)</f>
        <v>41827</v>
      </c>
      <c r="T759" s="15" t="str">
        <f>IF(VLOOKUP(J759,A:G,6,FALSE)=0,"",VLOOKUP(J759,A:G,6,FALSE))</f>
        <v/>
      </c>
      <c r="U759" s="15" t="str">
        <f>IF(VLOOKUP(J759,A:G,7,FALSE)=0,"",VLOOKUP(J759,A:G,7,FALSE))</f>
        <v/>
      </c>
    </row>
    <row r="760" spans="7:21">
      <c r="J760" s="20" t="s">
        <v>14551</v>
      </c>
      <c r="K760" s="2"/>
      <c r="L760" s="2"/>
      <c r="M760" s="2"/>
      <c r="N760" s="2"/>
      <c r="O760" s="2" t="s">
        <v>2286</v>
      </c>
      <c r="P760" s="2"/>
      <c r="Q760" s="2" t="s">
        <v>10503</v>
      </c>
      <c r="R760" s="2"/>
      <c r="S760" s="15">
        <v>45122</v>
      </c>
      <c r="T760" s="15"/>
      <c r="U760" s="15"/>
    </row>
    <row r="761" spans="7:21">
      <c r="J761" s="17" t="s">
        <v>14520</v>
      </c>
      <c r="K761" s="2" t="str">
        <f>VLOOKUP(J761,$A:$B,2,FALSE)</f>
        <v>x80</v>
      </c>
      <c r="L761" s="2" t="s">
        <v>14733</v>
      </c>
      <c r="M761" s="2"/>
      <c r="N761" s="2"/>
      <c r="O761" s="2"/>
      <c r="P761" s="2"/>
      <c r="Q761" s="2"/>
      <c r="R761" s="2"/>
      <c r="S761" s="15">
        <f>VLOOKUP(J761,A:G,5,FALSE)</f>
        <v>45122</v>
      </c>
      <c r="T761" s="15" t="str">
        <f>IF(VLOOKUP(J761,A:G,6,FALSE)=0,"",VLOOKUP(J761,A:G,6,FALSE))</f>
        <v/>
      </c>
      <c r="U761" s="15" t="str">
        <f>IF(VLOOKUP(J761,A:G,7,FALSE)=0,"",VLOOKUP(J761,A:G,7,FALSE))</f>
        <v/>
      </c>
    </row>
    <row r="762" spans="7:21">
      <c r="J762" s="17" t="s">
        <v>14521</v>
      </c>
      <c r="K762" s="2" t="str">
        <f>VLOOKUP(J762,$A:$B,2,FALSE)</f>
        <v>x81</v>
      </c>
      <c r="L762" s="2" t="s">
        <v>14523</v>
      </c>
      <c r="M762" s="2"/>
      <c r="N762" s="2"/>
      <c r="O762" s="2"/>
      <c r="P762" s="2"/>
      <c r="Q762" s="2"/>
      <c r="R762" s="2"/>
      <c r="S762" s="15">
        <f>VLOOKUP(J762,A:G,5,FALSE)</f>
        <v>45122</v>
      </c>
      <c r="T762" s="15" t="str">
        <f>IF(VLOOKUP(J762,A:G,6,FALSE)=0,"",VLOOKUP(J762,A:G,6,FALSE))</f>
        <v/>
      </c>
      <c r="U762" s="15" t="str">
        <f>IF(VLOOKUP(J762,A:G,7,FALSE)=0,"",VLOOKUP(J762,A:G,7,FALSE))</f>
        <v/>
      </c>
    </row>
    <row r="763" spans="7:21">
      <c r="J763" s="17" t="s">
        <v>14522</v>
      </c>
      <c r="K763" s="2" t="str">
        <f>VLOOKUP(J763,$A:$B,2,FALSE)</f>
        <v>x82</v>
      </c>
      <c r="L763" s="2" t="s">
        <v>14734</v>
      </c>
      <c r="M763" s="2"/>
      <c r="N763" s="2"/>
      <c r="O763" s="2"/>
      <c r="P763" s="2"/>
      <c r="Q763" s="2"/>
      <c r="R763" s="2"/>
      <c r="S763" s="15">
        <f>VLOOKUP(J763,A:G,5,FALSE)</f>
        <v>45122</v>
      </c>
      <c r="T763" s="15" t="str">
        <f>IF(VLOOKUP(J763,A:G,6,FALSE)=0,"",VLOOKUP(J763,A:G,6,FALSE))</f>
        <v/>
      </c>
      <c r="U763" s="15" t="str">
        <f>IF(VLOOKUP(J763,A:G,7,FALSE)=0,"",VLOOKUP(J763,A:G,7,FALSE))</f>
        <v/>
      </c>
    </row>
    <row r="764" spans="7:21">
      <c r="J764" s="17" t="s">
        <v>4560</v>
      </c>
      <c r="K764" s="2" t="str">
        <f>VLOOKUP(J764,$A:$B,2,FALSE)</f>
        <v>x2</v>
      </c>
      <c r="L764" s="2" t="s">
        <v>10004</v>
      </c>
      <c r="M764" s="2"/>
      <c r="N764" s="2"/>
      <c r="O764" s="2"/>
      <c r="P764" s="2"/>
      <c r="Q764" s="2"/>
      <c r="R764" s="2"/>
      <c r="S764" s="15">
        <f>VLOOKUP(J764,A:G,5,FALSE)</f>
        <v>41827</v>
      </c>
      <c r="T764" s="15" t="str">
        <f>IF(VLOOKUP(J764,A:G,6,FALSE)=0,"",VLOOKUP(J764,A:G,6,FALSE))</f>
        <v/>
      </c>
      <c r="U764" s="15" t="str">
        <f>IF(VLOOKUP(J764,A:G,7,FALSE)=0,"",VLOOKUP(J764,A:G,7,FALSE))</f>
        <v/>
      </c>
    </row>
    <row r="765" spans="7:21">
      <c r="J765" s="20" t="s">
        <v>15268</v>
      </c>
      <c r="K765" s="2"/>
      <c r="L765" s="2"/>
      <c r="M765" s="2"/>
      <c r="N765" s="2"/>
      <c r="O765" s="2" t="s">
        <v>2286</v>
      </c>
      <c r="P765" s="2"/>
      <c r="Q765" s="2" t="s">
        <v>10503</v>
      </c>
      <c r="R765" s="2" t="s">
        <v>15400</v>
      </c>
      <c r="S765" s="15">
        <v>45122</v>
      </c>
      <c r="T765" s="15"/>
      <c r="U765" s="15"/>
    </row>
    <row r="766" spans="7:21">
      <c r="J766" s="17" t="s">
        <v>4559</v>
      </c>
      <c r="K766" s="2" t="str">
        <f>VLOOKUP(J766,$A:$B,2,FALSE)</f>
        <v>x1</v>
      </c>
      <c r="L766" s="2" t="s">
        <v>10005</v>
      </c>
      <c r="M766" s="2"/>
      <c r="N766" s="2"/>
      <c r="O766" s="2"/>
      <c r="P766" s="2"/>
      <c r="Q766" s="2"/>
      <c r="R766" s="2"/>
      <c r="S766" s="15">
        <f>VLOOKUP(J766,A:G,5,FALSE)</f>
        <v>41827</v>
      </c>
      <c r="T766" s="15" t="str">
        <f>IF(VLOOKUP(J766,A:G,6,FALSE)=0,"",VLOOKUP(J766,A:G,6,FALSE))</f>
        <v/>
      </c>
      <c r="U766" s="15" t="str">
        <f>IF(VLOOKUP(J766,A:G,7,FALSE)=0,"",VLOOKUP(J766,A:G,7,FALSE))</f>
        <v/>
      </c>
    </row>
    <row r="767" spans="7:21">
      <c r="J767" s="17" t="s">
        <v>6245</v>
      </c>
      <c r="K767" s="2" t="str">
        <f>VLOOKUP(J767,$A:$B,2,FALSE)</f>
        <v>x17</v>
      </c>
      <c r="L767" s="2" t="s">
        <v>10112</v>
      </c>
      <c r="M767" s="2"/>
      <c r="N767" s="2"/>
      <c r="O767" s="2"/>
      <c r="P767" s="2"/>
      <c r="Q767" s="2"/>
      <c r="R767" s="2"/>
      <c r="S767" s="15">
        <f>VLOOKUP(J767,A:G,5,FALSE)</f>
        <v>42277</v>
      </c>
      <c r="T767" s="15" t="str">
        <f>IF(VLOOKUP(J767,A:G,6,FALSE)=0,"",VLOOKUP(J767,A:G,6,FALSE))</f>
        <v/>
      </c>
      <c r="U767" s="15" t="str">
        <f>IF(VLOOKUP(J767,A:G,7,FALSE)=0,"",VLOOKUP(J767,A:G,7,FALSE))</f>
        <v/>
      </c>
    </row>
    <row r="768" spans="7:21" ht="15.6">
      <c r="G768" s="88"/>
      <c r="J768" s="17" t="s">
        <v>9881</v>
      </c>
      <c r="K768" s="2" t="str">
        <f>VLOOKUP(J768,$A:$B,2,FALSE)</f>
        <v>x19</v>
      </c>
      <c r="L768" s="2" t="s">
        <v>10231</v>
      </c>
      <c r="M768" s="2"/>
      <c r="N768" s="2"/>
      <c r="O768" s="2"/>
      <c r="P768" s="2"/>
      <c r="Q768" s="2"/>
      <c r="R768" s="2"/>
      <c r="S768" s="15">
        <f>VLOOKUP(J768,A:G,5,FALSE)</f>
        <v>42277</v>
      </c>
      <c r="T768" s="15" t="str">
        <f>IF(VLOOKUP(J768,A:G,6,FALSE)=0,"",VLOOKUP(J768,A:G,6,FALSE))</f>
        <v/>
      </c>
      <c r="U768" s="15" t="str">
        <f>IF(VLOOKUP(J768,A:G,7,FALSE)=0,"",VLOOKUP(J768,A:G,7,FALSE))</f>
        <v/>
      </c>
    </row>
    <row r="769" spans="7:26" ht="15.6">
      <c r="G769" s="88"/>
      <c r="J769" s="17" t="s">
        <v>4560</v>
      </c>
      <c r="K769" s="2" t="str">
        <f>VLOOKUP(J769,$A:$B,2,FALSE)</f>
        <v>x2</v>
      </c>
      <c r="L769" s="2" t="s">
        <v>10004</v>
      </c>
      <c r="M769" s="2"/>
      <c r="N769" s="2"/>
      <c r="O769" s="2"/>
      <c r="P769" s="2"/>
      <c r="Q769" s="2"/>
      <c r="R769" s="2"/>
      <c r="S769" s="15">
        <f>VLOOKUP(J769,A:G,5,FALSE)</f>
        <v>41827</v>
      </c>
      <c r="T769" s="15" t="str">
        <f>IF(VLOOKUP(J769,A:G,6,FALSE)=0,"",VLOOKUP(J769,A:G,6,FALSE))</f>
        <v/>
      </c>
      <c r="U769" s="15" t="str">
        <f>IF(VLOOKUP(J769,A:G,7,FALSE)=0,"",VLOOKUP(J769,A:G,7,FALSE))</f>
        <v/>
      </c>
    </row>
    <row r="770" spans="7:26" ht="15.6">
      <c r="G770" s="88"/>
      <c r="J770" s="20" t="s">
        <v>14559</v>
      </c>
      <c r="K770" s="2"/>
      <c r="L770" s="2"/>
      <c r="M770" s="2"/>
      <c r="N770" s="2"/>
      <c r="O770" s="2" t="s">
        <v>2286</v>
      </c>
      <c r="P770" s="2"/>
      <c r="Q770" s="2" t="s">
        <v>10503</v>
      </c>
      <c r="R770" s="2"/>
      <c r="S770" s="15">
        <v>45122</v>
      </c>
      <c r="T770" s="15"/>
      <c r="U770" s="15"/>
      <c r="Y770" s="2"/>
      <c r="Z770" s="2"/>
    </row>
    <row r="771" spans="7:26" ht="15.6">
      <c r="G771" s="89"/>
      <c r="J771" s="17" t="s">
        <v>4559</v>
      </c>
      <c r="K771" s="2" t="str">
        <f>VLOOKUP(J771,$A:$B,2,FALSE)</f>
        <v>x1</v>
      </c>
      <c r="L771" s="2" t="s">
        <v>10005</v>
      </c>
      <c r="M771" s="2"/>
      <c r="N771" s="2"/>
      <c r="O771" s="2"/>
      <c r="P771" s="2"/>
      <c r="Q771" s="2"/>
      <c r="R771" s="2"/>
      <c r="S771" s="15">
        <f>VLOOKUP(J771,A:G,5,FALSE)</f>
        <v>41827</v>
      </c>
      <c r="T771" s="15" t="str">
        <f>IF(VLOOKUP(J771,A:G,6,FALSE)=0,"",VLOOKUP(J771,A:G,6,FALSE))</f>
        <v/>
      </c>
      <c r="U771" s="15" t="str">
        <f>IF(VLOOKUP(J771,A:G,7,FALSE)=0,"",VLOOKUP(J771,A:G,7,FALSE))</f>
        <v/>
      </c>
      <c r="X771" s="2"/>
      <c r="Y771" s="2"/>
      <c r="Z771" s="2"/>
    </row>
    <row r="772" spans="7:26">
      <c r="J772" s="17" t="s">
        <v>6832</v>
      </c>
      <c r="K772" s="2" t="str">
        <f>VLOOKUP(J772,$A:$B,2,FALSE)</f>
        <v>x29</v>
      </c>
      <c r="L772" s="2" t="s">
        <v>10236</v>
      </c>
      <c r="M772" s="2"/>
      <c r="N772" s="2"/>
      <c r="O772" s="2"/>
      <c r="P772" s="2"/>
      <c r="Q772" s="2"/>
      <c r="R772" s="2"/>
      <c r="S772" s="15">
        <f>VLOOKUP(J772,A:G,5,FALSE)</f>
        <v>42277</v>
      </c>
      <c r="T772" s="15" t="str">
        <f>IF(VLOOKUP(J772,A:G,6,FALSE)=0,"",VLOOKUP(J772,A:G,6,FALSE))</f>
        <v/>
      </c>
      <c r="U772" s="15" t="str">
        <f>IF(VLOOKUP(J772,A:G,7,FALSE)=0,"",VLOOKUP(J772,A:G,7,FALSE))</f>
        <v/>
      </c>
      <c r="X772" s="2"/>
      <c r="Y772" s="2"/>
      <c r="Z772" s="2"/>
    </row>
    <row r="773" spans="7:26">
      <c r="J773" s="17" t="s">
        <v>4560</v>
      </c>
      <c r="K773" s="2" t="str">
        <f>VLOOKUP(J773,$A:$B,2,FALSE)</f>
        <v>x2</v>
      </c>
      <c r="L773" s="2" t="s">
        <v>10228</v>
      </c>
      <c r="M773" s="2"/>
      <c r="N773" s="2"/>
      <c r="O773" s="2"/>
      <c r="P773" s="2"/>
      <c r="Q773" s="2"/>
      <c r="R773" s="2"/>
      <c r="S773" s="15">
        <f>VLOOKUP(J773,A:G,5,FALSE)</f>
        <v>41827</v>
      </c>
      <c r="T773" s="15" t="str">
        <f>IF(VLOOKUP(J773,A:G,6,FALSE)=0,"",VLOOKUP(J773,A:G,6,FALSE))</f>
        <v/>
      </c>
      <c r="U773" s="15" t="str">
        <f>IF(VLOOKUP(J773,A:G,7,FALSE)=0,"",VLOOKUP(J773,A:G,7,FALSE))</f>
        <v/>
      </c>
      <c r="X773" s="2"/>
      <c r="Y773" s="2"/>
      <c r="Z773" s="2"/>
    </row>
    <row r="774" spans="7:26">
      <c r="J774" s="20" t="s">
        <v>15415</v>
      </c>
      <c r="K774" s="2"/>
      <c r="L774" s="2"/>
      <c r="M774" s="2"/>
      <c r="N774" s="2"/>
      <c r="O774" s="2" t="s">
        <v>2286</v>
      </c>
      <c r="P774" s="2"/>
      <c r="Q774" s="2" t="s">
        <v>10503</v>
      </c>
      <c r="R774" s="2" t="s">
        <v>15398</v>
      </c>
      <c r="S774" s="15">
        <v>45122</v>
      </c>
      <c r="T774" s="15"/>
      <c r="U774" s="15"/>
      <c r="V774" s="2"/>
    </row>
    <row r="775" spans="7:26">
      <c r="J775" s="17" t="s">
        <v>4559</v>
      </c>
      <c r="K775" s="2" t="str">
        <f>VLOOKUP(J775,$A:$B,2,FALSE)</f>
        <v>x1</v>
      </c>
      <c r="L775" s="2" t="s">
        <v>10005</v>
      </c>
      <c r="M775" s="2"/>
      <c r="N775" s="2"/>
      <c r="O775" s="2"/>
      <c r="P775" s="2"/>
      <c r="Q775" s="2"/>
      <c r="R775" s="2"/>
      <c r="S775" s="15">
        <f>VLOOKUP(J775,A:G,5,FALSE)</f>
        <v>41827</v>
      </c>
      <c r="T775" s="15" t="str">
        <f>IF(VLOOKUP(J775,A:G,6,FALSE)=0,"",VLOOKUP(J775,A:G,6,FALSE))</f>
        <v/>
      </c>
      <c r="U775" s="15" t="str">
        <f>IF(VLOOKUP(J775,A:G,7,FALSE)=0,"",VLOOKUP(J775,A:G,7,FALSE))</f>
        <v/>
      </c>
      <c r="V775" s="2"/>
    </row>
    <row r="776" spans="7:26">
      <c r="J776" s="17" t="s">
        <v>15396</v>
      </c>
      <c r="K776" s="2" t="str">
        <f>VLOOKUP(J776,$A:$B,2,FALSE)</f>
        <v>x87</v>
      </c>
      <c r="L776" s="2" t="s">
        <v>15397</v>
      </c>
      <c r="M776" s="2"/>
      <c r="N776" s="2"/>
      <c r="O776" s="2"/>
      <c r="P776" s="2"/>
      <c r="Q776" s="2"/>
      <c r="R776" s="2"/>
      <c r="S776" s="15">
        <f>VLOOKUP(J776,A:G,5,FALSE)</f>
        <v>45122</v>
      </c>
      <c r="T776" s="15" t="str">
        <f>IF(VLOOKUP(J776,A:G,6,FALSE)=0,"",VLOOKUP(J776,A:G,6,FALSE))</f>
        <v/>
      </c>
      <c r="U776" s="15" t="str">
        <f>IF(VLOOKUP(J776,A:G,7,FALSE)=0,"",VLOOKUP(J776,A:G,7,FALSE))</f>
        <v/>
      </c>
      <c r="V776" s="2"/>
    </row>
    <row r="777" spans="7:26">
      <c r="J777" s="17" t="s">
        <v>4560</v>
      </c>
      <c r="K777" s="2" t="str">
        <f>VLOOKUP(J777,$A:$B,2,FALSE)</f>
        <v>x2</v>
      </c>
      <c r="L777" s="2" t="s">
        <v>10004</v>
      </c>
      <c r="M777" s="2"/>
      <c r="N777" s="2"/>
      <c r="O777" s="2"/>
      <c r="P777" s="2"/>
      <c r="Q777" s="2"/>
      <c r="R777" s="2"/>
      <c r="S777" s="15">
        <f>VLOOKUP(J777,A:G,5,FALSE)</f>
        <v>41827</v>
      </c>
      <c r="T777" s="15" t="str">
        <f>IF(VLOOKUP(J777,A:G,6,FALSE)=0,"",VLOOKUP(J777,A:G,6,FALSE))</f>
        <v/>
      </c>
      <c r="U777" s="15" t="str">
        <f>IF(VLOOKUP(J777,A:G,7,FALSE)=0,"",VLOOKUP(J777,A:G,7,FALSE))</f>
        <v/>
      </c>
      <c r="V777" s="2"/>
    </row>
    <row r="778" spans="7:26">
      <c r="J778" s="20" t="s">
        <v>14570</v>
      </c>
      <c r="K778" s="2"/>
      <c r="L778" s="2"/>
      <c r="M778" s="2"/>
      <c r="N778" s="2"/>
      <c r="O778" s="2" t="s">
        <v>2286</v>
      </c>
      <c r="P778" s="2"/>
      <c r="Q778" s="2" t="s">
        <v>10503</v>
      </c>
      <c r="R778" s="2"/>
      <c r="S778" s="15">
        <v>45122</v>
      </c>
      <c r="T778" s="15"/>
      <c r="U778" s="15"/>
    </row>
    <row r="779" spans="7:26">
      <c r="J779" s="17" t="s">
        <v>14520</v>
      </c>
      <c r="K779" s="2" t="str">
        <f>VLOOKUP(J779,$A:$B,2,FALSE)</f>
        <v>x80</v>
      </c>
      <c r="L779" s="2" t="s">
        <v>14733</v>
      </c>
      <c r="M779" s="2"/>
      <c r="N779" s="2"/>
      <c r="O779" s="2"/>
      <c r="P779" s="2"/>
      <c r="Q779" s="2"/>
      <c r="R779" s="2"/>
      <c r="S779" s="15">
        <f>VLOOKUP(J779,A:G,5,FALSE)</f>
        <v>45122</v>
      </c>
      <c r="T779" s="15" t="str">
        <f>IF(VLOOKUP(J779,A:G,6,FALSE)=0,"",VLOOKUP(J779,A:G,6,FALSE))</f>
        <v/>
      </c>
      <c r="U779" s="15" t="str">
        <f>IF(VLOOKUP(J779,A:G,7,FALSE)=0,"",VLOOKUP(J779,A:G,7,FALSE))</f>
        <v/>
      </c>
    </row>
    <row r="780" spans="7:26">
      <c r="J780" s="17" t="s">
        <v>14521</v>
      </c>
      <c r="K780" s="2" t="str">
        <f>VLOOKUP(J780,$A:$B,2,FALSE)</f>
        <v>x81</v>
      </c>
      <c r="L780" s="2" t="s">
        <v>14523</v>
      </c>
      <c r="M780" s="2"/>
      <c r="N780" s="2"/>
      <c r="O780" s="2"/>
      <c r="P780" s="2"/>
      <c r="Q780" s="2"/>
      <c r="R780" s="2"/>
      <c r="S780" s="15">
        <f>VLOOKUP(J780,A:G,5,FALSE)</f>
        <v>45122</v>
      </c>
      <c r="T780" s="15" t="str">
        <f>IF(VLOOKUP(J780,A:G,6,FALSE)=0,"",VLOOKUP(J780,A:G,6,FALSE))</f>
        <v/>
      </c>
      <c r="U780" s="15" t="str">
        <f>IF(VLOOKUP(J780,A:G,7,FALSE)=0,"",VLOOKUP(J780,A:G,7,FALSE))</f>
        <v/>
      </c>
    </row>
    <row r="781" spans="7:26">
      <c r="J781" s="17" t="s">
        <v>6119</v>
      </c>
      <c r="K781" s="2" t="str">
        <f>VLOOKUP(J781,$A:$B,2,FALSE)</f>
        <v>x10</v>
      </c>
      <c r="L781" s="2" t="s">
        <v>14738</v>
      </c>
      <c r="M781" s="2"/>
      <c r="N781" s="2"/>
      <c r="O781" s="2"/>
      <c r="P781" s="2"/>
      <c r="Q781" s="2"/>
      <c r="R781" s="2"/>
      <c r="S781" s="15">
        <f>VLOOKUP(J781,A:G,5,FALSE)</f>
        <v>41827</v>
      </c>
      <c r="T781" s="15" t="str">
        <f>IF(VLOOKUP(J781,A:G,6,FALSE)=0,"",VLOOKUP(J781,A:G,6,FALSE))</f>
        <v/>
      </c>
      <c r="U781" s="15" t="str">
        <f>IF(VLOOKUP(J781,A:G,7,FALSE)=0,"",VLOOKUP(J781,A:G,7,FALSE))</f>
        <v/>
      </c>
    </row>
    <row r="782" spans="7:26">
      <c r="J782" s="17" t="s">
        <v>6245</v>
      </c>
      <c r="K782" s="2" t="str">
        <f>VLOOKUP(J782,$A:$B,2,FALSE)</f>
        <v>x17</v>
      </c>
      <c r="L782" s="2" t="s">
        <v>10112</v>
      </c>
      <c r="M782" s="2"/>
      <c r="N782" s="2"/>
      <c r="O782" s="2"/>
      <c r="P782" s="2"/>
      <c r="Q782" s="2"/>
      <c r="R782" s="2"/>
      <c r="S782" s="15">
        <f>VLOOKUP(J782,A:G,5,FALSE)</f>
        <v>42277</v>
      </c>
      <c r="T782" s="15" t="str">
        <f>IF(VLOOKUP(J782,A:G,6,FALSE)=0,"",VLOOKUP(J782,A:G,6,FALSE))</f>
        <v/>
      </c>
      <c r="U782" s="15" t="str">
        <f>IF(VLOOKUP(J782,A:G,7,FALSE)=0,"",VLOOKUP(J782,A:G,7,FALSE))</f>
        <v/>
      </c>
    </row>
    <row r="783" spans="7:26">
      <c r="J783" s="17" t="s">
        <v>4560</v>
      </c>
      <c r="K783" s="2" t="str">
        <f>VLOOKUP(J783,$A:$B,2,FALSE)</f>
        <v>x2</v>
      </c>
      <c r="L783" s="2" t="s">
        <v>10004</v>
      </c>
      <c r="M783" s="2"/>
      <c r="N783" s="2"/>
      <c r="O783" s="2"/>
      <c r="P783" s="2"/>
      <c r="Q783" s="2"/>
      <c r="R783" s="2"/>
      <c r="S783" s="15">
        <f>VLOOKUP(J783,A:G,5,FALSE)</f>
        <v>41827</v>
      </c>
      <c r="T783" s="15" t="str">
        <f>IF(VLOOKUP(J783,A:G,6,FALSE)=0,"",VLOOKUP(J783,A:G,6,FALSE))</f>
        <v/>
      </c>
      <c r="U783" s="15" t="str">
        <f>IF(VLOOKUP(J783,A:G,7,FALSE)=0,"",VLOOKUP(J783,A:G,7,FALSE))</f>
        <v/>
      </c>
    </row>
    <row r="784" spans="7:26">
      <c r="J784" s="20" t="s">
        <v>14616</v>
      </c>
      <c r="K784" s="2"/>
      <c r="L784" s="2"/>
      <c r="M784" s="2"/>
      <c r="N784" s="2"/>
      <c r="O784" s="2" t="s">
        <v>2286</v>
      </c>
      <c r="P784" s="2"/>
      <c r="Q784" s="2" t="s">
        <v>10503</v>
      </c>
      <c r="R784" s="2"/>
      <c r="S784" s="15">
        <v>45122</v>
      </c>
      <c r="T784" s="15"/>
      <c r="U784" s="15"/>
    </row>
    <row r="785" spans="9:21">
      <c r="J785" s="17" t="s">
        <v>14520</v>
      </c>
      <c r="K785" s="2" t="str">
        <f>VLOOKUP(J785,$A:$B,2,FALSE)</f>
        <v>x80</v>
      </c>
      <c r="L785" s="2" t="s">
        <v>15232</v>
      </c>
      <c r="M785" s="2"/>
      <c r="N785" s="2"/>
      <c r="O785" s="2"/>
      <c r="P785" s="2"/>
      <c r="Q785" s="2"/>
      <c r="R785" s="2"/>
      <c r="S785" s="15">
        <f>VLOOKUP(J785,A:G,5,FALSE)</f>
        <v>45122</v>
      </c>
      <c r="T785" s="15" t="str">
        <f>IF(VLOOKUP(J785,A:G,6,FALSE)=0,"",VLOOKUP(J785,A:G,6,FALSE))</f>
        <v/>
      </c>
      <c r="U785" s="15" t="str">
        <f>IF(VLOOKUP(J785,A:G,7,FALSE)=0,"",VLOOKUP(J785,A:G,7,FALSE))</f>
        <v/>
      </c>
    </row>
    <row r="786" spans="9:21">
      <c r="J786" s="17" t="s">
        <v>14521</v>
      </c>
      <c r="K786" s="2" t="str">
        <f>VLOOKUP(J786,$A:$B,2,FALSE)</f>
        <v>x81</v>
      </c>
      <c r="L786" s="2" t="s">
        <v>14523</v>
      </c>
      <c r="M786" s="2"/>
      <c r="N786" s="2"/>
      <c r="O786" s="2"/>
      <c r="P786" s="2"/>
      <c r="Q786" s="2"/>
      <c r="R786" s="2"/>
      <c r="S786" s="15">
        <f>VLOOKUP(J786,A:G,5,FALSE)</f>
        <v>45122</v>
      </c>
      <c r="T786" s="15" t="str">
        <f>IF(VLOOKUP(J786,A:G,6,FALSE)=0,"",VLOOKUP(J786,A:G,6,FALSE))</f>
        <v/>
      </c>
      <c r="U786" s="15" t="str">
        <f>IF(VLOOKUP(J786,A:G,7,FALSE)=0,"",VLOOKUP(J786,A:G,7,FALSE))</f>
        <v/>
      </c>
    </row>
    <row r="787" spans="9:21">
      <c r="J787" s="17" t="s">
        <v>6119</v>
      </c>
      <c r="K787" s="2" t="str">
        <f>VLOOKUP(J787,$A:$B,2,FALSE)</f>
        <v>x10</v>
      </c>
      <c r="L787" s="2" t="s">
        <v>14738</v>
      </c>
      <c r="M787" s="2"/>
      <c r="N787" s="2"/>
      <c r="O787" s="2"/>
      <c r="P787" s="2"/>
      <c r="Q787" s="2"/>
      <c r="R787" s="2"/>
      <c r="S787" s="15">
        <f>VLOOKUP(J787,A:G,5,FALSE)</f>
        <v>41827</v>
      </c>
      <c r="T787" s="15" t="str">
        <f>IF(VLOOKUP(J787,A:G,6,FALSE)=0,"",VLOOKUP(J787,A:G,6,FALSE))</f>
        <v/>
      </c>
      <c r="U787" s="15" t="str">
        <f>IF(VLOOKUP(J787,A:G,7,FALSE)=0,"",VLOOKUP(J787,A:G,7,FALSE))</f>
        <v/>
      </c>
    </row>
    <row r="788" spans="9:21" ht="15.6">
      <c r="I788" s="89"/>
      <c r="J788" s="17" t="s">
        <v>6963</v>
      </c>
      <c r="K788" s="2" t="str">
        <f>VLOOKUP(J788,$A:$B,2,FALSE)</f>
        <v>x41</v>
      </c>
      <c r="L788" s="2" t="s">
        <v>10244</v>
      </c>
      <c r="M788" s="2"/>
      <c r="N788" s="2"/>
      <c r="O788" s="2"/>
      <c r="P788" s="2"/>
      <c r="Q788" s="2"/>
      <c r="R788" s="2"/>
      <c r="S788" s="15">
        <f>VLOOKUP(J788,A:G,5,FALSE)</f>
        <v>42277</v>
      </c>
      <c r="T788" s="15" t="str">
        <f>IF(VLOOKUP(J788,A:G,6,FALSE)=0,"",VLOOKUP(J788,A:G,6,FALSE))</f>
        <v/>
      </c>
      <c r="U788" s="15" t="str">
        <f>IF(VLOOKUP(J788,A:G,7,FALSE)=0,"",VLOOKUP(J788,A:G,7,FALSE))</f>
        <v/>
      </c>
    </row>
    <row r="789" spans="9:21">
      <c r="J789" s="17" t="s">
        <v>4560</v>
      </c>
      <c r="K789" s="2" t="str">
        <f>VLOOKUP(J789,$A:$B,2,FALSE)</f>
        <v>x2</v>
      </c>
      <c r="L789" s="2" t="s">
        <v>10004</v>
      </c>
      <c r="M789" s="2"/>
      <c r="N789" s="2"/>
      <c r="O789" s="2"/>
      <c r="P789" s="2"/>
      <c r="Q789" s="2"/>
      <c r="R789" s="2"/>
      <c r="S789" s="15">
        <f>VLOOKUP(J789,A:G,5,FALSE)</f>
        <v>41827</v>
      </c>
      <c r="T789" s="15" t="str">
        <f>IF(VLOOKUP(J789,A:G,6,FALSE)=0,"",VLOOKUP(J789,A:G,6,FALSE))</f>
        <v/>
      </c>
      <c r="U789" s="15" t="str">
        <f>IF(VLOOKUP(J789,A:G,7,FALSE)=0,"",VLOOKUP(J789,A:G,7,FALSE))</f>
        <v/>
      </c>
    </row>
    <row r="790" spans="9:21">
      <c r="J790" s="20" t="s">
        <v>14737</v>
      </c>
      <c r="K790" s="2"/>
      <c r="L790" s="2"/>
      <c r="M790" s="2"/>
      <c r="N790" s="2"/>
      <c r="O790" s="2" t="s">
        <v>2286</v>
      </c>
      <c r="P790" s="2"/>
      <c r="Q790" s="2" t="s">
        <v>10503</v>
      </c>
      <c r="R790" s="2"/>
      <c r="S790" s="15">
        <v>45122</v>
      </c>
      <c r="T790" s="15"/>
      <c r="U790" s="15"/>
    </row>
    <row r="791" spans="9:21">
      <c r="J791" s="17" t="s">
        <v>4559</v>
      </c>
      <c r="K791" s="2" t="str">
        <f>VLOOKUP(J791,$A:$B,2,FALSE)</f>
        <v>x1</v>
      </c>
      <c r="L791" s="2" t="s">
        <v>10005</v>
      </c>
      <c r="M791" s="2"/>
      <c r="N791" s="2"/>
      <c r="O791" s="2"/>
      <c r="P791" s="2"/>
      <c r="Q791" s="2"/>
      <c r="R791" s="2"/>
      <c r="S791" s="15">
        <f>VLOOKUP(J791,A:G,5,FALSE)</f>
        <v>41827</v>
      </c>
      <c r="T791" s="15" t="str">
        <f>IF(VLOOKUP(J791,A:G,6,FALSE)=0,"",VLOOKUP(J791,A:G,6,FALSE))</f>
        <v/>
      </c>
      <c r="U791" s="15" t="str">
        <f>IF(VLOOKUP(J791,A:G,7,FALSE)=0,"",VLOOKUP(J791,A:G,7,FALSE))</f>
        <v/>
      </c>
    </row>
    <row r="792" spans="9:21">
      <c r="J792" s="17" t="s">
        <v>14553</v>
      </c>
      <c r="K792" s="2" t="str">
        <f>VLOOKUP(J792,$A:$B,2,FALSE)</f>
        <v>x83</v>
      </c>
      <c r="L792" s="2" t="s">
        <v>15247</v>
      </c>
      <c r="M792" s="2"/>
      <c r="N792" s="2"/>
      <c r="O792" s="2"/>
      <c r="P792" s="2"/>
      <c r="Q792" s="2"/>
      <c r="R792" s="2"/>
      <c r="S792" s="15">
        <f>VLOOKUP(J792,A:G,5,FALSE)</f>
        <v>45122</v>
      </c>
      <c r="T792" s="15" t="str">
        <f>IF(VLOOKUP(J792,A:G,6,FALSE)=0,"",VLOOKUP(J792,A:G,6,FALSE))</f>
        <v/>
      </c>
      <c r="U792" s="15" t="str">
        <f>IF(VLOOKUP(J792,A:G,7,FALSE)=0,"",VLOOKUP(J792,A:G,7,FALSE))</f>
        <v/>
      </c>
    </row>
    <row r="793" spans="9:21">
      <c r="J793" s="17" t="s">
        <v>4560</v>
      </c>
      <c r="K793" s="2" t="str">
        <f>VLOOKUP(J793,$A:$B,2,FALSE)</f>
        <v>x2</v>
      </c>
      <c r="L793" s="2" t="s">
        <v>10004</v>
      </c>
      <c r="M793" s="2"/>
      <c r="N793" s="2"/>
      <c r="O793" s="2"/>
      <c r="P793" s="2"/>
      <c r="Q793" s="2"/>
      <c r="R793" s="2"/>
      <c r="S793" s="15">
        <f>VLOOKUP(J793,A:G,5,FALSE)</f>
        <v>41827</v>
      </c>
      <c r="T793" s="15" t="str">
        <f>IF(VLOOKUP(J793,A:G,6,FALSE)=0,"",VLOOKUP(J793,A:G,6,FALSE))</f>
        <v/>
      </c>
      <c r="U793" s="15" t="str">
        <f>IF(VLOOKUP(J793,A:G,7,FALSE)=0,"",VLOOKUP(J793,A:G,7,FALSE))</f>
        <v/>
      </c>
    </row>
    <row r="794" spans="9:21">
      <c r="J794" s="20" t="s">
        <v>14741</v>
      </c>
      <c r="K794" s="2"/>
      <c r="L794" s="2"/>
      <c r="M794" s="2"/>
      <c r="N794" s="2"/>
      <c r="O794" s="2" t="s">
        <v>2286</v>
      </c>
      <c r="P794" s="2"/>
      <c r="Q794" s="2" t="s">
        <v>10503</v>
      </c>
      <c r="R794" s="2"/>
      <c r="S794" s="15">
        <v>45122</v>
      </c>
      <c r="T794" s="15"/>
      <c r="U794" s="15"/>
    </row>
    <row r="795" spans="9:21">
      <c r="J795" s="17" t="s">
        <v>14520</v>
      </c>
      <c r="K795" s="2" t="str">
        <f>VLOOKUP(J795,$A:$B,2,FALSE)</f>
        <v>x80</v>
      </c>
      <c r="L795" s="2" t="s">
        <v>14733</v>
      </c>
      <c r="M795" s="2"/>
      <c r="N795" s="2"/>
      <c r="O795" s="2"/>
      <c r="P795" s="2"/>
      <c r="Q795" s="2"/>
      <c r="R795" s="2"/>
      <c r="S795" s="15">
        <f>VLOOKUP(J795,A:G,5,FALSE)</f>
        <v>45122</v>
      </c>
      <c r="T795" s="15" t="str">
        <f>IF(VLOOKUP(J795,A:G,6,FALSE)=0,"",VLOOKUP(J795,A:G,6,FALSE))</f>
        <v/>
      </c>
      <c r="U795" s="15" t="str">
        <f>IF(VLOOKUP(J795,A:G,7,FALSE)=0,"",VLOOKUP(J795,A:G,7,FALSE))</f>
        <v/>
      </c>
    </row>
    <row r="796" spans="9:21">
      <c r="J796" s="17" t="s">
        <v>14521</v>
      </c>
      <c r="K796" s="2" t="str">
        <f>VLOOKUP(J796,$A:$B,2,FALSE)</f>
        <v>x81</v>
      </c>
      <c r="L796" s="2" t="s">
        <v>14523</v>
      </c>
      <c r="M796" s="2"/>
      <c r="N796" s="2"/>
      <c r="O796" s="2"/>
      <c r="P796" s="2"/>
      <c r="Q796" s="2"/>
      <c r="R796" s="2"/>
      <c r="S796" s="15">
        <f>VLOOKUP(J796,A:G,5,FALSE)</f>
        <v>45122</v>
      </c>
      <c r="T796" s="15" t="str">
        <f>IF(VLOOKUP(J796,A:G,6,FALSE)=0,"",VLOOKUP(J796,A:G,6,FALSE))</f>
        <v/>
      </c>
      <c r="U796" s="15" t="str">
        <f>IF(VLOOKUP(J796,A:G,7,FALSE)=0,"",VLOOKUP(J796,A:G,7,FALSE))</f>
        <v/>
      </c>
    </row>
    <row r="797" spans="9:21">
      <c r="J797" s="17" t="s">
        <v>6119</v>
      </c>
      <c r="K797" s="2" t="str">
        <f>VLOOKUP(J797,$A:$B,2,FALSE)</f>
        <v>x10</v>
      </c>
      <c r="L797" s="2" t="s">
        <v>14738</v>
      </c>
      <c r="M797" s="2"/>
      <c r="N797" s="2"/>
      <c r="O797" s="2"/>
      <c r="P797" s="2"/>
      <c r="Q797" s="2"/>
      <c r="R797" s="2"/>
      <c r="S797" s="15">
        <f>VLOOKUP(J797,A:G,5,FALSE)</f>
        <v>41827</v>
      </c>
      <c r="T797" s="15" t="str">
        <f>IF(VLOOKUP(J797,A:G,6,FALSE)=0,"",VLOOKUP(J797,A:G,6,FALSE))</f>
        <v/>
      </c>
      <c r="U797" s="15" t="str">
        <f>IF(VLOOKUP(J797,A:G,7,FALSE)=0,"",VLOOKUP(J797,A:G,7,FALSE))</f>
        <v/>
      </c>
    </row>
    <row r="798" spans="9:21">
      <c r="J798" s="17" t="s">
        <v>4560</v>
      </c>
      <c r="K798" s="2" t="str">
        <f>VLOOKUP(J798,$A:$B,2,FALSE)</f>
        <v>x2</v>
      </c>
      <c r="L798" s="2" t="s">
        <v>10004</v>
      </c>
      <c r="M798" s="2"/>
      <c r="N798" s="2"/>
      <c r="O798" s="2"/>
      <c r="P798" s="2"/>
      <c r="Q798" s="2"/>
      <c r="R798" s="2"/>
      <c r="S798" s="15">
        <f>VLOOKUP(J798,A:G,5,FALSE)</f>
        <v>41827</v>
      </c>
      <c r="T798" s="15" t="str">
        <f>IF(VLOOKUP(J798,A:G,6,FALSE)=0,"",VLOOKUP(J798,A:G,6,FALSE))</f>
        <v/>
      </c>
      <c r="U798" s="15" t="str">
        <f>IF(VLOOKUP(J798,A:G,7,FALSE)=0,"",VLOOKUP(J798,A:G,7,FALSE))</f>
        <v/>
      </c>
    </row>
    <row r="799" spans="9:21">
      <c r="J799" s="20" t="s">
        <v>14761</v>
      </c>
      <c r="K799" s="2"/>
      <c r="L799" s="2"/>
      <c r="M799" s="2"/>
      <c r="N799" s="2"/>
      <c r="O799" s="2" t="s">
        <v>2286</v>
      </c>
      <c r="P799" s="2"/>
      <c r="Q799" s="2" t="s">
        <v>10503</v>
      </c>
      <c r="R799" s="2" t="s">
        <v>15398</v>
      </c>
      <c r="S799" s="15">
        <v>45122</v>
      </c>
      <c r="T799" s="15"/>
      <c r="U799" s="15"/>
    </row>
    <row r="800" spans="9:21">
      <c r="J800" s="17" t="s">
        <v>4559</v>
      </c>
      <c r="K800" s="2" t="str">
        <f>VLOOKUP(J800,$A:$B,2,FALSE)</f>
        <v>x1</v>
      </c>
      <c r="L800" s="2" t="s">
        <v>10005</v>
      </c>
      <c r="M800" s="2"/>
      <c r="N800" s="2"/>
      <c r="O800" s="2"/>
      <c r="P800" s="2"/>
      <c r="Q800" s="2"/>
      <c r="R800" s="2"/>
      <c r="S800" s="15">
        <f>VLOOKUP(J800,A:G,5,FALSE)</f>
        <v>41827</v>
      </c>
      <c r="T800" s="15" t="str">
        <f>IF(VLOOKUP(J800,A:G,6,FALSE)=0,"",VLOOKUP(J800,A:G,6,FALSE))</f>
        <v/>
      </c>
      <c r="U800" s="15" t="str">
        <f>IF(VLOOKUP(J800,A:G,7,FALSE)=0,"",VLOOKUP(J800,A:G,7,FALSE))</f>
        <v/>
      </c>
    </row>
    <row r="801" spans="10:23">
      <c r="J801" s="17" t="s">
        <v>7039</v>
      </c>
      <c r="K801" s="2" t="str">
        <f>VLOOKUP(J801,$A:$B,2,FALSE)</f>
        <v>x43</v>
      </c>
      <c r="L801" s="2" t="s">
        <v>11141</v>
      </c>
      <c r="M801" s="2"/>
      <c r="N801" s="2"/>
      <c r="O801" s="2"/>
      <c r="P801" s="2"/>
      <c r="Q801" s="2"/>
      <c r="R801" s="2"/>
      <c r="S801" s="15">
        <f>VLOOKUP(J801,A:G,5,FALSE)</f>
        <v>42277</v>
      </c>
      <c r="T801" s="15" t="str">
        <f>IF(VLOOKUP(J801,A:G,6,FALSE)=0,"",VLOOKUP(J801,A:G,6,FALSE))</f>
        <v/>
      </c>
      <c r="U801" s="15" t="str">
        <f>IF(VLOOKUP(J801,A:G,7,FALSE)=0,"",VLOOKUP(J801,A:G,7,FALSE))</f>
        <v/>
      </c>
    </row>
    <row r="802" spans="10:23">
      <c r="J802" s="17" t="s">
        <v>14757</v>
      </c>
      <c r="K802" s="2" t="str">
        <f>VLOOKUP(J802,$A:$B,2,FALSE)</f>
        <v>x84</v>
      </c>
      <c r="L802" s="2" t="s">
        <v>14758</v>
      </c>
      <c r="M802" s="2"/>
      <c r="N802" s="2"/>
      <c r="O802" s="2"/>
      <c r="P802" s="2"/>
      <c r="Q802" s="2"/>
      <c r="R802" s="2"/>
      <c r="S802" s="15">
        <f>VLOOKUP(J802,A:G,5,FALSE)</f>
        <v>45122</v>
      </c>
      <c r="T802" s="15" t="str">
        <f>IF(VLOOKUP(J802,A:G,6,FALSE)=0,"",VLOOKUP(J802,A:G,6,FALSE))</f>
        <v/>
      </c>
      <c r="U802" s="15" t="str">
        <f>IF(VLOOKUP(J802,A:G,7,FALSE)=0,"",VLOOKUP(J802,A:G,7,FALSE))</f>
        <v/>
      </c>
    </row>
    <row r="803" spans="10:23">
      <c r="J803" s="17" t="s">
        <v>4560</v>
      </c>
      <c r="K803" s="2" t="str">
        <f>VLOOKUP(J803,$A:$B,2,FALSE)</f>
        <v>x2</v>
      </c>
      <c r="L803" s="2" t="s">
        <v>10004</v>
      </c>
      <c r="M803" s="2"/>
      <c r="N803" s="2"/>
      <c r="O803" s="2"/>
      <c r="P803" s="2"/>
      <c r="Q803" s="2"/>
      <c r="R803" s="2"/>
      <c r="S803" s="15">
        <f>VLOOKUP(J803,A:G,5,FALSE)</f>
        <v>41827</v>
      </c>
      <c r="T803" s="15" t="str">
        <f>IF(VLOOKUP(J803,A:G,6,FALSE)=0,"",VLOOKUP(J803,A:G,6,FALSE))</f>
        <v/>
      </c>
      <c r="U803" s="15" t="str">
        <f>IF(VLOOKUP(J803,A:G,7,FALSE)=0,"",VLOOKUP(J803,A:G,7,FALSE))</f>
        <v/>
      </c>
    </row>
    <row r="804" spans="10:23">
      <c r="J804" s="20" t="s">
        <v>15633</v>
      </c>
      <c r="K804" s="2"/>
      <c r="L804" s="2"/>
      <c r="M804" s="2"/>
      <c r="N804" s="2"/>
      <c r="O804" s="2" t="s">
        <v>2286</v>
      </c>
      <c r="P804" s="2"/>
      <c r="Q804" s="2" t="s">
        <v>10503</v>
      </c>
      <c r="R804" s="2" t="s">
        <v>15398</v>
      </c>
      <c r="S804" s="15">
        <v>45122</v>
      </c>
      <c r="T804" s="15"/>
      <c r="U804" s="15"/>
      <c r="W804" s="2"/>
    </row>
    <row r="805" spans="10:23">
      <c r="J805" s="17" t="s">
        <v>4559</v>
      </c>
      <c r="K805" s="2" t="str">
        <f>VLOOKUP(J805,$A:$B,2,FALSE)</f>
        <v>x1</v>
      </c>
      <c r="L805" s="2" t="s">
        <v>10005</v>
      </c>
      <c r="M805" s="2"/>
      <c r="N805" s="2"/>
      <c r="O805" s="2"/>
      <c r="P805" s="2"/>
      <c r="Q805" s="2"/>
      <c r="R805" s="2"/>
      <c r="S805" s="15">
        <f>VLOOKUP(J805,A:G,5,FALSE)</f>
        <v>41827</v>
      </c>
      <c r="T805" s="15" t="str">
        <f>IF(VLOOKUP(J805,A:G,6,FALSE)=0,"",VLOOKUP(J805,A:G,6,FALSE))</f>
        <v/>
      </c>
      <c r="U805" s="15" t="str">
        <f>IF(VLOOKUP(J805,A:G,7,FALSE)=0,"",VLOOKUP(J805,A:G,7,FALSE))</f>
        <v/>
      </c>
      <c r="W805" s="2"/>
    </row>
    <row r="806" spans="10:23">
      <c r="J806" s="17" t="s">
        <v>7056</v>
      </c>
      <c r="K806" s="2" t="str">
        <f>VLOOKUP(J806,$A:$B,2,FALSE)</f>
        <v>x44</v>
      </c>
      <c r="L806" s="2" t="s">
        <v>11142</v>
      </c>
      <c r="M806" s="2"/>
      <c r="N806" s="2"/>
      <c r="O806" s="2"/>
      <c r="P806" s="2"/>
      <c r="Q806" s="2"/>
      <c r="R806" s="2"/>
      <c r="S806" s="15">
        <f>VLOOKUP(J806,A:G,5,FALSE)</f>
        <v>42277</v>
      </c>
      <c r="T806" s="15" t="str">
        <f>IF(VLOOKUP(J806,A:G,6,FALSE)=0,"",VLOOKUP(J806,A:G,6,FALSE))</f>
        <v/>
      </c>
      <c r="U806" s="15" t="str">
        <f>IF(VLOOKUP(J806,A:G,7,FALSE)=0,"",VLOOKUP(J806,A:G,7,FALSE))</f>
        <v/>
      </c>
      <c r="W806" s="2"/>
    </row>
    <row r="807" spans="10:23">
      <c r="J807" s="17" t="s">
        <v>14757</v>
      </c>
      <c r="K807" s="2" t="str">
        <f>VLOOKUP(J807,$A:$B,2,FALSE)</f>
        <v>x84</v>
      </c>
      <c r="L807" s="2" t="s">
        <v>14758</v>
      </c>
      <c r="M807" s="2"/>
      <c r="N807" s="2"/>
      <c r="O807" s="2"/>
      <c r="P807" s="2"/>
      <c r="Q807" s="2"/>
      <c r="R807" s="2"/>
      <c r="S807" s="15">
        <f>VLOOKUP(J807,A:G,5,FALSE)</f>
        <v>45122</v>
      </c>
      <c r="T807" s="15" t="str">
        <f>IF(VLOOKUP(J807,A:G,6,FALSE)=0,"",VLOOKUP(J807,A:G,6,FALSE))</f>
        <v/>
      </c>
      <c r="U807" s="15" t="str">
        <f>IF(VLOOKUP(J807,A:G,7,FALSE)=0,"",VLOOKUP(J807,A:G,7,FALSE))</f>
        <v/>
      </c>
    </row>
    <row r="808" spans="10:23">
      <c r="J808" s="17" t="s">
        <v>4560</v>
      </c>
      <c r="K808" s="2" t="str">
        <f>VLOOKUP(J808,$A:$B,2,FALSE)</f>
        <v>x2</v>
      </c>
      <c r="L808" s="2" t="s">
        <v>10004</v>
      </c>
      <c r="M808" s="2"/>
      <c r="N808" s="2"/>
      <c r="O808" s="2"/>
      <c r="P808" s="2"/>
      <c r="Q808" s="2"/>
      <c r="R808" s="2"/>
      <c r="S808" s="15">
        <f>VLOOKUP(J808,A:G,5,FALSE)</f>
        <v>41827</v>
      </c>
      <c r="T808" s="15" t="str">
        <f>IF(VLOOKUP(J808,A:G,6,FALSE)=0,"",VLOOKUP(J808,A:G,6,FALSE))</f>
        <v/>
      </c>
      <c r="U808" s="15" t="str">
        <f>IF(VLOOKUP(J808,A:G,7,FALSE)=0,"",VLOOKUP(J808,A:G,7,FALSE))</f>
        <v/>
      </c>
      <c r="W808" s="2"/>
    </row>
    <row r="809" spans="10:23">
      <c r="J809" s="20" t="s">
        <v>14781</v>
      </c>
      <c r="K809" s="2"/>
      <c r="L809" s="2"/>
      <c r="M809" s="2"/>
      <c r="N809" s="2"/>
      <c r="O809" s="2" t="s">
        <v>2286</v>
      </c>
      <c r="P809" s="2"/>
      <c r="Q809" s="2" t="s">
        <v>10503</v>
      </c>
      <c r="R809" s="2"/>
      <c r="S809" s="15">
        <v>45122</v>
      </c>
      <c r="T809" s="15"/>
      <c r="U809" s="15"/>
      <c r="W809" s="2"/>
    </row>
    <row r="810" spans="10:23">
      <c r="J810" s="17" t="s">
        <v>4559</v>
      </c>
      <c r="K810" s="2" t="str">
        <f>VLOOKUP(J810,$A:$B,2,FALSE)</f>
        <v>x1</v>
      </c>
      <c r="L810" s="2" t="s">
        <v>10005</v>
      </c>
      <c r="M810" s="2"/>
      <c r="N810" s="2"/>
      <c r="O810" s="2"/>
      <c r="P810" s="2"/>
      <c r="Q810" s="2"/>
      <c r="R810" s="2"/>
      <c r="S810" s="15">
        <f>VLOOKUP(J810,A:G,5,FALSE)</f>
        <v>41827</v>
      </c>
      <c r="T810" s="15" t="str">
        <f>IF(VLOOKUP(J810,A:G,6,FALSE)=0,"",VLOOKUP(J810,A:G,6,FALSE))</f>
        <v/>
      </c>
      <c r="U810" s="15" t="str">
        <f>IF(VLOOKUP(J810,A:G,7,FALSE)=0,"",VLOOKUP(J810,A:G,7,FALSE))</f>
        <v/>
      </c>
      <c r="W810" s="2"/>
    </row>
    <row r="811" spans="10:23">
      <c r="J811" s="17" t="s">
        <v>6832</v>
      </c>
      <c r="K811" s="2" t="str">
        <f>VLOOKUP(J811,$A:$B,2,FALSE)</f>
        <v>x29</v>
      </c>
      <c r="L811" s="2" t="s">
        <v>10236</v>
      </c>
      <c r="M811" s="2"/>
      <c r="N811" s="2"/>
      <c r="O811" s="2"/>
      <c r="P811" s="2"/>
      <c r="Q811" s="2"/>
      <c r="R811" s="2"/>
      <c r="S811" s="15">
        <f>VLOOKUP(J811,A:G,5,FALSE)</f>
        <v>42277</v>
      </c>
      <c r="T811" s="15" t="str">
        <f>IF(VLOOKUP(J811,A:G,6,FALSE)=0,"",VLOOKUP(J811,A:G,6,FALSE))</f>
        <v/>
      </c>
      <c r="U811" s="15" t="str">
        <f>IF(VLOOKUP(J811,A:G,7,FALSE)=0,"",VLOOKUP(J811,A:G,7,FALSE))</f>
        <v/>
      </c>
      <c r="W811" s="2"/>
    </row>
    <row r="812" spans="10:23">
      <c r="J812" s="17" t="s">
        <v>9881</v>
      </c>
      <c r="K812" s="2" t="str">
        <f>VLOOKUP(J812,$A:$B,2,FALSE)</f>
        <v>x19</v>
      </c>
      <c r="L812" s="2" t="s">
        <v>10231</v>
      </c>
      <c r="M812" s="2"/>
      <c r="N812" s="2"/>
      <c r="O812" s="2"/>
      <c r="P812" s="2"/>
      <c r="Q812" s="2"/>
      <c r="R812" s="2"/>
      <c r="S812" s="15">
        <f>VLOOKUP(J812,A:G,5,FALSE)</f>
        <v>42277</v>
      </c>
      <c r="T812" s="15" t="str">
        <f>IF(VLOOKUP(J812,A:G,6,FALSE)=0,"",VLOOKUP(J812,A:G,6,FALSE))</f>
        <v/>
      </c>
      <c r="U812" s="15" t="str">
        <f>IF(VLOOKUP(J812,A:G,7,FALSE)=0,"",VLOOKUP(J812,A:G,7,FALSE))</f>
        <v/>
      </c>
    </row>
    <row r="813" spans="10:23">
      <c r="J813" s="17" t="s">
        <v>4560</v>
      </c>
      <c r="K813" s="2" t="str">
        <f>VLOOKUP(J813,$A:$B,2,FALSE)</f>
        <v>x2</v>
      </c>
      <c r="L813" s="2" t="s">
        <v>10228</v>
      </c>
      <c r="M813" s="2"/>
      <c r="N813" s="2"/>
      <c r="O813" s="2"/>
      <c r="P813" s="2"/>
      <c r="Q813" s="2"/>
      <c r="R813" s="2"/>
      <c r="S813" s="15">
        <f>VLOOKUP(J813,A:G,5,FALSE)</f>
        <v>41827</v>
      </c>
      <c r="T813" s="15" t="str">
        <f>IF(VLOOKUP(J813,A:G,6,FALSE)=0,"",VLOOKUP(J813,A:G,6,FALSE))</f>
        <v/>
      </c>
      <c r="U813" s="15" t="str">
        <f>IF(VLOOKUP(J813,A:G,7,FALSE)=0,"",VLOOKUP(J813,A:G,7,FALSE))</f>
        <v/>
      </c>
      <c r="W813" s="2"/>
    </row>
    <row r="814" spans="10:23">
      <c r="J814" s="16" t="s">
        <v>15236</v>
      </c>
      <c r="K814" s="2"/>
      <c r="L814" s="2"/>
      <c r="M814" s="2"/>
      <c r="N814" s="2"/>
      <c r="O814" s="2" t="s">
        <v>2286</v>
      </c>
      <c r="P814" s="2"/>
      <c r="Q814" s="2" t="s">
        <v>10503</v>
      </c>
      <c r="R814" s="2" t="s">
        <v>15400</v>
      </c>
      <c r="S814" s="15">
        <v>45122</v>
      </c>
      <c r="T814" s="15"/>
      <c r="U814" s="15"/>
    </row>
    <row r="815" spans="10:23">
      <c r="J815" s="17" t="s">
        <v>4559</v>
      </c>
      <c r="K815" s="2" t="str">
        <f t="shared" ref="K815:K821" si="54">VLOOKUP(J815,$A:$B,2,FALSE)</f>
        <v>x1</v>
      </c>
      <c r="L815" s="2" t="s">
        <v>10005</v>
      </c>
      <c r="M815" s="2"/>
      <c r="N815" s="2"/>
      <c r="O815" s="2"/>
      <c r="P815" s="2"/>
      <c r="Q815" s="2"/>
      <c r="R815" s="2"/>
      <c r="S815" s="15">
        <f t="shared" ref="S815:S821" si="55">VLOOKUP(J815,A:G,5,FALSE)</f>
        <v>41827</v>
      </c>
      <c r="T815" s="15" t="str">
        <f t="shared" ref="T815:T821" si="56">IF(VLOOKUP(J815,A:G,6,FALSE)=0,"",VLOOKUP(J815,A:G,6,FALSE))</f>
        <v/>
      </c>
      <c r="U815" s="15" t="str">
        <f t="shared" ref="U815:U821" si="57">IF(VLOOKUP(J815,A:G,7,FALSE)=0,"",VLOOKUP(J815,A:G,7,FALSE))</f>
        <v/>
      </c>
    </row>
    <row r="816" spans="10:23">
      <c r="J816" s="17" t="s">
        <v>9803</v>
      </c>
      <c r="K816" s="2" t="str">
        <f t="shared" si="54"/>
        <v>x13</v>
      </c>
      <c r="L816" s="2" t="s">
        <v>11040</v>
      </c>
      <c r="M816" s="2"/>
      <c r="N816" s="2"/>
      <c r="O816" s="2"/>
      <c r="P816" s="2"/>
      <c r="Q816" s="2"/>
      <c r="R816" s="2"/>
      <c r="S816" s="15">
        <f t="shared" si="55"/>
        <v>41827</v>
      </c>
      <c r="T816" s="15" t="str">
        <f t="shared" si="56"/>
        <v/>
      </c>
      <c r="U816" s="15">
        <f t="shared" si="57"/>
        <v>42277</v>
      </c>
    </row>
    <row r="817" spans="9:21">
      <c r="J817" s="17" t="s">
        <v>4572</v>
      </c>
      <c r="K817" s="2" t="str">
        <f t="shared" si="54"/>
        <v>x12</v>
      </c>
      <c r="L817" s="2" t="s">
        <v>14740</v>
      </c>
      <c r="M817" s="2"/>
      <c r="N817" s="2"/>
      <c r="O817" s="2"/>
      <c r="P817" s="2"/>
      <c r="Q817" s="2"/>
      <c r="R817" s="2"/>
      <c r="S817" s="15">
        <f t="shared" si="55"/>
        <v>41827</v>
      </c>
      <c r="T817" s="15" t="str">
        <f t="shared" si="56"/>
        <v/>
      </c>
      <c r="U817" s="15" t="str">
        <f t="shared" si="57"/>
        <v/>
      </c>
    </row>
    <row r="818" spans="9:21">
      <c r="J818" s="17" t="s">
        <v>4571</v>
      </c>
      <c r="K818" s="2" t="str">
        <f t="shared" si="54"/>
        <v>x11</v>
      </c>
      <c r="L818" s="2" t="s">
        <v>14739</v>
      </c>
      <c r="M818" s="2"/>
      <c r="N818" s="2"/>
      <c r="O818" s="2"/>
      <c r="P818" s="2"/>
      <c r="Q818" s="2"/>
      <c r="R818" s="2"/>
      <c r="S818" s="15">
        <f t="shared" si="55"/>
        <v>41827</v>
      </c>
      <c r="T818" s="15" t="str">
        <f t="shared" si="56"/>
        <v/>
      </c>
      <c r="U818" s="15" t="str">
        <f t="shared" si="57"/>
        <v/>
      </c>
    </row>
    <row r="819" spans="9:21">
      <c r="J819" s="17" t="s">
        <v>6963</v>
      </c>
      <c r="K819" s="2" t="str">
        <f t="shared" si="54"/>
        <v>x41</v>
      </c>
      <c r="L819" s="2" t="s">
        <v>10244</v>
      </c>
      <c r="M819" s="2"/>
      <c r="N819" s="2"/>
      <c r="O819" s="2"/>
      <c r="P819" s="2"/>
      <c r="Q819" s="2"/>
      <c r="R819" s="2"/>
      <c r="S819" s="15">
        <f t="shared" si="55"/>
        <v>42277</v>
      </c>
      <c r="T819" s="15" t="str">
        <f t="shared" si="56"/>
        <v/>
      </c>
      <c r="U819" s="15" t="str">
        <f t="shared" si="57"/>
        <v/>
      </c>
    </row>
    <row r="820" spans="9:21">
      <c r="J820" s="17" t="s">
        <v>14670</v>
      </c>
      <c r="K820" s="2" t="str">
        <f t="shared" si="54"/>
        <v>x71</v>
      </c>
      <c r="L820" s="2" t="s">
        <v>14671</v>
      </c>
      <c r="M820" s="2"/>
      <c r="N820" s="2"/>
      <c r="O820" s="2"/>
      <c r="P820" s="2"/>
      <c r="Q820" s="2"/>
      <c r="R820" s="2"/>
      <c r="S820" s="15">
        <f t="shared" si="55"/>
        <v>42931</v>
      </c>
      <c r="T820" s="15" t="str">
        <f t="shared" si="56"/>
        <v/>
      </c>
      <c r="U820" s="15">
        <f t="shared" si="57"/>
        <v>45122</v>
      </c>
    </row>
    <row r="821" spans="9:21">
      <c r="J821" s="17" t="s">
        <v>4560</v>
      </c>
      <c r="K821" s="2" t="str">
        <f t="shared" si="54"/>
        <v>x2</v>
      </c>
      <c r="L821" s="2" t="s">
        <v>10004</v>
      </c>
      <c r="M821" s="2"/>
      <c r="N821" s="2"/>
      <c r="O821" s="2"/>
      <c r="P821" s="2"/>
      <c r="Q821" s="2"/>
      <c r="R821" s="2"/>
      <c r="S821" s="15">
        <f t="shared" si="55"/>
        <v>41827</v>
      </c>
      <c r="T821" s="15" t="str">
        <f t="shared" si="56"/>
        <v/>
      </c>
      <c r="U821" s="15" t="str">
        <f t="shared" si="57"/>
        <v/>
      </c>
    </row>
    <row r="822" spans="9:21">
      <c r="J822" s="16" t="s">
        <v>15240</v>
      </c>
      <c r="K822" s="2"/>
      <c r="L822" s="2"/>
      <c r="M822" s="2"/>
      <c r="N822" s="2"/>
      <c r="O822" s="2" t="s">
        <v>2286</v>
      </c>
      <c r="P822" s="2"/>
      <c r="Q822" s="2" t="s">
        <v>10503</v>
      </c>
      <c r="R822" s="2" t="s">
        <v>15398</v>
      </c>
      <c r="S822" s="15">
        <v>45122</v>
      </c>
      <c r="T822" s="15"/>
      <c r="U822" s="15"/>
    </row>
    <row r="823" spans="9:21">
      <c r="J823" s="17" t="s">
        <v>4559</v>
      </c>
      <c r="K823" s="2" t="str">
        <f>VLOOKUP(J823,$A:$B,2,FALSE)</f>
        <v>x1</v>
      </c>
      <c r="L823" s="2" t="s">
        <v>10005</v>
      </c>
      <c r="M823" s="2"/>
      <c r="N823" s="2"/>
      <c r="O823" s="2"/>
      <c r="P823" s="2"/>
      <c r="Q823" s="2"/>
      <c r="R823" s="2"/>
      <c r="S823" s="15">
        <f>VLOOKUP(J823,A:G,5,FALSE)</f>
        <v>41827</v>
      </c>
      <c r="T823" s="15" t="str">
        <f>IF(VLOOKUP(J823,A:G,6,FALSE)=0,"",VLOOKUP(J823,A:G,6,FALSE))</f>
        <v/>
      </c>
      <c r="U823" s="15" t="str">
        <f>IF(VLOOKUP(J823,A:G,7,FALSE)=0,"",VLOOKUP(J823,A:G,7,FALSE))</f>
        <v/>
      </c>
    </row>
    <row r="824" spans="9:21">
      <c r="J824" s="17" t="s">
        <v>15238</v>
      </c>
      <c r="K824" s="2" t="str">
        <f>VLOOKUP(J824,$A:$B,2,FALSE)</f>
        <v>x85</v>
      </c>
      <c r="L824" s="2" t="s">
        <v>15237</v>
      </c>
      <c r="M824" s="2"/>
      <c r="N824" s="2"/>
      <c r="O824" s="2"/>
      <c r="P824" s="2"/>
      <c r="Q824" s="2"/>
      <c r="R824" s="2"/>
      <c r="S824" s="15">
        <f>VLOOKUP(J824,A:G,5,FALSE)</f>
        <v>45122</v>
      </c>
      <c r="T824" s="15" t="str">
        <f>IF(VLOOKUP(J824,A:G,6,FALSE)=0,"",VLOOKUP(J824,A:G,6,FALSE))</f>
        <v/>
      </c>
      <c r="U824" s="15" t="str">
        <f>IF(VLOOKUP(J824,A:G,7,FALSE)=0,"",VLOOKUP(J824,A:G,7,FALSE))</f>
        <v/>
      </c>
    </row>
    <row r="825" spans="9:21">
      <c r="I825" s="2"/>
      <c r="J825" s="17" t="s">
        <v>7085</v>
      </c>
      <c r="K825" s="2" t="str">
        <f>VLOOKUP(J825,$A:$B,2,FALSE)</f>
        <v>x47</v>
      </c>
      <c r="L825" s="2" t="s">
        <v>11144</v>
      </c>
      <c r="M825" s="2"/>
      <c r="N825" s="2"/>
      <c r="O825" s="2"/>
      <c r="P825" s="2"/>
      <c r="Q825" s="2"/>
      <c r="R825" s="2"/>
      <c r="S825" s="15">
        <f>VLOOKUP(J825,A:G,5,FALSE)</f>
        <v>42277</v>
      </c>
      <c r="T825" s="15" t="str">
        <f>IF(VLOOKUP(J825,A:G,6,FALSE)=0,"",VLOOKUP(J825,A:G,6,FALSE))</f>
        <v/>
      </c>
      <c r="U825" s="15" t="str">
        <f>IF(VLOOKUP(J825,A:G,7,FALSE)=0,"",VLOOKUP(J825,A:G,7,FALSE))</f>
        <v/>
      </c>
    </row>
    <row r="826" spans="9:21">
      <c r="J826" s="17" t="s">
        <v>4560</v>
      </c>
      <c r="K826" s="2" t="str">
        <f>VLOOKUP(J826,$A:$B,2,FALSE)</f>
        <v>x2</v>
      </c>
      <c r="L826" s="2" t="s">
        <v>10004</v>
      </c>
      <c r="M826" s="2"/>
      <c r="N826" s="2"/>
      <c r="O826" s="2"/>
      <c r="P826" s="2"/>
      <c r="Q826" s="2"/>
      <c r="R826" s="2"/>
      <c r="S826" s="15">
        <f>VLOOKUP(J826,A:G,5,FALSE)</f>
        <v>41827</v>
      </c>
      <c r="T826" s="15" t="str">
        <f>IF(VLOOKUP(J826,A:G,6,FALSE)=0,"",VLOOKUP(J826,A:G,6,FALSE))</f>
        <v/>
      </c>
      <c r="U826" s="15" t="str">
        <f>IF(VLOOKUP(J826,A:G,7,FALSE)=0,"",VLOOKUP(J826,A:G,7,FALSE))</f>
        <v/>
      </c>
    </row>
    <row r="827" spans="9:21">
      <c r="J827" s="16" t="s">
        <v>15239</v>
      </c>
      <c r="K827" s="2"/>
      <c r="L827" s="2"/>
      <c r="M827" s="2"/>
      <c r="N827" s="2"/>
      <c r="O827" s="2" t="s">
        <v>2286</v>
      </c>
      <c r="P827" s="2"/>
      <c r="Q827" s="2" t="s">
        <v>10503</v>
      </c>
      <c r="R827" s="2" t="s">
        <v>15400</v>
      </c>
      <c r="S827" s="15">
        <v>45122</v>
      </c>
      <c r="T827" s="15"/>
      <c r="U827" s="15"/>
    </row>
    <row r="828" spans="9:21">
      <c r="J828" s="17" t="s">
        <v>4559</v>
      </c>
      <c r="K828" s="2" t="str">
        <f>VLOOKUP(J828,$A:$B,2,FALSE)</f>
        <v>x1</v>
      </c>
      <c r="L828" s="2" t="s">
        <v>10005</v>
      </c>
      <c r="M828" s="2"/>
      <c r="N828" s="2"/>
      <c r="O828" s="2"/>
      <c r="P828" s="2"/>
      <c r="Q828" s="2"/>
      <c r="R828" s="2"/>
      <c r="S828" s="15">
        <f>VLOOKUP(J828,A:G,5,FALSE)</f>
        <v>41827</v>
      </c>
      <c r="T828" s="15" t="str">
        <f>IF(VLOOKUP(J828,A:G,6,FALSE)=0,"",VLOOKUP(J828,A:G,6,FALSE))</f>
        <v/>
      </c>
      <c r="U828" s="15" t="str">
        <f>IF(VLOOKUP(J828,A:G,7,FALSE)=0,"",VLOOKUP(J828,A:G,7,FALSE))</f>
        <v/>
      </c>
    </row>
    <row r="829" spans="9:21">
      <c r="J829" s="17" t="s">
        <v>15238</v>
      </c>
      <c r="K829" s="2" t="str">
        <f>VLOOKUP(J829,$A:$B,2,FALSE)</f>
        <v>x85</v>
      </c>
      <c r="L829" s="2" t="s">
        <v>15237</v>
      </c>
      <c r="M829" s="2"/>
      <c r="N829" s="2"/>
      <c r="O829" s="2"/>
      <c r="P829" s="2"/>
      <c r="Q829" s="2"/>
      <c r="R829" s="2"/>
      <c r="S829" s="15">
        <f>VLOOKUP(J829,A:G,5,FALSE)</f>
        <v>45122</v>
      </c>
      <c r="T829" s="15" t="str">
        <f>IF(VLOOKUP(J829,A:G,6,FALSE)=0,"",VLOOKUP(J829,A:G,6,FALSE))</f>
        <v/>
      </c>
      <c r="U829" s="15" t="str">
        <f>IF(VLOOKUP(J829,A:G,7,FALSE)=0,"",VLOOKUP(J829,A:G,7,FALSE))</f>
        <v/>
      </c>
    </row>
    <row r="830" spans="9:21">
      <c r="J830" s="17" t="s">
        <v>4560</v>
      </c>
      <c r="K830" s="2" t="str">
        <f>VLOOKUP(J830,$A:$B,2,FALSE)</f>
        <v>x2</v>
      </c>
      <c r="L830" s="2" t="s">
        <v>10004</v>
      </c>
      <c r="M830" s="2"/>
      <c r="N830" s="2"/>
      <c r="O830" s="2"/>
      <c r="P830" s="2"/>
      <c r="Q830" s="2"/>
      <c r="R830" s="2"/>
      <c r="S830" s="15">
        <f>VLOOKUP(J830,A:G,5,FALSE)</f>
        <v>41827</v>
      </c>
      <c r="T830" s="15" t="str">
        <f>IF(VLOOKUP(J830,A:G,6,FALSE)=0,"",VLOOKUP(J830,A:G,6,FALSE))</f>
        <v/>
      </c>
      <c r="U830" s="15" t="str">
        <f>IF(VLOOKUP(J830,A:G,7,FALSE)=0,"",VLOOKUP(J830,A:G,7,FALSE))</f>
        <v/>
      </c>
    </row>
    <row r="831" spans="9:21">
      <c r="J831" s="20" t="s">
        <v>15256</v>
      </c>
      <c r="K831" s="2"/>
      <c r="L831" s="2"/>
      <c r="M831" s="2"/>
      <c r="N831" s="2"/>
      <c r="O831" s="2" t="s">
        <v>2286</v>
      </c>
      <c r="P831" s="2"/>
      <c r="Q831" s="2" t="s">
        <v>10503</v>
      </c>
      <c r="R831" s="2"/>
      <c r="S831" s="15">
        <v>45122</v>
      </c>
      <c r="T831" s="15"/>
      <c r="U831" s="15"/>
    </row>
    <row r="832" spans="9:21">
      <c r="J832" s="17" t="s">
        <v>14520</v>
      </c>
      <c r="K832" s="2" t="str">
        <f>VLOOKUP(J832,$A:$B,2,FALSE)</f>
        <v>x80</v>
      </c>
      <c r="L832" s="2" t="s">
        <v>15232</v>
      </c>
      <c r="M832" s="2"/>
      <c r="N832" s="2"/>
      <c r="O832" s="2"/>
      <c r="P832" s="2"/>
      <c r="Q832" s="2"/>
      <c r="R832" s="2"/>
      <c r="S832" s="15">
        <f>VLOOKUP(J832,A:G,5,FALSE)</f>
        <v>45122</v>
      </c>
      <c r="T832" s="15" t="str">
        <f>IF(VLOOKUP(J832,A:G,6,FALSE)=0,"",VLOOKUP(J832,A:G,6,FALSE))</f>
        <v/>
      </c>
      <c r="U832" s="15" t="str">
        <f>IF(VLOOKUP(J832,A:G,7,FALSE)=0,"",VLOOKUP(J832,A:G,7,FALSE))</f>
        <v/>
      </c>
    </row>
    <row r="833" spans="10:21">
      <c r="J833" s="17" t="s">
        <v>14521</v>
      </c>
      <c r="K833" s="2" t="str">
        <f>VLOOKUP(J833,$A:$B,2,FALSE)</f>
        <v>x81</v>
      </c>
      <c r="L833" s="2" t="s">
        <v>14523</v>
      </c>
      <c r="M833" s="2"/>
      <c r="N833" s="2"/>
      <c r="O833" s="2"/>
      <c r="P833" s="2"/>
      <c r="Q833" s="2"/>
      <c r="R833" s="2"/>
      <c r="S833" s="15">
        <f>VLOOKUP(J833,A:G,5,FALSE)</f>
        <v>45122</v>
      </c>
      <c r="T833" s="15" t="str">
        <f>IF(VLOOKUP(J833,A:G,6,FALSE)=0,"",VLOOKUP(J833,A:G,6,FALSE))</f>
        <v/>
      </c>
      <c r="U833" s="15" t="str">
        <f>IF(VLOOKUP(J833,A:G,7,FALSE)=0,"",VLOOKUP(J833,A:G,7,FALSE))</f>
        <v/>
      </c>
    </row>
    <row r="834" spans="10:21">
      <c r="J834" s="17" t="s">
        <v>6119</v>
      </c>
      <c r="K834" s="2" t="str">
        <f>VLOOKUP(J834,$A:$B,2,FALSE)</f>
        <v>x10</v>
      </c>
      <c r="L834" s="2" t="s">
        <v>14738</v>
      </c>
      <c r="M834" s="2"/>
      <c r="N834" s="2"/>
      <c r="O834" s="2"/>
      <c r="P834" s="2"/>
      <c r="Q834" s="2"/>
      <c r="R834" s="2"/>
      <c r="S834" s="15">
        <f>VLOOKUP(J834,A:G,5,FALSE)</f>
        <v>41827</v>
      </c>
      <c r="T834" s="15" t="str">
        <f>IF(VLOOKUP(J834,A:G,6,FALSE)=0,"",VLOOKUP(J834,A:G,6,FALSE))</f>
        <v/>
      </c>
      <c r="U834" s="15" t="str">
        <f>IF(VLOOKUP(J834,A:G,7,FALSE)=0,"",VLOOKUP(J834,A:G,7,FALSE))</f>
        <v/>
      </c>
    </row>
    <row r="835" spans="10:21">
      <c r="J835" s="17" t="s">
        <v>4560</v>
      </c>
      <c r="K835" s="2" t="str">
        <f>VLOOKUP(J835,$A:$B,2,FALSE)</f>
        <v>x2</v>
      </c>
      <c r="L835" s="2" t="s">
        <v>10004</v>
      </c>
      <c r="M835" s="2"/>
      <c r="N835" s="2"/>
      <c r="O835" s="2"/>
      <c r="P835" s="2"/>
      <c r="Q835" s="2"/>
      <c r="R835" s="2"/>
      <c r="S835" s="15">
        <f>VLOOKUP(J835,A:G,5,FALSE)</f>
        <v>41827</v>
      </c>
      <c r="T835" s="15" t="str">
        <f>IF(VLOOKUP(J835,A:G,6,FALSE)=0,"",VLOOKUP(J835,A:G,6,FALSE))</f>
        <v/>
      </c>
      <c r="U835" s="15" t="str">
        <f>IF(VLOOKUP(J835,A:G,7,FALSE)=0,"",VLOOKUP(J835,A:G,7,FALSE))</f>
        <v/>
      </c>
    </row>
    <row r="836" spans="10:21">
      <c r="J836" s="20" t="s">
        <v>15257</v>
      </c>
      <c r="K836" s="2"/>
      <c r="L836" s="2"/>
      <c r="M836" s="2"/>
      <c r="N836" s="2"/>
      <c r="O836" s="2" t="s">
        <v>2286</v>
      </c>
      <c r="P836" s="2"/>
      <c r="Q836" s="2" t="s">
        <v>10503</v>
      </c>
      <c r="R836" s="2"/>
      <c r="S836" s="15">
        <v>45122</v>
      </c>
      <c r="T836" s="15"/>
      <c r="U836" s="15"/>
    </row>
    <row r="837" spans="10:21">
      <c r="J837" s="17" t="s">
        <v>14520</v>
      </c>
      <c r="K837" s="2" t="str">
        <f>VLOOKUP(J837,$A:$B,2,FALSE)</f>
        <v>x80</v>
      </c>
      <c r="L837" s="2" t="s">
        <v>15232</v>
      </c>
      <c r="M837" s="2"/>
      <c r="N837" s="2"/>
      <c r="O837" s="2"/>
      <c r="P837" s="2"/>
      <c r="Q837" s="2"/>
      <c r="R837" s="2"/>
      <c r="S837" s="15">
        <f>VLOOKUP(J837,A:G,5,FALSE)</f>
        <v>45122</v>
      </c>
      <c r="T837" s="15" t="str">
        <f>IF(VLOOKUP(J837,A:G,6,FALSE)=0,"",VLOOKUP(J837,A:G,6,FALSE))</f>
        <v/>
      </c>
      <c r="U837" s="15" t="str">
        <f>IF(VLOOKUP(J837,A:G,7,FALSE)=0,"",VLOOKUP(J837,A:G,7,FALSE))</f>
        <v/>
      </c>
    </row>
    <row r="838" spans="10:21">
      <c r="J838" s="17" t="s">
        <v>14521</v>
      </c>
      <c r="K838" s="2" t="str">
        <f>VLOOKUP(J838,$A:$B,2,FALSE)</f>
        <v>x81</v>
      </c>
      <c r="L838" s="2" t="s">
        <v>14523</v>
      </c>
      <c r="M838" s="2"/>
      <c r="N838" s="2"/>
      <c r="O838" s="2"/>
      <c r="P838" s="2"/>
      <c r="Q838" s="2"/>
      <c r="R838" s="2"/>
      <c r="S838" s="15">
        <f>VLOOKUP(J838,A:G,5,FALSE)</f>
        <v>45122</v>
      </c>
      <c r="T838" s="15" t="str">
        <f>IF(VLOOKUP(J838,A:G,6,FALSE)=0,"",VLOOKUP(J838,A:G,6,FALSE))</f>
        <v/>
      </c>
      <c r="U838" s="15" t="str">
        <f>IF(VLOOKUP(J838,A:G,7,FALSE)=0,"",VLOOKUP(J838,A:G,7,FALSE))</f>
        <v/>
      </c>
    </row>
    <row r="839" spans="10:21">
      <c r="J839" s="17" t="s">
        <v>6119</v>
      </c>
      <c r="K839" s="2" t="str">
        <f>VLOOKUP(J839,$A:$B,2,FALSE)</f>
        <v>x10</v>
      </c>
      <c r="L839" s="2" t="s">
        <v>14738</v>
      </c>
      <c r="M839" s="2"/>
      <c r="N839" s="2"/>
      <c r="O839" s="2"/>
      <c r="P839" s="2"/>
      <c r="Q839" s="2"/>
      <c r="R839" s="2"/>
      <c r="S839" s="15">
        <f>VLOOKUP(J839,A:G,5,FALSE)</f>
        <v>41827</v>
      </c>
      <c r="T839" s="15" t="str">
        <f>IF(VLOOKUP(J839,A:G,6,FALSE)=0,"",VLOOKUP(J839,A:G,6,FALSE))</f>
        <v/>
      </c>
      <c r="U839" s="15" t="str">
        <f>IF(VLOOKUP(J839,A:G,7,FALSE)=0,"",VLOOKUP(J839,A:G,7,FALSE))</f>
        <v/>
      </c>
    </row>
    <row r="840" spans="10:21">
      <c r="J840" s="17" t="s">
        <v>6245</v>
      </c>
      <c r="K840" s="2" t="str">
        <f>VLOOKUP(J840,$A:$B,2,FALSE)</f>
        <v>x17</v>
      </c>
      <c r="L840" s="2" t="s">
        <v>10112</v>
      </c>
      <c r="M840" s="2"/>
      <c r="N840" s="2"/>
      <c r="O840" s="2"/>
      <c r="P840" s="2"/>
      <c r="Q840" s="2"/>
      <c r="R840" s="2"/>
      <c r="S840" s="15">
        <f>VLOOKUP(J840,A:G,5,FALSE)</f>
        <v>42277</v>
      </c>
      <c r="T840" s="15" t="str">
        <f>IF(VLOOKUP(J840,A:G,6,FALSE)=0,"",VLOOKUP(J840,A:G,6,FALSE))</f>
        <v/>
      </c>
      <c r="U840" s="15" t="str">
        <f>IF(VLOOKUP(J840,A:G,7,FALSE)=0,"",VLOOKUP(J840,A:G,7,FALSE))</f>
        <v/>
      </c>
    </row>
    <row r="841" spans="10:21">
      <c r="J841" s="17" t="s">
        <v>4560</v>
      </c>
      <c r="K841" s="2" t="str">
        <f>VLOOKUP(J841,$A:$B,2,FALSE)</f>
        <v>x2</v>
      </c>
      <c r="L841" s="2" t="s">
        <v>10004</v>
      </c>
      <c r="M841" s="2"/>
      <c r="N841" s="2"/>
      <c r="O841" s="2"/>
      <c r="P841" s="2"/>
      <c r="Q841" s="2"/>
      <c r="R841" s="2"/>
      <c r="S841" s="15">
        <f>VLOOKUP(J841,A:G,5,FALSE)</f>
        <v>41827</v>
      </c>
      <c r="T841" s="15" t="str">
        <f>IF(VLOOKUP(J841,A:G,6,FALSE)=0,"",VLOOKUP(J841,A:G,6,FALSE))</f>
        <v/>
      </c>
      <c r="U841" s="15" t="str">
        <f>IF(VLOOKUP(J841,A:G,7,FALSE)=0,"",VLOOKUP(J841,A:G,7,FALSE))</f>
        <v/>
      </c>
    </row>
    <row r="842" spans="10:21">
      <c r="J842" s="16" t="s">
        <v>15277</v>
      </c>
      <c r="K842" s="2"/>
      <c r="L842" s="2"/>
      <c r="M842" s="2"/>
      <c r="N842" s="2"/>
      <c r="O842" s="2" t="s">
        <v>2286</v>
      </c>
      <c r="P842" s="2"/>
      <c r="Q842" s="2" t="s">
        <v>10503</v>
      </c>
      <c r="R842" s="2" t="s">
        <v>15400</v>
      </c>
      <c r="S842" s="15">
        <v>45122</v>
      </c>
      <c r="T842" s="15"/>
      <c r="U842" s="15"/>
    </row>
    <row r="843" spans="10:21">
      <c r="J843" s="17" t="s">
        <v>4559</v>
      </c>
      <c r="K843" s="2" t="str">
        <f t="shared" ref="K843:K850" si="58">VLOOKUP(J843,$A:$B,2,FALSE)</f>
        <v>x1</v>
      </c>
      <c r="L843" s="2" t="s">
        <v>10005</v>
      </c>
      <c r="M843" s="2"/>
      <c r="N843" s="2"/>
      <c r="O843" s="2"/>
      <c r="P843" s="2"/>
      <c r="Q843" s="2"/>
      <c r="R843" s="2"/>
      <c r="S843" s="15">
        <f t="shared" ref="S843:S850" si="59">VLOOKUP(J843,A:G,5,FALSE)</f>
        <v>41827</v>
      </c>
      <c r="T843" s="15" t="str">
        <f t="shared" ref="T843:T850" si="60">IF(VLOOKUP(J843,A:G,6,FALSE)=0,"",VLOOKUP(J843,A:G,6,FALSE))</f>
        <v/>
      </c>
      <c r="U843" s="15" t="str">
        <f t="shared" ref="U843:U850" si="61">IF(VLOOKUP(J843,A:G,7,FALSE)=0,"",VLOOKUP(J843,A:G,7,FALSE))</f>
        <v/>
      </c>
    </row>
    <row r="844" spans="10:21">
      <c r="J844" s="17" t="s">
        <v>9803</v>
      </c>
      <c r="K844" s="2" t="str">
        <f t="shared" si="58"/>
        <v>x13</v>
      </c>
      <c r="L844" s="2" t="s">
        <v>11040</v>
      </c>
      <c r="M844" s="2"/>
      <c r="N844" s="2"/>
      <c r="O844" s="2"/>
      <c r="P844" s="2"/>
      <c r="Q844" s="2"/>
      <c r="R844" s="2"/>
      <c r="S844" s="15">
        <f t="shared" si="59"/>
        <v>41827</v>
      </c>
      <c r="T844" s="15" t="str">
        <f t="shared" si="60"/>
        <v/>
      </c>
      <c r="U844" s="15">
        <f t="shared" si="61"/>
        <v>42277</v>
      </c>
    </row>
    <row r="845" spans="10:21">
      <c r="J845" s="17" t="s">
        <v>4572</v>
      </c>
      <c r="K845" s="2" t="str">
        <f t="shared" si="58"/>
        <v>x12</v>
      </c>
      <c r="L845" s="2" t="s">
        <v>14740</v>
      </c>
      <c r="M845" s="2"/>
      <c r="N845" s="2"/>
      <c r="O845" s="2"/>
      <c r="P845" s="2"/>
      <c r="Q845" s="2"/>
      <c r="R845" s="2"/>
      <c r="S845" s="15">
        <f t="shared" si="59"/>
        <v>41827</v>
      </c>
      <c r="T845" s="15" t="str">
        <f t="shared" si="60"/>
        <v/>
      </c>
      <c r="U845" s="15" t="str">
        <f t="shared" si="61"/>
        <v/>
      </c>
    </row>
    <row r="846" spans="10:21">
      <c r="J846" s="17" t="s">
        <v>4571</v>
      </c>
      <c r="K846" s="2" t="str">
        <f t="shared" si="58"/>
        <v>x11</v>
      </c>
      <c r="L846" s="2" t="s">
        <v>14739</v>
      </c>
      <c r="M846" s="2"/>
      <c r="N846" s="2"/>
      <c r="O846" s="2"/>
      <c r="P846" s="2"/>
      <c r="Q846" s="2"/>
      <c r="R846" s="2"/>
      <c r="S846" s="15">
        <f t="shared" si="59"/>
        <v>41827</v>
      </c>
      <c r="T846" s="15" t="str">
        <f t="shared" si="60"/>
        <v/>
      </c>
      <c r="U846" s="15" t="str">
        <f t="shared" si="61"/>
        <v/>
      </c>
    </row>
    <row r="847" spans="10:21">
      <c r="J847" s="17" t="s">
        <v>6963</v>
      </c>
      <c r="K847" s="2" t="str">
        <f t="shared" si="58"/>
        <v>x41</v>
      </c>
      <c r="L847" s="2" t="s">
        <v>10244</v>
      </c>
      <c r="M847" s="2"/>
      <c r="N847" s="2"/>
      <c r="O847" s="2"/>
      <c r="P847" s="2"/>
      <c r="Q847" s="2"/>
      <c r="R847" s="2"/>
      <c r="S847" s="15">
        <f t="shared" si="59"/>
        <v>42277</v>
      </c>
      <c r="T847" s="15" t="str">
        <f t="shared" si="60"/>
        <v/>
      </c>
      <c r="U847" s="15" t="str">
        <f t="shared" si="61"/>
        <v/>
      </c>
    </row>
    <row r="848" spans="10:21">
      <c r="J848" s="17" t="s">
        <v>6245</v>
      </c>
      <c r="K848" s="2" t="str">
        <f t="shared" si="58"/>
        <v>x17</v>
      </c>
      <c r="L848" s="2" t="s">
        <v>10112</v>
      </c>
      <c r="M848" s="2"/>
      <c r="N848" s="2"/>
      <c r="O848" s="2"/>
      <c r="P848" s="2"/>
      <c r="Q848" s="2"/>
      <c r="R848" s="2"/>
      <c r="S848" s="15">
        <f t="shared" si="59"/>
        <v>42277</v>
      </c>
      <c r="T848" s="15" t="str">
        <f t="shared" si="60"/>
        <v/>
      </c>
      <c r="U848" s="15" t="str">
        <f t="shared" si="61"/>
        <v/>
      </c>
    </row>
    <row r="849" spans="10:23">
      <c r="J849" s="17" t="s">
        <v>14670</v>
      </c>
      <c r="K849" s="2" t="str">
        <f t="shared" si="58"/>
        <v>x71</v>
      </c>
      <c r="L849" s="2" t="s">
        <v>14671</v>
      </c>
      <c r="M849" s="2"/>
      <c r="N849" s="2"/>
      <c r="O849" s="2"/>
      <c r="P849" s="2"/>
      <c r="Q849" s="2"/>
      <c r="R849" s="2"/>
      <c r="S849" s="15">
        <f t="shared" si="59"/>
        <v>42931</v>
      </c>
      <c r="T849" s="15" t="str">
        <f t="shared" si="60"/>
        <v/>
      </c>
      <c r="U849" s="15">
        <f t="shared" si="61"/>
        <v>45122</v>
      </c>
    </row>
    <row r="850" spans="10:23">
      <c r="J850" s="17" t="s">
        <v>4560</v>
      </c>
      <c r="K850" s="2" t="str">
        <f t="shared" si="58"/>
        <v>x2</v>
      </c>
      <c r="L850" s="2" t="s">
        <v>10004</v>
      </c>
      <c r="M850" s="2"/>
      <c r="N850" s="2"/>
      <c r="O850" s="2"/>
      <c r="P850" s="2"/>
      <c r="Q850" s="2"/>
      <c r="R850" s="2"/>
      <c r="S850" s="15">
        <f t="shared" si="59"/>
        <v>41827</v>
      </c>
      <c r="T850" s="15" t="str">
        <f t="shared" si="60"/>
        <v/>
      </c>
      <c r="U850" s="15" t="str">
        <f t="shared" si="61"/>
        <v/>
      </c>
    </row>
    <row r="851" spans="10:23">
      <c r="J851" s="16" t="s">
        <v>15295</v>
      </c>
      <c r="K851" s="2"/>
      <c r="L851" s="2"/>
      <c r="M851" s="2"/>
      <c r="N851" s="2"/>
      <c r="O851" s="2" t="s">
        <v>2286</v>
      </c>
      <c r="P851" s="2"/>
      <c r="Q851" s="2" t="s">
        <v>10503</v>
      </c>
      <c r="R851" s="2" t="s">
        <v>15398</v>
      </c>
      <c r="S851" s="15">
        <v>45122</v>
      </c>
      <c r="T851" s="15"/>
      <c r="U851" s="15"/>
      <c r="V851" s="2"/>
      <c r="W851" s="2"/>
    </row>
    <row r="852" spans="10:23">
      <c r="J852" s="17" t="s">
        <v>4559</v>
      </c>
      <c r="K852" s="2" t="str">
        <f>VLOOKUP(J852,$A:$B,2,FALSE)</f>
        <v>x1</v>
      </c>
      <c r="L852" s="2" t="s">
        <v>10005</v>
      </c>
      <c r="M852" s="2"/>
      <c r="N852" s="2"/>
      <c r="O852" s="2"/>
      <c r="P852" s="2"/>
      <c r="Q852" s="2"/>
      <c r="R852" s="2"/>
      <c r="S852" s="15">
        <f>VLOOKUP(J852,A:G,5,FALSE)</f>
        <v>41827</v>
      </c>
      <c r="T852" s="15" t="str">
        <f>IF(VLOOKUP(J852,A:G,6,FALSE)=0,"",VLOOKUP(J852,A:G,6,FALSE))</f>
        <v/>
      </c>
      <c r="U852" s="15" t="str">
        <f>IF(VLOOKUP(J852,A:G,7,FALSE)=0,"",VLOOKUP(J852,A:G,7,FALSE))</f>
        <v/>
      </c>
      <c r="V852" s="2"/>
      <c r="W852" s="2"/>
    </row>
    <row r="853" spans="10:23">
      <c r="J853" s="17" t="s">
        <v>6925</v>
      </c>
      <c r="K853" s="2" t="str">
        <f>VLOOKUP(J853,$A:$B,2,FALSE)</f>
        <v>x40</v>
      </c>
      <c r="L853" s="2" t="s">
        <v>10898</v>
      </c>
      <c r="M853" s="2"/>
      <c r="N853" s="2"/>
      <c r="O853" s="2"/>
      <c r="P853" s="2"/>
      <c r="Q853" s="2"/>
      <c r="R853" s="2"/>
      <c r="S853" s="15">
        <f>VLOOKUP(J853,A:G,5,FALSE)</f>
        <v>42277</v>
      </c>
      <c r="T853" s="15" t="str">
        <f>IF(VLOOKUP(J853,A:G,6,FALSE)=0,"",VLOOKUP(J853,A:G,6,FALSE))</f>
        <v/>
      </c>
      <c r="U853" s="15" t="str">
        <f>IF(VLOOKUP(J853,A:G,7,FALSE)=0,"",VLOOKUP(J853,A:G,7,FALSE))</f>
        <v/>
      </c>
      <c r="V853" s="2"/>
      <c r="W853" s="2"/>
    </row>
    <row r="854" spans="10:23">
      <c r="J854" s="17" t="s">
        <v>9881</v>
      </c>
      <c r="K854" s="2" t="str">
        <f>VLOOKUP(J854,$A:$B,2,FALSE)</f>
        <v>x19</v>
      </c>
      <c r="L854" s="2" t="s">
        <v>10231</v>
      </c>
      <c r="M854" s="2"/>
      <c r="N854" s="2"/>
      <c r="O854" s="2"/>
      <c r="P854" s="2"/>
      <c r="Q854" s="2"/>
      <c r="R854" s="2"/>
      <c r="S854" s="15">
        <f>VLOOKUP(J854,A:G,5,FALSE)</f>
        <v>42277</v>
      </c>
      <c r="T854" s="15" t="str">
        <f>IF(VLOOKUP(J854,A:G,6,FALSE)=0,"",VLOOKUP(J854,A:G,6,FALSE))</f>
        <v/>
      </c>
      <c r="U854" s="15" t="str">
        <f>IF(VLOOKUP(J854,A:G,7,FALSE)=0,"",VLOOKUP(J854,A:G,7,FALSE))</f>
        <v/>
      </c>
      <c r="W854" s="2"/>
    </row>
    <row r="855" spans="10:23">
      <c r="J855" s="17" t="s">
        <v>4560</v>
      </c>
      <c r="K855" s="2" t="str">
        <f>VLOOKUP(J855,$A:$B,2,FALSE)</f>
        <v>x2</v>
      </c>
      <c r="L855" s="2" t="s">
        <v>10228</v>
      </c>
      <c r="M855" s="2"/>
      <c r="N855" s="2"/>
      <c r="O855" s="2"/>
      <c r="P855" s="2"/>
      <c r="Q855" s="2"/>
      <c r="R855" s="2"/>
      <c r="S855" s="15">
        <f>VLOOKUP(J855,A:G,5,FALSE)</f>
        <v>41827</v>
      </c>
      <c r="T855" s="15" t="str">
        <f>IF(VLOOKUP(J855,A:G,6,FALSE)=0,"",VLOOKUP(J855,A:G,6,FALSE))</f>
        <v/>
      </c>
      <c r="U855" s="15" t="str">
        <f>IF(VLOOKUP(J855,A:G,7,FALSE)=0,"",VLOOKUP(J855,A:G,7,FALSE))</f>
        <v/>
      </c>
      <c r="V855" s="2"/>
      <c r="W855" s="2"/>
    </row>
    <row r="856" spans="10:23">
      <c r="J856" s="16" t="s">
        <v>15299</v>
      </c>
      <c r="K856" s="2"/>
      <c r="L856" s="2"/>
      <c r="M856" s="2"/>
      <c r="N856" s="2"/>
      <c r="O856" s="2" t="s">
        <v>2286</v>
      </c>
      <c r="P856" s="2"/>
      <c r="Q856" s="2" t="s">
        <v>10503</v>
      </c>
      <c r="R856" s="2" t="s">
        <v>15399</v>
      </c>
      <c r="S856" s="15">
        <v>45122</v>
      </c>
      <c r="T856" s="15"/>
      <c r="U856" s="15"/>
      <c r="V856" s="2"/>
    </row>
    <row r="857" spans="10:23">
      <c r="J857" s="17" t="s">
        <v>4559</v>
      </c>
      <c r="K857" s="2" t="str">
        <f t="shared" ref="K857:K864" si="62">VLOOKUP(J857,$A:$B,2,FALSE)</f>
        <v>x1</v>
      </c>
      <c r="L857" s="2" t="s">
        <v>10005</v>
      </c>
      <c r="M857" s="2"/>
      <c r="N857" s="2"/>
      <c r="O857" s="2"/>
      <c r="P857" s="2"/>
      <c r="Q857" s="2"/>
      <c r="R857" s="2"/>
      <c r="S857" s="15">
        <f t="shared" ref="S857:S864" si="63">VLOOKUP(J857,A:G,5,FALSE)</f>
        <v>41827</v>
      </c>
      <c r="T857" s="15" t="str">
        <f t="shared" ref="T857:T864" si="64">IF(VLOOKUP(J857,A:G,6,FALSE)=0,"",VLOOKUP(J857,A:G,6,FALSE))</f>
        <v/>
      </c>
      <c r="U857" s="15" t="str">
        <f t="shared" ref="U857:U864" si="65">IF(VLOOKUP(J857,A:G,7,FALSE)=0,"",VLOOKUP(J857,A:G,7,FALSE))</f>
        <v/>
      </c>
      <c r="V857" s="2"/>
    </row>
    <row r="858" spans="10:23">
      <c r="J858" s="17" t="s">
        <v>9803</v>
      </c>
      <c r="K858" s="2" t="str">
        <f t="shared" si="62"/>
        <v>x13</v>
      </c>
      <c r="L858" s="2" t="s">
        <v>11040</v>
      </c>
      <c r="M858" s="2"/>
      <c r="N858" s="2"/>
      <c r="O858" s="2"/>
      <c r="P858" s="2"/>
      <c r="Q858" s="2"/>
      <c r="R858" s="2"/>
      <c r="S858" s="15">
        <f t="shared" si="63"/>
        <v>41827</v>
      </c>
      <c r="T858" s="15" t="str">
        <f t="shared" si="64"/>
        <v/>
      </c>
      <c r="U858" s="15">
        <f t="shared" si="65"/>
        <v>42277</v>
      </c>
      <c r="V858" s="2"/>
    </row>
    <row r="859" spans="10:23">
      <c r="J859" s="17" t="s">
        <v>4572</v>
      </c>
      <c r="K859" s="2" t="str">
        <f t="shared" si="62"/>
        <v>x12</v>
      </c>
      <c r="L859" s="2" t="s">
        <v>14740</v>
      </c>
      <c r="M859" s="2"/>
      <c r="N859" s="2"/>
      <c r="O859" s="2"/>
      <c r="P859" s="2"/>
      <c r="Q859" s="2"/>
      <c r="R859" s="2"/>
      <c r="S859" s="15">
        <f t="shared" si="63"/>
        <v>41827</v>
      </c>
      <c r="T859" s="15" t="str">
        <f t="shared" si="64"/>
        <v/>
      </c>
      <c r="U859" s="15" t="str">
        <f t="shared" si="65"/>
        <v/>
      </c>
      <c r="V859" s="2"/>
    </row>
    <row r="860" spans="10:23">
      <c r="J860" s="17" t="s">
        <v>4571</v>
      </c>
      <c r="K860" s="2" t="str">
        <f t="shared" si="62"/>
        <v>x11</v>
      </c>
      <c r="L860" s="2" t="s">
        <v>14739</v>
      </c>
      <c r="M860" s="2"/>
      <c r="N860" s="2"/>
      <c r="O860" s="2"/>
      <c r="P860" s="2"/>
      <c r="Q860" s="2"/>
      <c r="R860" s="2"/>
      <c r="S860" s="15">
        <f t="shared" si="63"/>
        <v>41827</v>
      </c>
      <c r="T860" s="15" t="str">
        <f t="shared" si="64"/>
        <v/>
      </c>
      <c r="U860" s="15" t="str">
        <f t="shared" si="65"/>
        <v/>
      </c>
      <c r="V860" s="2"/>
    </row>
    <row r="861" spans="10:23">
      <c r="J861" s="17" t="s">
        <v>6963</v>
      </c>
      <c r="K861" s="2" t="str">
        <f t="shared" si="62"/>
        <v>x41</v>
      </c>
      <c r="L861" s="2" t="s">
        <v>10244</v>
      </c>
      <c r="M861" s="2"/>
      <c r="N861" s="2"/>
      <c r="O861" s="2"/>
      <c r="P861" s="2"/>
      <c r="Q861" s="2"/>
      <c r="R861" s="2"/>
      <c r="S861" s="15">
        <f t="shared" si="63"/>
        <v>42277</v>
      </c>
      <c r="T861" s="15" t="str">
        <f t="shared" si="64"/>
        <v/>
      </c>
      <c r="U861" s="15" t="str">
        <f t="shared" si="65"/>
        <v/>
      </c>
      <c r="V861" s="2"/>
    </row>
    <row r="862" spans="10:23">
      <c r="J862" s="17" t="s">
        <v>9888</v>
      </c>
      <c r="K862" s="2" t="str">
        <f t="shared" si="62"/>
        <v>x60</v>
      </c>
      <c r="L862" s="2" t="s">
        <v>11845</v>
      </c>
      <c r="M862" s="2"/>
      <c r="N862" s="2"/>
      <c r="O862" s="2"/>
      <c r="P862" s="2"/>
      <c r="Q862" s="2"/>
      <c r="R862" s="2"/>
      <c r="S862" s="15">
        <f t="shared" si="63"/>
        <v>42277</v>
      </c>
      <c r="T862" s="15" t="str">
        <f t="shared" si="64"/>
        <v/>
      </c>
      <c r="U862" s="15" t="str">
        <f t="shared" si="65"/>
        <v/>
      </c>
      <c r="V862" s="2"/>
    </row>
    <row r="863" spans="10:23">
      <c r="J863" s="17" t="s">
        <v>15300</v>
      </c>
      <c r="K863" s="2" t="str">
        <f t="shared" si="62"/>
        <v>x86</v>
      </c>
      <c r="L863" s="2" t="s">
        <v>15301</v>
      </c>
      <c r="M863" s="2"/>
      <c r="N863" s="2"/>
      <c r="O863" s="2"/>
      <c r="P863" s="2"/>
      <c r="Q863" s="2"/>
      <c r="R863" s="2"/>
      <c r="S863" s="15">
        <f t="shared" si="63"/>
        <v>45122</v>
      </c>
      <c r="T863" s="15" t="str">
        <f t="shared" si="64"/>
        <v/>
      </c>
      <c r="U863" s="15" t="str">
        <f t="shared" si="65"/>
        <v/>
      </c>
      <c r="V863" s="2"/>
    </row>
    <row r="864" spans="10:23">
      <c r="J864" s="17" t="s">
        <v>4560</v>
      </c>
      <c r="K864" s="2" t="str">
        <f t="shared" si="62"/>
        <v>x2</v>
      </c>
      <c r="L864" s="2" t="s">
        <v>10004</v>
      </c>
      <c r="M864" s="2"/>
      <c r="N864" s="2"/>
      <c r="O864" s="2"/>
      <c r="P864" s="2"/>
      <c r="Q864" s="2"/>
      <c r="R864" s="2"/>
      <c r="S864" s="15">
        <f t="shared" si="63"/>
        <v>41827</v>
      </c>
      <c r="T864" s="15" t="str">
        <f t="shared" si="64"/>
        <v/>
      </c>
      <c r="U864" s="15" t="str">
        <f t="shared" si="65"/>
        <v/>
      </c>
      <c r="V864" s="2"/>
    </row>
    <row r="865" spans="10:22">
      <c r="J865" s="16" t="s">
        <v>15317</v>
      </c>
      <c r="K865" s="2"/>
      <c r="L865" s="2"/>
      <c r="M865" s="2"/>
      <c r="N865" s="2"/>
      <c r="O865" s="2" t="s">
        <v>2286</v>
      </c>
      <c r="P865" s="2"/>
      <c r="Q865" s="2" t="s">
        <v>10503</v>
      </c>
      <c r="R865" s="2" t="s">
        <v>15399</v>
      </c>
      <c r="S865" s="15">
        <v>45122</v>
      </c>
      <c r="T865" s="15"/>
      <c r="U865" s="15"/>
      <c r="V865" s="2"/>
    </row>
    <row r="866" spans="10:22">
      <c r="J866" s="17" t="s">
        <v>4559</v>
      </c>
      <c r="K866" s="2" t="str">
        <f t="shared" ref="K866:K872" si="66">VLOOKUP(J866,$A:$B,2,FALSE)</f>
        <v>x1</v>
      </c>
      <c r="L866" s="2" t="s">
        <v>10005</v>
      </c>
      <c r="M866" s="2"/>
      <c r="N866" s="2"/>
      <c r="O866" s="2"/>
      <c r="P866" s="2"/>
      <c r="Q866" s="2"/>
      <c r="R866" s="2"/>
      <c r="S866" s="15">
        <f t="shared" ref="S866:S872" si="67">VLOOKUP(J866,A:G,5,FALSE)</f>
        <v>41827</v>
      </c>
      <c r="T866" s="15" t="str">
        <f t="shared" ref="T866:T872" si="68">IF(VLOOKUP(J866,A:G,6,FALSE)=0,"",VLOOKUP(J866,A:G,6,FALSE))</f>
        <v/>
      </c>
      <c r="U866" s="15" t="str">
        <f t="shared" ref="U866:U872" si="69">IF(VLOOKUP(J866,A:G,7,FALSE)=0,"",VLOOKUP(J866,A:G,7,FALSE))</f>
        <v/>
      </c>
      <c r="V866" s="2"/>
    </row>
    <row r="867" spans="10:22">
      <c r="J867" s="17" t="s">
        <v>4572</v>
      </c>
      <c r="K867" s="2" t="str">
        <f t="shared" si="66"/>
        <v>x12</v>
      </c>
      <c r="L867" s="2" t="s">
        <v>14740</v>
      </c>
      <c r="M867" s="2"/>
      <c r="N867" s="2"/>
      <c r="O867" s="2"/>
      <c r="P867" s="2"/>
      <c r="Q867" s="2"/>
      <c r="R867" s="2"/>
      <c r="S867" s="15">
        <f t="shared" si="67"/>
        <v>41827</v>
      </c>
      <c r="T867" s="15" t="str">
        <f t="shared" si="68"/>
        <v/>
      </c>
      <c r="U867" s="15" t="str">
        <f t="shared" si="69"/>
        <v/>
      </c>
      <c r="V867" s="2"/>
    </row>
    <row r="868" spans="10:22">
      <c r="J868" s="17" t="s">
        <v>4571</v>
      </c>
      <c r="K868" s="2" t="str">
        <f t="shared" si="66"/>
        <v>x11</v>
      </c>
      <c r="L868" s="2" t="s">
        <v>14739</v>
      </c>
      <c r="M868" s="2"/>
      <c r="N868" s="2"/>
      <c r="O868" s="2"/>
      <c r="P868" s="2"/>
      <c r="Q868" s="2"/>
      <c r="R868" s="2"/>
      <c r="S868" s="15">
        <f t="shared" si="67"/>
        <v>41827</v>
      </c>
      <c r="T868" s="15" t="str">
        <f t="shared" si="68"/>
        <v/>
      </c>
      <c r="U868" s="15" t="str">
        <f t="shared" si="69"/>
        <v/>
      </c>
      <c r="V868" s="2"/>
    </row>
    <row r="869" spans="10:22">
      <c r="J869" s="17" t="s">
        <v>6963</v>
      </c>
      <c r="K869" s="2" t="str">
        <f t="shared" si="66"/>
        <v>x41</v>
      </c>
      <c r="L869" s="2" t="s">
        <v>10244</v>
      </c>
      <c r="M869" s="2"/>
      <c r="N869" s="2"/>
      <c r="O869" s="2"/>
      <c r="P869" s="2"/>
      <c r="Q869" s="2"/>
      <c r="R869" s="2"/>
      <c r="S869" s="15">
        <f t="shared" si="67"/>
        <v>42277</v>
      </c>
      <c r="T869" s="15" t="str">
        <f t="shared" si="68"/>
        <v/>
      </c>
      <c r="U869" s="15" t="str">
        <f t="shared" si="69"/>
        <v/>
      </c>
      <c r="V869" s="2"/>
    </row>
    <row r="870" spans="10:22">
      <c r="J870" s="17" t="s">
        <v>9888</v>
      </c>
      <c r="K870" s="2" t="str">
        <f t="shared" si="66"/>
        <v>x60</v>
      </c>
      <c r="L870" s="2" t="s">
        <v>11845</v>
      </c>
      <c r="M870" s="2"/>
      <c r="N870" s="2"/>
      <c r="O870" s="2"/>
      <c r="P870" s="2"/>
      <c r="Q870" s="2"/>
      <c r="R870" s="2"/>
      <c r="S870" s="15">
        <f t="shared" si="67"/>
        <v>42277</v>
      </c>
      <c r="T870" s="15" t="str">
        <f t="shared" si="68"/>
        <v/>
      </c>
      <c r="U870" s="15" t="str">
        <f t="shared" si="69"/>
        <v/>
      </c>
    </row>
    <row r="871" spans="10:22">
      <c r="J871" s="17" t="s">
        <v>15300</v>
      </c>
      <c r="K871" s="2" t="str">
        <f t="shared" si="66"/>
        <v>x86</v>
      </c>
      <c r="L871" s="2" t="s">
        <v>15301</v>
      </c>
      <c r="M871" s="2"/>
      <c r="N871" s="2"/>
      <c r="O871" s="2"/>
      <c r="P871" s="2"/>
      <c r="Q871" s="2"/>
      <c r="R871" s="2"/>
      <c r="S871" s="15">
        <f t="shared" si="67"/>
        <v>45122</v>
      </c>
      <c r="T871" s="15" t="str">
        <f t="shared" si="68"/>
        <v/>
      </c>
      <c r="U871" s="15" t="str">
        <f t="shared" si="69"/>
        <v/>
      </c>
    </row>
    <row r="872" spans="10:22">
      <c r="J872" s="17" t="s">
        <v>4560</v>
      </c>
      <c r="K872" s="2" t="str">
        <f t="shared" si="66"/>
        <v>x2</v>
      </c>
      <c r="L872" s="2" t="s">
        <v>10004</v>
      </c>
      <c r="M872" s="2"/>
      <c r="N872" s="2"/>
      <c r="O872" s="2"/>
      <c r="P872" s="2"/>
      <c r="Q872" s="2"/>
      <c r="R872" s="2"/>
      <c r="S872" s="15">
        <f t="shared" si="67"/>
        <v>41827</v>
      </c>
      <c r="T872" s="15" t="str">
        <f t="shared" si="68"/>
        <v/>
      </c>
      <c r="U872" s="15" t="str">
        <f t="shared" si="69"/>
        <v/>
      </c>
      <c r="V872" s="2"/>
    </row>
    <row r="873" spans="10:22">
      <c r="J873" s="16" t="s">
        <v>16048</v>
      </c>
      <c r="K873" s="2"/>
      <c r="L873" s="2"/>
      <c r="M873" s="2"/>
      <c r="N873" s="2"/>
      <c r="O873" s="2" t="s">
        <v>2286</v>
      </c>
      <c r="P873" s="2"/>
      <c r="Q873" s="2" t="s">
        <v>10503</v>
      </c>
      <c r="R873" s="2" t="s">
        <v>16046</v>
      </c>
      <c r="S873" s="15">
        <v>42277</v>
      </c>
      <c r="T873" s="15"/>
      <c r="U873" s="15">
        <v>45122</v>
      </c>
      <c r="V873" s="2"/>
    </row>
    <row r="874" spans="10:22">
      <c r="J874" s="17" t="s">
        <v>4559</v>
      </c>
      <c r="K874" s="2" t="str">
        <f t="shared" ref="K874:K879" si="70">VLOOKUP(J874,$A:$B,2,FALSE)</f>
        <v>x1</v>
      </c>
      <c r="L874" s="2" t="s">
        <v>10005</v>
      </c>
      <c r="M874" s="2"/>
      <c r="N874" s="2"/>
      <c r="O874" s="2"/>
      <c r="P874" s="2"/>
      <c r="Q874" s="2"/>
      <c r="R874" s="2"/>
      <c r="S874" s="15">
        <f t="shared" ref="S874:S879" si="71">VLOOKUP(J874,A:G,5,FALSE)</f>
        <v>41827</v>
      </c>
      <c r="T874" s="15" t="str">
        <f t="shared" ref="T874:T879" si="72">IF(VLOOKUP(J874,A:G,6,FALSE)=0,"",VLOOKUP(J874,A:G,6,FALSE))</f>
        <v/>
      </c>
      <c r="U874" s="15" t="str">
        <f>IF(VLOOKUP(J874,A:G,7,FALSE)=0,"",VLOOKUP(J874,A:G,7,FALSE))</f>
        <v/>
      </c>
      <c r="V874" s="2"/>
    </row>
    <row r="875" spans="10:22">
      <c r="J875" s="17" t="s">
        <v>4572</v>
      </c>
      <c r="K875" s="2" t="str">
        <f t="shared" si="70"/>
        <v>x12</v>
      </c>
      <c r="L875" s="2" t="s">
        <v>14740</v>
      </c>
      <c r="M875" s="2"/>
      <c r="N875" s="2"/>
      <c r="O875" s="2"/>
      <c r="P875" s="2"/>
      <c r="Q875" s="2"/>
      <c r="R875" s="2"/>
      <c r="S875" s="15">
        <f t="shared" si="71"/>
        <v>41827</v>
      </c>
      <c r="T875" s="15" t="str">
        <f t="shared" si="72"/>
        <v/>
      </c>
      <c r="U875" s="15">
        <v>45122</v>
      </c>
      <c r="V875" s="2"/>
    </row>
    <row r="876" spans="10:22">
      <c r="J876" s="17" t="s">
        <v>4571</v>
      </c>
      <c r="K876" s="2" t="str">
        <f t="shared" si="70"/>
        <v>x11</v>
      </c>
      <c r="L876" s="2" t="s">
        <v>14739</v>
      </c>
      <c r="M876" s="2"/>
      <c r="N876" s="2"/>
      <c r="O876" s="2"/>
      <c r="P876" s="2"/>
      <c r="Q876" s="2"/>
      <c r="R876" s="2"/>
      <c r="S876" s="15">
        <f t="shared" si="71"/>
        <v>41827</v>
      </c>
      <c r="T876" s="15" t="str">
        <f t="shared" si="72"/>
        <v/>
      </c>
      <c r="U876" s="15">
        <v>45122</v>
      </c>
      <c r="V876" s="2"/>
    </row>
    <row r="877" spans="10:22">
      <c r="J877" s="17" t="s">
        <v>9888</v>
      </c>
      <c r="K877" s="2" t="str">
        <f t="shared" si="70"/>
        <v>x60</v>
      </c>
      <c r="L877" s="2" t="s">
        <v>11845</v>
      </c>
      <c r="M877" s="2"/>
      <c r="N877" s="2"/>
      <c r="O877" s="2"/>
      <c r="P877" s="2"/>
      <c r="Q877" s="2"/>
      <c r="R877" s="2"/>
      <c r="S877" s="15">
        <f t="shared" si="71"/>
        <v>42277</v>
      </c>
      <c r="T877" s="15" t="str">
        <f t="shared" si="72"/>
        <v/>
      </c>
      <c r="U877" s="15" t="str">
        <f>IF(VLOOKUP(J877,A:G,7,FALSE)=0,"",VLOOKUP(J877,A:G,7,FALSE))</f>
        <v/>
      </c>
    </row>
    <row r="878" spans="10:22">
      <c r="J878" s="17" t="s">
        <v>14670</v>
      </c>
      <c r="K878" s="2" t="str">
        <f t="shared" si="70"/>
        <v>x71</v>
      </c>
      <c r="L878" s="2" t="s">
        <v>14671</v>
      </c>
      <c r="M878" s="2"/>
      <c r="N878" s="2"/>
      <c r="O878" s="2"/>
      <c r="P878" s="2"/>
      <c r="Q878" s="2"/>
      <c r="R878" s="2"/>
      <c r="S878" s="15">
        <f t="shared" si="71"/>
        <v>42931</v>
      </c>
      <c r="T878" s="15" t="str">
        <f t="shared" si="72"/>
        <v/>
      </c>
      <c r="U878" s="15">
        <f>IF(VLOOKUP(J878,A:G,7,FALSE)=0,"",VLOOKUP(J878,A:G,7,FALSE))</f>
        <v>45122</v>
      </c>
    </row>
    <row r="879" spans="10:22">
      <c r="J879" s="17" t="s">
        <v>4560</v>
      </c>
      <c r="K879" s="2" t="str">
        <f t="shared" si="70"/>
        <v>x2</v>
      </c>
      <c r="L879" s="2" t="s">
        <v>10004</v>
      </c>
      <c r="M879" s="2"/>
      <c r="N879" s="2"/>
      <c r="O879" s="2"/>
      <c r="P879" s="2"/>
      <c r="Q879" s="2"/>
      <c r="R879" s="2"/>
      <c r="S879" s="15">
        <f t="shared" si="71"/>
        <v>41827</v>
      </c>
      <c r="T879" s="15" t="str">
        <f t="shared" si="72"/>
        <v/>
      </c>
      <c r="U879" s="15" t="str">
        <f>IF(VLOOKUP(J879,A:G,7,FALSE)=0,"",VLOOKUP(J879,A:G,7,FALSE))</f>
        <v/>
      </c>
      <c r="V879" s="2"/>
    </row>
    <row r="880" spans="10:22">
      <c r="J880" s="16" t="s">
        <v>16049</v>
      </c>
      <c r="K880" s="2"/>
      <c r="L880" s="2"/>
      <c r="M880" s="2"/>
      <c r="N880" s="2"/>
      <c r="O880" s="2" t="s">
        <v>2286</v>
      </c>
      <c r="P880" s="2"/>
      <c r="Q880" s="2" t="s">
        <v>10503</v>
      </c>
      <c r="R880" s="2" t="s">
        <v>16046</v>
      </c>
      <c r="S880" s="15">
        <v>42277</v>
      </c>
      <c r="T880" s="15"/>
      <c r="U880" s="15">
        <v>45122</v>
      </c>
      <c r="V880" s="2"/>
    </row>
    <row r="881" spans="10:22">
      <c r="J881" s="17" t="s">
        <v>4559</v>
      </c>
      <c r="K881" s="2" t="str">
        <f t="shared" ref="K881:K887" si="73">VLOOKUP(J881,$A:$B,2,FALSE)</f>
        <v>x1</v>
      </c>
      <c r="L881" s="2" t="s">
        <v>10005</v>
      </c>
      <c r="M881" s="2"/>
      <c r="N881" s="2"/>
      <c r="O881" s="2"/>
      <c r="P881" s="2"/>
      <c r="Q881" s="2"/>
      <c r="R881" s="2"/>
      <c r="S881" s="15">
        <f t="shared" ref="S881:S887" si="74">VLOOKUP(J881,A:G,5,FALSE)</f>
        <v>41827</v>
      </c>
      <c r="T881" s="15" t="str">
        <f t="shared" ref="T881:T887" si="75">IF(VLOOKUP(J881,A:G,6,FALSE)=0,"",VLOOKUP(J881,A:G,6,FALSE))</f>
        <v/>
      </c>
      <c r="U881" s="15" t="str">
        <f>IF(VLOOKUP(J881,A:G,7,FALSE)=0,"",VLOOKUP(J881,A:G,7,FALSE))</f>
        <v/>
      </c>
      <c r="V881" s="2"/>
    </row>
    <row r="882" spans="10:22">
      <c r="J882" s="17" t="s">
        <v>4572</v>
      </c>
      <c r="K882" s="2" t="str">
        <f t="shared" si="73"/>
        <v>x12</v>
      </c>
      <c r="L882" s="2" t="s">
        <v>14740</v>
      </c>
      <c r="M882" s="2"/>
      <c r="N882" s="2"/>
      <c r="O882" s="2"/>
      <c r="P882" s="2"/>
      <c r="Q882" s="2"/>
      <c r="R882" s="2"/>
      <c r="S882" s="15">
        <f t="shared" si="74"/>
        <v>41827</v>
      </c>
      <c r="T882" s="15" t="str">
        <f t="shared" si="75"/>
        <v/>
      </c>
      <c r="U882" s="15">
        <v>45122</v>
      </c>
      <c r="V882" s="2"/>
    </row>
    <row r="883" spans="10:22">
      <c r="J883" s="17" t="s">
        <v>4571</v>
      </c>
      <c r="K883" s="2" t="str">
        <f t="shared" si="73"/>
        <v>x11</v>
      </c>
      <c r="L883" s="2" t="s">
        <v>14739</v>
      </c>
      <c r="M883" s="2"/>
      <c r="N883" s="2"/>
      <c r="O883" s="2"/>
      <c r="P883" s="2"/>
      <c r="Q883" s="2"/>
      <c r="R883" s="2"/>
      <c r="S883" s="15">
        <f t="shared" si="74"/>
        <v>41827</v>
      </c>
      <c r="T883" s="15" t="str">
        <f t="shared" si="75"/>
        <v/>
      </c>
      <c r="U883" s="15">
        <v>45122</v>
      </c>
      <c r="V883" s="2"/>
    </row>
    <row r="884" spans="10:22">
      <c r="J884" s="17" t="s">
        <v>6245</v>
      </c>
      <c r="K884" s="2" t="str">
        <f t="shared" si="73"/>
        <v>x17</v>
      </c>
      <c r="L884" s="2" t="s">
        <v>10112</v>
      </c>
      <c r="M884" s="2"/>
      <c r="N884" s="2"/>
      <c r="O884" s="2"/>
      <c r="P884" s="2"/>
      <c r="Q884" s="2"/>
      <c r="R884" s="2"/>
      <c r="S884" s="15">
        <f t="shared" si="74"/>
        <v>42277</v>
      </c>
      <c r="T884" s="15" t="str">
        <f t="shared" si="75"/>
        <v/>
      </c>
      <c r="U884" s="15" t="str">
        <f>IF(VLOOKUP(J884,A:G,7,FALSE)=0,"",VLOOKUP(J884,A:G,7,FALSE))</f>
        <v/>
      </c>
      <c r="V884" s="2"/>
    </row>
    <row r="885" spans="10:22">
      <c r="J885" s="17" t="s">
        <v>9888</v>
      </c>
      <c r="K885" s="2" t="str">
        <f t="shared" si="73"/>
        <v>x60</v>
      </c>
      <c r="L885" s="2" t="s">
        <v>11845</v>
      </c>
      <c r="M885" s="2"/>
      <c r="N885" s="2"/>
      <c r="O885" s="2"/>
      <c r="P885" s="2"/>
      <c r="Q885" s="2"/>
      <c r="R885" s="2"/>
      <c r="S885" s="15">
        <f t="shared" si="74"/>
        <v>42277</v>
      </c>
      <c r="T885" s="15" t="str">
        <f t="shared" si="75"/>
        <v/>
      </c>
      <c r="U885" s="15" t="str">
        <f>IF(VLOOKUP(J885,A:G,7,FALSE)=0,"",VLOOKUP(J885,A:G,7,FALSE))</f>
        <v/>
      </c>
    </row>
    <row r="886" spans="10:22">
      <c r="J886" s="17" t="s">
        <v>14670</v>
      </c>
      <c r="K886" s="2" t="str">
        <f t="shared" si="73"/>
        <v>x71</v>
      </c>
      <c r="L886" s="2" t="s">
        <v>14671</v>
      </c>
      <c r="M886" s="2"/>
      <c r="N886" s="2"/>
      <c r="O886" s="2"/>
      <c r="P886" s="2"/>
      <c r="Q886" s="2"/>
      <c r="R886" s="2"/>
      <c r="S886" s="15">
        <f t="shared" si="74"/>
        <v>42931</v>
      </c>
      <c r="T886" s="15" t="str">
        <f t="shared" si="75"/>
        <v/>
      </c>
      <c r="U886" s="15">
        <f>IF(VLOOKUP(J886,A:G,7,FALSE)=0,"",VLOOKUP(J886,A:G,7,FALSE))</f>
        <v>45122</v>
      </c>
    </row>
    <row r="887" spans="10:22">
      <c r="J887" s="17" t="s">
        <v>4560</v>
      </c>
      <c r="K887" s="2" t="str">
        <f t="shared" si="73"/>
        <v>x2</v>
      </c>
      <c r="L887" s="2" t="s">
        <v>10004</v>
      </c>
      <c r="M887" s="2"/>
      <c r="N887" s="2"/>
      <c r="O887" s="2"/>
      <c r="P887" s="2"/>
      <c r="Q887" s="2"/>
      <c r="R887" s="2"/>
      <c r="S887" s="15">
        <f t="shared" si="74"/>
        <v>41827</v>
      </c>
      <c r="T887" s="15" t="str">
        <f t="shared" si="75"/>
        <v/>
      </c>
      <c r="U887" s="15" t="str">
        <f>IF(VLOOKUP(J887,A:G,7,FALSE)=0,"",VLOOKUP(J887,A:G,7,FALSE))</f>
        <v/>
      </c>
      <c r="V887" s="2"/>
    </row>
    <row r="888" spans="10:22">
      <c r="J888" s="16" t="s">
        <v>16050</v>
      </c>
      <c r="K888" s="2"/>
      <c r="L888" s="2"/>
      <c r="M888" s="2"/>
      <c r="N888" s="2"/>
      <c r="O888" s="2" t="s">
        <v>2286</v>
      </c>
      <c r="P888" s="2"/>
      <c r="Q888" s="2" t="s">
        <v>10503</v>
      </c>
      <c r="R888" s="2" t="s">
        <v>16046</v>
      </c>
      <c r="S888" s="15">
        <v>42277</v>
      </c>
      <c r="T888" s="15"/>
      <c r="U888" s="15">
        <v>45122</v>
      </c>
      <c r="V888" s="2"/>
    </row>
    <row r="889" spans="10:22">
      <c r="J889" s="17" t="s">
        <v>4559</v>
      </c>
      <c r="K889" s="2" t="str">
        <f t="shared" ref="K889:K895" si="76">VLOOKUP(J889,$A:$B,2,FALSE)</f>
        <v>x1</v>
      </c>
      <c r="L889" s="2" t="s">
        <v>10005</v>
      </c>
      <c r="M889" s="2"/>
      <c r="N889" s="2"/>
      <c r="O889" s="2"/>
      <c r="P889" s="2"/>
      <c r="Q889" s="2"/>
      <c r="R889" s="2"/>
      <c r="S889" s="15">
        <f t="shared" ref="S889:S895" si="77">VLOOKUP(J889,A:G,5,FALSE)</f>
        <v>41827</v>
      </c>
      <c r="T889" s="15" t="str">
        <f t="shared" ref="T889:T895" si="78">IF(VLOOKUP(J889,A:G,6,FALSE)=0,"",VLOOKUP(J889,A:G,6,FALSE))</f>
        <v/>
      </c>
      <c r="U889" s="15" t="str">
        <f>IF(VLOOKUP(J889,A:G,7,FALSE)=0,"",VLOOKUP(J889,A:G,7,FALSE))</f>
        <v/>
      </c>
      <c r="V889" s="2"/>
    </row>
    <row r="890" spans="10:22">
      <c r="J890" s="17" t="s">
        <v>7010</v>
      </c>
      <c r="K890" s="2" t="str">
        <f t="shared" si="76"/>
        <v>x42</v>
      </c>
      <c r="L890" s="2" t="s">
        <v>10245</v>
      </c>
      <c r="M890" s="2"/>
      <c r="N890" s="2"/>
      <c r="O890" s="2"/>
      <c r="P890" s="2"/>
      <c r="Q890" s="2"/>
      <c r="R890" s="2"/>
      <c r="S890" s="15">
        <f t="shared" si="77"/>
        <v>42277</v>
      </c>
      <c r="T890" s="15" t="str">
        <f t="shared" si="78"/>
        <v/>
      </c>
      <c r="U890" s="15" t="str">
        <f>IF(VLOOKUP(J890,A:G,7,FALSE)=0,"",VLOOKUP(J890,A:G,7,FALSE))</f>
        <v/>
      </c>
      <c r="V890" s="2"/>
    </row>
    <row r="891" spans="10:22">
      <c r="J891" s="17" t="s">
        <v>4572</v>
      </c>
      <c r="K891" s="2" t="str">
        <f t="shared" si="76"/>
        <v>x12</v>
      </c>
      <c r="L891" s="2" t="s">
        <v>14740</v>
      </c>
      <c r="M891" s="2"/>
      <c r="N891" s="2"/>
      <c r="O891" s="2"/>
      <c r="P891" s="2"/>
      <c r="Q891" s="2"/>
      <c r="R891" s="2"/>
      <c r="S891" s="15">
        <f t="shared" si="77"/>
        <v>41827</v>
      </c>
      <c r="T891" s="15" t="str">
        <f t="shared" si="78"/>
        <v/>
      </c>
      <c r="U891" s="15">
        <v>45122</v>
      </c>
      <c r="V891" s="2"/>
    </row>
    <row r="892" spans="10:22">
      <c r="J892" s="17" t="s">
        <v>4571</v>
      </c>
      <c r="K892" s="2" t="str">
        <f t="shared" si="76"/>
        <v>x11</v>
      </c>
      <c r="L892" s="2" t="s">
        <v>14739</v>
      </c>
      <c r="M892" s="2"/>
      <c r="N892" s="2"/>
      <c r="O892" s="2"/>
      <c r="P892" s="2"/>
      <c r="Q892" s="2"/>
      <c r="R892" s="2"/>
      <c r="S892" s="15">
        <f t="shared" si="77"/>
        <v>41827</v>
      </c>
      <c r="T892" s="15" t="str">
        <f t="shared" si="78"/>
        <v/>
      </c>
      <c r="U892" s="15">
        <v>45122</v>
      </c>
      <c r="V892" s="2"/>
    </row>
    <row r="893" spans="10:22">
      <c r="J893" s="17" t="s">
        <v>9888</v>
      </c>
      <c r="K893" s="2" t="str">
        <f t="shared" si="76"/>
        <v>x60</v>
      </c>
      <c r="L893" s="2" t="s">
        <v>11845</v>
      </c>
      <c r="M893" s="2"/>
      <c r="N893" s="2"/>
      <c r="O893" s="2"/>
      <c r="P893" s="2"/>
      <c r="Q893" s="2"/>
      <c r="R893" s="2"/>
      <c r="S893" s="15">
        <f t="shared" si="77"/>
        <v>42277</v>
      </c>
      <c r="T893" s="15" t="str">
        <f t="shared" si="78"/>
        <v/>
      </c>
      <c r="U893" s="15" t="str">
        <f>IF(VLOOKUP(J893,A:G,7,FALSE)=0,"",VLOOKUP(J893,A:G,7,FALSE))</f>
        <v/>
      </c>
      <c r="V893" s="2"/>
    </row>
    <row r="894" spans="10:22">
      <c r="J894" s="17" t="s">
        <v>14670</v>
      </c>
      <c r="K894" s="2" t="str">
        <f t="shared" si="76"/>
        <v>x71</v>
      </c>
      <c r="L894" s="2" t="s">
        <v>14671</v>
      </c>
      <c r="M894" s="2"/>
      <c r="N894" s="2"/>
      <c r="O894" s="2"/>
      <c r="P894" s="2"/>
      <c r="Q894" s="2"/>
      <c r="R894" s="2"/>
      <c r="S894" s="15">
        <f t="shared" si="77"/>
        <v>42931</v>
      </c>
      <c r="T894" s="15" t="str">
        <f t="shared" si="78"/>
        <v/>
      </c>
      <c r="U894" s="15">
        <f>IF(VLOOKUP(J894,A:G,7,FALSE)=0,"",VLOOKUP(J894,A:G,7,FALSE))</f>
        <v>45122</v>
      </c>
      <c r="V894" s="2"/>
    </row>
    <row r="895" spans="10:22">
      <c r="J895" s="17" t="s">
        <v>4560</v>
      </c>
      <c r="K895" s="2" t="str">
        <f t="shared" si="76"/>
        <v>x2</v>
      </c>
      <c r="L895" s="2" t="s">
        <v>10004</v>
      </c>
      <c r="M895" s="2"/>
      <c r="N895" s="2"/>
      <c r="O895" s="2"/>
      <c r="P895" s="2"/>
      <c r="Q895" s="2"/>
      <c r="R895" s="2"/>
      <c r="S895" s="15">
        <f t="shared" si="77"/>
        <v>41827</v>
      </c>
      <c r="T895" s="15" t="str">
        <f t="shared" si="78"/>
        <v/>
      </c>
      <c r="U895" s="15" t="str">
        <f>IF(VLOOKUP(J895,A:G,7,FALSE)=0,"",VLOOKUP(J895,A:G,7,FALSE))</f>
        <v/>
      </c>
      <c r="V895" s="2"/>
    </row>
    <row r="896" spans="10:22">
      <c r="J896" s="16" t="s">
        <v>16051</v>
      </c>
      <c r="K896" s="2"/>
      <c r="L896" s="2"/>
      <c r="M896" s="2"/>
      <c r="N896" s="2"/>
      <c r="O896" s="2" t="s">
        <v>2286</v>
      </c>
      <c r="P896" s="2"/>
      <c r="Q896" s="2" t="s">
        <v>10503</v>
      </c>
      <c r="R896" s="2" t="s">
        <v>16046</v>
      </c>
      <c r="S896" s="15">
        <v>42277</v>
      </c>
      <c r="T896" s="15"/>
      <c r="U896" s="15">
        <v>45122</v>
      </c>
      <c r="V896" s="2"/>
    </row>
    <row r="897" spans="10:22">
      <c r="J897" s="17" t="s">
        <v>4559</v>
      </c>
      <c r="K897" s="2" t="str">
        <f t="shared" ref="K897:K904" si="79">VLOOKUP(J897,$A:$B,2,FALSE)</f>
        <v>x1</v>
      </c>
      <c r="L897" s="2" t="s">
        <v>10005</v>
      </c>
      <c r="M897" s="2"/>
      <c r="N897" s="2"/>
      <c r="O897" s="2"/>
      <c r="P897" s="2"/>
      <c r="Q897" s="2"/>
      <c r="R897" s="2"/>
      <c r="S897" s="15">
        <f t="shared" ref="S897:S904" si="80">VLOOKUP(J897,A:G,5,FALSE)</f>
        <v>41827</v>
      </c>
      <c r="T897" s="15" t="str">
        <f t="shared" ref="T897:T904" si="81">IF(VLOOKUP(J897,A:G,6,FALSE)=0,"",VLOOKUP(J897,A:G,6,FALSE))</f>
        <v/>
      </c>
      <c r="U897" s="15" t="str">
        <f>IF(VLOOKUP(J897,A:G,7,FALSE)=0,"",VLOOKUP(J897,A:G,7,FALSE))</f>
        <v/>
      </c>
      <c r="V897" s="2"/>
    </row>
    <row r="898" spans="10:22">
      <c r="J898" s="17" t="s">
        <v>7010</v>
      </c>
      <c r="K898" s="2" t="str">
        <f t="shared" si="79"/>
        <v>x42</v>
      </c>
      <c r="L898" s="2" t="s">
        <v>10245</v>
      </c>
      <c r="M898" s="2"/>
      <c r="N898" s="2"/>
      <c r="O898" s="2"/>
      <c r="P898" s="2"/>
      <c r="Q898" s="2"/>
      <c r="R898" s="2"/>
      <c r="S898" s="15">
        <f t="shared" si="80"/>
        <v>42277</v>
      </c>
      <c r="T898" s="15" t="str">
        <f t="shared" si="81"/>
        <v/>
      </c>
      <c r="U898" s="15" t="str">
        <f>IF(VLOOKUP(J898,A:G,7,FALSE)=0,"",VLOOKUP(J898,A:G,7,FALSE))</f>
        <v/>
      </c>
      <c r="V898" s="2"/>
    </row>
    <row r="899" spans="10:22">
      <c r="J899" s="17" t="s">
        <v>4572</v>
      </c>
      <c r="K899" s="2" t="str">
        <f t="shared" si="79"/>
        <v>x12</v>
      </c>
      <c r="L899" s="2" t="s">
        <v>14740</v>
      </c>
      <c r="M899" s="2"/>
      <c r="N899" s="2"/>
      <c r="O899" s="2"/>
      <c r="P899" s="2"/>
      <c r="Q899" s="2"/>
      <c r="R899" s="2"/>
      <c r="S899" s="15">
        <f t="shared" si="80"/>
        <v>41827</v>
      </c>
      <c r="T899" s="15" t="str">
        <f t="shared" si="81"/>
        <v/>
      </c>
      <c r="U899" s="15">
        <v>45122</v>
      </c>
      <c r="V899" s="2"/>
    </row>
    <row r="900" spans="10:22">
      <c r="J900" s="17" t="s">
        <v>4571</v>
      </c>
      <c r="K900" s="2" t="str">
        <f t="shared" si="79"/>
        <v>x11</v>
      </c>
      <c r="L900" s="2" t="s">
        <v>14739</v>
      </c>
      <c r="M900" s="2"/>
      <c r="N900" s="2"/>
      <c r="O900" s="2"/>
      <c r="P900" s="2"/>
      <c r="Q900" s="2"/>
      <c r="R900" s="2"/>
      <c r="S900" s="15">
        <f t="shared" si="80"/>
        <v>41827</v>
      </c>
      <c r="T900" s="15" t="str">
        <f t="shared" si="81"/>
        <v/>
      </c>
      <c r="U900" s="15">
        <v>45122</v>
      </c>
      <c r="V900" s="2"/>
    </row>
    <row r="901" spans="10:22">
      <c r="J901" s="17" t="s">
        <v>6245</v>
      </c>
      <c r="K901" s="2" t="str">
        <f t="shared" si="79"/>
        <v>x17</v>
      </c>
      <c r="L901" s="2" t="s">
        <v>10112</v>
      </c>
      <c r="M901" s="2"/>
      <c r="N901" s="2"/>
      <c r="O901" s="2"/>
      <c r="P901" s="2"/>
      <c r="Q901" s="2"/>
      <c r="R901" s="2"/>
      <c r="S901" s="15">
        <f t="shared" si="80"/>
        <v>42277</v>
      </c>
      <c r="T901" s="15" t="str">
        <f t="shared" si="81"/>
        <v/>
      </c>
      <c r="U901" s="15" t="str">
        <f>IF(VLOOKUP(J901,A:G,7,FALSE)=0,"",VLOOKUP(J901,A:G,7,FALSE))</f>
        <v/>
      </c>
      <c r="V901" s="2"/>
    </row>
    <row r="902" spans="10:22">
      <c r="J902" s="17" t="s">
        <v>9888</v>
      </c>
      <c r="K902" s="2" t="str">
        <f t="shared" si="79"/>
        <v>x60</v>
      </c>
      <c r="L902" s="2" t="s">
        <v>11845</v>
      </c>
      <c r="M902" s="2"/>
      <c r="N902" s="2"/>
      <c r="O902" s="2"/>
      <c r="P902" s="2"/>
      <c r="Q902" s="2"/>
      <c r="R902" s="2"/>
      <c r="S902" s="15">
        <f t="shared" si="80"/>
        <v>42277</v>
      </c>
      <c r="T902" s="15" t="str">
        <f t="shared" si="81"/>
        <v/>
      </c>
      <c r="U902" s="15" t="str">
        <f>IF(VLOOKUP(J902,A:G,7,FALSE)=0,"",VLOOKUP(J902,A:G,7,FALSE))</f>
        <v/>
      </c>
      <c r="V902" s="2"/>
    </row>
    <row r="903" spans="10:22">
      <c r="J903" s="17" t="s">
        <v>14670</v>
      </c>
      <c r="K903" s="2" t="str">
        <f t="shared" si="79"/>
        <v>x71</v>
      </c>
      <c r="L903" s="2" t="s">
        <v>14671</v>
      </c>
      <c r="M903" s="2"/>
      <c r="N903" s="2"/>
      <c r="O903" s="2"/>
      <c r="P903" s="2"/>
      <c r="Q903" s="2"/>
      <c r="R903" s="2"/>
      <c r="S903" s="15">
        <f t="shared" si="80"/>
        <v>42931</v>
      </c>
      <c r="T903" s="15" t="str">
        <f t="shared" si="81"/>
        <v/>
      </c>
      <c r="U903" s="15">
        <f>IF(VLOOKUP(J903,A:G,7,FALSE)=0,"",VLOOKUP(J903,A:G,7,FALSE))</f>
        <v>45122</v>
      </c>
      <c r="V903" s="2"/>
    </row>
    <row r="904" spans="10:22">
      <c r="J904" s="17" t="s">
        <v>4560</v>
      </c>
      <c r="K904" s="2" t="str">
        <f t="shared" si="79"/>
        <v>x2</v>
      </c>
      <c r="L904" s="2" t="s">
        <v>10004</v>
      </c>
      <c r="M904" s="2"/>
      <c r="N904" s="2"/>
      <c r="O904" s="2"/>
      <c r="P904" s="2"/>
      <c r="Q904" s="2"/>
      <c r="R904" s="2"/>
      <c r="S904" s="15">
        <f t="shared" si="80"/>
        <v>41827</v>
      </c>
      <c r="T904" s="15" t="str">
        <f t="shared" si="81"/>
        <v/>
      </c>
      <c r="U904" s="15" t="str">
        <f>IF(VLOOKUP(J904,A:G,7,FALSE)=0,"",VLOOKUP(J904,A:G,7,FALSE))</f>
        <v/>
      </c>
      <c r="V904" s="2"/>
    </row>
    <row r="905" spans="10:22">
      <c r="J905" s="16" t="s">
        <v>16052</v>
      </c>
      <c r="K905" s="2"/>
      <c r="L905" s="2"/>
      <c r="M905" s="2"/>
      <c r="N905" s="2"/>
      <c r="O905" s="2" t="s">
        <v>2286</v>
      </c>
      <c r="P905" s="2"/>
      <c r="Q905" s="2" t="s">
        <v>10503</v>
      </c>
      <c r="R905" s="2" t="s">
        <v>16046</v>
      </c>
      <c r="S905" s="15">
        <v>42931</v>
      </c>
      <c r="T905" s="15"/>
      <c r="U905" s="15">
        <v>45122</v>
      </c>
      <c r="V905" s="2"/>
    </row>
    <row r="906" spans="10:22">
      <c r="J906" s="17" t="s">
        <v>4559</v>
      </c>
      <c r="K906" s="2" t="str">
        <f t="shared" ref="K906:K912" si="82">VLOOKUP(J906,$A:$B,2,FALSE)</f>
        <v>x1</v>
      </c>
      <c r="L906" s="2" t="s">
        <v>10005</v>
      </c>
      <c r="M906" s="2"/>
      <c r="N906" s="2"/>
      <c r="O906" s="2"/>
      <c r="P906" s="2"/>
      <c r="Q906" s="2"/>
      <c r="R906" s="2"/>
      <c r="S906" s="15">
        <f t="shared" ref="S906:S912" si="83">VLOOKUP(J906,A:G,5,FALSE)</f>
        <v>41827</v>
      </c>
      <c r="T906" s="15" t="str">
        <f t="shared" ref="T906:T912" si="84">IF(VLOOKUP(J906,A:G,6,FALSE)=0,"",VLOOKUP(J906,A:G,6,FALSE))</f>
        <v/>
      </c>
      <c r="U906" s="15" t="str">
        <f>IF(VLOOKUP(J906,A:G,7,FALSE)=0,"",VLOOKUP(J906,A:G,7,FALSE))</f>
        <v/>
      </c>
      <c r="V906" s="2"/>
    </row>
    <row r="907" spans="10:22">
      <c r="J907" s="17" t="s">
        <v>9803</v>
      </c>
      <c r="K907" s="2" t="str">
        <f t="shared" si="82"/>
        <v>x13</v>
      </c>
      <c r="L907" s="2" t="s">
        <v>11040</v>
      </c>
      <c r="M907" s="2"/>
      <c r="N907" s="2"/>
      <c r="O907" s="2"/>
      <c r="P907" s="2"/>
      <c r="Q907" s="2"/>
      <c r="R907" s="2"/>
      <c r="S907" s="15">
        <f t="shared" si="83"/>
        <v>41827</v>
      </c>
      <c r="T907" s="15" t="str">
        <f t="shared" si="84"/>
        <v/>
      </c>
      <c r="U907" s="15">
        <f>IF(VLOOKUP(J907,A:G,7,FALSE)=0,"",VLOOKUP(J907,A:G,7,FALSE))</f>
        <v>42277</v>
      </c>
      <c r="V907" s="2"/>
    </row>
    <row r="908" spans="10:22">
      <c r="J908" s="17" t="s">
        <v>4572</v>
      </c>
      <c r="K908" s="2" t="str">
        <f t="shared" si="82"/>
        <v>x12</v>
      </c>
      <c r="L908" s="2" t="s">
        <v>14740</v>
      </c>
      <c r="M908" s="2"/>
      <c r="N908" s="2"/>
      <c r="O908" s="2"/>
      <c r="P908" s="2"/>
      <c r="Q908" s="2"/>
      <c r="R908" s="2"/>
      <c r="S908" s="15">
        <f t="shared" si="83"/>
        <v>41827</v>
      </c>
      <c r="T908" s="15" t="str">
        <f t="shared" si="84"/>
        <v/>
      </c>
      <c r="U908" s="15">
        <v>45122</v>
      </c>
      <c r="V908" s="2"/>
    </row>
    <row r="909" spans="10:22">
      <c r="J909" s="17" t="s">
        <v>4571</v>
      </c>
      <c r="K909" s="2" t="str">
        <f t="shared" si="82"/>
        <v>x11</v>
      </c>
      <c r="L909" s="2" t="s">
        <v>14739</v>
      </c>
      <c r="M909" s="2"/>
      <c r="N909" s="2"/>
      <c r="O909" s="2"/>
      <c r="P909" s="2"/>
      <c r="Q909" s="2"/>
      <c r="R909" s="2"/>
      <c r="S909" s="15">
        <f t="shared" si="83"/>
        <v>41827</v>
      </c>
      <c r="T909" s="15" t="str">
        <f t="shared" si="84"/>
        <v/>
      </c>
      <c r="U909" s="15">
        <v>45122</v>
      </c>
      <c r="V909" s="2"/>
    </row>
    <row r="910" spans="10:22">
      <c r="J910" s="17" t="s">
        <v>9888</v>
      </c>
      <c r="K910" s="2" t="str">
        <f t="shared" si="82"/>
        <v>x60</v>
      </c>
      <c r="L910" s="2" t="s">
        <v>11845</v>
      </c>
      <c r="M910" s="2"/>
      <c r="N910" s="2"/>
      <c r="O910" s="2"/>
      <c r="P910" s="2"/>
      <c r="Q910" s="2"/>
      <c r="R910" s="2"/>
      <c r="S910" s="15">
        <f t="shared" si="83"/>
        <v>42277</v>
      </c>
      <c r="T910" s="15" t="str">
        <f t="shared" si="84"/>
        <v/>
      </c>
      <c r="U910" s="15" t="str">
        <f>IF(VLOOKUP(J910,A:G,7,FALSE)=0,"",VLOOKUP(J910,A:G,7,FALSE))</f>
        <v/>
      </c>
      <c r="V910" s="2"/>
    </row>
    <row r="911" spans="10:22">
      <c r="J911" s="17" t="s">
        <v>14670</v>
      </c>
      <c r="K911" s="2" t="str">
        <f t="shared" si="82"/>
        <v>x71</v>
      </c>
      <c r="L911" s="2" t="s">
        <v>14671</v>
      </c>
      <c r="M911" s="2"/>
      <c r="N911" s="2"/>
      <c r="O911" s="2"/>
      <c r="P911" s="2"/>
      <c r="Q911" s="2"/>
      <c r="R911" s="2"/>
      <c r="S911" s="15">
        <f t="shared" si="83"/>
        <v>42931</v>
      </c>
      <c r="T911" s="15" t="str">
        <f t="shared" si="84"/>
        <v/>
      </c>
      <c r="U911" s="15">
        <f>IF(VLOOKUP(J911,A:G,7,FALSE)=0,"",VLOOKUP(J911,A:G,7,FALSE))</f>
        <v>45122</v>
      </c>
      <c r="V911" s="2"/>
    </row>
    <row r="912" spans="10:22">
      <c r="J912" s="17" t="s">
        <v>4560</v>
      </c>
      <c r="K912" s="2" t="str">
        <f t="shared" si="82"/>
        <v>x2</v>
      </c>
      <c r="L912" s="2" t="s">
        <v>10004</v>
      </c>
      <c r="M912" s="2"/>
      <c r="N912" s="2"/>
      <c r="O912" s="2"/>
      <c r="P912" s="2"/>
      <c r="Q912" s="2"/>
      <c r="R912" s="2"/>
      <c r="S912" s="15">
        <f t="shared" si="83"/>
        <v>41827</v>
      </c>
      <c r="T912" s="15" t="str">
        <f t="shared" si="84"/>
        <v/>
      </c>
      <c r="U912" s="15" t="str">
        <f>IF(VLOOKUP(J912,A:G,7,FALSE)=0,"",VLOOKUP(J912,A:G,7,FALSE))</f>
        <v/>
      </c>
      <c r="V912" s="2"/>
    </row>
    <row r="913" spans="10:22">
      <c r="J913" s="16" t="s">
        <v>16053</v>
      </c>
      <c r="K913" s="2"/>
      <c r="L913" s="2"/>
      <c r="M913" s="2"/>
      <c r="N913" s="2"/>
      <c r="O913" s="2" t="s">
        <v>2286</v>
      </c>
      <c r="P913" s="2"/>
      <c r="Q913" s="2" t="s">
        <v>10503</v>
      </c>
      <c r="R913" s="2" t="s">
        <v>16046</v>
      </c>
      <c r="S913" s="15">
        <v>42931</v>
      </c>
      <c r="T913" s="15"/>
      <c r="U913" s="15">
        <v>45122</v>
      </c>
      <c r="V913" s="2"/>
    </row>
    <row r="914" spans="10:22">
      <c r="J914" s="17" t="s">
        <v>4559</v>
      </c>
      <c r="K914" s="2" t="str">
        <f t="shared" ref="K914:K921" si="85">VLOOKUP(J914,$A:$B,2,FALSE)</f>
        <v>x1</v>
      </c>
      <c r="L914" s="2" t="s">
        <v>10005</v>
      </c>
      <c r="M914" s="2"/>
      <c r="N914" s="2"/>
      <c r="O914" s="2"/>
      <c r="P914" s="2"/>
      <c r="Q914" s="2"/>
      <c r="R914" s="2"/>
      <c r="S914" s="15">
        <f t="shared" ref="S914:S921" si="86">VLOOKUP(J914,A:G,5,FALSE)</f>
        <v>41827</v>
      </c>
      <c r="T914" s="15" t="str">
        <f t="shared" ref="T914:T921" si="87">IF(VLOOKUP(J914,A:G,6,FALSE)=0,"",VLOOKUP(J914,A:G,6,FALSE))</f>
        <v/>
      </c>
      <c r="U914" s="15" t="str">
        <f>IF(VLOOKUP(J914,A:G,7,FALSE)=0,"",VLOOKUP(J914,A:G,7,FALSE))</f>
        <v/>
      </c>
      <c r="V914" s="2"/>
    </row>
    <row r="915" spans="10:22">
      <c r="J915" s="17" t="s">
        <v>9803</v>
      </c>
      <c r="K915" s="2" t="str">
        <f t="shared" si="85"/>
        <v>x13</v>
      </c>
      <c r="L915" s="2" t="s">
        <v>11040</v>
      </c>
      <c r="M915" s="2"/>
      <c r="N915" s="2"/>
      <c r="O915" s="2"/>
      <c r="P915" s="2"/>
      <c r="Q915" s="2"/>
      <c r="R915" s="2"/>
      <c r="S915" s="15">
        <f t="shared" si="86"/>
        <v>41827</v>
      </c>
      <c r="T915" s="15" t="str">
        <f t="shared" si="87"/>
        <v/>
      </c>
      <c r="U915" s="15">
        <f>IF(VLOOKUP(J915,A:G,7,FALSE)=0,"",VLOOKUP(J915,A:G,7,FALSE))</f>
        <v>42277</v>
      </c>
    </row>
    <row r="916" spans="10:22">
      <c r="J916" s="17" t="s">
        <v>4572</v>
      </c>
      <c r="K916" s="2" t="str">
        <f t="shared" si="85"/>
        <v>x12</v>
      </c>
      <c r="L916" s="2" t="s">
        <v>14740</v>
      </c>
      <c r="M916" s="2"/>
      <c r="N916" s="2"/>
      <c r="O916" s="2"/>
      <c r="P916" s="2"/>
      <c r="Q916" s="2"/>
      <c r="R916" s="2"/>
      <c r="S916" s="15">
        <f t="shared" si="86"/>
        <v>41827</v>
      </c>
      <c r="T916" s="15" t="str">
        <f t="shared" si="87"/>
        <v/>
      </c>
      <c r="U916" s="15">
        <v>45122</v>
      </c>
    </row>
    <row r="917" spans="10:22">
      <c r="J917" s="17" t="s">
        <v>4571</v>
      </c>
      <c r="K917" s="2" t="str">
        <f t="shared" si="85"/>
        <v>x11</v>
      </c>
      <c r="L917" s="2" t="s">
        <v>14739</v>
      </c>
      <c r="M917" s="2"/>
      <c r="N917" s="2"/>
      <c r="O917" s="2"/>
      <c r="P917" s="2"/>
      <c r="Q917" s="2"/>
      <c r="R917" s="2"/>
      <c r="S917" s="15">
        <f t="shared" si="86"/>
        <v>41827</v>
      </c>
      <c r="T917" s="15" t="str">
        <f t="shared" si="87"/>
        <v/>
      </c>
      <c r="U917" s="15">
        <v>45122</v>
      </c>
    </row>
    <row r="918" spans="10:22">
      <c r="J918" s="17" t="s">
        <v>6245</v>
      </c>
      <c r="K918" s="2" t="str">
        <f t="shared" si="85"/>
        <v>x17</v>
      </c>
      <c r="L918" s="2" t="s">
        <v>10112</v>
      </c>
      <c r="M918" s="2"/>
      <c r="N918" s="2"/>
      <c r="O918" s="2"/>
      <c r="P918" s="2"/>
      <c r="Q918" s="2"/>
      <c r="R918" s="2"/>
      <c r="S918" s="15">
        <f t="shared" si="86"/>
        <v>42277</v>
      </c>
      <c r="T918" s="15" t="str">
        <f t="shared" si="87"/>
        <v/>
      </c>
      <c r="U918" s="15" t="str">
        <f>IF(VLOOKUP(J918,A:G,7,FALSE)=0,"",VLOOKUP(J918,A:G,7,FALSE))</f>
        <v/>
      </c>
    </row>
    <row r="919" spans="10:22">
      <c r="J919" s="17" t="s">
        <v>9888</v>
      </c>
      <c r="K919" s="2" t="str">
        <f t="shared" si="85"/>
        <v>x60</v>
      </c>
      <c r="L919" s="2" t="s">
        <v>11845</v>
      </c>
      <c r="M919" s="2"/>
      <c r="N919" s="2"/>
      <c r="O919" s="2"/>
      <c r="P919" s="2"/>
      <c r="Q919" s="2"/>
      <c r="R919" s="2"/>
      <c r="S919" s="15">
        <f t="shared" si="86"/>
        <v>42277</v>
      </c>
      <c r="T919" s="15" t="str">
        <f t="shared" si="87"/>
        <v/>
      </c>
      <c r="U919" s="15" t="str">
        <f>IF(VLOOKUP(J919,A:G,7,FALSE)=0,"",VLOOKUP(J919,A:G,7,FALSE))</f>
        <v/>
      </c>
    </row>
    <row r="920" spans="10:22">
      <c r="J920" s="17" t="s">
        <v>14670</v>
      </c>
      <c r="K920" s="2" t="str">
        <f t="shared" si="85"/>
        <v>x71</v>
      </c>
      <c r="L920" s="2" t="s">
        <v>14671</v>
      </c>
      <c r="M920" s="2"/>
      <c r="N920" s="2"/>
      <c r="O920" s="2"/>
      <c r="P920" s="2"/>
      <c r="Q920" s="2"/>
      <c r="R920" s="2"/>
      <c r="S920" s="15">
        <f t="shared" si="86"/>
        <v>42931</v>
      </c>
      <c r="T920" s="15" t="str">
        <f t="shared" si="87"/>
        <v/>
      </c>
      <c r="U920" s="15">
        <f>IF(VLOOKUP(J920,A:G,7,FALSE)=0,"",VLOOKUP(J920,A:G,7,FALSE))</f>
        <v>45122</v>
      </c>
    </row>
    <row r="921" spans="10:22">
      <c r="J921" s="17" t="s">
        <v>4560</v>
      </c>
      <c r="K921" s="2" t="str">
        <f t="shared" si="85"/>
        <v>x2</v>
      </c>
      <c r="L921" s="2" t="s">
        <v>10004</v>
      </c>
      <c r="M921" s="2"/>
      <c r="N921" s="2"/>
      <c r="O921" s="2"/>
      <c r="P921" s="2"/>
      <c r="Q921" s="2"/>
      <c r="R921" s="2"/>
      <c r="S921" s="15">
        <f t="shared" si="86"/>
        <v>41827</v>
      </c>
      <c r="T921" s="15" t="str">
        <f t="shared" si="87"/>
        <v/>
      </c>
      <c r="U921" s="15" t="str">
        <f>IF(VLOOKUP(J921,A:G,7,FALSE)=0,"",VLOOKUP(J921,A:G,7,FALSE))</f>
        <v/>
      </c>
    </row>
    <row r="922" spans="10:22">
      <c r="J922" s="20" t="s">
        <v>16045</v>
      </c>
      <c r="K922" s="2"/>
      <c r="L922" s="2"/>
      <c r="M922" s="2"/>
      <c r="N922" s="2"/>
      <c r="O922" s="2" t="s">
        <v>2286</v>
      </c>
      <c r="P922" s="2"/>
      <c r="Q922" s="2" t="s">
        <v>10503</v>
      </c>
      <c r="R922" s="2" t="s">
        <v>16046</v>
      </c>
      <c r="S922" s="15">
        <v>45122</v>
      </c>
      <c r="T922" s="15"/>
      <c r="U922" s="15"/>
    </row>
    <row r="923" spans="10:22">
      <c r="J923" s="17" t="s">
        <v>14520</v>
      </c>
      <c r="K923" s="2" t="str">
        <f>VLOOKUP(J923,$A:$B,2,FALSE)</f>
        <v>x80</v>
      </c>
      <c r="L923" s="2" t="s">
        <v>15232</v>
      </c>
      <c r="M923" s="2"/>
      <c r="N923" s="2"/>
      <c r="O923" s="2"/>
      <c r="P923" s="2"/>
      <c r="Q923" s="2"/>
      <c r="R923" s="2"/>
      <c r="S923" s="15">
        <f>VLOOKUP(J923,A:G,5,FALSE)</f>
        <v>45122</v>
      </c>
      <c r="T923" s="15" t="str">
        <f>IF(VLOOKUP(J923,A:G,6,FALSE)=0,"",VLOOKUP(J923,A:G,6,FALSE))</f>
        <v/>
      </c>
      <c r="U923" s="15" t="str">
        <f>IF(VLOOKUP(J923,A:G,7,FALSE)=0,"",VLOOKUP(J923,A:G,7,FALSE))</f>
        <v/>
      </c>
    </row>
    <row r="924" spans="10:22">
      <c r="J924" s="17" t="s">
        <v>14521</v>
      </c>
      <c r="K924" s="2" t="str">
        <f>VLOOKUP(J924,$A:$B,2,FALSE)</f>
        <v>x81</v>
      </c>
      <c r="L924" s="2" t="s">
        <v>14523</v>
      </c>
      <c r="M924" s="2"/>
      <c r="N924" s="2"/>
      <c r="O924" s="2"/>
      <c r="P924" s="2"/>
      <c r="Q924" s="2"/>
      <c r="R924" s="2"/>
      <c r="S924" s="15">
        <f>VLOOKUP(J924,A:G,5,FALSE)</f>
        <v>45122</v>
      </c>
      <c r="T924" s="15" t="str">
        <f>IF(VLOOKUP(J924,A:G,6,FALSE)=0,"",VLOOKUP(J924,A:G,6,FALSE))</f>
        <v/>
      </c>
      <c r="U924" s="15" t="str">
        <f>IF(VLOOKUP(J924,A:G,7,FALSE)=0,"",VLOOKUP(J924,A:G,7,FALSE))</f>
        <v/>
      </c>
    </row>
    <row r="925" spans="10:22">
      <c r="J925" s="17" t="s">
        <v>6119</v>
      </c>
      <c r="K925" s="2" t="str">
        <f>VLOOKUP(J925,$A:$B,2,FALSE)</f>
        <v>x10</v>
      </c>
      <c r="L925" s="2" t="s">
        <v>14738</v>
      </c>
      <c r="M925" s="2"/>
      <c r="N925" s="2"/>
      <c r="O925" s="2"/>
      <c r="P925" s="2"/>
      <c r="Q925" s="2"/>
      <c r="R925" s="2"/>
      <c r="S925" s="15">
        <f>VLOOKUP(J925,A:G,5,FALSE)</f>
        <v>41827</v>
      </c>
      <c r="T925" s="15" t="str">
        <f>IF(VLOOKUP(J925,A:G,6,FALSE)=0,"",VLOOKUP(J925,A:G,6,FALSE))</f>
        <v/>
      </c>
      <c r="U925" s="15" t="str">
        <f>IF(VLOOKUP(J925,A:G,7,FALSE)=0,"",VLOOKUP(J925,A:G,7,FALSE))</f>
        <v/>
      </c>
    </row>
    <row r="926" spans="10:22">
      <c r="J926" s="17" t="s">
        <v>14670</v>
      </c>
      <c r="K926" s="2" t="str">
        <f>VLOOKUP(J926,$A:$B,2,FALSE)</f>
        <v>x71</v>
      </c>
      <c r="L926" s="2" t="s">
        <v>14671</v>
      </c>
      <c r="M926" s="2"/>
      <c r="N926" s="2"/>
      <c r="O926" s="2"/>
      <c r="P926" s="2"/>
      <c r="Q926" s="2"/>
      <c r="R926" s="2"/>
      <c r="S926" s="15">
        <f>VLOOKUP(J926,A:G,5,FALSE)</f>
        <v>42931</v>
      </c>
      <c r="T926" s="15" t="str">
        <f>IF(VLOOKUP(J926,A:G,6,FALSE)=0,"",VLOOKUP(J926,A:G,6,FALSE))</f>
        <v/>
      </c>
      <c r="U926" s="15">
        <f>IF(VLOOKUP(J926,A:G,7,FALSE)=0,"",VLOOKUP(J926,A:G,7,FALSE))</f>
        <v>45122</v>
      </c>
    </row>
    <row r="927" spans="10:22">
      <c r="J927" s="17" t="s">
        <v>4560</v>
      </c>
      <c r="K927" s="2" t="str">
        <f>VLOOKUP(J927,$A:$B,2,FALSE)</f>
        <v>x2</v>
      </c>
      <c r="L927" s="2" t="s">
        <v>10004</v>
      </c>
      <c r="M927" s="2"/>
      <c r="N927" s="2"/>
      <c r="O927" s="2"/>
      <c r="P927" s="2"/>
      <c r="Q927" s="2"/>
      <c r="R927" s="2"/>
      <c r="S927" s="15">
        <f>VLOOKUP(J927,A:G,5,FALSE)</f>
        <v>41827</v>
      </c>
      <c r="T927" s="15" t="str">
        <f>IF(VLOOKUP(J927,A:G,6,FALSE)=0,"",VLOOKUP(J927,A:G,6,FALSE))</f>
        <v/>
      </c>
      <c r="U927" s="15" t="str">
        <f>IF(VLOOKUP(J927,A:G,7,FALSE)=0,"",VLOOKUP(J927,A:G,7,FALSE))</f>
        <v/>
      </c>
    </row>
    <row r="928" spans="10:22">
      <c r="J928" s="16" t="s">
        <v>16054</v>
      </c>
      <c r="K928" s="2"/>
      <c r="L928" s="2"/>
      <c r="M928" s="2"/>
      <c r="N928" s="2"/>
      <c r="O928" s="2" t="s">
        <v>2286</v>
      </c>
      <c r="P928" s="2"/>
      <c r="Q928" s="2" t="s">
        <v>10503</v>
      </c>
      <c r="R928" s="2" t="s">
        <v>16046</v>
      </c>
      <c r="S928" s="15">
        <v>45122</v>
      </c>
      <c r="T928" s="15"/>
      <c r="U928" s="15"/>
    </row>
    <row r="929" spans="1:26">
      <c r="J929" s="17" t="s">
        <v>4559</v>
      </c>
      <c r="K929" s="2" t="str">
        <f t="shared" ref="K929:K934" si="88">VLOOKUP(J929,$A:$B,2,FALSE)</f>
        <v>x1</v>
      </c>
      <c r="L929" s="2" t="s">
        <v>10005</v>
      </c>
      <c r="M929" s="2"/>
      <c r="N929" s="2"/>
      <c r="O929" s="2"/>
      <c r="P929" s="2"/>
      <c r="Q929" s="2"/>
      <c r="R929" s="2"/>
      <c r="S929" s="15">
        <f t="shared" ref="S929:S934" si="89">VLOOKUP(J929,A:G,5,FALSE)</f>
        <v>41827</v>
      </c>
      <c r="T929" s="15" t="str">
        <f t="shared" ref="T929:T934" si="90">IF(VLOOKUP(J929,A:G,6,FALSE)=0,"",VLOOKUP(J929,A:G,6,FALSE))</f>
        <v/>
      </c>
      <c r="U929" s="15" t="str">
        <f t="shared" ref="U929:U934" si="91">IF(VLOOKUP(J929,A:G,7,FALSE)=0,"",VLOOKUP(J929,A:G,7,FALSE))</f>
        <v/>
      </c>
    </row>
    <row r="930" spans="1:26">
      <c r="J930" s="17" t="s">
        <v>9803</v>
      </c>
      <c r="K930" s="2" t="str">
        <f t="shared" si="88"/>
        <v>x13</v>
      </c>
      <c r="L930" s="2" t="s">
        <v>11040</v>
      </c>
      <c r="M930" s="2"/>
      <c r="N930" s="2"/>
      <c r="O930" s="2"/>
      <c r="P930" s="2"/>
      <c r="Q930" s="2"/>
      <c r="R930" s="2"/>
      <c r="S930" s="15">
        <f t="shared" si="89"/>
        <v>41827</v>
      </c>
      <c r="T930" s="15" t="str">
        <f t="shared" si="90"/>
        <v/>
      </c>
      <c r="U930" s="15">
        <f t="shared" si="91"/>
        <v>42277</v>
      </c>
    </row>
    <row r="931" spans="1:26">
      <c r="J931" s="17" t="s">
        <v>4572</v>
      </c>
      <c r="K931" s="2" t="str">
        <f t="shared" si="88"/>
        <v>x12</v>
      </c>
      <c r="L931" s="2" t="s">
        <v>14740</v>
      </c>
      <c r="M931" s="2"/>
      <c r="N931" s="2"/>
      <c r="O931" s="2"/>
      <c r="P931" s="2"/>
      <c r="Q931" s="2"/>
      <c r="R931" s="2"/>
      <c r="S931" s="15">
        <f t="shared" si="89"/>
        <v>41827</v>
      </c>
      <c r="T931" s="15" t="str">
        <f t="shared" si="90"/>
        <v/>
      </c>
      <c r="U931" s="15" t="str">
        <f t="shared" si="91"/>
        <v/>
      </c>
    </row>
    <row r="932" spans="1:26">
      <c r="J932" s="17" t="s">
        <v>4571</v>
      </c>
      <c r="K932" s="2" t="str">
        <f t="shared" si="88"/>
        <v>x11</v>
      </c>
      <c r="L932" s="2" t="s">
        <v>14739</v>
      </c>
      <c r="M932" s="2"/>
      <c r="N932" s="2"/>
      <c r="O932" s="2"/>
      <c r="P932" s="2"/>
      <c r="Q932" s="2"/>
      <c r="R932" s="2"/>
      <c r="S932" s="15">
        <f t="shared" si="89"/>
        <v>41827</v>
      </c>
      <c r="T932" s="15" t="str">
        <f t="shared" si="90"/>
        <v/>
      </c>
      <c r="U932" s="15" t="str">
        <f t="shared" si="91"/>
        <v/>
      </c>
    </row>
    <row r="933" spans="1:26">
      <c r="J933" s="17" t="s">
        <v>14670</v>
      </c>
      <c r="K933" s="2" t="str">
        <f t="shared" si="88"/>
        <v>x71</v>
      </c>
      <c r="L933" s="2" t="s">
        <v>14671</v>
      </c>
      <c r="M933" s="2"/>
      <c r="N933" s="2"/>
      <c r="O933" s="2"/>
      <c r="P933" s="2"/>
      <c r="Q933" s="2"/>
      <c r="R933" s="2"/>
      <c r="S933" s="15">
        <f t="shared" si="89"/>
        <v>42931</v>
      </c>
      <c r="T933" s="15" t="str">
        <f t="shared" si="90"/>
        <v/>
      </c>
      <c r="U933" s="15">
        <f t="shared" si="91"/>
        <v>45122</v>
      </c>
    </row>
    <row r="934" spans="1:26">
      <c r="J934" s="17" t="s">
        <v>4560</v>
      </c>
      <c r="K934" s="2" t="str">
        <f t="shared" si="88"/>
        <v>x2</v>
      </c>
      <c r="L934" s="2" t="s">
        <v>10004</v>
      </c>
      <c r="M934" s="2"/>
      <c r="N934" s="2"/>
      <c r="O934" s="2"/>
      <c r="P934" s="2"/>
      <c r="Q934" s="2"/>
      <c r="R934" s="2"/>
      <c r="S934" s="15">
        <f t="shared" si="89"/>
        <v>41827</v>
      </c>
      <c r="T934" s="15" t="str">
        <f t="shared" si="90"/>
        <v/>
      </c>
      <c r="U934" s="15" t="str">
        <f t="shared" si="91"/>
        <v/>
      </c>
    </row>
    <row r="935" spans="1:26">
      <c r="J935" s="16" t="s">
        <v>16055</v>
      </c>
      <c r="K935" s="2"/>
      <c r="L935" s="2"/>
      <c r="M935" s="2"/>
      <c r="N935" s="2"/>
      <c r="O935" s="2" t="s">
        <v>2286</v>
      </c>
      <c r="P935" s="2"/>
      <c r="Q935" s="2" t="s">
        <v>10503</v>
      </c>
      <c r="R935" s="2" t="s">
        <v>16046</v>
      </c>
      <c r="S935" s="15">
        <v>45122</v>
      </c>
      <c r="T935" s="15"/>
      <c r="U935" s="15"/>
    </row>
    <row r="936" spans="1:26">
      <c r="J936" s="17" t="s">
        <v>4559</v>
      </c>
      <c r="K936" s="2" t="str">
        <f t="shared" ref="K936:K942" si="92">VLOOKUP(J936,$A:$B,2,FALSE)</f>
        <v>x1</v>
      </c>
      <c r="L936" s="2" t="s">
        <v>10005</v>
      </c>
      <c r="M936" s="2"/>
      <c r="N936" s="2"/>
      <c r="O936" s="2"/>
      <c r="P936" s="2"/>
      <c r="Q936" s="2"/>
      <c r="R936" s="2"/>
      <c r="S936" s="15">
        <f t="shared" ref="S936:S942" si="93">VLOOKUP(J936,A:G,5,FALSE)</f>
        <v>41827</v>
      </c>
      <c r="T936" s="15" t="str">
        <f t="shared" ref="T936:T942" si="94">IF(VLOOKUP(J936,A:G,6,FALSE)=0,"",VLOOKUP(J936,A:G,6,FALSE))</f>
        <v/>
      </c>
      <c r="U936" s="15" t="str">
        <f t="shared" ref="U936:U942" si="95">IF(VLOOKUP(J936,A:G,7,FALSE)=0,"",VLOOKUP(J936,A:G,7,FALSE))</f>
        <v/>
      </c>
    </row>
    <row r="937" spans="1:26">
      <c r="J937" s="17" t="s">
        <v>9803</v>
      </c>
      <c r="K937" s="2" t="str">
        <f t="shared" si="92"/>
        <v>x13</v>
      </c>
      <c r="L937" s="2" t="s">
        <v>11040</v>
      </c>
      <c r="M937" s="2"/>
      <c r="N937" s="2"/>
      <c r="O937" s="2"/>
      <c r="P937" s="2"/>
      <c r="Q937" s="2"/>
      <c r="R937" s="2"/>
      <c r="S937" s="15">
        <f t="shared" si="93"/>
        <v>41827</v>
      </c>
      <c r="T937" s="15" t="str">
        <f t="shared" si="94"/>
        <v/>
      </c>
      <c r="U937" s="15">
        <f t="shared" si="95"/>
        <v>42277</v>
      </c>
    </row>
    <row r="938" spans="1:26">
      <c r="J938" s="17" t="s">
        <v>4572</v>
      </c>
      <c r="K938" s="2" t="str">
        <f t="shared" si="92"/>
        <v>x12</v>
      </c>
      <c r="L938" s="2" t="s">
        <v>14740</v>
      </c>
      <c r="M938" s="2"/>
      <c r="N938" s="2"/>
      <c r="O938" s="2"/>
      <c r="P938" s="2"/>
      <c r="Q938" s="2"/>
      <c r="R938" s="2"/>
      <c r="S938" s="15">
        <f t="shared" si="93"/>
        <v>41827</v>
      </c>
      <c r="T938" s="15" t="str">
        <f t="shared" si="94"/>
        <v/>
      </c>
      <c r="U938" s="15" t="str">
        <f t="shared" si="95"/>
        <v/>
      </c>
    </row>
    <row r="939" spans="1:26">
      <c r="J939" s="17" t="s">
        <v>4571</v>
      </c>
      <c r="K939" s="2" t="str">
        <f t="shared" si="92"/>
        <v>x11</v>
      </c>
      <c r="L939" s="2" t="s">
        <v>14739</v>
      </c>
      <c r="M939" s="2"/>
      <c r="N939" s="2"/>
      <c r="O939" s="2"/>
      <c r="P939" s="2"/>
      <c r="Q939" s="2"/>
      <c r="R939" s="2"/>
      <c r="S939" s="15">
        <f t="shared" si="93"/>
        <v>41827</v>
      </c>
      <c r="T939" s="15" t="str">
        <f t="shared" si="94"/>
        <v/>
      </c>
      <c r="U939" s="15" t="str">
        <f t="shared" si="95"/>
        <v/>
      </c>
    </row>
    <row r="940" spans="1:26">
      <c r="J940" s="17" t="s">
        <v>6245</v>
      </c>
      <c r="K940" s="2" t="str">
        <f t="shared" si="92"/>
        <v>x17</v>
      </c>
      <c r="L940" s="2" t="s">
        <v>10112</v>
      </c>
      <c r="M940" s="2"/>
      <c r="N940" s="2"/>
      <c r="O940" s="2"/>
      <c r="P940" s="2"/>
      <c r="Q940" s="2"/>
      <c r="R940" s="2"/>
      <c r="S940" s="15">
        <f t="shared" si="93"/>
        <v>42277</v>
      </c>
      <c r="T940" s="15" t="str">
        <f t="shared" si="94"/>
        <v/>
      </c>
      <c r="U940" s="15" t="str">
        <f t="shared" si="95"/>
        <v/>
      </c>
    </row>
    <row r="941" spans="1:26">
      <c r="J941" s="17" t="s">
        <v>14670</v>
      </c>
      <c r="K941" s="2" t="str">
        <f t="shared" si="92"/>
        <v>x71</v>
      </c>
      <c r="L941" s="2" t="s">
        <v>14671</v>
      </c>
      <c r="M941" s="2"/>
      <c r="N941" s="2"/>
      <c r="O941" s="2"/>
      <c r="P941" s="2"/>
      <c r="Q941" s="2"/>
      <c r="R941" s="2"/>
      <c r="S941" s="15">
        <f t="shared" si="93"/>
        <v>42931</v>
      </c>
      <c r="T941" s="15" t="str">
        <f t="shared" si="94"/>
        <v/>
      </c>
      <c r="U941" s="15">
        <f t="shared" si="95"/>
        <v>45122</v>
      </c>
    </row>
    <row r="942" spans="1:26">
      <c r="J942" s="17" t="s">
        <v>4560</v>
      </c>
      <c r="K942" s="2" t="str">
        <f t="shared" si="92"/>
        <v>x2</v>
      </c>
      <c r="L942" s="2" t="s">
        <v>10004</v>
      </c>
      <c r="M942" s="2"/>
      <c r="N942" s="2"/>
      <c r="O942" s="2"/>
      <c r="P942" s="2"/>
      <c r="Q942" s="2"/>
      <c r="R942" s="2"/>
      <c r="S942" s="15">
        <f t="shared" si="93"/>
        <v>41827</v>
      </c>
      <c r="T942" s="15" t="str">
        <f t="shared" si="94"/>
        <v/>
      </c>
      <c r="U942" s="15" t="str">
        <f t="shared" si="95"/>
        <v/>
      </c>
    </row>
    <row r="943" spans="1:26">
      <c r="A943" s="2"/>
      <c r="B943" s="2"/>
      <c r="C943" s="2"/>
      <c r="D943" s="2"/>
      <c r="E943" s="2"/>
      <c r="F943" s="2"/>
      <c r="G943" s="2"/>
      <c r="H943" s="2"/>
      <c r="I943" s="2"/>
      <c r="J943" s="16" t="s">
        <v>16233</v>
      </c>
      <c r="K943" s="2"/>
      <c r="L943" s="2"/>
      <c r="M943" s="2"/>
      <c r="N943" s="2"/>
      <c r="O943" s="2" t="s">
        <v>2286</v>
      </c>
      <c r="P943" s="2"/>
      <c r="Q943" s="2" t="s">
        <v>10503</v>
      </c>
      <c r="R943" s="2" t="s">
        <v>16235</v>
      </c>
      <c r="S943" s="15">
        <v>45122</v>
      </c>
      <c r="T943" s="15"/>
      <c r="U943" s="15"/>
      <c r="W943" s="2"/>
      <c r="X943" s="2"/>
      <c r="Y943" s="2"/>
      <c r="Z943" s="2"/>
    </row>
    <row r="944" spans="1:26">
      <c r="A944" s="2"/>
      <c r="B944" s="2"/>
      <c r="C944" s="2"/>
      <c r="D944" s="2"/>
      <c r="E944" s="2"/>
      <c r="F944" s="2"/>
      <c r="G944" s="2"/>
      <c r="H944" s="2"/>
      <c r="I944" s="2"/>
      <c r="J944" s="17" t="s">
        <v>4559</v>
      </c>
      <c r="K944" s="2" t="str">
        <f>VLOOKUP(J944,$A:$B,2,FALSE)</f>
        <v>x1</v>
      </c>
      <c r="L944" s="2" t="s">
        <v>10005</v>
      </c>
      <c r="M944" s="2"/>
      <c r="N944" s="2"/>
      <c r="O944" s="2"/>
      <c r="P944" s="2"/>
      <c r="Q944" s="2"/>
      <c r="R944" s="2"/>
      <c r="S944" s="15">
        <f>VLOOKUP(J944,A:G,5,FALSE)</f>
        <v>41827</v>
      </c>
      <c r="T944" s="15" t="str">
        <f>IF(VLOOKUP(J944,A:G,6,FALSE)=0,"",VLOOKUP(J944,A:G,6,FALSE))</f>
        <v/>
      </c>
      <c r="U944" s="15" t="str">
        <f>IF(VLOOKUP(J944,A:G,7,FALSE)=0,"",VLOOKUP(J944,A:G,7,FALSE))</f>
        <v/>
      </c>
      <c r="W944" s="2"/>
      <c r="X944" s="2"/>
      <c r="Y944" s="2"/>
      <c r="Z944" s="2"/>
    </row>
    <row r="945" spans="1:26">
      <c r="A945" s="2"/>
      <c r="B945" s="2"/>
      <c r="C945" s="2"/>
      <c r="D945" s="2"/>
      <c r="E945" s="2"/>
      <c r="F945" s="2"/>
      <c r="G945" s="2"/>
      <c r="H945" s="2"/>
      <c r="I945" s="2"/>
      <c r="J945" s="17" t="s">
        <v>8264</v>
      </c>
      <c r="K945" s="2" t="str">
        <f>VLOOKUP(J945,$A:$B,2,FALSE)</f>
        <v>x16</v>
      </c>
      <c r="L945" s="2" t="s">
        <v>11147</v>
      </c>
      <c r="M945" s="2"/>
      <c r="N945" s="2"/>
      <c r="O945" s="2"/>
      <c r="P945" s="2"/>
      <c r="Q945" s="2"/>
      <c r="R945" s="2"/>
      <c r="S945" s="15">
        <f>VLOOKUP(J945,A:G,5,FALSE)</f>
        <v>42277</v>
      </c>
      <c r="T945" s="15" t="str">
        <f>IF(VLOOKUP(J945,A:G,6,FALSE)=0,"",VLOOKUP(J945,A:G,6,FALSE))</f>
        <v/>
      </c>
      <c r="U945" s="15" t="str">
        <f>IF(VLOOKUP(J945,A:G,7,FALSE)=0,"",VLOOKUP(J945,A:G,7,FALSE))</f>
        <v/>
      </c>
      <c r="W945" s="2"/>
      <c r="X945" s="2"/>
      <c r="Y945" s="2"/>
      <c r="Z945" s="2"/>
    </row>
    <row r="946" spans="1:26">
      <c r="A946" s="2"/>
      <c r="B946" s="2"/>
      <c r="C946" s="2"/>
      <c r="D946" s="2"/>
      <c r="E946" s="2"/>
      <c r="F946" s="2"/>
      <c r="G946" s="2"/>
      <c r="H946" s="2"/>
      <c r="I946" s="2"/>
      <c r="J946" s="17" t="s">
        <v>4560</v>
      </c>
      <c r="K946" s="2" t="str">
        <f>VLOOKUP(J946,$A:$B,2,FALSE)</f>
        <v>x2</v>
      </c>
      <c r="L946" s="2" t="s">
        <v>10004</v>
      </c>
      <c r="M946" s="2"/>
      <c r="N946" s="2"/>
      <c r="O946" s="2"/>
      <c r="P946" s="2"/>
      <c r="Q946" s="2"/>
      <c r="R946" s="2"/>
      <c r="S946" s="15">
        <f>VLOOKUP(J946,A:G,5,FALSE)</f>
        <v>41827</v>
      </c>
      <c r="T946" s="15" t="str">
        <f>IF(VLOOKUP(J946,A:G,6,FALSE)=0,"",VLOOKUP(J946,A:G,6,FALSE))</f>
        <v/>
      </c>
      <c r="U946" s="15" t="str">
        <f>IF(VLOOKUP(J946,A:G,7,FALSE)=0,"",VLOOKUP(J946,A:G,7,FALSE))</f>
        <v/>
      </c>
      <c r="W946" s="2"/>
      <c r="X946" s="2"/>
      <c r="Y946" s="2"/>
      <c r="Z946" s="2"/>
    </row>
    <row r="947" spans="1:26">
      <c r="A947" s="2"/>
      <c r="B947" s="2"/>
      <c r="C947" s="2"/>
      <c r="D947" s="2"/>
      <c r="E947" s="2"/>
      <c r="F947" s="2"/>
      <c r="G947" s="2"/>
      <c r="H947" s="2"/>
      <c r="I947" s="2"/>
      <c r="J947" s="16" t="s">
        <v>16234</v>
      </c>
      <c r="K947" s="2"/>
      <c r="L947" s="2"/>
      <c r="M947" s="2"/>
      <c r="N947" s="2"/>
      <c r="O947" s="2" t="s">
        <v>2286</v>
      </c>
      <c r="P947" s="2"/>
      <c r="Q947" s="2" t="s">
        <v>10503</v>
      </c>
      <c r="R947" s="2" t="s">
        <v>16235</v>
      </c>
      <c r="S947" s="15">
        <v>45122</v>
      </c>
      <c r="T947" s="15"/>
      <c r="U947" s="15"/>
      <c r="W947" s="2"/>
      <c r="X947" s="2"/>
      <c r="Y947" s="2"/>
      <c r="Z947" s="2"/>
    </row>
    <row r="948" spans="1:26">
      <c r="A948" s="2"/>
      <c r="B948" s="2"/>
      <c r="C948" s="2"/>
      <c r="D948" s="2"/>
      <c r="E948" s="2"/>
      <c r="F948" s="2"/>
      <c r="G948" s="2"/>
      <c r="H948" s="2"/>
      <c r="I948" s="2"/>
      <c r="J948" s="17" t="s">
        <v>4559</v>
      </c>
      <c r="K948" s="2" t="str">
        <f>VLOOKUP(J948,$A:$B,2,FALSE)</f>
        <v>x1</v>
      </c>
      <c r="L948" s="2" t="s">
        <v>10005</v>
      </c>
      <c r="M948" s="2"/>
      <c r="N948" s="2"/>
      <c r="O948" s="2"/>
      <c r="P948" s="2"/>
      <c r="Q948" s="2"/>
      <c r="R948" s="2"/>
      <c r="S948" s="15">
        <f>VLOOKUP(J948,A:G,5,FALSE)</f>
        <v>41827</v>
      </c>
      <c r="T948" s="15" t="str">
        <f>IF(VLOOKUP(J948,A:G,6,FALSE)=0,"",VLOOKUP(J948,A:G,6,FALSE))</f>
        <v/>
      </c>
      <c r="U948" s="15" t="str">
        <f>IF(VLOOKUP(J948,A:G,7,FALSE)=0,"",VLOOKUP(J948,A:G,7,FALSE))</f>
        <v/>
      </c>
      <c r="W948" s="2"/>
      <c r="X948" s="2"/>
      <c r="Y948" s="2"/>
      <c r="Z948" s="2"/>
    </row>
    <row r="949" spans="1:26">
      <c r="A949" s="2"/>
      <c r="B949" s="2"/>
      <c r="C949" s="2"/>
      <c r="D949" s="2"/>
      <c r="E949" s="2"/>
      <c r="F949" s="2"/>
      <c r="G949" s="2"/>
      <c r="H949" s="2"/>
      <c r="I949" s="2"/>
      <c r="J949" s="17" t="s">
        <v>6245</v>
      </c>
      <c r="K949" s="2" t="str">
        <f>VLOOKUP(J949,$A:$B,2,FALSE)</f>
        <v>x17</v>
      </c>
      <c r="L949" s="2" t="s">
        <v>10112</v>
      </c>
      <c r="M949" s="2"/>
      <c r="N949" s="2"/>
      <c r="O949" s="2"/>
      <c r="P949" s="2"/>
      <c r="Q949" s="2"/>
      <c r="R949" s="2"/>
      <c r="S949" s="15">
        <f>VLOOKUP(J949,A:G,5,FALSE)</f>
        <v>42277</v>
      </c>
      <c r="T949" s="15" t="str">
        <f>IF(VLOOKUP(J949,A:G,6,FALSE)=0,"",VLOOKUP(J949,A:G,6,FALSE))</f>
        <v/>
      </c>
      <c r="U949" s="15" t="str">
        <f>IF(VLOOKUP(J949,A:G,7,FALSE)=0,"",VLOOKUP(J949,A:G,7,FALSE))</f>
        <v/>
      </c>
      <c r="W949" s="2"/>
      <c r="X949" s="2"/>
      <c r="Y949" s="2"/>
      <c r="Z949" s="2"/>
    </row>
    <row r="950" spans="1:26">
      <c r="A950" s="2"/>
      <c r="B950" s="2"/>
      <c r="C950" s="2"/>
      <c r="D950" s="2"/>
      <c r="E950" s="2"/>
      <c r="F950" s="2"/>
      <c r="G950" s="2"/>
      <c r="H950" s="2"/>
      <c r="I950" s="2"/>
      <c r="J950" s="17" t="s">
        <v>8264</v>
      </c>
      <c r="K950" s="2" t="str">
        <f>VLOOKUP(J950,$A:$B,2,FALSE)</f>
        <v>x16</v>
      </c>
      <c r="L950" s="2" t="s">
        <v>11147</v>
      </c>
      <c r="M950" s="2"/>
      <c r="N950" s="2"/>
      <c r="O950" s="2"/>
      <c r="P950" s="2"/>
      <c r="Q950" s="2"/>
      <c r="R950" s="2"/>
      <c r="S950" s="15">
        <f>VLOOKUP(J950,A:G,5,FALSE)</f>
        <v>42277</v>
      </c>
      <c r="T950" s="15" t="str">
        <f>IF(VLOOKUP(J950,A:G,6,FALSE)=0,"",VLOOKUP(J950,A:G,6,FALSE))</f>
        <v/>
      </c>
      <c r="U950" s="15" t="str">
        <f>IF(VLOOKUP(J950,A:G,7,FALSE)=0,"",VLOOKUP(J950,A:G,7,FALSE))</f>
        <v/>
      </c>
      <c r="W950" s="2"/>
      <c r="X950" s="2"/>
      <c r="Y950" s="2"/>
      <c r="Z950" s="2"/>
    </row>
    <row r="951" spans="1:26">
      <c r="A951" s="2"/>
      <c r="B951" s="2"/>
      <c r="C951" s="2"/>
      <c r="D951" s="2"/>
      <c r="E951" s="2"/>
      <c r="F951" s="2"/>
      <c r="G951" s="2"/>
      <c r="H951" s="2"/>
      <c r="I951" s="2"/>
      <c r="J951" s="17" t="s">
        <v>4560</v>
      </c>
      <c r="K951" s="2" t="str">
        <f>VLOOKUP(J951,$A:$B,2,FALSE)</f>
        <v>x2</v>
      </c>
      <c r="L951" s="2" t="s">
        <v>10004</v>
      </c>
      <c r="M951" s="2"/>
      <c r="N951" s="2"/>
      <c r="O951" s="2"/>
      <c r="P951" s="2"/>
      <c r="Q951" s="2"/>
      <c r="R951" s="2"/>
      <c r="S951" s="15">
        <f>VLOOKUP(J951,A:G,5,FALSE)</f>
        <v>41827</v>
      </c>
      <c r="T951" s="15" t="str">
        <f>IF(VLOOKUP(J951,A:G,6,FALSE)=0,"",VLOOKUP(J951,A:G,6,FALSE))</f>
        <v/>
      </c>
      <c r="U951" s="15" t="str">
        <f>IF(VLOOKUP(J951,A:G,7,FALSE)=0,"",VLOOKUP(J951,A:G,7,FALSE))</f>
        <v/>
      </c>
      <c r="W951" s="2"/>
      <c r="X951" s="2"/>
      <c r="Y951" s="2"/>
      <c r="Z951" s="2"/>
    </row>
    <row r="952" spans="1:26">
      <c r="J952" s="16" t="s">
        <v>16324</v>
      </c>
      <c r="K952" s="2"/>
      <c r="L952" s="2"/>
      <c r="M952" s="2"/>
      <c r="N952" s="2"/>
      <c r="O952" s="2" t="s">
        <v>2286</v>
      </c>
      <c r="P952" s="2"/>
      <c r="Q952" s="2" t="s">
        <v>10503</v>
      </c>
      <c r="R952" s="2" t="s">
        <v>15398</v>
      </c>
      <c r="S952" s="15">
        <v>45122</v>
      </c>
      <c r="T952" s="15"/>
      <c r="U952" s="15"/>
    </row>
    <row r="953" spans="1:26">
      <c r="J953" s="17" t="s">
        <v>4559</v>
      </c>
      <c r="K953" s="2" t="str">
        <f>VLOOKUP(J953,$A:$B,2,FALSE)</f>
        <v>x1</v>
      </c>
      <c r="L953" s="2" t="s">
        <v>10005</v>
      </c>
      <c r="M953" s="2"/>
      <c r="N953" s="2"/>
      <c r="O953" s="2"/>
      <c r="P953" s="2"/>
      <c r="Q953" s="2"/>
      <c r="R953" s="2"/>
      <c r="S953" s="15">
        <f>VLOOKUP(J953,A:G,5,FALSE)</f>
        <v>41827</v>
      </c>
      <c r="T953" s="15" t="str">
        <f>IF(VLOOKUP(J953,A:G,6,FALSE)=0,"",VLOOKUP(J953,A:G,6,FALSE))</f>
        <v/>
      </c>
      <c r="U953" s="15" t="str">
        <f>IF(VLOOKUP(J953,A:G,7,FALSE)=0,"",VLOOKUP(J953,A:G,7,FALSE))</f>
        <v/>
      </c>
    </row>
    <row r="954" spans="1:26">
      <c r="J954" s="17" t="s">
        <v>14553</v>
      </c>
      <c r="K954" s="2" t="str">
        <f>VLOOKUP(J954,$A:$B,2,FALSE)</f>
        <v>x83</v>
      </c>
      <c r="L954" s="2" t="s">
        <v>16236</v>
      </c>
      <c r="M954" s="2"/>
      <c r="N954" s="2"/>
      <c r="O954" s="2"/>
      <c r="P954" s="2"/>
      <c r="Q954" s="2"/>
      <c r="R954" s="2"/>
      <c r="S954" s="15">
        <f>VLOOKUP(J954,A:G,5,FALSE)</f>
        <v>45122</v>
      </c>
      <c r="T954" s="15" t="str">
        <f>IF(VLOOKUP(J954,A:G,6,FALSE)=0,"",VLOOKUP(J954,A:G,6,FALSE))</f>
        <v/>
      </c>
      <c r="U954" s="15" t="str">
        <f>IF(VLOOKUP(J954,A:G,7,FALSE)=0,"",VLOOKUP(J954,A:G,7,FALSE))</f>
        <v/>
      </c>
    </row>
    <row r="955" spans="1:26">
      <c r="J955" s="17" t="s">
        <v>7085</v>
      </c>
      <c r="K955" s="2" t="str">
        <f>VLOOKUP(J955,$A:$B,2,FALSE)</f>
        <v>x47</v>
      </c>
      <c r="L955" s="2" t="s">
        <v>11144</v>
      </c>
      <c r="M955" s="2"/>
      <c r="N955" s="2"/>
      <c r="O955" s="2"/>
      <c r="P955" s="2"/>
      <c r="Q955" s="2"/>
      <c r="R955" s="2"/>
      <c r="S955" s="15">
        <f>VLOOKUP(J955,A:G,5,FALSE)</f>
        <v>42277</v>
      </c>
      <c r="T955" s="15" t="str">
        <f>IF(VLOOKUP(J955,A:G,6,FALSE)=0,"",VLOOKUP(J955,A:G,6,FALSE))</f>
        <v/>
      </c>
      <c r="U955" s="15" t="str">
        <f>IF(VLOOKUP(J955,A:G,7,FALSE)=0,"",VLOOKUP(J955,A:G,7,FALSE))</f>
        <v/>
      </c>
    </row>
    <row r="956" spans="1:26">
      <c r="J956" s="17" t="s">
        <v>4560</v>
      </c>
      <c r="K956" s="2" t="str">
        <f>VLOOKUP(J956,$A:$B,2,FALSE)</f>
        <v>x2</v>
      </c>
      <c r="L956" s="2" t="s">
        <v>10004</v>
      </c>
      <c r="M956" s="2"/>
      <c r="N956" s="2"/>
      <c r="O956" s="2"/>
      <c r="P956" s="2"/>
      <c r="Q956" s="2"/>
      <c r="R956" s="2"/>
      <c r="S956" s="15">
        <f>VLOOKUP(J956,A:G,5,FALSE)</f>
        <v>41827</v>
      </c>
      <c r="T956" s="15" t="str">
        <f>IF(VLOOKUP(J956,A:G,6,FALSE)=0,"",VLOOKUP(J956,A:G,6,FALSE))</f>
        <v/>
      </c>
      <c r="U956" s="15" t="str">
        <f>IF(VLOOKUP(J956,A:G,7,FALSE)=0,"",VLOOKUP(J956,A:G,7,FALSE))</f>
        <v/>
      </c>
    </row>
    <row r="957" spans="1:26">
      <c r="J957" s="16" t="s">
        <v>16237</v>
      </c>
      <c r="K957" s="2"/>
      <c r="L957" s="2"/>
      <c r="M957" s="2"/>
      <c r="N957" s="2"/>
      <c r="O957" s="2" t="s">
        <v>2286</v>
      </c>
      <c r="P957" s="2"/>
      <c r="Q957" s="2" t="s">
        <v>10503</v>
      </c>
      <c r="R957" s="2" t="s">
        <v>10836</v>
      </c>
      <c r="S957" s="15">
        <v>42277</v>
      </c>
      <c r="T957" s="15"/>
      <c r="U957" s="15"/>
    </row>
    <row r="958" spans="1:26">
      <c r="J958" s="17" t="s">
        <v>4559</v>
      </c>
      <c r="K958" s="2" t="str">
        <f>VLOOKUP(J958,$A:$B,2,FALSE)</f>
        <v>x1</v>
      </c>
      <c r="L958" s="2" t="s">
        <v>10005</v>
      </c>
      <c r="M958" s="2"/>
      <c r="N958" s="2"/>
      <c r="O958" s="2"/>
      <c r="P958" s="2"/>
      <c r="Q958" s="2"/>
      <c r="R958" s="2"/>
      <c r="S958" s="15">
        <f>VLOOKUP(J958,A:G,5,FALSE)</f>
        <v>41827</v>
      </c>
      <c r="T958" s="15" t="str">
        <f>IF(VLOOKUP(J958,A:G,6,FALSE)=0,"",VLOOKUP(J958,A:G,6,FALSE))</f>
        <v/>
      </c>
      <c r="U958" s="15" t="str">
        <f>IF(VLOOKUP(J958,A:G,7,FALSE)=0,"",VLOOKUP(J958,A:G,7,FALSE))</f>
        <v/>
      </c>
    </row>
    <row r="959" spans="1:26">
      <c r="J959" s="17" t="s">
        <v>9475</v>
      </c>
      <c r="K959" s="2" t="str">
        <f>VLOOKUP(J959,$A:$B,2,FALSE)</f>
        <v>x33</v>
      </c>
      <c r="L959" s="2" t="s">
        <v>15292</v>
      </c>
      <c r="M959" s="2"/>
      <c r="N959" s="2"/>
      <c r="O959" s="2"/>
      <c r="P959" s="2"/>
      <c r="Q959" s="2"/>
      <c r="R959" s="2"/>
      <c r="S959" s="15">
        <f>VLOOKUP(J959,A:G,5,FALSE)</f>
        <v>42277</v>
      </c>
      <c r="T959" s="15" t="str">
        <f>IF(VLOOKUP(J959,A:G,6,FALSE)=0,"",VLOOKUP(J959,A:G,6,FALSE))</f>
        <v/>
      </c>
      <c r="U959" s="15" t="str">
        <f>IF(VLOOKUP(J959,A:G,7,FALSE)=0,"",VLOOKUP(J959,A:G,7,FALSE))</f>
        <v/>
      </c>
    </row>
    <row r="960" spans="1:26">
      <c r="J960" s="17" t="s">
        <v>9881</v>
      </c>
      <c r="K960" s="2" t="str">
        <f>VLOOKUP(J960,$A:$B,2,FALSE)</f>
        <v>x19</v>
      </c>
      <c r="L960" s="2" t="s">
        <v>10231</v>
      </c>
      <c r="M960" s="2"/>
      <c r="N960" s="2"/>
      <c r="O960" s="2"/>
      <c r="P960" s="2"/>
      <c r="Q960" s="2"/>
      <c r="R960" s="2"/>
      <c r="S960" s="15">
        <f>VLOOKUP(J960,A:G,5,FALSE)</f>
        <v>42277</v>
      </c>
      <c r="T960" s="15" t="str">
        <f>IF(VLOOKUP(J960,A:G,6,FALSE)=0,"",VLOOKUP(J960,A:G,6,FALSE))</f>
        <v/>
      </c>
      <c r="U960" s="15" t="str">
        <f>IF(VLOOKUP(J960,A:G,7,FALSE)=0,"",VLOOKUP(J960,A:G,7,FALSE))</f>
        <v/>
      </c>
    </row>
    <row r="961" spans="10:21">
      <c r="J961" s="17" t="s">
        <v>11085</v>
      </c>
      <c r="K961" s="2" t="str">
        <f>VLOOKUP(J961,$A:$B,2,FALSE)</f>
        <v>x67</v>
      </c>
      <c r="L961" s="2" t="s">
        <v>11152</v>
      </c>
      <c r="M961" s="2"/>
      <c r="N961" s="2"/>
      <c r="O961" s="2"/>
      <c r="P961" s="2"/>
      <c r="Q961" s="2"/>
      <c r="R961" s="2"/>
      <c r="S961" s="15">
        <f>VLOOKUP(J961,A:G,5,FALSE)</f>
        <v>42277</v>
      </c>
      <c r="T961" s="15" t="str">
        <f>IF(VLOOKUP(J961,A:G,6,FALSE)=0,"",VLOOKUP(J961,A:G,6,FALSE))</f>
        <v/>
      </c>
      <c r="U961" s="15" t="str">
        <f>IF(VLOOKUP(J961,A:G,7,FALSE)=0,"",VLOOKUP(J961,A:G,7,FALSE))</f>
        <v/>
      </c>
    </row>
    <row r="962" spans="10:21">
      <c r="J962" s="17" t="s">
        <v>4560</v>
      </c>
      <c r="K962" s="2" t="str">
        <f>VLOOKUP(J962,$A:$B,2,FALSE)</f>
        <v>x2</v>
      </c>
      <c r="L962" s="2" t="s">
        <v>10004</v>
      </c>
      <c r="M962" s="2"/>
      <c r="N962" s="2"/>
      <c r="O962" s="2"/>
      <c r="P962" s="2"/>
      <c r="Q962" s="2"/>
      <c r="R962" s="2"/>
      <c r="S962" s="15">
        <f>VLOOKUP(J962,A:G,5,FALSE)</f>
        <v>41827</v>
      </c>
      <c r="T962" s="15" t="str">
        <f>IF(VLOOKUP(J962,A:G,6,FALSE)=0,"",VLOOKUP(J962,A:G,6,FALSE))</f>
        <v/>
      </c>
      <c r="U962" s="15" t="str">
        <f>IF(VLOOKUP(J962,A:G,7,FALSE)=0,"",VLOOKUP(J962,A:G,7,FALSE))</f>
        <v/>
      </c>
    </row>
    <row r="963" spans="10:21">
      <c r="J963" s="46" t="s">
        <v>16333</v>
      </c>
      <c r="K963" s="2"/>
      <c r="O963" t="s">
        <v>2286</v>
      </c>
      <c r="Q963" t="s">
        <v>10503</v>
      </c>
      <c r="R963" t="s">
        <v>12565</v>
      </c>
      <c r="S963" s="15">
        <v>45122</v>
      </c>
      <c r="T963" s="15"/>
      <c r="U963" s="15"/>
    </row>
    <row r="964" spans="10:21">
      <c r="J964" s="51" t="s">
        <v>4559</v>
      </c>
      <c r="K964" s="2" t="str">
        <f>VLOOKUP(J964,$A:$B,2,FALSE)</f>
        <v>x1</v>
      </c>
      <c r="L964" t="s">
        <v>10005</v>
      </c>
      <c r="S964" s="15">
        <f>VLOOKUP(J964,A:G,5,FALSE)</f>
        <v>41827</v>
      </c>
      <c r="T964" s="15" t="str">
        <f>IF(VLOOKUP(J964,A:G,6,FALSE)=0,"",VLOOKUP(J964,A:G,6,FALSE))</f>
        <v/>
      </c>
      <c r="U964" s="15" t="str">
        <f>IF(VLOOKUP(J964,A:G,7,FALSE)=0,"",VLOOKUP(J964,A:G,7,FALSE))</f>
        <v/>
      </c>
    </row>
    <row r="965" spans="10:21">
      <c r="J965" s="51" t="s">
        <v>12543</v>
      </c>
      <c r="K965" s="2" t="str">
        <f>VLOOKUP(J965,$A:$B,2,FALSE)</f>
        <v>x5000</v>
      </c>
      <c r="L965" t="s">
        <v>12566</v>
      </c>
      <c r="S965" s="15">
        <f>VLOOKUP(J965,A:G,5,FALSE)</f>
        <v>43405</v>
      </c>
      <c r="T965" s="15" t="str">
        <f>IF(VLOOKUP(J965,A:G,6,FALSE)=0,"",VLOOKUP(J965,A:G,6,FALSE))</f>
        <v/>
      </c>
      <c r="U965" s="15" t="str">
        <f>IF(VLOOKUP(J965,A:G,7,FALSE)=0,"",VLOOKUP(J965,A:G,7,FALSE))</f>
        <v/>
      </c>
    </row>
    <row r="966" spans="10:21">
      <c r="J966" s="51" t="s">
        <v>16388</v>
      </c>
      <c r="K966" s="2" t="str">
        <f>VLOOKUP(J966,$A:$B,2,FALSE)</f>
        <v>x5005</v>
      </c>
      <c r="L966" t="s">
        <v>16390</v>
      </c>
      <c r="S966" s="15">
        <f>VLOOKUP(J966,A:G,5,FALSE)</f>
        <v>45122</v>
      </c>
      <c r="T966" s="15" t="str">
        <f>IF(VLOOKUP(J966,A:G,6,FALSE)=0,"",VLOOKUP(J966,A:G,6,FALSE))</f>
        <v/>
      </c>
      <c r="U966" s="15" t="str">
        <f>IF(VLOOKUP(J966,A:G,7,FALSE)=0,"",VLOOKUP(J966,A:G,7,FALSE))</f>
        <v/>
      </c>
    </row>
    <row r="967" spans="10:21">
      <c r="J967" s="51" t="s">
        <v>4557</v>
      </c>
      <c r="K967" s="2" t="str">
        <f>VLOOKUP(J967,$A:$B,2,FALSE)</f>
        <v>x0</v>
      </c>
      <c r="L967" t="s">
        <v>10228</v>
      </c>
      <c r="S967" s="15">
        <f>VLOOKUP(J967,A:G,5,FALSE)</f>
        <v>41827</v>
      </c>
      <c r="T967" s="15" t="str">
        <f>IF(VLOOKUP(J967,A:G,6,FALSE)=0,"",VLOOKUP(J967,A:G,6,FALSE))</f>
        <v/>
      </c>
      <c r="U967" s="15" t="str">
        <f>IF(VLOOKUP(J967,A:G,7,FALSE)=0,"",VLOOKUP(J967,A:G,7,FALSE))</f>
        <v/>
      </c>
    </row>
    <row r="968" spans="10:21">
      <c r="J968" s="46" t="s">
        <v>16337</v>
      </c>
      <c r="K968" s="2"/>
      <c r="O968" t="s">
        <v>2286</v>
      </c>
      <c r="Q968" t="s">
        <v>10503</v>
      </c>
      <c r="R968" t="s">
        <v>12565</v>
      </c>
      <c r="S968" s="15">
        <v>45122</v>
      </c>
      <c r="T968" s="15"/>
      <c r="U968" s="15"/>
    </row>
    <row r="969" spans="10:21">
      <c r="J969" s="51" t="s">
        <v>4559</v>
      </c>
      <c r="K969" s="2" t="str">
        <f>VLOOKUP(J969,$A:$B,2,FALSE)</f>
        <v>x1</v>
      </c>
      <c r="L969" t="s">
        <v>10005</v>
      </c>
      <c r="S969" s="15">
        <f>VLOOKUP(J969,A:G,5,FALSE)</f>
        <v>41827</v>
      </c>
      <c r="T969" s="15" t="str">
        <f>IF(VLOOKUP(J969,A:G,6,FALSE)=0,"",VLOOKUP(J969,A:G,6,FALSE))</f>
        <v/>
      </c>
      <c r="U969" s="15" t="str">
        <f>IF(VLOOKUP(J969,A:G,7,FALSE)=0,"",VLOOKUP(J969,A:G,7,FALSE))</f>
        <v/>
      </c>
    </row>
    <row r="970" spans="10:21">
      <c r="J970" s="51" t="s">
        <v>12543</v>
      </c>
      <c r="K970" s="2" t="str">
        <f>VLOOKUP(J970,$A:$B,2,FALSE)</f>
        <v>x5000</v>
      </c>
      <c r="L970" t="s">
        <v>12566</v>
      </c>
      <c r="S970" s="15">
        <f>VLOOKUP(J970,A:G,5,FALSE)</f>
        <v>43405</v>
      </c>
      <c r="T970" s="15" t="str">
        <f>IF(VLOOKUP(J970,A:G,6,FALSE)=0,"",VLOOKUP(J970,A:G,6,FALSE))</f>
        <v/>
      </c>
      <c r="U970" s="15" t="str">
        <f>IF(VLOOKUP(J970,A:G,7,FALSE)=0,"",VLOOKUP(J970,A:G,7,FALSE))</f>
        <v/>
      </c>
    </row>
    <row r="971" spans="10:21">
      <c r="J971" s="51" t="s">
        <v>16389</v>
      </c>
      <c r="K971" s="2" t="str">
        <f>VLOOKUP(J971,$A:$B,2,FALSE)</f>
        <v>x5006</v>
      </c>
      <c r="L971" t="s">
        <v>16392</v>
      </c>
      <c r="S971" s="15">
        <f>VLOOKUP(J971,A:G,5,FALSE)</f>
        <v>45122</v>
      </c>
      <c r="T971" s="15" t="str">
        <f>IF(VLOOKUP(J971,A:G,6,FALSE)=0,"",VLOOKUP(J971,A:G,6,FALSE))</f>
        <v/>
      </c>
      <c r="U971" s="15" t="str">
        <f>IF(VLOOKUP(J971,A:G,7,FALSE)=0,"",VLOOKUP(J971,A:G,7,FALSE))</f>
        <v/>
      </c>
    </row>
    <row r="972" spans="10:21">
      <c r="J972" s="51" t="s">
        <v>16388</v>
      </c>
      <c r="K972" s="2" t="str">
        <f>VLOOKUP(J972,$A:$B,2,FALSE)</f>
        <v>x5005</v>
      </c>
      <c r="L972" t="s">
        <v>16391</v>
      </c>
      <c r="S972" s="15">
        <f>VLOOKUP(J972,A:G,5,FALSE)</f>
        <v>45122</v>
      </c>
      <c r="T972" s="15" t="str">
        <f>IF(VLOOKUP(J972,A:G,6,FALSE)=0,"",VLOOKUP(J972,A:G,6,FALSE))</f>
        <v/>
      </c>
      <c r="U972" s="15" t="str">
        <f>IF(VLOOKUP(J972,A:G,7,FALSE)=0,"",VLOOKUP(J972,A:G,7,FALSE))</f>
        <v/>
      </c>
    </row>
    <row r="973" spans="10:21">
      <c r="J973" s="51" t="s">
        <v>4557</v>
      </c>
      <c r="K973" s="2" t="str">
        <f>VLOOKUP(J973,$A:$B,2,FALSE)</f>
        <v>x0</v>
      </c>
      <c r="L973" t="s">
        <v>10228</v>
      </c>
      <c r="S973" s="15">
        <f>VLOOKUP(J973,A:G,5,FALSE)</f>
        <v>41827</v>
      </c>
      <c r="T973" s="15" t="str">
        <f>IF(VLOOKUP(J973,A:G,6,FALSE)=0,"",VLOOKUP(J973,A:G,6,FALSE))</f>
        <v/>
      </c>
      <c r="U973" s="15" t="str">
        <f>IF(VLOOKUP(J973,A:G,7,FALSE)=0,"",VLOOKUP(J973,A:G,7,FALSE))</f>
        <v/>
      </c>
    </row>
    <row r="974" spans="10:21">
      <c r="J974" s="25" t="s">
        <v>16341</v>
      </c>
      <c r="K974" s="2"/>
      <c r="O974" t="s">
        <v>2286</v>
      </c>
      <c r="Q974" t="s">
        <v>10503</v>
      </c>
      <c r="R974" t="s">
        <v>16363</v>
      </c>
      <c r="S974" s="15">
        <v>45122</v>
      </c>
      <c r="T974" s="15"/>
      <c r="U974" s="15"/>
    </row>
    <row r="975" spans="10:21">
      <c r="J975" s="17" t="s">
        <v>4559</v>
      </c>
      <c r="K975" s="2" t="str">
        <f>VLOOKUP(J975,$A:$B,2,FALSE)</f>
        <v>x1</v>
      </c>
      <c r="L975" t="s">
        <v>10005</v>
      </c>
      <c r="S975" s="15">
        <f>VLOOKUP(J975,A:G,5,FALSE)</f>
        <v>41827</v>
      </c>
      <c r="T975" s="15" t="str">
        <f>IF(VLOOKUP(J975,A:G,6,FALSE)=0,"",VLOOKUP(J975,A:G,6,FALSE))</f>
        <v/>
      </c>
      <c r="U975" s="15" t="str">
        <f>IF(VLOOKUP(J975,A:G,7,FALSE)=0,"",VLOOKUP(J975,A:G,7,FALSE))</f>
        <v/>
      </c>
    </row>
    <row r="976" spans="10:21">
      <c r="J976" s="17" t="s">
        <v>4561</v>
      </c>
      <c r="K976" s="2" t="str">
        <f>VLOOKUP(J976,$A:$B,2,FALSE)</f>
        <v>x3</v>
      </c>
      <c r="L976" s="94" t="s">
        <v>16168</v>
      </c>
      <c r="S976" s="15">
        <f>VLOOKUP(J976,A:G,5,FALSE)</f>
        <v>41827</v>
      </c>
      <c r="T976" s="15" t="str">
        <f>IF(VLOOKUP(J976,A:G,6,FALSE)=0,"",VLOOKUP(J976,A:G,6,FALSE))</f>
        <v/>
      </c>
      <c r="U976" s="15" t="str">
        <f>IF(VLOOKUP(J976,A:G,7,FALSE)=0,"",VLOOKUP(J976,A:G,7,FALSE))</f>
        <v/>
      </c>
    </row>
    <row r="977" spans="10:21">
      <c r="J977" s="51" t="s">
        <v>12543</v>
      </c>
      <c r="K977" s="2" t="str">
        <f>VLOOKUP(J977,$A:$B,2,FALSE)</f>
        <v>x5000</v>
      </c>
      <c r="L977" t="s">
        <v>12566</v>
      </c>
      <c r="S977" s="15">
        <f>VLOOKUP(J977,A:G,5,FALSE)</f>
        <v>43405</v>
      </c>
      <c r="T977" s="15" t="str">
        <f>IF(VLOOKUP(J977,A:G,6,FALSE)=0,"",VLOOKUP(J977,A:G,6,FALSE))</f>
        <v/>
      </c>
      <c r="U977" s="15" t="str">
        <f>IF(VLOOKUP(J977,A:G,7,FALSE)=0,"",VLOOKUP(J977,A:G,7,FALSE))</f>
        <v/>
      </c>
    </row>
    <row r="978" spans="10:21">
      <c r="J978" s="51" t="s">
        <v>16389</v>
      </c>
      <c r="K978" s="2" t="str">
        <f>VLOOKUP(J978,$A:$B,2,FALSE)</f>
        <v>x5006</v>
      </c>
      <c r="L978" t="s">
        <v>16392</v>
      </c>
      <c r="S978" s="15">
        <f>VLOOKUP(J978,A:G,5,FALSE)</f>
        <v>45122</v>
      </c>
      <c r="T978" s="15" t="str">
        <f>IF(VLOOKUP(J978,A:G,6,FALSE)=0,"",VLOOKUP(J978,A:G,6,FALSE))</f>
        <v/>
      </c>
      <c r="U978" s="15" t="str">
        <f>IF(VLOOKUP(J978,A:G,7,FALSE)=0,"",VLOOKUP(J978,A:G,7,FALSE))</f>
        <v/>
      </c>
    </row>
    <row r="979" spans="10:21">
      <c r="J979" s="51" t="s">
        <v>4557</v>
      </c>
      <c r="K979" s="2" t="str">
        <f>VLOOKUP(J979,$A:$B,2,FALSE)</f>
        <v>x0</v>
      </c>
      <c r="L979" t="s">
        <v>10228</v>
      </c>
      <c r="S979" s="15">
        <f>VLOOKUP(J979,A:G,5,FALSE)</f>
        <v>41827</v>
      </c>
      <c r="T979" s="15" t="str">
        <f>IF(VLOOKUP(J979,A:G,6,FALSE)=0,"",VLOOKUP(J979,A:G,6,FALSE))</f>
        <v/>
      </c>
      <c r="U979" s="15" t="str">
        <f>IF(VLOOKUP(J979,A:G,7,FALSE)=0,"",VLOOKUP(J979,A:G,7,FALSE))</f>
        <v/>
      </c>
    </row>
    <row r="980" spans="10:21">
      <c r="J980" s="46" t="s">
        <v>16349</v>
      </c>
      <c r="K980" s="2"/>
      <c r="O980" t="s">
        <v>2286</v>
      </c>
      <c r="Q980" t="s">
        <v>10503</v>
      </c>
      <c r="R980" t="s">
        <v>12565</v>
      </c>
      <c r="S980" s="15">
        <v>45122</v>
      </c>
      <c r="T980" s="15"/>
      <c r="U980" s="15"/>
    </row>
    <row r="981" spans="10:21">
      <c r="J981" s="51" t="s">
        <v>4559</v>
      </c>
      <c r="K981" s="2" t="str">
        <f>VLOOKUP(J981,$A:$B,2,FALSE)</f>
        <v>x1</v>
      </c>
      <c r="L981" t="s">
        <v>10005</v>
      </c>
      <c r="S981" s="15">
        <f>VLOOKUP(J981,A:G,5,FALSE)</f>
        <v>41827</v>
      </c>
      <c r="T981" s="15" t="str">
        <f>IF(VLOOKUP(J981,A:G,6,FALSE)=0,"",VLOOKUP(J981,A:G,6,FALSE))</f>
        <v/>
      </c>
      <c r="U981" s="15" t="str">
        <f>IF(VLOOKUP(J981,A:G,7,FALSE)=0,"",VLOOKUP(J981,A:G,7,FALSE))</f>
        <v/>
      </c>
    </row>
    <row r="982" spans="10:21">
      <c r="J982" s="51" t="s">
        <v>12543</v>
      </c>
      <c r="K982" s="2" t="str">
        <f>VLOOKUP(J982,$A:$B,2,FALSE)</f>
        <v>x5000</v>
      </c>
      <c r="L982" t="s">
        <v>12566</v>
      </c>
      <c r="S982" s="15">
        <f>VLOOKUP(J982,A:G,5,FALSE)</f>
        <v>43405</v>
      </c>
      <c r="T982" s="15" t="str">
        <f>IF(VLOOKUP(J982,A:G,6,FALSE)=0,"",VLOOKUP(J982,A:G,6,FALSE))</f>
        <v/>
      </c>
      <c r="U982" s="15" t="str">
        <f>IF(VLOOKUP(J982,A:G,7,FALSE)=0,"",VLOOKUP(J982,A:G,7,FALSE))</f>
        <v/>
      </c>
    </row>
    <row r="983" spans="10:21">
      <c r="J983" s="51" t="s">
        <v>16347</v>
      </c>
      <c r="K983" s="2" t="str">
        <f>VLOOKUP(J983,$A:$B,2,FALSE)</f>
        <v>x5007</v>
      </c>
      <c r="L983" s="94" t="s">
        <v>16348</v>
      </c>
      <c r="S983" s="15">
        <f>VLOOKUP(J983,A:G,5,FALSE)</f>
        <v>45122</v>
      </c>
      <c r="T983" s="15" t="str">
        <f>IF(VLOOKUP(J983,A:G,6,FALSE)=0,"",VLOOKUP(J983,A:G,6,FALSE))</f>
        <v/>
      </c>
      <c r="U983" s="15" t="str">
        <f>IF(VLOOKUP(J983,A:G,7,FALSE)=0,"",VLOOKUP(J983,A:G,7,FALSE))</f>
        <v/>
      </c>
    </row>
    <row r="984" spans="10:21">
      <c r="J984" s="51" t="s">
        <v>4557</v>
      </c>
      <c r="K984" s="2" t="str">
        <f>VLOOKUP(J984,$A:$B,2,FALSE)</f>
        <v>x0</v>
      </c>
      <c r="L984" t="s">
        <v>10228</v>
      </c>
      <c r="S984" s="15">
        <f>VLOOKUP(J984,A:G,5,FALSE)</f>
        <v>41827</v>
      </c>
      <c r="T984" s="15" t="str">
        <f>IF(VLOOKUP(J984,A:G,6,FALSE)=0,"",VLOOKUP(J984,A:G,6,FALSE))</f>
        <v/>
      </c>
      <c r="U984" s="15" t="str">
        <f>IF(VLOOKUP(J984,A:G,7,FALSE)=0,"",VLOOKUP(J984,A:G,7,FALSE))</f>
        <v/>
      </c>
    </row>
    <row r="985" spans="10:21">
      <c r="J985" s="46" t="s">
        <v>16362</v>
      </c>
      <c r="O985" t="s">
        <v>2286</v>
      </c>
      <c r="Q985" t="s">
        <v>10503</v>
      </c>
      <c r="R985" t="s">
        <v>12565</v>
      </c>
      <c r="S985" s="15">
        <v>45122</v>
      </c>
      <c r="T985" s="15"/>
      <c r="U985" s="15"/>
    </row>
    <row r="986" spans="10:21">
      <c r="J986" s="51" t="s">
        <v>4559</v>
      </c>
      <c r="K986" s="2" t="str">
        <f t="shared" ref="K986:K991" si="96">VLOOKUP(J986,$A:$B,2,FALSE)</f>
        <v>x1</v>
      </c>
      <c r="L986" t="s">
        <v>10005</v>
      </c>
      <c r="S986" s="15">
        <f t="shared" ref="S986:S991" si="97">VLOOKUP(J986,A:G,5,FALSE)</f>
        <v>41827</v>
      </c>
      <c r="T986" s="15" t="str">
        <f t="shared" ref="T986:T991" si="98">IF(VLOOKUP(J986,A:G,6,FALSE)=0,"",VLOOKUP(J986,A:G,6,FALSE))</f>
        <v/>
      </c>
      <c r="U986" s="15" t="str">
        <f t="shared" ref="U986:U991" si="99">IF(VLOOKUP(J986,A:G,7,FALSE)=0,"",VLOOKUP(J986,A:G,7,FALSE))</f>
        <v/>
      </c>
    </row>
    <row r="987" spans="10:21">
      <c r="J987" s="51" t="s">
        <v>12543</v>
      </c>
      <c r="K987" s="2" t="str">
        <f t="shared" si="96"/>
        <v>x5000</v>
      </c>
      <c r="L987" t="s">
        <v>12566</v>
      </c>
      <c r="S987" s="15">
        <f t="shared" si="97"/>
        <v>43405</v>
      </c>
      <c r="T987" s="15" t="str">
        <f t="shared" si="98"/>
        <v/>
      </c>
      <c r="U987" s="15" t="str">
        <f t="shared" si="99"/>
        <v/>
      </c>
    </row>
    <row r="988" spans="10:21">
      <c r="J988" s="51" t="s">
        <v>16360</v>
      </c>
      <c r="K988" s="2" t="str">
        <f t="shared" si="96"/>
        <v>x5008</v>
      </c>
      <c r="L988" t="s">
        <v>16358</v>
      </c>
      <c r="S988" s="15">
        <f t="shared" si="97"/>
        <v>45122</v>
      </c>
      <c r="T988" s="15" t="str">
        <f t="shared" si="98"/>
        <v/>
      </c>
      <c r="U988" s="15" t="str">
        <f t="shared" si="99"/>
        <v/>
      </c>
    </row>
    <row r="989" spans="10:21">
      <c r="J989" s="51" t="s">
        <v>16347</v>
      </c>
      <c r="K989" s="2" t="str">
        <f t="shared" si="96"/>
        <v>x5007</v>
      </c>
      <c r="L989" t="s">
        <v>16348</v>
      </c>
      <c r="S989" s="15">
        <f t="shared" si="97"/>
        <v>45122</v>
      </c>
      <c r="T989" s="15" t="str">
        <f t="shared" si="98"/>
        <v/>
      </c>
      <c r="U989" s="15" t="str">
        <f t="shared" si="99"/>
        <v/>
      </c>
    </row>
    <row r="990" spans="10:21">
      <c r="J990" s="51" t="s">
        <v>16361</v>
      </c>
      <c r="K990" s="2" t="str">
        <f t="shared" si="96"/>
        <v>x5009</v>
      </c>
      <c r="L990" t="s">
        <v>16359</v>
      </c>
      <c r="S990" s="15">
        <f t="shared" si="97"/>
        <v>45122</v>
      </c>
      <c r="T990" s="15" t="str">
        <f t="shared" si="98"/>
        <v/>
      </c>
      <c r="U990" s="15" t="str">
        <f t="shared" si="99"/>
        <v/>
      </c>
    </row>
    <row r="991" spans="10:21">
      <c r="J991" s="51" t="s">
        <v>4557</v>
      </c>
      <c r="K991" s="2" t="str">
        <f t="shared" si="96"/>
        <v>x0</v>
      </c>
      <c r="L991" t="s">
        <v>10228</v>
      </c>
      <c r="S991" s="15">
        <f t="shared" si="97"/>
        <v>41827</v>
      </c>
      <c r="T991" s="15" t="str">
        <f t="shared" si="98"/>
        <v/>
      </c>
      <c r="U991" s="15" t="str">
        <f t="shared" si="99"/>
        <v/>
      </c>
    </row>
    <row r="992" spans="10:21">
      <c r="J992" s="46" t="s">
        <v>16365</v>
      </c>
      <c r="K992" s="2"/>
      <c r="O992" t="s">
        <v>2286</v>
      </c>
      <c r="Q992" t="s">
        <v>10503</v>
      </c>
      <c r="R992" t="s">
        <v>12565</v>
      </c>
      <c r="S992" s="15">
        <v>45122</v>
      </c>
      <c r="T992" s="15"/>
      <c r="U992" s="15"/>
    </row>
    <row r="993" spans="10:21">
      <c r="J993" s="51" t="s">
        <v>4559</v>
      </c>
      <c r="K993" s="2" t="str">
        <f>VLOOKUP(J993,$A:$B,2,FALSE)</f>
        <v>x1</v>
      </c>
      <c r="L993" t="s">
        <v>10005</v>
      </c>
      <c r="S993" s="15">
        <f>VLOOKUP(J993,A:G,5,FALSE)</f>
        <v>41827</v>
      </c>
      <c r="T993" s="15" t="str">
        <f>IF(VLOOKUP(J993,A:G,6,FALSE)=0,"",VLOOKUP(J993,A:G,6,FALSE))</f>
        <v/>
      </c>
      <c r="U993" s="15" t="str">
        <f>IF(VLOOKUP(J993,A:G,7,FALSE)=0,"",VLOOKUP(J993,A:G,7,FALSE))</f>
        <v/>
      </c>
    </row>
    <row r="994" spans="10:21">
      <c r="J994" s="51" t="s">
        <v>12543</v>
      </c>
      <c r="K994" s="2" t="str">
        <f>VLOOKUP(J994,$A:$B,2,FALSE)</f>
        <v>x5000</v>
      </c>
      <c r="L994" t="s">
        <v>12566</v>
      </c>
      <c r="S994" s="15">
        <f>VLOOKUP(J994,A:G,5,FALSE)</f>
        <v>43405</v>
      </c>
      <c r="T994" s="15" t="str">
        <f>IF(VLOOKUP(J994,A:G,6,FALSE)=0,"",VLOOKUP(J994,A:G,6,FALSE))</f>
        <v/>
      </c>
      <c r="U994" s="15" t="str">
        <f>IF(VLOOKUP(J994,A:G,7,FALSE)=0,"",VLOOKUP(J994,A:G,7,FALSE))</f>
        <v/>
      </c>
    </row>
    <row r="995" spans="10:21">
      <c r="J995" s="51" t="s">
        <v>4557</v>
      </c>
      <c r="K995" s="2" t="str">
        <f>VLOOKUP(J995,$A:$B,2,FALSE)</f>
        <v>x0</v>
      </c>
      <c r="L995" t="s">
        <v>10228</v>
      </c>
      <c r="S995" s="15">
        <f>VLOOKUP(J995,A:G,5,FALSE)</f>
        <v>41827</v>
      </c>
      <c r="T995" s="15" t="str">
        <f>IF(VLOOKUP(J995,A:G,6,FALSE)=0,"",VLOOKUP(J995,A:G,6,FALSE))</f>
        <v/>
      </c>
      <c r="U995" s="15" t="str">
        <f>IF(VLOOKUP(J995,A:G,7,FALSE)=0,"",VLOOKUP(J995,A:G,7,FALSE))</f>
        <v/>
      </c>
    </row>
    <row r="996" spans="10:21">
      <c r="J996" s="46" t="s">
        <v>16375</v>
      </c>
      <c r="O996" t="s">
        <v>2286</v>
      </c>
      <c r="Q996" t="s">
        <v>10503</v>
      </c>
      <c r="R996" t="s">
        <v>12565</v>
      </c>
      <c r="S996" s="15">
        <v>45122</v>
      </c>
      <c r="T996" s="15"/>
      <c r="U996" s="15"/>
    </row>
    <row r="997" spans="10:21">
      <c r="J997" s="51" t="s">
        <v>4559</v>
      </c>
      <c r="K997" s="2" t="str">
        <f>VLOOKUP(J997,$A:$B,2,FALSE)</f>
        <v>x1</v>
      </c>
      <c r="L997" t="s">
        <v>10005</v>
      </c>
      <c r="S997" s="15">
        <f>VLOOKUP(J997,A:G,5,FALSE)</f>
        <v>41827</v>
      </c>
      <c r="T997" s="15" t="str">
        <f>IF(VLOOKUP(J997,A:G,6,FALSE)=0,"",VLOOKUP(J997,A:G,6,FALSE))</f>
        <v/>
      </c>
      <c r="U997" s="15" t="str">
        <f>IF(VLOOKUP(J997,A:G,7,FALSE)=0,"",VLOOKUP(J997,A:G,7,FALSE))</f>
        <v/>
      </c>
    </row>
    <row r="998" spans="10:21">
      <c r="J998" s="51" t="s">
        <v>16347</v>
      </c>
      <c r="K998" s="2" t="str">
        <f>VLOOKUP(J998,$A:$B,2,FALSE)</f>
        <v>x5007</v>
      </c>
      <c r="L998" t="s">
        <v>16348</v>
      </c>
      <c r="S998" s="15">
        <f>VLOOKUP(J998,A:G,5,FALSE)</f>
        <v>45122</v>
      </c>
      <c r="T998" s="15" t="str">
        <f>IF(VLOOKUP(J998,A:G,6,FALSE)=0,"",VLOOKUP(J998,A:G,6,FALSE))</f>
        <v/>
      </c>
      <c r="U998" s="15" t="str">
        <f>IF(VLOOKUP(J998,A:G,7,FALSE)=0,"",VLOOKUP(J998,A:G,7,FALSE))</f>
        <v/>
      </c>
    </row>
    <row r="999" spans="10:21">
      <c r="J999" s="51" t="s">
        <v>4557</v>
      </c>
      <c r="K999" s="2" t="str">
        <f>VLOOKUP(J999,$A:$B,2,FALSE)</f>
        <v>x0</v>
      </c>
      <c r="L999" t="s">
        <v>10228</v>
      </c>
      <c r="S999" s="15">
        <f>VLOOKUP(J999,A:G,5,FALSE)</f>
        <v>41827</v>
      </c>
      <c r="T999" s="15" t="str">
        <f>IF(VLOOKUP(J999,A:G,6,FALSE)=0,"",VLOOKUP(J999,A:G,6,FALSE))</f>
        <v/>
      </c>
      <c r="U999" s="15" t="str">
        <f>IF(VLOOKUP(J999,A:G,7,FALSE)=0,"",VLOOKUP(J999,A:G,7,FALSE))</f>
        <v/>
      </c>
    </row>
  </sheetData>
  <autoFilter ref="A1:W996" xr:uid="{00000000-0001-0000-1000-000000000000}"/>
  <phoneticPr fontId="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W128"/>
  <sheetViews>
    <sheetView topLeftCell="H1" zoomScale="80" zoomScaleNormal="80" workbookViewId="0">
      <pane ySplit="1" topLeftCell="A2" activePane="bottomLeft" state="frozen"/>
      <selection activeCell="C26" sqref="C26"/>
      <selection pane="bottomLeft"/>
    </sheetView>
  </sheetViews>
  <sheetFormatPr defaultColWidth="8.77734375" defaultRowHeight="14.4"/>
  <cols>
    <col min="1" max="1" width="60"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59.777343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8.21875" bestFit="1" customWidth="1"/>
    <col min="19" max="19" width="16.88671875" bestFit="1" customWidth="1"/>
    <col min="20" max="20" width="16.109375" bestFit="1" customWidth="1"/>
    <col min="21" max="21" width="22.21875" bestFit="1" customWidth="1"/>
    <col min="22" max="22" width="12.77734375"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376</v>
      </c>
      <c r="B2" s="2" t="s">
        <v>131</v>
      </c>
      <c r="C2" s="2" t="s">
        <v>367</v>
      </c>
      <c r="D2" s="2" t="s">
        <v>2286</v>
      </c>
      <c r="E2" s="15">
        <v>41827</v>
      </c>
      <c r="F2" s="2"/>
      <c r="G2" s="2" t="s">
        <v>6116</v>
      </c>
      <c r="H2" s="2">
        <f t="shared" ref="H2:H47" si="0">COUNTIF(J:J,A2)</f>
        <v>0</v>
      </c>
      <c r="I2" s="2"/>
      <c r="J2" s="20" t="s">
        <v>914</v>
      </c>
      <c r="K2" s="2"/>
      <c r="L2" s="2"/>
      <c r="M2" s="2"/>
      <c r="N2" s="2"/>
      <c r="O2" s="2" t="s">
        <v>2286</v>
      </c>
      <c r="P2" s="2"/>
      <c r="Q2" s="2" t="s">
        <v>915</v>
      </c>
      <c r="R2" s="2"/>
      <c r="S2" s="15">
        <v>41827</v>
      </c>
      <c r="T2" s="15"/>
      <c r="U2" s="15"/>
      <c r="V2" s="2"/>
      <c r="W2" s="2"/>
    </row>
    <row r="3" spans="1:23">
      <c r="A3" s="2" t="s">
        <v>2194</v>
      </c>
      <c r="B3" s="2" t="s">
        <v>67</v>
      </c>
      <c r="C3" s="2"/>
      <c r="D3" s="2" t="s">
        <v>2286</v>
      </c>
      <c r="E3" s="15">
        <v>41827</v>
      </c>
      <c r="F3" s="2"/>
      <c r="G3" s="2" t="s">
        <v>6116</v>
      </c>
      <c r="H3" s="2">
        <f t="shared" si="0"/>
        <v>2</v>
      </c>
      <c r="I3" s="2"/>
      <c r="J3" s="17" t="s">
        <v>912</v>
      </c>
      <c r="K3" s="2" t="str">
        <f>VLOOKUP(J3,$A:$B,2,FALSE)</f>
        <v>x26</v>
      </c>
      <c r="L3" s="2" t="str">
        <f>J3</f>
        <v>Solo</v>
      </c>
      <c r="M3" s="2"/>
      <c r="N3" s="2"/>
      <c r="O3" s="2"/>
      <c r="P3" s="2"/>
      <c r="Q3" s="2"/>
      <c r="R3" s="2"/>
      <c r="S3" s="15">
        <f>VLOOKUP(J3,A:G,5,FALSE)</f>
        <v>41827</v>
      </c>
      <c r="T3" s="15" t="str">
        <f>IF(VLOOKUP(J3,A:G,6,FALSE)=0,"",VLOOKUP(J3,A:G,6,FALSE))</f>
        <v/>
      </c>
      <c r="U3" s="15" t="str">
        <f>IF(VLOOKUP(J3,A:G,7,FALSE)=0,"",VLOOKUP(J3,A:G,7,FALSE))</f>
        <v/>
      </c>
      <c r="V3" s="2"/>
      <c r="W3" s="2"/>
    </row>
    <row r="4" spans="1:23">
      <c r="A4" s="2" t="s">
        <v>926</v>
      </c>
      <c r="B4" s="2" t="s">
        <v>68</v>
      </c>
      <c r="C4" s="2"/>
      <c r="D4" s="2" t="s">
        <v>2286</v>
      </c>
      <c r="E4" s="15">
        <v>41827</v>
      </c>
      <c r="F4" s="2"/>
      <c r="G4" s="2" t="s">
        <v>6116</v>
      </c>
      <c r="H4" s="2">
        <f t="shared" si="0"/>
        <v>7</v>
      </c>
      <c r="I4" s="2"/>
      <c r="J4" s="19" t="s">
        <v>2173</v>
      </c>
      <c r="K4" s="2" t="str">
        <f t="shared" ref="K4:K67" si="1">VLOOKUP(J4,$A:$B,2,FALSE)</f>
        <v>x27</v>
      </c>
      <c r="L4" s="2" t="str">
        <f t="shared" ref="L4:L18" si="2">J4</f>
        <v>Solo [life activity]</v>
      </c>
      <c r="M4" s="2"/>
      <c r="N4" s="2"/>
      <c r="O4" s="2"/>
      <c r="P4" s="2"/>
      <c r="Q4" s="2"/>
      <c r="R4" s="2"/>
      <c r="S4" s="15">
        <f t="shared" ref="S4:S67" si="3">VLOOKUP(J4,A:G,5,FALSE)</f>
        <v>41827</v>
      </c>
      <c r="T4" s="15">
        <f t="shared" ref="T4:T67" si="4">IF(VLOOKUP(J4,A:G,6,FALSE)=0,"",VLOOKUP(J4,A:G,6,FALSE))</f>
        <v>42277</v>
      </c>
      <c r="U4" s="15" t="str">
        <f t="shared" ref="U4:U67" si="5">IF(VLOOKUP(J4,A:G,7,FALSE)=0,"",VLOOKUP(J4,A:G,7,FALSE))</f>
        <v/>
      </c>
      <c r="V4" s="2"/>
      <c r="W4" s="2"/>
    </row>
    <row r="5" spans="1:23">
      <c r="A5" s="2" t="s">
        <v>2142</v>
      </c>
      <c r="B5" s="2" t="s">
        <v>69</v>
      </c>
      <c r="C5" s="2"/>
      <c r="D5" s="2" t="s">
        <v>2286</v>
      </c>
      <c r="E5" s="15">
        <v>41827</v>
      </c>
      <c r="F5" s="15">
        <v>41639</v>
      </c>
      <c r="G5" s="2" t="s">
        <v>6116</v>
      </c>
      <c r="H5" s="2">
        <f t="shared" si="0"/>
        <v>1</v>
      </c>
      <c r="I5" s="2"/>
      <c r="J5" s="19" t="s">
        <v>2168</v>
      </c>
      <c r="K5" s="2" t="str">
        <f t="shared" si="1"/>
        <v>x28</v>
      </c>
      <c r="L5" s="2" t="str">
        <f t="shared" si="2"/>
        <v>Solo [non-life activity]</v>
      </c>
      <c r="M5" s="2"/>
      <c r="N5" s="2"/>
      <c r="O5" s="2"/>
      <c r="P5" s="2"/>
      <c r="Q5" s="2"/>
      <c r="R5" s="2"/>
      <c r="S5" s="15">
        <f t="shared" si="3"/>
        <v>41827</v>
      </c>
      <c r="T5" s="15">
        <f t="shared" si="4"/>
        <v>42277</v>
      </c>
      <c r="U5" s="15" t="str">
        <f t="shared" si="5"/>
        <v/>
      </c>
      <c r="V5" s="2"/>
      <c r="W5" s="2"/>
    </row>
    <row r="6" spans="1:23">
      <c r="A6" s="18" t="s">
        <v>916</v>
      </c>
      <c r="B6" s="2" t="s">
        <v>70</v>
      </c>
      <c r="C6" s="2"/>
      <c r="D6" s="2" t="s">
        <v>2286</v>
      </c>
      <c r="E6" s="15">
        <v>41827</v>
      </c>
      <c r="F6" s="2"/>
      <c r="G6" s="2" t="s">
        <v>6116</v>
      </c>
      <c r="H6" s="2">
        <f t="shared" si="0"/>
        <v>2</v>
      </c>
      <c r="I6" s="2"/>
      <c r="J6" s="17" t="s">
        <v>913</v>
      </c>
      <c r="K6" s="2" t="str">
        <f t="shared" si="1"/>
        <v>x18</v>
      </c>
      <c r="L6" s="2" t="str">
        <f t="shared" si="2"/>
        <v>Group</v>
      </c>
      <c r="M6" s="2"/>
      <c r="N6" s="2"/>
      <c r="O6" s="2"/>
      <c r="P6" s="2"/>
      <c r="Q6" s="2"/>
      <c r="R6" s="2"/>
      <c r="S6" s="15">
        <f t="shared" si="3"/>
        <v>41827</v>
      </c>
      <c r="T6" s="15" t="str">
        <f t="shared" si="4"/>
        <v/>
      </c>
      <c r="U6" s="15" t="str">
        <f t="shared" si="5"/>
        <v/>
      </c>
      <c r="V6" s="2"/>
      <c r="W6" s="2"/>
    </row>
    <row r="7" spans="1:23">
      <c r="A7" s="2" t="s">
        <v>928</v>
      </c>
      <c r="B7" s="2" t="s">
        <v>71</v>
      </c>
      <c r="C7" s="2"/>
      <c r="D7" s="2" t="s">
        <v>2286</v>
      </c>
      <c r="E7" s="15">
        <v>41827</v>
      </c>
      <c r="F7" s="2"/>
      <c r="G7" s="2" t="s">
        <v>6116</v>
      </c>
      <c r="H7" s="2">
        <f t="shared" si="0"/>
        <v>4</v>
      </c>
      <c r="I7" s="2"/>
      <c r="J7" s="19" t="s">
        <v>2142</v>
      </c>
      <c r="K7" s="2" t="str">
        <f t="shared" si="1"/>
        <v>x3</v>
      </c>
      <c r="L7" s="2" t="str">
        <f t="shared" si="2"/>
        <v>Accounting consolidation-based method [method 1] and combination of methods 1 and 2</v>
      </c>
      <c r="M7" s="2"/>
      <c r="N7" s="2"/>
      <c r="O7" s="2"/>
      <c r="P7" s="2"/>
      <c r="Q7" s="2"/>
      <c r="R7" s="2"/>
      <c r="S7" s="15">
        <f t="shared" si="3"/>
        <v>41827</v>
      </c>
      <c r="T7" s="15">
        <f t="shared" si="4"/>
        <v>41639</v>
      </c>
      <c r="U7" s="15" t="str">
        <f t="shared" si="5"/>
        <v/>
      </c>
      <c r="V7" s="2"/>
      <c r="W7" s="2"/>
    </row>
    <row r="8" spans="1:23">
      <c r="A8" s="18" t="s">
        <v>7621</v>
      </c>
      <c r="B8" s="2" t="s">
        <v>72</v>
      </c>
      <c r="C8" s="2"/>
      <c r="D8" s="2" t="s">
        <v>2286</v>
      </c>
      <c r="E8" s="15">
        <v>41827</v>
      </c>
      <c r="F8" s="2"/>
      <c r="G8" s="15">
        <v>42277</v>
      </c>
      <c r="H8" s="2">
        <f t="shared" si="0"/>
        <v>1</v>
      </c>
      <c r="I8" s="2"/>
      <c r="J8" s="21" t="s">
        <v>926</v>
      </c>
      <c r="K8" s="2" t="str">
        <f t="shared" si="1"/>
        <v>x2</v>
      </c>
      <c r="L8" s="2" t="str">
        <f t="shared" si="2"/>
        <v>Accounting consolidation-based method [method 1]</v>
      </c>
      <c r="M8" s="2"/>
      <c r="N8" s="2"/>
      <c r="O8" s="2"/>
      <c r="P8" s="2"/>
      <c r="Q8" s="2"/>
      <c r="R8" s="2"/>
      <c r="S8" s="15">
        <f t="shared" si="3"/>
        <v>41827</v>
      </c>
      <c r="T8" s="15" t="str">
        <f t="shared" si="4"/>
        <v/>
      </c>
      <c r="U8" s="15" t="str">
        <f t="shared" si="5"/>
        <v/>
      </c>
      <c r="V8" s="2"/>
      <c r="W8" s="2"/>
    </row>
    <row r="9" spans="1:23">
      <c r="A9" s="2" t="s">
        <v>2099</v>
      </c>
      <c r="B9" s="2" t="s">
        <v>73</v>
      </c>
      <c r="C9" s="2"/>
      <c r="D9" s="2" t="s">
        <v>2286</v>
      </c>
      <c r="E9" s="15">
        <v>41827</v>
      </c>
      <c r="F9" s="2"/>
      <c r="G9" s="2" t="s">
        <v>6116</v>
      </c>
      <c r="H9" s="2">
        <f t="shared" si="0"/>
        <v>1</v>
      </c>
      <c r="I9" s="2"/>
      <c r="J9" s="21" t="s">
        <v>928</v>
      </c>
      <c r="K9" s="2" t="str">
        <f t="shared" si="1"/>
        <v>x5</v>
      </c>
      <c r="L9" s="2" t="str">
        <f t="shared" si="2"/>
        <v>Combination of methods 1 and 2</v>
      </c>
      <c r="M9" s="2"/>
      <c r="N9" s="2"/>
      <c r="O9" s="2"/>
      <c r="P9" s="2"/>
      <c r="Q9" s="2"/>
      <c r="R9" s="2"/>
      <c r="S9" s="15">
        <f t="shared" si="3"/>
        <v>41827</v>
      </c>
      <c r="T9" s="15" t="str">
        <f t="shared" si="4"/>
        <v/>
      </c>
      <c r="U9" s="15" t="str">
        <f t="shared" si="5"/>
        <v/>
      </c>
      <c r="V9" s="2"/>
      <c r="W9" s="2"/>
    </row>
    <row r="10" spans="1:23">
      <c r="A10" s="2" t="s">
        <v>2100</v>
      </c>
      <c r="B10" s="2" t="s">
        <v>74</v>
      </c>
      <c r="C10" s="2"/>
      <c r="D10" s="2" t="s">
        <v>2286</v>
      </c>
      <c r="E10" s="15">
        <v>41827</v>
      </c>
      <c r="F10" s="2"/>
      <c r="G10" s="2" t="s">
        <v>6116</v>
      </c>
      <c r="H10" s="2">
        <f t="shared" si="0"/>
        <v>1</v>
      </c>
      <c r="I10" s="2"/>
      <c r="J10" s="19" t="s">
        <v>927</v>
      </c>
      <c r="K10" s="2" t="str">
        <f t="shared" si="1"/>
        <v>x14</v>
      </c>
      <c r="L10" s="2" t="str">
        <f t="shared" si="2"/>
        <v>Deduction and aggregation method [method 2]</v>
      </c>
      <c r="M10" s="2"/>
      <c r="N10" s="2"/>
      <c r="O10" s="2"/>
      <c r="P10" s="2"/>
      <c r="Q10" s="2"/>
      <c r="R10" s="2"/>
      <c r="S10" s="15">
        <f t="shared" si="3"/>
        <v>41827</v>
      </c>
      <c r="T10" s="15" t="str">
        <f t="shared" si="4"/>
        <v/>
      </c>
      <c r="U10" s="15" t="str">
        <f t="shared" si="5"/>
        <v/>
      </c>
      <c r="V10" s="2"/>
      <c r="W10" s="2"/>
    </row>
    <row r="11" spans="1:23">
      <c r="A11" s="2" t="s">
        <v>9679</v>
      </c>
      <c r="B11" s="2" t="s">
        <v>75</v>
      </c>
      <c r="C11" s="2"/>
      <c r="D11" s="2" t="s">
        <v>2286</v>
      </c>
      <c r="E11" s="15">
        <v>41827</v>
      </c>
      <c r="F11" s="2"/>
      <c r="G11" s="15">
        <v>42277</v>
      </c>
      <c r="H11" s="2">
        <f t="shared" si="0"/>
        <v>3</v>
      </c>
      <c r="I11" s="2"/>
      <c r="J11" s="20" t="s">
        <v>2206</v>
      </c>
      <c r="K11" s="2"/>
      <c r="L11" s="2"/>
      <c r="M11" s="2"/>
      <c r="N11" s="2"/>
      <c r="O11" s="2" t="s">
        <v>2286</v>
      </c>
      <c r="P11" s="2"/>
      <c r="Q11" s="2" t="s">
        <v>918</v>
      </c>
      <c r="R11" s="2"/>
      <c r="S11" s="15">
        <v>41827</v>
      </c>
      <c r="T11" s="15"/>
      <c r="U11" s="15"/>
      <c r="V11" s="2"/>
      <c r="W11" s="2"/>
    </row>
    <row r="12" spans="1:23">
      <c r="A12" s="20" t="s">
        <v>9677</v>
      </c>
      <c r="B12" s="2" t="s">
        <v>76</v>
      </c>
      <c r="C12" s="2"/>
      <c r="D12" s="2" t="s">
        <v>2286</v>
      </c>
      <c r="E12" s="15">
        <v>41827</v>
      </c>
      <c r="F12" s="2"/>
      <c r="G12" s="15">
        <v>42277</v>
      </c>
      <c r="H12" s="2">
        <f t="shared" si="0"/>
        <v>3</v>
      </c>
      <c r="I12" s="2"/>
      <c r="J12" s="17" t="s">
        <v>916</v>
      </c>
      <c r="K12" s="2" t="str">
        <f t="shared" si="1"/>
        <v>x4</v>
      </c>
      <c r="L12" s="2" t="str">
        <f t="shared" si="2"/>
        <v>Belonging to the same group</v>
      </c>
      <c r="M12" s="2"/>
      <c r="N12" s="2"/>
      <c r="O12" s="2"/>
      <c r="P12" s="2"/>
      <c r="Q12" s="2"/>
      <c r="R12" s="2"/>
      <c r="S12" s="15">
        <f t="shared" si="3"/>
        <v>41827</v>
      </c>
      <c r="T12" s="15" t="str">
        <f t="shared" si="4"/>
        <v/>
      </c>
      <c r="U12" s="15" t="str">
        <f t="shared" si="5"/>
        <v/>
      </c>
      <c r="V12" s="2"/>
      <c r="W12" s="2"/>
    </row>
    <row r="13" spans="1:23">
      <c r="A13" s="20" t="s">
        <v>9678</v>
      </c>
      <c r="B13" s="2" t="s">
        <v>77</v>
      </c>
      <c r="C13" s="2"/>
      <c r="D13" s="2" t="s">
        <v>2286</v>
      </c>
      <c r="E13" s="15">
        <v>41827</v>
      </c>
      <c r="F13" s="2"/>
      <c r="G13" s="15">
        <v>42277</v>
      </c>
      <c r="H13" s="2">
        <f t="shared" si="0"/>
        <v>3</v>
      </c>
      <c r="I13" s="2"/>
      <c r="J13" s="19" t="s">
        <v>2138</v>
      </c>
      <c r="K13" s="2" t="str">
        <f t="shared" si="1"/>
        <v>x19</v>
      </c>
      <c r="L13" s="2" t="str">
        <f t="shared" si="2"/>
        <v>Included into scope of group supervision</v>
      </c>
      <c r="M13" s="26"/>
      <c r="N13" s="26"/>
      <c r="O13" s="26"/>
      <c r="P13" s="26"/>
      <c r="Q13" s="26"/>
      <c r="R13" s="26"/>
      <c r="S13" s="15">
        <f t="shared" si="3"/>
        <v>41827</v>
      </c>
      <c r="T13" s="15" t="str">
        <f t="shared" si="4"/>
        <v/>
      </c>
      <c r="U13" s="15" t="str">
        <f t="shared" si="5"/>
        <v/>
      </c>
      <c r="V13" s="26"/>
      <c r="W13" s="2"/>
    </row>
    <row r="14" spans="1:23">
      <c r="A14" s="2" t="s">
        <v>9682</v>
      </c>
      <c r="B14" s="2" t="s">
        <v>78</v>
      </c>
      <c r="C14" s="2"/>
      <c r="D14" s="2" t="s">
        <v>2286</v>
      </c>
      <c r="E14" s="15">
        <v>41827</v>
      </c>
      <c r="F14" s="2"/>
      <c r="G14" s="15">
        <v>42277</v>
      </c>
      <c r="H14" s="2">
        <f t="shared" si="0"/>
        <v>3</v>
      </c>
      <c r="I14" s="2"/>
      <c r="J14" s="19" t="s">
        <v>2139</v>
      </c>
      <c r="K14" s="2" t="str">
        <f t="shared" si="1"/>
        <v>x22</v>
      </c>
      <c r="L14" s="2" t="str">
        <f t="shared" si="2"/>
        <v>Not included into scope of group supervision</v>
      </c>
      <c r="M14" s="26"/>
      <c r="N14" s="26"/>
      <c r="O14" s="26"/>
      <c r="P14" s="26" t="s">
        <v>627</v>
      </c>
      <c r="Q14" s="26"/>
      <c r="R14" s="26"/>
      <c r="S14" s="15">
        <f t="shared" si="3"/>
        <v>41827</v>
      </c>
      <c r="T14" s="15" t="str">
        <f t="shared" si="4"/>
        <v/>
      </c>
      <c r="U14" s="15" t="str">
        <f t="shared" si="5"/>
        <v/>
      </c>
      <c r="V14" s="26"/>
      <c r="W14" s="2"/>
    </row>
    <row r="15" spans="1:23">
      <c r="A15" s="2" t="s">
        <v>2195</v>
      </c>
      <c r="B15" s="2" t="s">
        <v>79</v>
      </c>
      <c r="C15" s="2"/>
      <c r="D15" s="2" t="s">
        <v>2286</v>
      </c>
      <c r="E15" s="15">
        <v>41827</v>
      </c>
      <c r="F15" s="2"/>
      <c r="G15" s="2" t="s">
        <v>6116</v>
      </c>
      <c r="H15" s="2">
        <f t="shared" si="0"/>
        <v>2</v>
      </c>
      <c r="I15" s="2"/>
      <c r="J15" s="21" t="s">
        <v>3983</v>
      </c>
      <c r="K15" s="2" t="str">
        <f t="shared" si="1"/>
        <v>x32</v>
      </c>
      <c r="L15" s="2" t="str">
        <f t="shared" si="2"/>
        <v>Not included into scope of group supervision (art. 214 a)</v>
      </c>
      <c r="M15" s="26"/>
      <c r="N15" s="26"/>
      <c r="O15" s="26"/>
      <c r="P15" s="26"/>
      <c r="Q15" s="26"/>
      <c r="R15" s="26"/>
      <c r="S15" s="15">
        <f t="shared" si="3"/>
        <v>41827</v>
      </c>
      <c r="T15" s="15" t="str">
        <f t="shared" si="4"/>
        <v/>
      </c>
      <c r="U15" s="15" t="str">
        <f t="shared" si="5"/>
        <v/>
      </c>
      <c r="V15" s="26"/>
      <c r="W15" s="2"/>
    </row>
    <row r="16" spans="1:23">
      <c r="A16" s="2" t="s">
        <v>927</v>
      </c>
      <c r="B16" s="2" t="s">
        <v>80</v>
      </c>
      <c r="C16" s="2"/>
      <c r="D16" s="2" t="s">
        <v>2286</v>
      </c>
      <c r="E16" s="15">
        <v>41827</v>
      </c>
      <c r="F16" s="2"/>
      <c r="G16" s="2" t="s">
        <v>6116</v>
      </c>
      <c r="H16" s="2">
        <f t="shared" si="0"/>
        <v>7</v>
      </c>
      <c r="I16" s="2"/>
      <c r="J16" s="21" t="s">
        <v>3982</v>
      </c>
      <c r="K16" s="2" t="str">
        <f t="shared" si="1"/>
        <v>x33</v>
      </c>
      <c r="L16" s="2" t="str">
        <f t="shared" si="2"/>
        <v>Not included into scope of group supervision (art. 214 b)</v>
      </c>
      <c r="M16" s="26"/>
      <c r="N16" s="26"/>
      <c r="O16" s="26"/>
      <c r="P16" s="26"/>
      <c r="Q16" s="26"/>
      <c r="R16" s="26"/>
      <c r="S16" s="15">
        <f t="shared" si="3"/>
        <v>41827</v>
      </c>
      <c r="T16" s="15" t="str">
        <f t="shared" si="4"/>
        <v/>
      </c>
      <c r="U16" s="15" t="str">
        <f t="shared" si="5"/>
        <v/>
      </c>
      <c r="V16" s="26"/>
      <c r="W16" s="2"/>
    </row>
    <row r="17" spans="1:23">
      <c r="A17" s="2" t="s">
        <v>9774</v>
      </c>
      <c r="B17" s="2" t="s">
        <v>81</v>
      </c>
      <c r="C17" s="2"/>
      <c r="D17" s="2" t="s">
        <v>2286</v>
      </c>
      <c r="E17" s="15">
        <v>41827</v>
      </c>
      <c r="F17" s="2"/>
      <c r="G17" s="15">
        <v>42277</v>
      </c>
      <c r="H17" s="2">
        <f t="shared" si="0"/>
        <v>3</v>
      </c>
      <c r="I17" s="2"/>
      <c r="J17" s="21" t="s">
        <v>3981</v>
      </c>
      <c r="K17" s="2" t="str">
        <f t="shared" si="1"/>
        <v>x34</v>
      </c>
      <c r="L17" s="2" t="str">
        <f t="shared" si="2"/>
        <v>Not included into scope of group supervision (art. 214 c)</v>
      </c>
      <c r="M17" s="26"/>
      <c r="N17" s="26"/>
      <c r="O17" s="26"/>
      <c r="P17" s="26"/>
      <c r="Q17" s="26"/>
      <c r="R17" s="26"/>
      <c r="S17" s="15">
        <f t="shared" si="3"/>
        <v>41827</v>
      </c>
      <c r="T17" s="15" t="str">
        <f t="shared" si="4"/>
        <v/>
      </c>
      <c r="U17" s="15" t="str">
        <f t="shared" si="5"/>
        <v/>
      </c>
      <c r="V17" s="26"/>
      <c r="W17" s="2"/>
    </row>
    <row r="18" spans="1:23">
      <c r="A18" s="2" t="s">
        <v>924</v>
      </c>
      <c r="B18" s="2" t="s">
        <v>82</v>
      </c>
      <c r="C18" s="2"/>
      <c r="D18" s="2" t="s">
        <v>2286</v>
      </c>
      <c r="E18" s="15">
        <v>41827</v>
      </c>
      <c r="F18" s="2"/>
      <c r="G18" s="2" t="s">
        <v>6116</v>
      </c>
      <c r="H18" s="2">
        <f t="shared" si="0"/>
        <v>3</v>
      </c>
      <c r="I18" s="2"/>
      <c r="J18" s="17" t="s">
        <v>917</v>
      </c>
      <c r="K18" s="2" t="str">
        <f t="shared" si="1"/>
        <v>x21</v>
      </c>
      <c r="L18" s="2" t="str">
        <f t="shared" si="2"/>
        <v>Not belonging to the same group</v>
      </c>
      <c r="M18" s="2"/>
      <c r="N18" s="2"/>
      <c r="O18" s="2"/>
      <c r="P18" s="2"/>
      <c r="Q18" s="2"/>
      <c r="R18" s="2"/>
      <c r="S18" s="15">
        <f t="shared" si="3"/>
        <v>41827</v>
      </c>
      <c r="T18" s="15" t="str">
        <f t="shared" si="4"/>
        <v/>
      </c>
      <c r="U18" s="15" t="str">
        <f t="shared" si="5"/>
        <v/>
      </c>
      <c r="V18" s="2"/>
      <c r="W18" s="2"/>
    </row>
    <row r="19" spans="1:23">
      <c r="A19" s="18" t="s">
        <v>922</v>
      </c>
      <c r="B19" s="2" t="s">
        <v>83</v>
      </c>
      <c r="C19" s="2"/>
      <c r="D19" s="2" t="s">
        <v>2286</v>
      </c>
      <c r="E19" s="15">
        <v>41827</v>
      </c>
      <c r="F19" s="2"/>
      <c r="G19" s="2" t="s">
        <v>6116</v>
      </c>
      <c r="H19" s="2">
        <f t="shared" si="0"/>
        <v>1</v>
      </c>
      <c r="I19" s="2"/>
      <c r="J19" s="20" t="s">
        <v>2207</v>
      </c>
      <c r="K19" s="2"/>
      <c r="L19" s="2"/>
      <c r="M19" s="2"/>
      <c r="N19" s="2"/>
      <c r="O19" s="2" t="s">
        <v>2286</v>
      </c>
      <c r="P19" s="2"/>
      <c r="Q19" s="2" t="s">
        <v>10503</v>
      </c>
      <c r="R19" s="2" t="s">
        <v>10843</v>
      </c>
      <c r="S19" s="15">
        <v>41827</v>
      </c>
      <c r="T19" s="15"/>
      <c r="U19" s="15"/>
      <c r="V19" s="2"/>
      <c r="W19" s="2"/>
    </row>
    <row r="20" spans="1:23">
      <c r="A20" s="18" t="s">
        <v>913</v>
      </c>
      <c r="B20" s="2" t="s">
        <v>84</v>
      </c>
      <c r="C20" s="2"/>
      <c r="D20" s="2" t="s">
        <v>2286</v>
      </c>
      <c r="E20" s="15">
        <v>41827</v>
      </c>
      <c r="F20" s="2"/>
      <c r="G20" s="2" t="s">
        <v>6116</v>
      </c>
      <c r="H20" s="2">
        <f t="shared" si="0"/>
        <v>7</v>
      </c>
      <c r="I20" s="2"/>
      <c r="J20" s="17" t="s">
        <v>922</v>
      </c>
      <c r="K20" s="2" t="str">
        <f t="shared" si="1"/>
        <v>x17</v>
      </c>
      <c r="L20" s="2" t="s">
        <v>10757</v>
      </c>
      <c r="M20" s="2"/>
      <c r="N20" s="2"/>
      <c r="O20" s="2"/>
      <c r="P20" s="2"/>
      <c r="Q20" s="2"/>
      <c r="R20" s="2"/>
      <c r="S20" s="15">
        <f t="shared" si="3"/>
        <v>41827</v>
      </c>
      <c r="T20" s="15" t="str">
        <f t="shared" si="4"/>
        <v/>
      </c>
      <c r="U20" s="15" t="str">
        <f t="shared" si="5"/>
        <v/>
      </c>
      <c r="V20" s="2"/>
      <c r="W20" s="2"/>
    </row>
    <row r="21" spans="1:23">
      <c r="A21" s="18" t="s">
        <v>2138</v>
      </c>
      <c r="B21" s="2" t="s">
        <v>85</v>
      </c>
      <c r="C21" s="2"/>
      <c r="D21" s="2" t="s">
        <v>2286</v>
      </c>
      <c r="E21" s="15">
        <v>41827</v>
      </c>
      <c r="F21" s="2"/>
      <c r="G21" s="2" t="s">
        <v>6116</v>
      </c>
      <c r="H21" s="2">
        <f t="shared" si="0"/>
        <v>2</v>
      </c>
      <c r="I21" s="2"/>
      <c r="J21" s="17" t="s">
        <v>2254</v>
      </c>
      <c r="K21" s="2" t="str">
        <f t="shared" si="1"/>
        <v>x25</v>
      </c>
      <c r="L21" s="2" t="s">
        <v>10900</v>
      </c>
      <c r="M21" s="2"/>
      <c r="N21" s="2"/>
      <c r="O21" s="2"/>
      <c r="P21" s="2"/>
      <c r="Q21" s="2"/>
      <c r="R21" s="2"/>
      <c r="S21" s="15">
        <f t="shared" si="3"/>
        <v>41827</v>
      </c>
      <c r="T21" s="15" t="str">
        <f t="shared" si="4"/>
        <v/>
      </c>
      <c r="U21" s="15" t="str">
        <f t="shared" si="5"/>
        <v/>
      </c>
      <c r="V21" s="2"/>
      <c r="W21" s="2"/>
    </row>
    <row r="22" spans="1:23">
      <c r="A22" s="2" t="s">
        <v>9683</v>
      </c>
      <c r="B22" s="2" t="s">
        <v>86</v>
      </c>
      <c r="C22" s="2"/>
      <c r="D22" s="2" t="s">
        <v>2286</v>
      </c>
      <c r="E22" s="15">
        <v>41827</v>
      </c>
      <c r="F22" s="2"/>
      <c r="G22" s="15">
        <v>42277</v>
      </c>
      <c r="H22" s="2">
        <f t="shared" si="0"/>
        <v>3</v>
      </c>
      <c r="I22" s="2"/>
      <c r="J22" s="20" t="s">
        <v>2208</v>
      </c>
      <c r="K22" s="2"/>
      <c r="L22" s="2"/>
      <c r="M22" s="2"/>
      <c r="N22" s="2"/>
      <c r="O22" s="2" t="s">
        <v>2286</v>
      </c>
      <c r="P22" s="2"/>
      <c r="Q22" s="2" t="s">
        <v>10503</v>
      </c>
      <c r="R22" s="2" t="s">
        <v>10820</v>
      </c>
      <c r="S22" s="15">
        <v>41827</v>
      </c>
      <c r="T22" s="15"/>
      <c r="U22" s="15">
        <v>44027</v>
      </c>
      <c r="V22" s="2"/>
      <c r="W22" s="2"/>
    </row>
    <row r="23" spans="1:23">
      <c r="A23" s="18" t="s">
        <v>917</v>
      </c>
      <c r="B23" s="2" t="s">
        <v>87</v>
      </c>
      <c r="C23" s="2"/>
      <c r="D23" s="2" t="s">
        <v>2286</v>
      </c>
      <c r="E23" s="15">
        <v>41827</v>
      </c>
      <c r="F23" s="2"/>
      <c r="G23" s="2" t="s">
        <v>6116</v>
      </c>
      <c r="H23" s="2">
        <f t="shared" si="0"/>
        <v>2</v>
      </c>
      <c r="I23" s="2"/>
      <c r="J23" s="17" t="s">
        <v>7621</v>
      </c>
      <c r="K23" s="2" t="str">
        <f t="shared" si="1"/>
        <v>x6</v>
      </c>
      <c r="L23" s="2" t="s">
        <v>10253</v>
      </c>
      <c r="M23" s="2"/>
      <c r="N23" s="2"/>
      <c r="O23" s="2"/>
      <c r="P23" s="2"/>
      <c r="Q23" s="2"/>
      <c r="R23" s="2"/>
      <c r="S23" s="15">
        <f t="shared" si="3"/>
        <v>41827</v>
      </c>
      <c r="T23" s="15" t="str">
        <f t="shared" si="4"/>
        <v/>
      </c>
      <c r="U23" s="15">
        <f t="shared" si="5"/>
        <v>42277</v>
      </c>
      <c r="V23" s="2"/>
      <c r="W23" s="2"/>
    </row>
    <row r="24" spans="1:23">
      <c r="A24" s="18" t="s">
        <v>2139</v>
      </c>
      <c r="B24" s="2" t="s">
        <v>88</v>
      </c>
      <c r="C24" s="2"/>
      <c r="D24" s="2" t="s">
        <v>2286</v>
      </c>
      <c r="E24" s="15">
        <v>41827</v>
      </c>
      <c r="F24" s="2"/>
      <c r="G24" s="2" t="s">
        <v>6116</v>
      </c>
      <c r="H24" s="2">
        <f t="shared" si="0"/>
        <v>1</v>
      </c>
      <c r="I24" s="2"/>
      <c r="J24" s="17" t="s">
        <v>7622</v>
      </c>
      <c r="K24" s="2" t="str">
        <f t="shared" si="1"/>
        <v>x29</v>
      </c>
      <c r="L24" s="2" t="s">
        <v>13132</v>
      </c>
      <c r="M24" s="2"/>
      <c r="N24" s="2"/>
      <c r="O24" s="2"/>
      <c r="P24" s="2"/>
      <c r="Q24" s="2"/>
      <c r="R24" s="2"/>
      <c r="S24" s="15">
        <f t="shared" si="3"/>
        <v>41827</v>
      </c>
      <c r="T24" s="15" t="str">
        <f t="shared" si="4"/>
        <v/>
      </c>
      <c r="U24" s="15">
        <f t="shared" si="5"/>
        <v>42277</v>
      </c>
      <c r="V24" s="2"/>
      <c r="W24" s="2"/>
    </row>
    <row r="25" spans="1:23">
      <c r="A25" s="2" t="s">
        <v>2192</v>
      </c>
      <c r="B25" s="2" t="s">
        <v>89</v>
      </c>
      <c r="C25" s="2"/>
      <c r="D25" s="2" t="s">
        <v>2286</v>
      </c>
      <c r="E25" s="15">
        <v>41827</v>
      </c>
      <c r="F25" s="15">
        <v>41639</v>
      </c>
      <c r="G25" s="2" t="s">
        <v>6116</v>
      </c>
      <c r="H25" s="2">
        <f t="shared" si="0"/>
        <v>3</v>
      </c>
      <c r="I25" s="2"/>
      <c r="J25" s="20" t="s">
        <v>2209</v>
      </c>
      <c r="K25" s="2"/>
      <c r="L25" s="2"/>
      <c r="M25" s="2"/>
      <c r="N25" s="2"/>
      <c r="O25" s="2" t="s">
        <v>2286</v>
      </c>
      <c r="P25" s="2"/>
      <c r="Q25" s="2" t="s">
        <v>915</v>
      </c>
      <c r="R25" s="2"/>
      <c r="S25" s="15">
        <v>41827</v>
      </c>
      <c r="T25" s="15"/>
      <c r="U25" s="15"/>
      <c r="V25" s="2"/>
      <c r="W25" s="2"/>
    </row>
    <row r="26" spans="1:23">
      <c r="A26" s="2" t="s">
        <v>2193</v>
      </c>
      <c r="B26" s="2" t="s">
        <v>90</v>
      </c>
      <c r="C26" s="2"/>
      <c r="D26" s="2" t="s">
        <v>2286</v>
      </c>
      <c r="E26" s="15">
        <v>41827</v>
      </c>
      <c r="F26" s="15">
        <v>41639</v>
      </c>
      <c r="G26" s="2" t="s">
        <v>6116</v>
      </c>
      <c r="H26" s="2">
        <f t="shared" si="0"/>
        <v>3</v>
      </c>
      <c r="I26" s="2"/>
      <c r="J26" s="17" t="s">
        <v>912</v>
      </c>
      <c r="K26" s="2" t="str">
        <f t="shared" si="1"/>
        <v>x26</v>
      </c>
      <c r="L26" s="2" t="str">
        <f>J26</f>
        <v>Solo</v>
      </c>
      <c r="M26" s="2"/>
      <c r="N26" s="2"/>
      <c r="O26" s="2"/>
      <c r="P26" s="2"/>
      <c r="Q26" s="2"/>
      <c r="R26" s="2"/>
      <c r="S26" s="15">
        <f t="shared" si="3"/>
        <v>41827</v>
      </c>
      <c r="T26" s="15" t="str">
        <f t="shared" si="4"/>
        <v/>
      </c>
      <c r="U26" s="15" t="str">
        <f t="shared" si="5"/>
        <v/>
      </c>
      <c r="V26" s="2"/>
      <c r="W26" s="2"/>
    </row>
    <row r="27" spans="1:23">
      <c r="A27" s="18" t="s">
        <v>2254</v>
      </c>
      <c r="B27" s="2" t="s">
        <v>91</v>
      </c>
      <c r="C27" s="2"/>
      <c r="D27" s="2" t="s">
        <v>2286</v>
      </c>
      <c r="E27" s="15">
        <v>41827</v>
      </c>
      <c r="F27" s="2"/>
      <c r="G27" s="2" t="s">
        <v>6116</v>
      </c>
      <c r="H27" s="2">
        <f t="shared" si="0"/>
        <v>1</v>
      </c>
      <c r="I27" s="2"/>
      <c r="J27" s="17" t="s">
        <v>913</v>
      </c>
      <c r="K27" s="2" t="str">
        <f t="shared" si="1"/>
        <v>x18</v>
      </c>
      <c r="L27" s="2" t="str">
        <f t="shared" ref="L27:L59" si="6">J27</f>
        <v>Group</v>
      </c>
      <c r="M27" s="2"/>
      <c r="N27" s="2"/>
      <c r="O27" s="2"/>
      <c r="P27" s="2"/>
      <c r="Q27" s="2"/>
      <c r="R27" s="2"/>
      <c r="S27" s="15">
        <f t="shared" si="3"/>
        <v>41827</v>
      </c>
      <c r="T27" s="15" t="str">
        <f t="shared" si="4"/>
        <v/>
      </c>
      <c r="U27" s="15" t="str">
        <f t="shared" si="5"/>
        <v/>
      </c>
      <c r="V27" s="2"/>
      <c r="W27" s="2"/>
    </row>
    <row r="28" spans="1:23">
      <c r="A28" s="18" t="s">
        <v>912</v>
      </c>
      <c r="B28" s="2" t="s">
        <v>92</v>
      </c>
      <c r="C28" s="2"/>
      <c r="D28" s="2" t="s">
        <v>2286</v>
      </c>
      <c r="E28" s="15">
        <v>41827</v>
      </c>
      <c r="F28" s="2"/>
      <c r="G28" s="2" t="s">
        <v>6116</v>
      </c>
      <c r="H28" s="2">
        <f t="shared" si="0"/>
        <v>7</v>
      </c>
      <c r="I28" s="2"/>
      <c r="J28" s="19" t="s">
        <v>2099</v>
      </c>
      <c r="K28" s="2" t="str">
        <f t="shared" si="1"/>
        <v>x7</v>
      </c>
      <c r="L28" s="2" t="str">
        <f t="shared" si="6"/>
        <v>Consolidation method 1 used for group solvency assessment of at least one undertaking in the scope</v>
      </c>
      <c r="M28" s="2"/>
      <c r="N28" s="2"/>
      <c r="O28" s="2"/>
      <c r="P28" s="2"/>
      <c r="Q28" s="2"/>
      <c r="R28" s="2"/>
      <c r="S28" s="15">
        <f t="shared" si="3"/>
        <v>41827</v>
      </c>
      <c r="T28" s="15" t="str">
        <f t="shared" si="4"/>
        <v/>
      </c>
      <c r="U28" s="15" t="str">
        <f t="shared" si="5"/>
        <v/>
      </c>
      <c r="V28" s="2"/>
      <c r="W28" s="2"/>
    </row>
    <row r="29" spans="1:23">
      <c r="A29" s="2" t="s">
        <v>2173</v>
      </c>
      <c r="B29" s="2" t="s">
        <v>93</v>
      </c>
      <c r="C29" s="2"/>
      <c r="D29" s="2" t="s">
        <v>2286</v>
      </c>
      <c r="E29" s="15">
        <v>41827</v>
      </c>
      <c r="F29" s="15">
        <v>42277</v>
      </c>
      <c r="G29" s="2" t="s">
        <v>6116</v>
      </c>
      <c r="H29" s="2">
        <f t="shared" si="0"/>
        <v>1</v>
      </c>
      <c r="I29" s="2"/>
      <c r="J29" s="19" t="s">
        <v>2100</v>
      </c>
      <c r="K29" s="2" t="str">
        <f t="shared" si="1"/>
        <v>x8</v>
      </c>
      <c r="L29" s="2" t="str">
        <f t="shared" si="6"/>
        <v>Consolidation method 1 used for group solvency assessment of none undertaking in the scope</v>
      </c>
      <c r="M29" s="2"/>
      <c r="N29" s="2"/>
      <c r="O29" s="2"/>
      <c r="P29" s="2"/>
      <c r="Q29" s="2"/>
      <c r="R29" s="2"/>
      <c r="S29" s="15">
        <f t="shared" si="3"/>
        <v>41827</v>
      </c>
      <c r="T29" s="15" t="str">
        <f t="shared" si="4"/>
        <v/>
      </c>
      <c r="U29" s="15" t="str">
        <f t="shared" si="5"/>
        <v/>
      </c>
      <c r="V29" s="2"/>
      <c r="W29" s="2"/>
    </row>
    <row r="30" spans="1:23">
      <c r="A30" s="2" t="s">
        <v>2168</v>
      </c>
      <c r="B30" s="2" t="s">
        <v>94</v>
      </c>
      <c r="C30" s="2"/>
      <c r="D30" s="2" t="s">
        <v>2286</v>
      </c>
      <c r="E30" s="15">
        <v>41827</v>
      </c>
      <c r="F30" s="15">
        <v>42277</v>
      </c>
      <c r="G30" s="2" t="s">
        <v>6116</v>
      </c>
      <c r="H30" s="2">
        <f t="shared" si="0"/>
        <v>1</v>
      </c>
      <c r="I30" s="2"/>
      <c r="J30" s="20" t="s">
        <v>2144</v>
      </c>
      <c r="K30" s="2"/>
      <c r="L30" s="2"/>
      <c r="M30" s="2"/>
      <c r="N30" s="2"/>
      <c r="O30" s="2" t="s">
        <v>2286</v>
      </c>
      <c r="P30" s="2"/>
      <c r="Q30" s="2" t="s">
        <v>915</v>
      </c>
      <c r="R30" s="2"/>
      <c r="S30" s="15">
        <v>41827</v>
      </c>
      <c r="T30" s="15">
        <v>42277</v>
      </c>
      <c r="U30" s="15"/>
      <c r="V30" s="2"/>
      <c r="W30" s="2"/>
    </row>
    <row r="31" spans="1:23">
      <c r="A31" s="18" t="s">
        <v>7622</v>
      </c>
      <c r="B31" s="2" t="s">
        <v>95</v>
      </c>
      <c r="C31" s="2"/>
      <c r="D31" s="2" t="s">
        <v>2286</v>
      </c>
      <c r="E31" s="15">
        <v>41827</v>
      </c>
      <c r="F31" s="2"/>
      <c r="G31" s="15">
        <v>42277</v>
      </c>
      <c r="H31" s="2">
        <f t="shared" si="0"/>
        <v>1</v>
      </c>
      <c r="I31" s="2"/>
      <c r="J31" s="17" t="s">
        <v>912</v>
      </c>
      <c r="K31" s="2" t="str">
        <f t="shared" si="1"/>
        <v>x26</v>
      </c>
      <c r="L31" s="2" t="str">
        <f t="shared" si="6"/>
        <v>Solo</v>
      </c>
      <c r="M31" s="2"/>
      <c r="N31" s="2"/>
      <c r="O31" s="2"/>
      <c r="P31" s="2"/>
      <c r="Q31" s="2"/>
      <c r="R31" s="2"/>
      <c r="S31" s="15">
        <f t="shared" si="3"/>
        <v>41827</v>
      </c>
      <c r="T31" s="15" t="str">
        <f t="shared" si="4"/>
        <v/>
      </c>
      <c r="U31" s="15" t="str">
        <f t="shared" si="5"/>
        <v/>
      </c>
      <c r="V31" s="2"/>
      <c r="W31" s="2"/>
    </row>
    <row r="32" spans="1:23">
      <c r="A32" s="2" t="s">
        <v>9681</v>
      </c>
      <c r="B32" s="2" t="s">
        <v>96</v>
      </c>
      <c r="C32" s="2"/>
      <c r="D32" s="2" t="s">
        <v>2286</v>
      </c>
      <c r="E32" s="15">
        <v>41827</v>
      </c>
      <c r="F32" s="2"/>
      <c r="G32" s="15">
        <v>42277</v>
      </c>
      <c r="H32" s="2">
        <f t="shared" si="0"/>
        <v>3</v>
      </c>
      <c r="I32" s="2"/>
      <c r="J32" s="17" t="s">
        <v>913</v>
      </c>
      <c r="K32" s="2" t="str">
        <f t="shared" si="1"/>
        <v>x18</v>
      </c>
      <c r="L32" s="2" t="str">
        <f t="shared" si="6"/>
        <v>Group</v>
      </c>
      <c r="M32" s="2" t="s">
        <v>358</v>
      </c>
      <c r="N32" s="2"/>
      <c r="O32" s="2"/>
      <c r="P32" s="2"/>
      <c r="Q32" s="2"/>
      <c r="R32" s="2"/>
      <c r="S32" s="15">
        <f t="shared" si="3"/>
        <v>41827</v>
      </c>
      <c r="T32" s="15" t="str">
        <f t="shared" si="4"/>
        <v/>
      </c>
      <c r="U32" s="15" t="str">
        <f t="shared" si="5"/>
        <v/>
      </c>
      <c r="V32" s="2"/>
      <c r="W32" s="2"/>
    </row>
    <row r="33" spans="1:23">
      <c r="A33" s="2" t="s">
        <v>3978</v>
      </c>
      <c r="B33" s="2" t="s">
        <v>97</v>
      </c>
      <c r="C33" s="2"/>
      <c r="D33" s="2" t="s">
        <v>2286</v>
      </c>
      <c r="E33" s="15">
        <v>41827</v>
      </c>
      <c r="F33" s="2"/>
      <c r="G33" s="2" t="s">
        <v>6116</v>
      </c>
      <c r="H33" s="2">
        <f t="shared" si="0"/>
        <v>3</v>
      </c>
      <c r="I33" s="2"/>
      <c r="J33" s="19" t="s">
        <v>9677</v>
      </c>
      <c r="K33" s="2" t="str">
        <f t="shared" si="1"/>
        <v>x10</v>
      </c>
      <c r="L33" s="2" t="str">
        <f t="shared" si="6"/>
        <v>Method 1: Full consolidation</v>
      </c>
      <c r="M33" s="2"/>
      <c r="N33" s="95" t="s">
        <v>359</v>
      </c>
      <c r="O33" s="2"/>
      <c r="P33" s="2"/>
      <c r="Q33" s="2"/>
      <c r="R33" s="2"/>
      <c r="S33" s="15">
        <f t="shared" si="3"/>
        <v>41827</v>
      </c>
      <c r="T33" s="15" t="str">
        <f t="shared" si="4"/>
        <v/>
      </c>
      <c r="U33" s="15">
        <f t="shared" si="5"/>
        <v>42277</v>
      </c>
      <c r="V33" s="2"/>
      <c r="W33" s="2"/>
    </row>
    <row r="34" spans="1:23">
      <c r="A34" s="18" t="s">
        <v>3983</v>
      </c>
      <c r="B34" s="2" t="s">
        <v>98</v>
      </c>
      <c r="C34" s="2"/>
      <c r="D34" s="2" t="s">
        <v>2286</v>
      </c>
      <c r="E34" s="15">
        <v>41827</v>
      </c>
      <c r="F34" s="2"/>
      <c r="G34" s="2" t="s">
        <v>6116</v>
      </c>
      <c r="H34" s="2">
        <f t="shared" si="0"/>
        <v>2</v>
      </c>
      <c r="I34" s="2"/>
      <c r="J34" s="19" t="s">
        <v>9678</v>
      </c>
      <c r="K34" s="2" t="str">
        <f t="shared" si="1"/>
        <v>x11</v>
      </c>
      <c r="L34" s="2" t="str">
        <f t="shared" si="6"/>
        <v>Method 1: Proportional consolidation</v>
      </c>
      <c r="M34" s="2"/>
      <c r="N34" s="95" t="s">
        <v>359</v>
      </c>
      <c r="O34" s="2"/>
      <c r="P34" s="2"/>
      <c r="Q34" s="2"/>
      <c r="R34" s="2"/>
      <c r="S34" s="15">
        <f t="shared" si="3"/>
        <v>41827</v>
      </c>
      <c r="T34" s="15" t="str">
        <f t="shared" si="4"/>
        <v/>
      </c>
      <c r="U34" s="15">
        <f t="shared" si="5"/>
        <v>42277</v>
      </c>
      <c r="V34" s="2"/>
      <c r="W34" s="2"/>
    </row>
    <row r="35" spans="1:23">
      <c r="A35" s="18" t="s">
        <v>3982</v>
      </c>
      <c r="B35" s="2" t="s">
        <v>99</v>
      </c>
      <c r="C35" s="2"/>
      <c r="D35" s="2" t="s">
        <v>2286</v>
      </c>
      <c r="E35" s="15">
        <v>41827</v>
      </c>
      <c r="F35" s="2"/>
      <c r="G35" s="2" t="s">
        <v>6116</v>
      </c>
      <c r="H35" s="2">
        <f t="shared" si="0"/>
        <v>2</v>
      </c>
      <c r="I35" s="2"/>
      <c r="J35" s="19" t="s">
        <v>9679</v>
      </c>
      <c r="K35" s="2" t="str">
        <f t="shared" si="1"/>
        <v>x9</v>
      </c>
      <c r="L35" s="2" t="str">
        <f t="shared" si="6"/>
        <v>Method 1: Adjusted equity method</v>
      </c>
      <c r="M35" s="2"/>
      <c r="N35" s="95" t="s">
        <v>359</v>
      </c>
      <c r="O35" s="2"/>
      <c r="P35" s="2"/>
      <c r="Q35" s="2"/>
      <c r="R35" s="2"/>
      <c r="S35" s="15">
        <f t="shared" si="3"/>
        <v>41827</v>
      </c>
      <c r="T35" s="15" t="str">
        <f t="shared" si="4"/>
        <v/>
      </c>
      <c r="U35" s="15">
        <f t="shared" si="5"/>
        <v>42277</v>
      </c>
      <c r="V35" s="2"/>
      <c r="W35" s="2"/>
    </row>
    <row r="36" spans="1:23">
      <c r="A36" s="18" t="s">
        <v>3981</v>
      </c>
      <c r="B36" s="2" t="s">
        <v>100</v>
      </c>
      <c r="C36" s="2"/>
      <c r="D36" s="2" t="s">
        <v>2286</v>
      </c>
      <c r="E36" s="15">
        <v>41827</v>
      </c>
      <c r="F36" s="2"/>
      <c r="G36" s="2" t="s">
        <v>6116</v>
      </c>
      <c r="H36" s="2">
        <f t="shared" si="0"/>
        <v>2</v>
      </c>
      <c r="I36" s="2"/>
      <c r="J36" s="19" t="s">
        <v>9774</v>
      </c>
      <c r="K36" s="2" t="str">
        <f t="shared" si="1"/>
        <v>x15</v>
      </c>
      <c r="L36" s="2" t="str">
        <f t="shared" si="6"/>
        <v>Method 2: Solvency II</v>
      </c>
      <c r="M36" s="2"/>
      <c r="N36" s="95" t="s">
        <v>359</v>
      </c>
      <c r="O36" s="2"/>
      <c r="P36" s="2"/>
      <c r="Q36" s="2"/>
      <c r="R36" s="2"/>
      <c r="S36" s="15">
        <f t="shared" si="3"/>
        <v>41827</v>
      </c>
      <c r="T36" s="15" t="str">
        <f t="shared" si="4"/>
        <v/>
      </c>
      <c r="U36" s="15">
        <f t="shared" si="5"/>
        <v>42277</v>
      </c>
      <c r="V36" s="2"/>
      <c r="W36" s="2"/>
    </row>
    <row r="37" spans="1:23">
      <c r="A37" s="18" t="s">
        <v>6276</v>
      </c>
      <c r="B37" s="2" t="s">
        <v>101</v>
      </c>
      <c r="C37" s="2"/>
      <c r="D37" s="2" t="s">
        <v>2286</v>
      </c>
      <c r="E37" s="15">
        <v>42277</v>
      </c>
      <c r="F37" s="2"/>
      <c r="G37" s="2"/>
      <c r="H37" s="2">
        <f t="shared" si="0"/>
        <v>2</v>
      </c>
      <c r="I37" s="2"/>
      <c r="J37" s="19" t="s">
        <v>9681</v>
      </c>
      <c r="K37" s="2" t="str">
        <f t="shared" si="1"/>
        <v>x30</v>
      </c>
      <c r="L37" s="2" t="str">
        <f t="shared" si="6"/>
        <v>Method 2: Other sectoral Rules</v>
      </c>
      <c r="M37" s="2"/>
      <c r="N37" s="95" t="s">
        <v>359</v>
      </c>
      <c r="O37" s="2"/>
      <c r="P37" s="2"/>
      <c r="Q37" s="2"/>
      <c r="R37" s="2"/>
      <c r="S37" s="15">
        <f t="shared" si="3"/>
        <v>41827</v>
      </c>
      <c r="T37" s="15" t="str">
        <f t="shared" si="4"/>
        <v/>
      </c>
      <c r="U37" s="15">
        <f t="shared" si="5"/>
        <v>42277</v>
      </c>
      <c r="V37" s="2"/>
      <c r="W37" s="2"/>
    </row>
    <row r="38" spans="1:23">
      <c r="A38" s="18" t="s">
        <v>6277</v>
      </c>
      <c r="B38" s="2" t="s">
        <v>102</v>
      </c>
      <c r="C38" s="2"/>
      <c r="D38" s="2" t="s">
        <v>2286</v>
      </c>
      <c r="E38" s="15">
        <v>42277</v>
      </c>
      <c r="F38" s="2"/>
      <c r="G38" s="2"/>
      <c r="H38" s="2">
        <f t="shared" si="0"/>
        <v>2</v>
      </c>
      <c r="I38" s="2"/>
      <c r="J38" s="19" t="s">
        <v>9682</v>
      </c>
      <c r="K38" s="2" t="str">
        <f t="shared" si="1"/>
        <v>x12</v>
      </c>
      <c r="L38" s="2" t="str">
        <f t="shared" si="6"/>
        <v>Method 2: Local rules</v>
      </c>
      <c r="M38" s="2"/>
      <c r="N38" s="95" t="s">
        <v>359</v>
      </c>
      <c r="O38" s="2"/>
      <c r="P38" s="2"/>
      <c r="Q38" s="2"/>
      <c r="R38" s="2"/>
      <c r="S38" s="15">
        <f t="shared" si="3"/>
        <v>41827</v>
      </c>
      <c r="T38" s="15" t="str">
        <f t="shared" si="4"/>
        <v/>
      </c>
      <c r="U38" s="15">
        <f t="shared" si="5"/>
        <v>42277</v>
      </c>
      <c r="V38" s="2"/>
      <c r="W38" s="2"/>
    </row>
    <row r="39" spans="1:23">
      <c r="A39" s="18" t="s">
        <v>6680</v>
      </c>
      <c r="B39" s="2" t="s">
        <v>103</v>
      </c>
      <c r="C39" s="2"/>
      <c r="D39" s="2" t="s">
        <v>2286</v>
      </c>
      <c r="E39" s="15">
        <v>42277</v>
      </c>
      <c r="F39" s="2"/>
      <c r="G39" s="2"/>
      <c r="H39" s="2">
        <f t="shared" si="0"/>
        <v>1</v>
      </c>
      <c r="I39" s="2"/>
      <c r="J39" s="19" t="s">
        <v>924</v>
      </c>
      <c r="K39" s="2" t="str">
        <f t="shared" si="1"/>
        <v>x16</v>
      </c>
      <c r="L39" s="2" t="str">
        <f t="shared" si="6"/>
        <v>Deduction of the participation in relation to article 229 of Directive 2009/138/EC</v>
      </c>
      <c r="M39" s="2"/>
      <c r="N39" s="95" t="s">
        <v>359</v>
      </c>
      <c r="O39" s="2"/>
      <c r="P39" s="2"/>
      <c r="Q39" s="2"/>
      <c r="R39" s="2"/>
      <c r="S39" s="15">
        <f t="shared" si="3"/>
        <v>41827</v>
      </c>
      <c r="T39" s="15" t="str">
        <f t="shared" si="4"/>
        <v/>
      </c>
      <c r="U39" s="15" t="str">
        <f t="shared" si="5"/>
        <v/>
      </c>
      <c r="V39" s="2"/>
      <c r="W39" s="2"/>
    </row>
    <row r="40" spans="1:23">
      <c r="A40" s="18" t="s">
        <v>6681</v>
      </c>
      <c r="B40" s="2" t="s">
        <v>104</v>
      </c>
      <c r="C40" s="2"/>
      <c r="D40" s="2" t="s">
        <v>2286</v>
      </c>
      <c r="E40" s="15">
        <v>42277</v>
      </c>
      <c r="F40" s="2"/>
      <c r="G40" s="2"/>
      <c r="H40" s="2">
        <f t="shared" si="0"/>
        <v>1</v>
      </c>
      <c r="I40" s="2"/>
      <c r="J40" s="19" t="s">
        <v>9683</v>
      </c>
      <c r="K40" s="2" t="str">
        <f t="shared" si="1"/>
        <v>x20</v>
      </c>
      <c r="L40" s="2" t="str">
        <f t="shared" si="6"/>
        <v>No inclusion in the scope of group supervision as defined in Art. 214 Directive 2009/138/EC</v>
      </c>
      <c r="M40" s="2"/>
      <c r="N40" s="95" t="s">
        <v>359</v>
      </c>
      <c r="O40" s="2"/>
      <c r="P40" s="2"/>
      <c r="Q40" s="2"/>
      <c r="R40" s="2"/>
      <c r="S40" s="15">
        <f t="shared" si="3"/>
        <v>41827</v>
      </c>
      <c r="T40" s="15" t="str">
        <f t="shared" si="4"/>
        <v/>
      </c>
      <c r="U40" s="15">
        <f t="shared" si="5"/>
        <v>42277</v>
      </c>
      <c r="V40" s="2"/>
      <c r="W40" s="2"/>
    </row>
    <row r="41" spans="1:23">
      <c r="A41" s="18" t="s">
        <v>6687</v>
      </c>
      <c r="B41" s="2" t="s">
        <v>105</v>
      </c>
      <c r="C41" s="2"/>
      <c r="D41" s="2" t="s">
        <v>2286</v>
      </c>
      <c r="E41" s="15">
        <v>42277</v>
      </c>
      <c r="F41" s="2"/>
      <c r="G41" s="2"/>
      <c r="H41" s="2">
        <f t="shared" si="0"/>
        <v>1</v>
      </c>
      <c r="I41" s="2"/>
      <c r="J41" s="19" t="s">
        <v>3978</v>
      </c>
      <c r="K41" s="2" t="str">
        <f t="shared" si="1"/>
        <v>x31</v>
      </c>
      <c r="L41" s="2" t="str">
        <f t="shared" si="6"/>
        <v>Other Method</v>
      </c>
      <c r="M41" s="2"/>
      <c r="N41" s="95" t="s">
        <v>359</v>
      </c>
      <c r="O41" s="2"/>
      <c r="P41" s="2"/>
      <c r="Q41" s="2"/>
      <c r="R41" s="2"/>
      <c r="S41" s="15">
        <f t="shared" si="3"/>
        <v>41827</v>
      </c>
      <c r="T41" s="15" t="str">
        <f t="shared" si="4"/>
        <v/>
      </c>
      <c r="U41" s="15" t="str">
        <f t="shared" si="5"/>
        <v/>
      </c>
      <c r="V41" s="2"/>
      <c r="W41" s="2"/>
    </row>
    <row r="42" spans="1:23">
      <c r="A42" s="18" t="s">
        <v>6686</v>
      </c>
      <c r="B42" s="2" t="s">
        <v>106</v>
      </c>
      <c r="C42" s="2"/>
      <c r="D42" s="2" t="s">
        <v>2286</v>
      </c>
      <c r="E42" s="15">
        <v>42277</v>
      </c>
      <c r="F42" s="2"/>
      <c r="G42" s="2"/>
      <c r="H42" s="2">
        <f t="shared" si="0"/>
        <v>1</v>
      </c>
      <c r="I42" s="2"/>
      <c r="J42" s="20" t="s">
        <v>2143</v>
      </c>
      <c r="K42" s="2"/>
      <c r="L42" s="2"/>
      <c r="M42" s="2"/>
      <c r="N42" s="2"/>
      <c r="O42" s="2" t="s">
        <v>2286</v>
      </c>
      <c r="P42" s="2"/>
      <c r="Q42" s="2" t="s">
        <v>915</v>
      </c>
      <c r="R42" s="2"/>
      <c r="S42" s="15">
        <v>41827</v>
      </c>
      <c r="T42" s="15"/>
      <c r="U42" s="15"/>
      <c r="V42" s="2"/>
      <c r="W42" s="2"/>
    </row>
    <row r="43" spans="1:23">
      <c r="A43" s="18" t="s">
        <v>9680</v>
      </c>
      <c r="B43" s="2" t="s">
        <v>107</v>
      </c>
      <c r="C43" s="2"/>
      <c r="D43" s="2" t="s">
        <v>2286</v>
      </c>
      <c r="E43" s="15">
        <v>42277</v>
      </c>
      <c r="F43" s="2"/>
      <c r="G43" s="2"/>
      <c r="H43" s="2">
        <f t="shared" si="0"/>
        <v>2</v>
      </c>
      <c r="I43" s="2"/>
      <c r="J43" s="17" t="s">
        <v>912</v>
      </c>
      <c r="K43" s="2" t="str">
        <f t="shared" si="1"/>
        <v>x26</v>
      </c>
      <c r="L43" s="2" t="str">
        <f t="shared" si="6"/>
        <v>Solo</v>
      </c>
      <c r="M43" s="2"/>
      <c r="N43" s="2"/>
      <c r="O43" s="2"/>
      <c r="P43" s="2"/>
      <c r="Q43" s="2"/>
      <c r="R43" s="2"/>
      <c r="S43" s="15">
        <f t="shared" si="3"/>
        <v>41827</v>
      </c>
      <c r="T43" s="15" t="str">
        <f t="shared" si="4"/>
        <v/>
      </c>
      <c r="U43" s="15" t="str">
        <f t="shared" si="5"/>
        <v/>
      </c>
      <c r="V43" s="2"/>
      <c r="W43" s="2"/>
    </row>
    <row r="44" spans="1:23">
      <c r="A44" s="18" t="s">
        <v>10008</v>
      </c>
      <c r="B44" s="2" t="s">
        <v>108</v>
      </c>
      <c r="C44" s="2"/>
      <c r="D44" s="2" t="s">
        <v>2286</v>
      </c>
      <c r="E44" s="15">
        <v>42277</v>
      </c>
      <c r="F44" s="2"/>
      <c r="G44" s="2"/>
      <c r="H44" s="2">
        <f t="shared" si="0"/>
        <v>1</v>
      </c>
      <c r="I44" s="2"/>
      <c r="J44" s="17" t="s">
        <v>913</v>
      </c>
      <c r="K44" s="2" t="str">
        <f t="shared" si="1"/>
        <v>x18</v>
      </c>
      <c r="L44" s="2" t="str">
        <f t="shared" si="6"/>
        <v>Group</v>
      </c>
      <c r="M44" s="2" t="s">
        <v>358</v>
      </c>
      <c r="N44" s="2"/>
      <c r="O44" s="2"/>
      <c r="P44" s="2"/>
      <c r="Q44" s="2"/>
      <c r="R44" s="2"/>
      <c r="S44" s="15">
        <f t="shared" si="3"/>
        <v>41827</v>
      </c>
      <c r="T44" s="15" t="str">
        <f t="shared" si="4"/>
        <v/>
      </c>
      <c r="U44" s="15" t="str">
        <f t="shared" si="5"/>
        <v/>
      </c>
      <c r="V44" s="2"/>
      <c r="W44" s="2"/>
    </row>
    <row r="45" spans="1:23">
      <c r="A45" s="18" t="s">
        <v>10009</v>
      </c>
      <c r="B45" s="2" t="s">
        <v>109</v>
      </c>
      <c r="C45" s="2"/>
      <c r="D45" s="2" t="s">
        <v>2286</v>
      </c>
      <c r="E45" s="15">
        <v>42277</v>
      </c>
      <c r="F45" s="2"/>
      <c r="G45" s="2"/>
      <c r="H45" s="2">
        <f t="shared" si="0"/>
        <v>1</v>
      </c>
      <c r="I45" s="2"/>
      <c r="J45" s="19" t="s">
        <v>926</v>
      </c>
      <c r="K45" s="2" t="str">
        <f t="shared" si="1"/>
        <v>x2</v>
      </c>
      <c r="L45" s="2" t="str">
        <f t="shared" si="6"/>
        <v>Accounting consolidation-based method [method 1]</v>
      </c>
      <c r="M45" s="95"/>
      <c r="N45" s="95" t="s">
        <v>359</v>
      </c>
      <c r="O45" s="2"/>
      <c r="P45" s="2"/>
      <c r="Q45" s="2"/>
      <c r="R45" s="2"/>
      <c r="S45" s="15">
        <f t="shared" si="3"/>
        <v>41827</v>
      </c>
      <c r="T45" s="15" t="str">
        <f t="shared" si="4"/>
        <v/>
      </c>
      <c r="U45" s="15" t="str">
        <f t="shared" si="5"/>
        <v/>
      </c>
      <c r="V45" s="2"/>
      <c r="W45" s="2"/>
    </row>
    <row r="46" spans="1:23">
      <c r="A46" s="2" t="s">
        <v>11913</v>
      </c>
      <c r="B46" s="2" t="s">
        <v>110</v>
      </c>
      <c r="C46" s="2"/>
      <c r="D46" s="2" t="s">
        <v>2286</v>
      </c>
      <c r="E46" s="15">
        <v>42931</v>
      </c>
      <c r="F46" s="2"/>
      <c r="G46" s="2"/>
      <c r="H46" s="2">
        <f t="shared" si="0"/>
        <v>1</v>
      </c>
      <c r="I46" s="2"/>
      <c r="J46" s="19" t="s">
        <v>927</v>
      </c>
      <c r="K46" s="2" t="str">
        <f t="shared" si="1"/>
        <v>x14</v>
      </c>
      <c r="L46" s="2" t="str">
        <f t="shared" si="6"/>
        <v>Deduction and aggregation method [method 2]</v>
      </c>
      <c r="M46" s="95"/>
      <c r="N46" s="95" t="s">
        <v>359</v>
      </c>
      <c r="O46" s="2"/>
      <c r="P46" s="2"/>
      <c r="Q46" s="2"/>
      <c r="R46" s="2"/>
      <c r="S46" s="15">
        <f t="shared" si="3"/>
        <v>41827</v>
      </c>
      <c r="T46" s="15" t="str">
        <f t="shared" si="4"/>
        <v/>
      </c>
      <c r="U46" s="15" t="str">
        <f t="shared" si="5"/>
        <v/>
      </c>
      <c r="V46" s="2"/>
      <c r="W46" s="2"/>
    </row>
    <row r="47" spans="1:23">
      <c r="A47" s="2" t="s">
        <v>11914</v>
      </c>
      <c r="B47" s="2" t="s">
        <v>111</v>
      </c>
      <c r="C47" s="2"/>
      <c r="D47" s="2" t="s">
        <v>2286</v>
      </c>
      <c r="E47" s="15">
        <v>42931</v>
      </c>
      <c r="F47" s="2"/>
      <c r="G47" s="2"/>
      <c r="H47" s="2">
        <f t="shared" si="0"/>
        <v>2</v>
      </c>
      <c r="I47" s="2"/>
      <c r="J47" s="19" t="s">
        <v>928</v>
      </c>
      <c r="K47" s="2" t="str">
        <f t="shared" si="1"/>
        <v>x5</v>
      </c>
      <c r="L47" s="2" t="str">
        <f t="shared" si="6"/>
        <v>Combination of methods 1 and 2</v>
      </c>
      <c r="M47" s="95"/>
      <c r="N47" s="95" t="s">
        <v>359</v>
      </c>
      <c r="O47" s="2"/>
      <c r="P47" s="2"/>
      <c r="Q47" s="2"/>
      <c r="R47" s="2"/>
      <c r="S47" s="15">
        <f t="shared" si="3"/>
        <v>41827</v>
      </c>
      <c r="T47" s="15" t="str">
        <f t="shared" si="4"/>
        <v/>
      </c>
      <c r="U47" s="15" t="str">
        <f t="shared" si="5"/>
        <v/>
      </c>
      <c r="V47" s="2"/>
      <c r="W47" s="2"/>
    </row>
    <row r="48" spans="1:23">
      <c r="A48" s="2"/>
      <c r="B48" s="2"/>
      <c r="C48" s="2"/>
      <c r="D48" s="2"/>
      <c r="E48" s="2"/>
      <c r="F48" s="2"/>
      <c r="G48" s="2"/>
      <c r="H48" s="2"/>
      <c r="I48" s="2"/>
      <c r="J48" s="20" t="s">
        <v>2210</v>
      </c>
      <c r="K48" s="2"/>
      <c r="L48" s="2"/>
      <c r="M48" s="2"/>
      <c r="N48" s="2"/>
      <c r="O48" s="2" t="s">
        <v>2286</v>
      </c>
      <c r="P48" s="2"/>
      <c r="Q48" s="2" t="s">
        <v>915</v>
      </c>
      <c r="R48" s="2"/>
      <c r="S48" s="15">
        <v>41827</v>
      </c>
      <c r="T48" s="15"/>
      <c r="U48" s="15"/>
      <c r="V48" s="2"/>
      <c r="W48" s="2"/>
    </row>
    <row r="49" spans="1:23">
      <c r="A49" s="2"/>
      <c r="B49" s="2"/>
      <c r="C49" s="2"/>
      <c r="D49" s="2"/>
      <c r="E49" s="2"/>
      <c r="F49" s="2"/>
      <c r="G49" s="2"/>
      <c r="H49" s="2"/>
      <c r="I49" s="2"/>
      <c r="J49" s="17" t="s">
        <v>912</v>
      </c>
      <c r="K49" s="2" t="str">
        <f t="shared" si="1"/>
        <v>x26</v>
      </c>
      <c r="L49" s="2" t="str">
        <f t="shared" si="6"/>
        <v>Solo</v>
      </c>
      <c r="M49" s="2"/>
      <c r="N49" s="2"/>
      <c r="O49" s="2"/>
      <c r="P49" s="2"/>
      <c r="Q49" s="2"/>
      <c r="R49" s="2"/>
      <c r="S49" s="15">
        <f t="shared" si="3"/>
        <v>41827</v>
      </c>
      <c r="T49" s="15" t="str">
        <f t="shared" si="4"/>
        <v/>
      </c>
      <c r="U49" s="15" t="str">
        <f t="shared" si="5"/>
        <v/>
      </c>
      <c r="V49" s="2"/>
      <c r="W49" s="2"/>
    </row>
    <row r="50" spans="1:23">
      <c r="A50" s="2"/>
      <c r="B50" s="2"/>
      <c r="C50" s="2"/>
      <c r="D50" s="2"/>
      <c r="E50" s="2"/>
      <c r="F50" s="2"/>
      <c r="G50" s="2"/>
      <c r="H50" s="2"/>
      <c r="I50" s="2"/>
      <c r="J50" s="17" t="s">
        <v>913</v>
      </c>
      <c r="K50" s="2" t="str">
        <f t="shared" si="1"/>
        <v>x18</v>
      </c>
      <c r="L50" s="2" t="str">
        <f t="shared" si="6"/>
        <v>Group</v>
      </c>
      <c r="M50" s="2"/>
      <c r="N50" s="2"/>
      <c r="O50" s="2"/>
      <c r="P50" s="2"/>
      <c r="Q50" s="2"/>
      <c r="R50" s="2"/>
      <c r="S50" s="15">
        <f t="shared" si="3"/>
        <v>41827</v>
      </c>
      <c r="T50" s="15" t="str">
        <f t="shared" si="4"/>
        <v/>
      </c>
      <c r="U50" s="15" t="str">
        <f t="shared" si="5"/>
        <v/>
      </c>
      <c r="V50" s="2"/>
      <c r="W50" s="2"/>
    </row>
    <row r="51" spans="1:23">
      <c r="A51" s="2"/>
      <c r="B51" s="2"/>
      <c r="C51" s="2"/>
      <c r="D51" s="2"/>
      <c r="E51" s="2"/>
      <c r="F51" s="2"/>
      <c r="G51" s="2"/>
      <c r="H51" s="2"/>
      <c r="I51" s="2"/>
      <c r="J51" s="20" t="s">
        <v>2151</v>
      </c>
      <c r="K51" s="2"/>
      <c r="L51" s="2"/>
      <c r="M51" s="2"/>
      <c r="N51" s="2"/>
      <c r="O51" s="2" t="s">
        <v>2286</v>
      </c>
      <c r="P51" s="2"/>
      <c r="Q51" s="2" t="s">
        <v>915</v>
      </c>
      <c r="R51" s="2"/>
      <c r="S51" s="15">
        <v>41827</v>
      </c>
      <c r="T51" s="15"/>
      <c r="U51" s="15"/>
      <c r="V51" s="2"/>
      <c r="W51" s="2"/>
    </row>
    <row r="52" spans="1:23">
      <c r="A52" s="2"/>
      <c r="B52" s="2"/>
      <c r="C52" s="2"/>
      <c r="D52" s="2"/>
      <c r="E52" s="2"/>
      <c r="F52" s="2"/>
      <c r="G52" s="2"/>
      <c r="H52" s="2"/>
      <c r="I52" s="2"/>
      <c r="J52" s="17" t="s">
        <v>912</v>
      </c>
      <c r="K52" s="2" t="str">
        <f t="shared" si="1"/>
        <v>x26</v>
      </c>
      <c r="L52" s="2" t="str">
        <f t="shared" si="6"/>
        <v>Solo</v>
      </c>
      <c r="M52" s="2"/>
      <c r="N52" s="2"/>
      <c r="O52" s="2"/>
      <c r="P52" s="2"/>
      <c r="Q52" s="2"/>
      <c r="R52" s="2"/>
      <c r="S52" s="15">
        <f t="shared" si="3"/>
        <v>41827</v>
      </c>
      <c r="T52" s="15" t="str">
        <f t="shared" si="4"/>
        <v/>
      </c>
      <c r="U52" s="15" t="str">
        <f t="shared" si="5"/>
        <v/>
      </c>
      <c r="V52" s="2"/>
      <c r="W52" s="2"/>
    </row>
    <row r="53" spans="1:23">
      <c r="A53" s="2"/>
      <c r="B53" s="2"/>
      <c r="C53" s="2"/>
      <c r="D53" s="2"/>
      <c r="E53" s="2"/>
      <c r="F53" s="2"/>
      <c r="G53" s="2"/>
      <c r="H53" s="2"/>
      <c r="I53" s="2"/>
      <c r="J53" s="17" t="s">
        <v>913</v>
      </c>
      <c r="K53" s="2" t="str">
        <f t="shared" si="1"/>
        <v>x18</v>
      </c>
      <c r="L53" s="2" t="str">
        <f t="shared" si="6"/>
        <v>Group</v>
      </c>
      <c r="M53" s="2"/>
      <c r="N53" s="2"/>
      <c r="O53" s="2"/>
      <c r="P53" s="2"/>
      <c r="Q53" s="2"/>
      <c r="R53" s="2"/>
      <c r="S53" s="15">
        <f t="shared" si="3"/>
        <v>41827</v>
      </c>
      <c r="T53" s="15" t="str">
        <f t="shared" si="4"/>
        <v/>
      </c>
      <c r="U53" s="15" t="str">
        <f t="shared" si="5"/>
        <v/>
      </c>
      <c r="V53" s="2"/>
      <c r="W53" s="2"/>
    </row>
    <row r="54" spans="1:23">
      <c r="A54" s="2"/>
      <c r="B54" s="2"/>
      <c r="C54" s="2"/>
      <c r="D54" s="2"/>
      <c r="E54" s="2"/>
      <c r="F54" s="2"/>
      <c r="G54" s="2"/>
      <c r="H54" s="2"/>
      <c r="I54" s="2"/>
      <c r="J54" s="19" t="s">
        <v>2194</v>
      </c>
      <c r="K54" s="2" t="str">
        <f t="shared" si="1"/>
        <v>x1</v>
      </c>
      <c r="L54" s="2" t="str">
        <f t="shared" si="6"/>
        <v>Accounting consolidation-based method [method 1 and part of combination of methods 1 and 2]</v>
      </c>
      <c r="M54" s="2"/>
      <c r="N54" s="2"/>
      <c r="O54" s="2"/>
      <c r="P54" s="2"/>
      <c r="Q54" s="2"/>
      <c r="R54" s="2"/>
      <c r="S54" s="15">
        <f t="shared" si="3"/>
        <v>41827</v>
      </c>
      <c r="T54" s="15" t="str">
        <f t="shared" si="4"/>
        <v/>
      </c>
      <c r="U54" s="15" t="str">
        <f t="shared" si="5"/>
        <v/>
      </c>
      <c r="V54" s="2"/>
      <c r="W54" s="2"/>
    </row>
    <row r="55" spans="1:23">
      <c r="A55" s="2"/>
      <c r="B55" s="2"/>
      <c r="C55" s="2"/>
      <c r="D55" s="2"/>
      <c r="E55" s="2"/>
      <c r="F55" s="2"/>
      <c r="G55" s="2"/>
      <c r="H55" s="2"/>
      <c r="I55" s="2"/>
      <c r="J55" s="21" t="s">
        <v>926</v>
      </c>
      <c r="K55" s="2" t="str">
        <f t="shared" si="1"/>
        <v>x2</v>
      </c>
      <c r="L55" s="2" t="str">
        <f t="shared" si="6"/>
        <v>Accounting consolidation-based method [method 1]</v>
      </c>
      <c r="M55" s="2"/>
      <c r="N55" s="2"/>
      <c r="O55" s="2"/>
      <c r="P55" s="2"/>
      <c r="Q55" s="2"/>
      <c r="R55" s="2"/>
      <c r="S55" s="15">
        <f t="shared" si="3"/>
        <v>41827</v>
      </c>
      <c r="T55" s="15" t="str">
        <f t="shared" si="4"/>
        <v/>
      </c>
      <c r="U55" s="15" t="str">
        <f t="shared" si="5"/>
        <v/>
      </c>
      <c r="V55" s="2"/>
      <c r="W55" s="2"/>
    </row>
    <row r="56" spans="1:23">
      <c r="A56" s="2"/>
      <c r="B56" s="2"/>
      <c r="C56" s="2"/>
      <c r="D56" s="2"/>
      <c r="E56" s="2"/>
      <c r="F56" s="2"/>
      <c r="G56" s="2"/>
      <c r="H56" s="2"/>
      <c r="I56" s="2"/>
      <c r="J56" s="21" t="s">
        <v>2192</v>
      </c>
      <c r="K56" s="2" t="str">
        <f t="shared" si="1"/>
        <v>x23</v>
      </c>
      <c r="L56" s="2" t="str">
        <f t="shared" si="6"/>
        <v>Part of combination of methods 1 and 2 that is accounting consolidation-based</v>
      </c>
      <c r="M56" s="2"/>
      <c r="N56" s="2"/>
      <c r="O56" s="2"/>
      <c r="P56" s="2"/>
      <c r="Q56" s="2"/>
      <c r="R56" s="2"/>
      <c r="S56" s="15">
        <f t="shared" si="3"/>
        <v>41827</v>
      </c>
      <c r="T56" s="15">
        <f t="shared" si="4"/>
        <v>41639</v>
      </c>
      <c r="U56" s="15" t="str">
        <f t="shared" si="5"/>
        <v/>
      </c>
      <c r="V56" s="2"/>
      <c r="W56" s="2"/>
    </row>
    <row r="57" spans="1:23">
      <c r="A57" s="2"/>
      <c r="B57" s="2"/>
      <c r="C57" s="2"/>
      <c r="D57" s="2"/>
      <c r="E57" s="2"/>
      <c r="F57" s="2"/>
      <c r="G57" s="2"/>
      <c r="H57" s="2"/>
      <c r="I57" s="2"/>
      <c r="J57" s="19" t="s">
        <v>2195</v>
      </c>
      <c r="K57" s="2" t="str">
        <f t="shared" si="1"/>
        <v>x13</v>
      </c>
      <c r="L57" s="2" t="str">
        <f t="shared" si="6"/>
        <v>Deduction and aggregation method [method 2 and part of combination of methods 1 and 2]</v>
      </c>
      <c r="M57" s="2"/>
      <c r="N57" s="2"/>
      <c r="O57" s="2"/>
      <c r="P57" s="2"/>
      <c r="Q57" s="2"/>
      <c r="R57" s="2"/>
      <c r="S57" s="15">
        <f t="shared" si="3"/>
        <v>41827</v>
      </c>
      <c r="T57" s="15" t="str">
        <f t="shared" si="4"/>
        <v/>
      </c>
      <c r="U57" s="15" t="str">
        <f t="shared" si="5"/>
        <v/>
      </c>
      <c r="V57" s="2"/>
      <c r="W57" s="2"/>
    </row>
    <row r="58" spans="1:23">
      <c r="A58" s="2"/>
      <c r="B58" s="2"/>
      <c r="C58" s="2"/>
      <c r="D58" s="2"/>
      <c r="E58" s="2"/>
      <c r="F58" s="2"/>
      <c r="G58" s="2"/>
      <c r="H58" s="2"/>
      <c r="I58" s="2"/>
      <c r="J58" s="21" t="s">
        <v>927</v>
      </c>
      <c r="K58" s="2" t="str">
        <f t="shared" si="1"/>
        <v>x14</v>
      </c>
      <c r="L58" s="2" t="str">
        <f t="shared" si="6"/>
        <v>Deduction and aggregation method [method 2]</v>
      </c>
      <c r="M58" s="2"/>
      <c r="N58" s="2"/>
      <c r="O58" s="2"/>
      <c r="P58" s="2"/>
      <c r="Q58" s="2"/>
      <c r="R58" s="2"/>
      <c r="S58" s="15">
        <f t="shared" si="3"/>
        <v>41827</v>
      </c>
      <c r="T58" s="15" t="str">
        <f t="shared" si="4"/>
        <v/>
      </c>
      <c r="U58" s="15" t="str">
        <f t="shared" si="5"/>
        <v/>
      </c>
      <c r="V58" s="2"/>
      <c r="W58" s="2"/>
    </row>
    <row r="59" spans="1:23">
      <c r="A59" s="2"/>
      <c r="B59" s="2"/>
      <c r="C59" s="2"/>
      <c r="D59" s="2"/>
      <c r="E59" s="2"/>
      <c r="F59" s="2"/>
      <c r="G59" s="2"/>
      <c r="H59" s="2"/>
      <c r="I59" s="2"/>
      <c r="J59" s="21" t="s">
        <v>2193</v>
      </c>
      <c r="K59" s="2" t="str">
        <f t="shared" si="1"/>
        <v>x24</v>
      </c>
      <c r="L59" s="2" t="str">
        <f t="shared" si="6"/>
        <v>Part of combination of methods 1 and 2 that is deduction and aggregation method</v>
      </c>
      <c r="M59" s="2"/>
      <c r="N59" s="2"/>
      <c r="O59" s="2"/>
      <c r="P59" s="2"/>
      <c r="Q59" s="2"/>
      <c r="R59" s="2"/>
      <c r="S59" s="15">
        <f t="shared" si="3"/>
        <v>41827</v>
      </c>
      <c r="T59" s="15">
        <f t="shared" si="4"/>
        <v>41639</v>
      </c>
      <c r="U59" s="15" t="str">
        <f t="shared" si="5"/>
        <v/>
      </c>
      <c r="V59" s="2"/>
      <c r="W59" s="2"/>
    </row>
    <row r="60" spans="1:23">
      <c r="A60" s="2"/>
      <c r="B60" s="2"/>
      <c r="C60" s="2"/>
      <c r="D60" s="2"/>
      <c r="E60" s="2"/>
      <c r="F60" s="2"/>
      <c r="G60" s="2"/>
      <c r="H60" s="2"/>
      <c r="I60" s="2"/>
      <c r="J60" s="20" t="s">
        <v>6712</v>
      </c>
      <c r="K60" s="2"/>
      <c r="L60" s="2"/>
      <c r="M60" s="2"/>
      <c r="N60" s="2"/>
      <c r="O60" s="2" t="s">
        <v>2286</v>
      </c>
      <c r="P60" s="2"/>
      <c r="Q60" s="2" t="s">
        <v>915</v>
      </c>
      <c r="R60" s="2" t="s">
        <v>10844</v>
      </c>
      <c r="S60" s="15">
        <v>41827</v>
      </c>
      <c r="T60" s="15"/>
      <c r="U60" s="15"/>
      <c r="V60" s="2"/>
      <c r="W60" s="2"/>
    </row>
    <row r="61" spans="1:23">
      <c r="A61" s="2"/>
      <c r="B61" s="2"/>
      <c r="C61" s="2"/>
      <c r="D61" s="2"/>
      <c r="E61" s="2"/>
      <c r="F61" s="2"/>
      <c r="G61" s="2"/>
      <c r="H61" s="2"/>
      <c r="I61" s="2"/>
      <c r="J61" s="17" t="s">
        <v>912</v>
      </c>
      <c r="K61" s="2" t="str">
        <f t="shared" si="1"/>
        <v>x26</v>
      </c>
      <c r="L61" s="2" t="str">
        <f>J61</f>
        <v>Solo</v>
      </c>
      <c r="M61" s="2"/>
      <c r="N61" s="2"/>
      <c r="O61" s="2"/>
      <c r="P61" s="2" t="s">
        <v>627</v>
      </c>
      <c r="Q61" s="2"/>
      <c r="R61" s="2"/>
      <c r="S61" s="15">
        <f t="shared" si="3"/>
        <v>41827</v>
      </c>
      <c r="T61" s="15" t="str">
        <f t="shared" si="4"/>
        <v/>
      </c>
      <c r="U61" s="15" t="str">
        <f t="shared" si="5"/>
        <v/>
      </c>
      <c r="V61" s="2"/>
      <c r="W61" s="2"/>
    </row>
    <row r="62" spans="1:23">
      <c r="A62" s="2"/>
      <c r="B62" s="2"/>
      <c r="C62" s="2"/>
      <c r="D62" s="2"/>
      <c r="E62" s="2"/>
      <c r="F62" s="2"/>
      <c r="G62" s="2"/>
      <c r="H62" s="2"/>
      <c r="I62" s="2"/>
      <c r="J62" s="17" t="s">
        <v>913</v>
      </c>
      <c r="K62" s="2" t="str">
        <f t="shared" si="1"/>
        <v>x18</v>
      </c>
      <c r="L62" s="2" t="str">
        <f>J62</f>
        <v>Group</v>
      </c>
      <c r="M62" s="2"/>
      <c r="N62" s="2"/>
      <c r="O62" s="2"/>
      <c r="P62" s="2" t="s">
        <v>627</v>
      </c>
      <c r="Q62" s="2"/>
      <c r="R62" s="2"/>
      <c r="S62" s="15">
        <f t="shared" si="3"/>
        <v>41827</v>
      </c>
      <c r="T62" s="15" t="str">
        <f t="shared" si="4"/>
        <v/>
      </c>
      <c r="U62" s="15" t="str">
        <f t="shared" si="5"/>
        <v/>
      </c>
      <c r="V62" s="2"/>
      <c r="W62" s="2"/>
    </row>
    <row r="63" spans="1:23">
      <c r="A63" s="2"/>
      <c r="B63" s="2"/>
      <c r="C63" s="2"/>
      <c r="D63" s="2"/>
      <c r="E63" s="2"/>
      <c r="F63" s="2"/>
      <c r="G63" s="2"/>
      <c r="H63" s="2"/>
      <c r="I63" s="2"/>
      <c r="J63" s="19" t="s">
        <v>926</v>
      </c>
      <c r="K63" s="2" t="str">
        <f t="shared" si="1"/>
        <v>x2</v>
      </c>
      <c r="L63" s="2" t="s">
        <v>10254</v>
      </c>
      <c r="M63" s="2"/>
      <c r="N63" s="2"/>
      <c r="O63" s="2"/>
      <c r="P63" s="2"/>
      <c r="Q63" s="2"/>
      <c r="R63" s="2"/>
      <c r="S63" s="15">
        <f t="shared" si="3"/>
        <v>41827</v>
      </c>
      <c r="T63" s="15" t="str">
        <f t="shared" si="4"/>
        <v/>
      </c>
      <c r="U63" s="15" t="str">
        <f t="shared" si="5"/>
        <v/>
      </c>
      <c r="V63" s="2"/>
      <c r="W63" s="2"/>
    </row>
    <row r="64" spans="1:23">
      <c r="A64" s="2"/>
      <c r="B64" s="2"/>
      <c r="C64" s="2"/>
      <c r="D64" s="2"/>
      <c r="E64" s="2"/>
      <c r="F64" s="2"/>
      <c r="G64" s="2"/>
      <c r="H64" s="2"/>
      <c r="I64" s="2"/>
      <c r="J64" s="19" t="s">
        <v>927</v>
      </c>
      <c r="K64" s="2" t="str">
        <f t="shared" si="1"/>
        <v>x14</v>
      </c>
      <c r="L64" s="2" t="s">
        <v>10255</v>
      </c>
      <c r="M64" s="2"/>
      <c r="N64" s="2"/>
      <c r="O64" s="2"/>
      <c r="P64" s="2"/>
      <c r="Q64" s="2"/>
      <c r="R64" s="2"/>
      <c r="S64" s="15">
        <f t="shared" si="3"/>
        <v>41827</v>
      </c>
      <c r="T64" s="15" t="str">
        <f t="shared" si="4"/>
        <v/>
      </c>
      <c r="U64" s="15" t="str">
        <f t="shared" si="5"/>
        <v/>
      </c>
      <c r="V64" s="2"/>
      <c r="W64" s="2"/>
    </row>
    <row r="65" spans="1:23">
      <c r="A65" s="2"/>
      <c r="B65" s="2"/>
      <c r="C65" s="2"/>
      <c r="D65" s="2"/>
      <c r="E65" s="2"/>
      <c r="F65" s="2"/>
      <c r="G65" s="2"/>
      <c r="H65" s="2"/>
      <c r="I65" s="2"/>
      <c r="J65" s="20" t="s">
        <v>4980</v>
      </c>
      <c r="K65" s="2"/>
      <c r="L65" s="2"/>
      <c r="M65" s="2"/>
      <c r="N65" s="2"/>
      <c r="O65" s="2" t="s">
        <v>2286</v>
      </c>
      <c r="P65" s="2"/>
      <c r="Q65" s="2" t="s">
        <v>918</v>
      </c>
      <c r="R65" s="2" t="s">
        <v>10845</v>
      </c>
      <c r="S65" s="15">
        <v>41827</v>
      </c>
      <c r="T65" s="15"/>
      <c r="U65" s="15">
        <v>44027</v>
      </c>
      <c r="V65" s="2"/>
      <c r="W65" s="2"/>
    </row>
    <row r="66" spans="1:23">
      <c r="A66" s="2"/>
      <c r="B66" s="2"/>
      <c r="C66" s="2"/>
      <c r="D66" s="2"/>
      <c r="E66" s="2"/>
      <c r="F66" s="2"/>
      <c r="G66" s="2"/>
      <c r="H66" s="2"/>
      <c r="I66" s="2"/>
      <c r="J66" s="17" t="s">
        <v>916</v>
      </c>
      <c r="K66" s="2" t="str">
        <f t="shared" si="1"/>
        <v>x4</v>
      </c>
      <c r="L66" s="2" t="s">
        <v>13133</v>
      </c>
      <c r="M66" s="2"/>
      <c r="N66" s="2"/>
      <c r="O66" s="2"/>
      <c r="P66" s="2"/>
      <c r="Q66" s="2"/>
      <c r="R66" s="2"/>
      <c r="S66" s="15">
        <f t="shared" si="3"/>
        <v>41827</v>
      </c>
      <c r="T66" s="15" t="str">
        <f t="shared" si="4"/>
        <v/>
      </c>
      <c r="U66" s="15" t="str">
        <f t="shared" si="5"/>
        <v/>
      </c>
      <c r="V66" s="2"/>
      <c r="W66" s="2"/>
    </row>
    <row r="67" spans="1:23">
      <c r="A67" s="2"/>
      <c r="B67" s="2"/>
      <c r="C67" s="2"/>
      <c r="D67" s="2"/>
      <c r="E67" s="2"/>
      <c r="F67" s="2"/>
      <c r="G67" s="2"/>
      <c r="H67" s="2"/>
      <c r="I67" s="2"/>
      <c r="J67" s="17" t="s">
        <v>917</v>
      </c>
      <c r="K67" s="2" t="str">
        <f t="shared" si="1"/>
        <v>x21</v>
      </c>
      <c r="L67" s="2" t="s">
        <v>13134</v>
      </c>
      <c r="M67" s="2"/>
      <c r="N67" s="2"/>
      <c r="O67" s="2"/>
      <c r="P67" s="2"/>
      <c r="Q67" s="2"/>
      <c r="R67" s="2"/>
      <c r="S67" s="15">
        <f t="shared" si="3"/>
        <v>41827</v>
      </c>
      <c r="T67" s="15" t="str">
        <f t="shared" si="4"/>
        <v/>
      </c>
      <c r="U67" s="15" t="str">
        <f t="shared" si="5"/>
        <v/>
      </c>
      <c r="V67" s="2"/>
      <c r="W67" s="2"/>
    </row>
    <row r="68" spans="1:23">
      <c r="A68" s="2"/>
      <c r="B68" s="2"/>
      <c r="C68" s="2"/>
      <c r="D68" s="2"/>
      <c r="E68" s="2"/>
      <c r="F68" s="2"/>
      <c r="G68" s="2"/>
      <c r="H68" s="2"/>
      <c r="I68" s="2"/>
      <c r="J68" s="20" t="s">
        <v>12002</v>
      </c>
      <c r="K68" s="2"/>
      <c r="L68" s="2"/>
      <c r="M68" s="2"/>
      <c r="N68" s="2"/>
      <c r="O68" s="2" t="s">
        <v>2286</v>
      </c>
      <c r="P68" s="2"/>
      <c r="Q68" s="2" t="s">
        <v>915</v>
      </c>
      <c r="R68" s="2" t="s">
        <v>15171</v>
      </c>
      <c r="S68" s="15">
        <v>42277</v>
      </c>
      <c r="T68" s="15"/>
      <c r="U68" s="15">
        <v>44027</v>
      </c>
      <c r="V68" s="2"/>
      <c r="W68" s="2"/>
    </row>
    <row r="69" spans="1:23">
      <c r="A69" s="2"/>
      <c r="B69" s="2"/>
      <c r="C69" s="2"/>
      <c r="D69" s="2"/>
      <c r="E69" s="2"/>
      <c r="F69" s="2"/>
      <c r="G69" s="2"/>
      <c r="H69" s="2"/>
      <c r="I69" s="2"/>
      <c r="J69" s="17" t="s">
        <v>6276</v>
      </c>
      <c r="K69" s="2" t="str">
        <f t="shared" ref="K69:K128" si="7">VLOOKUP(J69,$A:$B,2,FALSE)</f>
        <v>x35</v>
      </c>
      <c r="L69" s="2" t="s">
        <v>10256</v>
      </c>
      <c r="M69" s="2"/>
      <c r="N69" s="2"/>
      <c r="O69" s="2"/>
      <c r="P69" s="2"/>
      <c r="Q69" s="2"/>
      <c r="R69" s="2"/>
      <c r="S69" s="15">
        <f t="shared" ref="S69:S106" si="8">VLOOKUP(J69,A:G,5,FALSE)</f>
        <v>42277</v>
      </c>
      <c r="T69" s="15" t="str">
        <f t="shared" ref="T69:T106" si="9">IF(VLOOKUP(J69,A:G,6,FALSE)=0,"",VLOOKUP(J69,A:G,6,FALSE))</f>
        <v/>
      </c>
      <c r="U69" s="15" t="str">
        <f t="shared" ref="U69:U106" si="10">IF(VLOOKUP(J69,A:G,7,FALSE)=0,"",VLOOKUP(J69,A:G,7,FALSE))</f>
        <v/>
      </c>
      <c r="V69" s="2"/>
      <c r="W69" s="2"/>
    </row>
    <row r="70" spans="1:23">
      <c r="A70" s="2"/>
      <c r="B70" s="2"/>
      <c r="C70" s="2"/>
      <c r="D70" s="2"/>
      <c r="E70" s="2"/>
      <c r="F70" s="2"/>
      <c r="G70" s="2"/>
      <c r="H70" s="2"/>
      <c r="I70" s="2"/>
      <c r="J70" s="17" t="s">
        <v>6277</v>
      </c>
      <c r="K70" s="2" t="str">
        <f t="shared" si="7"/>
        <v>x36</v>
      </c>
      <c r="L70" s="2" t="s">
        <v>10257</v>
      </c>
      <c r="M70" s="2"/>
      <c r="N70" s="2"/>
      <c r="O70" s="2"/>
      <c r="P70" s="2"/>
      <c r="Q70" s="2"/>
      <c r="R70" s="2"/>
      <c r="S70" s="15">
        <f t="shared" si="8"/>
        <v>42277</v>
      </c>
      <c r="T70" s="15" t="str">
        <f t="shared" si="9"/>
        <v/>
      </c>
      <c r="U70" s="15" t="str">
        <f t="shared" si="10"/>
        <v/>
      </c>
      <c r="V70" s="2"/>
      <c r="W70" s="2"/>
    </row>
    <row r="71" spans="1:23">
      <c r="A71" s="2"/>
      <c r="B71" s="2"/>
      <c r="C71" s="2"/>
      <c r="D71" s="2"/>
      <c r="E71" s="2"/>
      <c r="F71" s="2"/>
      <c r="G71" s="2"/>
      <c r="H71" s="2"/>
      <c r="I71" s="2"/>
      <c r="J71" s="17" t="s">
        <v>11913</v>
      </c>
      <c r="K71" s="2" t="str">
        <f t="shared" si="7"/>
        <v>x44</v>
      </c>
      <c r="L71" s="2" t="s">
        <v>13135</v>
      </c>
      <c r="M71" s="2"/>
      <c r="N71" s="2"/>
      <c r="O71" s="2"/>
      <c r="P71" s="2"/>
      <c r="Q71" s="2"/>
      <c r="R71" s="2"/>
      <c r="S71" s="15">
        <f t="shared" si="8"/>
        <v>42931</v>
      </c>
      <c r="T71" s="15" t="str">
        <f t="shared" si="9"/>
        <v/>
      </c>
      <c r="U71" s="15" t="str">
        <f t="shared" si="10"/>
        <v/>
      </c>
      <c r="V71" s="2"/>
      <c r="W71" s="2"/>
    </row>
    <row r="72" spans="1:23">
      <c r="A72" s="2"/>
      <c r="B72" s="2"/>
      <c r="C72" s="2"/>
      <c r="D72" s="2"/>
      <c r="E72" s="2"/>
      <c r="F72" s="2"/>
      <c r="G72" s="2"/>
      <c r="H72" s="2"/>
      <c r="I72" s="2"/>
      <c r="J72" s="17" t="s">
        <v>11914</v>
      </c>
      <c r="K72" s="2" t="str">
        <f t="shared" si="7"/>
        <v>x45</v>
      </c>
      <c r="L72" s="2" t="s">
        <v>13136</v>
      </c>
      <c r="M72" s="2"/>
      <c r="N72" s="2"/>
      <c r="O72" s="2"/>
      <c r="P72" s="2"/>
      <c r="Q72" s="2"/>
      <c r="R72" s="2"/>
      <c r="S72" s="15">
        <f t="shared" si="8"/>
        <v>42931</v>
      </c>
      <c r="T72" s="15" t="str">
        <f t="shared" si="9"/>
        <v/>
      </c>
      <c r="U72" s="15" t="str">
        <f t="shared" si="10"/>
        <v/>
      </c>
      <c r="V72" s="2"/>
      <c r="W72" s="2"/>
    </row>
    <row r="73" spans="1:23">
      <c r="A73" s="2"/>
      <c r="B73" s="2"/>
      <c r="C73" s="2"/>
      <c r="D73" s="2"/>
      <c r="E73" s="2"/>
      <c r="F73" s="2"/>
      <c r="G73" s="2"/>
      <c r="H73" s="2"/>
      <c r="I73" s="2"/>
      <c r="J73" s="20" t="s">
        <v>12003</v>
      </c>
      <c r="K73" s="2"/>
      <c r="L73" s="2"/>
      <c r="M73" s="2"/>
      <c r="N73" s="2"/>
      <c r="O73" s="2" t="s">
        <v>2286</v>
      </c>
      <c r="P73" s="2"/>
      <c r="Q73" s="2" t="s">
        <v>915</v>
      </c>
      <c r="R73" s="2" t="s">
        <v>10823</v>
      </c>
      <c r="S73" s="15">
        <v>42277</v>
      </c>
      <c r="T73" s="15"/>
      <c r="U73" s="15">
        <v>44027</v>
      </c>
      <c r="V73" s="2"/>
      <c r="W73" s="2"/>
    </row>
    <row r="74" spans="1:23">
      <c r="A74" s="2"/>
      <c r="B74" s="2"/>
      <c r="C74" s="2"/>
      <c r="D74" s="2"/>
      <c r="E74" s="2"/>
      <c r="F74" s="2"/>
      <c r="G74" s="2"/>
      <c r="H74" s="2"/>
      <c r="I74" s="2"/>
      <c r="J74" s="17" t="s">
        <v>6680</v>
      </c>
      <c r="K74" s="2" t="str">
        <f t="shared" si="7"/>
        <v>x37</v>
      </c>
      <c r="L74" s="2" t="s">
        <v>13137</v>
      </c>
      <c r="M74" s="2"/>
      <c r="N74" s="2"/>
      <c r="O74" s="2"/>
      <c r="P74" s="2"/>
      <c r="Q74" s="2"/>
      <c r="R74" s="2"/>
      <c r="S74" s="15">
        <f t="shared" si="8"/>
        <v>42277</v>
      </c>
      <c r="T74" s="15" t="str">
        <f t="shared" si="9"/>
        <v/>
      </c>
      <c r="U74" s="15" t="str">
        <f t="shared" si="10"/>
        <v/>
      </c>
      <c r="V74" s="2"/>
      <c r="W74" s="2"/>
    </row>
    <row r="75" spans="1:23">
      <c r="A75" s="2"/>
      <c r="B75" s="2"/>
      <c r="C75" s="2"/>
      <c r="D75" s="2"/>
      <c r="E75" s="2"/>
      <c r="F75" s="2"/>
      <c r="G75" s="2"/>
      <c r="H75" s="2"/>
      <c r="I75" s="2"/>
      <c r="J75" s="17" t="s">
        <v>6681</v>
      </c>
      <c r="K75" s="2" t="str">
        <f t="shared" si="7"/>
        <v>x38</v>
      </c>
      <c r="L75" s="2" t="s">
        <v>13138</v>
      </c>
      <c r="M75" s="2"/>
      <c r="N75" s="2"/>
      <c r="O75" s="2"/>
      <c r="P75" s="2"/>
      <c r="Q75" s="2"/>
      <c r="R75" s="2"/>
      <c r="S75" s="15">
        <f t="shared" si="8"/>
        <v>42277</v>
      </c>
      <c r="T75" s="15" t="str">
        <f t="shared" si="9"/>
        <v/>
      </c>
      <c r="U75" s="15" t="str">
        <f t="shared" si="10"/>
        <v/>
      </c>
      <c r="V75" s="2"/>
      <c r="W75" s="2"/>
    </row>
    <row r="76" spans="1:23">
      <c r="A76" s="2"/>
      <c r="B76" s="2"/>
      <c r="C76" s="2"/>
      <c r="D76" s="2"/>
      <c r="E76" s="2"/>
      <c r="F76" s="2"/>
      <c r="G76" s="2"/>
      <c r="H76" s="2"/>
      <c r="I76" s="2"/>
      <c r="J76" s="20" t="s">
        <v>6688</v>
      </c>
      <c r="K76" s="2"/>
      <c r="L76" s="2"/>
      <c r="M76" s="2"/>
      <c r="N76" s="2"/>
      <c r="O76" s="2" t="s">
        <v>2286</v>
      </c>
      <c r="P76" s="2"/>
      <c r="Q76" s="2" t="s">
        <v>915</v>
      </c>
      <c r="R76" s="2" t="s">
        <v>10823</v>
      </c>
      <c r="S76" s="15">
        <v>42277</v>
      </c>
      <c r="T76" s="15"/>
      <c r="U76" s="15"/>
      <c r="V76" s="2"/>
      <c r="W76" s="2"/>
    </row>
    <row r="77" spans="1:23">
      <c r="A77" s="2"/>
      <c r="B77" s="2"/>
      <c r="C77" s="2"/>
      <c r="D77" s="2"/>
      <c r="E77" s="2"/>
      <c r="F77" s="2"/>
      <c r="G77" s="2"/>
      <c r="H77" s="2"/>
      <c r="I77" s="2"/>
      <c r="J77" s="17" t="s">
        <v>6687</v>
      </c>
      <c r="K77" s="2" t="str">
        <f t="shared" si="7"/>
        <v>x39</v>
      </c>
      <c r="L77" s="2" t="s">
        <v>10258</v>
      </c>
      <c r="M77" s="2"/>
      <c r="N77" s="2"/>
      <c r="O77" s="2"/>
      <c r="P77" s="2"/>
      <c r="Q77" s="2"/>
      <c r="R77" s="2"/>
      <c r="S77" s="15">
        <f t="shared" si="8"/>
        <v>42277</v>
      </c>
      <c r="T77" s="15" t="str">
        <f t="shared" si="9"/>
        <v/>
      </c>
      <c r="U77" s="15" t="str">
        <f t="shared" si="10"/>
        <v/>
      </c>
      <c r="V77" s="2"/>
      <c r="W77" s="2"/>
    </row>
    <row r="78" spans="1:23">
      <c r="A78" s="2"/>
      <c r="B78" s="2"/>
      <c r="C78" s="2"/>
      <c r="D78" s="2"/>
      <c r="E78" s="2"/>
      <c r="F78" s="2"/>
      <c r="G78" s="2"/>
      <c r="H78" s="2"/>
      <c r="I78" s="2"/>
      <c r="J78" s="17" t="s">
        <v>6686</v>
      </c>
      <c r="K78" s="2" t="str">
        <f t="shared" si="7"/>
        <v>x40</v>
      </c>
      <c r="L78" s="2" t="s">
        <v>10259</v>
      </c>
      <c r="M78" s="2"/>
      <c r="N78" s="2"/>
      <c r="O78" s="2"/>
      <c r="P78" s="2"/>
      <c r="Q78" s="2"/>
      <c r="R78" s="2"/>
      <c r="S78" s="15">
        <f t="shared" si="8"/>
        <v>42277</v>
      </c>
      <c r="T78" s="15" t="str">
        <f t="shared" si="9"/>
        <v/>
      </c>
      <c r="U78" s="15" t="str">
        <f t="shared" si="10"/>
        <v/>
      </c>
      <c r="V78" s="2"/>
      <c r="W78" s="2"/>
    </row>
    <row r="79" spans="1:23">
      <c r="A79" s="2"/>
      <c r="B79" s="2"/>
      <c r="C79" s="2"/>
      <c r="D79" s="2"/>
      <c r="E79" s="2"/>
      <c r="F79" s="2"/>
      <c r="G79" s="2"/>
      <c r="H79" s="2"/>
      <c r="I79" s="2"/>
      <c r="J79" s="16" t="s">
        <v>6788</v>
      </c>
      <c r="K79" s="2"/>
      <c r="L79" s="2"/>
      <c r="M79" s="2"/>
      <c r="N79" s="2"/>
      <c r="O79" s="2" t="s">
        <v>2286</v>
      </c>
      <c r="P79" s="2"/>
      <c r="Q79" s="2" t="s">
        <v>1154</v>
      </c>
      <c r="R79" s="2" t="s">
        <v>10823</v>
      </c>
      <c r="S79" s="15">
        <v>42277</v>
      </c>
      <c r="T79" s="15"/>
      <c r="U79" s="15"/>
      <c r="V79" s="2"/>
      <c r="W79" s="2"/>
    </row>
    <row r="80" spans="1:23">
      <c r="A80" s="2"/>
      <c r="B80" s="2"/>
      <c r="C80" s="2"/>
      <c r="D80" s="2"/>
      <c r="E80" s="2"/>
      <c r="F80" s="2"/>
      <c r="G80" s="2"/>
      <c r="H80" s="2"/>
      <c r="I80" s="2"/>
      <c r="J80" s="17" t="s">
        <v>926</v>
      </c>
      <c r="K80" s="2" t="str">
        <f t="shared" si="7"/>
        <v>x2</v>
      </c>
      <c r="L80" s="2" t="s">
        <v>10260</v>
      </c>
      <c r="M80" s="2"/>
      <c r="N80" s="2"/>
      <c r="O80" s="2"/>
      <c r="P80" s="2"/>
      <c r="Q80" s="2"/>
      <c r="R80" s="2"/>
      <c r="S80" s="15">
        <f t="shared" si="8"/>
        <v>41827</v>
      </c>
      <c r="T80" s="15" t="str">
        <f t="shared" si="9"/>
        <v/>
      </c>
      <c r="U80" s="15" t="str">
        <f t="shared" si="10"/>
        <v/>
      </c>
      <c r="V80" s="2"/>
      <c r="W80" s="2"/>
    </row>
    <row r="81" spans="1:23">
      <c r="A81" s="2"/>
      <c r="B81" s="2"/>
      <c r="C81" s="2"/>
      <c r="D81" s="2"/>
      <c r="E81" s="2"/>
      <c r="F81" s="2"/>
      <c r="G81" s="2"/>
      <c r="H81" s="2"/>
      <c r="I81" s="2"/>
      <c r="J81" s="17" t="s">
        <v>927</v>
      </c>
      <c r="K81" s="2" t="str">
        <f t="shared" si="7"/>
        <v>x14</v>
      </c>
      <c r="L81" s="2" t="s">
        <v>10901</v>
      </c>
      <c r="M81" s="2"/>
      <c r="N81" s="2"/>
      <c r="O81" s="2"/>
      <c r="P81" s="2"/>
      <c r="Q81" s="2"/>
      <c r="R81" s="2"/>
      <c r="S81" s="15">
        <f t="shared" si="8"/>
        <v>41827</v>
      </c>
      <c r="T81" s="15" t="str">
        <f t="shared" si="9"/>
        <v/>
      </c>
      <c r="U81" s="15" t="str">
        <f t="shared" si="10"/>
        <v/>
      </c>
      <c r="V81" s="2"/>
      <c r="W81" s="2"/>
    </row>
    <row r="82" spans="1:23">
      <c r="A82" s="2"/>
      <c r="B82" s="2"/>
      <c r="C82" s="2"/>
      <c r="D82" s="2"/>
      <c r="E82" s="2"/>
      <c r="F82" s="2"/>
      <c r="G82" s="2"/>
      <c r="H82" s="2"/>
      <c r="I82" s="2"/>
      <c r="J82" s="17" t="s">
        <v>928</v>
      </c>
      <c r="K82" s="2" t="str">
        <f t="shared" si="7"/>
        <v>x5</v>
      </c>
      <c r="L82" s="2" t="s">
        <v>10261</v>
      </c>
      <c r="M82" s="2"/>
      <c r="N82" s="2"/>
      <c r="O82" s="2"/>
      <c r="P82" s="2"/>
      <c r="Q82" s="2"/>
      <c r="R82" s="2"/>
      <c r="S82" s="15">
        <f t="shared" si="8"/>
        <v>41827</v>
      </c>
      <c r="T82" s="15" t="str">
        <f t="shared" si="9"/>
        <v/>
      </c>
      <c r="U82" s="15" t="str">
        <f t="shared" si="10"/>
        <v/>
      </c>
      <c r="V82" s="2"/>
      <c r="W82" s="2"/>
    </row>
    <row r="83" spans="1:23">
      <c r="A83" s="2"/>
      <c r="B83" s="2"/>
      <c r="C83" s="2"/>
      <c r="D83" s="2"/>
      <c r="E83" s="2"/>
      <c r="F83" s="2"/>
      <c r="G83" s="2"/>
      <c r="H83" s="2"/>
      <c r="I83" s="2"/>
      <c r="J83" s="20" t="s">
        <v>7443</v>
      </c>
      <c r="K83" s="2"/>
      <c r="L83" s="2"/>
      <c r="M83" s="2"/>
      <c r="N83" s="2"/>
      <c r="O83" s="2" t="s">
        <v>2286</v>
      </c>
      <c r="P83" s="2"/>
      <c r="Q83" s="2" t="s">
        <v>1154</v>
      </c>
      <c r="R83" s="2" t="s">
        <v>10843</v>
      </c>
      <c r="S83" s="15">
        <v>42277</v>
      </c>
      <c r="T83" s="15"/>
      <c r="U83" s="15"/>
      <c r="V83" s="2"/>
      <c r="W83" s="2"/>
    </row>
    <row r="84" spans="1:23">
      <c r="A84" s="2"/>
      <c r="B84" s="2"/>
      <c r="C84" s="2"/>
      <c r="D84" s="2"/>
      <c r="E84" s="2"/>
      <c r="F84" s="2"/>
      <c r="G84" s="2"/>
      <c r="H84" s="2"/>
      <c r="I84" s="2"/>
      <c r="J84" s="17" t="s">
        <v>9677</v>
      </c>
      <c r="K84" s="2" t="str">
        <f t="shared" si="7"/>
        <v>x10</v>
      </c>
      <c r="L84" s="2" t="s">
        <v>10262</v>
      </c>
      <c r="M84" s="2"/>
      <c r="N84" s="95"/>
      <c r="O84" s="2"/>
      <c r="P84" s="2"/>
      <c r="Q84" s="2"/>
      <c r="R84" s="2"/>
      <c r="S84" s="15">
        <f t="shared" si="8"/>
        <v>41827</v>
      </c>
      <c r="T84" s="15" t="str">
        <f t="shared" si="9"/>
        <v/>
      </c>
      <c r="U84" s="15">
        <f t="shared" si="10"/>
        <v>42277</v>
      </c>
      <c r="V84" s="2"/>
      <c r="W84" s="2"/>
    </row>
    <row r="85" spans="1:23">
      <c r="A85" s="2"/>
      <c r="B85" s="2"/>
      <c r="C85" s="2"/>
      <c r="D85" s="2"/>
      <c r="E85" s="2"/>
      <c r="F85" s="2"/>
      <c r="G85" s="2"/>
      <c r="H85" s="2"/>
      <c r="I85" s="2"/>
      <c r="J85" s="17" t="s">
        <v>9678</v>
      </c>
      <c r="K85" s="2" t="str">
        <f t="shared" si="7"/>
        <v>x11</v>
      </c>
      <c r="L85" s="2" t="s">
        <v>10263</v>
      </c>
      <c r="M85" s="2"/>
      <c r="N85" s="95"/>
      <c r="O85" s="2"/>
      <c r="P85" s="2"/>
      <c r="Q85" s="2"/>
      <c r="R85" s="2"/>
      <c r="S85" s="15">
        <f t="shared" si="8"/>
        <v>41827</v>
      </c>
      <c r="T85" s="15" t="str">
        <f t="shared" si="9"/>
        <v/>
      </c>
      <c r="U85" s="15">
        <f t="shared" si="10"/>
        <v>42277</v>
      </c>
      <c r="V85" s="2"/>
      <c r="W85" s="2"/>
    </row>
    <row r="86" spans="1:23">
      <c r="A86" s="2"/>
      <c r="B86" s="2"/>
      <c r="C86" s="2"/>
      <c r="D86" s="2"/>
      <c r="E86" s="2"/>
      <c r="F86" s="2"/>
      <c r="G86" s="2"/>
      <c r="H86" s="2"/>
      <c r="I86" s="2"/>
      <c r="J86" s="17" t="s">
        <v>9679</v>
      </c>
      <c r="K86" s="2" t="str">
        <f t="shared" si="7"/>
        <v>x9</v>
      </c>
      <c r="L86" s="2" t="s">
        <v>10264</v>
      </c>
      <c r="M86" s="2"/>
      <c r="N86" s="95"/>
      <c r="O86" s="2"/>
      <c r="P86" s="2"/>
      <c r="Q86" s="2"/>
      <c r="R86" s="2"/>
      <c r="S86" s="15">
        <f t="shared" si="8"/>
        <v>41827</v>
      </c>
      <c r="T86" s="15" t="str">
        <f t="shared" si="9"/>
        <v/>
      </c>
      <c r="U86" s="15">
        <f t="shared" si="10"/>
        <v>42277</v>
      </c>
      <c r="V86" s="2"/>
      <c r="W86" s="2"/>
    </row>
    <row r="87" spans="1:23">
      <c r="A87" s="2"/>
      <c r="B87" s="2"/>
      <c r="C87" s="2"/>
      <c r="D87" s="2"/>
      <c r="E87" s="2"/>
      <c r="F87" s="2"/>
      <c r="G87" s="2"/>
      <c r="H87" s="2"/>
      <c r="I87" s="2"/>
      <c r="J87" s="17" t="s">
        <v>9680</v>
      </c>
      <c r="K87" s="2" t="str">
        <f t="shared" si="7"/>
        <v>x41</v>
      </c>
      <c r="L87" s="2" t="s">
        <v>10265</v>
      </c>
      <c r="M87" s="2"/>
      <c r="N87" s="2"/>
      <c r="O87" s="2"/>
      <c r="P87" s="2"/>
      <c r="Q87" s="2"/>
      <c r="R87" s="2"/>
      <c r="S87" s="15">
        <f t="shared" si="8"/>
        <v>42277</v>
      </c>
      <c r="T87" s="15" t="str">
        <f t="shared" si="9"/>
        <v/>
      </c>
      <c r="U87" s="15" t="str">
        <f t="shared" si="10"/>
        <v/>
      </c>
      <c r="V87" s="2"/>
      <c r="W87" s="2"/>
    </row>
    <row r="88" spans="1:23">
      <c r="A88" s="2"/>
      <c r="B88" s="2"/>
      <c r="C88" s="2"/>
      <c r="D88" s="2"/>
      <c r="E88" s="2"/>
      <c r="F88" s="2"/>
      <c r="G88" s="2"/>
      <c r="H88" s="2"/>
      <c r="I88" s="2"/>
      <c r="J88" s="17" t="s">
        <v>9774</v>
      </c>
      <c r="K88" s="2" t="str">
        <f t="shared" si="7"/>
        <v>x15</v>
      </c>
      <c r="L88" s="2" t="s">
        <v>10758</v>
      </c>
      <c r="M88" s="2"/>
      <c r="N88" s="95"/>
      <c r="O88" s="2"/>
      <c r="P88" s="2"/>
      <c r="Q88" s="2"/>
      <c r="R88" s="2"/>
      <c r="S88" s="15">
        <f t="shared" si="8"/>
        <v>41827</v>
      </c>
      <c r="T88" s="15" t="str">
        <f t="shared" si="9"/>
        <v/>
      </c>
      <c r="U88" s="15">
        <f t="shared" si="10"/>
        <v>42277</v>
      </c>
      <c r="V88" s="2"/>
      <c r="W88" s="2"/>
    </row>
    <row r="89" spans="1:23">
      <c r="A89" s="2"/>
      <c r="B89" s="2"/>
      <c r="C89" s="2"/>
      <c r="D89" s="2"/>
      <c r="E89" s="2"/>
      <c r="F89" s="2"/>
      <c r="G89" s="2"/>
      <c r="H89" s="2"/>
      <c r="I89" s="2"/>
      <c r="J89" s="17" t="s">
        <v>9681</v>
      </c>
      <c r="K89" s="2" t="str">
        <f t="shared" si="7"/>
        <v>x30</v>
      </c>
      <c r="L89" s="2" t="s">
        <v>14649</v>
      </c>
      <c r="M89" s="2"/>
      <c r="N89" s="95"/>
      <c r="O89" s="2"/>
      <c r="P89" s="2"/>
      <c r="Q89" s="2"/>
      <c r="R89" s="2"/>
      <c r="S89" s="15">
        <f t="shared" si="8"/>
        <v>41827</v>
      </c>
      <c r="T89" s="15" t="str">
        <f t="shared" si="9"/>
        <v/>
      </c>
      <c r="U89" s="15">
        <v>45122</v>
      </c>
      <c r="V89" s="2"/>
      <c r="W89" s="2"/>
    </row>
    <row r="90" spans="1:23">
      <c r="A90" s="2"/>
      <c r="B90" s="2"/>
      <c r="C90" s="2"/>
      <c r="D90" s="2"/>
      <c r="E90" s="2"/>
      <c r="F90" s="2"/>
      <c r="G90" s="2"/>
      <c r="H90" s="2"/>
      <c r="I90" s="2"/>
      <c r="J90" s="17" t="s">
        <v>9682</v>
      </c>
      <c r="K90" s="2" t="str">
        <f t="shared" si="7"/>
        <v>x12</v>
      </c>
      <c r="L90" s="2" t="s">
        <v>10266</v>
      </c>
      <c r="M90" s="2"/>
      <c r="N90" s="95"/>
      <c r="O90" s="2"/>
      <c r="P90" s="2"/>
      <c r="Q90" s="2"/>
      <c r="R90" s="2"/>
      <c r="S90" s="15">
        <f t="shared" si="8"/>
        <v>41827</v>
      </c>
      <c r="T90" s="15" t="str">
        <f t="shared" si="9"/>
        <v/>
      </c>
      <c r="U90" s="15">
        <f t="shared" si="10"/>
        <v>42277</v>
      </c>
      <c r="V90" s="2"/>
      <c r="W90" s="2"/>
    </row>
    <row r="91" spans="1:23">
      <c r="A91" s="2"/>
      <c r="B91" s="2"/>
      <c r="C91" s="2"/>
      <c r="D91" s="2"/>
      <c r="E91" s="2"/>
      <c r="F91" s="2"/>
      <c r="G91" s="2"/>
      <c r="H91" s="2"/>
      <c r="I91" s="2"/>
      <c r="J91" s="17" t="s">
        <v>924</v>
      </c>
      <c r="K91" s="2" t="str">
        <f t="shared" si="7"/>
        <v>x16</v>
      </c>
      <c r="L91" s="2" t="s">
        <v>10759</v>
      </c>
      <c r="M91" s="2"/>
      <c r="N91" s="95"/>
      <c r="O91" s="2"/>
      <c r="P91" s="2"/>
      <c r="Q91" s="2"/>
      <c r="R91" s="2"/>
      <c r="S91" s="15">
        <f t="shared" si="8"/>
        <v>41827</v>
      </c>
      <c r="T91" s="15" t="str">
        <f t="shared" si="9"/>
        <v/>
      </c>
      <c r="U91" s="15" t="str">
        <f t="shared" si="10"/>
        <v/>
      </c>
      <c r="V91" s="2"/>
      <c r="W91" s="2"/>
    </row>
    <row r="92" spans="1:23">
      <c r="A92" s="2"/>
      <c r="B92" s="2"/>
      <c r="C92" s="2"/>
      <c r="D92" s="2"/>
      <c r="E92" s="2"/>
      <c r="F92" s="2"/>
      <c r="G92" s="2"/>
      <c r="H92" s="2"/>
      <c r="I92" s="2"/>
      <c r="J92" s="17" t="s">
        <v>9683</v>
      </c>
      <c r="K92" s="2" t="str">
        <f t="shared" si="7"/>
        <v>x20</v>
      </c>
      <c r="L92" s="2" t="s">
        <v>10267</v>
      </c>
      <c r="M92" s="2"/>
      <c r="N92" s="95"/>
      <c r="O92" s="2"/>
      <c r="P92" s="2"/>
      <c r="Q92" s="2"/>
      <c r="R92" s="2"/>
      <c r="S92" s="15">
        <f t="shared" si="8"/>
        <v>41827</v>
      </c>
      <c r="T92" s="15" t="str">
        <f t="shared" si="9"/>
        <v/>
      </c>
      <c r="U92" s="15">
        <f t="shared" si="10"/>
        <v>42277</v>
      </c>
      <c r="V92" s="2"/>
      <c r="W92" s="2"/>
    </row>
    <row r="93" spans="1:23">
      <c r="A93" s="2"/>
      <c r="B93" s="2"/>
      <c r="C93" s="2"/>
      <c r="D93" s="2"/>
      <c r="E93" s="2"/>
      <c r="F93" s="2"/>
      <c r="G93" s="2"/>
      <c r="H93" s="2"/>
      <c r="I93" s="2"/>
      <c r="J93" s="17" t="s">
        <v>3978</v>
      </c>
      <c r="K93" s="2" t="str">
        <f t="shared" si="7"/>
        <v>x31</v>
      </c>
      <c r="L93" s="2" t="s">
        <v>10268</v>
      </c>
      <c r="M93" s="2"/>
      <c r="N93" s="95"/>
      <c r="O93" s="2"/>
      <c r="P93" s="2"/>
      <c r="Q93" s="2"/>
      <c r="R93" s="2"/>
      <c r="S93" s="15">
        <f t="shared" si="8"/>
        <v>41827</v>
      </c>
      <c r="T93" s="15" t="str">
        <f t="shared" si="9"/>
        <v/>
      </c>
      <c r="U93" s="15" t="str">
        <f t="shared" si="10"/>
        <v/>
      </c>
      <c r="V93" s="2"/>
      <c r="W93" s="2"/>
    </row>
    <row r="94" spans="1:23">
      <c r="A94" s="2"/>
      <c r="B94" s="2"/>
      <c r="C94" s="2"/>
      <c r="D94" s="2"/>
      <c r="E94" s="2"/>
      <c r="F94" s="2"/>
      <c r="G94" s="2"/>
      <c r="H94" s="2"/>
      <c r="I94" s="2"/>
      <c r="J94" s="20" t="s">
        <v>9819</v>
      </c>
      <c r="K94" s="2"/>
      <c r="L94" s="2"/>
      <c r="M94" s="2"/>
      <c r="N94" s="2"/>
      <c r="O94" s="2" t="s">
        <v>2286</v>
      </c>
      <c r="P94" s="2"/>
      <c r="Q94" s="2" t="s">
        <v>1154</v>
      </c>
      <c r="R94" s="2"/>
      <c r="S94" s="15">
        <v>42277</v>
      </c>
      <c r="T94" s="15"/>
      <c r="U94" s="15"/>
      <c r="V94" s="2"/>
      <c r="W94" s="2"/>
    </row>
    <row r="95" spans="1:23">
      <c r="A95" s="2"/>
      <c r="B95" s="2"/>
      <c r="C95" s="2"/>
      <c r="D95" s="2"/>
      <c r="E95" s="2"/>
      <c r="F95" s="2"/>
      <c r="G95" s="2"/>
      <c r="H95" s="2"/>
      <c r="I95" s="2"/>
      <c r="J95" s="17" t="s">
        <v>2194</v>
      </c>
      <c r="K95" s="2" t="str">
        <f t="shared" si="7"/>
        <v>x1</v>
      </c>
      <c r="L95" s="2" t="str">
        <f>J95</f>
        <v>Accounting consolidation-based method [method 1 and part of combination of methods 1 and 2]</v>
      </c>
      <c r="M95" s="2"/>
      <c r="N95" s="2"/>
      <c r="O95" s="2"/>
      <c r="P95" s="2"/>
      <c r="Q95" s="2"/>
      <c r="R95" s="2"/>
      <c r="S95" s="15">
        <f t="shared" si="8"/>
        <v>41827</v>
      </c>
      <c r="T95" s="15" t="str">
        <f t="shared" si="9"/>
        <v/>
      </c>
      <c r="U95" s="15" t="str">
        <f t="shared" si="10"/>
        <v/>
      </c>
      <c r="V95" s="2"/>
      <c r="W95" s="2"/>
    </row>
    <row r="96" spans="1:23">
      <c r="A96" s="2"/>
      <c r="B96" s="2"/>
      <c r="C96" s="2"/>
      <c r="D96" s="2"/>
      <c r="E96" s="2"/>
      <c r="F96" s="2"/>
      <c r="G96" s="2"/>
      <c r="H96" s="2"/>
      <c r="I96" s="2"/>
      <c r="J96" s="19" t="s">
        <v>926</v>
      </c>
      <c r="K96" s="2" t="str">
        <f t="shared" si="7"/>
        <v>x2</v>
      </c>
      <c r="L96" s="2" t="str">
        <f t="shared" ref="L96:L119" si="11">J96</f>
        <v>Accounting consolidation-based method [method 1]</v>
      </c>
      <c r="M96" s="2"/>
      <c r="N96" s="2"/>
      <c r="O96" s="2"/>
      <c r="P96" s="2"/>
      <c r="Q96" s="2"/>
      <c r="R96" s="2"/>
      <c r="S96" s="15">
        <f t="shared" si="8"/>
        <v>41827</v>
      </c>
      <c r="T96" s="15" t="str">
        <f t="shared" si="9"/>
        <v/>
      </c>
      <c r="U96" s="15" t="str">
        <f t="shared" si="10"/>
        <v/>
      </c>
      <c r="V96" s="2"/>
      <c r="W96" s="2"/>
    </row>
    <row r="97" spans="1:23">
      <c r="A97" s="2"/>
      <c r="B97" s="2"/>
      <c r="C97" s="2"/>
      <c r="D97" s="2"/>
      <c r="E97" s="2"/>
      <c r="F97" s="2"/>
      <c r="G97" s="2"/>
      <c r="H97" s="2"/>
      <c r="I97" s="2"/>
      <c r="J97" s="19" t="s">
        <v>2192</v>
      </c>
      <c r="K97" s="2" t="str">
        <f t="shared" si="7"/>
        <v>x23</v>
      </c>
      <c r="L97" s="2" t="str">
        <f t="shared" si="11"/>
        <v>Part of combination of methods 1 and 2 that is accounting consolidation-based</v>
      </c>
      <c r="M97" s="2"/>
      <c r="N97" s="2"/>
      <c r="O97" s="2"/>
      <c r="P97" s="2"/>
      <c r="Q97" s="2"/>
      <c r="R97" s="2"/>
      <c r="S97" s="15">
        <f t="shared" si="8"/>
        <v>41827</v>
      </c>
      <c r="T97" s="15">
        <f t="shared" si="9"/>
        <v>41639</v>
      </c>
      <c r="U97" s="15" t="str">
        <f t="shared" si="10"/>
        <v/>
      </c>
      <c r="V97" s="2"/>
      <c r="W97" s="2"/>
    </row>
    <row r="98" spans="1:23">
      <c r="A98" s="2"/>
      <c r="B98" s="2"/>
      <c r="C98" s="2"/>
      <c r="D98" s="2"/>
      <c r="E98" s="2"/>
      <c r="F98" s="2"/>
      <c r="G98" s="2"/>
      <c r="H98" s="2"/>
      <c r="I98" s="2"/>
      <c r="J98" s="17" t="s">
        <v>2195</v>
      </c>
      <c r="K98" s="2" t="str">
        <f t="shared" si="7"/>
        <v>x13</v>
      </c>
      <c r="L98" s="2" t="str">
        <f t="shared" si="11"/>
        <v>Deduction and aggregation method [method 2 and part of combination of methods 1 and 2]</v>
      </c>
      <c r="M98" s="2"/>
      <c r="N98" s="2"/>
      <c r="O98" s="2"/>
      <c r="P98" s="2"/>
      <c r="Q98" s="2"/>
      <c r="R98" s="2"/>
      <c r="S98" s="15">
        <f t="shared" si="8"/>
        <v>41827</v>
      </c>
      <c r="T98" s="15" t="str">
        <f t="shared" si="9"/>
        <v/>
      </c>
      <c r="U98" s="15" t="str">
        <f t="shared" si="10"/>
        <v/>
      </c>
      <c r="V98" s="2"/>
      <c r="W98" s="2"/>
    </row>
    <row r="99" spans="1:23">
      <c r="A99" s="2"/>
      <c r="B99" s="2"/>
      <c r="C99" s="2"/>
      <c r="D99" s="2"/>
      <c r="E99" s="2"/>
      <c r="F99" s="2"/>
      <c r="G99" s="2"/>
      <c r="H99" s="2"/>
      <c r="I99" s="2"/>
      <c r="J99" s="19" t="s">
        <v>927</v>
      </c>
      <c r="K99" s="2" t="str">
        <f t="shared" si="7"/>
        <v>x14</v>
      </c>
      <c r="L99" s="2" t="str">
        <f t="shared" si="11"/>
        <v>Deduction and aggregation method [method 2]</v>
      </c>
      <c r="M99" s="2"/>
      <c r="N99" s="2"/>
      <c r="O99" s="2"/>
      <c r="P99" s="2"/>
      <c r="Q99" s="2"/>
      <c r="R99" s="2"/>
      <c r="S99" s="15">
        <f t="shared" si="8"/>
        <v>41827</v>
      </c>
      <c r="T99" s="15" t="str">
        <f t="shared" si="9"/>
        <v/>
      </c>
      <c r="U99" s="15" t="str">
        <f t="shared" si="10"/>
        <v/>
      </c>
      <c r="V99" s="2"/>
      <c r="W99" s="2"/>
    </row>
    <row r="100" spans="1:23">
      <c r="A100" s="2"/>
      <c r="B100" s="2"/>
      <c r="C100" s="2"/>
      <c r="D100" s="2"/>
      <c r="E100" s="2"/>
      <c r="F100" s="2"/>
      <c r="G100" s="2"/>
      <c r="H100" s="2"/>
      <c r="I100" s="2"/>
      <c r="J100" s="19" t="s">
        <v>2193</v>
      </c>
      <c r="K100" s="2" t="str">
        <f t="shared" si="7"/>
        <v>x24</v>
      </c>
      <c r="L100" s="2" t="str">
        <f t="shared" si="11"/>
        <v>Part of combination of methods 1 and 2 that is deduction and aggregation method</v>
      </c>
      <c r="M100" s="2"/>
      <c r="N100" s="2"/>
      <c r="O100" s="2"/>
      <c r="P100" s="2"/>
      <c r="Q100" s="2"/>
      <c r="R100" s="2"/>
      <c r="S100" s="15">
        <f t="shared" si="8"/>
        <v>41827</v>
      </c>
      <c r="T100" s="15">
        <f t="shared" si="9"/>
        <v>41639</v>
      </c>
      <c r="U100" s="15" t="str">
        <f t="shared" si="10"/>
        <v/>
      </c>
      <c r="V100" s="2"/>
      <c r="W100" s="2"/>
    </row>
    <row r="101" spans="1:23">
      <c r="A101" s="2"/>
      <c r="B101" s="2"/>
      <c r="C101" s="2"/>
      <c r="D101" s="2"/>
      <c r="E101" s="2"/>
      <c r="F101" s="2"/>
      <c r="G101" s="2"/>
      <c r="H101" s="2"/>
      <c r="I101" s="2"/>
      <c r="J101" s="20" t="s">
        <v>9820</v>
      </c>
      <c r="K101" s="2"/>
      <c r="L101" s="2"/>
      <c r="M101" s="2"/>
      <c r="N101" s="2"/>
      <c r="O101" s="2" t="s">
        <v>2286</v>
      </c>
      <c r="P101" s="2"/>
      <c r="Q101" s="2" t="s">
        <v>1154</v>
      </c>
      <c r="R101" s="2"/>
      <c r="S101" s="15">
        <v>42277</v>
      </c>
      <c r="T101" s="15"/>
      <c r="U101" s="15"/>
      <c r="V101" s="2"/>
      <c r="W101" s="2"/>
    </row>
    <row r="102" spans="1:23">
      <c r="A102" s="2"/>
      <c r="B102" s="2"/>
      <c r="C102" s="2"/>
      <c r="D102" s="2"/>
      <c r="E102" s="2"/>
      <c r="F102" s="2"/>
      <c r="G102" s="2"/>
      <c r="H102" s="2"/>
      <c r="I102" s="2"/>
      <c r="J102" s="17" t="s">
        <v>926</v>
      </c>
      <c r="K102" s="2" t="str">
        <f t="shared" si="7"/>
        <v>x2</v>
      </c>
      <c r="L102" s="2" t="str">
        <f t="shared" si="11"/>
        <v>Accounting consolidation-based method [method 1]</v>
      </c>
      <c r="M102" s="2"/>
      <c r="N102" s="2"/>
      <c r="O102" s="2"/>
      <c r="P102" s="2"/>
      <c r="Q102" s="2"/>
      <c r="R102" s="2"/>
      <c r="S102" s="15">
        <f t="shared" si="8"/>
        <v>41827</v>
      </c>
      <c r="T102" s="15" t="str">
        <f t="shared" si="9"/>
        <v/>
      </c>
      <c r="U102" s="15" t="str">
        <f t="shared" si="10"/>
        <v/>
      </c>
      <c r="V102" s="2"/>
      <c r="W102" s="2"/>
    </row>
    <row r="103" spans="1:23">
      <c r="A103" s="2"/>
      <c r="B103" s="2"/>
      <c r="C103" s="2"/>
      <c r="D103" s="2"/>
      <c r="E103" s="2"/>
      <c r="F103" s="2"/>
      <c r="G103" s="2"/>
      <c r="H103" s="2"/>
      <c r="I103" s="2"/>
      <c r="J103" s="17" t="s">
        <v>927</v>
      </c>
      <c r="K103" s="2" t="str">
        <f t="shared" si="7"/>
        <v>x14</v>
      </c>
      <c r="L103" s="2" t="str">
        <f t="shared" si="11"/>
        <v>Deduction and aggregation method [method 2]</v>
      </c>
      <c r="M103" s="2"/>
      <c r="N103" s="2"/>
      <c r="O103" s="2"/>
      <c r="P103" s="2"/>
      <c r="Q103" s="2"/>
      <c r="R103" s="2"/>
      <c r="S103" s="15">
        <f t="shared" si="8"/>
        <v>41827</v>
      </c>
      <c r="T103" s="15" t="str">
        <f t="shared" si="9"/>
        <v/>
      </c>
      <c r="U103" s="15" t="str">
        <f t="shared" si="10"/>
        <v/>
      </c>
      <c r="V103" s="2"/>
      <c r="W103" s="2"/>
    </row>
    <row r="104" spans="1:23">
      <c r="A104" s="2"/>
      <c r="B104" s="2"/>
      <c r="C104" s="2"/>
      <c r="D104" s="2"/>
      <c r="E104" s="2"/>
      <c r="F104" s="2"/>
      <c r="G104" s="2"/>
      <c r="H104" s="2"/>
      <c r="I104" s="2"/>
      <c r="J104" s="17" t="s">
        <v>928</v>
      </c>
      <c r="K104" s="2" t="str">
        <f t="shared" si="7"/>
        <v>x5</v>
      </c>
      <c r="L104" s="2" t="str">
        <f t="shared" si="11"/>
        <v>Combination of methods 1 and 2</v>
      </c>
      <c r="M104" s="2"/>
      <c r="N104" s="2"/>
      <c r="O104" s="2"/>
      <c r="P104" s="2"/>
      <c r="Q104" s="2"/>
      <c r="R104" s="2"/>
      <c r="S104" s="15">
        <f t="shared" si="8"/>
        <v>41827</v>
      </c>
      <c r="T104" s="15" t="str">
        <f t="shared" si="9"/>
        <v/>
      </c>
      <c r="U104" s="15" t="str">
        <f t="shared" si="10"/>
        <v/>
      </c>
      <c r="V104" s="2"/>
      <c r="W104" s="2"/>
    </row>
    <row r="105" spans="1:23">
      <c r="A105" s="2"/>
      <c r="B105" s="2"/>
      <c r="C105" s="2"/>
      <c r="D105" s="2"/>
      <c r="E105" s="2"/>
      <c r="F105" s="2"/>
      <c r="G105" s="2"/>
      <c r="H105" s="2"/>
      <c r="I105" s="2"/>
      <c r="J105" s="19" t="s">
        <v>2192</v>
      </c>
      <c r="K105" s="2" t="str">
        <f t="shared" si="7"/>
        <v>x23</v>
      </c>
      <c r="L105" s="2" t="str">
        <f t="shared" si="11"/>
        <v>Part of combination of methods 1 and 2 that is accounting consolidation-based</v>
      </c>
      <c r="M105" s="2"/>
      <c r="N105" s="2"/>
      <c r="O105" s="2"/>
      <c r="P105" s="2"/>
      <c r="Q105" s="2"/>
      <c r="R105" s="2"/>
      <c r="S105" s="15">
        <f t="shared" si="8"/>
        <v>41827</v>
      </c>
      <c r="T105" s="15">
        <f t="shared" si="9"/>
        <v>41639</v>
      </c>
      <c r="U105" s="15" t="str">
        <f t="shared" si="10"/>
        <v/>
      </c>
      <c r="V105" s="2"/>
      <c r="W105" s="2"/>
    </row>
    <row r="106" spans="1:23">
      <c r="A106" s="2"/>
      <c r="B106" s="2"/>
      <c r="C106" s="2"/>
      <c r="D106" s="2"/>
      <c r="E106" s="2"/>
      <c r="F106" s="2"/>
      <c r="G106" s="2"/>
      <c r="H106" s="2"/>
      <c r="I106" s="2"/>
      <c r="J106" s="19" t="s">
        <v>2193</v>
      </c>
      <c r="K106" s="2" t="str">
        <f t="shared" si="7"/>
        <v>x24</v>
      </c>
      <c r="L106" s="2" t="str">
        <f t="shared" si="11"/>
        <v>Part of combination of methods 1 and 2 that is deduction and aggregation method</v>
      </c>
      <c r="M106" s="2"/>
      <c r="N106" s="2"/>
      <c r="O106" s="2"/>
      <c r="P106" s="2"/>
      <c r="Q106" s="2"/>
      <c r="R106" s="2"/>
      <c r="S106" s="15">
        <f t="shared" si="8"/>
        <v>41827</v>
      </c>
      <c r="T106" s="15">
        <f t="shared" si="9"/>
        <v>41639</v>
      </c>
      <c r="U106" s="15" t="str">
        <f t="shared" si="10"/>
        <v/>
      </c>
      <c r="V106" s="2"/>
      <c r="W106" s="2"/>
    </row>
    <row r="107" spans="1:23">
      <c r="A107" s="2"/>
      <c r="B107" s="2"/>
      <c r="C107" s="2"/>
      <c r="D107" s="2"/>
      <c r="E107" s="2"/>
      <c r="F107" s="2"/>
      <c r="G107" s="2"/>
      <c r="H107" s="2"/>
      <c r="I107" s="2"/>
      <c r="J107" s="20" t="s">
        <v>10053</v>
      </c>
      <c r="K107" s="2"/>
      <c r="L107" s="2"/>
      <c r="M107" s="2"/>
      <c r="N107" s="2"/>
      <c r="O107" s="2" t="s">
        <v>2286</v>
      </c>
      <c r="P107" s="2"/>
      <c r="Q107" s="2" t="s">
        <v>1154</v>
      </c>
      <c r="R107" s="2"/>
      <c r="S107" s="15">
        <v>42277</v>
      </c>
      <c r="T107" s="15"/>
      <c r="U107" s="15"/>
      <c r="V107" s="2"/>
      <c r="W107" s="2"/>
    </row>
    <row r="108" spans="1:23">
      <c r="A108" s="2"/>
      <c r="B108" s="2"/>
      <c r="C108" s="2"/>
      <c r="D108" s="2"/>
      <c r="E108" s="2"/>
      <c r="F108" s="2"/>
      <c r="G108" s="2"/>
      <c r="H108" s="2"/>
      <c r="I108" s="2"/>
      <c r="J108" s="17" t="s">
        <v>10008</v>
      </c>
      <c r="K108" s="2" t="str">
        <f t="shared" si="7"/>
        <v>x42</v>
      </c>
      <c r="L108" s="2" t="str">
        <f t="shared" si="11"/>
        <v>Method 1</v>
      </c>
      <c r="M108" s="2"/>
      <c r="N108" s="95"/>
      <c r="O108" s="2"/>
      <c r="P108" s="2"/>
      <c r="Q108" s="2"/>
      <c r="R108" s="2"/>
      <c r="S108" s="15">
        <f>VLOOKUP(J108,A:G,5,FALSE)</f>
        <v>42277</v>
      </c>
      <c r="T108" s="15" t="str">
        <f>IF(VLOOKUP(J108,A:G,6,FALSE)=0,"",VLOOKUP(J108,A:G,6,FALSE))</f>
        <v/>
      </c>
      <c r="U108" s="15" t="str">
        <f>IF(VLOOKUP(J108,A:G,7,FALSE)=0,"",VLOOKUP(J108,A:G,7,FALSE))</f>
        <v/>
      </c>
      <c r="V108" s="2"/>
      <c r="W108" s="2"/>
    </row>
    <row r="109" spans="1:23">
      <c r="A109" s="2"/>
      <c r="B109" s="2"/>
      <c r="C109" s="2"/>
      <c r="D109" s="2"/>
      <c r="E109" s="2"/>
      <c r="F109" s="2"/>
      <c r="G109" s="2"/>
      <c r="H109" s="2"/>
      <c r="I109" s="2"/>
      <c r="J109" s="19" t="s">
        <v>9677</v>
      </c>
      <c r="K109" s="2" t="str">
        <f t="shared" si="7"/>
        <v>x10</v>
      </c>
      <c r="L109" s="2" t="str">
        <f t="shared" si="11"/>
        <v>Method 1: Full consolidation</v>
      </c>
      <c r="M109" s="2"/>
      <c r="N109" s="95"/>
      <c r="O109" s="2"/>
      <c r="P109" s="2"/>
      <c r="Q109" s="2"/>
      <c r="R109" s="2"/>
      <c r="S109" s="15">
        <f t="shared" ref="S109:S119" si="12">VLOOKUP(J109,A:G,5,FALSE)</f>
        <v>41827</v>
      </c>
      <c r="T109" s="15" t="str">
        <f t="shared" ref="T109:T119" si="13">IF(VLOOKUP(J109,A:G,6,FALSE)=0,"",VLOOKUP(J109,A:G,6,FALSE))</f>
        <v/>
      </c>
      <c r="U109" s="15">
        <f t="shared" ref="U109:U119" si="14">IF(VLOOKUP(J109,A:G,7,FALSE)=0,"",VLOOKUP(J109,A:G,7,FALSE))</f>
        <v>42277</v>
      </c>
      <c r="V109" s="2"/>
      <c r="W109" s="2"/>
    </row>
    <row r="110" spans="1:23">
      <c r="A110" s="2"/>
      <c r="B110" s="2"/>
      <c r="C110" s="2"/>
      <c r="D110" s="2"/>
      <c r="E110" s="2"/>
      <c r="F110" s="2"/>
      <c r="G110" s="2"/>
      <c r="H110" s="2"/>
      <c r="I110" s="2"/>
      <c r="J110" s="19" t="s">
        <v>9678</v>
      </c>
      <c r="K110" s="2" t="str">
        <f t="shared" si="7"/>
        <v>x11</v>
      </c>
      <c r="L110" s="2" t="str">
        <f t="shared" si="11"/>
        <v>Method 1: Proportional consolidation</v>
      </c>
      <c r="M110" s="2"/>
      <c r="N110" s="95"/>
      <c r="O110" s="2"/>
      <c r="P110" s="2"/>
      <c r="Q110" s="2"/>
      <c r="R110" s="2"/>
      <c r="S110" s="15">
        <f t="shared" si="12"/>
        <v>41827</v>
      </c>
      <c r="T110" s="15" t="str">
        <f t="shared" si="13"/>
        <v/>
      </c>
      <c r="U110" s="15">
        <f t="shared" si="14"/>
        <v>42277</v>
      </c>
      <c r="V110" s="2"/>
      <c r="W110" s="2"/>
    </row>
    <row r="111" spans="1:23">
      <c r="A111" s="2"/>
      <c r="B111" s="2"/>
      <c r="C111" s="2"/>
      <c r="D111" s="2"/>
      <c r="E111" s="2"/>
      <c r="F111" s="2"/>
      <c r="G111" s="2"/>
      <c r="H111" s="2"/>
      <c r="I111" s="2"/>
      <c r="J111" s="19" t="s">
        <v>9679</v>
      </c>
      <c r="K111" s="2" t="str">
        <f t="shared" si="7"/>
        <v>x9</v>
      </c>
      <c r="L111" s="2" t="str">
        <f t="shared" si="11"/>
        <v>Method 1: Adjusted equity method</v>
      </c>
      <c r="M111" s="2"/>
      <c r="N111" s="95"/>
      <c r="O111" s="2"/>
      <c r="P111" s="2"/>
      <c r="Q111" s="2"/>
      <c r="R111" s="2"/>
      <c r="S111" s="15">
        <f t="shared" si="12"/>
        <v>41827</v>
      </c>
      <c r="T111" s="15" t="str">
        <f t="shared" si="13"/>
        <v/>
      </c>
      <c r="U111" s="15">
        <f t="shared" si="14"/>
        <v>42277</v>
      </c>
      <c r="V111" s="2"/>
      <c r="W111" s="2"/>
    </row>
    <row r="112" spans="1:23">
      <c r="A112" s="2"/>
      <c r="B112" s="2"/>
      <c r="C112" s="2"/>
      <c r="D112" s="2"/>
      <c r="E112" s="2"/>
      <c r="F112" s="2"/>
      <c r="G112" s="2"/>
      <c r="H112" s="2"/>
      <c r="I112" s="2"/>
      <c r="J112" s="19" t="s">
        <v>9680</v>
      </c>
      <c r="K112" s="2" t="str">
        <f t="shared" si="7"/>
        <v>x41</v>
      </c>
      <c r="L112" s="2" t="str">
        <f t="shared" si="11"/>
        <v>Method 1: Sectoral rules</v>
      </c>
      <c r="M112" s="2"/>
      <c r="N112" s="2"/>
      <c r="O112" s="2"/>
      <c r="P112" s="2"/>
      <c r="Q112" s="2"/>
      <c r="R112" s="2"/>
      <c r="S112" s="15">
        <f t="shared" si="12"/>
        <v>42277</v>
      </c>
      <c r="T112" s="15" t="str">
        <f t="shared" si="13"/>
        <v/>
      </c>
      <c r="U112" s="15" t="str">
        <f t="shared" si="14"/>
        <v/>
      </c>
      <c r="V112" s="2"/>
      <c r="W112" s="2"/>
    </row>
    <row r="113" spans="1:23">
      <c r="A113" s="2"/>
      <c r="B113" s="2"/>
      <c r="C113" s="2"/>
      <c r="D113" s="2"/>
      <c r="E113" s="2"/>
      <c r="F113" s="2"/>
      <c r="G113" s="2"/>
      <c r="H113" s="2"/>
      <c r="I113" s="2"/>
      <c r="J113" s="17" t="s">
        <v>10009</v>
      </c>
      <c r="K113" s="2" t="str">
        <f t="shared" si="7"/>
        <v>x43</v>
      </c>
      <c r="L113" s="2" t="str">
        <f t="shared" si="11"/>
        <v>Other than method 1</v>
      </c>
      <c r="M113" s="2"/>
      <c r="N113" s="2"/>
      <c r="O113" s="2"/>
      <c r="P113" s="2"/>
      <c r="Q113" s="2"/>
      <c r="R113" s="2"/>
      <c r="S113" s="15">
        <f t="shared" si="12"/>
        <v>42277</v>
      </c>
      <c r="T113" s="15" t="str">
        <f t="shared" si="13"/>
        <v/>
      </c>
      <c r="U113" s="15" t="str">
        <f t="shared" si="14"/>
        <v/>
      </c>
      <c r="V113" s="2"/>
      <c r="W113" s="2"/>
    </row>
    <row r="114" spans="1:23">
      <c r="A114" s="2"/>
      <c r="B114" s="2"/>
      <c r="C114" s="2"/>
      <c r="D114" s="2"/>
      <c r="E114" s="2"/>
      <c r="F114" s="2"/>
      <c r="G114" s="2"/>
      <c r="H114" s="2"/>
      <c r="I114" s="2"/>
      <c r="J114" s="19" t="s">
        <v>9774</v>
      </c>
      <c r="K114" s="2" t="str">
        <f t="shared" si="7"/>
        <v>x15</v>
      </c>
      <c r="L114" s="2" t="str">
        <f t="shared" si="11"/>
        <v>Method 2: Solvency II</v>
      </c>
      <c r="M114" s="2"/>
      <c r="N114" s="95"/>
      <c r="O114" s="2"/>
      <c r="P114" s="2"/>
      <c r="Q114" s="2"/>
      <c r="R114" s="2"/>
      <c r="S114" s="15">
        <f t="shared" si="12"/>
        <v>41827</v>
      </c>
      <c r="T114" s="15" t="str">
        <f t="shared" si="13"/>
        <v/>
      </c>
      <c r="U114" s="15">
        <f t="shared" si="14"/>
        <v>42277</v>
      </c>
      <c r="V114" s="2"/>
      <c r="W114" s="2"/>
    </row>
    <row r="115" spans="1:23">
      <c r="A115" s="2"/>
      <c r="B115" s="2"/>
      <c r="C115" s="2"/>
      <c r="D115" s="2"/>
      <c r="E115" s="2"/>
      <c r="F115" s="2"/>
      <c r="G115" s="2"/>
      <c r="H115" s="2"/>
      <c r="I115" s="2"/>
      <c r="J115" s="19" t="s">
        <v>9681</v>
      </c>
      <c r="K115" s="2" t="str">
        <f t="shared" si="7"/>
        <v>x30</v>
      </c>
      <c r="L115" s="2" t="str">
        <f t="shared" si="11"/>
        <v>Method 2: Other sectoral Rules</v>
      </c>
      <c r="M115" s="2"/>
      <c r="N115" s="95"/>
      <c r="O115" s="2"/>
      <c r="P115" s="2"/>
      <c r="Q115" s="2"/>
      <c r="R115" s="2"/>
      <c r="S115" s="15">
        <f t="shared" si="12"/>
        <v>41827</v>
      </c>
      <c r="T115" s="15" t="str">
        <f t="shared" si="13"/>
        <v/>
      </c>
      <c r="U115" s="15">
        <f t="shared" si="14"/>
        <v>42277</v>
      </c>
      <c r="V115" s="2"/>
      <c r="W115" s="2"/>
    </row>
    <row r="116" spans="1:23">
      <c r="A116" s="2"/>
      <c r="B116" s="2"/>
      <c r="C116" s="2"/>
      <c r="D116" s="2"/>
      <c r="E116" s="2"/>
      <c r="F116" s="2"/>
      <c r="G116" s="2"/>
      <c r="H116" s="2"/>
      <c r="I116" s="2"/>
      <c r="J116" s="19" t="s">
        <v>9682</v>
      </c>
      <c r="K116" s="2" t="str">
        <f t="shared" si="7"/>
        <v>x12</v>
      </c>
      <c r="L116" s="2" t="str">
        <f t="shared" si="11"/>
        <v>Method 2: Local rules</v>
      </c>
      <c r="M116" s="2"/>
      <c r="N116" s="95"/>
      <c r="O116" s="2"/>
      <c r="P116" s="2"/>
      <c r="Q116" s="2"/>
      <c r="R116" s="2"/>
      <c r="S116" s="15">
        <f t="shared" si="12"/>
        <v>41827</v>
      </c>
      <c r="T116" s="15" t="str">
        <f t="shared" si="13"/>
        <v/>
      </c>
      <c r="U116" s="15">
        <f t="shared" si="14"/>
        <v>42277</v>
      </c>
      <c r="V116" s="2"/>
      <c r="W116" s="2"/>
    </row>
    <row r="117" spans="1:23">
      <c r="A117" s="2"/>
      <c r="B117" s="2"/>
      <c r="C117" s="2"/>
      <c r="D117" s="2"/>
      <c r="E117" s="2"/>
      <c r="F117" s="2"/>
      <c r="G117" s="2"/>
      <c r="H117" s="2"/>
      <c r="I117" s="2"/>
      <c r="J117" s="19" t="s">
        <v>924</v>
      </c>
      <c r="K117" s="2" t="str">
        <f t="shared" si="7"/>
        <v>x16</v>
      </c>
      <c r="L117" s="2" t="str">
        <f t="shared" si="11"/>
        <v>Deduction of the participation in relation to article 229 of Directive 2009/138/EC</v>
      </c>
      <c r="M117" s="2"/>
      <c r="N117" s="95"/>
      <c r="O117" s="2"/>
      <c r="P117" s="2"/>
      <c r="Q117" s="2"/>
      <c r="R117" s="2"/>
      <c r="S117" s="15">
        <f t="shared" si="12"/>
        <v>41827</v>
      </c>
      <c r="T117" s="15" t="str">
        <f t="shared" si="13"/>
        <v/>
      </c>
      <c r="U117" s="15" t="str">
        <f t="shared" si="14"/>
        <v/>
      </c>
      <c r="V117" s="2"/>
      <c r="W117" s="2"/>
    </row>
    <row r="118" spans="1:23">
      <c r="A118" s="2"/>
      <c r="B118" s="2"/>
      <c r="C118" s="2"/>
      <c r="D118" s="2"/>
      <c r="E118" s="2"/>
      <c r="F118" s="2"/>
      <c r="G118" s="2"/>
      <c r="H118" s="2"/>
      <c r="I118" s="2"/>
      <c r="J118" s="19" t="s">
        <v>9683</v>
      </c>
      <c r="K118" s="2" t="str">
        <f t="shared" si="7"/>
        <v>x20</v>
      </c>
      <c r="L118" s="2" t="str">
        <f t="shared" si="11"/>
        <v>No inclusion in the scope of group supervision as defined in Art. 214 Directive 2009/138/EC</v>
      </c>
      <c r="M118" s="2"/>
      <c r="N118" s="95"/>
      <c r="O118" s="2"/>
      <c r="P118" s="2"/>
      <c r="Q118" s="2"/>
      <c r="R118" s="2"/>
      <c r="S118" s="15">
        <f t="shared" si="12"/>
        <v>41827</v>
      </c>
      <c r="T118" s="15" t="str">
        <f t="shared" si="13"/>
        <v/>
      </c>
      <c r="U118" s="15">
        <f t="shared" si="14"/>
        <v>42277</v>
      </c>
      <c r="V118" s="2"/>
      <c r="W118" s="2"/>
    </row>
    <row r="119" spans="1:23">
      <c r="A119" s="2"/>
      <c r="B119" s="2"/>
      <c r="C119" s="2"/>
      <c r="D119" s="2"/>
      <c r="E119" s="2"/>
      <c r="F119" s="2"/>
      <c r="G119" s="2"/>
      <c r="H119" s="2"/>
      <c r="I119" s="2"/>
      <c r="J119" s="19" t="s">
        <v>3978</v>
      </c>
      <c r="K119" s="2" t="str">
        <f t="shared" si="7"/>
        <v>x31</v>
      </c>
      <c r="L119" s="2" t="str">
        <f t="shared" si="11"/>
        <v>Other Method</v>
      </c>
      <c r="M119" s="2"/>
      <c r="N119" s="95"/>
      <c r="O119" s="2"/>
      <c r="P119" s="2"/>
      <c r="Q119" s="2"/>
      <c r="R119" s="2"/>
      <c r="S119" s="15">
        <f t="shared" si="12"/>
        <v>41827</v>
      </c>
      <c r="T119" s="15" t="str">
        <f t="shared" si="13"/>
        <v/>
      </c>
      <c r="U119" s="15" t="str">
        <f t="shared" si="14"/>
        <v/>
      </c>
      <c r="V119" s="2"/>
      <c r="W119" s="2"/>
    </row>
    <row r="120" spans="1:23">
      <c r="A120" s="2"/>
      <c r="B120" s="2"/>
      <c r="C120" s="2"/>
      <c r="D120" s="2"/>
      <c r="E120" s="2"/>
      <c r="F120" s="2"/>
      <c r="G120" s="2"/>
      <c r="H120" s="2"/>
      <c r="I120" s="2"/>
      <c r="J120" s="20" t="s">
        <v>10162</v>
      </c>
      <c r="K120" s="2"/>
      <c r="L120" s="2"/>
      <c r="M120" s="2"/>
      <c r="N120" s="2"/>
      <c r="O120" s="2" t="s">
        <v>2286</v>
      </c>
      <c r="P120" s="2"/>
      <c r="Q120" s="2" t="s">
        <v>918</v>
      </c>
      <c r="R120" s="2" t="s">
        <v>10843</v>
      </c>
      <c r="S120" s="15">
        <v>42277</v>
      </c>
      <c r="T120" s="15"/>
      <c r="U120" s="15"/>
      <c r="V120" s="2"/>
      <c r="W120" s="2"/>
    </row>
    <row r="121" spans="1:23">
      <c r="A121" s="2"/>
      <c r="B121" s="2"/>
      <c r="C121" s="2"/>
      <c r="D121" s="2"/>
      <c r="E121" s="2"/>
      <c r="F121" s="2"/>
      <c r="G121" s="2"/>
      <c r="H121" s="2"/>
      <c r="I121" s="2"/>
      <c r="J121" s="17" t="s">
        <v>2138</v>
      </c>
      <c r="K121" s="2" t="str">
        <f t="shared" si="7"/>
        <v>x19</v>
      </c>
      <c r="L121" s="2" t="s">
        <v>11035</v>
      </c>
      <c r="M121" s="26"/>
      <c r="N121" s="26"/>
      <c r="O121" s="26"/>
      <c r="P121" s="26"/>
      <c r="Q121" s="26"/>
      <c r="R121" s="26"/>
      <c r="S121" s="15">
        <f>VLOOKUP(J121,A:G,5,FALSE)</f>
        <v>41827</v>
      </c>
      <c r="T121" s="15" t="str">
        <f>IF(VLOOKUP(J121,A:G,6,FALSE)=0,"",VLOOKUP(J121,A:G,6,FALSE))</f>
        <v/>
      </c>
      <c r="U121" s="15" t="str">
        <f>IF(VLOOKUP(J121,A:G,7,FALSE)=0,"",VLOOKUP(J121,A:G,7,FALSE))</f>
        <v/>
      </c>
      <c r="V121" s="2"/>
    </row>
    <row r="122" spans="1:23">
      <c r="A122" s="2"/>
      <c r="B122" s="2"/>
      <c r="C122" s="2"/>
      <c r="D122" s="2"/>
      <c r="E122" s="2"/>
      <c r="F122" s="2"/>
      <c r="G122" s="2"/>
      <c r="H122" s="2"/>
      <c r="I122" s="2"/>
      <c r="J122" s="17" t="s">
        <v>3983</v>
      </c>
      <c r="K122" s="2" t="str">
        <f t="shared" si="7"/>
        <v>x32</v>
      </c>
      <c r="L122" s="2" t="s">
        <v>11036</v>
      </c>
      <c r="M122" s="26"/>
      <c r="N122" s="26"/>
      <c r="O122" s="26"/>
      <c r="P122" s="26"/>
      <c r="Q122" s="26"/>
      <c r="R122" s="26"/>
      <c r="S122" s="15">
        <f>VLOOKUP(J122,A:G,5,FALSE)</f>
        <v>41827</v>
      </c>
      <c r="T122" s="15" t="str">
        <f>IF(VLOOKUP(J122,A:G,6,FALSE)=0,"",VLOOKUP(J122,A:G,6,FALSE))</f>
        <v/>
      </c>
      <c r="U122" s="15" t="str">
        <f>IF(VLOOKUP(J122,A:G,7,FALSE)=0,"",VLOOKUP(J122,A:G,7,FALSE))</f>
        <v/>
      </c>
      <c r="V122" s="26"/>
    </row>
    <row r="123" spans="1:23">
      <c r="A123" s="2"/>
      <c r="B123" s="2"/>
      <c r="C123" s="2"/>
      <c r="D123" s="2"/>
      <c r="E123" s="2"/>
      <c r="F123" s="2"/>
      <c r="G123" s="2"/>
      <c r="H123" s="2"/>
      <c r="I123" s="2"/>
      <c r="J123" s="17" t="s">
        <v>3982</v>
      </c>
      <c r="K123" s="2" t="str">
        <f t="shared" si="7"/>
        <v>x33</v>
      </c>
      <c r="L123" s="2" t="s">
        <v>10468</v>
      </c>
      <c r="M123" s="26"/>
      <c r="N123" s="26"/>
      <c r="O123" s="26"/>
      <c r="P123" s="26"/>
      <c r="Q123" s="26"/>
      <c r="R123" s="26"/>
      <c r="S123" s="15">
        <f>VLOOKUP(J123,A:G,5,FALSE)</f>
        <v>41827</v>
      </c>
      <c r="T123" s="15" t="str">
        <f>IF(VLOOKUP(J123,A:G,6,FALSE)=0,"",VLOOKUP(J123,A:G,6,FALSE))</f>
        <v/>
      </c>
      <c r="U123" s="15" t="str">
        <f>IF(VLOOKUP(J123,A:G,7,FALSE)=0,"",VLOOKUP(J123,A:G,7,FALSE))</f>
        <v/>
      </c>
      <c r="V123" s="26"/>
    </row>
    <row r="124" spans="1:23">
      <c r="A124" s="2"/>
      <c r="B124" s="2"/>
      <c r="C124" s="2"/>
      <c r="D124" s="2"/>
      <c r="E124" s="2"/>
      <c r="F124" s="2"/>
      <c r="G124" s="2"/>
      <c r="H124" s="2"/>
      <c r="I124" s="2"/>
      <c r="J124" s="17" t="s">
        <v>3981</v>
      </c>
      <c r="K124" s="2" t="str">
        <f t="shared" si="7"/>
        <v>x34</v>
      </c>
      <c r="L124" s="2" t="s">
        <v>11037</v>
      </c>
      <c r="M124" s="26"/>
      <c r="N124" s="26"/>
      <c r="O124" s="26"/>
      <c r="P124" s="26"/>
      <c r="Q124" s="26"/>
      <c r="R124" s="26"/>
      <c r="S124" s="15">
        <f>VLOOKUP(J124,A:G,5,FALSE)</f>
        <v>41827</v>
      </c>
      <c r="T124" s="15" t="str">
        <f>IF(VLOOKUP(J124,A:G,6,FALSE)=0,"",VLOOKUP(J124,A:G,6,FALSE))</f>
        <v/>
      </c>
      <c r="U124" s="15" t="str">
        <f>IF(VLOOKUP(J124,A:G,7,FALSE)=0,"",VLOOKUP(J124,A:G,7,FALSE))</f>
        <v/>
      </c>
      <c r="V124" s="26"/>
    </row>
    <row r="125" spans="1:23">
      <c r="A125" s="2"/>
      <c r="B125" s="2"/>
      <c r="C125" s="2"/>
      <c r="D125" s="2"/>
      <c r="E125" s="2"/>
      <c r="F125" s="2"/>
      <c r="G125" s="2"/>
      <c r="H125" s="2"/>
      <c r="I125" s="2"/>
      <c r="J125" s="20" t="s">
        <v>12004</v>
      </c>
      <c r="K125" s="2"/>
      <c r="L125" s="2"/>
      <c r="M125" s="2"/>
      <c r="N125" s="2"/>
      <c r="O125" s="2" t="s">
        <v>2286</v>
      </c>
      <c r="P125" s="2"/>
      <c r="Q125" s="2" t="s">
        <v>915</v>
      </c>
      <c r="R125" s="2" t="s">
        <v>11891</v>
      </c>
      <c r="S125" s="15">
        <v>42931</v>
      </c>
      <c r="T125" s="15"/>
      <c r="U125" s="15">
        <v>44027</v>
      </c>
      <c r="V125" s="2"/>
    </row>
    <row r="126" spans="1:23">
      <c r="J126" s="17" t="s">
        <v>6276</v>
      </c>
      <c r="K126" s="2" t="str">
        <f t="shared" si="7"/>
        <v>x35</v>
      </c>
      <c r="L126" s="2" t="s">
        <v>10256</v>
      </c>
      <c r="M126" s="2"/>
      <c r="N126" s="2"/>
      <c r="O126" s="2"/>
      <c r="P126" s="2"/>
      <c r="Q126" s="2"/>
      <c r="R126" s="2"/>
      <c r="S126" s="15">
        <f>VLOOKUP(J126,A:G,5,FALSE)</f>
        <v>42277</v>
      </c>
      <c r="T126" s="15" t="str">
        <f>IF(VLOOKUP(J126,A:G,6,FALSE)=0,"",VLOOKUP(J126,A:G,6,FALSE))</f>
        <v/>
      </c>
      <c r="U126" s="15" t="str">
        <f>IF(VLOOKUP(J126,A:G,7,FALSE)=0,"",VLOOKUP(J126,A:G,7,FALSE))</f>
        <v/>
      </c>
      <c r="V126" s="2"/>
    </row>
    <row r="127" spans="1:23">
      <c r="J127" s="17" t="s">
        <v>6277</v>
      </c>
      <c r="K127" s="2" t="str">
        <f t="shared" si="7"/>
        <v>x36</v>
      </c>
      <c r="L127" s="2" t="s">
        <v>10257</v>
      </c>
      <c r="M127" s="2"/>
      <c r="N127" s="2"/>
      <c r="O127" s="2"/>
      <c r="P127" s="2"/>
      <c r="Q127" s="2"/>
      <c r="R127" s="2"/>
      <c r="S127" s="15">
        <f>VLOOKUP(J127,A:G,5,FALSE)</f>
        <v>42277</v>
      </c>
      <c r="T127" s="15" t="str">
        <f>IF(VLOOKUP(J127,A:G,6,FALSE)=0,"",VLOOKUP(J127,A:G,6,FALSE))</f>
        <v/>
      </c>
      <c r="U127" s="15" t="str">
        <f>IF(VLOOKUP(J127,A:G,7,FALSE)=0,"",VLOOKUP(J127,A:G,7,FALSE))</f>
        <v/>
      </c>
      <c r="V127" s="2"/>
    </row>
    <row r="128" spans="1:23">
      <c r="J128" s="17" t="s">
        <v>11914</v>
      </c>
      <c r="K128" s="2" t="str">
        <f t="shared" si="7"/>
        <v>x45</v>
      </c>
      <c r="L128" s="2" t="s">
        <v>13136</v>
      </c>
      <c r="M128" s="2"/>
      <c r="N128" s="2"/>
      <c r="O128" s="2"/>
      <c r="P128" s="2"/>
      <c r="Q128" s="2"/>
      <c r="R128" s="2"/>
      <c r="S128" s="15">
        <f>VLOOKUP(J128,A:G,5,FALSE)</f>
        <v>42931</v>
      </c>
      <c r="T128" s="15" t="str">
        <f>IF(VLOOKUP(J128,A:G,6,FALSE)=0,"",VLOOKUP(J128,A:G,6,FALSE))</f>
        <v/>
      </c>
      <c r="U128" s="15" t="str">
        <f>IF(VLOOKUP(J128,A:G,7,FALSE)=0,"",VLOOKUP(J128,A:G,7,FALSE))</f>
        <v/>
      </c>
      <c r="V128" s="2"/>
    </row>
  </sheetData>
  <autoFilter ref="A1:V125" xr:uid="{00000000-0009-0000-0000-000011000000}"/>
  <sortState xmlns:xlrd2="http://schemas.microsoft.com/office/spreadsheetml/2017/richdata2"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V601"/>
  <sheetViews>
    <sheetView zoomScale="80" zoomScaleNormal="80" workbookViewId="0">
      <pane ySplit="1" topLeftCell="A2" activePane="bottomLeft" state="frozen"/>
      <selection activeCell="C26" sqref="C26"/>
      <selection pane="bottomLeft"/>
    </sheetView>
  </sheetViews>
  <sheetFormatPr defaultColWidth="8.77734375" defaultRowHeight="14.4"/>
  <cols>
    <col min="1" max="1" width="35.777343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38.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231.3320312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c r="H2" s="2">
        <f t="shared" ref="H2:H33" si="0">COUNTIF(J:J,A2)</f>
        <v>7</v>
      </c>
      <c r="I2" s="2"/>
      <c r="J2" s="20" t="s">
        <v>1120</v>
      </c>
      <c r="K2" s="2"/>
      <c r="L2" s="2"/>
      <c r="M2" s="2"/>
      <c r="N2" s="2"/>
      <c r="O2" s="2" t="s">
        <v>2286</v>
      </c>
      <c r="P2" s="2"/>
      <c r="Q2" s="2" t="s">
        <v>10554</v>
      </c>
      <c r="R2" s="2" t="s">
        <v>11418</v>
      </c>
      <c r="S2" s="15">
        <v>41827</v>
      </c>
      <c r="T2" s="15"/>
      <c r="U2" s="30">
        <v>44757</v>
      </c>
      <c r="V2" s="2"/>
    </row>
    <row r="3" spans="1:22">
      <c r="A3" s="2" t="s">
        <v>930</v>
      </c>
      <c r="B3" s="2" t="s">
        <v>930</v>
      </c>
      <c r="C3" s="2"/>
      <c r="D3" s="2" t="s">
        <v>2286</v>
      </c>
      <c r="E3" s="15">
        <v>41827</v>
      </c>
      <c r="F3" s="15"/>
      <c r="G3" s="2"/>
      <c r="H3" s="2">
        <f t="shared" si="0"/>
        <v>3</v>
      </c>
      <c r="I3" s="2"/>
      <c r="J3" s="17" t="s">
        <v>130</v>
      </c>
      <c r="K3" s="2" t="str">
        <f>VLOOKUP(J3,$A:$B,2,0)</f>
        <v>x0</v>
      </c>
      <c r="L3" s="2" t="str">
        <f>J3</f>
        <v>Total/NA</v>
      </c>
      <c r="M3" s="2" t="s">
        <v>358</v>
      </c>
      <c r="N3" s="2"/>
      <c r="O3" s="2"/>
      <c r="P3" s="2"/>
      <c r="Q3" s="2"/>
      <c r="R3" s="2"/>
      <c r="S3" s="15">
        <f t="shared" ref="S3:S34" si="1">VLOOKUP(J3,A:G,5,FALSE)</f>
        <v>41827</v>
      </c>
      <c r="T3" s="15" t="str">
        <f t="shared" ref="T3:T28" si="2">IF(VLOOKUP(J3,A:G,6,FALSE)=0,"",VLOOKUP(J3,A:G,6,FALSE))</f>
        <v/>
      </c>
      <c r="U3" s="15" t="str">
        <f t="shared" ref="U3:U28" si="3">IF(VLOOKUP(J3,A:G,7,FALSE)=0,"",VLOOKUP(J3,A:G,7,FALSE))</f>
        <v/>
      </c>
      <c r="V3" s="2"/>
    </row>
    <row r="4" spans="1:22">
      <c r="A4" s="2" t="s">
        <v>931</v>
      </c>
      <c r="B4" s="2" t="s">
        <v>931</v>
      </c>
      <c r="C4" s="2"/>
      <c r="D4" s="2" t="s">
        <v>2286</v>
      </c>
      <c r="E4" s="15">
        <v>41827</v>
      </c>
      <c r="F4" s="2"/>
      <c r="G4" s="2"/>
      <c r="H4" s="2">
        <f t="shared" si="0"/>
        <v>3</v>
      </c>
      <c r="I4" s="2"/>
      <c r="J4" s="19" t="s">
        <v>930</v>
      </c>
      <c r="K4" s="2" t="str">
        <f t="shared" ref="K4:K67" si="4">VLOOKUP(J4,$A:$B,2,0)</f>
        <v>EUR</v>
      </c>
      <c r="L4" s="2" t="str">
        <f t="shared" ref="L4:L68" si="5">J4</f>
        <v>EUR</v>
      </c>
      <c r="M4" s="2"/>
      <c r="N4" s="2" t="s">
        <v>359</v>
      </c>
      <c r="O4" s="2"/>
      <c r="P4" s="2"/>
      <c r="Q4" s="2"/>
      <c r="R4" s="2"/>
      <c r="S4" s="15">
        <f t="shared" si="1"/>
        <v>41827</v>
      </c>
      <c r="T4" s="15" t="str">
        <f t="shared" si="2"/>
        <v/>
      </c>
      <c r="U4" s="15" t="str">
        <f t="shared" si="3"/>
        <v/>
      </c>
      <c r="V4" s="2"/>
    </row>
    <row r="5" spans="1:22">
      <c r="A5" s="2" t="s">
        <v>932</v>
      </c>
      <c r="B5" s="2" t="s">
        <v>932</v>
      </c>
      <c r="C5" s="2"/>
      <c r="D5" s="2" t="s">
        <v>2286</v>
      </c>
      <c r="E5" s="15">
        <v>41827</v>
      </c>
      <c r="F5" s="2"/>
      <c r="G5" s="2"/>
      <c r="H5" s="2">
        <f t="shared" si="0"/>
        <v>3</v>
      </c>
      <c r="I5" s="2"/>
      <c r="J5" s="19" t="s">
        <v>931</v>
      </c>
      <c r="K5" s="2" t="str">
        <f t="shared" si="4"/>
        <v>AED</v>
      </c>
      <c r="L5" s="2" t="str">
        <f t="shared" si="5"/>
        <v>AED</v>
      </c>
      <c r="M5" s="2"/>
      <c r="N5" s="2" t="s">
        <v>359</v>
      </c>
      <c r="O5" s="2"/>
      <c r="P5" s="2"/>
      <c r="Q5" s="2"/>
      <c r="R5" s="2"/>
      <c r="S5" s="15">
        <f t="shared" si="1"/>
        <v>41827</v>
      </c>
      <c r="T5" s="15" t="str">
        <f t="shared" si="2"/>
        <v/>
      </c>
      <c r="U5" s="15" t="str">
        <f t="shared" si="3"/>
        <v/>
      </c>
      <c r="V5" s="2"/>
    </row>
    <row r="6" spans="1:22">
      <c r="A6" s="2" t="s">
        <v>933</v>
      </c>
      <c r="B6" s="2" t="s">
        <v>933</v>
      </c>
      <c r="C6" s="2"/>
      <c r="D6" s="2" t="s">
        <v>2286</v>
      </c>
      <c r="E6" s="15">
        <v>41827</v>
      </c>
      <c r="F6" s="2"/>
      <c r="G6" s="2"/>
      <c r="H6" s="2">
        <f t="shared" si="0"/>
        <v>3</v>
      </c>
      <c r="I6" s="2"/>
      <c r="J6" s="19" t="s">
        <v>932</v>
      </c>
      <c r="K6" s="2" t="str">
        <f t="shared" si="4"/>
        <v>AFN</v>
      </c>
      <c r="L6" s="2" t="str">
        <f t="shared" si="5"/>
        <v>AFN</v>
      </c>
      <c r="M6" s="2"/>
      <c r="N6" s="2" t="s">
        <v>359</v>
      </c>
      <c r="O6" s="2"/>
      <c r="P6" s="2"/>
      <c r="Q6" s="2"/>
      <c r="R6" s="2"/>
      <c r="S6" s="15">
        <f t="shared" si="1"/>
        <v>41827</v>
      </c>
      <c r="T6" s="15" t="str">
        <f t="shared" si="2"/>
        <v/>
      </c>
      <c r="U6" s="15" t="str">
        <f t="shared" si="3"/>
        <v/>
      </c>
      <c r="V6" s="2"/>
    </row>
    <row r="7" spans="1:22">
      <c r="A7" s="2" t="s">
        <v>934</v>
      </c>
      <c r="B7" s="2" t="s">
        <v>934</v>
      </c>
      <c r="C7" s="2"/>
      <c r="D7" s="2" t="s">
        <v>2286</v>
      </c>
      <c r="E7" s="15">
        <v>41827</v>
      </c>
      <c r="F7" s="2"/>
      <c r="G7" s="2"/>
      <c r="H7" s="2">
        <f t="shared" si="0"/>
        <v>3</v>
      </c>
      <c r="I7" s="2"/>
      <c r="J7" s="19" t="s">
        <v>933</v>
      </c>
      <c r="K7" s="2" t="str">
        <f t="shared" si="4"/>
        <v>ALL</v>
      </c>
      <c r="L7" s="2" t="str">
        <f t="shared" si="5"/>
        <v>ALL</v>
      </c>
      <c r="M7" s="2"/>
      <c r="N7" s="2" t="s">
        <v>359</v>
      </c>
      <c r="O7" s="2"/>
      <c r="P7" s="2"/>
      <c r="Q7" s="2"/>
      <c r="R7" s="2"/>
      <c r="S7" s="15">
        <f t="shared" si="1"/>
        <v>41827</v>
      </c>
      <c r="T7" s="15" t="str">
        <f t="shared" si="2"/>
        <v/>
      </c>
      <c r="U7" s="15" t="str">
        <f t="shared" si="3"/>
        <v/>
      </c>
      <c r="V7" s="2"/>
    </row>
    <row r="8" spans="1:22">
      <c r="A8" s="2" t="s">
        <v>935</v>
      </c>
      <c r="B8" s="2" t="s">
        <v>935</v>
      </c>
      <c r="C8" s="2"/>
      <c r="D8" s="2" t="s">
        <v>2286</v>
      </c>
      <c r="E8" s="15">
        <v>41827</v>
      </c>
      <c r="F8" s="2"/>
      <c r="G8" s="2"/>
      <c r="H8" s="2">
        <f t="shared" si="0"/>
        <v>3</v>
      </c>
      <c r="I8" s="2"/>
      <c r="J8" s="19" t="s">
        <v>934</v>
      </c>
      <c r="K8" s="2" t="str">
        <f t="shared" si="4"/>
        <v>AMD</v>
      </c>
      <c r="L8" s="2" t="str">
        <f t="shared" si="5"/>
        <v>AMD</v>
      </c>
      <c r="M8" s="2"/>
      <c r="N8" s="2" t="s">
        <v>359</v>
      </c>
      <c r="O8" s="2"/>
      <c r="P8" s="2"/>
      <c r="Q8" s="2"/>
      <c r="R8" s="2"/>
      <c r="S8" s="15">
        <f t="shared" si="1"/>
        <v>41827</v>
      </c>
      <c r="T8" s="15" t="str">
        <f t="shared" si="2"/>
        <v/>
      </c>
      <c r="U8" s="15" t="str">
        <f t="shared" si="3"/>
        <v/>
      </c>
      <c r="V8" s="2"/>
    </row>
    <row r="9" spans="1:22">
      <c r="A9" s="2" t="s">
        <v>936</v>
      </c>
      <c r="B9" s="2" t="s">
        <v>936</v>
      </c>
      <c r="C9" s="2"/>
      <c r="D9" s="2" t="s">
        <v>2286</v>
      </c>
      <c r="E9" s="15">
        <v>41827</v>
      </c>
      <c r="F9" s="2"/>
      <c r="G9" s="2"/>
      <c r="H9" s="2">
        <f t="shared" si="0"/>
        <v>3</v>
      </c>
      <c r="I9" s="2"/>
      <c r="J9" s="19" t="s">
        <v>935</v>
      </c>
      <c r="K9" s="2" t="str">
        <f t="shared" si="4"/>
        <v>ANG</v>
      </c>
      <c r="L9" s="2" t="str">
        <f t="shared" si="5"/>
        <v>ANG</v>
      </c>
      <c r="M9" s="2"/>
      <c r="N9" s="2" t="s">
        <v>359</v>
      </c>
      <c r="O9" s="2"/>
      <c r="P9" s="2"/>
      <c r="Q9" s="2"/>
      <c r="R9" s="2"/>
      <c r="S9" s="15">
        <f t="shared" si="1"/>
        <v>41827</v>
      </c>
      <c r="T9" s="15" t="str">
        <f t="shared" si="2"/>
        <v/>
      </c>
      <c r="U9" s="15" t="str">
        <f t="shared" si="3"/>
        <v/>
      </c>
      <c r="V9" s="2"/>
    </row>
    <row r="10" spans="1:22">
      <c r="A10" s="2" t="s">
        <v>937</v>
      </c>
      <c r="B10" s="2" t="s">
        <v>937</v>
      </c>
      <c r="C10" s="2"/>
      <c r="D10" s="2" t="s">
        <v>2286</v>
      </c>
      <c r="E10" s="15">
        <v>41827</v>
      </c>
      <c r="F10" s="2"/>
      <c r="G10" s="2"/>
      <c r="H10" s="2">
        <f t="shared" si="0"/>
        <v>3</v>
      </c>
      <c r="I10" s="2"/>
      <c r="J10" s="19" t="s">
        <v>936</v>
      </c>
      <c r="K10" s="2" t="str">
        <f t="shared" si="4"/>
        <v>AOA</v>
      </c>
      <c r="L10" s="2" t="str">
        <f t="shared" si="5"/>
        <v>AOA</v>
      </c>
      <c r="M10" s="2"/>
      <c r="N10" s="2" t="s">
        <v>359</v>
      </c>
      <c r="O10" s="2"/>
      <c r="P10" s="2"/>
      <c r="Q10" s="2"/>
      <c r="R10" s="2"/>
      <c r="S10" s="15">
        <f t="shared" si="1"/>
        <v>41827</v>
      </c>
      <c r="T10" s="15" t="str">
        <f t="shared" si="2"/>
        <v/>
      </c>
      <c r="U10" s="15" t="str">
        <f t="shared" si="3"/>
        <v/>
      </c>
      <c r="V10" s="2"/>
    </row>
    <row r="11" spans="1:22">
      <c r="A11" s="2" t="s">
        <v>938</v>
      </c>
      <c r="B11" s="2" t="s">
        <v>938</v>
      </c>
      <c r="C11" s="2"/>
      <c r="D11" s="2" t="s">
        <v>2286</v>
      </c>
      <c r="E11" s="15">
        <v>41827</v>
      </c>
      <c r="F11" s="2"/>
      <c r="G11" s="2"/>
      <c r="H11" s="2">
        <f t="shared" si="0"/>
        <v>3</v>
      </c>
      <c r="I11" s="2"/>
      <c r="J11" s="19" t="s">
        <v>937</v>
      </c>
      <c r="K11" s="2" t="str">
        <f t="shared" si="4"/>
        <v>ARS</v>
      </c>
      <c r="L11" s="2" t="str">
        <f t="shared" si="5"/>
        <v>ARS</v>
      </c>
      <c r="M11" s="2"/>
      <c r="N11" s="2" t="s">
        <v>359</v>
      </c>
      <c r="O11" s="2"/>
      <c r="P11" s="2"/>
      <c r="Q11" s="2"/>
      <c r="R11" s="2"/>
      <c r="S11" s="15">
        <f t="shared" si="1"/>
        <v>41827</v>
      </c>
      <c r="T11" s="15" t="str">
        <f t="shared" si="2"/>
        <v/>
      </c>
      <c r="U11" s="15" t="str">
        <f t="shared" si="3"/>
        <v/>
      </c>
      <c r="V11" s="2"/>
    </row>
    <row r="12" spans="1:22">
      <c r="A12" s="2" t="s">
        <v>939</v>
      </c>
      <c r="B12" s="2" t="s">
        <v>939</v>
      </c>
      <c r="C12" s="2"/>
      <c r="D12" s="2" t="s">
        <v>2286</v>
      </c>
      <c r="E12" s="15">
        <v>41827</v>
      </c>
      <c r="F12" s="2"/>
      <c r="G12" s="2"/>
      <c r="H12" s="2">
        <f t="shared" si="0"/>
        <v>3</v>
      </c>
      <c r="I12" s="2"/>
      <c r="J12" s="19" t="s">
        <v>938</v>
      </c>
      <c r="K12" s="2" t="str">
        <f t="shared" si="4"/>
        <v>AUD</v>
      </c>
      <c r="L12" s="2" t="str">
        <f t="shared" si="5"/>
        <v>AUD</v>
      </c>
      <c r="M12" s="2"/>
      <c r="N12" s="2" t="s">
        <v>359</v>
      </c>
      <c r="O12" s="2"/>
      <c r="P12" s="2"/>
      <c r="Q12" s="2"/>
      <c r="R12" s="2"/>
      <c r="S12" s="15">
        <f t="shared" si="1"/>
        <v>41827</v>
      </c>
      <c r="T12" s="15" t="str">
        <f t="shared" si="2"/>
        <v/>
      </c>
      <c r="U12" s="15" t="str">
        <f t="shared" si="3"/>
        <v/>
      </c>
      <c r="V12" s="2"/>
    </row>
    <row r="13" spans="1:22">
      <c r="A13" s="2" t="s">
        <v>940</v>
      </c>
      <c r="B13" s="2" t="s">
        <v>940</v>
      </c>
      <c r="C13" s="2"/>
      <c r="D13" s="2" t="s">
        <v>2286</v>
      </c>
      <c r="E13" s="15">
        <v>41827</v>
      </c>
      <c r="F13" s="2"/>
      <c r="G13" s="2"/>
      <c r="H13" s="2">
        <f t="shared" si="0"/>
        <v>3</v>
      </c>
      <c r="I13" s="2"/>
      <c r="J13" s="19" t="s">
        <v>939</v>
      </c>
      <c r="K13" s="2" t="str">
        <f t="shared" si="4"/>
        <v>AWG</v>
      </c>
      <c r="L13" s="2" t="str">
        <f t="shared" si="5"/>
        <v>AWG</v>
      </c>
      <c r="M13" s="2"/>
      <c r="N13" s="2" t="s">
        <v>359</v>
      </c>
      <c r="O13" s="2"/>
      <c r="P13" s="2"/>
      <c r="Q13" s="2"/>
      <c r="R13" s="2"/>
      <c r="S13" s="15">
        <f t="shared" si="1"/>
        <v>41827</v>
      </c>
      <c r="T13" s="15" t="str">
        <f t="shared" si="2"/>
        <v/>
      </c>
      <c r="U13" s="15" t="str">
        <f t="shared" si="3"/>
        <v/>
      </c>
      <c r="V13" s="2"/>
    </row>
    <row r="14" spans="1:22">
      <c r="A14" s="2" t="s">
        <v>941</v>
      </c>
      <c r="B14" s="2" t="s">
        <v>941</v>
      </c>
      <c r="C14" s="2"/>
      <c r="D14" s="2" t="s">
        <v>2286</v>
      </c>
      <c r="E14" s="15">
        <v>41827</v>
      </c>
      <c r="F14" s="2"/>
      <c r="G14" s="2"/>
      <c r="H14" s="2">
        <f t="shared" si="0"/>
        <v>3</v>
      </c>
      <c r="I14" s="2"/>
      <c r="J14" s="19" t="s">
        <v>940</v>
      </c>
      <c r="K14" s="2" t="str">
        <f t="shared" si="4"/>
        <v>AZN</v>
      </c>
      <c r="L14" s="2" t="str">
        <f t="shared" si="5"/>
        <v>AZN</v>
      </c>
      <c r="M14" s="2"/>
      <c r="N14" s="2" t="s">
        <v>359</v>
      </c>
      <c r="O14" s="2"/>
      <c r="P14" s="2"/>
      <c r="Q14" s="2"/>
      <c r="R14" s="2"/>
      <c r="S14" s="15">
        <f t="shared" si="1"/>
        <v>41827</v>
      </c>
      <c r="T14" s="15" t="str">
        <f t="shared" si="2"/>
        <v/>
      </c>
      <c r="U14" s="15" t="str">
        <f t="shared" si="3"/>
        <v/>
      </c>
      <c r="V14" s="2"/>
    </row>
    <row r="15" spans="1:22">
      <c r="A15" s="2" t="s">
        <v>942</v>
      </c>
      <c r="B15" s="2" t="s">
        <v>942</v>
      </c>
      <c r="C15" s="2"/>
      <c r="D15" s="2" t="s">
        <v>2286</v>
      </c>
      <c r="E15" s="15">
        <v>41827</v>
      </c>
      <c r="F15" s="2"/>
      <c r="G15" s="2"/>
      <c r="H15" s="2">
        <f t="shared" si="0"/>
        <v>3</v>
      </c>
      <c r="I15" s="2"/>
      <c r="J15" s="19" t="s">
        <v>941</v>
      </c>
      <c r="K15" s="2" t="str">
        <f t="shared" si="4"/>
        <v>BAM</v>
      </c>
      <c r="L15" s="2" t="str">
        <f t="shared" si="5"/>
        <v>BAM</v>
      </c>
      <c r="M15" s="2"/>
      <c r="N15" s="2" t="s">
        <v>359</v>
      </c>
      <c r="O15" s="2"/>
      <c r="P15" s="2"/>
      <c r="Q15" s="2"/>
      <c r="R15" s="2"/>
      <c r="S15" s="15">
        <f t="shared" si="1"/>
        <v>41827</v>
      </c>
      <c r="T15" s="15" t="str">
        <f t="shared" si="2"/>
        <v/>
      </c>
      <c r="U15" s="15" t="str">
        <f t="shared" si="3"/>
        <v/>
      </c>
      <c r="V15" s="2"/>
    </row>
    <row r="16" spans="1:22">
      <c r="A16" s="2" t="s">
        <v>943</v>
      </c>
      <c r="B16" s="2" t="s">
        <v>943</v>
      </c>
      <c r="C16" s="2"/>
      <c r="D16" s="2" t="s">
        <v>2286</v>
      </c>
      <c r="E16" s="15">
        <v>41827</v>
      </c>
      <c r="F16" s="2"/>
      <c r="G16" s="2"/>
      <c r="H16" s="2">
        <f t="shared" si="0"/>
        <v>3</v>
      </c>
      <c r="I16" s="2"/>
      <c r="J16" s="19" t="s">
        <v>942</v>
      </c>
      <c r="K16" s="2" t="str">
        <f t="shared" si="4"/>
        <v>BBD</v>
      </c>
      <c r="L16" s="2" t="str">
        <f t="shared" si="5"/>
        <v>BBD</v>
      </c>
      <c r="M16" s="2"/>
      <c r="N16" s="2" t="s">
        <v>359</v>
      </c>
      <c r="O16" s="2"/>
      <c r="P16" s="2"/>
      <c r="Q16" s="2"/>
      <c r="R16" s="2"/>
      <c r="S16" s="15">
        <f t="shared" si="1"/>
        <v>41827</v>
      </c>
      <c r="T16" s="15" t="str">
        <f t="shared" si="2"/>
        <v/>
      </c>
      <c r="U16" s="15" t="str">
        <f t="shared" si="3"/>
        <v/>
      </c>
      <c r="V16" s="2"/>
    </row>
    <row r="17" spans="1:22">
      <c r="A17" s="2" t="s">
        <v>944</v>
      </c>
      <c r="B17" s="2" t="s">
        <v>944</v>
      </c>
      <c r="C17" s="2"/>
      <c r="D17" s="2" t="s">
        <v>2286</v>
      </c>
      <c r="E17" s="15">
        <v>41827</v>
      </c>
      <c r="F17" s="2"/>
      <c r="G17" s="2"/>
      <c r="H17" s="2">
        <f t="shared" si="0"/>
        <v>3</v>
      </c>
      <c r="I17" s="2"/>
      <c r="J17" s="19" t="s">
        <v>943</v>
      </c>
      <c r="K17" s="2" t="str">
        <f t="shared" si="4"/>
        <v>BDT</v>
      </c>
      <c r="L17" s="2" t="str">
        <f t="shared" si="5"/>
        <v>BDT</v>
      </c>
      <c r="M17" s="2"/>
      <c r="N17" s="2" t="s">
        <v>359</v>
      </c>
      <c r="O17" s="2"/>
      <c r="P17" s="2"/>
      <c r="Q17" s="2"/>
      <c r="R17" s="2"/>
      <c r="S17" s="15">
        <f t="shared" si="1"/>
        <v>41827</v>
      </c>
      <c r="T17" s="15" t="str">
        <f t="shared" si="2"/>
        <v/>
      </c>
      <c r="U17" s="15" t="str">
        <f t="shared" si="3"/>
        <v/>
      </c>
      <c r="V17" s="2"/>
    </row>
    <row r="18" spans="1:22">
      <c r="A18" s="2" t="s">
        <v>945</v>
      </c>
      <c r="B18" s="2" t="s">
        <v>945</v>
      </c>
      <c r="C18" s="2"/>
      <c r="D18" s="2" t="s">
        <v>2286</v>
      </c>
      <c r="E18" s="15">
        <v>41827</v>
      </c>
      <c r="F18" s="2"/>
      <c r="G18" s="2"/>
      <c r="H18" s="2">
        <f t="shared" si="0"/>
        <v>3</v>
      </c>
      <c r="I18" s="2"/>
      <c r="J18" s="19" t="s">
        <v>944</v>
      </c>
      <c r="K18" s="2" t="str">
        <f t="shared" si="4"/>
        <v>BGN</v>
      </c>
      <c r="L18" s="2" t="str">
        <f t="shared" si="5"/>
        <v>BGN</v>
      </c>
      <c r="M18" s="2"/>
      <c r="N18" s="2" t="s">
        <v>359</v>
      </c>
      <c r="O18" s="2"/>
      <c r="P18" s="2"/>
      <c r="Q18" s="2"/>
      <c r="R18" s="2"/>
      <c r="S18" s="15">
        <f t="shared" si="1"/>
        <v>41827</v>
      </c>
      <c r="T18" s="15" t="str">
        <f t="shared" si="2"/>
        <v/>
      </c>
      <c r="U18" s="15" t="str">
        <f t="shared" si="3"/>
        <v/>
      </c>
      <c r="V18" s="2"/>
    </row>
    <row r="19" spans="1:22">
      <c r="A19" s="2" t="s">
        <v>946</v>
      </c>
      <c r="B19" s="2" t="s">
        <v>946</v>
      </c>
      <c r="C19" s="2"/>
      <c r="D19" s="2" t="s">
        <v>2286</v>
      </c>
      <c r="E19" s="15">
        <v>41827</v>
      </c>
      <c r="F19" s="2"/>
      <c r="G19" s="2"/>
      <c r="H19" s="2">
        <f t="shared" si="0"/>
        <v>3</v>
      </c>
      <c r="I19" s="2"/>
      <c r="J19" s="19" t="s">
        <v>945</v>
      </c>
      <c r="K19" s="2" t="str">
        <f t="shared" si="4"/>
        <v>BHD</v>
      </c>
      <c r="L19" s="2" t="str">
        <f t="shared" si="5"/>
        <v>BHD</v>
      </c>
      <c r="M19" s="2"/>
      <c r="N19" s="2" t="s">
        <v>359</v>
      </c>
      <c r="O19" s="2"/>
      <c r="P19" s="2"/>
      <c r="Q19" s="2"/>
      <c r="R19" s="2"/>
      <c r="S19" s="15">
        <f t="shared" si="1"/>
        <v>41827</v>
      </c>
      <c r="T19" s="15" t="str">
        <f t="shared" si="2"/>
        <v/>
      </c>
      <c r="U19" s="15" t="str">
        <f t="shared" si="3"/>
        <v/>
      </c>
      <c r="V19" s="2"/>
    </row>
    <row r="20" spans="1:22">
      <c r="A20" s="2" t="s">
        <v>947</v>
      </c>
      <c r="B20" s="2" t="s">
        <v>947</v>
      </c>
      <c r="C20" s="2"/>
      <c r="D20" s="2" t="s">
        <v>2286</v>
      </c>
      <c r="E20" s="15">
        <v>41827</v>
      </c>
      <c r="F20" s="2"/>
      <c r="G20" s="2"/>
      <c r="H20" s="2">
        <f t="shared" si="0"/>
        <v>3</v>
      </c>
      <c r="I20" s="2"/>
      <c r="J20" s="19" t="s">
        <v>946</v>
      </c>
      <c r="K20" s="2" t="str">
        <f t="shared" si="4"/>
        <v>BIF</v>
      </c>
      <c r="L20" s="2" t="str">
        <f t="shared" si="5"/>
        <v>BIF</v>
      </c>
      <c r="M20" s="2"/>
      <c r="N20" s="2" t="s">
        <v>359</v>
      </c>
      <c r="O20" s="2"/>
      <c r="P20" s="2"/>
      <c r="Q20" s="2"/>
      <c r="R20" s="2"/>
      <c r="S20" s="15">
        <f t="shared" si="1"/>
        <v>41827</v>
      </c>
      <c r="T20" s="15" t="str">
        <f t="shared" si="2"/>
        <v/>
      </c>
      <c r="U20" s="15" t="str">
        <f t="shared" si="3"/>
        <v/>
      </c>
      <c r="V20" s="2"/>
    </row>
    <row r="21" spans="1:22">
      <c r="A21" s="2" t="s">
        <v>948</v>
      </c>
      <c r="B21" s="2" t="s">
        <v>948</v>
      </c>
      <c r="C21" s="2"/>
      <c r="D21" s="2" t="s">
        <v>2286</v>
      </c>
      <c r="E21" s="15">
        <v>41827</v>
      </c>
      <c r="F21" s="2"/>
      <c r="G21" s="2"/>
      <c r="H21" s="2">
        <f t="shared" si="0"/>
        <v>3</v>
      </c>
      <c r="I21" s="2"/>
      <c r="J21" s="19" t="s">
        <v>947</v>
      </c>
      <c r="K21" s="2" t="str">
        <f t="shared" si="4"/>
        <v>BMD</v>
      </c>
      <c r="L21" s="2" t="str">
        <f t="shared" si="5"/>
        <v>BMD</v>
      </c>
      <c r="M21" s="2"/>
      <c r="N21" s="2" t="s">
        <v>359</v>
      </c>
      <c r="O21" s="2"/>
      <c r="P21" s="2"/>
      <c r="Q21" s="2"/>
      <c r="R21" s="2"/>
      <c r="S21" s="15">
        <f t="shared" si="1"/>
        <v>41827</v>
      </c>
      <c r="T21" s="15" t="str">
        <f t="shared" si="2"/>
        <v/>
      </c>
      <c r="U21" s="15" t="str">
        <f t="shared" si="3"/>
        <v/>
      </c>
      <c r="V21" s="2"/>
    </row>
    <row r="22" spans="1:22">
      <c r="A22" s="2" t="s">
        <v>949</v>
      </c>
      <c r="B22" s="2" t="s">
        <v>949</v>
      </c>
      <c r="C22" s="2"/>
      <c r="D22" s="2" t="s">
        <v>2286</v>
      </c>
      <c r="E22" s="15">
        <v>41827</v>
      </c>
      <c r="F22" s="2"/>
      <c r="G22" s="2"/>
      <c r="H22" s="2">
        <f t="shared" si="0"/>
        <v>3</v>
      </c>
      <c r="I22" s="2"/>
      <c r="J22" s="19" t="s">
        <v>948</v>
      </c>
      <c r="K22" s="2" t="str">
        <f t="shared" si="4"/>
        <v>BND</v>
      </c>
      <c r="L22" s="2" t="str">
        <f t="shared" si="5"/>
        <v>BND</v>
      </c>
      <c r="M22" s="2"/>
      <c r="N22" s="2" t="s">
        <v>359</v>
      </c>
      <c r="O22" s="2"/>
      <c r="P22" s="2"/>
      <c r="Q22" s="2"/>
      <c r="R22" s="2"/>
      <c r="S22" s="15">
        <f t="shared" si="1"/>
        <v>41827</v>
      </c>
      <c r="T22" s="15" t="str">
        <f t="shared" si="2"/>
        <v/>
      </c>
      <c r="U22" s="15" t="str">
        <f t="shared" si="3"/>
        <v/>
      </c>
      <c r="V22" s="2"/>
    </row>
    <row r="23" spans="1:22">
      <c r="A23" s="2" t="s">
        <v>950</v>
      </c>
      <c r="B23" s="2" t="s">
        <v>950</v>
      </c>
      <c r="C23" s="2"/>
      <c r="D23" s="2" t="s">
        <v>2286</v>
      </c>
      <c r="E23" s="15">
        <v>41827</v>
      </c>
      <c r="F23" s="2"/>
      <c r="G23" s="2"/>
      <c r="H23" s="2">
        <f t="shared" si="0"/>
        <v>3</v>
      </c>
      <c r="I23" s="2"/>
      <c r="J23" s="19" t="s">
        <v>949</v>
      </c>
      <c r="K23" s="2" t="str">
        <f t="shared" si="4"/>
        <v>BOB</v>
      </c>
      <c r="L23" s="2" t="str">
        <f t="shared" si="5"/>
        <v>BOB</v>
      </c>
      <c r="M23" s="2"/>
      <c r="N23" s="2" t="s">
        <v>359</v>
      </c>
      <c r="O23" s="2"/>
      <c r="P23" s="2"/>
      <c r="Q23" s="2"/>
      <c r="R23" s="2"/>
      <c r="S23" s="15">
        <f t="shared" si="1"/>
        <v>41827</v>
      </c>
      <c r="T23" s="15" t="str">
        <f t="shared" si="2"/>
        <v/>
      </c>
      <c r="U23" s="15" t="str">
        <f t="shared" si="3"/>
        <v/>
      </c>
      <c r="V23" s="2"/>
    </row>
    <row r="24" spans="1:22">
      <c r="A24" s="2" t="s">
        <v>951</v>
      </c>
      <c r="B24" s="2" t="s">
        <v>951</v>
      </c>
      <c r="C24" s="2"/>
      <c r="D24" s="2" t="s">
        <v>2286</v>
      </c>
      <c r="E24" s="15">
        <v>41827</v>
      </c>
      <c r="F24" s="2"/>
      <c r="G24" s="2"/>
      <c r="H24" s="2">
        <f t="shared" si="0"/>
        <v>3</v>
      </c>
      <c r="I24" s="2"/>
      <c r="J24" s="19" t="s">
        <v>950</v>
      </c>
      <c r="K24" s="2" t="str">
        <f t="shared" si="4"/>
        <v>BOV</v>
      </c>
      <c r="L24" s="2" t="str">
        <f t="shared" si="5"/>
        <v>BOV</v>
      </c>
      <c r="M24" s="2"/>
      <c r="N24" s="2" t="s">
        <v>359</v>
      </c>
      <c r="O24" s="2"/>
      <c r="P24" s="2"/>
      <c r="Q24" s="2"/>
      <c r="R24" s="2"/>
      <c r="S24" s="15">
        <f t="shared" si="1"/>
        <v>41827</v>
      </c>
      <c r="T24" s="15" t="str">
        <f t="shared" si="2"/>
        <v/>
      </c>
      <c r="U24" s="15" t="str">
        <f t="shared" si="3"/>
        <v/>
      </c>
      <c r="V24" s="2"/>
    </row>
    <row r="25" spans="1:22">
      <c r="A25" s="2" t="s">
        <v>952</v>
      </c>
      <c r="B25" s="2" t="s">
        <v>952</v>
      </c>
      <c r="C25" s="2"/>
      <c r="D25" s="2" t="s">
        <v>2286</v>
      </c>
      <c r="E25" s="15">
        <v>41827</v>
      </c>
      <c r="F25" s="2"/>
      <c r="G25" s="2"/>
      <c r="H25" s="2">
        <f t="shared" si="0"/>
        <v>3</v>
      </c>
      <c r="I25" s="2"/>
      <c r="J25" s="19" t="s">
        <v>951</v>
      </c>
      <c r="K25" s="2" t="str">
        <f t="shared" si="4"/>
        <v>BRL</v>
      </c>
      <c r="L25" s="2" t="str">
        <f t="shared" si="5"/>
        <v>BRL</v>
      </c>
      <c r="M25" s="2"/>
      <c r="N25" s="2" t="s">
        <v>359</v>
      </c>
      <c r="O25" s="2"/>
      <c r="P25" s="2"/>
      <c r="Q25" s="2"/>
      <c r="R25" s="2"/>
      <c r="S25" s="15">
        <f t="shared" si="1"/>
        <v>41827</v>
      </c>
      <c r="T25" s="15" t="str">
        <f t="shared" si="2"/>
        <v/>
      </c>
      <c r="U25" s="15" t="str">
        <f t="shared" si="3"/>
        <v/>
      </c>
      <c r="V25" s="2"/>
    </row>
    <row r="26" spans="1:22">
      <c r="A26" s="2" t="s">
        <v>953</v>
      </c>
      <c r="B26" s="2" t="s">
        <v>953</v>
      </c>
      <c r="C26" s="2"/>
      <c r="D26" s="2" t="s">
        <v>2286</v>
      </c>
      <c r="E26" s="15">
        <v>41827</v>
      </c>
      <c r="F26" s="2"/>
      <c r="G26" s="2"/>
      <c r="H26" s="2">
        <f t="shared" si="0"/>
        <v>3</v>
      </c>
      <c r="I26" s="2"/>
      <c r="J26" s="19" t="s">
        <v>952</v>
      </c>
      <c r="K26" s="2" t="str">
        <f t="shared" si="4"/>
        <v>BSD</v>
      </c>
      <c r="L26" s="2" t="str">
        <f t="shared" si="5"/>
        <v>BSD</v>
      </c>
      <c r="M26" s="2"/>
      <c r="N26" s="2" t="s">
        <v>359</v>
      </c>
      <c r="O26" s="2"/>
      <c r="P26" s="2"/>
      <c r="Q26" s="2"/>
      <c r="R26" s="2"/>
      <c r="S26" s="15">
        <f t="shared" si="1"/>
        <v>41827</v>
      </c>
      <c r="T26" s="15" t="str">
        <f t="shared" si="2"/>
        <v/>
      </c>
      <c r="U26" s="15" t="str">
        <f t="shared" si="3"/>
        <v/>
      </c>
      <c r="V26" s="2"/>
    </row>
    <row r="27" spans="1:22">
      <c r="A27" s="2" t="s">
        <v>954</v>
      </c>
      <c r="B27" s="2" t="s">
        <v>954</v>
      </c>
      <c r="C27" s="2"/>
      <c r="D27" s="2" t="s">
        <v>2286</v>
      </c>
      <c r="E27" s="15">
        <v>41827</v>
      </c>
      <c r="F27" s="2"/>
      <c r="G27" s="2"/>
      <c r="H27" s="2">
        <f t="shared" si="0"/>
        <v>3</v>
      </c>
      <c r="I27" s="2"/>
      <c r="J27" s="19" t="s">
        <v>953</v>
      </c>
      <c r="K27" s="2" t="str">
        <f t="shared" si="4"/>
        <v>BTN</v>
      </c>
      <c r="L27" s="2" t="str">
        <f t="shared" si="5"/>
        <v>BTN</v>
      </c>
      <c r="M27" s="2"/>
      <c r="N27" s="2" t="s">
        <v>359</v>
      </c>
      <c r="O27" s="2"/>
      <c r="P27" s="2"/>
      <c r="Q27" s="2"/>
      <c r="R27" s="2"/>
      <c r="S27" s="15">
        <f t="shared" si="1"/>
        <v>41827</v>
      </c>
      <c r="T27" s="15" t="str">
        <f t="shared" si="2"/>
        <v/>
      </c>
      <c r="U27" s="15" t="str">
        <f t="shared" si="3"/>
        <v/>
      </c>
      <c r="V27" s="2"/>
    </row>
    <row r="28" spans="1:22">
      <c r="A28" s="2" t="s">
        <v>955</v>
      </c>
      <c r="B28" s="2" t="s">
        <v>955</v>
      </c>
      <c r="C28" s="2"/>
      <c r="D28" s="2" t="s">
        <v>2286</v>
      </c>
      <c r="E28" s="15">
        <v>41827</v>
      </c>
      <c r="F28" s="2"/>
      <c r="G28" s="2"/>
      <c r="H28" s="2">
        <f t="shared" si="0"/>
        <v>3</v>
      </c>
      <c r="I28" s="2"/>
      <c r="J28" s="19" t="s">
        <v>954</v>
      </c>
      <c r="K28" s="2" t="str">
        <f t="shared" si="4"/>
        <v>BWP</v>
      </c>
      <c r="L28" s="2" t="str">
        <f t="shared" si="5"/>
        <v>BWP</v>
      </c>
      <c r="M28" s="2"/>
      <c r="N28" s="2" t="s">
        <v>359</v>
      </c>
      <c r="O28" s="2"/>
      <c r="P28" s="2"/>
      <c r="Q28" s="2"/>
      <c r="R28" s="2"/>
      <c r="S28" s="15">
        <f t="shared" si="1"/>
        <v>41827</v>
      </c>
      <c r="T28" s="15" t="str">
        <f t="shared" si="2"/>
        <v/>
      </c>
      <c r="U28" s="15" t="str">
        <f t="shared" si="3"/>
        <v/>
      </c>
      <c r="V28" s="2"/>
    </row>
    <row r="29" spans="1:22">
      <c r="A29" s="2" t="s">
        <v>956</v>
      </c>
      <c r="B29" s="2" t="s">
        <v>956</v>
      </c>
      <c r="C29" s="2"/>
      <c r="D29" s="2" t="s">
        <v>2286</v>
      </c>
      <c r="E29" s="15">
        <v>41827</v>
      </c>
      <c r="F29" s="2"/>
      <c r="G29" s="2"/>
      <c r="H29" s="2">
        <f t="shared" si="0"/>
        <v>3</v>
      </c>
      <c r="I29" s="2"/>
      <c r="J29" s="19" t="s">
        <v>11598</v>
      </c>
      <c r="K29" s="2" t="str">
        <f t="shared" si="4"/>
        <v>BYN</v>
      </c>
      <c r="L29" s="2" t="str">
        <f>J29</f>
        <v>BYN</v>
      </c>
      <c r="M29" s="2"/>
      <c r="N29" s="2" t="s">
        <v>359</v>
      </c>
      <c r="O29" s="2"/>
      <c r="P29" s="2"/>
      <c r="Q29" s="2"/>
      <c r="R29" s="2"/>
      <c r="S29" s="15">
        <f t="shared" si="1"/>
        <v>42566</v>
      </c>
      <c r="T29" s="15" t="str">
        <f>IF(VLOOKUP(J29,A:G,6,FALSE)=0,"",VLOOKUP(J29,A:G,6,FALSE))</f>
        <v/>
      </c>
      <c r="U29" s="15" t="str">
        <f>IF(VLOOKUP(J29,A:G,7,FALSE)=0,"",VLOOKUP(J29,A:G,7,FALSE))</f>
        <v/>
      </c>
      <c r="V29" s="2"/>
    </row>
    <row r="30" spans="1:22">
      <c r="A30" s="2" t="s">
        <v>957</v>
      </c>
      <c r="B30" s="2" t="s">
        <v>957</v>
      </c>
      <c r="C30" s="2"/>
      <c r="D30" s="2" t="s">
        <v>2286</v>
      </c>
      <c r="E30" s="15">
        <v>41827</v>
      </c>
      <c r="F30" s="2"/>
      <c r="G30" s="2"/>
      <c r="H30" s="2">
        <f t="shared" si="0"/>
        <v>3</v>
      </c>
      <c r="I30" s="2"/>
      <c r="J30" s="19" t="s">
        <v>955</v>
      </c>
      <c r="K30" s="2" t="str">
        <f t="shared" si="4"/>
        <v>BYR</v>
      </c>
      <c r="L30" s="2" t="str">
        <f t="shared" si="5"/>
        <v>BYR</v>
      </c>
      <c r="M30" s="2"/>
      <c r="N30" s="2" t="s">
        <v>359</v>
      </c>
      <c r="O30" s="2"/>
      <c r="P30" s="2"/>
      <c r="Q30" s="2"/>
      <c r="R30" s="2"/>
      <c r="S30" s="15">
        <f t="shared" si="1"/>
        <v>41827</v>
      </c>
      <c r="T30" s="15" t="str">
        <f t="shared" ref="T30:T61" si="6">IF(VLOOKUP(J30,A:G,6,FALSE)=0,"",VLOOKUP(J30,A:G,6,FALSE))</f>
        <v/>
      </c>
      <c r="U30" s="15" t="str">
        <f t="shared" ref="U30:U61" si="7">IF(VLOOKUP(J30,A:G,7,FALSE)=0,"",VLOOKUP(J30,A:G,7,FALSE))</f>
        <v/>
      </c>
      <c r="V30" s="2"/>
    </row>
    <row r="31" spans="1:22">
      <c r="A31" s="2" t="s">
        <v>958</v>
      </c>
      <c r="B31" s="2" t="s">
        <v>958</v>
      </c>
      <c r="C31" s="2"/>
      <c r="D31" s="2" t="s">
        <v>2286</v>
      </c>
      <c r="E31" s="15">
        <v>41827</v>
      </c>
      <c r="F31" s="2"/>
      <c r="G31" s="2"/>
      <c r="H31" s="2">
        <f t="shared" si="0"/>
        <v>3</v>
      </c>
      <c r="I31" s="2"/>
      <c r="J31" s="19" t="s">
        <v>956</v>
      </c>
      <c r="K31" s="2" t="str">
        <f t="shared" si="4"/>
        <v>BZD</v>
      </c>
      <c r="L31" s="2" t="str">
        <f t="shared" si="5"/>
        <v>BZD</v>
      </c>
      <c r="M31" s="2"/>
      <c r="N31" s="2" t="s">
        <v>359</v>
      </c>
      <c r="O31" s="2"/>
      <c r="P31" s="2"/>
      <c r="Q31" s="2"/>
      <c r="R31" s="2"/>
      <c r="S31" s="15">
        <f t="shared" si="1"/>
        <v>41827</v>
      </c>
      <c r="T31" s="15" t="str">
        <f t="shared" si="6"/>
        <v/>
      </c>
      <c r="U31" s="15" t="str">
        <f t="shared" si="7"/>
        <v/>
      </c>
      <c r="V31" s="2"/>
    </row>
    <row r="32" spans="1:22">
      <c r="A32" s="2" t="s">
        <v>959</v>
      </c>
      <c r="B32" s="2" t="s">
        <v>959</v>
      </c>
      <c r="C32" s="2"/>
      <c r="D32" s="2" t="s">
        <v>2286</v>
      </c>
      <c r="E32" s="15">
        <v>41827</v>
      </c>
      <c r="F32" s="2"/>
      <c r="G32" s="2"/>
      <c r="H32" s="2">
        <f t="shared" si="0"/>
        <v>3</v>
      </c>
      <c r="I32" s="2"/>
      <c r="J32" s="19" t="s">
        <v>957</v>
      </c>
      <c r="K32" s="2" t="str">
        <f t="shared" si="4"/>
        <v>CAD</v>
      </c>
      <c r="L32" s="2" t="str">
        <f t="shared" si="5"/>
        <v>CAD</v>
      </c>
      <c r="M32" s="2"/>
      <c r="N32" s="2" t="s">
        <v>359</v>
      </c>
      <c r="O32" s="2"/>
      <c r="P32" s="2"/>
      <c r="Q32" s="2"/>
      <c r="R32" s="2"/>
      <c r="S32" s="15">
        <f t="shared" si="1"/>
        <v>41827</v>
      </c>
      <c r="T32" s="15" t="str">
        <f t="shared" si="6"/>
        <v/>
      </c>
      <c r="U32" s="15" t="str">
        <f t="shared" si="7"/>
        <v/>
      </c>
      <c r="V32" s="2"/>
    </row>
    <row r="33" spans="1:22">
      <c r="A33" s="2" t="s">
        <v>960</v>
      </c>
      <c r="B33" s="2" t="s">
        <v>960</v>
      </c>
      <c r="C33" s="2"/>
      <c r="D33" s="2" t="s">
        <v>2286</v>
      </c>
      <c r="E33" s="15">
        <v>41827</v>
      </c>
      <c r="F33" s="2"/>
      <c r="G33" s="2"/>
      <c r="H33" s="2">
        <f t="shared" si="0"/>
        <v>3</v>
      </c>
      <c r="I33" s="2"/>
      <c r="J33" s="19" t="s">
        <v>958</v>
      </c>
      <c r="K33" s="2" t="str">
        <f t="shared" si="4"/>
        <v>CDF</v>
      </c>
      <c r="L33" s="2" t="str">
        <f t="shared" si="5"/>
        <v>CDF</v>
      </c>
      <c r="M33" s="2"/>
      <c r="N33" s="2" t="s">
        <v>359</v>
      </c>
      <c r="O33" s="2"/>
      <c r="P33" s="2"/>
      <c r="Q33" s="2"/>
      <c r="R33" s="2"/>
      <c r="S33" s="15">
        <f t="shared" si="1"/>
        <v>41827</v>
      </c>
      <c r="T33" s="15" t="str">
        <f t="shared" si="6"/>
        <v/>
      </c>
      <c r="U33" s="15" t="str">
        <f t="shared" si="7"/>
        <v/>
      </c>
      <c r="V33" s="2"/>
    </row>
    <row r="34" spans="1:22">
      <c r="A34" s="2" t="s">
        <v>961</v>
      </c>
      <c r="B34" s="2" t="s">
        <v>961</v>
      </c>
      <c r="C34" s="2"/>
      <c r="D34" s="2" t="s">
        <v>2286</v>
      </c>
      <c r="E34" s="15">
        <v>41827</v>
      </c>
      <c r="F34" s="2"/>
      <c r="G34" s="2"/>
      <c r="H34" s="2">
        <f t="shared" ref="H34:H65" si="8">COUNTIF(J:J,A34)</f>
        <v>3</v>
      </c>
      <c r="I34" s="2"/>
      <c r="J34" s="19" t="s">
        <v>959</v>
      </c>
      <c r="K34" s="2" t="str">
        <f t="shared" si="4"/>
        <v>CHE</v>
      </c>
      <c r="L34" s="2" t="str">
        <f t="shared" si="5"/>
        <v>CHE</v>
      </c>
      <c r="M34" s="2"/>
      <c r="N34" s="2" t="s">
        <v>359</v>
      </c>
      <c r="O34" s="2"/>
      <c r="P34" s="2"/>
      <c r="Q34" s="2"/>
      <c r="R34" s="2"/>
      <c r="S34" s="15">
        <f t="shared" si="1"/>
        <v>41827</v>
      </c>
      <c r="T34" s="15" t="str">
        <f t="shared" si="6"/>
        <v/>
      </c>
      <c r="U34" s="15" t="str">
        <f t="shared" si="7"/>
        <v/>
      </c>
      <c r="V34" s="2"/>
    </row>
    <row r="35" spans="1:22">
      <c r="A35" s="2" t="s">
        <v>962</v>
      </c>
      <c r="B35" s="2" t="s">
        <v>962</v>
      </c>
      <c r="C35" s="2"/>
      <c r="D35" s="2" t="s">
        <v>2286</v>
      </c>
      <c r="E35" s="15">
        <v>41827</v>
      </c>
      <c r="F35" s="2"/>
      <c r="G35" s="2"/>
      <c r="H35" s="2">
        <f t="shared" si="8"/>
        <v>3</v>
      </c>
      <c r="I35" s="2"/>
      <c r="J35" s="19" t="s">
        <v>960</v>
      </c>
      <c r="K35" s="2" t="str">
        <f t="shared" si="4"/>
        <v>CHF</v>
      </c>
      <c r="L35" s="2" t="str">
        <f t="shared" si="5"/>
        <v>CHF</v>
      </c>
      <c r="M35" s="2"/>
      <c r="N35" s="2" t="s">
        <v>359</v>
      </c>
      <c r="O35" s="2"/>
      <c r="P35" s="2"/>
      <c r="Q35" s="2"/>
      <c r="R35" s="2"/>
      <c r="S35" s="15">
        <f t="shared" ref="S35:S66" si="9">VLOOKUP(J35,A:G,5,FALSE)</f>
        <v>41827</v>
      </c>
      <c r="T35" s="15" t="str">
        <f t="shared" si="6"/>
        <v/>
      </c>
      <c r="U35" s="15" t="str">
        <f t="shared" si="7"/>
        <v/>
      </c>
      <c r="V35" s="2"/>
    </row>
    <row r="36" spans="1:22">
      <c r="A36" s="2" t="s">
        <v>963</v>
      </c>
      <c r="B36" s="2" t="s">
        <v>963</v>
      </c>
      <c r="C36" s="2"/>
      <c r="D36" s="2" t="s">
        <v>2286</v>
      </c>
      <c r="E36" s="15">
        <v>41827</v>
      </c>
      <c r="F36" s="2"/>
      <c r="G36" s="2"/>
      <c r="H36" s="2">
        <f t="shared" si="8"/>
        <v>3</v>
      </c>
      <c r="I36" s="2"/>
      <c r="J36" s="19" t="s">
        <v>961</v>
      </c>
      <c r="K36" s="2" t="str">
        <f t="shared" si="4"/>
        <v>CHW</v>
      </c>
      <c r="L36" s="2" t="str">
        <f t="shared" si="5"/>
        <v>CHW</v>
      </c>
      <c r="M36" s="2"/>
      <c r="N36" s="2" t="s">
        <v>359</v>
      </c>
      <c r="O36" s="2"/>
      <c r="P36" s="2"/>
      <c r="Q36" s="2"/>
      <c r="R36" s="2"/>
      <c r="S36" s="15">
        <f t="shared" si="9"/>
        <v>41827</v>
      </c>
      <c r="T36" s="15" t="str">
        <f t="shared" si="6"/>
        <v/>
      </c>
      <c r="U36" s="15" t="str">
        <f t="shared" si="7"/>
        <v/>
      </c>
      <c r="V36" s="2"/>
    </row>
    <row r="37" spans="1:22">
      <c r="A37" s="2" t="s">
        <v>964</v>
      </c>
      <c r="B37" s="2" t="s">
        <v>964</v>
      </c>
      <c r="C37" s="2"/>
      <c r="D37" s="2" t="s">
        <v>2286</v>
      </c>
      <c r="E37" s="15">
        <v>41827</v>
      </c>
      <c r="F37" s="2"/>
      <c r="G37" s="2"/>
      <c r="H37" s="2">
        <f t="shared" si="8"/>
        <v>3</v>
      </c>
      <c r="I37" s="2"/>
      <c r="J37" s="19" t="s">
        <v>962</v>
      </c>
      <c r="K37" s="2" t="str">
        <f t="shared" si="4"/>
        <v>CLF</v>
      </c>
      <c r="L37" s="2" t="str">
        <f t="shared" si="5"/>
        <v>CLF</v>
      </c>
      <c r="M37" s="2"/>
      <c r="N37" s="2" t="s">
        <v>359</v>
      </c>
      <c r="O37" s="2"/>
      <c r="P37" s="2"/>
      <c r="Q37" s="2"/>
      <c r="R37" s="2"/>
      <c r="S37" s="15">
        <f t="shared" si="9"/>
        <v>41827</v>
      </c>
      <c r="T37" s="15" t="str">
        <f t="shared" si="6"/>
        <v/>
      </c>
      <c r="U37" s="15" t="str">
        <f t="shared" si="7"/>
        <v/>
      </c>
      <c r="V37" s="2"/>
    </row>
    <row r="38" spans="1:22">
      <c r="A38" s="2" t="s">
        <v>965</v>
      </c>
      <c r="B38" s="2" t="s">
        <v>965</v>
      </c>
      <c r="C38" s="2"/>
      <c r="D38" s="2" t="s">
        <v>2286</v>
      </c>
      <c r="E38" s="15">
        <v>41827</v>
      </c>
      <c r="F38" s="2"/>
      <c r="G38" s="2"/>
      <c r="H38" s="2">
        <f t="shared" si="8"/>
        <v>3</v>
      </c>
      <c r="I38" s="2"/>
      <c r="J38" s="19" t="s">
        <v>963</v>
      </c>
      <c r="K38" s="2" t="str">
        <f t="shared" si="4"/>
        <v>CLP</v>
      </c>
      <c r="L38" s="2" t="str">
        <f t="shared" si="5"/>
        <v>CLP</v>
      </c>
      <c r="M38" s="2"/>
      <c r="N38" s="2" t="s">
        <v>359</v>
      </c>
      <c r="O38" s="2"/>
      <c r="P38" s="2"/>
      <c r="Q38" s="2"/>
      <c r="R38" s="2"/>
      <c r="S38" s="15">
        <f t="shared" si="9"/>
        <v>41827</v>
      </c>
      <c r="T38" s="15" t="str">
        <f t="shared" si="6"/>
        <v/>
      </c>
      <c r="U38" s="15" t="str">
        <f t="shared" si="7"/>
        <v/>
      </c>
      <c r="V38" s="2"/>
    </row>
    <row r="39" spans="1:22">
      <c r="A39" s="2" t="s">
        <v>966</v>
      </c>
      <c r="B39" s="2" t="s">
        <v>966</v>
      </c>
      <c r="C39" s="2"/>
      <c r="D39" s="2" t="s">
        <v>2286</v>
      </c>
      <c r="E39" s="15">
        <v>41827</v>
      </c>
      <c r="F39" s="2"/>
      <c r="G39" s="2"/>
      <c r="H39" s="2">
        <f t="shared" si="8"/>
        <v>3</v>
      </c>
      <c r="I39" s="2"/>
      <c r="J39" s="19" t="s">
        <v>964</v>
      </c>
      <c r="K39" s="2" t="str">
        <f t="shared" si="4"/>
        <v>CNY</v>
      </c>
      <c r="L39" s="2" t="str">
        <f t="shared" si="5"/>
        <v>CNY</v>
      </c>
      <c r="M39" s="2"/>
      <c r="N39" s="2" t="s">
        <v>359</v>
      </c>
      <c r="O39" s="2"/>
      <c r="P39" s="2"/>
      <c r="Q39" s="2"/>
      <c r="R39" s="2"/>
      <c r="S39" s="15">
        <f t="shared" si="9"/>
        <v>41827</v>
      </c>
      <c r="T39" s="15" t="str">
        <f t="shared" si="6"/>
        <v/>
      </c>
      <c r="U39" s="15" t="str">
        <f t="shared" si="7"/>
        <v/>
      </c>
      <c r="V39" s="2"/>
    </row>
    <row r="40" spans="1:22">
      <c r="A40" s="2" t="s">
        <v>967</v>
      </c>
      <c r="B40" s="2" t="s">
        <v>967</v>
      </c>
      <c r="C40" s="2"/>
      <c r="D40" s="2" t="s">
        <v>2286</v>
      </c>
      <c r="E40" s="15">
        <v>41827</v>
      </c>
      <c r="F40" s="2"/>
      <c r="G40" s="2"/>
      <c r="H40" s="2">
        <f t="shared" si="8"/>
        <v>3</v>
      </c>
      <c r="I40" s="2"/>
      <c r="J40" s="19" t="s">
        <v>965</v>
      </c>
      <c r="K40" s="2" t="str">
        <f t="shared" si="4"/>
        <v>COP</v>
      </c>
      <c r="L40" s="2" t="str">
        <f t="shared" si="5"/>
        <v>COP</v>
      </c>
      <c r="M40" s="2"/>
      <c r="N40" s="2" t="s">
        <v>359</v>
      </c>
      <c r="O40" s="2"/>
      <c r="P40" s="2"/>
      <c r="Q40" s="2"/>
      <c r="R40" s="2"/>
      <c r="S40" s="15">
        <f t="shared" si="9"/>
        <v>41827</v>
      </c>
      <c r="T40" s="15" t="str">
        <f t="shared" si="6"/>
        <v/>
      </c>
      <c r="U40" s="15" t="str">
        <f t="shared" si="7"/>
        <v/>
      </c>
      <c r="V40" s="2"/>
    </row>
    <row r="41" spans="1:22">
      <c r="A41" s="2" t="s">
        <v>968</v>
      </c>
      <c r="B41" s="2" t="s">
        <v>968</v>
      </c>
      <c r="C41" s="2"/>
      <c r="D41" s="2" t="s">
        <v>2286</v>
      </c>
      <c r="E41" s="15">
        <v>41827</v>
      </c>
      <c r="F41" s="2"/>
      <c r="G41" s="2"/>
      <c r="H41" s="2">
        <f t="shared" si="8"/>
        <v>3</v>
      </c>
      <c r="I41" s="2"/>
      <c r="J41" s="19" t="s">
        <v>966</v>
      </c>
      <c r="K41" s="2" t="str">
        <f t="shared" si="4"/>
        <v>COU</v>
      </c>
      <c r="L41" s="2" t="str">
        <f t="shared" si="5"/>
        <v>COU</v>
      </c>
      <c r="M41" s="2"/>
      <c r="N41" s="2" t="s">
        <v>359</v>
      </c>
      <c r="O41" s="2"/>
      <c r="P41" s="2"/>
      <c r="Q41" s="2"/>
      <c r="R41" s="2"/>
      <c r="S41" s="15">
        <f t="shared" si="9"/>
        <v>41827</v>
      </c>
      <c r="T41" s="15" t="str">
        <f t="shared" si="6"/>
        <v/>
      </c>
      <c r="U41" s="15" t="str">
        <f t="shared" si="7"/>
        <v/>
      </c>
      <c r="V41" s="2"/>
    </row>
    <row r="42" spans="1:22">
      <c r="A42" s="2" t="s">
        <v>969</v>
      </c>
      <c r="B42" s="2" t="s">
        <v>969</v>
      </c>
      <c r="C42" s="2"/>
      <c r="D42" s="2" t="s">
        <v>2286</v>
      </c>
      <c r="E42" s="15">
        <v>41827</v>
      </c>
      <c r="F42" s="2"/>
      <c r="G42" s="2"/>
      <c r="H42" s="2">
        <f t="shared" si="8"/>
        <v>3</v>
      </c>
      <c r="I42" s="2"/>
      <c r="J42" s="19" t="s">
        <v>967</v>
      </c>
      <c r="K42" s="2" t="str">
        <f t="shared" si="4"/>
        <v>CRC</v>
      </c>
      <c r="L42" s="2" t="str">
        <f t="shared" si="5"/>
        <v>CRC</v>
      </c>
      <c r="M42" s="2"/>
      <c r="N42" s="2" t="s">
        <v>359</v>
      </c>
      <c r="O42" s="2"/>
      <c r="P42" s="2"/>
      <c r="Q42" s="2"/>
      <c r="R42" s="2"/>
      <c r="S42" s="15">
        <f t="shared" si="9"/>
        <v>41827</v>
      </c>
      <c r="T42" s="15" t="str">
        <f t="shared" si="6"/>
        <v/>
      </c>
      <c r="U42" s="15" t="str">
        <f t="shared" si="7"/>
        <v/>
      </c>
      <c r="V42" s="2"/>
    </row>
    <row r="43" spans="1:22">
      <c r="A43" s="2" t="s">
        <v>970</v>
      </c>
      <c r="B43" s="2" t="s">
        <v>970</v>
      </c>
      <c r="C43" s="2"/>
      <c r="D43" s="2" t="s">
        <v>2286</v>
      </c>
      <c r="E43" s="15">
        <v>41827</v>
      </c>
      <c r="F43" s="2"/>
      <c r="G43" s="2"/>
      <c r="H43" s="2">
        <f t="shared" si="8"/>
        <v>3</v>
      </c>
      <c r="I43" s="2"/>
      <c r="J43" s="19" t="s">
        <v>968</v>
      </c>
      <c r="K43" s="2" t="str">
        <f t="shared" si="4"/>
        <v>CUC</v>
      </c>
      <c r="L43" s="2" t="str">
        <f t="shared" si="5"/>
        <v>CUC</v>
      </c>
      <c r="M43" s="2"/>
      <c r="N43" s="2" t="s">
        <v>359</v>
      </c>
      <c r="O43" s="2"/>
      <c r="P43" s="2"/>
      <c r="Q43" s="2"/>
      <c r="R43" s="2"/>
      <c r="S43" s="15">
        <f t="shared" si="9"/>
        <v>41827</v>
      </c>
      <c r="T43" s="15" t="str">
        <f t="shared" si="6"/>
        <v/>
      </c>
      <c r="U43" s="15" t="str">
        <f t="shared" si="7"/>
        <v/>
      </c>
      <c r="V43" s="2"/>
    </row>
    <row r="44" spans="1:22">
      <c r="A44" s="2" t="s">
        <v>971</v>
      </c>
      <c r="B44" s="2" t="s">
        <v>971</v>
      </c>
      <c r="C44" s="2"/>
      <c r="D44" s="2" t="s">
        <v>2286</v>
      </c>
      <c r="E44" s="15">
        <v>41827</v>
      </c>
      <c r="F44" s="2"/>
      <c r="G44" s="2"/>
      <c r="H44" s="2">
        <f t="shared" si="8"/>
        <v>3</v>
      </c>
      <c r="I44" s="2"/>
      <c r="J44" s="19" t="s">
        <v>969</v>
      </c>
      <c r="K44" s="2" t="str">
        <f t="shared" si="4"/>
        <v>CUP</v>
      </c>
      <c r="L44" s="2" t="str">
        <f t="shared" si="5"/>
        <v>CUP</v>
      </c>
      <c r="M44" s="2"/>
      <c r="N44" s="2" t="s">
        <v>359</v>
      </c>
      <c r="O44" s="2"/>
      <c r="P44" s="2"/>
      <c r="Q44" s="2"/>
      <c r="R44" s="2"/>
      <c r="S44" s="15">
        <f t="shared" si="9"/>
        <v>41827</v>
      </c>
      <c r="T44" s="15" t="str">
        <f t="shared" si="6"/>
        <v/>
      </c>
      <c r="U44" s="15" t="str">
        <f t="shared" si="7"/>
        <v/>
      </c>
      <c r="V44" s="2"/>
    </row>
    <row r="45" spans="1:22">
      <c r="A45" s="2" t="s">
        <v>972</v>
      </c>
      <c r="B45" s="2" t="s">
        <v>972</v>
      </c>
      <c r="C45" s="2"/>
      <c r="D45" s="2" t="s">
        <v>2286</v>
      </c>
      <c r="E45" s="15">
        <v>41827</v>
      </c>
      <c r="F45" s="2"/>
      <c r="G45" s="2"/>
      <c r="H45" s="2">
        <f t="shared" si="8"/>
        <v>3</v>
      </c>
      <c r="I45" s="2"/>
      <c r="J45" s="19" t="s">
        <v>970</v>
      </c>
      <c r="K45" s="2" t="str">
        <f t="shared" si="4"/>
        <v>CVE</v>
      </c>
      <c r="L45" s="2" t="str">
        <f t="shared" si="5"/>
        <v>CVE</v>
      </c>
      <c r="M45" s="2"/>
      <c r="N45" s="2" t="s">
        <v>359</v>
      </c>
      <c r="O45" s="2"/>
      <c r="P45" s="2"/>
      <c r="Q45" s="2"/>
      <c r="R45" s="2"/>
      <c r="S45" s="15">
        <f t="shared" si="9"/>
        <v>41827</v>
      </c>
      <c r="T45" s="15" t="str">
        <f t="shared" si="6"/>
        <v/>
      </c>
      <c r="U45" s="15" t="str">
        <f t="shared" si="7"/>
        <v/>
      </c>
      <c r="V45" s="2"/>
    </row>
    <row r="46" spans="1:22">
      <c r="A46" s="2" t="s">
        <v>973</v>
      </c>
      <c r="B46" s="2" t="s">
        <v>973</v>
      </c>
      <c r="C46" s="2"/>
      <c r="D46" s="2" t="s">
        <v>2286</v>
      </c>
      <c r="E46" s="15">
        <v>41827</v>
      </c>
      <c r="F46" s="2"/>
      <c r="G46" s="2"/>
      <c r="H46" s="2">
        <f t="shared" si="8"/>
        <v>3</v>
      </c>
      <c r="I46" s="2"/>
      <c r="J46" s="19" t="s">
        <v>971</v>
      </c>
      <c r="K46" s="2" t="str">
        <f t="shared" si="4"/>
        <v>CZK</v>
      </c>
      <c r="L46" s="2" t="str">
        <f t="shared" si="5"/>
        <v>CZK</v>
      </c>
      <c r="M46" s="2"/>
      <c r="N46" s="2" t="s">
        <v>359</v>
      </c>
      <c r="O46" s="2"/>
      <c r="P46" s="2"/>
      <c r="Q46" s="2"/>
      <c r="R46" s="2"/>
      <c r="S46" s="15">
        <f t="shared" si="9"/>
        <v>41827</v>
      </c>
      <c r="T46" s="15" t="str">
        <f t="shared" si="6"/>
        <v/>
      </c>
      <c r="U46" s="15" t="str">
        <f t="shared" si="7"/>
        <v/>
      </c>
      <c r="V46" s="2"/>
    </row>
    <row r="47" spans="1:22">
      <c r="A47" s="2" t="s">
        <v>974</v>
      </c>
      <c r="B47" s="2" t="s">
        <v>974</v>
      </c>
      <c r="C47" s="2"/>
      <c r="D47" s="2" t="s">
        <v>2286</v>
      </c>
      <c r="E47" s="15">
        <v>41827</v>
      </c>
      <c r="F47" s="2"/>
      <c r="G47" s="2"/>
      <c r="H47" s="2">
        <f t="shared" si="8"/>
        <v>3</v>
      </c>
      <c r="I47" s="2"/>
      <c r="J47" s="19" t="s">
        <v>972</v>
      </c>
      <c r="K47" s="2" t="str">
        <f t="shared" si="4"/>
        <v>DJF</v>
      </c>
      <c r="L47" s="2" t="str">
        <f t="shared" si="5"/>
        <v>DJF</v>
      </c>
      <c r="M47" s="2"/>
      <c r="N47" s="2" t="s">
        <v>359</v>
      </c>
      <c r="O47" s="2"/>
      <c r="P47" s="2"/>
      <c r="Q47" s="2"/>
      <c r="R47" s="2"/>
      <c r="S47" s="15">
        <f t="shared" si="9"/>
        <v>41827</v>
      </c>
      <c r="T47" s="15" t="str">
        <f t="shared" si="6"/>
        <v/>
      </c>
      <c r="U47" s="15" t="str">
        <f t="shared" si="7"/>
        <v/>
      </c>
      <c r="V47" s="2"/>
    </row>
    <row r="48" spans="1:22">
      <c r="A48" s="2" t="s">
        <v>975</v>
      </c>
      <c r="B48" s="2" t="s">
        <v>975</v>
      </c>
      <c r="C48" s="2"/>
      <c r="D48" s="2" t="s">
        <v>2286</v>
      </c>
      <c r="E48" s="15">
        <v>41827</v>
      </c>
      <c r="F48" s="2"/>
      <c r="G48" s="2"/>
      <c r="H48" s="2">
        <f t="shared" si="8"/>
        <v>3</v>
      </c>
      <c r="I48" s="2"/>
      <c r="J48" s="19" t="s">
        <v>973</v>
      </c>
      <c r="K48" s="2" t="str">
        <f t="shared" si="4"/>
        <v>DKK</v>
      </c>
      <c r="L48" s="2" t="str">
        <f t="shared" si="5"/>
        <v>DKK</v>
      </c>
      <c r="M48" s="2"/>
      <c r="N48" s="2" t="s">
        <v>359</v>
      </c>
      <c r="O48" s="2"/>
      <c r="P48" s="2"/>
      <c r="Q48" s="2"/>
      <c r="R48" s="2"/>
      <c r="S48" s="15">
        <f t="shared" si="9"/>
        <v>41827</v>
      </c>
      <c r="T48" s="15" t="str">
        <f t="shared" si="6"/>
        <v/>
      </c>
      <c r="U48" s="15" t="str">
        <f t="shared" si="7"/>
        <v/>
      </c>
      <c r="V48" s="2"/>
    </row>
    <row r="49" spans="1:22">
      <c r="A49" s="2" t="s">
        <v>976</v>
      </c>
      <c r="B49" s="2" t="s">
        <v>976</v>
      </c>
      <c r="C49" s="2"/>
      <c r="D49" s="2" t="s">
        <v>2286</v>
      </c>
      <c r="E49" s="15">
        <v>41827</v>
      </c>
      <c r="F49" s="2"/>
      <c r="G49" s="2"/>
      <c r="H49" s="2">
        <f t="shared" si="8"/>
        <v>3</v>
      </c>
      <c r="I49" s="2"/>
      <c r="J49" s="19" t="s">
        <v>974</v>
      </c>
      <c r="K49" s="2" t="str">
        <f t="shared" si="4"/>
        <v>DOP</v>
      </c>
      <c r="L49" s="2" t="str">
        <f t="shared" si="5"/>
        <v>DOP</v>
      </c>
      <c r="M49" s="2"/>
      <c r="N49" s="2" t="s">
        <v>359</v>
      </c>
      <c r="O49" s="2"/>
      <c r="P49" s="2"/>
      <c r="Q49" s="2"/>
      <c r="R49" s="2"/>
      <c r="S49" s="15">
        <f t="shared" si="9"/>
        <v>41827</v>
      </c>
      <c r="T49" s="15" t="str">
        <f t="shared" si="6"/>
        <v/>
      </c>
      <c r="U49" s="15" t="str">
        <f t="shared" si="7"/>
        <v/>
      </c>
      <c r="V49" s="2"/>
    </row>
    <row r="50" spans="1:22">
      <c r="A50" s="2" t="s">
        <v>977</v>
      </c>
      <c r="B50" s="2" t="s">
        <v>977</v>
      </c>
      <c r="C50" s="2"/>
      <c r="D50" s="2" t="s">
        <v>2286</v>
      </c>
      <c r="E50" s="15">
        <v>41827</v>
      </c>
      <c r="F50" s="2"/>
      <c r="G50" s="2"/>
      <c r="H50" s="2">
        <f t="shared" si="8"/>
        <v>3</v>
      </c>
      <c r="I50" s="2"/>
      <c r="J50" s="19" t="s">
        <v>975</v>
      </c>
      <c r="K50" s="2" t="str">
        <f t="shared" si="4"/>
        <v>DZD</v>
      </c>
      <c r="L50" s="2" t="str">
        <f t="shared" si="5"/>
        <v>DZD</v>
      </c>
      <c r="M50" s="2"/>
      <c r="N50" s="2" t="s">
        <v>359</v>
      </c>
      <c r="O50" s="2"/>
      <c r="P50" s="2"/>
      <c r="Q50" s="2"/>
      <c r="R50" s="2"/>
      <c r="S50" s="15">
        <f t="shared" si="9"/>
        <v>41827</v>
      </c>
      <c r="T50" s="15" t="str">
        <f t="shared" si="6"/>
        <v/>
      </c>
      <c r="U50" s="15" t="str">
        <f t="shared" si="7"/>
        <v/>
      </c>
      <c r="V50" s="2"/>
    </row>
    <row r="51" spans="1:22">
      <c r="A51" s="2" t="s">
        <v>978</v>
      </c>
      <c r="B51" s="2" t="s">
        <v>978</v>
      </c>
      <c r="C51" s="2"/>
      <c r="D51" s="2" t="s">
        <v>2286</v>
      </c>
      <c r="E51" s="15">
        <v>41827</v>
      </c>
      <c r="F51" s="2"/>
      <c r="G51" s="2"/>
      <c r="H51" s="2">
        <f t="shared" si="8"/>
        <v>3</v>
      </c>
      <c r="I51" s="2"/>
      <c r="J51" s="19" t="s">
        <v>976</v>
      </c>
      <c r="K51" s="2" t="str">
        <f t="shared" si="4"/>
        <v>EEK</v>
      </c>
      <c r="L51" s="2" t="str">
        <f t="shared" si="5"/>
        <v>EEK</v>
      </c>
      <c r="M51" s="2"/>
      <c r="N51" s="2" t="s">
        <v>359</v>
      </c>
      <c r="O51" s="2"/>
      <c r="P51" s="2"/>
      <c r="Q51" s="2"/>
      <c r="R51" s="2"/>
      <c r="S51" s="15">
        <f t="shared" si="9"/>
        <v>41827</v>
      </c>
      <c r="T51" s="15" t="str">
        <f t="shared" si="6"/>
        <v/>
      </c>
      <c r="U51" s="15" t="str">
        <f t="shared" si="7"/>
        <v/>
      </c>
      <c r="V51" s="2"/>
    </row>
    <row r="52" spans="1:22">
      <c r="A52" s="2" t="s">
        <v>979</v>
      </c>
      <c r="B52" s="2" t="s">
        <v>979</v>
      </c>
      <c r="C52" s="2"/>
      <c r="D52" s="2" t="s">
        <v>2286</v>
      </c>
      <c r="E52" s="15">
        <v>41827</v>
      </c>
      <c r="F52" s="2"/>
      <c r="G52" s="2"/>
      <c r="H52" s="2">
        <f t="shared" si="8"/>
        <v>3</v>
      </c>
      <c r="I52" s="2"/>
      <c r="J52" s="19" t="s">
        <v>977</v>
      </c>
      <c r="K52" s="2" t="str">
        <f t="shared" si="4"/>
        <v>EGP</v>
      </c>
      <c r="L52" s="2" t="str">
        <f t="shared" si="5"/>
        <v>EGP</v>
      </c>
      <c r="M52" s="2"/>
      <c r="N52" s="2" t="s">
        <v>359</v>
      </c>
      <c r="O52" s="2"/>
      <c r="P52" s="2"/>
      <c r="Q52" s="2"/>
      <c r="R52" s="2"/>
      <c r="S52" s="15">
        <f t="shared" si="9"/>
        <v>41827</v>
      </c>
      <c r="T52" s="15" t="str">
        <f t="shared" si="6"/>
        <v/>
      </c>
      <c r="U52" s="15" t="str">
        <f t="shared" si="7"/>
        <v/>
      </c>
      <c r="V52" s="2"/>
    </row>
    <row r="53" spans="1:22">
      <c r="A53" s="2" t="s">
        <v>980</v>
      </c>
      <c r="B53" s="2" t="s">
        <v>980</v>
      </c>
      <c r="C53" s="2"/>
      <c r="D53" s="2" t="s">
        <v>2286</v>
      </c>
      <c r="E53" s="15">
        <v>41827</v>
      </c>
      <c r="F53" s="2"/>
      <c r="G53" s="2"/>
      <c r="H53" s="2">
        <f t="shared" si="8"/>
        <v>3</v>
      </c>
      <c r="I53" s="2"/>
      <c r="J53" s="19" t="s">
        <v>978</v>
      </c>
      <c r="K53" s="2" t="str">
        <f t="shared" si="4"/>
        <v>ERN</v>
      </c>
      <c r="L53" s="2" t="str">
        <f t="shared" si="5"/>
        <v>ERN</v>
      </c>
      <c r="M53" s="2"/>
      <c r="N53" s="2" t="s">
        <v>359</v>
      </c>
      <c r="O53" s="2"/>
      <c r="P53" s="2"/>
      <c r="Q53" s="2"/>
      <c r="R53" s="2"/>
      <c r="S53" s="15">
        <f t="shared" si="9"/>
        <v>41827</v>
      </c>
      <c r="T53" s="15" t="str">
        <f t="shared" si="6"/>
        <v/>
      </c>
      <c r="U53" s="15" t="str">
        <f t="shared" si="7"/>
        <v/>
      </c>
      <c r="V53" s="2"/>
    </row>
    <row r="54" spans="1:22">
      <c r="A54" s="2" t="s">
        <v>981</v>
      </c>
      <c r="B54" s="2" t="s">
        <v>981</v>
      </c>
      <c r="C54" s="2"/>
      <c r="D54" s="2" t="s">
        <v>2286</v>
      </c>
      <c r="E54" s="15">
        <v>41827</v>
      </c>
      <c r="F54" s="2"/>
      <c r="G54" s="2"/>
      <c r="H54" s="2">
        <f t="shared" si="8"/>
        <v>3</v>
      </c>
      <c r="I54" s="2"/>
      <c r="J54" s="19" t="s">
        <v>979</v>
      </c>
      <c r="K54" s="2" t="str">
        <f t="shared" si="4"/>
        <v>ETB</v>
      </c>
      <c r="L54" s="2" t="str">
        <f t="shared" si="5"/>
        <v>ETB</v>
      </c>
      <c r="M54" s="2"/>
      <c r="N54" s="2" t="s">
        <v>359</v>
      </c>
      <c r="O54" s="2"/>
      <c r="P54" s="2"/>
      <c r="Q54" s="2"/>
      <c r="R54" s="2"/>
      <c r="S54" s="15">
        <f t="shared" si="9"/>
        <v>41827</v>
      </c>
      <c r="T54" s="15" t="str">
        <f t="shared" si="6"/>
        <v/>
      </c>
      <c r="U54" s="15" t="str">
        <f t="shared" si="7"/>
        <v/>
      </c>
      <c r="V54" s="2"/>
    </row>
    <row r="55" spans="1:22">
      <c r="A55" s="2" t="s">
        <v>982</v>
      </c>
      <c r="B55" s="2" t="s">
        <v>982</v>
      </c>
      <c r="C55" s="2"/>
      <c r="D55" s="2" t="s">
        <v>2286</v>
      </c>
      <c r="E55" s="15">
        <v>41827</v>
      </c>
      <c r="F55" s="2"/>
      <c r="G55" s="2"/>
      <c r="H55" s="2">
        <f t="shared" si="8"/>
        <v>3</v>
      </c>
      <c r="I55" s="2"/>
      <c r="J55" s="19" t="s">
        <v>980</v>
      </c>
      <c r="K55" s="2" t="str">
        <f t="shared" si="4"/>
        <v>FJD</v>
      </c>
      <c r="L55" s="2" t="str">
        <f t="shared" si="5"/>
        <v>FJD</v>
      </c>
      <c r="M55" s="2"/>
      <c r="N55" s="2" t="s">
        <v>359</v>
      </c>
      <c r="O55" s="2"/>
      <c r="P55" s="2"/>
      <c r="Q55" s="2"/>
      <c r="R55" s="2"/>
      <c r="S55" s="15">
        <f t="shared" si="9"/>
        <v>41827</v>
      </c>
      <c r="T55" s="15" t="str">
        <f t="shared" si="6"/>
        <v/>
      </c>
      <c r="U55" s="15" t="str">
        <f t="shared" si="7"/>
        <v/>
      </c>
      <c r="V55" s="2"/>
    </row>
    <row r="56" spans="1:22">
      <c r="A56" s="2" t="s">
        <v>983</v>
      </c>
      <c r="B56" s="2" t="s">
        <v>983</v>
      </c>
      <c r="C56" s="2"/>
      <c r="D56" s="2" t="s">
        <v>2286</v>
      </c>
      <c r="E56" s="15">
        <v>41827</v>
      </c>
      <c r="F56" s="2"/>
      <c r="G56" s="2"/>
      <c r="H56" s="2">
        <f t="shared" si="8"/>
        <v>3</v>
      </c>
      <c r="I56" s="2"/>
      <c r="J56" s="19" t="s">
        <v>981</v>
      </c>
      <c r="K56" s="2" t="str">
        <f t="shared" si="4"/>
        <v>FKP</v>
      </c>
      <c r="L56" s="2" t="str">
        <f t="shared" si="5"/>
        <v>FKP</v>
      </c>
      <c r="M56" s="2"/>
      <c r="N56" s="2" t="s">
        <v>359</v>
      </c>
      <c r="O56" s="2"/>
      <c r="P56" s="2"/>
      <c r="Q56" s="2"/>
      <c r="R56" s="2"/>
      <c r="S56" s="15">
        <f t="shared" si="9"/>
        <v>41827</v>
      </c>
      <c r="T56" s="15" t="str">
        <f t="shared" si="6"/>
        <v/>
      </c>
      <c r="U56" s="15" t="str">
        <f t="shared" si="7"/>
        <v/>
      </c>
      <c r="V56" s="2"/>
    </row>
    <row r="57" spans="1:22">
      <c r="A57" s="2" t="s">
        <v>984</v>
      </c>
      <c r="B57" s="2" t="s">
        <v>984</v>
      </c>
      <c r="C57" s="2"/>
      <c r="D57" s="2" t="s">
        <v>2286</v>
      </c>
      <c r="E57" s="15">
        <v>41827</v>
      </c>
      <c r="F57" s="2"/>
      <c r="G57" s="2"/>
      <c r="H57" s="2">
        <f t="shared" si="8"/>
        <v>3</v>
      </c>
      <c r="I57" s="2"/>
      <c r="J57" s="19" t="s">
        <v>982</v>
      </c>
      <c r="K57" s="2" t="str">
        <f t="shared" si="4"/>
        <v>GBP</v>
      </c>
      <c r="L57" s="2" t="str">
        <f t="shared" si="5"/>
        <v>GBP</v>
      </c>
      <c r="M57" s="2"/>
      <c r="N57" s="2" t="s">
        <v>359</v>
      </c>
      <c r="O57" s="2"/>
      <c r="P57" s="2"/>
      <c r="Q57" s="2"/>
      <c r="R57" s="2"/>
      <c r="S57" s="15">
        <f t="shared" si="9"/>
        <v>41827</v>
      </c>
      <c r="T57" s="15" t="str">
        <f t="shared" si="6"/>
        <v/>
      </c>
      <c r="U57" s="15" t="str">
        <f t="shared" si="7"/>
        <v/>
      </c>
      <c r="V57" s="2"/>
    </row>
    <row r="58" spans="1:22">
      <c r="A58" s="2" t="s">
        <v>985</v>
      </c>
      <c r="B58" s="2" t="s">
        <v>985</v>
      </c>
      <c r="C58" s="2"/>
      <c r="D58" s="2" t="s">
        <v>2286</v>
      </c>
      <c r="E58" s="15">
        <v>41827</v>
      </c>
      <c r="F58" s="2"/>
      <c r="G58" s="2"/>
      <c r="H58" s="2">
        <f t="shared" si="8"/>
        <v>3</v>
      </c>
      <c r="I58" s="2"/>
      <c r="J58" s="19" t="s">
        <v>983</v>
      </c>
      <c r="K58" s="2" t="str">
        <f t="shared" si="4"/>
        <v>GEL</v>
      </c>
      <c r="L58" s="2" t="str">
        <f t="shared" si="5"/>
        <v>GEL</v>
      </c>
      <c r="M58" s="2"/>
      <c r="N58" s="2" t="s">
        <v>359</v>
      </c>
      <c r="O58" s="2"/>
      <c r="P58" s="2"/>
      <c r="Q58" s="2"/>
      <c r="R58" s="2"/>
      <c r="S58" s="15">
        <f t="shared" si="9"/>
        <v>41827</v>
      </c>
      <c r="T58" s="15" t="str">
        <f t="shared" si="6"/>
        <v/>
      </c>
      <c r="U58" s="15" t="str">
        <f t="shared" si="7"/>
        <v/>
      </c>
      <c r="V58" s="2"/>
    </row>
    <row r="59" spans="1:22">
      <c r="A59" s="2" t="s">
        <v>986</v>
      </c>
      <c r="B59" s="2" t="s">
        <v>986</v>
      </c>
      <c r="C59" s="2"/>
      <c r="D59" s="2" t="s">
        <v>2286</v>
      </c>
      <c r="E59" s="15">
        <v>41827</v>
      </c>
      <c r="F59" s="2"/>
      <c r="G59" s="2"/>
      <c r="H59" s="2">
        <f t="shared" si="8"/>
        <v>3</v>
      </c>
      <c r="I59" s="2"/>
      <c r="J59" s="19" t="s">
        <v>984</v>
      </c>
      <c r="K59" s="2" t="str">
        <f t="shared" si="4"/>
        <v>GHS</v>
      </c>
      <c r="L59" s="2" t="str">
        <f t="shared" si="5"/>
        <v>GHS</v>
      </c>
      <c r="M59" s="2"/>
      <c r="N59" s="2" t="s">
        <v>359</v>
      </c>
      <c r="O59" s="2"/>
      <c r="P59" s="2"/>
      <c r="Q59" s="2"/>
      <c r="R59" s="2"/>
      <c r="S59" s="15">
        <f t="shared" si="9"/>
        <v>41827</v>
      </c>
      <c r="T59" s="15" t="str">
        <f t="shared" si="6"/>
        <v/>
      </c>
      <c r="U59" s="15" t="str">
        <f t="shared" si="7"/>
        <v/>
      </c>
      <c r="V59" s="2"/>
    </row>
    <row r="60" spans="1:22">
      <c r="A60" s="2" t="s">
        <v>987</v>
      </c>
      <c r="B60" s="2" t="s">
        <v>987</v>
      </c>
      <c r="C60" s="2"/>
      <c r="D60" s="2" t="s">
        <v>2286</v>
      </c>
      <c r="E60" s="15">
        <v>41827</v>
      </c>
      <c r="F60" s="2"/>
      <c r="G60" s="2"/>
      <c r="H60" s="2">
        <f t="shared" si="8"/>
        <v>3</v>
      </c>
      <c r="I60" s="2"/>
      <c r="J60" s="19" t="s">
        <v>985</v>
      </c>
      <c r="K60" s="2" t="str">
        <f t="shared" si="4"/>
        <v>GIP</v>
      </c>
      <c r="L60" s="2" t="str">
        <f t="shared" si="5"/>
        <v>GIP</v>
      </c>
      <c r="M60" s="2"/>
      <c r="N60" s="2" t="s">
        <v>359</v>
      </c>
      <c r="O60" s="2"/>
      <c r="P60" s="2"/>
      <c r="Q60" s="2"/>
      <c r="R60" s="2"/>
      <c r="S60" s="15">
        <f t="shared" si="9"/>
        <v>41827</v>
      </c>
      <c r="T60" s="15" t="str">
        <f t="shared" si="6"/>
        <v/>
      </c>
      <c r="U60" s="15" t="str">
        <f t="shared" si="7"/>
        <v/>
      </c>
      <c r="V60" s="2"/>
    </row>
    <row r="61" spans="1:22">
      <c r="A61" s="2" t="s">
        <v>988</v>
      </c>
      <c r="B61" s="2" t="s">
        <v>988</v>
      </c>
      <c r="C61" s="2"/>
      <c r="D61" s="2" t="s">
        <v>2286</v>
      </c>
      <c r="E61" s="15">
        <v>41827</v>
      </c>
      <c r="F61" s="2"/>
      <c r="G61" s="2"/>
      <c r="H61" s="2">
        <f t="shared" si="8"/>
        <v>3</v>
      </c>
      <c r="I61" s="2"/>
      <c r="J61" s="19" t="s">
        <v>986</v>
      </c>
      <c r="K61" s="2" t="str">
        <f t="shared" si="4"/>
        <v>GMD</v>
      </c>
      <c r="L61" s="2" t="str">
        <f t="shared" si="5"/>
        <v>GMD</v>
      </c>
      <c r="M61" s="2"/>
      <c r="N61" s="2" t="s">
        <v>359</v>
      </c>
      <c r="O61" s="2"/>
      <c r="P61" s="2"/>
      <c r="Q61" s="2"/>
      <c r="R61" s="2"/>
      <c r="S61" s="15">
        <f t="shared" si="9"/>
        <v>41827</v>
      </c>
      <c r="T61" s="15" t="str">
        <f t="shared" si="6"/>
        <v/>
      </c>
      <c r="U61" s="15" t="str">
        <f t="shared" si="7"/>
        <v/>
      </c>
      <c r="V61" s="2"/>
    </row>
    <row r="62" spans="1:22">
      <c r="A62" s="2" t="s">
        <v>989</v>
      </c>
      <c r="B62" s="2" t="s">
        <v>989</v>
      </c>
      <c r="C62" s="2"/>
      <c r="D62" s="2" t="s">
        <v>2286</v>
      </c>
      <c r="E62" s="15">
        <v>41827</v>
      </c>
      <c r="F62" s="2"/>
      <c r="G62" s="2"/>
      <c r="H62" s="2">
        <f t="shared" si="8"/>
        <v>3</v>
      </c>
      <c r="I62" s="2"/>
      <c r="J62" s="19" t="s">
        <v>987</v>
      </c>
      <c r="K62" s="2" t="str">
        <f t="shared" si="4"/>
        <v>GNF</v>
      </c>
      <c r="L62" s="2" t="str">
        <f t="shared" si="5"/>
        <v>GNF</v>
      </c>
      <c r="M62" s="2"/>
      <c r="N62" s="2" t="s">
        <v>359</v>
      </c>
      <c r="O62" s="2"/>
      <c r="P62" s="2"/>
      <c r="Q62" s="2"/>
      <c r="R62" s="2"/>
      <c r="S62" s="15">
        <f t="shared" si="9"/>
        <v>41827</v>
      </c>
      <c r="T62" s="15" t="str">
        <f t="shared" ref="T62:T93" si="10">IF(VLOOKUP(J62,A:G,6,FALSE)=0,"",VLOOKUP(J62,A:G,6,FALSE))</f>
        <v/>
      </c>
      <c r="U62" s="15" t="str">
        <f t="shared" ref="U62:U93" si="11">IF(VLOOKUP(J62,A:G,7,FALSE)=0,"",VLOOKUP(J62,A:G,7,FALSE))</f>
        <v/>
      </c>
      <c r="V62" s="2"/>
    </row>
    <row r="63" spans="1:22">
      <c r="A63" s="2" t="s">
        <v>990</v>
      </c>
      <c r="B63" s="2" t="s">
        <v>990</v>
      </c>
      <c r="C63" s="2"/>
      <c r="D63" s="2" t="s">
        <v>2286</v>
      </c>
      <c r="E63" s="15">
        <v>41827</v>
      </c>
      <c r="F63" s="2"/>
      <c r="G63" s="2"/>
      <c r="H63" s="2">
        <f t="shared" si="8"/>
        <v>3</v>
      </c>
      <c r="I63" s="2"/>
      <c r="J63" s="19" t="s">
        <v>988</v>
      </c>
      <c r="K63" s="2" t="str">
        <f t="shared" si="4"/>
        <v>GTQ</v>
      </c>
      <c r="L63" s="2" t="str">
        <f t="shared" si="5"/>
        <v>GTQ</v>
      </c>
      <c r="M63" s="2"/>
      <c r="N63" s="2" t="s">
        <v>359</v>
      </c>
      <c r="O63" s="2"/>
      <c r="P63" s="2"/>
      <c r="Q63" s="2"/>
      <c r="R63" s="2"/>
      <c r="S63" s="15">
        <f t="shared" si="9"/>
        <v>41827</v>
      </c>
      <c r="T63" s="15" t="str">
        <f t="shared" si="10"/>
        <v/>
      </c>
      <c r="U63" s="15" t="str">
        <f t="shared" si="11"/>
        <v/>
      </c>
      <c r="V63" s="2"/>
    </row>
    <row r="64" spans="1:22">
      <c r="A64" s="2" t="s">
        <v>991</v>
      </c>
      <c r="B64" s="2" t="s">
        <v>991</v>
      </c>
      <c r="C64" s="2"/>
      <c r="D64" s="2" t="s">
        <v>2286</v>
      </c>
      <c r="E64" s="15">
        <v>41827</v>
      </c>
      <c r="F64" s="2"/>
      <c r="G64" s="2"/>
      <c r="H64" s="2">
        <f t="shared" si="8"/>
        <v>3</v>
      </c>
      <c r="I64" s="2"/>
      <c r="J64" s="19" t="s">
        <v>989</v>
      </c>
      <c r="K64" s="2" t="str">
        <f t="shared" si="4"/>
        <v>GYD</v>
      </c>
      <c r="L64" s="2" t="str">
        <f t="shared" si="5"/>
        <v>GYD</v>
      </c>
      <c r="M64" s="2"/>
      <c r="N64" s="2" t="s">
        <v>359</v>
      </c>
      <c r="O64" s="2"/>
      <c r="P64" s="2"/>
      <c r="Q64" s="2"/>
      <c r="R64" s="2"/>
      <c r="S64" s="15">
        <f t="shared" si="9"/>
        <v>41827</v>
      </c>
      <c r="T64" s="15" t="str">
        <f t="shared" si="10"/>
        <v/>
      </c>
      <c r="U64" s="15" t="str">
        <f t="shared" si="11"/>
        <v/>
      </c>
      <c r="V64" s="2"/>
    </row>
    <row r="65" spans="1:22">
      <c r="A65" s="2" t="s">
        <v>992</v>
      </c>
      <c r="B65" s="2" t="s">
        <v>992</v>
      </c>
      <c r="C65" s="2"/>
      <c r="D65" s="2" t="s">
        <v>2286</v>
      </c>
      <c r="E65" s="15">
        <v>41827</v>
      </c>
      <c r="F65" s="2"/>
      <c r="G65" s="2"/>
      <c r="H65" s="2">
        <f t="shared" si="8"/>
        <v>3</v>
      </c>
      <c r="I65" s="2"/>
      <c r="J65" s="19" t="s">
        <v>990</v>
      </c>
      <c r="K65" s="2" t="str">
        <f t="shared" si="4"/>
        <v>HKD</v>
      </c>
      <c r="L65" s="2" t="str">
        <f t="shared" si="5"/>
        <v>HKD</v>
      </c>
      <c r="M65" s="2"/>
      <c r="N65" s="2" t="s">
        <v>359</v>
      </c>
      <c r="O65" s="2"/>
      <c r="P65" s="2"/>
      <c r="Q65" s="2"/>
      <c r="R65" s="2"/>
      <c r="S65" s="15">
        <f t="shared" si="9"/>
        <v>41827</v>
      </c>
      <c r="T65" s="15" t="str">
        <f t="shared" si="10"/>
        <v/>
      </c>
      <c r="U65" s="15" t="str">
        <f t="shared" si="11"/>
        <v/>
      </c>
      <c r="V65" s="2"/>
    </row>
    <row r="66" spans="1:22">
      <c r="A66" s="2" t="s">
        <v>993</v>
      </c>
      <c r="B66" s="2" t="s">
        <v>993</v>
      </c>
      <c r="C66" s="2"/>
      <c r="D66" s="2" t="s">
        <v>2286</v>
      </c>
      <c r="E66" s="15">
        <v>41827</v>
      </c>
      <c r="F66" s="2"/>
      <c r="G66" s="2"/>
      <c r="H66" s="2">
        <f t="shared" ref="H66:H97" si="12">COUNTIF(J:J,A66)</f>
        <v>3</v>
      </c>
      <c r="I66" s="2"/>
      <c r="J66" s="19" t="s">
        <v>991</v>
      </c>
      <c r="K66" s="2" t="str">
        <f t="shared" si="4"/>
        <v>HNL</v>
      </c>
      <c r="L66" s="2" t="str">
        <f t="shared" si="5"/>
        <v>HNL</v>
      </c>
      <c r="M66" s="2"/>
      <c r="N66" s="2" t="s">
        <v>359</v>
      </c>
      <c r="O66" s="2"/>
      <c r="P66" s="2"/>
      <c r="Q66" s="2"/>
      <c r="R66" s="2"/>
      <c r="S66" s="15">
        <f t="shared" si="9"/>
        <v>41827</v>
      </c>
      <c r="T66" s="15" t="str">
        <f t="shared" si="10"/>
        <v/>
      </c>
      <c r="U66" s="15" t="str">
        <f t="shared" si="11"/>
        <v/>
      </c>
      <c r="V66" s="2"/>
    </row>
    <row r="67" spans="1:22">
      <c r="A67" s="2" t="s">
        <v>994</v>
      </c>
      <c r="B67" s="2" t="s">
        <v>994</v>
      </c>
      <c r="C67" s="2"/>
      <c r="D67" s="2" t="s">
        <v>2286</v>
      </c>
      <c r="E67" s="15">
        <v>41827</v>
      </c>
      <c r="F67" s="2"/>
      <c r="G67" s="2"/>
      <c r="H67" s="2">
        <f t="shared" si="12"/>
        <v>3</v>
      </c>
      <c r="I67" s="2"/>
      <c r="J67" s="19" t="s">
        <v>992</v>
      </c>
      <c r="K67" s="2" t="str">
        <f t="shared" si="4"/>
        <v>HRK</v>
      </c>
      <c r="L67" s="2" t="str">
        <f t="shared" si="5"/>
        <v>HRK</v>
      </c>
      <c r="M67" s="2"/>
      <c r="N67" s="2" t="s">
        <v>359</v>
      </c>
      <c r="O67" s="2"/>
      <c r="P67" s="2"/>
      <c r="Q67" s="2"/>
      <c r="R67" s="2"/>
      <c r="S67" s="15">
        <f t="shared" ref="S67:S98" si="13">VLOOKUP(J67,A:G,5,FALSE)</f>
        <v>41827</v>
      </c>
      <c r="T67" s="15" t="str">
        <f t="shared" si="10"/>
        <v/>
      </c>
      <c r="U67" s="15" t="str">
        <f t="shared" si="11"/>
        <v/>
      </c>
      <c r="V67" s="2"/>
    </row>
    <row r="68" spans="1:22">
      <c r="A68" s="2" t="s">
        <v>995</v>
      </c>
      <c r="B68" s="2" t="s">
        <v>995</v>
      </c>
      <c r="C68" s="2"/>
      <c r="D68" s="2" t="s">
        <v>2286</v>
      </c>
      <c r="E68" s="15">
        <v>41827</v>
      </c>
      <c r="F68" s="2"/>
      <c r="G68" s="2"/>
      <c r="H68" s="2">
        <f t="shared" si="12"/>
        <v>3</v>
      </c>
      <c r="I68" s="2"/>
      <c r="J68" s="19" t="s">
        <v>993</v>
      </c>
      <c r="K68" s="2" t="str">
        <f t="shared" ref="K68:K131" si="14">VLOOKUP(J68,$A:$B,2,0)</f>
        <v>HTG</v>
      </c>
      <c r="L68" s="2" t="str">
        <f t="shared" si="5"/>
        <v>HTG</v>
      </c>
      <c r="M68" s="2"/>
      <c r="N68" s="2" t="s">
        <v>359</v>
      </c>
      <c r="O68" s="2"/>
      <c r="P68" s="2"/>
      <c r="Q68" s="2"/>
      <c r="R68" s="2"/>
      <c r="S68" s="15">
        <f t="shared" si="13"/>
        <v>41827</v>
      </c>
      <c r="T68" s="15" t="str">
        <f t="shared" si="10"/>
        <v/>
      </c>
      <c r="U68" s="15" t="str">
        <f t="shared" si="11"/>
        <v/>
      </c>
      <c r="V68" s="2"/>
    </row>
    <row r="69" spans="1:22">
      <c r="A69" s="2" t="s">
        <v>996</v>
      </c>
      <c r="B69" s="2" t="s">
        <v>996</v>
      </c>
      <c r="C69" s="2"/>
      <c r="D69" s="2" t="s">
        <v>2286</v>
      </c>
      <c r="E69" s="15">
        <v>41827</v>
      </c>
      <c r="F69" s="2"/>
      <c r="G69" s="2"/>
      <c r="H69" s="2">
        <f t="shared" si="12"/>
        <v>3</v>
      </c>
      <c r="I69" s="2"/>
      <c r="J69" s="19" t="s">
        <v>994</v>
      </c>
      <c r="K69" s="2" t="str">
        <f t="shared" si="14"/>
        <v>HUF</v>
      </c>
      <c r="L69" s="2" t="str">
        <f t="shared" ref="L69:L133" si="15">J69</f>
        <v>HUF</v>
      </c>
      <c r="M69" s="2"/>
      <c r="N69" s="2" t="s">
        <v>359</v>
      </c>
      <c r="O69" s="2"/>
      <c r="P69" s="2"/>
      <c r="Q69" s="2"/>
      <c r="R69" s="2"/>
      <c r="S69" s="15">
        <f t="shared" si="13"/>
        <v>41827</v>
      </c>
      <c r="T69" s="15" t="str">
        <f t="shared" si="10"/>
        <v/>
      </c>
      <c r="U69" s="15" t="str">
        <f t="shared" si="11"/>
        <v/>
      </c>
      <c r="V69" s="2"/>
    </row>
    <row r="70" spans="1:22">
      <c r="A70" s="2" t="s">
        <v>997</v>
      </c>
      <c r="B70" s="2" t="s">
        <v>997</v>
      </c>
      <c r="C70" s="2"/>
      <c r="D70" s="2" t="s">
        <v>2286</v>
      </c>
      <c r="E70" s="15">
        <v>41827</v>
      </c>
      <c r="F70" s="2"/>
      <c r="G70" s="2"/>
      <c r="H70" s="2">
        <f t="shared" si="12"/>
        <v>3</v>
      </c>
      <c r="I70" s="2"/>
      <c r="J70" s="19" t="s">
        <v>995</v>
      </c>
      <c r="K70" s="2" t="str">
        <f t="shared" si="14"/>
        <v>IDR</v>
      </c>
      <c r="L70" s="2" t="str">
        <f t="shared" si="15"/>
        <v>IDR</v>
      </c>
      <c r="M70" s="2"/>
      <c r="N70" s="2" t="s">
        <v>359</v>
      </c>
      <c r="O70" s="2"/>
      <c r="P70" s="2"/>
      <c r="Q70" s="2"/>
      <c r="R70" s="2"/>
      <c r="S70" s="15">
        <f t="shared" si="13"/>
        <v>41827</v>
      </c>
      <c r="T70" s="15" t="str">
        <f t="shared" si="10"/>
        <v/>
      </c>
      <c r="U70" s="15" t="str">
        <f t="shared" si="11"/>
        <v/>
      </c>
      <c r="V70" s="2"/>
    </row>
    <row r="71" spans="1:22">
      <c r="A71" s="2" t="s">
        <v>998</v>
      </c>
      <c r="B71" s="2" t="s">
        <v>998</v>
      </c>
      <c r="C71" s="2"/>
      <c r="D71" s="2" t="s">
        <v>2286</v>
      </c>
      <c r="E71" s="15">
        <v>41827</v>
      </c>
      <c r="F71" s="2"/>
      <c r="G71" s="2"/>
      <c r="H71" s="2">
        <f t="shared" si="12"/>
        <v>3</v>
      </c>
      <c r="I71" s="2"/>
      <c r="J71" s="19" t="s">
        <v>996</v>
      </c>
      <c r="K71" s="2" t="str">
        <f t="shared" si="14"/>
        <v>ILS</v>
      </c>
      <c r="L71" s="2" t="str">
        <f t="shared" si="15"/>
        <v>ILS</v>
      </c>
      <c r="M71" s="2"/>
      <c r="N71" s="2" t="s">
        <v>359</v>
      </c>
      <c r="O71" s="2"/>
      <c r="P71" s="2"/>
      <c r="Q71" s="2"/>
      <c r="R71" s="2"/>
      <c r="S71" s="15">
        <f t="shared" si="13"/>
        <v>41827</v>
      </c>
      <c r="T71" s="15" t="str">
        <f t="shared" si="10"/>
        <v/>
      </c>
      <c r="U71" s="15" t="str">
        <f t="shared" si="11"/>
        <v/>
      </c>
      <c r="V71" s="2"/>
    </row>
    <row r="72" spans="1:22">
      <c r="A72" s="2" t="s">
        <v>999</v>
      </c>
      <c r="B72" s="2" t="s">
        <v>999</v>
      </c>
      <c r="C72" s="2"/>
      <c r="D72" s="2" t="s">
        <v>2286</v>
      </c>
      <c r="E72" s="15">
        <v>41827</v>
      </c>
      <c r="F72" s="2"/>
      <c r="G72" s="2"/>
      <c r="H72" s="2">
        <f t="shared" si="12"/>
        <v>3</v>
      </c>
      <c r="I72" s="2"/>
      <c r="J72" s="19" t="s">
        <v>997</v>
      </c>
      <c r="K72" s="2" t="str">
        <f t="shared" si="14"/>
        <v>INR</v>
      </c>
      <c r="L72" s="2" t="str">
        <f t="shared" si="15"/>
        <v>INR</v>
      </c>
      <c r="M72" s="2"/>
      <c r="N72" s="2" t="s">
        <v>359</v>
      </c>
      <c r="O72" s="2"/>
      <c r="P72" s="2"/>
      <c r="Q72" s="2"/>
      <c r="R72" s="2"/>
      <c r="S72" s="15">
        <f t="shared" si="13"/>
        <v>41827</v>
      </c>
      <c r="T72" s="15" t="str">
        <f t="shared" si="10"/>
        <v/>
      </c>
      <c r="U72" s="15" t="str">
        <f t="shared" si="11"/>
        <v/>
      </c>
      <c r="V72" s="2"/>
    </row>
    <row r="73" spans="1:22">
      <c r="A73" s="2" t="s">
        <v>1000</v>
      </c>
      <c r="B73" s="2" t="s">
        <v>1000</v>
      </c>
      <c r="C73" s="2"/>
      <c r="D73" s="2" t="s">
        <v>2286</v>
      </c>
      <c r="E73" s="15">
        <v>41827</v>
      </c>
      <c r="F73" s="2"/>
      <c r="G73" s="2"/>
      <c r="H73" s="2">
        <f t="shared" si="12"/>
        <v>3</v>
      </c>
      <c r="I73" s="2"/>
      <c r="J73" s="19" t="s">
        <v>998</v>
      </c>
      <c r="K73" s="2" t="str">
        <f t="shared" si="14"/>
        <v>IQD</v>
      </c>
      <c r="L73" s="2" t="str">
        <f t="shared" si="15"/>
        <v>IQD</v>
      </c>
      <c r="M73" s="2"/>
      <c r="N73" s="2" t="s">
        <v>359</v>
      </c>
      <c r="O73" s="2"/>
      <c r="P73" s="2"/>
      <c r="Q73" s="2"/>
      <c r="R73" s="2"/>
      <c r="S73" s="15">
        <f t="shared" si="13"/>
        <v>41827</v>
      </c>
      <c r="T73" s="15" t="str">
        <f t="shared" si="10"/>
        <v/>
      </c>
      <c r="U73" s="15" t="str">
        <f t="shared" si="11"/>
        <v/>
      </c>
      <c r="V73" s="2"/>
    </row>
    <row r="74" spans="1:22">
      <c r="A74" s="2" t="s">
        <v>1001</v>
      </c>
      <c r="B74" s="2" t="s">
        <v>1001</v>
      </c>
      <c r="C74" s="2"/>
      <c r="D74" s="2" t="s">
        <v>2286</v>
      </c>
      <c r="E74" s="15">
        <v>41827</v>
      </c>
      <c r="F74" s="2"/>
      <c r="G74" s="2"/>
      <c r="H74" s="2">
        <f t="shared" si="12"/>
        <v>3</v>
      </c>
      <c r="I74" s="2"/>
      <c r="J74" s="19" t="s">
        <v>999</v>
      </c>
      <c r="K74" s="2" t="str">
        <f t="shared" si="14"/>
        <v>IRR</v>
      </c>
      <c r="L74" s="2" t="str">
        <f t="shared" si="15"/>
        <v>IRR</v>
      </c>
      <c r="M74" s="2"/>
      <c r="N74" s="2" t="s">
        <v>359</v>
      </c>
      <c r="O74" s="2"/>
      <c r="P74" s="2"/>
      <c r="Q74" s="2"/>
      <c r="R74" s="2"/>
      <c r="S74" s="15">
        <f t="shared" si="13"/>
        <v>41827</v>
      </c>
      <c r="T74" s="15" t="str">
        <f t="shared" si="10"/>
        <v/>
      </c>
      <c r="U74" s="15" t="str">
        <f t="shared" si="11"/>
        <v/>
      </c>
      <c r="V74" s="2"/>
    </row>
    <row r="75" spans="1:22">
      <c r="A75" s="2" t="s">
        <v>1002</v>
      </c>
      <c r="B75" s="2" t="s">
        <v>1002</v>
      </c>
      <c r="C75" s="2"/>
      <c r="D75" s="2" t="s">
        <v>2286</v>
      </c>
      <c r="E75" s="15">
        <v>41827</v>
      </c>
      <c r="F75" s="2"/>
      <c r="G75" s="2"/>
      <c r="H75" s="2">
        <f t="shared" si="12"/>
        <v>3</v>
      </c>
      <c r="I75" s="2"/>
      <c r="J75" s="19" t="s">
        <v>1000</v>
      </c>
      <c r="K75" s="2" t="str">
        <f t="shared" si="14"/>
        <v>ISK</v>
      </c>
      <c r="L75" s="2" t="str">
        <f t="shared" si="15"/>
        <v>ISK</v>
      </c>
      <c r="M75" s="2"/>
      <c r="N75" s="2" t="s">
        <v>359</v>
      </c>
      <c r="O75" s="2"/>
      <c r="P75" s="2"/>
      <c r="Q75" s="2"/>
      <c r="R75" s="2"/>
      <c r="S75" s="15">
        <f t="shared" si="13"/>
        <v>41827</v>
      </c>
      <c r="T75" s="15" t="str">
        <f t="shared" si="10"/>
        <v/>
      </c>
      <c r="U75" s="15" t="str">
        <f t="shared" si="11"/>
        <v/>
      </c>
      <c r="V75" s="2"/>
    </row>
    <row r="76" spans="1:22">
      <c r="A76" s="2" t="s">
        <v>1003</v>
      </c>
      <c r="B76" s="2" t="s">
        <v>1003</v>
      </c>
      <c r="C76" s="2"/>
      <c r="D76" s="2" t="s">
        <v>2286</v>
      </c>
      <c r="E76" s="15">
        <v>41827</v>
      </c>
      <c r="F76" s="2"/>
      <c r="G76" s="2"/>
      <c r="H76" s="2">
        <f t="shared" si="12"/>
        <v>3</v>
      </c>
      <c r="I76" s="2"/>
      <c r="J76" s="19" t="s">
        <v>1001</v>
      </c>
      <c r="K76" s="2" t="str">
        <f t="shared" si="14"/>
        <v>JMD</v>
      </c>
      <c r="L76" s="2" t="str">
        <f t="shared" si="15"/>
        <v>JMD</v>
      </c>
      <c r="M76" s="2"/>
      <c r="N76" s="2" t="s">
        <v>359</v>
      </c>
      <c r="O76" s="2"/>
      <c r="P76" s="2"/>
      <c r="Q76" s="2"/>
      <c r="R76" s="2"/>
      <c r="S76" s="15">
        <f t="shared" si="13"/>
        <v>41827</v>
      </c>
      <c r="T76" s="15" t="str">
        <f t="shared" si="10"/>
        <v/>
      </c>
      <c r="U76" s="15" t="str">
        <f t="shared" si="11"/>
        <v/>
      </c>
      <c r="V76" s="2"/>
    </row>
    <row r="77" spans="1:22">
      <c r="A77" s="2" t="s">
        <v>1004</v>
      </c>
      <c r="B77" s="2" t="s">
        <v>1004</v>
      </c>
      <c r="C77" s="2"/>
      <c r="D77" s="2" t="s">
        <v>2286</v>
      </c>
      <c r="E77" s="15">
        <v>41827</v>
      </c>
      <c r="F77" s="2"/>
      <c r="G77" s="2"/>
      <c r="H77" s="2">
        <f t="shared" si="12"/>
        <v>3</v>
      </c>
      <c r="I77" s="2"/>
      <c r="J77" s="19" t="s">
        <v>1002</v>
      </c>
      <c r="K77" s="2" t="str">
        <f t="shared" si="14"/>
        <v>JOD</v>
      </c>
      <c r="L77" s="2" t="str">
        <f t="shared" si="15"/>
        <v>JOD</v>
      </c>
      <c r="M77" s="2"/>
      <c r="N77" s="2" t="s">
        <v>359</v>
      </c>
      <c r="O77" s="2"/>
      <c r="P77" s="2"/>
      <c r="Q77" s="2"/>
      <c r="R77" s="2"/>
      <c r="S77" s="15">
        <f t="shared" si="13"/>
        <v>41827</v>
      </c>
      <c r="T77" s="15" t="str">
        <f t="shared" si="10"/>
        <v/>
      </c>
      <c r="U77" s="15" t="str">
        <f t="shared" si="11"/>
        <v/>
      </c>
      <c r="V77" s="2"/>
    </row>
    <row r="78" spans="1:22">
      <c r="A78" s="2" t="s">
        <v>1005</v>
      </c>
      <c r="B78" s="2" t="s">
        <v>1005</v>
      </c>
      <c r="C78" s="2"/>
      <c r="D78" s="2" t="s">
        <v>2286</v>
      </c>
      <c r="E78" s="15">
        <v>41827</v>
      </c>
      <c r="F78" s="2"/>
      <c r="G78" s="2"/>
      <c r="H78" s="2">
        <f t="shared" si="12"/>
        <v>3</v>
      </c>
      <c r="I78" s="2"/>
      <c r="J78" s="19" t="s">
        <v>1003</v>
      </c>
      <c r="K78" s="2" t="str">
        <f t="shared" si="14"/>
        <v>JPY</v>
      </c>
      <c r="L78" s="2" t="str">
        <f t="shared" si="15"/>
        <v>JPY</v>
      </c>
      <c r="M78" s="2"/>
      <c r="N78" s="2" t="s">
        <v>359</v>
      </c>
      <c r="O78" s="2"/>
      <c r="P78" s="2"/>
      <c r="Q78" s="2"/>
      <c r="R78" s="2"/>
      <c r="S78" s="15">
        <f t="shared" si="13"/>
        <v>41827</v>
      </c>
      <c r="T78" s="15" t="str">
        <f t="shared" si="10"/>
        <v/>
      </c>
      <c r="U78" s="15" t="str">
        <f t="shared" si="11"/>
        <v/>
      </c>
      <c r="V78" s="2"/>
    </row>
    <row r="79" spans="1:22">
      <c r="A79" s="2" t="s">
        <v>1006</v>
      </c>
      <c r="B79" s="2" t="s">
        <v>1006</v>
      </c>
      <c r="C79" s="2"/>
      <c r="D79" s="2" t="s">
        <v>2286</v>
      </c>
      <c r="E79" s="15">
        <v>41827</v>
      </c>
      <c r="F79" s="2"/>
      <c r="G79" s="2"/>
      <c r="H79" s="2">
        <f t="shared" si="12"/>
        <v>3</v>
      </c>
      <c r="I79" s="2"/>
      <c r="J79" s="19" t="s">
        <v>1004</v>
      </c>
      <c r="K79" s="2" t="str">
        <f t="shared" si="14"/>
        <v>KES</v>
      </c>
      <c r="L79" s="2" t="str">
        <f t="shared" si="15"/>
        <v>KES</v>
      </c>
      <c r="M79" s="2"/>
      <c r="N79" s="2" t="s">
        <v>359</v>
      </c>
      <c r="O79" s="2"/>
      <c r="P79" s="2"/>
      <c r="Q79" s="2"/>
      <c r="R79" s="2"/>
      <c r="S79" s="15">
        <f t="shared" si="13"/>
        <v>41827</v>
      </c>
      <c r="T79" s="15" t="str">
        <f t="shared" si="10"/>
        <v/>
      </c>
      <c r="U79" s="15" t="str">
        <f t="shared" si="11"/>
        <v/>
      </c>
      <c r="V79" s="2"/>
    </row>
    <row r="80" spans="1:22">
      <c r="A80" s="2" t="s">
        <v>1007</v>
      </c>
      <c r="B80" s="2" t="s">
        <v>1007</v>
      </c>
      <c r="C80" s="2"/>
      <c r="D80" s="2" t="s">
        <v>2286</v>
      </c>
      <c r="E80" s="15">
        <v>41827</v>
      </c>
      <c r="F80" s="2"/>
      <c r="G80" s="2"/>
      <c r="H80" s="2">
        <f t="shared" si="12"/>
        <v>3</v>
      </c>
      <c r="I80" s="2"/>
      <c r="J80" s="19" t="s">
        <v>1005</v>
      </c>
      <c r="K80" s="2" t="str">
        <f t="shared" si="14"/>
        <v>KGS</v>
      </c>
      <c r="L80" s="2" t="str">
        <f t="shared" si="15"/>
        <v>KGS</v>
      </c>
      <c r="M80" s="2"/>
      <c r="N80" s="2" t="s">
        <v>359</v>
      </c>
      <c r="O80" s="2"/>
      <c r="P80" s="2"/>
      <c r="Q80" s="2"/>
      <c r="R80" s="2"/>
      <c r="S80" s="15">
        <f t="shared" si="13"/>
        <v>41827</v>
      </c>
      <c r="T80" s="15" t="str">
        <f t="shared" si="10"/>
        <v/>
      </c>
      <c r="U80" s="15" t="str">
        <f t="shared" si="11"/>
        <v/>
      </c>
      <c r="V80" s="2"/>
    </row>
    <row r="81" spans="1:22">
      <c r="A81" s="2" t="s">
        <v>1008</v>
      </c>
      <c r="B81" s="2" t="s">
        <v>1008</v>
      </c>
      <c r="C81" s="2"/>
      <c r="D81" s="2" t="s">
        <v>2286</v>
      </c>
      <c r="E81" s="15">
        <v>41827</v>
      </c>
      <c r="F81" s="2"/>
      <c r="G81" s="2"/>
      <c r="H81" s="2">
        <f t="shared" si="12"/>
        <v>3</v>
      </c>
      <c r="I81" s="2"/>
      <c r="J81" s="19" t="s">
        <v>1006</v>
      </c>
      <c r="K81" s="2" t="str">
        <f t="shared" si="14"/>
        <v>KHR</v>
      </c>
      <c r="L81" s="2" t="str">
        <f t="shared" si="15"/>
        <v>KHR</v>
      </c>
      <c r="M81" s="2"/>
      <c r="N81" s="2" t="s">
        <v>359</v>
      </c>
      <c r="O81" s="2"/>
      <c r="P81" s="2"/>
      <c r="Q81" s="2"/>
      <c r="R81" s="2"/>
      <c r="S81" s="15">
        <f t="shared" si="13"/>
        <v>41827</v>
      </c>
      <c r="T81" s="15" t="str">
        <f t="shared" si="10"/>
        <v/>
      </c>
      <c r="U81" s="15" t="str">
        <f t="shared" si="11"/>
        <v/>
      </c>
      <c r="V81" s="2"/>
    </row>
    <row r="82" spans="1:22">
      <c r="A82" s="2" t="s">
        <v>1009</v>
      </c>
      <c r="B82" s="2" t="s">
        <v>1009</v>
      </c>
      <c r="C82" s="2"/>
      <c r="D82" s="2" t="s">
        <v>2286</v>
      </c>
      <c r="E82" s="15">
        <v>41827</v>
      </c>
      <c r="F82" s="2"/>
      <c r="G82" s="2"/>
      <c r="H82" s="2">
        <f t="shared" si="12"/>
        <v>3</v>
      </c>
      <c r="I82" s="2"/>
      <c r="J82" s="19" t="s">
        <v>1007</v>
      </c>
      <c r="K82" s="2" t="str">
        <f t="shared" si="14"/>
        <v>KMF</v>
      </c>
      <c r="L82" s="2" t="str">
        <f t="shared" si="15"/>
        <v>KMF</v>
      </c>
      <c r="M82" s="2"/>
      <c r="N82" s="2" t="s">
        <v>359</v>
      </c>
      <c r="O82" s="2"/>
      <c r="P82" s="2"/>
      <c r="Q82" s="2"/>
      <c r="R82" s="2"/>
      <c r="S82" s="15">
        <f t="shared" si="13"/>
        <v>41827</v>
      </c>
      <c r="T82" s="15" t="str">
        <f t="shared" si="10"/>
        <v/>
      </c>
      <c r="U82" s="15" t="str">
        <f t="shared" si="11"/>
        <v/>
      </c>
      <c r="V82" s="2"/>
    </row>
    <row r="83" spans="1:22">
      <c r="A83" s="2" t="s">
        <v>1010</v>
      </c>
      <c r="B83" s="2" t="s">
        <v>1010</v>
      </c>
      <c r="C83" s="2"/>
      <c r="D83" s="2" t="s">
        <v>2286</v>
      </c>
      <c r="E83" s="15">
        <v>41827</v>
      </c>
      <c r="F83" s="2"/>
      <c r="G83" s="2"/>
      <c r="H83" s="2">
        <f t="shared" si="12"/>
        <v>3</v>
      </c>
      <c r="I83" s="2"/>
      <c r="J83" s="19" t="s">
        <v>1008</v>
      </c>
      <c r="K83" s="2" t="str">
        <f t="shared" si="14"/>
        <v>KPW</v>
      </c>
      <c r="L83" s="2" t="str">
        <f t="shared" si="15"/>
        <v>KPW</v>
      </c>
      <c r="M83" s="2"/>
      <c r="N83" s="2" t="s">
        <v>359</v>
      </c>
      <c r="O83" s="2"/>
      <c r="P83" s="2"/>
      <c r="Q83" s="2"/>
      <c r="R83" s="2"/>
      <c r="S83" s="15">
        <f t="shared" si="13"/>
        <v>41827</v>
      </c>
      <c r="T83" s="15" t="str">
        <f t="shared" si="10"/>
        <v/>
      </c>
      <c r="U83" s="15" t="str">
        <f t="shared" si="11"/>
        <v/>
      </c>
      <c r="V83" s="2"/>
    </row>
    <row r="84" spans="1:22">
      <c r="A84" s="2" t="s">
        <v>1011</v>
      </c>
      <c r="B84" s="2" t="s">
        <v>1011</v>
      </c>
      <c r="C84" s="2"/>
      <c r="D84" s="2" t="s">
        <v>2286</v>
      </c>
      <c r="E84" s="15">
        <v>41827</v>
      </c>
      <c r="F84" s="2"/>
      <c r="G84" s="2"/>
      <c r="H84" s="2">
        <f t="shared" si="12"/>
        <v>3</v>
      </c>
      <c r="I84" s="2"/>
      <c r="J84" s="19" t="s">
        <v>1009</v>
      </c>
      <c r="K84" s="2" t="str">
        <f t="shared" si="14"/>
        <v>KRW</v>
      </c>
      <c r="L84" s="2" t="str">
        <f t="shared" si="15"/>
        <v>KRW</v>
      </c>
      <c r="M84" s="2"/>
      <c r="N84" s="2" t="s">
        <v>359</v>
      </c>
      <c r="O84" s="2"/>
      <c r="P84" s="2"/>
      <c r="Q84" s="2"/>
      <c r="R84" s="2"/>
      <c r="S84" s="15">
        <f t="shared" si="13"/>
        <v>41827</v>
      </c>
      <c r="T84" s="15" t="str">
        <f t="shared" si="10"/>
        <v/>
      </c>
      <c r="U84" s="15" t="str">
        <f t="shared" si="11"/>
        <v/>
      </c>
      <c r="V84" s="2"/>
    </row>
    <row r="85" spans="1:22">
      <c r="A85" s="2" t="s">
        <v>1012</v>
      </c>
      <c r="B85" s="2" t="s">
        <v>1012</v>
      </c>
      <c r="C85" s="2"/>
      <c r="D85" s="2" t="s">
        <v>2286</v>
      </c>
      <c r="E85" s="15">
        <v>41827</v>
      </c>
      <c r="F85" s="2"/>
      <c r="G85" s="2"/>
      <c r="H85" s="2">
        <f t="shared" si="12"/>
        <v>3</v>
      </c>
      <c r="I85" s="2"/>
      <c r="J85" s="19" t="s">
        <v>1010</v>
      </c>
      <c r="K85" s="2" t="str">
        <f t="shared" si="14"/>
        <v>KWD</v>
      </c>
      <c r="L85" s="2" t="str">
        <f t="shared" si="15"/>
        <v>KWD</v>
      </c>
      <c r="M85" s="2"/>
      <c r="N85" s="2" t="s">
        <v>359</v>
      </c>
      <c r="O85" s="2"/>
      <c r="P85" s="2"/>
      <c r="Q85" s="2"/>
      <c r="R85" s="2"/>
      <c r="S85" s="15">
        <f t="shared" si="13"/>
        <v>41827</v>
      </c>
      <c r="T85" s="15" t="str">
        <f t="shared" si="10"/>
        <v/>
      </c>
      <c r="U85" s="15" t="str">
        <f t="shared" si="11"/>
        <v/>
      </c>
      <c r="V85" s="2"/>
    </row>
    <row r="86" spans="1:22">
      <c r="A86" s="2" t="s">
        <v>1013</v>
      </c>
      <c r="B86" s="2" t="s">
        <v>1013</v>
      </c>
      <c r="C86" s="2"/>
      <c r="D86" s="2" t="s">
        <v>2286</v>
      </c>
      <c r="E86" s="15">
        <v>41827</v>
      </c>
      <c r="F86" s="2"/>
      <c r="G86" s="2"/>
      <c r="H86" s="2">
        <f t="shared" si="12"/>
        <v>3</v>
      </c>
      <c r="I86" s="2"/>
      <c r="J86" s="19" t="s">
        <v>1011</v>
      </c>
      <c r="K86" s="2" t="str">
        <f t="shared" si="14"/>
        <v>KYD</v>
      </c>
      <c r="L86" s="2" t="str">
        <f t="shared" si="15"/>
        <v>KYD</v>
      </c>
      <c r="M86" s="2"/>
      <c r="N86" s="2" t="s">
        <v>359</v>
      </c>
      <c r="O86" s="2"/>
      <c r="P86" s="2"/>
      <c r="Q86" s="2"/>
      <c r="R86" s="2"/>
      <c r="S86" s="15">
        <f t="shared" si="13"/>
        <v>41827</v>
      </c>
      <c r="T86" s="15" t="str">
        <f t="shared" si="10"/>
        <v/>
      </c>
      <c r="U86" s="15" t="str">
        <f t="shared" si="11"/>
        <v/>
      </c>
      <c r="V86" s="2"/>
    </row>
    <row r="87" spans="1:22">
      <c r="A87" s="2" t="s">
        <v>1014</v>
      </c>
      <c r="B87" s="2" t="s">
        <v>1014</v>
      </c>
      <c r="C87" s="2"/>
      <c r="D87" s="2" t="s">
        <v>2286</v>
      </c>
      <c r="E87" s="15">
        <v>41827</v>
      </c>
      <c r="F87" s="2"/>
      <c r="G87" s="2"/>
      <c r="H87" s="2">
        <f t="shared" si="12"/>
        <v>3</v>
      </c>
      <c r="I87" s="2"/>
      <c r="J87" s="19" t="s">
        <v>1012</v>
      </c>
      <c r="K87" s="2" t="str">
        <f t="shared" si="14"/>
        <v>KZT</v>
      </c>
      <c r="L87" s="2" t="str">
        <f t="shared" si="15"/>
        <v>KZT</v>
      </c>
      <c r="M87" s="2"/>
      <c r="N87" s="2" t="s">
        <v>359</v>
      </c>
      <c r="O87" s="2"/>
      <c r="P87" s="2"/>
      <c r="Q87" s="2"/>
      <c r="R87" s="2"/>
      <c r="S87" s="15">
        <f t="shared" si="13"/>
        <v>41827</v>
      </c>
      <c r="T87" s="15" t="str">
        <f t="shared" si="10"/>
        <v/>
      </c>
      <c r="U87" s="15" t="str">
        <f t="shared" si="11"/>
        <v/>
      </c>
      <c r="V87" s="2"/>
    </row>
    <row r="88" spans="1:22">
      <c r="A88" s="2" t="s">
        <v>1015</v>
      </c>
      <c r="B88" s="2" t="s">
        <v>1015</v>
      </c>
      <c r="C88" s="2"/>
      <c r="D88" s="2" t="s">
        <v>2286</v>
      </c>
      <c r="E88" s="15">
        <v>41827</v>
      </c>
      <c r="F88" s="2"/>
      <c r="G88" s="2"/>
      <c r="H88" s="2">
        <f t="shared" si="12"/>
        <v>3</v>
      </c>
      <c r="I88" s="2"/>
      <c r="J88" s="19" t="s">
        <v>1013</v>
      </c>
      <c r="K88" s="2" t="str">
        <f t="shared" si="14"/>
        <v>LAK</v>
      </c>
      <c r="L88" s="2" t="str">
        <f t="shared" si="15"/>
        <v>LAK</v>
      </c>
      <c r="M88" s="2"/>
      <c r="N88" s="2" t="s">
        <v>359</v>
      </c>
      <c r="O88" s="2"/>
      <c r="P88" s="2"/>
      <c r="Q88" s="2"/>
      <c r="R88" s="2"/>
      <c r="S88" s="15">
        <f t="shared" si="13"/>
        <v>41827</v>
      </c>
      <c r="T88" s="15" t="str">
        <f t="shared" si="10"/>
        <v/>
      </c>
      <c r="U88" s="15" t="str">
        <f t="shared" si="11"/>
        <v/>
      </c>
      <c r="V88" s="2"/>
    </row>
    <row r="89" spans="1:22">
      <c r="A89" s="2" t="s">
        <v>1016</v>
      </c>
      <c r="B89" s="2" t="s">
        <v>1016</v>
      </c>
      <c r="C89" s="2"/>
      <c r="D89" s="2" t="s">
        <v>2286</v>
      </c>
      <c r="E89" s="15">
        <v>41827</v>
      </c>
      <c r="F89" s="2"/>
      <c r="G89" s="2"/>
      <c r="H89" s="2">
        <f t="shared" si="12"/>
        <v>3</v>
      </c>
      <c r="I89" s="2"/>
      <c r="J89" s="19" t="s">
        <v>1014</v>
      </c>
      <c r="K89" s="2" t="str">
        <f t="shared" si="14"/>
        <v>LBP</v>
      </c>
      <c r="L89" s="2" t="str">
        <f t="shared" si="15"/>
        <v>LBP</v>
      </c>
      <c r="M89" s="2"/>
      <c r="N89" s="2" t="s">
        <v>359</v>
      </c>
      <c r="O89" s="2"/>
      <c r="P89" s="2"/>
      <c r="Q89" s="2"/>
      <c r="R89" s="2"/>
      <c r="S89" s="15">
        <f t="shared" si="13"/>
        <v>41827</v>
      </c>
      <c r="T89" s="15" t="str">
        <f t="shared" si="10"/>
        <v/>
      </c>
      <c r="U89" s="15" t="str">
        <f t="shared" si="11"/>
        <v/>
      </c>
      <c r="V89" s="2"/>
    </row>
    <row r="90" spans="1:22">
      <c r="A90" s="2" t="s">
        <v>1017</v>
      </c>
      <c r="B90" s="2" t="s">
        <v>1017</v>
      </c>
      <c r="C90" s="2"/>
      <c r="D90" s="2" t="s">
        <v>2286</v>
      </c>
      <c r="E90" s="15">
        <v>41827</v>
      </c>
      <c r="F90" s="2"/>
      <c r="G90" s="2"/>
      <c r="H90" s="2">
        <f t="shared" si="12"/>
        <v>3</v>
      </c>
      <c r="I90" s="2"/>
      <c r="J90" s="19" t="s">
        <v>1015</v>
      </c>
      <c r="K90" s="2" t="str">
        <f t="shared" si="14"/>
        <v>LKR</v>
      </c>
      <c r="L90" s="2" t="str">
        <f t="shared" si="15"/>
        <v>LKR</v>
      </c>
      <c r="M90" s="2"/>
      <c r="N90" s="2" t="s">
        <v>359</v>
      </c>
      <c r="O90" s="2"/>
      <c r="P90" s="2"/>
      <c r="Q90" s="2"/>
      <c r="R90" s="2"/>
      <c r="S90" s="15">
        <f t="shared" si="13"/>
        <v>41827</v>
      </c>
      <c r="T90" s="15" t="str">
        <f t="shared" si="10"/>
        <v/>
      </c>
      <c r="U90" s="15" t="str">
        <f t="shared" si="11"/>
        <v/>
      </c>
      <c r="V90" s="2"/>
    </row>
    <row r="91" spans="1:22">
      <c r="A91" s="2" t="s">
        <v>1018</v>
      </c>
      <c r="B91" s="2" t="s">
        <v>1018</v>
      </c>
      <c r="C91" s="2"/>
      <c r="D91" s="2" t="s">
        <v>2286</v>
      </c>
      <c r="E91" s="15">
        <v>41827</v>
      </c>
      <c r="F91" s="2"/>
      <c r="G91" s="2"/>
      <c r="H91" s="2">
        <f t="shared" si="12"/>
        <v>3</v>
      </c>
      <c r="I91" s="2"/>
      <c r="J91" s="19" t="s">
        <v>1016</v>
      </c>
      <c r="K91" s="2" t="str">
        <f t="shared" si="14"/>
        <v>LRD</v>
      </c>
      <c r="L91" s="2" t="str">
        <f t="shared" si="15"/>
        <v>LRD</v>
      </c>
      <c r="M91" s="2"/>
      <c r="N91" s="2" t="s">
        <v>359</v>
      </c>
      <c r="O91" s="2"/>
      <c r="P91" s="2"/>
      <c r="Q91" s="2"/>
      <c r="R91" s="2"/>
      <c r="S91" s="15">
        <f t="shared" si="13"/>
        <v>41827</v>
      </c>
      <c r="T91" s="15" t="str">
        <f t="shared" si="10"/>
        <v/>
      </c>
      <c r="U91" s="15" t="str">
        <f t="shared" si="11"/>
        <v/>
      </c>
      <c r="V91" s="2"/>
    </row>
    <row r="92" spans="1:22">
      <c r="A92" s="2" t="s">
        <v>1019</v>
      </c>
      <c r="B92" s="2" t="s">
        <v>1019</v>
      </c>
      <c r="C92" s="2"/>
      <c r="D92" s="2" t="s">
        <v>2286</v>
      </c>
      <c r="E92" s="15">
        <v>41827</v>
      </c>
      <c r="F92" s="2"/>
      <c r="G92" s="2"/>
      <c r="H92" s="2">
        <f t="shared" si="12"/>
        <v>3</v>
      </c>
      <c r="I92" s="2"/>
      <c r="J92" s="19" t="s">
        <v>1017</v>
      </c>
      <c r="K92" s="2" t="str">
        <f t="shared" si="14"/>
        <v>LSL</v>
      </c>
      <c r="L92" s="2" t="str">
        <f t="shared" si="15"/>
        <v>LSL</v>
      </c>
      <c r="M92" s="2"/>
      <c r="N92" s="2" t="s">
        <v>359</v>
      </c>
      <c r="O92" s="2"/>
      <c r="P92" s="2"/>
      <c r="Q92" s="2"/>
      <c r="R92" s="2"/>
      <c r="S92" s="15">
        <f t="shared" si="13"/>
        <v>41827</v>
      </c>
      <c r="T92" s="15" t="str">
        <f t="shared" si="10"/>
        <v/>
      </c>
      <c r="U92" s="15" t="str">
        <f t="shared" si="11"/>
        <v/>
      </c>
      <c r="V92" s="2"/>
    </row>
    <row r="93" spans="1:22">
      <c r="A93" s="2" t="s">
        <v>1020</v>
      </c>
      <c r="B93" s="2" t="s">
        <v>1020</v>
      </c>
      <c r="C93" s="2"/>
      <c r="D93" s="2" t="s">
        <v>2286</v>
      </c>
      <c r="E93" s="15">
        <v>41827</v>
      </c>
      <c r="F93" s="2"/>
      <c r="G93" s="2"/>
      <c r="H93" s="2">
        <f t="shared" si="12"/>
        <v>3</v>
      </c>
      <c r="I93" s="2"/>
      <c r="J93" s="19" t="s">
        <v>1018</v>
      </c>
      <c r="K93" s="2" t="str">
        <f t="shared" si="14"/>
        <v>LTL</v>
      </c>
      <c r="L93" s="2" t="str">
        <f t="shared" si="15"/>
        <v>LTL</v>
      </c>
      <c r="M93" s="2"/>
      <c r="N93" s="2" t="s">
        <v>359</v>
      </c>
      <c r="O93" s="2"/>
      <c r="P93" s="2"/>
      <c r="Q93" s="2"/>
      <c r="R93" s="2"/>
      <c r="S93" s="15">
        <f t="shared" si="13"/>
        <v>41827</v>
      </c>
      <c r="T93" s="15" t="str">
        <f t="shared" si="10"/>
        <v/>
      </c>
      <c r="U93" s="15" t="str">
        <f t="shared" si="11"/>
        <v/>
      </c>
      <c r="V93" s="2"/>
    </row>
    <row r="94" spans="1:22">
      <c r="A94" s="2" t="s">
        <v>1021</v>
      </c>
      <c r="B94" s="2" t="s">
        <v>1021</v>
      </c>
      <c r="C94" s="2"/>
      <c r="D94" s="2" t="s">
        <v>2286</v>
      </c>
      <c r="E94" s="15">
        <v>41827</v>
      </c>
      <c r="F94" s="2"/>
      <c r="G94" s="2"/>
      <c r="H94" s="2">
        <f t="shared" si="12"/>
        <v>3</v>
      </c>
      <c r="I94" s="2"/>
      <c r="J94" s="19" t="s">
        <v>1019</v>
      </c>
      <c r="K94" s="2" t="str">
        <f t="shared" si="14"/>
        <v>LVL</v>
      </c>
      <c r="L94" s="2" t="str">
        <f t="shared" si="15"/>
        <v>LVL</v>
      </c>
      <c r="M94" s="2"/>
      <c r="N94" s="2" t="s">
        <v>359</v>
      </c>
      <c r="O94" s="2"/>
      <c r="P94" s="2"/>
      <c r="Q94" s="2"/>
      <c r="R94" s="2"/>
      <c r="S94" s="15">
        <f t="shared" si="13"/>
        <v>41827</v>
      </c>
      <c r="T94" s="15" t="str">
        <f t="shared" ref="T94:T125" si="16">IF(VLOOKUP(J94,A:G,6,FALSE)=0,"",VLOOKUP(J94,A:G,6,FALSE))</f>
        <v/>
      </c>
      <c r="U94" s="15" t="str">
        <f t="shared" ref="U94:U125" si="17">IF(VLOOKUP(J94,A:G,7,FALSE)=0,"",VLOOKUP(J94,A:G,7,FALSE))</f>
        <v/>
      </c>
      <c r="V94" s="2"/>
    </row>
    <row r="95" spans="1:22">
      <c r="A95" s="2" t="s">
        <v>1022</v>
      </c>
      <c r="B95" s="2" t="s">
        <v>1022</v>
      </c>
      <c r="C95" s="2"/>
      <c r="D95" s="2" t="s">
        <v>2286</v>
      </c>
      <c r="E95" s="15">
        <v>41827</v>
      </c>
      <c r="F95" s="2"/>
      <c r="G95" s="2"/>
      <c r="H95" s="2">
        <f t="shared" si="12"/>
        <v>3</v>
      </c>
      <c r="I95" s="2"/>
      <c r="J95" s="19" t="s">
        <v>1020</v>
      </c>
      <c r="K95" s="2" t="str">
        <f t="shared" si="14"/>
        <v>LYD</v>
      </c>
      <c r="L95" s="2" t="str">
        <f t="shared" si="15"/>
        <v>LYD</v>
      </c>
      <c r="M95" s="2"/>
      <c r="N95" s="2" t="s">
        <v>359</v>
      </c>
      <c r="O95" s="2"/>
      <c r="P95" s="2"/>
      <c r="Q95" s="2"/>
      <c r="R95" s="2"/>
      <c r="S95" s="15">
        <f t="shared" si="13"/>
        <v>41827</v>
      </c>
      <c r="T95" s="15" t="str">
        <f t="shared" si="16"/>
        <v/>
      </c>
      <c r="U95" s="15" t="str">
        <f t="shared" si="17"/>
        <v/>
      </c>
      <c r="V95" s="2"/>
    </row>
    <row r="96" spans="1:22">
      <c r="A96" s="2" t="s">
        <v>1023</v>
      </c>
      <c r="B96" s="2" t="s">
        <v>1023</v>
      </c>
      <c r="C96" s="2"/>
      <c r="D96" s="2" t="s">
        <v>2286</v>
      </c>
      <c r="E96" s="15">
        <v>41827</v>
      </c>
      <c r="F96" s="2"/>
      <c r="G96" s="2"/>
      <c r="H96" s="2">
        <f t="shared" si="12"/>
        <v>3</v>
      </c>
      <c r="I96" s="2"/>
      <c r="J96" s="19" t="s">
        <v>1021</v>
      </c>
      <c r="K96" s="2" t="str">
        <f t="shared" si="14"/>
        <v>MAD</v>
      </c>
      <c r="L96" s="2" t="str">
        <f t="shared" si="15"/>
        <v>MAD</v>
      </c>
      <c r="M96" s="2"/>
      <c r="N96" s="2" t="s">
        <v>359</v>
      </c>
      <c r="O96" s="2"/>
      <c r="P96" s="2"/>
      <c r="Q96" s="2"/>
      <c r="R96" s="2"/>
      <c r="S96" s="15">
        <f t="shared" si="13"/>
        <v>41827</v>
      </c>
      <c r="T96" s="15" t="str">
        <f t="shared" si="16"/>
        <v/>
      </c>
      <c r="U96" s="15" t="str">
        <f t="shared" si="17"/>
        <v/>
      </c>
      <c r="V96" s="2"/>
    </row>
    <row r="97" spans="1:22">
      <c r="A97" s="2" t="s">
        <v>1024</v>
      </c>
      <c r="B97" s="2" t="s">
        <v>1024</v>
      </c>
      <c r="C97" s="2"/>
      <c r="D97" s="2" t="s">
        <v>2286</v>
      </c>
      <c r="E97" s="15">
        <v>41827</v>
      </c>
      <c r="F97" s="2"/>
      <c r="G97" s="2"/>
      <c r="H97" s="2">
        <f t="shared" si="12"/>
        <v>3</v>
      </c>
      <c r="I97" s="2"/>
      <c r="J97" s="19" t="s">
        <v>1022</v>
      </c>
      <c r="K97" s="2" t="str">
        <f t="shared" si="14"/>
        <v>MDL</v>
      </c>
      <c r="L97" s="2" t="str">
        <f t="shared" si="15"/>
        <v>MDL</v>
      </c>
      <c r="M97" s="2"/>
      <c r="N97" s="2" t="s">
        <v>359</v>
      </c>
      <c r="O97" s="2"/>
      <c r="P97" s="2"/>
      <c r="Q97" s="2"/>
      <c r="R97" s="2"/>
      <c r="S97" s="15">
        <f t="shared" si="13"/>
        <v>41827</v>
      </c>
      <c r="T97" s="15" t="str">
        <f t="shared" si="16"/>
        <v/>
      </c>
      <c r="U97" s="15" t="str">
        <f t="shared" si="17"/>
        <v/>
      </c>
      <c r="V97" s="2"/>
    </row>
    <row r="98" spans="1:22">
      <c r="A98" s="2" t="s">
        <v>1025</v>
      </c>
      <c r="B98" s="2" t="s">
        <v>1025</v>
      </c>
      <c r="C98" s="2"/>
      <c r="D98" s="2" t="s">
        <v>2286</v>
      </c>
      <c r="E98" s="15">
        <v>41827</v>
      </c>
      <c r="F98" s="2"/>
      <c r="G98" s="2"/>
      <c r="H98" s="2">
        <f t="shared" ref="H98:H129" si="18">COUNTIF(J:J,A98)</f>
        <v>3</v>
      </c>
      <c r="I98" s="2"/>
      <c r="J98" s="19" t="s">
        <v>1023</v>
      </c>
      <c r="K98" s="2" t="str">
        <f t="shared" si="14"/>
        <v>MGA</v>
      </c>
      <c r="L98" s="2" t="str">
        <f t="shared" si="15"/>
        <v>MGA</v>
      </c>
      <c r="M98" s="2"/>
      <c r="N98" s="2" t="s">
        <v>359</v>
      </c>
      <c r="O98" s="2"/>
      <c r="P98" s="2"/>
      <c r="Q98" s="2"/>
      <c r="R98" s="2"/>
      <c r="S98" s="15">
        <f t="shared" si="13"/>
        <v>41827</v>
      </c>
      <c r="T98" s="15" t="str">
        <f t="shared" si="16"/>
        <v/>
      </c>
      <c r="U98" s="15" t="str">
        <f t="shared" si="17"/>
        <v/>
      </c>
      <c r="V98" s="2"/>
    </row>
    <row r="99" spans="1:22">
      <c r="A99" s="2" t="s">
        <v>1026</v>
      </c>
      <c r="B99" s="2" t="s">
        <v>1026</v>
      </c>
      <c r="C99" s="2"/>
      <c r="D99" s="2" t="s">
        <v>2286</v>
      </c>
      <c r="E99" s="15">
        <v>41827</v>
      </c>
      <c r="F99" s="2"/>
      <c r="G99" s="2"/>
      <c r="H99" s="2">
        <f t="shared" si="18"/>
        <v>3</v>
      </c>
      <c r="I99" s="2"/>
      <c r="J99" s="19" t="s">
        <v>1024</v>
      </c>
      <c r="K99" s="2" t="str">
        <f t="shared" si="14"/>
        <v>MKD</v>
      </c>
      <c r="L99" s="2" t="str">
        <f t="shared" si="15"/>
        <v>MKD</v>
      </c>
      <c r="M99" s="2"/>
      <c r="N99" s="2" t="s">
        <v>359</v>
      </c>
      <c r="O99" s="2"/>
      <c r="P99" s="2"/>
      <c r="Q99" s="2"/>
      <c r="R99" s="2"/>
      <c r="S99" s="15">
        <f t="shared" ref="S99:S130" si="19">VLOOKUP(J99,A:G,5,FALSE)</f>
        <v>41827</v>
      </c>
      <c r="T99" s="15" t="str">
        <f t="shared" si="16"/>
        <v/>
      </c>
      <c r="U99" s="15" t="str">
        <f t="shared" si="17"/>
        <v/>
      </c>
      <c r="V99" s="2"/>
    </row>
    <row r="100" spans="1:22">
      <c r="A100" s="2" t="s">
        <v>1027</v>
      </c>
      <c r="B100" s="2" t="s">
        <v>1027</v>
      </c>
      <c r="C100" s="2"/>
      <c r="D100" s="2" t="s">
        <v>2286</v>
      </c>
      <c r="E100" s="15">
        <v>41827</v>
      </c>
      <c r="F100" s="2"/>
      <c r="G100" s="2"/>
      <c r="H100" s="2">
        <f t="shared" si="18"/>
        <v>3</v>
      </c>
      <c r="I100" s="2"/>
      <c r="J100" s="19" t="s">
        <v>1025</v>
      </c>
      <c r="K100" s="2" t="str">
        <f t="shared" si="14"/>
        <v>MMK</v>
      </c>
      <c r="L100" s="2" t="str">
        <f t="shared" si="15"/>
        <v>MMK</v>
      </c>
      <c r="M100" s="2"/>
      <c r="N100" s="2" t="s">
        <v>359</v>
      </c>
      <c r="O100" s="2"/>
      <c r="P100" s="2"/>
      <c r="Q100" s="2"/>
      <c r="R100" s="2"/>
      <c r="S100" s="15">
        <f t="shared" si="19"/>
        <v>41827</v>
      </c>
      <c r="T100" s="15" t="str">
        <f t="shared" si="16"/>
        <v/>
      </c>
      <c r="U100" s="15" t="str">
        <f t="shared" si="17"/>
        <v/>
      </c>
      <c r="V100" s="2"/>
    </row>
    <row r="101" spans="1:22">
      <c r="A101" s="2" t="s">
        <v>1028</v>
      </c>
      <c r="B101" s="2" t="s">
        <v>1028</v>
      </c>
      <c r="C101" s="2"/>
      <c r="D101" s="2" t="s">
        <v>2286</v>
      </c>
      <c r="E101" s="15">
        <v>41827</v>
      </c>
      <c r="F101" s="2"/>
      <c r="G101" s="2"/>
      <c r="H101" s="2">
        <f t="shared" si="18"/>
        <v>3</v>
      </c>
      <c r="I101" s="2"/>
      <c r="J101" s="19" t="s">
        <v>1026</v>
      </c>
      <c r="K101" s="2" t="str">
        <f t="shared" si="14"/>
        <v>MNT</v>
      </c>
      <c r="L101" s="2" t="str">
        <f t="shared" si="15"/>
        <v>MNT</v>
      </c>
      <c r="M101" s="2"/>
      <c r="N101" s="2" t="s">
        <v>359</v>
      </c>
      <c r="O101" s="2"/>
      <c r="P101" s="2"/>
      <c r="Q101" s="2"/>
      <c r="R101" s="2"/>
      <c r="S101" s="15">
        <f t="shared" si="19"/>
        <v>41827</v>
      </c>
      <c r="T101" s="15" t="str">
        <f t="shared" si="16"/>
        <v/>
      </c>
      <c r="U101" s="15" t="str">
        <f t="shared" si="17"/>
        <v/>
      </c>
      <c r="V101" s="2"/>
    </row>
    <row r="102" spans="1:22">
      <c r="A102" s="2" t="s">
        <v>1029</v>
      </c>
      <c r="B102" s="2" t="s">
        <v>1029</v>
      </c>
      <c r="C102" s="2"/>
      <c r="D102" s="2" t="s">
        <v>2286</v>
      </c>
      <c r="E102" s="15">
        <v>41827</v>
      </c>
      <c r="F102" s="2"/>
      <c r="G102" s="2"/>
      <c r="H102" s="2">
        <f t="shared" si="18"/>
        <v>3</v>
      </c>
      <c r="I102" s="2"/>
      <c r="J102" s="19" t="s">
        <v>1027</v>
      </c>
      <c r="K102" s="2" t="str">
        <f t="shared" si="14"/>
        <v>MOP</v>
      </c>
      <c r="L102" s="2" t="str">
        <f t="shared" si="15"/>
        <v>MOP</v>
      </c>
      <c r="M102" s="2"/>
      <c r="N102" s="2" t="s">
        <v>359</v>
      </c>
      <c r="O102" s="2"/>
      <c r="P102" s="2"/>
      <c r="Q102" s="2"/>
      <c r="R102" s="2"/>
      <c r="S102" s="15">
        <f t="shared" si="19"/>
        <v>41827</v>
      </c>
      <c r="T102" s="15" t="str">
        <f t="shared" si="16"/>
        <v/>
      </c>
      <c r="U102" s="15" t="str">
        <f t="shared" si="17"/>
        <v/>
      </c>
      <c r="V102" s="2"/>
    </row>
    <row r="103" spans="1:22">
      <c r="A103" s="2" t="s">
        <v>1030</v>
      </c>
      <c r="B103" s="2" t="s">
        <v>1030</v>
      </c>
      <c r="C103" s="2"/>
      <c r="D103" s="2" t="s">
        <v>2286</v>
      </c>
      <c r="E103" s="15">
        <v>41827</v>
      </c>
      <c r="F103" s="2"/>
      <c r="G103" s="2"/>
      <c r="H103" s="2">
        <f t="shared" si="18"/>
        <v>3</v>
      </c>
      <c r="I103" s="2"/>
      <c r="J103" s="19" t="s">
        <v>1028</v>
      </c>
      <c r="K103" s="2" t="str">
        <f t="shared" si="14"/>
        <v>MRO</v>
      </c>
      <c r="L103" s="2" t="str">
        <f t="shared" si="15"/>
        <v>MRO</v>
      </c>
      <c r="M103" s="2"/>
      <c r="N103" s="2" t="s">
        <v>359</v>
      </c>
      <c r="O103" s="2"/>
      <c r="P103" s="2"/>
      <c r="Q103" s="2"/>
      <c r="R103" s="2"/>
      <c r="S103" s="15">
        <f t="shared" si="19"/>
        <v>41827</v>
      </c>
      <c r="T103" s="15" t="str">
        <f t="shared" si="16"/>
        <v/>
      </c>
      <c r="U103" s="15" t="str">
        <f t="shared" si="17"/>
        <v/>
      </c>
      <c r="V103" s="2"/>
    </row>
    <row r="104" spans="1:22">
      <c r="A104" s="2" t="s">
        <v>1031</v>
      </c>
      <c r="B104" s="2" t="s">
        <v>1031</v>
      </c>
      <c r="C104" s="2"/>
      <c r="D104" s="2" t="s">
        <v>2286</v>
      </c>
      <c r="E104" s="15">
        <v>41827</v>
      </c>
      <c r="F104" s="2"/>
      <c r="G104" s="2"/>
      <c r="H104" s="2">
        <f t="shared" si="18"/>
        <v>3</v>
      </c>
      <c r="I104" s="2"/>
      <c r="J104" s="19" t="s">
        <v>12098</v>
      </c>
      <c r="K104" s="2" t="str">
        <f t="shared" si="14"/>
        <v>MRU</v>
      </c>
      <c r="L104" s="2" t="str">
        <f>J104</f>
        <v>MRU</v>
      </c>
      <c r="M104" s="2"/>
      <c r="N104" s="2" t="s">
        <v>359</v>
      </c>
      <c r="O104" s="2"/>
      <c r="P104" s="2"/>
      <c r="Q104" s="2"/>
      <c r="R104" s="2"/>
      <c r="S104" s="15">
        <f t="shared" si="19"/>
        <v>43296</v>
      </c>
      <c r="T104" s="15" t="str">
        <f t="shared" si="16"/>
        <v/>
      </c>
      <c r="U104" s="15" t="str">
        <f t="shared" si="17"/>
        <v/>
      </c>
      <c r="V104" s="2"/>
    </row>
    <row r="105" spans="1:22">
      <c r="A105" s="2" t="s">
        <v>1032</v>
      </c>
      <c r="B105" s="2" t="s">
        <v>1032</v>
      </c>
      <c r="C105" s="2"/>
      <c r="D105" s="2" t="s">
        <v>2286</v>
      </c>
      <c r="E105" s="15">
        <v>41827</v>
      </c>
      <c r="F105" s="2"/>
      <c r="G105" s="2"/>
      <c r="H105" s="2">
        <f t="shared" si="18"/>
        <v>3</v>
      </c>
      <c r="I105" s="2"/>
      <c r="J105" s="19" t="s">
        <v>1029</v>
      </c>
      <c r="K105" s="2" t="str">
        <f t="shared" si="14"/>
        <v>MUR</v>
      </c>
      <c r="L105" s="2" t="str">
        <f t="shared" si="15"/>
        <v>MUR</v>
      </c>
      <c r="M105" s="2"/>
      <c r="N105" s="2" t="s">
        <v>359</v>
      </c>
      <c r="O105" s="2"/>
      <c r="P105" s="2"/>
      <c r="Q105" s="2"/>
      <c r="R105" s="2"/>
      <c r="S105" s="15">
        <f t="shared" si="19"/>
        <v>41827</v>
      </c>
      <c r="T105" s="15" t="str">
        <f t="shared" si="16"/>
        <v/>
      </c>
      <c r="U105" s="15" t="str">
        <f t="shared" si="17"/>
        <v/>
      </c>
      <c r="V105" s="2"/>
    </row>
    <row r="106" spans="1:22">
      <c r="A106" s="2" t="s">
        <v>1033</v>
      </c>
      <c r="B106" s="2" t="s">
        <v>1033</v>
      </c>
      <c r="C106" s="2"/>
      <c r="D106" s="2" t="s">
        <v>2286</v>
      </c>
      <c r="E106" s="15">
        <v>41827</v>
      </c>
      <c r="F106" s="2"/>
      <c r="G106" s="2"/>
      <c r="H106" s="2">
        <f t="shared" si="18"/>
        <v>3</v>
      </c>
      <c r="I106" s="2"/>
      <c r="J106" s="19" t="s">
        <v>1030</v>
      </c>
      <c r="K106" s="2" t="str">
        <f t="shared" si="14"/>
        <v>MVR</v>
      </c>
      <c r="L106" s="2" t="str">
        <f t="shared" si="15"/>
        <v>MVR</v>
      </c>
      <c r="M106" s="2"/>
      <c r="N106" s="2" t="s">
        <v>359</v>
      </c>
      <c r="O106" s="2"/>
      <c r="P106" s="2"/>
      <c r="Q106" s="2"/>
      <c r="R106" s="2"/>
      <c r="S106" s="15">
        <f t="shared" si="19"/>
        <v>41827</v>
      </c>
      <c r="T106" s="15" t="str">
        <f t="shared" si="16"/>
        <v/>
      </c>
      <c r="U106" s="15" t="str">
        <f t="shared" si="17"/>
        <v/>
      </c>
      <c r="V106" s="2"/>
    </row>
    <row r="107" spans="1:22">
      <c r="A107" s="2" t="s">
        <v>1034</v>
      </c>
      <c r="B107" s="2" t="s">
        <v>1034</v>
      </c>
      <c r="C107" s="2"/>
      <c r="D107" s="2" t="s">
        <v>2286</v>
      </c>
      <c r="E107" s="15">
        <v>41827</v>
      </c>
      <c r="F107" s="2"/>
      <c r="G107" s="2"/>
      <c r="H107" s="2">
        <f t="shared" si="18"/>
        <v>3</v>
      </c>
      <c r="I107" s="2"/>
      <c r="J107" s="19" t="s">
        <v>1031</v>
      </c>
      <c r="K107" s="2" t="str">
        <f t="shared" si="14"/>
        <v>MWK</v>
      </c>
      <c r="L107" s="2" t="str">
        <f t="shared" si="15"/>
        <v>MWK</v>
      </c>
      <c r="M107" s="2"/>
      <c r="N107" s="2" t="s">
        <v>359</v>
      </c>
      <c r="O107" s="2"/>
      <c r="P107" s="2"/>
      <c r="Q107" s="2"/>
      <c r="R107" s="2"/>
      <c r="S107" s="15">
        <f t="shared" si="19"/>
        <v>41827</v>
      </c>
      <c r="T107" s="15" t="str">
        <f t="shared" si="16"/>
        <v/>
      </c>
      <c r="U107" s="15" t="str">
        <f t="shared" si="17"/>
        <v/>
      </c>
      <c r="V107" s="2"/>
    </row>
    <row r="108" spans="1:22">
      <c r="A108" s="2" t="s">
        <v>1035</v>
      </c>
      <c r="B108" s="2" t="s">
        <v>1035</v>
      </c>
      <c r="C108" s="2"/>
      <c r="D108" s="2" t="s">
        <v>2286</v>
      </c>
      <c r="E108" s="15">
        <v>41827</v>
      </c>
      <c r="F108" s="2"/>
      <c r="G108" s="2"/>
      <c r="H108" s="2">
        <f t="shared" si="18"/>
        <v>3</v>
      </c>
      <c r="I108" s="2"/>
      <c r="J108" s="19" t="s">
        <v>1032</v>
      </c>
      <c r="K108" s="2" t="str">
        <f t="shared" si="14"/>
        <v>MXN</v>
      </c>
      <c r="L108" s="2" t="str">
        <f t="shared" si="15"/>
        <v>MXN</v>
      </c>
      <c r="M108" s="2"/>
      <c r="N108" s="2" t="s">
        <v>359</v>
      </c>
      <c r="O108" s="2"/>
      <c r="P108" s="2"/>
      <c r="Q108" s="2"/>
      <c r="R108" s="2"/>
      <c r="S108" s="15">
        <f t="shared" si="19"/>
        <v>41827</v>
      </c>
      <c r="T108" s="15" t="str">
        <f t="shared" si="16"/>
        <v/>
      </c>
      <c r="U108" s="15" t="str">
        <f t="shared" si="17"/>
        <v/>
      </c>
      <c r="V108" s="2"/>
    </row>
    <row r="109" spans="1:22">
      <c r="A109" s="2" t="s">
        <v>1036</v>
      </c>
      <c r="B109" s="2" t="s">
        <v>1036</v>
      </c>
      <c r="C109" s="2"/>
      <c r="D109" s="2" t="s">
        <v>2286</v>
      </c>
      <c r="E109" s="15">
        <v>41827</v>
      </c>
      <c r="F109" s="2"/>
      <c r="G109" s="2"/>
      <c r="H109" s="2">
        <f t="shared" si="18"/>
        <v>3</v>
      </c>
      <c r="I109" s="2"/>
      <c r="J109" s="19" t="s">
        <v>1033</v>
      </c>
      <c r="K109" s="2" t="str">
        <f t="shared" si="14"/>
        <v>MXV</v>
      </c>
      <c r="L109" s="2" t="str">
        <f t="shared" si="15"/>
        <v>MXV</v>
      </c>
      <c r="M109" s="2"/>
      <c r="N109" s="2" t="s">
        <v>359</v>
      </c>
      <c r="O109" s="2"/>
      <c r="P109" s="2"/>
      <c r="Q109" s="2"/>
      <c r="R109" s="2"/>
      <c r="S109" s="15">
        <f t="shared" si="19"/>
        <v>41827</v>
      </c>
      <c r="T109" s="15" t="str">
        <f t="shared" si="16"/>
        <v/>
      </c>
      <c r="U109" s="15" t="str">
        <f t="shared" si="17"/>
        <v/>
      </c>
      <c r="V109" s="2"/>
    </row>
    <row r="110" spans="1:22">
      <c r="A110" s="2" t="s">
        <v>1037</v>
      </c>
      <c r="B110" s="2" t="s">
        <v>1037</v>
      </c>
      <c r="C110" s="2"/>
      <c r="D110" s="2" t="s">
        <v>2286</v>
      </c>
      <c r="E110" s="15">
        <v>41827</v>
      </c>
      <c r="F110" s="2"/>
      <c r="G110" s="2"/>
      <c r="H110" s="2">
        <f t="shared" si="18"/>
        <v>3</v>
      </c>
      <c r="I110" s="2"/>
      <c r="J110" s="19" t="s">
        <v>1034</v>
      </c>
      <c r="K110" s="2" t="str">
        <f t="shared" si="14"/>
        <v>MYR</v>
      </c>
      <c r="L110" s="2" t="str">
        <f t="shared" si="15"/>
        <v>MYR</v>
      </c>
      <c r="M110" s="2"/>
      <c r="N110" s="2" t="s">
        <v>359</v>
      </c>
      <c r="O110" s="2"/>
      <c r="P110" s="2"/>
      <c r="Q110" s="2"/>
      <c r="R110" s="2"/>
      <c r="S110" s="15">
        <f t="shared" si="19"/>
        <v>41827</v>
      </c>
      <c r="T110" s="15" t="str">
        <f t="shared" si="16"/>
        <v/>
      </c>
      <c r="U110" s="15" t="str">
        <f t="shared" si="17"/>
        <v/>
      </c>
      <c r="V110" s="2"/>
    </row>
    <row r="111" spans="1:22">
      <c r="A111" s="2" t="s">
        <v>1038</v>
      </c>
      <c r="B111" s="2" t="s">
        <v>1038</v>
      </c>
      <c r="C111" s="2"/>
      <c r="D111" s="2" t="s">
        <v>2286</v>
      </c>
      <c r="E111" s="15">
        <v>41827</v>
      </c>
      <c r="F111" s="2"/>
      <c r="G111" s="2"/>
      <c r="H111" s="2">
        <f t="shared" si="18"/>
        <v>3</v>
      </c>
      <c r="I111" s="2"/>
      <c r="J111" s="19" t="s">
        <v>1035</v>
      </c>
      <c r="K111" s="2" t="str">
        <f t="shared" si="14"/>
        <v>MZN</v>
      </c>
      <c r="L111" s="2" t="str">
        <f t="shared" si="15"/>
        <v>MZN</v>
      </c>
      <c r="M111" s="2"/>
      <c r="N111" s="2" t="s">
        <v>359</v>
      </c>
      <c r="O111" s="2"/>
      <c r="P111" s="2"/>
      <c r="Q111" s="2"/>
      <c r="R111" s="2"/>
      <c r="S111" s="15">
        <f t="shared" si="19"/>
        <v>41827</v>
      </c>
      <c r="T111" s="15" t="str">
        <f t="shared" si="16"/>
        <v/>
      </c>
      <c r="U111" s="15" t="str">
        <f t="shared" si="17"/>
        <v/>
      </c>
      <c r="V111" s="2"/>
    </row>
    <row r="112" spans="1:22">
      <c r="A112" s="2" t="s">
        <v>1039</v>
      </c>
      <c r="B112" s="2" t="s">
        <v>1039</v>
      </c>
      <c r="C112" s="2"/>
      <c r="D112" s="2" t="s">
        <v>2286</v>
      </c>
      <c r="E112" s="15">
        <v>41827</v>
      </c>
      <c r="F112" s="2"/>
      <c r="G112" s="2"/>
      <c r="H112" s="2">
        <f t="shared" si="18"/>
        <v>3</v>
      </c>
      <c r="I112" s="2"/>
      <c r="J112" s="19" t="s">
        <v>1036</v>
      </c>
      <c r="K112" s="2" t="str">
        <f t="shared" si="14"/>
        <v>NAD</v>
      </c>
      <c r="L112" s="2" t="str">
        <f t="shared" si="15"/>
        <v>NAD</v>
      </c>
      <c r="M112" s="2"/>
      <c r="N112" s="2" t="s">
        <v>359</v>
      </c>
      <c r="O112" s="2"/>
      <c r="P112" s="2"/>
      <c r="Q112" s="2"/>
      <c r="R112" s="2"/>
      <c r="S112" s="15">
        <f t="shared" si="19"/>
        <v>41827</v>
      </c>
      <c r="T112" s="15" t="str">
        <f t="shared" si="16"/>
        <v/>
      </c>
      <c r="U112" s="15" t="str">
        <f t="shared" si="17"/>
        <v/>
      </c>
      <c r="V112" s="2"/>
    </row>
    <row r="113" spans="1:22">
      <c r="A113" s="2" t="s">
        <v>1040</v>
      </c>
      <c r="B113" s="2" t="s">
        <v>1040</v>
      </c>
      <c r="C113" s="2"/>
      <c r="D113" s="2" t="s">
        <v>2286</v>
      </c>
      <c r="E113" s="15">
        <v>41827</v>
      </c>
      <c r="F113" s="2"/>
      <c r="G113" s="2"/>
      <c r="H113" s="2">
        <f t="shared" si="18"/>
        <v>3</v>
      </c>
      <c r="I113" s="2"/>
      <c r="J113" s="19" t="s">
        <v>1037</v>
      </c>
      <c r="K113" s="2" t="str">
        <f t="shared" si="14"/>
        <v>NGN</v>
      </c>
      <c r="L113" s="2" t="str">
        <f t="shared" si="15"/>
        <v>NGN</v>
      </c>
      <c r="M113" s="2"/>
      <c r="N113" s="2" t="s">
        <v>359</v>
      </c>
      <c r="O113" s="2"/>
      <c r="P113" s="2"/>
      <c r="Q113" s="2"/>
      <c r="R113" s="2"/>
      <c r="S113" s="15">
        <f t="shared" si="19"/>
        <v>41827</v>
      </c>
      <c r="T113" s="15" t="str">
        <f t="shared" si="16"/>
        <v/>
      </c>
      <c r="U113" s="15" t="str">
        <f t="shared" si="17"/>
        <v/>
      </c>
      <c r="V113" s="2"/>
    </row>
    <row r="114" spans="1:22">
      <c r="A114" s="2" t="s">
        <v>1041</v>
      </c>
      <c r="B114" s="2" t="s">
        <v>1041</v>
      </c>
      <c r="C114" s="2"/>
      <c r="D114" s="2" t="s">
        <v>2286</v>
      </c>
      <c r="E114" s="15">
        <v>41827</v>
      </c>
      <c r="F114" s="2"/>
      <c r="G114" s="2"/>
      <c r="H114" s="2">
        <f t="shared" si="18"/>
        <v>3</v>
      </c>
      <c r="I114" s="2"/>
      <c r="J114" s="19" t="s">
        <v>1038</v>
      </c>
      <c r="K114" s="2" t="str">
        <f t="shared" si="14"/>
        <v>NIO</v>
      </c>
      <c r="L114" s="2" t="str">
        <f t="shared" si="15"/>
        <v>NIO</v>
      </c>
      <c r="M114" s="2"/>
      <c r="N114" s="2" t="s">
        <v>359</v>
      </c>
      <c r="O114" s="2"/>
      <c r="P114" s="2"/>
      <c r="Q114" s="2"/>
      <c r="R114" s="2"/>
      <c r="S114" s="15">
        <f t="shared" si="19"/>
        <v>41827</v>
      </c>
      <c r="T114" s="15" t="str">
        <f t="shared" si="16"/>
        <v/>
      </c>
      <c r="U114" s="15" t="str">
        <f t="shared" si="17"/>
        <v/>
      </c>
      <c r="V114" s="2"/>
    </row>
    <row r="115" spans="1:22">
      <c r="A115" s="2" t="s">
        <v>1042</v>
      </c>
      <c r="B115" s="2" t="s">
        <v>1042</v>
      </c>
      <c r="C115" s="2"/>
      <c r="D115" s="2" t="s">
        <v>2286</v>
      </c>
      <c r="E115" s="15">
        <v>41827</v>
      </c>
      <c r="F115" s="2"/>
      <c r="G115" s="2"/>
      <c r="H115" s="2">
        <f t="shared" si="18"/>
        <v>3</v>
      </c>
      <c r="I115" s="2"/>
      <c r="J115" s="19" t="s">
        <v>1039</v>
      </c>
      <c r="K115" s="2" t="str">
        <f t="shared" si="14"/>
        <v>NOK</v>
      </c>
      <c r="L115" s="2" t="str">
        <f t="shared" si="15"/>
        <v>NOK</v>
      </c>
      <c r="M115" s="2"/>
      <c r="N115" s="2" t="s">
        <v>359</v>
      </c>
      <c r="O115" s="2"/>
      <c r="P115" s="2"/>
      <c r="Q115" s="2"/>
      <c r="R115" s="2"/>
      <c r="S115" s="15">
        <f t="shared" si="19"/>
        <v>41827</v>
      </c>
      <c r="T115" s="15" t="str">
        <f t="shared" si="16"/>
        <v/>
      </c>
      <c r="U115" s="15" t="str">
        <f t="shared" si="17"/>
        <v/>
      </c>
      <c r="V115" s="2"/>
    </row>
    <row r="116" spans="1:22">
      <c r="A116" s="2" t="s">
        <v>1043</v>
      </c>
      <c r="B116" s="2" t="s">
        <v>1043</v>
      </c>
      <c r="C116" s="2"/>
      <c r="D116" s="2" t="s">
        <v>2286</v>
      </c>
      <c r="E116" s="15">
        <v>41827</v>
      </c>
      <c r="F116" s="2"/>
      <c r="G116" s="2"/>
      <c r="H116" s="2">
        <f t="shared" si="18"/>
        <v>3</v>
      </c>
      <c r="I116" s="2"/>
      <c r="J116" s="19" t="s">
        <v>1040</v>
      </c>
      <c r="K116" s="2" t="str">
        <f t="shared" si="14"/>
        <v>NPR</v>
      </c>
      <c r="L116" s="2" t="str">
        <f t="shared" si="15"/>
        <v>NPR</v>
      </c>
      <c r="M116" s="2"/>
      <c r="N116" s="2" t="s">
        <v>359</v>
      </c>
      <c r="O116" s="2"/>
      <c r="P116" s="2"/>
      <c r="Q116" s="2"/>
      <c r="R116" s="2"/>
      <c r="S116" s="15">
        <f t="shared" si="19"/>
        <v>41827</v>
      </c>
      <c r="T116" s="15" t="str">
        <f t="shared" si="16"/>
        <v/>
      </c>
      <c r="U116" s="15" t="str">
        <f t="shared" si="17"/>
        <v/>
      </c>
      <c r="V116" s="2"/>
    </row>
    <row r="117" spans="1:22">
      <c r="A117" s="2" t="s">
        <v>1044</v>
      </c>
      <c r="B117" s="2" t="s">
        <v>1044</v>
      </c>
      <c r="C117" s="2"/>
      <c r="D117" s="2" t="s">
        <v>2286</v>
      </c>
      <c r="E117" s="15">
        <v>41827</v>
      </c>
      <c r="F117" s="2"/>
      <c r="G117" s="2"/>
      <c r="H117" s="2">
        <f t="shared" si="18"/>
        <v>3</v>
      </c>
      <c r="I117" s="2"/>
      <c r="J117" s="19" t="s">
        <v>1041</v>
      </c>
      <c r="K117" s="2" t="str">
        <f t="shared" si="14"/>
        <v>NZD</v>
      </c>
      <c r="L117" s="2" t="str">
        <f t="shared" si="15"/>
        <v>NZD</v>
      </c>
      <c r="M117" s="2"/>
      <c r="N117" s="2" t="s">
        <v>359</v>
      </c>
      <c r="O117" s="2"/>
      <c r="P117" s="2"/>
      <c r="Q117" s="2"/>
      <c r="R117" s="2"/>
      <c r="S117" s="15">
        <f t="shared" si="19"/>
        <v>41827</v>
      </c>
      <c r="T117" s="15" t="str">
        <f t="shared" si="16"/>
        <v/>
      </c>
      <c r="U117" s="15" t="str">
        <f t="shared" si="17"/>
        <v/>
      </c>
      <c r="V117" s="2"/>
    </row>
    <row r="118" spans="1:22">
      <c r="A118" s="2" t="s">
        <v>1045</v>
      </c>
      <c r="B118" s="2" t="s">
        <v>1045</v>
      </c>
      <c r="C118" s="2"/>
      <c r="D118" s="2" t="s">
        <v>2286</v>
      </c>
      <c r="E118" s="15">
        <v>41827</v>
      </c>
      <c r="F118" s="2"/>
      <c r="G118" s="2"/>
      <c r="H118" s="2">
        <f t="shared" si="18"/>
        <v>3</v>
      </c>
      <c r="I118" s="2"/>
      <c r="J118" s="19" t="s">
        <v>1042</v>
      </c>
      <c r="K118" s="2" t="str">
        <f t="shared" si="14"/>
        <v>OMR</v>
      </c>
      <c r="L118" s="2" t="str">
        <f t="shared" si="15"/>
        <v>OMR</v>
      </c>
      <c r="M118" s="2"/>
      <c r="N118" s="2" t="s">
        <v>359</v>
      </c>
      <c r="O118" s="2"/>
      <c r="P118" s="2"/>
      <c r="Q118" s="2"/>
      <c r="R118" s="2"/>
      <c r="S118" s="15">
        <f t="shared" si="19"/>
        <v>41827</v>
      </c>
      <c r="T118" s="15" t="str">
        <f t="shared" si="16"/>
        <v/>
      </c>
      <c r="U118" s="15" t="str">
        <f t="shared" si="17"/>
        <v/>
      </c>
      <c r="V118" s="2"/>
    </row>
    <row r="119" spans="1:22">
      <c r="A119" s="2" t="s">
        <v>1046</v>
      </c>
      <c r="B119" s="2" t="s">
        <v>1046</v>
      </c>
      <c r="C119" s="2"/>
      <c r="D119" s="2" t="s">
        <v>2286</v>
      </c>
      <c r="E119" s="15">
        <v>41827</v>
      </c>
      <c r="F119" s="2"/>
      <c r="G119" s="2"/>
      <c r="H119" s="2">
        <f t="shared" si="18"/>
        <v>3</v>
      </c>
      <c r="I119" s="2"/>
      <c r="J119" s="19" t="s">
        <v>1043</v>
      </c>
      <c r="K119" s="2" t="str">
        <f t="shared" si="14"/>
        <v>PAB</v>
      </c>
      <c r="L119" s="2" t="str">
        <f t="shared" si="15"/>
        <v>PAB</v>
      </c>
      <c r="M119" s="2"/>
      <c r="N119" s="2" t="s">
        <v>359</v>
      </c>
      <c r="O119" s="2"/>
      <c r="P119" s="2"/>
      <c r="Q119" s="2"/>
      <c r="R119" s="2"/>
      <c r="S119" s="15">
        <f t="shared" si="19"/>
        <v>41827</v>
      </c>
      <c r="T119" s="15" t="str">
        <f t="shared" si="16"/>
        <v/>
      </c>
      <c r="U119" s="15" t="str">
        <f t="shared" si="17"/>
        <v/>
      </c>
      <c r="V119" s="2"/>
    </row>
    <row r="120" spans="1:22">
      <c r="A120" s="2" t="s">
        <v>1047</v>
      </c>
      <c r="B120" s="2" t="s">
        <v>1047</v>
      </c>
      <c r="C120" s="2"/>
      <c r="D120" s="2" t="s">
        <v>2286</v>
      </c>
      <c r="E120" s="15">
        <v>41827</v>
      </c>
      <c r="F120" s="2"/>
      <c r="G120" s="2"/>
      <c r="H120" s="2">
        <f t="shared" si="18"/>
        <v>3</v>
      </c>
      <c r="I120" s="2"/>
      <c r="J120" s="19" t="s">
        <v>1044</v>
      </c>
      <c r="K120" s="2" t="str">
        <f t="shared" si="14"/>
        <v>PEN</v>
      </c>
      <c r="L120" s="2" t="str">
        <f t="shared" si="15"/>
        <v>PEN</v>
      </c>
      <c r="M120" s="2"/>
      <c r="N120" s="2" t="s">
        <v>359</v>
      </c>
      <c r="O120" s="2"/>
      <c r="P120" s="2"/>
      <c r="Q120" s="2"/>
      <c r="R120" s="2"/>
      <c r="S120" s="15">
        <f t="shared" si="19"/>
        <v>41827</v>
      </c>
      <c r="T120" s="15" t="str">
        <f t="shared" si="16"/>
        <v/>
      </c>
      <c r="U120" s="15" t="str">
        <f t="shared" si="17"/>
        <v/>
      </c>
      <c r="V120" s="2"/>
    </row>
    <row r="121" spans="1:22">
      <c r="A121" s="2" t="s">
        <v>1048</v>
      </c>
      <c r="B121" s="2" t="s">
        <v>1048</v>
      </c>
      <c r="C121" s="2"/>
      <c r="D121" s="2" t="s">
        <v>2286</v>
      </c>
      <c r="E121" s="15">
        <v>41827</v>
      </c>
      <c r="F121" s="2"/>
      <c r="G121" s="2"/>
      <c r="H121" s="2">
        <f t="shared" si="18"/>
        <v>3</v>
      </c>
      <c r="I121" s="2"/>
      <c r="J121" s="19" t="s">
        <v>1045</v>
      </c>
      <c r="K121" s="2" t="str">
        <f t="shared" si="14"/>
        <v>PGK</v>
      </c>
      <c r="L121" s="2" t="str">
        <f t="shared" si="15"/>
        <v>PGK</v>
      </c>
      <c r="M121" s="2"/>
      <c r="N121" s="2" t="s">
        <v>359</v>
      </c>
      <c r="O121" s="2"/>
      <c r="P121" s="2"/>
      <c r="Q121" s="2"/>
      <c r="R121" s="2"/>
      <c r="S121" s="15">
        <f t="shared" si="19"/>
        <v>41827</v>
      </c>
      <c r="T121" s="15" t="str">
        <f t="shared" si="16"/>
        <v/>
      </c>
      <c r="U121" s="15" t="str">
        <f t="shared" si="17"/>
        <v/>
      </c>
      <c r="V121" s="2"/>
    </row>
    <row r="122" spans="1:22">
      <c r="A122" s="2" t="s">
        <v>1049</v>
      </c>
      <c r="B122" s="2" t="s">
        <v>1049</v>
      </c>
      <c r="C122" s="2"/>
      <c r="D122" s="2" t="s">
        <v>2286</v>
      </c>
      <c r="E122" s="15">
        <v>41827</v>
      </c>
      <c r="F122" s="2"/>
      <c r="G122" s="2"/>
      <c r="H122" s="2">
        <f t="shared" si="18"/>
        <v>3</v>
      </c>
      <c r="I122" s="2"/>
      <c r="J122" s="19" t="s">
        <v>1046</v>
      </c>
      <c r="K122" s="2" t="str">
        <f t="shared" si="14"/>
        <v>PHP</v>
      </c>
      <c r="L122" s="2" t="str">
        <f t="shared" si="15"/>
        <v>PHP</v>
      </c>
      <c r="M122" s="2"/>
      <c r="N122" s="2" t="s">
        <v>359</v>
      </c>
      <c r="O122" s="2"/>
      <c r="P122" s="2"/>
      <c r="Q122" s="2"/>
      <c r="R122" s="2"/>
      <c r="S122" s="15">
        <f t="shared" si="19"/>
        <v>41827</v>
      </c>
      <c r="T122" s="15" t="str">
        <f t="shared" si="16"/>
        <v/>
      </c>
      <c r="U122" s="15" t="str">
        <f t="shared" si="17"/>
        <v/>
      </c>
      <c r="V122" s="2"/>
    </row>
    <row r="123" spans="1:22">
      <c r="A123" s="2" t="s">
        <v>1050</v>
      </c>
      <c r="B123" s="2" t="s">
        <v>1050</v>
      </c>
      <c r="C123" s="2"/>
      <c r="D123" s="2" t="s">
        <v>2286</v>
      </c>
      <c r="E123" s="15">
        <v>41827</v>
      </c>
      <c r="F123" s="2"/>
      <c r="G123" s="2"/>
      <c r="H123" s="2">
        <f t="shared" si="18"/>
        <v>3</v>
      </c>
      <c r="I123" s="2"/>
      <c r="J123" s="19" t="s">
        <v>1047</v>
      </c>
      <c r="K123" s="2" t="str">
        <f t="shared" si="14"/>
        <v>PKR</v>
      </c>
      <c r="L123" s="2" t="str">
        <f t="shared" si="15"/>
        <v>PKR</v>
      </c>
      <c r="M123" s="2"/>
      <c r="N123" s="2" t="s">
        <v>359</v>
      </c>
      <c r="O123" s="2"/>
      <c r="P123" s="2"/>
      <c r="Q123" s="2"/>
      <c r="R123" s="2"/>
      <c r="S123" s="15">
        <f t="shared" si="19"/>
        <v>41827</v>
      </c>
      <c r="T123" s="15" t="str">
        <f t="shared" si="16"/>
        <v/>
      </c>
      <c r="U123" s="15" t="str">
        <f t="shared" si="17"/>
        <v/>
      </c>
      <c r="V123" s="2"/>
    </row>
    <row r="124" spans="1:22">
      <c r="A124" s="2" t="s">
        <v>1051</v>
      </c>
      <c r="B124" s="2" t="s">
        <v>1051</v>
      </c>
      <c r="C124" s="2"/>
      <c r="D124" s="2" t="s">
        <v>2286</v>
      </c>
      <c r="E124" s="15">
        <v>41827</v>
      </c>
      <c r="F124" s="2"/>
      <c r="G124" s="2"/>
      <c r="H124" s="2">
        <f t="shared" si="18"/>
        <v>3</v>
      </c>
      <c r="I124" s="2"/>
      <c r="J124" s="19" t="s">
        <v>1048</v>
      </c>
      <c r="K124" s="2" t="str">
        <f t="shared" si="14"/>
        <v>PLN</v>
      </c>
      <c r="L124" s="2" t="str">
        <f t="shared" si="15"/>
        <v>PLN</v>
      </c>
      <c r="M124" s="2"/>
      <c r="N124" s="2" t="s">
        <v>359</v>
      </c>
      <c r="O124" s="2"/>
      <c r="P124" s="2"/>
      <c r="Q124" s="2"/>
      <c r="R124" s="2"/>
      <c r="S124" s="15">
        <f t="shared" si="19"/>
        <v>41827</v>
      </c>
      <c r="T124" s="15" t="str">
        <f t="shared" si="16"/>
        <v/>
      </c>
      <c r="U124" s="15" t="str">
        <f t="shared" si="17"/>
        <v/>
      </c>
      <c r="V124" s="2"/>
    </row>
    <row r="125" spans="1:22">
      <c r="A125" s="2" t="s">
        <v>1052</v>
      </c>
      <c r="B125" s="2" t="s">
        <v>1052</v>
      </c>
      <c r="C125" s="2"/>
      <c r="D125" s="2" t="s">
        <v>2286</v>
      </c>
      <c r="E125" s="15">
        <v>41827</v>
      </c>
      <c r="F125" s="2"/>
      <c r="G125" s="2"/>
      <c r="H125" s="2">
        <f t="shared" si="18"/>
        <v>3</v>
      </c>
      <c r="I125" s="2"/>
      <c r="J125" s="19" t="s">
        <v>1049</v>
      </c>
      <c r="K125" s="2" t="str">
        <f t="shared" si="14"/>
        <v>PYG</v>
      </c>
      <c r="L125" s="2" t="str">
        <f t="shared" si="15"/>
        <v>PYG</v>
      </c>
      <c r="M125" s="2"/>
      <c r="N125" s="2" t="s">
        <v>359</v>
      </c>
      <c r="O125" s="2"/>
      <c r="P125" s="2"/>
      <c r="Q125" s="2"/>
      <c r="R125" s="2"/>
      <c r="S125" s="15">
        <f t="shared" si="19"/>
        <v>41827</v>
      </c>
      <c r="T125" s="15" t="str">
        <f t="shared" si="16"/>
        <v/>
      </c>
      <c r="U125" s="15" t="str">
        <f t="shared" si="17"/>
        <v/>
      </c>
      <c r="V125" s="2"/>
    </row>
    <row r="126" spans="1:22">
      <c r="A126" s="2" t="s">
        <v>1053</v>
      </c>
      <c r="B126" s="2" t="s">
        <v>1053</v>
      </c>
      <c r="C126" s="2"/>
      <c r="D126" s="2" t="s">
        <v>2286</v>
      </c>
      <c r="E126" s="15">
        <v>41827</v>
      </c>
      <c r="F126" s="2"/>
      <c r="G126" s="2"/>
      <c r="H126" s="2">
        <f t="shared" si="18"/>
        <v>3</v>
      </c>
      <c r="I126" s="2"/>
      <c r="J126" s="19" t="s">
        <v>1050</v>
      </c>
      <c r="K126" s="2" t="str">
        <f t="shared" si="14"/>
        <v>QAR</v>
      </c>
      <c r="L126" s="2" t="str">
        <f t="shared" si="15"/>
        <v>QAR</v>
      </c>
      <c r="M126" s="2"/>
      <c r="N126" s="2" t="s">
        <v>359</v>
      </c>
      <c r="O126" s="2"/>
      <c r="P126" s="2"/>
      <c r="Q126" s="2"/>
      <c r="R126" s="2"/>
      <c r="S126" s="15">
        <f t="shared" si="19"/>
        <v>41827</v>
      </c>
      <c r="T126" s="15" t="str">
        <f t="shared" ref="T126:T144" si="20">IF(VLOOKUP(J126,A:G,6,FALSE)=0,"",VLOOKUP(J126,A:G,6,FALSE))</f>
        <v/>
      </c>
      <c r="U126" s="15" t="str">
        <f t="shared" ref="U126:U144" si="21">IF(VLOOKUP(J126,A:G,7,FALSE)=0,"",VLOOKUP(J126,A:G,7,FALSE))</f>
        <v/>
      </c>
      <c r="V126" s="2"/>
    </row>
    <row r="127" spans="1:22">
      <c r="A127" s="2" t="s">
        <v>1054</v>
      </c>
      <c r="B127" s="2" t="s">
        <v>1054</v>
      </c>
      <c r="C127" s="2"/>
      <c r="D127" s="2" t="s">
        <v>2286</v>
      </c>
      <c r="E127" s="15">
        <v>41827</v>
      </c>
      <c r="F127" s="2"/>
      <c r="G127" s="2"/>
      <c r="H127" s="2">
        <f t="shared" si="18"/>
        <v>3</v>
      </c>
      <c r="I127" s="2"/>
      <c r="J127" s="19" t="s">
        <v>1051</v>
      </c>
      <c r="K127" s="2" t="str">
        <f t="shared" si="14"/>
        <v>RON</v>
      </c>
      <c r="L127" s="2" t="str">
        <f t="shared" si="15"/>
        <v>RON</v>
      </c>
      <c r="M127" s="2"/>
      <c r="N127" s="2" t="s">
        <v>359</v>
      </c>
      <c r="O127" s="2"/>
      <c r="P127" s="2"/>
      <c r="Q127" s="2"/>
      <c r="R127" s="2"/>
      <c r="S127" s="15">
        <f t="shared" si="19"/>
        <v>41827</v>
      </c>
      <c r="T127" s="15" t="str">
        <f t="shared" si="20"/>
        <v/>
      </c>
      <c r="U127" s="15" t="str">
        <f t="shared" si="21"/>
        <v/>
      </c>
      <c r="V127" s="2"/>
    </row>
    <row r="128" spans="1:22">
      <c r="A128" s="2" t="s">
        <v>1055</v>
      </c>
      <c r="B128" s="2" t="s">
        <v>1055</v>
      </c>
      <c r="C128" s="2"/>
      <c r="D128" s="2" t="s">
        <v>2286</v>
      </c>
      <c r="E128" s="15">
        <v>41827</v>
      </c>
      <c r="F128" s="2"/>
      <c r="G128" s="2"/>
      <c r="H128" s="2">
        <f t="shared" si="18"/>
        <v>3</v>
      </c>
      <c r="I128" s="2"/>
      <c r="J128" s="19" t="s">
        <v>1052</v>
      </c>
      <c r="K128" s="2" t="str">
        <f t="shared" si="14"/>
        <v>RSD</v>
      </c>
      <c r="L128" s="2" t="str">
        <f t="shared" si="15"/>
        <v>RSD</v>
      </c>
      <c r="M128" s="2"/>
      <c r="N128" s="2" t="s">
        <v>359</v>
      </c>
      <c r="O128" s="2"/>
      <c r="P128" s="2"/>
      <c r="Q128" s="2"/>
      <c r="R128" s="2"/>
      <c r="S128" s="15">
        <f t="shared" si="19"/>
        <v>41827</v>
      </c>
      <c r="T128" s="15" t="str">
        <f t="shared" si="20"/>
        <v/>
      </c>
      <c r="U128" s="15" t="str">
        <f t="shared" si="21"/>
        <v/>
      </c>
      <c r="V128" s="2"/>
    </row>
    <row r="129" spans="1:22">
      <c r="A129" s="2" t="s">
        <v>1056</v>
      </c>
      <c r="B129" s="2" t="s">
        <v>1056</v>
      </c>
      <c r="C129" s="2"/>
      <c r="D129" s="2" t="s">
        <v>2286</v>
      </c>
      <c r="E129" s="15">
        <v>41827</v>
      </c>
      <c r="F129" s="2"/>
      <c r="G129" s="2"/>
      <c r="H129" s="2">
        <f t="shared" si="18"/>
        <v>3</v>
      </c>
      <c r="I129" s="2"/>
      <c r="J129" s="19" t="s">
        <v>1053</v>
      </c>
      <c r="K129" s="2" t="str">
        <f t="shared" si="14"/>
        <v>RUB</v>
      </c>
      <c r="L129" s="2" t="str">
        <f t="shared" si="15"/>
        <v>RUB</v>
      </c>
      <c r="M129" s="2"/>
      <c r="N129" s="2" t="s">
        <v>359</v>
      </c>
      <c r="O129" s="2"/>
      <c r="P129" s="2"/>
      <c r="Q129" s="2"/>
      <c r="R129" s="2"/>
      <c r="S129" s="15">
        <f t="shared" si="19"/>
        <v>41827</v>
      </c>
      <c r="T129" s="15" t="str">
        <f t="shared" si="20"/>
        <v/>
      </c>
      <c r="U129" s="15" t="str">
        <f t="shared" si="21"/>
        <v/>
      </c>
      <c r="V129" s="2"/>
    </row>
    <row r="130" spans="1:22">
      <c r="A130" s="2" t="s">
        <v>683</v>
      </c>
      <c r="B130" s="2" t="s">
        <v>683</v>
      </c>
      <c r="C130" s="2"/>
      <c r="D130" s="2" t="s">
        <v>2286</v>
      </c>
      <c r="E130" s="15">
        <v>41827</v>
      </c>
      <c r="F130" s="2"/>
      <c r="G130" s="2"/>
      <c r="H130" s="2">
        <f t="shared" ref="H130:H161" si="22">COUNTIF(J:J,A130)</f>
        <v>3</v>
      </c>
      <c r="I130" s="2"/>
      <c r="J130" s="19" t="s">
        <v>1054</v>
      </c>
      <c r="K130" s="2" t="str">
        <f t="shared" si="14"/>
        <v>RWF</v>
      </c>
      <c r="L130" s="2" t="str">
        <f t="shared" si="15"/>
        <v>RWF</v>
      </c>
      <c r="M130" s="2"/>
      <c r="N130" s="2" t="s">
        <v>359</v>
      </c>
      <c r="O130" s="2"/>
      <c r="P130" s="2"/>
      <c r="Q130" s="2"/>
      <c r="R130" s="2"/>
      <c r="S130" s="15">
        <f t="shared" si="19"/>
        <v>41827</v>
      </c>
      <c r="T130" s="15" t="str">
        <f t="shared" si="20"/>
        <v/>
      </c>
      <c r="U130" s="15" t="str">
        <f t="shared" si="21"/>
        <v/>
      </c>
      <c r="V130" s="2"/>
    </row>
    <row r="131" spans="1:22">
      <c r="A131" s="2" t="s">
        <v>1057</v>
      </c>
      <c r="B131" s="2" t="s">
        <v>1057</v>
      </c>
      <c r="C131" s="2"/>
      <c r="D131" s="2" t="s">
        <v>2286</v>
      </c>
      <c r="E131" s="15">
        <v>41827</v>
      </c>
      <c r="F131" s="2"/>
      <c r="G131" s="2"/>
      <c r="H131" s="2">
        <f t="shared" si="22"/>
        <v>3</v>
      </c>
      <c r="I131" s="2"/>
      <c r="J131" s="19" t="s">
        <v>1055</v>
      </c>
      <c r="K131" s="2" t="str">
        <f t="shared" si="14"/>
        <v>SAR</v>
      </c>
      <c r="L131" s="2" t="str">
        <f t="shared" si="15"/>
        <v>SAR</v>
      </c>
      <c r="M131" s="2"/>
      <c r="N131" s="2" t="s">
        <v>359</v>
      </c>
      <c r="O131" s="2"/>
      <c r="P131" s="2"/>
      <c r="Q131" s="2"/>
      <c r="R131" s="2"/>
      <c r="S131" s="15">
        <f t="shared" ref="S131:S163" si="23">VLOOKUP(J131,A:G,5,FALSE)</f>
        <v>41827</v>
      </c>
      <c r="T131" s="15" t="str">
        <f t="shared" si="20"/>
        <v/>
      </c>
      <c r="U131" s="15" t="str">
        <f t="shared" si="21"/>
        <v/>
      </c>
      <c r="V131" s="2"/>
    </row>
    <row r="132" spans="1:22">
      <c r="A132" s="2" t="s">
        <v>1058</v>
      </c>
      <c r="B132" s="2" t="s">
        <v>1058</v>
      </c>
      <c r="C132" s="2"/>
      <c r="D132" s="2" t="s">
        <v>2286</v>
      </c>
      <c r="E132" s="15">
        <v>41827</v>
      </c>
      <c r="F132" s="2"/>
      <c r="G132" s="2"/>
      <c r="H132" s="2">
        <f t="shared" si="22"/>
        <v>3</v>
      </c>
      <c r="I132" s="2"/>
      <c r="J132" s="19" t="s">
        <v>1056</v>
      </c>
      <c r="K132" s="2" t="str">
        <f t="shared" ref="K132:K195" si="24">VLOOKUP(J132,$A:$B,2,0)</f>
        <v>SBD</v>
      </c>
      <c r="L132" s="2" t="str">
        <f t="shared" si="15"/>
        <v>SBD</v>
      </c>
      <c r="M132" s="2"/>
      <c r="N132" s="2" t="s">
        <v>359</v>
      </c>
      <c r="O132" s="2"/>
      <c r="P132" s="2"/>
      <c r="Q132" s="2"/>
      <c r="R132" s="2"/>
      <c r="S132" s="15">
        <f t="shared" si="23"/>
        <v>41827</v>
      </c>
      <c r="T132" s="15" t="str">
        <f t="shared" si="20"/>
        <v/>
      </c>
      <c r="U132" s="15" t="str">
        <f t="shared" si="21"/>
        <v/>
      </c>
      <c r="V132" s="2"/>
    </row>
    <row r="133" spans="1:22">
      <c r="A133" s="2" t="s">
        <v>1059</v>
      </c>
      <c r="B133" s="2" t="s">
        <v>1059</v>
      </c>
      <c r="C133" s="2"/>
      <c r="D133" s="2" t="s">
        <v>2286</v>
      </c>
      <c r="E133" s="15">
        <v>41827</v>
      </c>
      <c r="F133" s="2"/>
      <c r="G133" s="2"/>
      <c r="H133" s="2">
        <f t="shared" si="22"/>
        <v>3</v>
      </c>
      <c r="I133" s="2"/>
      <c r="J133" s="19" t="s">
        <v>683</v>
      </c>
      <c r="K133" s="2" t="str">
        <f t="shared" si="24"/>
        <v>SCR</v>
      </c>
      <c r="L133" s="2" t="str">
        <f t="shared" si="15"/>
        <v>SCR</v>
      </c>
      <c r="M133" s="2"/>
      <c r="N133" s="2" t="s">
        <v>359</v>
      </c>
      <c r="O133" s="2"/>
      <c r="P133" s="2"/>
      <c r="Q133" s="2"/>
      <c r="R133" s="2"/>
      <c r="S133" s="15">
        <f t="shared" si="23"/>
        <v>41827</v>
      </c>
      <c r="T133" s="15" t="str">
        <f t="shared" si="20"/>
        <v/>
      </c>
      <c r="U133" s="15" t="str">
        <f t="shared" si="21"/>
        <v/>
      </c>
      <c r="V133" s="2"/>
    </row>
    <row r="134" spans="1:22">
      <c r="A134" s="2" t="s">
        <v>1060</v>
      </c>
      <c r="B134" s="2" t="s">
        <v>1060</v>
      </c>
      <c r="C134" s="2"/>
      <c r="D134" s="2" t="s">
        <v>2286</v>
      </c>
      <c r="E134" s="15">
        <v>41827</v>
      </c>
      <c r="F134" s="2"/>
      <c r="G134" s="2"/>
      <c r="H134" s="2">
        <f t="shared" si="22"/>
        <v>3</v>
      </c>
      <c r="I134" s="2"/>
      <c r="J134" s="19" t="s">
        <v>1057</v>
      </c>
      <c r="K134" s="2" t="str">
        <f t="shared" si="24"/>
        <v>SDG</v>
      </c>
      <c r="L134" s="2" t="str">
        <f t="shared" ref="L134:L192" si="25">J134</f>
        <v>SDG</v>
      </c>
      <c r="M134" s="2"/>
      <c r="N134" s="2" t="s">
        <v>359</v>
      </c>
      <c r="O134" s="2"/>
      <c r="P134" s="2"/>
      <c r="Q134" s="2"/>
      <c r="R134" s="2"/>
      <c r="S134" s="15">
        <f t="shared" si="23"/>
        <v>41827</v>
      </c>
      <c r="T134" s="15" t="str">
        <f t="shared" si="20"/>
        <v/>
      </c>
      <c r="U134" s="15" t="str">
        <f t="shared" si="21"/>
        <v/>
      </c>
      <c r="V134" s="2"/>
    </row>
    <row r="135" spans="1:22">
      <c r="A135" s="2" t="s">
        <v>1061</v>
      </c>
      <c r="B135" s="2" t="s">
        <v>1061</v>
      </c>
      <c r="C135" s="2"/>
      <c r="D135" s="2" t="s">
        <v>2286</v>
      </c>
      <c r="E135" s="15">
        <v>41827</v>
      </c>
      <c r="F135" s="30">
        <v>44757</v>
      </c>
      <c r="G135" s="2"/>
      <c r="H135" s="2">
        <f t="shared" si="22"/>
        <v>3</v>
      </c>
      <c r="I135" s="2"/>
      <c r="J135" s="19" t="s">
        <v>1058</v>
      </c>
      <c r="K135" s="2" t="str">
        <f t="shared" si="24"/>
        <v>SEK</v>
      </c>
      <c r="L135" s="2" t="str">
        <f t="shared" si="25"/>
        <v>SEK</v>
      </c>
      <c r="M135" s="2"/>
      <c r="N135" s="2" t="s">
        <v>359</v>
      </c>
      <c r="O135" s="2"/>
      <c r="P135" s="2"/>
      <c r="Q135" s="2"/>
      <c r="R135" s="2"/>
      <c r="S135" s="15">
        <f t="shared" si="23"/>
        <v>41827</v>
      </c>
      <c r="T135" s="15" t="str">
        <f t="shared" si="20"/>
        <v/>
      </c>
      <c r="U135" s="15" t="str">
        <f t="shared" si="21"/>
        <v/>
      </c>
      <c r="V135" s="2"/>
    </row>
    <row r="136" spans="1:22">
      <c r="A136" s="2" t="s">
        <v>1062</v>
      </c>
      <c r="B136" s="2" t="s">
        <v>1062</v>
      </c>
      <c r="C136" s="2"/>
      <c r="D136" s="2" t="s">
        <v>2286</v>
      </c>
      <c r="E136" s="15">
        <v>41827</v>
      </c>
      <c r="F136" s="2"/>
      <c r="G136" s="2"/>
      <c r="H136" s="2">
        <f t="shared" si="22"/>
        <v>3</v>
      </c>
      <c r="I136" s="2"/>
      <c r="J136" s="19" t="s">
        <v>1059</v>
      </c>
      <c r="K136" s="2" t="str">
        <f t="shared" si="24"/>
        <v>SGD</v>
      </c>
      <c r="L136" s="2" t="str">
        <f t="shared" si="25"/>
        <v>SGD</v>
      </c>
      <c r="M136" s="2"/>
      <c r="N136" s="2" t="s">
        <v>359</v>
      </c>
      <c r="O136" s="2"/>
      <c r="P136" s="2"/>
      <c r="Q136" s="2"/>
      <c r="R136" s="2"/>
      <c r="S136" s="15">
        <f t="shared" si="23"/>
        <v>41827</v>
      </c>
      <c r="T136" s="15" t="str">
        <f t="shared" si="20"/>
        <v/>
      </c>
      <c r="U136" s="15" t="str">
        <f t="shared" si="21"/>
        <v/>
      </c>
      <c r="V136" s="2"/>
    </row>
    <row r="137" spans="1:22">
      <c r="A137" s="2" t="s">
        <v>1063</v>
      </c>
      <c r="B137" s="2" t="s">
        <v>1063</v>
      </c>
      <c r="C137" s="2"/>
      <c r="D137" s="2" t="s">
        <v>2286</v>
      </c>
      <c r="E137" s="15">
        <v>41827</v>
      </c>
      <c r="F137" s="2"/>
      <c r="G137" s="2"/>
      <c r="H137" s="2">
        <f t="shared" si="22"/>
        <v>3</v>
      </c>
      <c r="I137" s="2"/>
      <c r="J137" s="19" t="s">
        <v>1060</v>
      </c>
      <c r="K137" s="2" t="str">
        <f t="shared" si="24"/>
        <v>SHP</v>
      </c>
      <c r="L137" s="2" t="str">
        <f t="shared" si="25"/>
        <v>SHP</v>
      </c>
      <c r="M137" s="2"/>
      <c r="N137" s="2" t="s">
        <v>359</v>
      </c>
      <c r="O137" s="2"/>
      <c r="P137" s="2"/>
      <c r="Q137" s="2"/>
      <c r="R137" s="2"/>
      <c r="S137" s="15">
        <f t="shared" si="23"/>
        <v>41827</v>
      </c>
      <c r="T137" s="15" t="str">
        <f t="shared" si="20"/>
        <v/>
      </c>
      <c r="U137" s="15" t="str">
        <f t="shared" si="21"/>
        <v/>
      </c>
      <c r="V137" s="2"/>
    </row>
    <row r="138" spans="1:22">
      <c r="A138" s="2" t="s">
        <v>1064</v>
      </c>
      <c r="B138" s="2" t="s">
        <v>1064</v>
      </c>
      <c r="C138" s="2"/>
      <c r="D138" s="2" t="s">
        <v>2286</v>
      </c>
      <c r="E138" s="15">
        <v>41827</v>
      </c>
      <c r="F138" s="2"/>
      <c r="G138" s="2"/>
      <c r="H138" s="2">
        <f t="shared" si="22"/>
        <v>3</v>
      </c>
      <c r="I138" s="2"/>
      <c r="J138" s="19" t="s">
        <v>1061</v>
      </c>
      <c r="K138" s="2" t="str">
        <f t="shared" si="24"/>
        <v>SLL</v>
      </c>
      <c r="L138" s="2" t="str">
        <f t="shared" si="25"/>
        <v>SLL</v>
      </c>
      <c r="M138" s="2"/>
      <c r="N138" s="2" t="s">
        <v>359</v>
      </c>
      <c r="O138" s="2"/>
      <c r="P138" s="2"/>
      <c r="Q138" s="2"/>
      <c r="R138" s="2"/>
      <c r="S138" s="15">
        <f t="shared" si="23"/>
        <v>41827</v>
      </c>
      <c r="T138" s="15">
        <f t="shared" si="20"/>
        <v>44757</v>
      </c>
      <c r="U138" s="15" t="str">
        <f t="shared" si="21"/>
        <v/>
      </c>
      <c r="V138" s="2"/>
    </row>
    <row r="139" spans="1:22">
      <c r="A139" s="2" t="s">
        <v>1065</v>
      </c>
      <c r="B139" s="2" t="s">
        <v>1065</v>
      </c>
      <c r="C139" s="2"/>
      <c r="D139" s="2" t="s">
        <v>2286</v>
      </c>
      <c r="E139" s="15">
        <v>41827</v>
      </c>
      <c r="F139" s="2"/>
      <c r="G139" s="2"/>
      <c r="H139" s="2">
        <f t="shared" si="22"/>
        <v>3</v>
      </c>
      <c r="I139" s="2"/>
      <c r="J139" s="19" t="s">
        <v>16021</v>
      </c>
      <c r="K139" s="2" t="str">
        <f t="shared" ref="K139" si="26">VLOOKUP(J139,$A$2:$B$200,2,0)</f>
        <v>SLE</v>
      </c>
      <c r="L139" s="2" t="str">
        <f t="shared" si="25"/>
        <v>SLE</v>
      </c>
      <c r="M139" s="2"/>
      <c r="N139" s="2" t="s">
        <v>359</v>
      </c>
      <c r="O139" s="2"/>
      <c r="P139" s="2"/>
      <c r="Q139" s="2"/>
      <c r="R139" s="2"/>
      <c r="S139" s="15">
        <f>VLOOKUP(J139,A:G,5,FALSE)</f>
        <v>44757</v>
      </c>
      <c r="T139" s="15" t="str">
        <f>IF(VLOOKUP(J139,A:G,6,FALSE)=0,"",VLOOKUP(J139,A:G,6,FALSE))</f>
        <v/>
      </c>
      <c r="U139" s="15" t="str">
        <f>IF(VLOOKUP(J139,A:G,7,FALSE)=0,"",VLOOKUP(J139,A:G,7,FALSE))</f>
        <v/>
      </c>
      <c r="V139" s="2"/>
    </row>
    <row r="140" spans="1:22">
      <c r="A140" s="2" t="s">
        <v>1066</v>
      </c>
      <c r="B140" s="2" t="s">
        <v>1066</v>
      </c>
      <c r="C140" s="2"/>
      <c r="D140" s="2" t="s">
        <v>2286</v>
      </c>
      <c r="E140" s="15">
        <v>41827</v>
      </c>
      <c r="F140" s="2"/>
      <c r="G140" s="2"/>
      <c r="H140" s="2">
        <f t="shared" si="22"/>
        <v>3</v>
      </c>
      <c r="I140" s="2"/>
      <c r="J140" s="19" t="s">
        <v>1062</v>
      </c>
      <c r="K140" s="2" t="str">
        <f t="shared" si="24"/>
        <v>SOS</v>
      </c>
      <c r="L140" s="2" t="str">
        <f t="shared" si="25"/>
        <v>SOS</v>
      </c>
      <c r="M140" s="2"/>
      <c r="N140" s="2" t="s">
        <v>359</v>
      </c>
      <c r="O140" s="2"/>
      <c r="P140" s="2"/>
      <c r="Q140" s="2"/>
      <c r="R140" s="2"/>
      <c r="S140" s="15">
        <f t="shared" si="23"/>
        <v>41827</v>
      </c>
      <c r="T140" s="15" t="str">
        <f t="shared" si="20"/>
        <v/>
      </c>
      <c r="U140" s="15" t="str">
        <f t="shared" si="21"/>
        <v/>
      </c>
      <c r="V140" s="2"/>
    </row>
    <row r="141" spans="1:22">
      <c r="A141" s="2" t="s">
        <v>1067</v>
      </c>
      <c r="B141" s="2" t="s">
        <v>1067</v>
      </c>
      <c r="C141" s="2"/>
      <c r="D141" s="2" t="s">
        <v>2286</v>
      </c>
      <c r="E141" s="15">
        <v>41827</v>
      </c>
      <c r="F141" s="2"/>
      <c r="G141" s="2"/>
      <c r="H141" s="2">
        <f t="shared" si="22"/>
        <v>3</v>
      </c>
      <c r="I141" s="2"/>
      <c r="J141" s="19" t="s">
        <v>1063</v>
      </c>
      <c r="K141" s="2" t="str">
        <f t="shared" si="24"/>
        <v>SRD</v>
      </c>
      <c r="L141" s="2" t="str">
        <f t="shared" si="25"/>
        <v>SRD</v>
      </c>
      <c r="M141" s="2"/>
      <c r="N141" s="2" t="s">
        <v>359</v>
      </c>
      <c r="O141" s="2"/>
      <c r="P141" s="2"/>
      <c r="Q141" s="2"/>
      <c r="R141" s="2"/>
      <c r="S141" s="15">
        <f t="shared" si="23"/>
        <v>41827</v>
      </c>
      <c r="T141" s="15" t="str">
        <f t="shared" si="20"/>
        <v/>
      </c>
      <c r="U141" s="15" t="str">
        <f t="shared" si="21"/>
        <v/>
      </c>
      <c r="V141" s="2"/>
    </row>
    <row r="142" spans="1:22">
      <c r="A142" s="2" t="s">
        <v>1068</v>
      </c>
      <c r="B142" s="2" t="s">
        <v>1068</v>
      </c>
      <c r="C142" s="2"/>
      <c r="D142" s="2" t="s">
        <v>2286</v>
      </c>
      <c r="E142" s="15">
        <v>41827</v>
      </c>
      <c r="F142" s="2"/>
      <c r="G142" s="2"/>
      <c r="H142" s="2">
        <f t="shared" si="22"/>
        <v>3</v>
      </c>
      <c r="I142" s="2"/>
      <c r="J142" s="19" t="s">
        <v>11184</v>
      </c>
      <c r="K142" s="2" t="str">
        <f t="shared" si="24"/>
        <v>SSP</v>
      </c>
      <c r="L142" s="2" t="str">
        <f t="shared" si="25"/>
        <v>SSP</v>
      </c>
      <c r="M142" s="2"/>
      <c r="N142" s="2" t="s">
        <v>359</v>
      </c>
      <c r="O142" s="2"/>
      <c r="P142" s="2"/>
      <c r="Q142" s="2"/>
      <c r="R142" s="2"/>
      <c r="S142" s="15">
        <f t="shared" si="23"/>
        <v>42277</v>
      </c>
      <c r="T142" s="15" t="str">
        <f t="shared" si="20"/>
        <v/>
      </c>
      <c r="U142" s="15" t="str">
        <f t="shared" si="21"/>
        <v/>
      </c>
      <c r="V142" s="2"/>
    </row>
    <row r="143" spans="1:22">
      <c r="A143" s="2" t="s">
        <v>1069</v>
      </c>
      <c r="B143" s="2" t="s">
        <v>1069</v>
      </c>
      <c r="C143" s="2"/>
      <c r="D143" s="2" t="s">
        <v>2286</v>
      </c>
      <c r="E143" s="15">
        <v>41827</v>
      </c>
      <c r="F143" s="2"/>
      <c r="G143" s="2"/>
      <c r="H143" s="2">
        <f t="shared" si="22"/>
        <v>3</v>
      </c>
      <c r="I143" s="2"/>
      <c r="J143" s="19" t="s">
        <v>1064</v>
      </c>
      <c r="K143" s="2" t="str">
        <f t="shared" si="24"/>
        <v>STD</v>
      </c>
      <c r="L143" s="2" t="str">
        <f t="shared" si="25"/>
        <v>STD</v>
      </c>
      <c r="M143" s="2"/>
      <c r="N143" s="2" t="s">
        <v>359</v>
      </c>
      <c r="O143" s="2"/>
      <c r="P143" s="2"/>
      <c r="Q143" s="2"/>
      <c r="R143" s="2"/>
      <c r="S143" s="15">
        <f t="shared" si="23"/>
        <v>41827</v>
      </c>
      <c r="T143" s="15" t="str">
        <f t="shared" si="20"/>
        <v/>
      </c>
      <c r="U143" s="15" t="str">
        <f t="shared" si="21"/>
        <v/>
      </c>
      <c r="V143" s="2"/>
    </row>
    <row r="144" spans="1:22">
      <c r="A144" s="2" t="s">
        <v>1070</v>
      </c>
      <c r="B144" s="2" t="s">
        <v>1070</v>
      </c>
      <c r="C144" s="2"/>
      <c r="D144" s="2" t="s">
        <v>2286</v>
      </c>
      <c r="E144" s="15">
        <v>41827</v>
      </c>
      <c r="F144" s="2"/>
      <c r="G144" s="2"/>
      <c r="H144" s="2">
        <f t="shared" si="22"/>
        <v>3</v>
      </c>
      <c r="I144" s="2"/>
      <c r="J144" s="19" t="s">
        <v>12099</v>
      </c>
      <c r="K144" s="2" t="str">
        <f t="shared" si="24"/>
        <v>STN</v>
      </c>
      <c r="L144" s="2" t="str">
        <f t="shared" si="25"/>
        <v>STN</v>
      </c>
      <c r="M144" s="2"/>
      <c r="N144" s="2" t="s">
        <v>359</v>
      </c>
      <c r="O144" s="2"/>
      <c r="P144" s="2"/>
      <c r="Q144" s="2"/>
      <c r="R144" s="2"/>
      <c r="S144" s="15">
        <f t="shared" si="23"/>
        <v>43296</v>
      </c>
      <c r="T144" s="15" t="str">
        <f t="shared" si="20"/>
        <v/>
      </c>
      <c r="U144" s="15" t="str">
        <f t="shared" si="21"/>
        <v/>
      </c>
      <c r="V144" s="2"/>
    </row>
    <row r="145" spans="1:22">
      <c r="A145" s="2" t="s">
        <v>1071</v>
      </c>
      <c r="B145" s="2" t="s">
        <v>1071</v>
      </c>
      <c r="C145" s="2"/>
      <c r="D145" s="2" t="s">
        <v>2286</v>
      </c>
      <c r="E145" s="15">
        <v>41827</v>
      </c>
      <c r="F145" s="2"/>
      <c r="G145" s="2"/>
      <c r="H145" s="2">
        <f t="shared" si="22"/>
        <v>3</v>
      </c>
      <c r="I145" s="2"/>
      <c r="J145" s="19" t="s">
        <v>11185</v>
      </c>
      <c r="K145" s="2" t="str">
        <f t="shared" si="24"/>
        <v>SVC</v>
      </c>
      <c r="L145" s="2" t="str">
        <f t="shared" si="25"/>
        <v>SVC</v>
      </c>
      <c r="M145" s="2"/>
      <c r="N145" s="2" t="s">
        <v>359</v>
      </c>
      <c r="O145" s="2"/>
      <c r="P145" s="2"/>
      <c r="Q145" s="2"/>
      <c r="R145" s="2"/>
      <c r="S145" s="15">
        <f t="shared" si="23"/>
        <v>42277</v>
      </c>
      <c r="T145" s="15" t="str">
        <f>IF(VLOOKUP(J145,A:G,6,FALSE)=0,"",VLOOKUP(J145,A:G,6,FALSE))</f>
        <v/>
      </c>
      <c r="U145" s="15" t="str">
        <f>IF(VLOOKUP(J145,A:G,7,FALSE)=0,"",VLOOKUP(J145,A:G,7,FALSE))</f>
        <v/>
      </c>
      <c r="V145" s="2"/>
    </row>
    <row r="146" spans="1:22">
      <c r="A146" s="2" t="s">
        <v>1072</v>
      </c>
      <c r="B146" s="2" t="s">
        <v>1072</v>
      </c>
      <c r="C146" s="2"/>
      <c r="D146" s="2" t="s">
        <v>2286</v>
      </c>
      <c r="E146" s="15">
        <v>41827</v>
      </c>
      <c r="F146" s="2"/>
      <c r="G146" s="2"/>
      <c r="H146" s="2">
        <f t="shared" si="22"/>
        <v>3</v>
      </c>
      <c r="I146" s="2"/>
      <c r="J146" s="19" t="s">
        <v>1065</v>
      </c>
      <c r="K146" s="2" t="str">
        <f t="shared" si="24"/>
        <v>SYP</v>
      </c>
      <c r="L146" s="2" t="str">
        <f t="shared" si="25"/>
        <v>SYP</v>
      </c>
      <c r="M146" s="2"/>
      <c r="N146" s="2" t="s">
        <v>359</v>
      </c>
      <c r="O146" s="2"/>
      <c r="P146" s="2"/>
      <c r="Q146" s="2"/>
      <c r="R146" s="2"/>
      <c r="S146" s="15">
        <f t="shared" si="23"/>
        <v>41827</v>
      </c>
      <c r="T146" s="15" t="str">
        <f t="shared" ref="T146:T192" si="27">IF(VLOOKUP(J146,A:G,6,FALSE)=0,"",VLOOKUP(J146,A:G,6,FALSE))</f>
        <v/>
      </c>
      <c r="U146" s="15" t="str">
        <f t="shared" ref="U146:U192" si="28">IF(VLOOKUP(J146,A:G,7,FALSE)=0,"",VLOOKUP(J146,A:G,7,FALSE))</f>
        <v/>
      </c>
      <c r="V146" s="2"/>
    </row>
    <row r="147" spans="1:22">
      <c r="A147" s="2" t="s">
        <v>1073</v>
      </c>
      <c r="B147" s="2" t="s">
        <v>1073</v>
      </c>
      <c r="C147" s="2"/>
      <c r="D147" s="2" t="s">
        <v>2286</v>
      </c>
      <c r="E147" s="15">
        <v>41827</v>
      </c>
      <c r="F147" s="2"/>
      <c r="G147" s="2"/>
      <c r="H147" s="2">
        <f t="shared" si="22"/>
        <v>3</v>
      </c>
      <c r="I147" s="2"/>
      <c r="J147" s="19" t="s">
        <v>1066</v>
      </c>
      <c r="K147" s="2" t="str">
        <f t="shared" si="24"/>
        <v>SZL</v>
      </c>
      <c r="L147" s="2" t="str">
        <f t="shared" si="25"/>
        <v>SZL</v>
      </c>
      <c r="M147" s="2"/>
      <c r="N147" s="2" t="s">
        <v>359</v>
      </c>
      <c r="O147" s="2"/>
      <c r="P147" s="2"/>
      <c r="Q147" s="2"/>
      <c r="R147" s="2"/>
      <c r="S147" s="15">
        <f t="shared" si="23"/>
        <v>41827</v>
      </c>
      <c r="T147" s="15" t="str">
        <f t="shared" si="27"/>
        <v/>
      </c>
      <c r="U147" s="15" t="str">
        <f t="shared" si="28"/>
        <v/>
      </c>
      <c r="V147" s="2"/>
    </row>
    <row r="148" spans="1:22">
      <c r="A148" s="2" t="s">
        <v>1074</v>
      </c>
      <c r="B148" s="2" t="s">
        <v>1074</v>
      </c>
      <c r="C148" s="2"/>
      <c r="D148" s="2" t="s">
        <v>2286</v>
      </c>
      <c r="E148" s="15">
        <v>41827</v>
      </c>
      <c r="F148" s="2"/>
      <c r="G148" s="2"/>
      <c r="H148" s="2">
        <f t="shared" si="22"/>
        <v>3</v>
      </c>
      <c r="I148" s="2"/>
      <c r="J148" s="19" t="s">
        <v>1067</v>
      </c>
      <c r="K148" s="2" t="str">
        <f t="shared" si="24"/>
        <v>THB</v>
      </c>
      <c r="L148" s="2" t="str">
        <f t="shared" si="25"/>
        <v>THB</v>
      </c>
      <c r="M148" s="2"/>
      <c r="N148" s="2" t="s">
        <v>359</v>
      </c>
      <c r="O148" s="2"/>
      <c r="P148" s="2"/>
      <c r="Q148" s="2"/>
      <c r="R148" s="2"/>
      <c r="S148" s="15">
        <f t="shared" si="23"/>
        <v>41827</v>
      </c>
      <c r="T148" s="15" t="str">
        <f t="shared" si="27"/>
        <v/>
      </c>
      <c r="U148" s="15" t="str">
        <f t="shared" si="28"/>
        <v/>
      </c>
      <c r="V148" s="2"/>
    </row>
    <row r="149" spans="1:22">
      <c r="A149" s="2" t="s">
        <v>1075</v>
      </c>
      <c r="B149" s="2" t="s">
        <v>1075</v>
      </c>
      <c r="C149" s="2"/>
      <c r="D149" s="2" t="s">
        <v>2286</v>
      </c>
      <c r="E149" s="15">
        <v>41827</v>
      </c>
      <c r="F149" s="2"/>
      <c r="G149" s="2"/>
      <c r="H149" s="2">
        <f t="shared" si="22"/>
        <v>3</v>
      </c>
      <c r="I149" s="2"/>
      <c r="J149" s="19" t="s">
        <v>1068</v>
      </c>
      <c r="K149" s="2" t="str">
        <f t="shared" si="24"/>
        <v>TJS</v>
      </c>
      <c r="L149" s="2" t="str">
        <f t="shared" si="25"/>
        <v>TJS</v>
      </c>
      <c r="M149" s="2"/>
      <c r="N149" s="2" t="s">
        <v>359</v>
      </c>
      <c r="O149" s="2"/>
      <c r="P149" s="2"/>
      <c r="Q149" s="2"/>
      <c r="R149" s="2"/>
      <c r="S149" s="15">
        <f t="shared" si="23"/>
        <v>41827</v>
      </c>
      <c r="T149" s="15" t="str">
        <f t="shared" si="27"/>
        <v/>
      </c>
      <c r="U149" s="15" t="str">
        <f t="shared" si="28"/>
        <v/>
      </c>
      <c r="V149" s="2"/>
    </row>
    <row r="150" spans="1:22">
      <c r="A150" s="2" t="s">
        <v>1076</v>
      </c>
      <c r="B150" s="2" t="s">
        <v>1076</v>
      </c>
      <c r="C150" s="2"/>
      <c r="D150" s="2" t="s">
        <v>2286</v>
      </c>
      <c r="E150" s="15">
        <v>41827</v>
      </c>
      <c r="F150" s="2"/>
      <c r="G150" s="2"/>
      <c r="H150" s="2">
        <f t="shared" si="22"/>
        <v>3</v>
      </c>
      <c r="I150" s="2"/>
      <c r="J150" s="19" t="s">
        <v>1069</v>
      </c>
      <c r="K150" s="2" t="str">
        <f t="shared" si="24"/>
        <v>TMT</v>
      </c>
      <c r="L150" s="2" t="str">
        <f t="shared" si="25"/>
        <v>TMT</v>
      </c>
      <c r="M150" s="2"/>
      <c r="N150" s="2" t="s">
        <v>359</v>
      </c>
      <c r="O150" s="2"/>
      <c r="P150" s="2"/>
      <c r="Q150" s="2"/>
      <c r="R150" s="2"/>
      <c r="S150" s="15">
        <f t="shared" si="23"/>
        <v>41827</v>
      </c>
      <c r="T150" s="15" t="str">
        <f t="shared" si="27"/>
        <v/>
      </c>
      <c r="U150" s="15" t="str">
        <f t="shared" si="28"/>
        <v/>
      </c>
      <c r="V150" s="2"/>
    </row>
    <row r="151" spans="1:22">
      <c r="A151" s="2" t="s">
        <v>1077</v>
      </c>
      <c r="B151" s="2" t="s">
        <v>1077</v>
      </c>
      <c r="C151" s="2"/>
      <c r="D151" s="2" t="s">
        <v>2286</v>
      </c>
      <c r="E151" s="15">
        <v>41827</v>
      </c>
      <c r="F151" s="2"/>
      <c r="G151" s="2"/>
      <c r="H151" s="2">
        <f t="shared" si="22"/>
        <v>3</v>
      </c>
      <c r="I151" s="2"/>
      <c r="J151" s="19" t="s">
        <v>1070</v>
      </c>
      <c r="K151" s="2" t="str">
        <f t="shared" si="24"/>
        <v>TND</v>
      </c>
      <c r="L151" s="2" t="str">
        <f t="shared" si="25"/>
        <v>TND</v>
      </c>
      <c r="M151" s="2"/>
      <c r="N151" s="2" t="s">
        <v>359</v>
      </c>
      <c r="O151" s="2"/>
      <c r="P151" s="2"/>
      <c r="Q151" s="2"/>
      <c r="R151" s="2"/>
      <c r="S151" s="15">
        <f t="shared" si="23"/>
        <v>41827</v>
      </c>
      <c r="T151" s="15" t="str">
        <f t="shared" si="27"/>
        <v/>
      </c>
      <c r="U151" s="15" t="str">
        <f t="shared" si="28"/>
        <v/>
      </c>
      <c r="V151" s="2"/>
    </row>
    <row r="152" spans="1:22">
      <c r="A152" s="2" t="s">
        <v>1078</v>
      </c>
      <c r="B152" s="2" t="s">
        <v>1078</v>
      </c>
      <c r="C152" s="2"/>
      <c r="D152" s="2" t="s">
        <v>2286</v>
      </c>
      <c r="E152" s="15">
        <v>41827</v>
      </c>
      <c r="F152" s="2"/>
      <c r="G152" s="2"/>
      <c r="H152" s="2">
        <f t="shared" si="22"/>
        <v>3</v>
      </c>
      <c r="I152" s="2"/>
      <c r="J152" s="19" t="s">
        <v>1071</v>
      </c>
      <c r="K152" s="2" t="str">
        <f t="shared" si="24"/>
        <v>TOP</v>
      </c>
      <c r="L152" s="2" t="str">
        <f t="shared" si="25"/>
        <v>TOP</v>
      </c>
      <c r="M152" s="2"/>
      <c r="N152" s="2" t="s">
        <v>359</v>
      </c>
      <c r="O152" s="2"/>
      <c r="P152" s="2"/>
      <c r="Q152" s="2"/>
      <c r="R152" s="2"/>
      <c r="S152" s="15">
        <f t="shared" si="23"/>
        <v>41827</v>
      </c>
      <c r="T152" s="15" t="str">
        <f t="shared" si="27"/>
        <v/>
      </c>
      <c r="U152" s="15" t="str">
        <f t="shared" si="28"/>
        <v/>
      </c>
      <c r="V152" s="2"/>
    </row>
    <row r="153" spans="1:22">
      <c r="A153" s="2" t="s">
        <v>1079</v>
      </c>
      <c r="B153" s="2" t="s">
        <v>1079</v>
      </c>
      <c r="C153" s="2"/>
      <c r="D153" s="2" t="s">
        <v>2286</v>
      </c>
      <c r="E153" s="15">
        <v>41827</v>
      </c>
      <c r="F153" s="2"/>
      <c r="G153" s="2"/>
      <c r="H153" s="2">
        <f t="shared" si="22"/>
        <v>3</v>
      </c>
      <c r="I153" s="2"/>
      <c r="J153" s="19" t="s">
        <v>1072</v>
      </c>
      <c r="K153" s="2" t="str">
        <f t="shared" si="24"/>
        <v>TRY</v>
      </c>
      <c r="L153" s="2" t="str">
        <f t="shared" si="25"/>
        <v>TRY</v>
      </c>
      <c r="M153" s="2"/>
      <c r="N153" s="2" t="s">
        <v>359</v>
      </c>
      <c r="O153" s="2"/>
      <c r="P153" s="2"/>
      <c r="Q153" s="2"/>
      <c r="R153" s="2"/>
      <c r="S153" s="15">
        <f t="shared" si="23"/>
        <v>41827</v>
      </c>
      <c r="T153" s="15" t="str">
        <f t="shared" si="27"/>
        <v/>
      </c>
      <c r="U153" s="15" t="str">
        <f t="shared" si="28"/>
        <v/>
      </c>
      <c r="V153" s="2"/>
    </row>
    <row r="154" spans="1:22">
      <c r="A154" s="2" t="s">
        <v>1080</v>
      </c>
      <c r="B154" s="2" t="s">
        <v>1080</v>
      </c>
      <c r="C154" s="2"/>
      <c r="D154" s="2" t="s">
        <v>2286</v>
      </c>
      <c r="E154" s="15">
        <v>41827</v>
      </c>
      <c r="F154" s="2"/>
      <c r="G154" s="2"/>
      <c r="H154" s="2">
        <f t="shared" si="22"/>
        <v>3</v>
      </c>
      <c r="I154" s="2"/>
      <c r="J154" s="19" t="s">
        <v>1073</v>
      </c>
      <c r="K154" s="2" t="str">
        <f t="shared" si="24"/>
        <v>TTD</v>
      </c>
      <c r="L154" s="2" t="str">
        <f t="shared" si="25"/>
        <v>TTD</v>
      </c>
      <c r="M154" s="2"/>
      <c r="N154" s="2" t="s">
        <v>359</v>
      </c>
      <c r="O154" s="2"/>
      <c r="P154" s="2"/>
      <c r="Q154" s="2"/>
      <c r="R154" s="2"/>
      <c r="S154" s="15">
        <f t="shared" si="23"/>
        <v>41827</v>
      </c>
      <c r="T154" s="15" t="str">
        <f t="shared" si="27"/>
        <v/>
      </c>
      <c r="U154" s="15" t="str">
        <f t="shared" si="28"/>
        <v/>
      </c>
      <c r="V154" s="2"/>
    </row>
    <row r="155" spans="1:22">
      <c r="A155" s="2" t="s">
        <v>1081</v>
      </c>
      <c r="B155" s="2" t="s">
        <v>1081</v>
      </c>
      <c r="C155" s="2"/>
      <c r="D155" s="2" t="s">
        <v>2286</v>
      </c>
      <c r="E155" s="15">
        <v>41827</v>
      </c>
      <c r="F155" s="2"/>
      <c r="G155" s="2"/>
      <c r="H155" s="2">
        <f t="shared" si="22"/>
        <v>3</v>
      </c>
      <c r="I155" s="2"/>
      <c r="J155" s="19" t="s">
        <v>1074</v>
      </c>
      <c r="K155" s="2" t="str">
        <f t="shared" si="24"/>
        <v>TWD</v>
      </c>
      <c r="L155" s="2" t="str">
        <f t="shared" si="25"/>
        <v>TWD</v>
      </c>
      <c r="M155" s="2"/>
      <c r="N155" s="2" t="s">
        <v>359</v>
      </c>
      <c r="O155" s="2"/>
      <c r="P155" s="2"/>
      <c r="Q155" s="2"/>
      <c r="R155" s="2"/>
      <c r="S155" s="15">
        <f t="shared" si="23"/>
        <v>41827</v>
      </c>
      <c r="T155" s="15" t="str">
        <f t="shared" si="27"/>
        <v/>
      </c>
      <c r="U155" s="15" t="str">
        <f t="shared" si="28"/>
        <v/>
      </c>
      <c r="V155" s="2"/>
    </row>
    <row r="156" spans="1:22">
      <c r="A156" s="2" t="s">
        <v>1082</v>
      </c>
      <c r="B156" s="2" t="s">
        <v>1082</v>
      </c>
      <c r="C156" s="2"/>
      <c r="D156" s="2" t="s">
        <v>2286</v>
      </c>
      <c r="E156" s="15">
        <v>41827</v>
      </c>
      <c r="F156" s="2"/>
      <c r="G156" s="2"/>
      <c r="H156" s="2">
        <f t="shared" si="22"/>
        <v>3</v>
      </c>
      <c r="I156" s="2"/>
      <c r="J156" s="19" t="s">
        <v>1075</v>
      </c>
      <c r="K156" s="2" t="str">
        <f t="shared" si="24"/>
        <v>TZS</v>
      </c>
      <c r="L156" s="2" t="str">
        <f t="shared" si="25"/>
        <v>TZS</v>
      </c>
      <c r="M156" s="2"/>
      <c r="N156" s="2" t="s">
        <v>359</v>
      </c>
      <c r="O156" s="2"/>
      <c r="P156" s="2"/>
      <c r="Q156" s="2"/>
      <c r="R156" s="2"/>
      <c r="S156" s="15">
        <f t="shared" si="23"/>
        <v>41827</v>
      </c>
      <c r="T156" s="15" t="str">
        <f t="shared" si="27"/>
        <v/>
      </c>
      <c r="U156" s="15" t="str">
        <f t="shared" si="28"/>
        <v/>
      </c>
      <c r="V156" s="2"/>
    </row>
    <row r="157" spans="1:22">
      <c r="A157" s="2" t="s">
        <v>1083</v>
      </c>
      <c r="B157" s="2" t="s">
        <v>1083</v>
      </c>
      <c r="C157" s="2"/>
      <c r="D157" s="2" t="s">
        <v>2286</v>
      </c>
      <c r="E157" s="15">
        <v>41827</v>
      </c>
      <c r="F157" s="30">
        <v>44027</v>
      </c>
      <c r="G157" s="2"/>
      <c r="H157" s="2">
        <f t="shared" si="22"/>
        <v>3</v>
      </c>
      <c r="I157" s="2"/>
      <c r="J157" s="19" t="s">
        <v>1076</v>
      </c>
      <c r="K157" s="2" t="str">
        <f t="shared" si="24"/>
        <v>UAH</v>
      </c>
      <c r="L157" s="2" t="str">
        <f t="shared" si="25"/>
        <v>UAH</v>
      </c>
      <c r="M157" s="2"/>
      <c r="N157" s="2" t="s">
        <v>359</v>
      </c>
      <c r="O157" s="2"/>
      <c r="P157" s="2"/>
      <c r="Q157" s="2"/>
      <c r="R157" s="2"/>
      <c r="S157" s="15">
        <f t="shared" si="23"/>
        <v>41827</v>
      </c>
      <c r="T157" s="15" t="str">
        <f t="shared" si="27"/>
        <v/>
      </c>
      <c r="U157" s="15" t="str">
        <f t="shared" si="28"/>
        <v/>
      </c>
      <c r="V157" s="2"/>
    </row>
    <row r="158" spans="1:22">
      <c r="A158" s="2" t="s">
        <v>1084</v>
      </c>
      <c r="B158" s="2" t="s">
        <v>1084</v>
      </c>
      <c r="C158" s="2"/>
      <c r="D158" s="2" t="s">
        <v>2286</v>
      </c>
      <c r="E158" s="15">
        <v>41827</v>
      </c>
      <c r="F158" s="2"/>
      <c r="G158" s="2"/>
      <c r="H158" s="2">
        <f t="shared" si="22"/>
        <v>3</v>
      </c>
      <c r="I158" s="2"/>
      <c r="J158" s="19" t="s">
        <v>1077</v>
      </c>
      <c r="K158" s="2" t="str">
        <f t="shared" si="24"/>
        <v>UGX</v>
      </c>
      <c r="L158" s="2" t="str">
        <f t="shared" si="25"/>
        <v>UGX</v>
      </c>
      <c r="M158" s="2"/>
      <c r="N158" s="2" t="s">
        <v>359</v>
      </c>
      <c r="O158" s="2"/>
      <c r="P158" s="2"/>
      <c r="Q158" s="2"/>
      <c r="R158" s="2"/>
      <c r="S158" s="15">
        <f t="shared" si="23"/>
        <v>41827</v>
      </c>
      <c r="T158" s="15" t="str">
        <f t="shared" si="27"/>
        <v/>
      </c>
      <c r="U158" s="15" t="str">
        <f t="shared" si="28"/>
        <v/>
      </c>
      <c r="V158" s="2"/>
    </row>
    <row r="159" spans="1:22">
      <c r="A159" s="2" t="s">
        <v>1085</v>
      </c>
      <c r="B159" s="2" t="s">
        <v>1085</v>
      </c>
      <c r="C159" s="2"/>
      <c r="D159" s="2" t="s">
        <v>2286</v>
      </c>
      <c r="E159" s="15">
        <v>41827</v>
      </c>
      <c r="F159" s="2"/>
      <c r="G159" s="2"/>
      <c r="H159" s="2">
        <f t="shared" si="22"/>
        <v>3</v>
      </c>
      <c r="I159" s="2"/>
      <c r="J159" s="19" t="s">
        <v>1078</v>
      </c>
      <c r="K159" s="2" t="str">
        <f t="shared" si="24"/>
        <v>USD</v>
      </c>
      <c r="L159" s="2" t="str">
        <f t="shared" si="25"/>
        <v>USD</v>
      </c>
      <c r="M159" s="2"/>
      <c r="N159" s="2" t="s">
        <v>359</v>
      </c>
      <c r="O159" s="2"/>
      <c r="P159" s="2"/>
      <c r="Q159" s="2"/>
      <c r="R159" s="2"/>
      <c r="S159" s="15">
        <f t="shared" si="23"/>
        <v>41827</v>
      </c>
      <c r="T159" s="15" t="str">
        <f t="shared" si="27"/>
        <v/>
      </c>
      <c r="U159" s="15" t="str">
        <f t="shared" si="28"/>
        <v/>
      </c>
      <c r="V159" s="2"/>
    </row>
    <row r="160" spans="1:22">
      <c r="A160" s="2" t="s">
        <v>1086</v>
      </c>
      <c r="B160" s="2" t="s">
        <v>1086</v>
      </c>
      <c r="C160" s="2"/>
      <c r="D160" s="2" t="s">
        <v>2286</v>
      </c>
      <c r="E160" s="15">
        <v>41827</v>
      </c>
      <c r="F160" s="2"/>
      <c r="G160" s="2"/>
      <c r="H160" s="2">
        <f t="shared" si="22"/>
        <v>3</v>
      </c>
      <c r="I160" s="2"/>
      <c r="J160" s="19" t="s">
        <v>1079</v>
      </c>
      <c r="K160" s="2" t="str">
        <f t="shared" si="24"/>
        <v>USN</v>
      </c>
      <c r="L160" s="2" t="str">
        <f t="shared" si="25"/>
        <v>USN</v>
      </c>
      <c r="M160" s="2"/>
      <c r="N160" s="2" t="s">
        <v>359</v>
      </c>
      <c r="O160" s="2"/>
      <c r="P160" s="2"/>
      <c r="Q160" s="2"/>
      <c r="R160" s="2"/>
      <c r="S160" s="15">
        <f t="shared" si="23"/>
        <v>41827</v>
      </c>
      <c r="T160" s="15" t="str">
        <f t="shared" si="27"/>
        <v/>
      </c>
      <c r="U160" s="15" t="str">
        <f t="shared" si="28"/>
        <v/>
      </c>
      <c r="V160" s="2"/>
    </row>
    <row r="161" spans="1:22">
      <c r="A161" s="2" t="s">
        <v>1087</v>
      </c>
      <c r="B161" s="2" t="s">
        <v>1087</v>
      </c>
      <c r="C161" s="2"/>
      <c r="D161" s="2" t="s">
        <v>2286</v>
      </c>
      <c r="E161" s="15">
        <v>41827</v>
      </c>
      <c r="F161" s="2"/>
      <c r="G161" s="2"/>
      <c r="H161" s="2">
        <f t="shared" si="22"/>
        <v>3</v>
      </c>
      <c r="I161" s="2"/>
      <c r="J161" s="19" t="s">
        <v>1080</v>
      </c>
      <c r="K161" s="2" t="str">
        <f t="shared" si="24"/>
        <v>USS</v>
      </c>
      <c r="L161" s="2" t="str">
        <f t="shared" si="25"/>
        <v>USS</v>
      </c>
      <c r="M161" s="2"/>
      <c r="N161" s="2" t="s">
        <v>359</v>
      </c>
      <c r="O161" s="2"/>
      <c r="P161" s="2"/>
      <c r="Q161" s="2"/>
      <c r="R161" s="2"/>
      <c r="S161" s="15">
        <f t="shared" si="23"/>
        <v>41827</v>
      </c>
      <c r="T161" s="15" t="str">
        <f t="shared" si="27"/>
        <v/>
      </c>
      <c r="U161" s="15" t="str">
        <f t="shared" si="28"/>
        <v/>
      </c>
      <c r="V161" s="2"/>
    </row>
    <row r="162" spans="1:22">
      <c r="A162" s="2" t="s">
        <v>1088</v>
      </c>
      <c r="B162" s="2" t="s">
        <v>1088</v>
      </c>
      <c r="C162" s="2"/>
      <c r="D162" s="2" t="s">
        <v>2286</v>
      </c>
      <c r="E162" s="15">
        <v>41827</v>
      </c>
      <c r="F162" s="2"/>
      <c r="G162" s="2"/>
      <c r="H162" s="2">
        <f t="shared" ref="H162:H193" si="29">COUNTIF(J:J,A162)</f>
        <v>3</v>
      </c>
      <c r="I162" s="2"/>
      <c r="J162" s="19" t="s">
        <v>11186</v>
      </c>
      <c r="K162" s="2" t="str">
        <f t="shared" si="24"/>
        <v>UYI</v>
      </c>
      <c r="L162" s="2" t="str">
        <f t="shared" si="25"/>
        <v>UYI</v>
      </c>
      <c r="M162" s="2"/>
      <c r="N162" s="2" t="s">
        <v>359</v>
      </c>
      <c r="O162" s="2"/>
      <c r="P162" s="2"/>
      <c r="Q162" s="2"/>
      <c r="R162" s="2"/>
      <c r="S162" s="15">
        <f t="shared" si="23"/>
        <v>42277</v>
      </c>
      <c r="T162" s="15" t="str">
        <f t="shared" si="27"/>
        <v/>
      </c>
      <c r="U162" s="15" t="str">
        <f t="shared" si="28"/>
        <v/>
      </c>
      <c r="V162" s="2"/>
    </row>
    <row r="163" spans="1:22">
      <c r="A163" s="2" t="s">
        <v>1089</v>
      </c>
      <c r="B163" s="2" t="s">
        <v>1089</v>
      </c>
      <c r="C163" s="2"/>
      <c r="D163" s="2" t="s">
        <v>2286</v>
      </c>
      <c r="E163" s="15">
        <v>41827</v>
      </c>
      <c r="F163" s="2"/>
      <c r="G163" s="2"/>
      <c r="H163" s="2">
        <f t="shared" si="29"/>
        <v>3</v>
      </c>
      <c r="I163" s="2"/>
      <c r="J163" s="19" t="s">
        <v>1081</v>
      </c>
      <c r="K163" s="2" t="str">
        <f t="shared" si="24"/>
        <v>UYU</v>
      </c>
      <c r="L163" s="2" t="str">
        <f t="shared" si="25"/>
        <v>UYU</v>
      </c>
      <c r="M163" s="2"/>
      <c r="N163" s="2" t="s">
        <v>359</v>
      </c>
      <c r="O163" s="2"/>
      <c r="P163" s="2"/>
      <c r="Q163" s="2"/>
      <c r="R163" s="2"/>
      <c r="S163" s="15">
        <f t="shared" si="23"/>
        <v>41827</v>
      </c>
      <c r="T163" s="15" t="str">
        <f t="shared" si="27"/>
        <v/>
      </c>
      <c r="U163" s="15" t="str">
        <f t="shared" si="28"/>
        <v/>
      </c>
      <c r="V163" s="2"/>
    </row>
    <row r="164" spans="1:22">
      <c r="A164" s="2" t="s">
        <v>1090</v>
      </c>
      <c r="B164" s="2" t="s">
        <v>1090</v>
      </c>
      <c r="C164" s="2"/>
      <c r="D164" s="2" t="s">
        <v>2286</v>
      </c>
      <c r="E164" s="15">
        <v>41827</v>
      </c>
      <c r="F164" s="2"/>
      <c r="G164" s="2"/>
      <c r="H164" s="2">
        <f t="shared" si="29"/>
        <v>3</v>
      </c>
      <c r="I164" s="2"/>
      <c r="J164" s="19" t="s">
        <v>13263</v>
      </c>
      <c r="K164" s="2" t="str">
        <f t="shared" si="24"/>
        <v>UYW</v>
      </c>
      <c r="L164" s="2" t="str">
        <f>J164</f>
        <v>UYW</v>
      </c>
      <c r="M164" s="2"/>
      <c r="N164" s="2" t="s">
        <v>359</v>
      </c>
      <c r="S164" s="30">
        <f>VLOOKUP(J164,A:G,5,FALSE)</f>
        <v>44027</v>
      </c>
      <c r="T164" s="15" t="str">
        <f>IF(VLOOKUP(J164,A:G,6,FALSE)=0,"",VLOOKUP(J164,A:G,6,FALSE))</f>
        <v/>
      </c>
      <c r="U164" s="15" t="str">
        <f>IF(VLOOKUP(J164,A:G,7,FALSE)=0,"",VLOOKUP(J164,A:G,7,FALSE))</f>
        <v/>
      </c>
      <c r="V164" s="2"/>
    </row>
    <row r="165" spans="1:22">
      <c r="A165" s="2" t="s">
        <v>1091</v>
      </c>
      <c r="B165" s="2" t="s">
        <v>1091</v>
      </c>
      <c r="C165" s="2"/>
      <c r="D165" s="2" t="s">
        <v>2286</v>
      </c>
      <c r="E165" s="15">
        <v>41827</v>
      </c>
      <c r="F165" s="2"/>
      <c r="G165" s="2"/>
      <c r="H165" s="2">
        <f t="shared" si="29"/>
        <v>3</v>
      </c>
      <c r="I165" s="2"/>
      <c r="J165" s="19" t="s">
        <v>1082</v>
      </c>
      <c r="K165" s="2" t="str">
        <f t="shared" si="24"/>
        <v>UZS</v>
      </c>
      <c r="L165" s="2" t="str">
        <f t="shared" si="25"/>
        <v>UZS</v>
      </c>
      <c r="M165" s="2"/>
      <c r="N165" s="2" t="s">
        <v>359</v>
      </c>
      <c r="O165" s="2"/>
      <c r="P165" s="2"/>
      <c r="Q165" s="2"/>
      <c r="R165" s="2"/>
      <c r="S165" s="15">
        <f t="shared" ref="S165:S192" si="30">VLOOKUP(J165,A:G,5,FALSE)</f>
        <v>41827</v>
      </c>
      <c r="T165" s="15" t="str">
        <f t="shared" si="27"/>
        <v/>
      </c>
      <c r="U165" s="15" t="str">
        <f t="shared" si="28"/>
        <v/>
      </c>
      <c r="V165" s="2"/>
    </row>
    <row r="166" spans="1:22">
      <c r="A166" s="2" t="s">
        <v>1092</v>
      </c>
      <c r="B166" s="2" t="s">
        <v>1092</v>
      </c>
      <c r="C166" s="2"/>
      <c r="D166" s="2" t="s">
        <v>2286</v>
      </c>
      <c r="E166" s="15">
        <v>41827</v>
      </c>
      <c r="F166" s="2"/>
      <c r="G166" s="2"/>
      <c r="H166" s="2">
        <f t="shared" si="29"/>
        <v>3</v>
      </c>
      <c r="I166" s="2"/>
      <c r="J166" s="19" t="s">
        <v>1083</v>
      </c>
      <c r="K166" s="2" t="str">
        <f t="shared" si="24"/>
        <v>VEF</v>
      </c>
      <c r="L166" s="2" t="str">
        <f t="shared" si="25"/>
        <v>VEF</v>
      </c>
      <c r="M166" s="2"/>
      <c r="N166" s="2" t="s">
        <v>359</v>
      </c>
      <c r="O166" s="2"/>
      <c r="P166" s="2"/>
      <c r="Q166" s="2"/>
      <c r="R166" s="2"/>
      <c r="S166" s="15">
        <f t="shared" si="30"/>
        <v>41827</v>
      </c>
      <c r="T166" s="30">
        <f t="shared" si="27"/>
        <v>44027</v>
      </c>
      <c r="U166" s="15" t="str">
        <f t="shared" si="28"/>
        <v/>
      </c>
      <c r="V166" s="2"/>
    </row>
    <row r="167" spans="1:22">
      <c r="A167" s="2" t="s">
        <v>1093</v>
      </c>
      <c r="B167" s="2" t="s">
        <v>1093</v>
      </c>
      <c r="C167" s="2"/>
      <c r="D167" s="2" t="s">
        <v>2286</v>
      </c>
      <c r="E167" s="15">
        <v>41827</v>
      </c>
      <c r="F167" s="2"/>
      <c r="G167" s="2"/>
      <c r="H167" s="2">
        <f t="shared" si="29"/>
        <v>3</v>
      </c>
      <c r="I167" s="2"/>
      <c r="J167" s="19" t="s">
        <v>13262</v>
      </c>
      <c r="K167" s="2" t="str">
        <f t="shared" si="24"/>
        <v>VES</v>
      </c>
      <c r="L167" s="2" t="str">
        <f>J167</f>
        <v>VES</v>
      </c>
      <c r="M167" s="2"/>
      <c r="N167" s="2" t="s">
        <v>359</v>
      </c>
      <c r="S167" s="30">
        <f>VLOOKUP(J167,A:G,5,FALSE)</f>
        <v>44027</v>
      </c>
      <c r="T167" s="15" t="str">
        <f>IF(VLOOKUP(J167,A:G,6,FALSE)=0,"",VLOOKUP(J167,A:G,6,FALSE))</f>
        <v/>
      </c>
      <c r="U167" s="15" t="str">
        <f>IF(VLOOKUP(J167,A:G,7,FALSE)=0,"",VLOOKUP(J167,A:G,7,FALSE))</f>
        <v/>
      </c>
      <c r="V167" s="2"/>
    </row>
    <row r="168" spans="1:22">
      <c r="A168" s="2" t="s">
        <v>1094</v>
      </c>
      <c r="B168" s="2" t="s">
        <v>1094</v>
      </c>
      <c r="C168" s="2"/>
      <c r="D168" s="2" t="s">
        <v>2286</v>
      </c>
      <c r="E168" s="15">
        <v>41827</v>
      </c>
      <c r="F168" s="2"/>
      <c r="G168" s="2"/>
      <c r="H168" s="2">
        <f t="shared" si="29"/>
        <v>3</v>
      </c>
      <c r="I168" s="2"/>
      <c r="J168" s="19" t="s">
        <v>1084</v>
      </c>
      <c r="K168" s="2" t="str">
        <f t="shared" si="24"/>
        <v>VND</v>
      </c>
      <c r="L168" s="2" t="str">
        <f t="shared" si="25"/>
        <v>VND</v>
      </c>
      <c r="M168" s="2"/>
      <c r="N168" s="2" t="s">
        <v>359</v>
      </c>
      <c r="O168" s="2"/>
      <c r="P168" s="2"/>
      <c r="Q168" s="2"/>
      <c r="R168" s="2"/>
      <c r="S168" s="15">
        <f t="shared" si="30"/>
        <v>41827</v>
      </c>
      <c r="T168" s="15" t="str">
        <f t="shared" si="27"/>
        <v/>
      </c>
      <c r="U168" s="15" t="str">
        <f t="shared" si="28"/>
        <v/>
      </c>
      <c r="V168" s="2"/>
    </row>
    <row r="169" spans="1:22">
      <c r="A169" s="2" t="s">
        <v>1095</v>
      </c>
      <c r="B169" s="2" t="s">
        <v>1095</v>
      </c>
      <c r="C169" s="2"/>
      <c r="D169" s="2" t="s">
        <v>2286</v>
      </c>
      <c r="E169" s="15">
        <v>41827</v>
      </c>
      <c r="F169" s="2"/>
      <c r="G169" s="2"/>
      <c r="H169" s="2">
        <f t="shared" si="29"/>
        <v>3</v>
      </c>
      <c r="I169" s="2"/>
      <c r="J169" s="19" t="s">
        <v>1085</v>
      </c>
      <c r="K169" s="2" t="str">
        <f t="shared" si="24"/>
        <v>VUV</v>
      </c>
      <c r="L169" s="2" t="str">
        <f t="shared" si="25"/>
        <v>VUV</v>
      </c>
      <c r="M169" s="2"/>
      <c r="N169" s="2" t="s">
        <v>359</v>
      </c>
      <c r="O169" s="2"/>
      <c r="P169" s="2"/>
      <c r="Q169" s="2"/>
      <c r="R169" s="2"/>
      <c r="S169" s="15">
        <f t="shared" si="30"/>
        <v>41827</v>
      </c>
      <c r="T169" s="15" t="str">
        <f t="shared" si="27"/>
        <v/>
      </c>
      <c r="U169" s="15" t="str">
        <f t="shared" si="28"/>
        <v/>
      </c>
      <c r="V169" s="2"/>
    </row>
    <row r="170" spans="1:22">
      <c r="A170" s="2" t="s">
        <v>1096</v>
      </c>
      <c r="B170" s="2" t="s">
        <v>1096</v>
      </c>
      <c r="C170" s="2"/>
      <c r="D170" s="2" t="s">
        <v>2286</v>
      </c>
      <c r="E170" s="15">
        <v>41827</v>
      </c>
      <c r="F170" s="2"/>
      <c r="G170" s="2"/>
      <c r="H170" s="2">
        <f t="shared" si="29"/>
        <v>3</v>
      </c>
      <c r="I170" s="2"/>
      <c r="J170" s="19" t="s">
        <v>1086</v>
      </c>
      <c r="K170" s="2" t="str">
        <f t="shared" si="24"/>
        <v>WST</v>
      </c>
      <c r="L170" s="2" t="str">
        <f t="shared" si="25"/>
        <v>WST</v>
      </c>
      <c r="M170" s="2"/>
      <c r="N170" s="2" t="s">
        <v>359</v>
      </c>
      <c r="O170" s="2"/>
      <c r="P170" s="2"/>
      <c r="Q170" s="2"/>
      <c r="R170" s="2"/>
      <c r="S170" s="15">
        <f t="shared" si="30"/>
        <v>41827</v>
      </c>
      <c r="T170" s="15" t="str">
        <f t="shared" si="27"/>
        <v/>
      </c>
      <c r="U170" s="15" t="str">
        <f t="shared" si="28"/>
        <v/>
      </c>
      <c r="V170" s="2"/>
    </row>
    <row r="171" spans="1:22">
      <c r="A171" s="2" t="s">
        <v>1097</v>
      </c>
      <c r="B171" s="2" t="s">
        <v>1097</v>
      </c>
      <c r="C171" s="2"/>
      <c r="D171" s="2" t="s">
        <v>2286</v>
      </c>
      <c r="E171" s="15">
        <v>41827</v>
      </c>
      <c r="F171" s="2"/>
      <c r="G171" s="2"/>
      <c r="H171" s="2">
        <f t="shared" si="29"/>
        <v>3</v>
      </c>
      <c r="I171" s="2"/>
      <c r="J171" s="19" t="s">
        <v>1087</v>
      </c>
      <c r="K171" s="2" t="str">
        <f t="shared" si="24"/>
        <v>XAF</v>
      </c>
      <c r="L171" s="2" t="str">
        <f t="shared" si="25"/>
        <v>XAF</v>
      </c>
      <c r="M171" s="2"/>
      <c r="N171" s="2" t="s">
        <v>359</v>
      </c>
      <c r="O171" s="2"/>
      <c r="P171" s="2"/>
      <c r="Q171" s="2"/>
      <c r="R171" s="2"/>
      <c r="S171" s="15">
        <f t="shared" si="30"/>
        <v>41827</v>
      </c>
      <c r="T171" s="15" t="str">
        <f t="shared" si="27"/>
        <v/>
      </c>
      <c r="U171" s="15" t="str">
        <f t="shared" si="28"/>
        <v/>
      </c>
      <c r="V171" s="2"/>
    </row>
    <row r="172" spans="1:22">
      <c r="A172" s="2" t="s">
        <v>1098</v>
      </c>
      <c r="B172" s="2" t="s">
        <v>1098</v>
      </c>
      <c r="C172" s="2"/>
      <c r="D172" s="2" t="s">
        <v>2286</v>
      </c>
      <c r="E172" s="15">
        <v>41827</v>
      </c>
      <c r="F172" s="2"/>
      <c r="G172" s="2"/>
      <c r="H172" s="2">
        <f t="shared" si="29"/>
        <v>3</v>
      </c>
      <c r="I172" s="2"/>
      <c r="J172" s="19" t="s">
        <v>1088</v>
      </c>
      <c r="K172" s="2" t="str">
        <f t="shared" si="24"/>
        <v>XAG</v>
      </c>
      <c r="L172" s="2" t="str">
        <f t="shared" si="25"/>
        <v>XAG</v>
      </c>
      <c r="M172" s="2"/>
      <c r="N172" s="2" t="s">
        <v>359</v>
      </c>
      <c r="O172" s="2"/>
      <c r="P172" s="2"/>
      <c r="Q172" s="2"/>
      <c r="R172" s="2"/>
      <c r="S172" s="15">
        <f t="shared" si="30"/>
        <v>41827</v>
      </c>
      <c r="T172" s="15" t="str">
        <f t="shared" si="27"/>
        <v/>
      </c>
      <c r="U172" s="15" t="str">
        <f t="shared" si="28"/>
        <v/>
      </c>
      <c r="V172" s="2"/>
    </row>
    <row r="173" spans="1:22">
      <c r="A173" s="2" t="s">
        <v>1099</v>
      </c>
      <c r="B173" s="2" t="s">
        <v>1099</v>
      </c>
      <c r="C173" s="2"/>
      <c r="D173" s="2" t="s">
        <v>2286</v>
      </c>
      <c r="E173" s="15">
        <v>41827</v>
      </c>
      <c r="F173" s="2"/>
      <c r="G173" s="2"/>
      <c r="H173" s="2">
        <f t="shared" si="29"/>
        <v>3</v>
      </c>
      <c r="I173" s="2"/>
      <c r="J173" s="19" t="s">
        <v>1089</v>
      </c>
      <c r="K173" s="2" t="str">
        <f t="shared" si="24"/>
        <v>XAU</v>
      </c>
      <c r="L173" s="2" t="str">
        <f t="shared" si="25"/>
        <v>XAU</v>
      </c>
      <c r="M173" s="2"/>
      <c r="N173" s="2" t="s">
        <v>359</v>
      </c>
      <c r="O173" s="2"/>
      <c r="P173" s="2"/>
      <c r="Q173" s="2"/>
      <c r="R173" s="2"/>
      <c r="S173" s="15">
        <f t="shared" si="30"/>
        <v>41827</v>
      </c>
      <c r="T173" s="15" t="str">
        <f t="shared" si="27"/>
        <v/>
      </c>
      <c r="U173" s="15" t="str">
        <f t="shared" si="28"/>
        <v/>
      </c>
      <c r="V173" s="2"/>
    </row>
    <row r="174" spans="1:22">
      <c r="A174" s="2" t="s">
        <v>1100</v>
      </c>
      <c r="B174" s="2" t="s">
        <v>1100</v>
      </c>
      <c r="C174" s="2"/>
      <c r="D174" s="2" t="s">
        <v>2286</v>
      </c>
      <c r="E174" s="15">
        <v>41827</v>
      </c>
      <c r="F174" s="2"/>
      <c r="G174" s="2"/>
      <c r="H174" s="2">
        <f t="shared" si="29"/>
        <v>3</v>
      </c>
      <c r="I174" s="2"/>
      <c r="J174" s="19" t="s">
        <v>1090</v>
      </c>
      <c r="K174" s="2" t="str">
        <f t="shared" si="24"/>
        <v>XBA</v>
      </c>
      <c r="L174" s="2" t="str">
        <f t="shared" si="25"/>
        <v>XBA</v>
      </c>
      <c r="M174" s="2"/>
      <c r="N174" s="2" t="s">
        <v>359</v>
      </c>
      <c r="O174" s="2"/>
      <c r="P174" s="2"/>
      <c r="Q174" s="2"/>
      <c r="R174" s="2"/>
      <c r="S174" s="15">
        <f t="shared" si="30"/>
        <v>41827</v>
      </c>
      <c r="T174" s="15" t="str">
        <f t="shared" si="27"/>
        <v/>
      </c>
      <c r="U174" s="15" t="str">
        <f t="shared" si="28"/>
        <v/>
      </c>
      <c r="V174" s="2"/>
    </row>
    <row r="175" spans="1:22">
      <c r="A175" s="2" t="s">
        <v>1101</v>
      </c>
      <c r="B175" s="2" t="s">
        <v>1101</v>
      </c>
      <c r="C175" s="2"/>
      <c r="D175" s="2" t="s">
        <v>2286</v>
      </c>
      <c r="E175" s="15">
        <v>41827</v>
      </c>
      <c r="F175" s="2"/>
      <c r="G175" s="2"/>
      <c r="H175" s="2">
        <f t="shared" si="29"/>
        <v>3</v>
      </c>
      <c r="I175" s="2"/>
      <c r="J175" s="19" t="s">
        <v>1091</v>
      </c>
      <c r="K175" s="2" t="str">
        <f t="shared" si="24"/>
        <v>XBB</v>
      </c>
      <c r="L175" s="2" t="str">
        <f t="shared" si="25"/>
        <v>XBB</v>
      </c>
      <c r="M175" s="2"/>
      <c r="N175" s="2" t="s">
        <v>359</v>
      </c>
      <c r="O175" s="2"/>
      <c r="P175" s="2"/>
      <c r="Q175" s="2"/>
      <c r="R175" s="2"/>
      <c r="S175" s="15">
        <f t="shared" si="30"/>
        <v>41827</v>
      </c>
      <c r="T175" s="15" t="str">
        <f t="shared" si="27"/>
        <v/>
      </c>
      <c r="U175" s="15" t="str">
        <f t="shared" si="28"/>
        <v/>
      </c>
      <c r="V175" s="2"/>
    </row>
    <row r="176" spans="1:22">
      <c r="A176" s="2" t="s">
        <v>1102</v>
      </c>
      <c r="B176" s="2" t="s">
        <v>1102</v>
      </c>
      <c r="C176" s="2"/>
      <c r="D176" s="2" t="s">
        <v>2286</v>
      </c>
      <c r="E176" s="15">
        <v>41827</v>
      </c>
      <c r="F176" s="15">
        <v>42277</v>
      </c>
      <c r="G176" s="2"/>
      <c r="H176" s="2">
        <f t="shared" si="29"/>
        <v>0</v>
      </c>
      <c r="I176" s="2"/>
      <c r="J176" s="19" t="s">
        <v>1092</v>
      </c>
      <c r="K176" s="2" t="str">
        <f t="shared" si="24"/>
        <v>XBC</v>
      </c>
      <c r="L176" s="2" t="str">
        <f t="shared" si="25"/>
        <v>XBC</v>
      </c>
      <c r="M176" s="2"/>
      <c r="N176" s="2" t="s">
        <v>359</v>
      </c>
      <c r="O176" s="2"/>
      <c r="P176" s="2"/>
      <c r="Q176" s="2"/>
      <c r="R176" s="2"/>
      <c r="S176" s="15">
        <f t="shared" si="30"/>
        <v>41827</v>
      </c>
      <c r="T176" s="15" t="str">
        <f t="shared" si="27"/>
        <v/>
      </c>
      <c r="U176" s="15" t="str">
        <f t="shared" si="28"/>
        <v/>
      </c>
      <c r="V176" s="2"/>
    </row>
    <row r="177" spans="1:22">
      <c r="A177" s="2" t="s">
        <v>1103</v>
      </c>
      <c r="B177" s="2" t="s">
        <v>1103</v>
      </c>
      <c r="C177" s="2"/>
      <c r="D177" s="2" t="s">
        <v>2286</v>
      </c>
      <c r="E177" s="15">
        <v>41827</v>
      </c>
      <c r="F177" s="2"/>
      <c r="G177" s="2"/>
      <c r="H177" s="2">
        <f t="shared" si="29"/>
        <v>3</v>
      </c>
      <c r="I177" s="2"/>
      <c r="J177" s="19" t="s">
        <v>1093</v>
      </c>
      <c r="K177" s="2" t="str">
        <f t="shared" si="24"/>
        <v>XBD</v>
      </c>
      <c r="L177" s="2" t="str">
        <f t="shared" si="25"/>
        <v>XBD</v>
      </c>
      <c r="M177" s="2"/>
      <c r="N177" s="2" t="s">
        <v>359</v>
      </c>
      <c r="O177" s="2"/>
      <c r="P177" s="2"/>
      <c r="Q177" s="2"/>
      <c r="R177" s="2"/>
      <c r="S177" s="15">
        <f t="shared" si="30"/>
        <v>41827</v>
      </c>
      <c r="T177" s="15" t="str">
        <f t="shared" si="27"/>
        <v/>
      </c>
      <c r="U177" s="15" t="str">
        <f t="shared" si="28"/>
        <v/>
      </c>
      <c r="V177" s="2"/>
    </row>
    <row r="178" spans="1:22">
      <c r="A178" s="2" t="s">
        <v>1104</v>
      </c>
      <c r="B178" s="2" t="s">
        <v>1104</v>
      </c>
      <c r="C178" s="2"/>
      <c r="D178" s="2" t="s">
        <v>2286</v>
      </c>
      <c r="E178" s="15">
        <v>41827</v>
      </c>
      <c r="F178" s="2"/>
      <c r="G178" s="2"/>
      <c r="H178" s="2">
        <f t="shared" si="29"/>
        <v>3</v>
      </c>
      <c r="I178" s="2"/>
      <c r="J178" s="19" t="s">
        <v>1094</v>
      </c>
      <c r="K178" s="2" t="str">
        <f t="shared" si="24"/>
        <v>XCD</v>
      </c>
      <c r="L178" s="2" t="str">
        <f t="shared" si="25"/>
        <v>XCD</v>
      </c>
      <c r="M178" s="2"/>
      <c r="N178" s="2" t="s">
        <v>359</v>
      </c>
      <c r="O178" s="2"/>
      <c r="P178" s="2"/>
      <c r="Q178" s="2"/>
      <c r="R178" s="2"/>
      <c r="S178" s="15">
        <f t="shared" si="30"/>
        <v>41827</v>
      </c>
      <c r="T178" s="15" t="str">
        <f t="shared" si="27"/>
        <v/>
      </c>
      <c r="U178" s="15" t="str">
        <f t="shared" si="28"/>
        <v/>
      </c>
      <c r="V178" s="2"/>
    </row>
    <row r="179" spans="1:22">
      <c r="A179" s="2" t="s">
        <v>1105</v>
      </c>
      <c r="B179" s="2" t="s">
        <v>1105</v>
      </c>
      <c r="C179" s="2"/>
      <c r="D179" s="2" t="s">
        <v>2286</v>
      </c>
      <c r="E179" s="15">
        <v>41827</v>
      </c>
      <c r="F179" s="2"/>
      <c r="G179" s="2"/>
      <c r="H179" s="2">
        <f t="shared" si="29"/>
        <v>3</v>
      </c>
      <c r="I179" s="2"/>
      <c r="J179" s="19" t="s">
        <v>1095</v>
      </c>
      <c r="K179" s="2" t="str">
        <f t="shared" si="24"/>
        <v>XDR</v>
      </c>
      <c r="L179" s="2" t="str">
        <f t="shared" si="25"/>
        <v>XDR</v>
      </c>
      <c r="M179" s="2"/>
      <c r="N179" s="2" t="s">
        <v>359</v>
      </c>
      <c r="O179" s="2"/>
      <c r="P179" s="2"/>
      <c r="Q179" s="2"/>
      <c r="R179" s="2"/>
      <c r="S179" s="15">
        <f t="shared" si="30"/>
        <v>41827</v>
      </c>
      <c r="T179" s="15" t="str">
        <f t="shared" si="27"/>
        <v/>
      </c>
      <c r="U179" s="15" t="str">
        <f t="shared" si="28"/>
        <v/>
      </c>
      <c r="V179" s="2"/>
    </row>
    <row r="180" spans="1:22">
      <c r="A180" s="2" t="s">
        <v>1106</v>
      </c>
      <c r="B180" s="2" t="s">
        <v>1106</v>
      </c>
      <c r="C180" s="2"/>
      <c r="D180" s="2" t="s">
        <v>2286</v>
      </c>
      <c r="E180" s="15">
        <v>41827</v>
      </c>
      <c r="F180" s="2"/>
      <c r="G180" s="2"/>
      <c r="H180" s="2">
        <f t="shared" si="29"/>
        <v>3</v>
      </c>
      <c r="I180" s="2"/>
      <c r="J180" s="19" t="s">
        <v>1096</v>
      </c>
      <c r="K180" s="2" t="str">
        <f t="shared" si="24"/>
        <v>XFU</v>
      </c>
      <c r="L180" s="2" t="str">
        <f t="shared" si="25"/>
        <v>XFU</v>
      </c>
      <c r="M180" s="2"/>
      <c r="N180" s="2" t="s">
        <v>359</v>
      </c>
      <c r="O180" s="2"/>
      <c r="P180" s="2"/>
      <c r="Q180" s="2"/>
      <c r="R180" s="2"/>
      <c r="S180" s="15">
        <f t="shared" si="30"/>
        <v>41827</v>
      </c>
      <c r="T180" s="15" t="str">
        <f t="shared" si="27"/>
        <v/>
      </c>
      <c r="U180" s="15" t="str">
        <f t="shared" si="28"/>
        <v/>
      </c>
      <c r="V180" s="2"/>
    </row>
    <row r="181" spans="1:22">
      <c r="A181" s="2" t="s">
        <v>1108</v>
      </c>
      <c r="B181" s="2" t="s">
        <v>67</v>
      </c>
      <c r="C181" s="2"/>
      <c r="D181" s="2" t="s">
        <v>2286</v>
      </c>
      <c r="E181" s="15">
        <v>41827</v>
      </c>
      <c r="F181" s="2"/>
      <c r="G181" s="2"/>
      <c r="H181" s="2">
        <f t="shared" si="29"/>
        <v>3</v>
      </c>
      <c r="I181" s="2"/>
      <c r="J181" s="19" t="s">
        <v>1097</v>
      </c>
      <c r="K181" s="2" t="str">
        <f t="shared" si="24"/>
        <v>XOF</v>
      </c>
      <c r="L181" s="2" t="str">
        <f t="shared" si="25"/>
        <v>XOF</v>
      </c>
      <c r="M181" s="2"/>
      <c r="N181" s="2" t="s">
        <v>359</v>
      </c>
      <c r="O181" s="2"/>
      <c r="P181" s="2"/>
      <c r="Q181" s="2"/>
      <c r="R181" s="2"/>
      <c r="S181" s="15">
        <f t="shared" si="30"/>
        <v>41827</v>
      </c>
      <c r="T181" s="15" t="str">
        <f t="shared" si="27"/>
        <v/>
      </c>
      <c r="U181" s="15" t="str">
        <f t="shared" si="28"/>
        <v/>
      </c>
      <c r="V181" s="2"/>
    </row>
    <row r="182" spans="1:22">
      <c r="A182" s="2" t="s">
        <v>1109</v>
      </c>
      <c r="B182" s="2" t="s">
        <v>68</v>
      </c>
      <c r="C182" s="2"/>
      <c r="D182" s="2" t="s">
        <v>2286</v>
      </c>
      <c r="E182" s="15">
        <v>41827</v>
      </c>
      <c r="F182" s="2"/>
      <c r="G182" s="2"/>
      <c r="H182" s="2">
        <f t="shared" si="29"/>
        <v>3</v>
      </c>
      <c r="I182" s="2"/>
      <c r="J182" s="19" t="s">
        <v>1098</v>
      </c>
      <c r="K182" s="2" t="str">
        <f t="shared" si="24"/>
        <v>XPD</v>
      </c>
      <c r="L182" s="2" t="str">
        <f t="shared" si="25"/>
        <v>XPD</v>
      </c>
      <c r="M182" s="2"/>
      <c r="N182" s="2" t="s">
        <v>359</v>
      </c>
      <c r="O182" s="2"/>
      <c r="P182" s="2"/>
      <c r="Q182" s="2"/>
      <c r="R182" s="2"/>
      <c r="S182" s="15">
        <f t="shared" si="30"/>
        <v>41827</v>
      </c>
      <c r="T182" s="15" t="str">
        <f t="shared" si="27"/>
        <v/>
      </c>
      <c r="U182" s="15" t="str">
        <f t="shared" si="28"/>
        <v/>
      </c>
      <c r="V182" s="2"/>
    </row>
    <row r="183" spans="1:22">
      <c r="A183" s="2" t="s">
        <v>1119</v>
      </c>
      <c r="B183" s="2" t="s">
        <v>69</v>
      </c>
      <c r="C183" s="2"/>
      <c r="D183" s="2" t="s">
        <v>2286</v>
      </c>
      <c r="E183" s="15">
        <v>41827</v>
      </c>
      <c r="F183" s="2"/>
      <c r="G183" s="2"/>
      <c r="H183" s="2">
        <f t="shared" si="29"/>
        <v>1</v>
      </c>
      <c r="I183" s="2"/>
      <c r="J183" s="19" t="s">
        <v>1099</v>
      </c>
      <c r="K183" s="2" t="str">
        <f t="shared" si="24"/>
        <v>XPF</v>
      </c>
      <c r="L183" s="2" t="str">
        <f t="shared" si="25"/>
        <v>XPF</v>
      </c>
      <c r="M183" s="2"/>
      <c r="N183" s="2" t="s">
        <v>359</v>
      </c>
      <c r="O183" s="2"/>
      <c r="P183" s="2"/>
      <c r="Q183" s="2"/>
      <c r="R183" s="2"/>
      <c r="S183" s="15">
        <f t="shared" si="30"/>
        <v>41827</v>
      </c>
      <c r="T183" s="15" t="str">
        <f t="shared" si="27"/>
        <v/>
      </c>
      <c r="U183" s="15" t="str">
        <f t="shared" si="28"/>
        <v/>
      </c>
      <c r="V183" s="2"/>
    </row>
    <row r="184" spans="1:22">
      <c r="A184" s="2" t="s">
        <v>4979</v>
      </c>
      <c r="B184" s="2" t="s">
        <v>70</v>
      </c>
      <c r="C184" s="2"/>
      <c r="D184" s="2" t="s">
        <v>2286</v>
      </c>
      <c r="E184" s="15">
        <v>41827</v>
      </c>
      <c r="F184" s="2"/>
      <c r="G184" s="2"/>
      <c r="H184" s="2">
        <f t="shared" si="29"/>
        <v>1</v>
      </c>
      <c r="I184" s="2"/>
      <c r="J184" s="19" t="s">
        <v>1100</v>
      </c>
      <c r="K184" s="2" t="str">
        <f t="shared" si="24"/>
        <v>XPT</v>
      </c>
      <c r="L184" s="2" t="str">
        <f t="shared" si="25"/>
        <v>XPT</v>
      </c>
      <c r="M184" s="2"/>
      <c r="N184" s="2" t="s">
        <v>359</v>
      </c>
      <c r="O184" s="2"/>
      <c r="P184" s="2"/>
      <c r="Q184" s="2"/>
      <c r="R184" s="2"/>
      <c r="S184" s="15">
        <f t="shared" si="30"/>
        <v>41827</v>
      </c>
      <c r="T184" s="15" t="str">
        <f t="shared" si="27"/>
        <v/>
      </c>
      <c r="U184" s="15" t="str">
        <f t="shared" si="28"/>
        <v/>
      </c>
      <c r="V184" s="2"/>
    </row>
    <row r="185" spans="1:22">
      <c r="A185" s="2" t="s">
        <v>11184</v>
      </c>
      <c r="B185" s="2" t="s">
        <v>11184</v>
      </c>
      <c r="C185" s="2"/>
      <c r="D185" s="2" t="s">
        <v>2286</v>
      </c>
      <c r="E185" s="15">
        <v>42277</v>
      </c>
      <c r="F185" s="2"/>
      <c r="G185" s="2"/>
      <c r="H185" s="2">
        <f t="shared" si="29"/>
        <v>3</v>
      </c>
      <c r="I185" s="2"/>
      <c r="J185" s="19" t="s">
        <v>11189</v>
      </c>
      <c r="K185" s="2" t="str">
        <f t="shared" si="24"/>
        <v>XSU</v>
      </c>
      <c r="L185" s="2" t="str">
        <f t="shared" si="25"/>
        <v>XSU</v>
      </c>
      <c r="M185" s="2"/>
      <c r="N185" s="2" t="s">
        <v>359</v>
      </c>
      <c r="O185" s="2"/>
      <c r="P185" s="2"/>
      <c r="Q185" s="2"/>
      <c r="R185" s="2"/>
      <c r="S185" s="15">
        <f t="shared" si="30"/>
        <v>42277</v>
      </c>
      <c r="T185" s="15" t="str">
        <f t="shared" si="27"/>
        <v/>
      </c>
      <c r="U185" s="15" t="str">
        <f t="shared" si="28"/>
        <v/>
      </c>
      <c r="V185" s="2"/>
    </row>
    <row r="186" spans="1:22">
      <c r="A186" s="2" t="s">
        <v>11185</v>
      </c>
      <c r="B186" s="2" t="s">
        <v>11185</v>
      </c>
      <c r="C186" s="2"/>
      <c r="D186" s="2" t="s">
        <v>2286</v>
      </c>
      <c r="E186" s="15">
        <v>42277</v>
      </c>
      <c r="F186" s="2"/>
      <c r="G186" s="2"/>
      <c r="H186" s="2">
        <f t="shared" si="29"/>
        <v>3</v>
      </c>
      <c r="I186" s="2"/>
      <c r="J186" s="19" t="s">
        <v>1101</v>
      </c>
      <c r="K186" s="2" t="str">
        <f t="shared" si="24"/>
        <v>XTS</v>
      </c>
      <c r="L186" s="2" t="str">
        <f t="shared" si="25"/>
        <v>XTS</v>
      </c>
      <c r="M186" s="2"/>
      <c r="N186" s="2" t="s">
        <v>359</v>
      </c>
      <c r="O186" s="2"/>
      <c r="P186" s="2"/>
      <c r="Q186" s="2"/>
      <c r="R186" s="2"/>
      <c r="S186" s="15">
        <f t="shared" si="30"/>
        <v>41827</v>
      </c>
      <c r="T186" s="15" t="str">
        <f t="shared" si="27"/>
        <v/>
      </c>
      <c r="U186" s="15" t="str">
        <f t="shared" si="28"/>
        <v/>
      </c>
      <c r="V186" s="2"/>
    </row>
    <row r="187" spans="1:22">
      <c r="A187" s="2" t="s">
        <v>11186</v>
      </c>
      <c r="B187" s="2" t="s">
        <v>11186</v>
      </c>
      <c r="C187" s="2"/>
      <c r="D187" s="2" t="s">
        <v>2286</v>
      </c>
      <c r="E187" s="15">
        <v>42277</v>
      </c>
      <c r="F187" s="2"/>
      <c r="G187" s="2"/>
      <c r="H187" s="2">
        <f t="shared" si="29"/>
        <v>3</v>
      </c>
      <c r="I187" s="2"/>
      <c r="J187" s="19" t="s">
        <v>11188</v>
      </c>
      <c r="K187" s="2" t="str">
        <f t="shared" si="24"/>
        <v>XUA</v>
      </c>
      <c r="L187" s="2" t="str">
        <f t="shared" si="25"/>
        <v>XUA</v>
      </c>
      <c r="M187" s="2"/>
      <c r="N187" s="2" t="s">
        <v>359</v>
      </c>
      <c r="O187" s="2"/>
      <c r="P187" s="2"/>
      <c r="Q187" s="2"/>
      <c r="R187" s="2"/>
      <c r="S187" s="15">
        <f t="shared" si="30"/>
        <v>42277</v>
      </c>
      <c r="T187" s="15" t="str">
        <f t="shared" si="27"/>
        <v/>
      </c>
      <c r="U187" s="15" t="str">
        <f t="shared" si="28"/>
        <v/>
      </c>
      <c r="V187" s="2"/>
    </row>
    <row r="188" spans="1:22">
      <c r="A188" s="2" t="s">
        <v>11187</v>
      </c>
      <c r="B188" s="2" t="s">
        <v>11187</v>
      </c>
      <c r="C188" s="2"/>
      <c r="D188" s="2" t="s">
        <v>2286</v>
      </c>
      <c r="E188" s="15">
        <v>42277</v>
      </c>
      <c r="F188" s="2"/>
      <c r="G188" s="2"/>
      <c r="H188" s="2">
        <f t="shared" si="29"/>
        <v>3</v>
      </c>
      <c r="I188" s="2"/>
      <c r="J188" s="19" t="s">
        <v>1103</v>
      </c>
      <c r="K188" s="2" t="str">
        <f t="shared" si="24"/>
        <v>YER</v>
      </c>
      <c r="L188" s="2" t="str">
        <f t="shared" si="25"/>
        <v>YER</v>
      </c>
      <c r="M188" s="2"/>
      <c r="N188" s="2" t="s">
        <v>359</v>
      </c>
      <c r="O188" s="2"/>
      <c r="P188" s="2"/>
      <c r="Q188" s="2"/>
      <c r="R188" s="2"/>
      <c r="S188" s="15">
        <f t="shared" si="30"/>
        <v>41827</v>
      </c>
      <c r="T188" s="15" t="str">
        <f t="shared" si="27"/>
        <v/>
      </c>
      <c r="U188" s="15" t="str">
        <f t="shared" si="28"/>
        <v/>
      </c>
      <c r="V188" s="2"/>
    </row>
    <row r="189" spans="1:22">
      <c r="A189" s="2" t="s">
        <v>11188</v>
      </c>
      <c r="B189" s="2" t="s">
        <v>11188</v>
      </c>
      <c r="C189" s="2"/>
      <c r="D189" s="2" t="s">
        <v>2286</v>
      </c>
      <c r="E189" s="15">
        <v>42277</v>
      </c>
      <c r="F189" s="2"/>
      <c r="G189" s="2"/>
      <c r="H189" s="2">
        <f t="shared" si="29"/>
        <v>3</v>
      </c>
      <c r="I189" s="2"/>
      <c r="J189" s="19" t="s">
        <v>1104</v>
      </c>
      <c r="K189" s="2" t="str">
        <f t="shared" si="24"/>
        <v>ZAR</v>
      </c>
      <c r="L189" s="2" t="str">
        <f t="shared" si="25"/>
        <v>ZAR</v>
      </c>
      <c r="M189" s="2"/>
      <c r="N189" s="2" t="s">
        <v>359</v>
      </c>
      <c r="O189" s="2"/>
      <c r="P189" s="2"/>
      <c r="Q189" s="2"/>
      <c r="R189" s="2"/>
      <c r="S189" s="15">
        <f t="shared" si="30"/>
        <v>41827</v>
      </c>
      <c r="T189" s="15" t="str">
        <f t="shared" si="27"/>
        <v/>
      </c>
      <c r="U189" s="15" t="str">
        <f t="shared" si="28"/>
        <v/>
      </c>
      <c r="V189" s="2"/>
    </row>
    <row r="190" spans="1:22">
      <c r="A190" s="2" t="s">
        <v>11189</v>
      </c>
      <c r="B190" s="2" t="s">
        <v>11189</v>
      </c>
      <c r="C190" s="2"/>
      <c r="D190" s="2" t="s">
        <v>2286</v>
      </c>
      <c r="E190" s="15">
        <v>42277</v>
      </c>
      <c r="F190" s="2"/>
      <c r="G190" s="2"/>
      <c r="H190" s="2">
        <f t="shared" si="29"/>
        <v>3</v>
      </c>
      <c r="I190" s="2"/>
      <c r="J190" s="19" t="s">
        <v>1105</v>
      </c>
      <c r="K190" s="2" t="str">
        <f t="shared" si="24"/>
        <v>ZMK</v>
      </c>
      <c r="L190" s="2" t="str">
        <f t="shared" si="25"/>
        <v>ZMK</v>
      </c>
      <c r="M190" s="2"/>
      <c r="N190" s="2" t="s">
        <v>359</v>
      </c>
      <c r="O190" s="2"/>
      <c r="P190" s="2"/>
      <c r="Q190" s="2"/>
      <c r="R190" s="2"/>
      <c r="S190" s="15">
        <f t="shared" si="30"/>
        <v>41827</v>
      </c>
      <c r="T190" s="15" t="str">
        <f t="shared" si="27"/>
        <v/>
      </c>
      <c r="U190" s="15" t="str">
        <f t="shared" si="28"/>
        <v/>
      </c>
      <c r="V190" s="2"/>
    </row>
    <row r="191" spans="1:22">
      <c r="A191" s="2" t="s">
        <v>11598</v>
      </c>
      <c r="B191" s="2" t="s">
        <v>11598</v>
      </c>
      <c r="C191" s="2"/>
      <c r="D191" s="2" t="s">
        <v>2286</v>
      </c>
      <c r="E191" s="15">
        <v>42566</v>
      </c>
      <c r="F191" s="2"/>
      <c r="G191" s="2"/>
      <c r="H191" s="2">
        <f t="shared" si="29"/>
        <v>3</v>
      </c>
      <c r="I191" s="2"/>
      <c r="J191" s="19" t="s">
        <v>11187</v>
      </c>
      <c r="K191" s="2" t="str">
        <f t="shared" si="24"/>
        <v>ZMW</v>
      </c>
      <c r="L191" s="2" t="str">
        <f t="shared" si="25"/>
        <v>ZMW</v>
      </c>
      <c r="M191" s="2"/>
      <c r="N191" s="2" t="s">
        <v>359</v>
      </c>
      <c r="O191" s="2"/>
      <c r="P191" s="2"/>
      <c r="Q191" s="2"/>
      <c r="R191" s="2"/>
      <c r="S191" s="15">
        <f t="shared" si="30"/>
        <v>42277</v>
      </c>
      <c r="T191" s="15" t="str">
        <f t="shared" si="27"/>
        <v/>
      </c>
      <c r="U191" s="15" t="str">
        <f t="shared" si="28"/>
        <v/>
      </c>
      <c r="V191" s="2"/>
    </row>
    <row r="192" spans="1:22">
      <c r="A192" s="2" t="s">
        <v>12098</v>
      </c>
      <c r="B192" s="2" t="s">
        <v>12098</v>
      </c>
      <c r="C192" s="2"/>
      <c r="D192" s="2" t="s">
        <v>2286</v>
      </c>
      <c r="E192" s="15">
        <v>43296</v>
      </c>
      <c r="F192" s="2"/>
      <c r="G192" s="2"/>
      <c r="H192" s="2">
        <f t="shared" si="29"/>
        <v>3</v>
      </c>
      <c r="I192" s="2"/>
      <c r="J192" s="19" t="s">
        <v>1106</v>
      </c>
      <c r="K192" s="2" t="str">
        <f t="shared" si="24"/>
        <v>ZWL</v>
      </c>
      <c r="L192" s="2" t="str">
        <f t="shared" si="25"/>
        <v>ZWL</v>
      </c>
      <c r="M192" s="2"/>
      <c r="N192" s="2" t="s">
        <v>359</v>
      </c>
      <c r="O192" s="2"/>
      <c r="P192" s="2"/>
      <c r="Q192" s="2"/>
      <c r="R192" s="2"/>
      <c r="S192" s="15">
        <f t="shared" si="30"/>
        <v>41827</v>
      </c>
      <c r="T192" s="15" t="str">
        <f t="shared" si="27"/>
        <v/>
      </c>
      <c r="U192" s="15" t="str">
        <f t="shared" si="28"/>
        <v/>
      </c>
      <c r="V192" s="2"/>
    </row>
    <row r="193" spans="1:22">
      <c r="A193" s="2" t="s">
        <v>12099</v>
      </c>
      <c r="B193" s="2" t="s">
        <v>12099</v>
      </c>
      <c r="C193" s="2"/>
      <c r="D193" s="2" t="s">
        <v>2286</v>
      </c>
      <c r="E193" s="15">
        <v>43296</v>
      </c>
      <c r="F193" s="2"/>
      <c r="G193" s="2"/>
      <c r="H193" s="2">
        <f t="shared" si="29"/>
        <v>3</v>
      </c>
      <c r="I193" s="2"/>
      <c r="J193" s="19" t="s">
        <v>12965</v>
      </c>
      <c r="K193" s="2" t="str">
        <f t="shared" si="24"/>
        <v>x5</v>
      </c>
      <c r="L193" s="2" t="str">
        <f>J193</f>
        <v>Temporary identifier for currency 1</v>
      </c>
      <c r="M193" s="2"/>
      <c r="N193" s="2" t="s">
        <v>359</v>
      </c>
      <c r="S193" s="15">
        <f>VLOOKUP(J193,A:G,5,FALSE)</f>
        <v>43661</v>
      </c>
      <c r="T193" s="15" t="str">
        <f>IF(VLOOKUP(J193,A:G,6,FALSE)=0,"",VLOOKUP(J193,A:G,6,FALSE))</f>
        <v/>
      </c>
      <c r="U193" s="15" t="str">
        <f>IF(VLOOKUP(J193,A:G,7,FALSE)=0,"",VLOOKUP(J193,A:G,7,FALSE))</f>
        <v/>
      </c>
      <c r="V193" s="2"/>
    </row>
    <row r="194" spans="1:22">
      <c r="A194" s="2" t="s">
        <v>12965</v>
      </c>
      <c r="B194" s="2" t="s">
        <v>71</v>
      </c>
      <c r="C194" s="2"/>
      <c r="D194" s="2" t="s">
        <v>2286</v>
      </c>
      <c r="E194" s="30">
        <v>43661</v>
      </c>
      <c r="F194" s="2"/>
      <c r="G194" s="2"/>
      <c r="H194" s="2">
        <f t="shared" ref="H194:H201" si="31">COUNTIF(J:J,A194)</f>
        <v>3</v>
      </c>
      <c r="I194" s="2"/>
      <c r="J194" s="19" t="s">
        <v>12964</v>
      </c>
      <c r="K194" s="2" t="str">
        <f t="shared" si="24"/>
        <v>x6</v>
      </c>
      <c r="L194" s="2" t="str">
        <f>J194</f>
        <v>Temporary identifier for currency 2</v>
      </c>
      <c r="M194" s="2"/>
      <c r="N194" s="2" t="s">
        <v>359</v>
      </c>
      <c r="S194" s="15">
        <f>VLOOKUP(J194,A:G,5,FALSE)</f>
        <v>43661</v>
      </c>
      <c r="T194" s="15" t="str">
        <f>IF(VLOOKUP(J194,A:G,6,FALSE)=0,"",VLOOKUP(J194,A:G,6,FALSE))</f>
        <v/>
      </c>
      <c r="U194" s="15" t="str">
        <f>IF(VLOOKUP(J194,A:G,7,FALSE)=0,"",VLOOKUP(J194,A:G,7,FALSE))</f>
        <v/>
      </c>
      <c r="V194" s="2"/>
    </row>
    <row r="195" spans="1:22">
      <c r="A195" s="2" t="s">
        <v>12964</v>
      </c>
      <c r="B195" s="2" t="s">
        <v>72</v>
      </c>
      <c r="C195" s="2"/>
      <c r="D195" s="2" t="s">
        <v>2286</v>
      </c>
      <c r="E195" s="30">
        <v>43661</v>
      </c>
      <c r="F195" s="2"/>
      <c r="G195" s="2"/>
      <c r="H195" s="2">
        <f t="shared" si="31"/>
        <v>3</v>
      </c>
      <c r="I195" s="2"/>
      <c r="J195" s="19" t="s">
        <v>12966</v>
      </c>
      <c r="K195" s="2" t="str">
        <f t="shared" si="24"/>
        <v>x7</v>
      </c>
      <c r="L195" s="2" t="str">
        <f>J195</f>
        <v>Temporary identifier for currency 3</v>
      </c>
      <c r="M195" s="2"/>
      <c r="N195" s="2" t="s">
        <v>359</v>
      </c>
      <c r="S195" s="15">
        <f>VLOOKUP(J195,A:G,5,FALSE)</f>
        <v>43661</v>
      </c>
      <c r="T195" s="15" t="str">
        <f>IF(VLOOKUP(J195,A:G,6,FALSE)=0,"",VLOOKUP(J195,A:G,6,FALSE))</f>
        <v/>
      </c>
      <c r="U195" s="15" t="str">
        <f>IF(VLOOKUP(J195,A:G,7,FALSE)=0,"",VLOOKUP(J195,A:G,7,FALSE))</f>
        <v/>
      </c>
      <c r="V195" s="2"/>
    </row>
    <row r="196" spans="1:22">
      <c r="A196" s="2" t="s">
        <v>12966</v>
      </c>
      <c r="B196" s="2" t="s">
        <v>73</v>
      </c>
      <c r="C196" s="2"/>
      <c r="D196" s="2" t="s">
        <v>2286</v>
      </c>
      <c r="E196" s="30">
        <v>43661</v>
      </c>
      <c r="F196" s="2"/>
      <c r="G196" s="2"/>
      <c r="H196" s="2">
        <f t="shared" si="31"/>
        <v>3</v>
      </c>
      <c r="I196" s="2"/>
      <c r="J196" s="20" t="s">
        <v>1110</v>
      </c>
      <c r="K196" s="2"/>
      <c r="L196" s="2"/>
      <c r="M196" s="2"/>
      <c r="N196" s="2"/>
      <c r="O196" s="2" t="s">
        <v>2286</v>
      </c>
      <c r="P196" s="2"/>
      <c r="Q196" s="2" t="s">
        <v>10503</v>
      </c>
      <c r="R196" s="2"/>
      <c r="S196" s="15">
        <v>41827</v>
      </c>
      <c r="T196" s="15">
        <v>42277</v>
      </c>
      <c r="U196" s="15"/>
      <c r="V196" s="2"/>
    </row>
    <row r="197" spans="1:22">
      <c r="A197" s="2" t="s">
        <v>13252</v>
      </c>
      <c r="B197" s="2" t="s">
        <v>74</v>
      </c>
      <c r="C197" s="2"/>
      <c r="D197" s="2" t="s">
        <v>2286</v>
      </c>
      <c r="E197" s="30">
        <v>44027</v>
      </c>
      <c r="F197" s="2"/>
      <c r="G197" s="2"/>
      <c r="H197" s="2">
        <f t="shared" si="31"/>
        <v>1</v>
      </c>
      <c r="I197" s="2"/>
      <c r="J197" s="17" t="s">
        <v>130</v>
      </c>
      <c r="K197" s="2" t="str">
        <f t="shared" ref="K197:K260" si="32">VLOOKUP(J197,$A:$B,2,0)</f>
        <v>x0</v>
      </c>
      <c r="L197" s="2" t="str">
        <f>J197</f>
        <v>Total/NA</v>
      </c>
      <c r="M197" s="2" t="s">
        <v>358</v>
      </c>
      <c r="N197" s="2"/>
      <c r="O197" s="2"/>
      <c r="P197" s="2"/>
      <c r="Q197" s="2"/>
      <c r="R197" s="2"/>
      <c r="S197" s="15">
        <f>VLOOKUP(J197,A:G,5,FALSE)</f>
        <v>41827</v>
      </c>
      <c r="T197" s="15" t="str">
        <f t="shared" ref="T197:T203" si="33">IF(VLOOKUP(J197,A:G,6,FALSE)=0,"",VLOOKUP(J197,A:G,6,FALSE))</f>
        <v/>
      </c>
      <c r="U197" s="15" t="str">
        <f t="shared" ref="U197:U203" si="34">IF(VLOOKUP(J197,A:G,7,FALSE)=0,"",VLOOKUP(J197,A:G,7,FALSE))</f>
        <v/>
      </c>
      <c r="V197" s="2"/>
    </row>
    <row r="198" spans="1:22">
      <c r="A198" s="2" t="s">
        <v>13262</v>
      </c>
      <c r="B198" s="2" t="s">
        <v>13262</v>
      </c>
      <c r="C198" s="2"/>
      <c r="D198" s="2" t="s">
        <v>2286</v>
      </c>
      <c r="E198" s="30">
        <v>44027</v>
      </c>
      <c r="F198" s="2"/>
      <c r="G198" s="2"/>
      <c r="H198" s="2">
        <f t="shared" si="31"/>
        <v>3</v>
      </c>
      <c r="I198" s="2"/>
      <c r="J198" s="19" t="s">
        <v>1108</v>
      </c>
      <c r="K198" s="2" t="str">
        <f t="shared" si="32"/>
        <v>x1</v>
      </c>
      <c r="L198" s="2" t="str">
        <f>J198</f>
        <v>Local</v>
      </c>
      <c r="M198" s="2"/>
      <c r="N198" s="2" t="s">
        <v>359</v>
      </c>
      <c r="O198" s="2"/>
      <c r="P198" s="2"/>
      <c r="Q198" s="2"/>
      <c r="R198" s="2"/>
      <c r="S198" s="15">
        <f>VLOOKUP(J198,A:G,5,FALSE)</f>
        <v>41827</v>
      </c>
      <c r="T198" s="15" t="str">
        <f t="shared" si="33"/>
        <v/>
      </c>
      <c r="U198" s="15" t="str">
        <f t="shared" si="34"/>
        <v/>
      </c>
      <c r="V198" s="2"/>
    </row>
    <row r="199" spans="1:22">
      <c r="A199" s="2" t="s">
        <v>13263</v>
      </c>
      <c r="B199" s="2" t="s">
        <v>13263</v>
      </c>
      <c r="C199" s="2"/>
      <c r="D199" s="2" t="s">
        <v>2286</v>
      </c>
      <c r="E199" s="30">
        <v>44027</v>
      </c>
      <c r="F199" s="2"/>
      <c r="G199" s="2"/>
      <c r="H199" s="2">
        <f t="shared" si="31"/>
        <v>3</v>
      </c>
      <c r="I199" s="2"/>
      <c r="J199" s="19" t="s">
        <v>1109</v>
      </c>
      <c r="K199" s="2" t="str">
        <f t="shared" si="32"/>
        <v>x2</v>
      </c>
      <c r="L199" s="2" t="str">
        <f>J199</f>
        <v>Foreign</v>
      </c>
      <c r="M199" s="2"/>
      <c r="N199" s="2" t="s">
        <v>359</v>
      </c>
      <c r="O199" s="2"/>
      <c r="P199" s="2"/>
      <c r="Q199" s="2"/>
      <c r="R199" s="2"/>
      <c r="S199" s="15">
        <f>VLOOKUP(J199,A:G,5,FALSE)</f>
        <v>41827</v>
      </c>
      <c r="T199" s="15" t="str">
        <f t="shared" si="33"/>
        <v/>
      </c>
      <c r="U199" s="15" t="str">
        <f t="shared" si="34"/>
        <v/>
      </c>
      <c r="V199" s="2"/>
    </row>
    <row r="200" spans="1:22">
      <c r="A200" s="2" t="s">
        <v>16021</v>
      </c>
      <c r="B200" s="2" t="s">
        <v>16021</v>
      </c>
      <c r="C200" s="2"/>
      <c r="D200" s="2" t="s">
        <v>2286</v>
      </c>
      <c r="E200" s="30">
        <v>44757</v>
      </c>
      <c r="F200" s="2"/>
      <c r="G200" s="2"/>
      <c r="H200" s="2">
        <f t="shared" si="31"/>
        <v>3</v>
      </c>
      <c r="I200" s="2"/>
      <c r="J200" s="20" t="s">
        <v>4978</v>
      </c>
      <c r="K200" s="2"/>
      <c r="L200" s="2"/>
      <c r="M200" s="2"/>
      <c r="N200" s="2"/>
      <c r="O200" s="2" t="s">
        <v>2286</v>
      </c>
      <c r="P200" s="2"/>
      <c r="Q200" s="2" t="s">
        <v>1116</v>
      </c>
      <c r="R200" s="2"/>
      <c r="S200" s="15">
        <v>41827</v>
      </c>
      <c r="T200" s="15"/>
      <c r="U200" s="15"/>
      <c r="V200" s="2"/>
    </row>
    <row r="201" spans="1:22">
      <c r="A201" s="2" t="s">
        <v>16252</v>
      </c>
      <c r="B201" s="2" t="s">
        <v>75</v>
      </c>
      <c r="C201" s="2"/>
      <c r="D201" s="2" t="s">
        <v>2286</v>
      </c>
      <c r="E201" s="30">
        <v>45122</v>
      </c>
      <c r="F201" s="2"/>
      <c r="G201" s="2"/>
      <c r="H201" s="2">
        <f t="shared" si="31"/>
        <v>1</v>
      </c>
      <c r="I201" s="2"/>
      <c r="J201" s="17" t="s">
        <v>130</v>
      </c>
      <c r="K201" s="2" t="str">
        <f t="shared" si="32"/>
        <v>x0</v>
      </c>
      <c r="L201" s="2" t="str">
        <f>J201</f>
        <v>Total/NA</v>
      </c>
      <c r="M201" s="2" t="s">
        <v>358</v>
      </c>
      <c r="N201" s="2"/>
      <c r="O201" s="2"/>
      <c r="P201" s="2"/>
      <c r="Q201" s="2"/>
      <c r="R201" s="2"/>
      <c r="S201" s="15">
        <f>VLOOKUP(J201,A:G,5,FALSE)</f>
        <v>41827</v>
      </c>
      <c r="T201" s="15" t="str">
        <f t="shared" si="33"/>
        <v/>
      </c>
      <c r="U201" s="15" t="str">
        <f t="shared" si="34"/>
        <v/>
      </c>
      <c r="V201" s="2"/>
    </row>
    <row r="202" spans="1:22">
      <c r="A202" s="2"/>
      <c r="B202" s="2"/>
      <c r="C202" s="2"/>
      <c r="D202" s="2"/>
      <c r="E202" s="2"/>
      <c r="F202" s="2"/>
      <c r="G202" s="2"/>
      <c r="H202" s="2"/>
      <c r="I202" s="2"/>
      <c r="J202" s="19" t="s">
        <v>1119</v>
      </c>
      <c r="K202" s="2" t="str">
        <f t="shared" si="32"/>
        <v>x3</v>
      </c>
      <c r="L202" s="2" t="str">
        <f>J202</f>
        <v>Reporting currency</v>
      </c>
      <c r="M202" s="2"/>
      <c r="N202" s="2" t="s">
        <v>359</v>
      </c>
      <c r="O202" s="2"/>
      <c r="P202" s="2"/>
      <c r="Q202" s="2"/>
      <c r="R202" s="2"/>
      <c r="S202" s="15">
        <f>VLOOKUP(J202,A:G,5,FALSE)</f>
        <v>41827</v>
      </c>
      <c r="T202" s="15" t="str">
        <f t="shared" si="33"/>
        <v/>
      </c>
      <c r="U202" s="15" t="str">
        <f t="shared" si="34"/>
        <v/>
      </c>
      <c r="V202" s="2"/>
    </row>
    <row r="203" spans="1:22">
      <c r="A203" s="2"/>
      <c r="B203" s="2"/>
      <c r="C203" s="2"/>
      <c r="D203" s="2"/>
      <c r="E203" s="2"/>
      <c r="F203" s="2"/>
      <c r="G203" s="2"/>
      <c r="H203" s="2"/>
      <c r="I203" s="2"/>
      <c r="J203" s="19" t="s">
        <v>4979</v>
      </c>
      <c r="K203" s="2" t="str">
        <f t="shared" si="32"/>
        <v>x4</v>
      </c>
      <c r="L203" s="2" t="str">
        <f>J203</f>
        <v>Other than reporting currency</v>
      </c>
      <c r="M203" s="2"/>
      <c r="N203" s="2" t="s">
        <v>359</v>
      </c>
      <c r="O203" s="2"/>
      <c r="P203" s="2"/>
      <c r="Q203" s="2"/>
      <c r="R203" s="2"/>
      <c r="S203" s="15">
        <f>VLOOKUP(J203,A:G,5,FALSE)</f>
        <v>41827</v>
      </c>
      <c r="T203" s="15" t="str">
        <f t="shared" si="33"/>
        <v/>
      </c>
      <c r="U203" s="15" t="str">
        <f t="shared" si="34"/>
        <v/>
      </c>
      <c r="V203" s="2"/>
    </row>
    <row r="204" spans="1:22">
      <c r="A204" s="2"/>
      <c r="B204" s="2"/>
      <c r="C204" s="2"/>
      <c r="D204" s="2"/>
      <c r="E204" s="2"/>
      <c r="F204" s="2"/>
      <c r="G204" s="2"/>
      <c r="H204" s="2"/>
      <c r="I204" s="2"/>
      <c r="J204" s="20" t="s">
        <v>7145</v>
      </c>
      <c r="K204" s="2"/>
      <c r="L204" s="2"/>
      <c r="M204" s="2"/>
      <c r="N204" s="2"/>
      <c r="O204" s="2" t="s">
        <v>2286</v>
      </c>
      <c r="P204" s="2"/>
      <c r="Q204" s="2" t="s">
        <v>1115</v>
      </c>
      <c r="R204" s="2" t="s">
        <v>15173</v>
      </c>
      <c r="S204" s="15">
        <v>41827</v>
      </c>
      <c r="T204" s="15"/>
      <c r="U204" s="15">
        <v>43296</v>
      </c>
      <c r="V204" s="2"/>
    </row>
    <row r="205" spans="1:22">
      <c r="A205" s="2"/>
      <c r="B205" s="2"/>
      <c r="C205" s="2"/>
      <c r="D205" s="2"/>
      <c r="E205" s="2"/>
      <c r="F205" s="2"/>
      <c r="G205" s="2"/>
      <c r="H205" s="2"/>
      <c r="I205" s="2"/>
      <c r="J205" s="17" t="s">
        <v>130</v>
      </c>
      <c r="K205" s="2" t="str">
        <f t="shared" si="32"/>
        <v>x0</v>
      </c>
      <c r="L205" s="2" t="s">
        <v>12102</v>
      </c>
      <c r="M205" s="2"/>
      <c r="N205" s="2"/>
      <c r="O205" s="2"/>
      <c r="P205" s="2"/>
      <c r="Q205" s="2"/>
      <c r="R205" s="2"/>
      <c r="S205" s="15">
        <f>VLOOKUP(J205,A:G,5,FALSE)</f>
        <v>41827</v>
      </c>
      <c r="T205" s="15" t="str">
        <f>IF(VLOOKUP(J205,A:G,6,FALSE)=0,"",VLOOKUP(J205,A:G,6,FALSE))</f>
        <v/>
      </c>
      <c r="U205" s="15" t="str">
        <f>IF(VLOOKUP(J205,A:G,7,FALSE)=0,"",VLOOKUP(J205,A:G,7,FALSE))</f>
        <v/>
      </c>
      <c r="V205" s="2"/>
    </row>
    <row r="206" spans="1:22">
      <c r="A206" s="2"/>
      <c r="B206" s="2"/>
      <c r="C206" s="2"/>
      <c r="D206" s="2"/>
      <c r="E206" s="2"/>
      <c r="F206" s="2"/>
      <c r="G206" s="2"/>
      <c r="H206" s="2"/>
      <c r="I206" s="2"/>
      <c r="J206" s="19" t="s">
        <v>1108</v>
      </c>
      <c r="K206" s="2" t="str">
        <f t="shared" si="32"/>
        <v>x1</v>
      </c>
      <c r="L206" s="2" t="s">
        <v>10269</v>
      </c>
      <c r="M206" s="2"/>
      <c r="N206" s="2"/>
      <c r="O206" s="2"/>
      <c r="P206" s="2"/>
      <c r="Q206" s="2"/>
      <c r="R206" s="2"/>
      <c r="S206" s="15">
        <f>VLOOKUP(J206,A:G,5,FALSE)</f>
        <v>41827</v>
      </c>
      <c r="T206" s="15" t="str">
        <f>IF(VLOOKUP(J206,A:G,6,FALSE)=0,"",VLOOKUP(J206,A:G,6,FALSE))</f>
        <v/>
      </c>
      <c r="U206" s="15" t="str">
        <f>IF(VLOOKUP(J206,A:G,7,FALSE)=0,"",VLOOKUP(J206,A:G,7,FALSE))</f>
        <v/>
      </c>
      <c r="V206" s="2"/>
    </row>
    <row r="207" spans="1:22">
      <c r="A207" s="2"/>
      <c r="B207" s="2"/>
      <c r="C207" s="2"/>
      <c r="D207" s="2"/>
      <c r="E207" s="2"/>
      <c r="F207" s="2"/>
      <c r="G207" s="2"/>
      <c r="H207" s="2"/>
      <c r="I207" s="2"/>
      <c r="J207" s="19" t="s">
        <v>1109</v>
      </c>
      <c r="K207" s="2" t="str">
        <f t="shared" si="32"/>
        <v>x2</v>
      </c>
      <c r="L207" s="2" t="s">
        <v>10270</v>
      </c>
      <c r="M207" s="2"/>
      <c r="N207" s="2"/>
      <c r="O207" s="2"/>
      <c r="P207" s="2"/>
      <c r="Q207" s="2"/>
      <c r="R207" s="2"/>
      <c r="S207" s="15">
        <f>VLOOKUP(J207,A:G,5,FALSE)</f>
        <v>41827</v>
      </c>
      <c r="T207" s="15" t="str">
        <f>IF(VLOOKUP(J207,A:G,6,FALSE)=0,"",VLOOKUP(J207,A:G,6,FALSE))</f>
        <v/>
      </c>
      <c r="U207" s="15" t="str">
        <f>IF(VLOOKUP(J207,A:G,7,FALSE)=0,"",VLOOKUP(J207,A:G,7,FALSE))</f>
        <v/>
      </c>
      <c r="V207" s="2"/>
    </row>
    <row r="208" spans="1:22">
      <c r="A208" s="2"/>
      <c r="B208" s="2"/>
      <c r="C208" s="2"/>
      <c r="D208" s="2"/>
      <c r="E208" s="2"/>
      <c r="F208" s="2"/>
      <c r="G208" s="2"/>
      <c r="H208" s="2"/>
      <c r="I208" s="2"/>
      <c r="J208" s="20" t="s">
        <v>7823</v>
      </c>
      <c r="K208" s="2"/>
      <c r="L208" s="2"/>
      <c r="M208" s="2"/>
      <c r="N208" s="2"/>
      <c r="O208" s="2" t="s">
        <v>2286</v>
      </c>
      <c r="P208" s="2"/>
      <c r="Q208" s="2" t="s">
        <v>10554</v>
      </c>
      <c r="R208" s="2" t="s">
        <v>15172</v>
      </c>
      <c r="S208" s="15">
        <v>42277</v>
      </c>
      <c r="T208" s="15"/>
      <c r="U208" s="30">
        <v>44757</v>
      </c>
      <c r="V208" s="2"/>
    </row>
    <row r="209" spans="1:22">
      <c r="A209" s="2"/>
      <c r="B209" s="2"/>
      <c r="C209" s="2"/>
      <c r="D209" s="2"/>
      <c r="E209" s="2"/>
      <c r="F209" s="2"/>
      <c r="G209" s="2"/>
      <c r="H209" s="2"/>
      <c r="I209" s="2"/>
      <c r="J209" s="17" t="s">
        <v>130</v>
      </c>
      <c r="K209" s="2" t="str">
        <f t="shared" si="32"/>
        <v>x0</v>
      </c>
      <c r="L209" s="2" t="str">
        <f>J209</f>
        <v>Total/NA</v>
      </c>
      <c r="M209" s="2"/>
      <c r="N209" s="2"/>
      <c r="O209" s="2"/>
      <c r="P209" s="2" t="s">
        <v>627</v>
      </c>
      <c r="Q209" s="2"/>
      <c r="R209" s="2"/>
      <c r="S209" s="15">
        <f t="shared" ref="S209:S240" si="35">VLOOKUP(J209,A:G,5,FALSE)</f>
        <v>41827</v>
      </c>
      <c r="T209" s="15" t="str">
        <f t="shared" ref="T209:T240" si="36">IF(VLOOKUP(J209,A:G,6,FALSE)=0,"",VLOOKUP(J209,A:G,6,FALSE))</f>
        <v/>
      </c>
      <c r="U209" s="15" t="str">
        <f t="shared" ref="U209:U240" si="37">IF(VLOOKUP(J209,A:G,7,FALSE)=0,"",VLOOKUP(J209,A:G,7,FALSE))</f>
        <v/>
      </c>
      <c r="V209" s="2"/>
    </row>
    <row r="210" spans="1:22">
      <c r="A210" s="2"/>
      <c r="B210" s="2"/>
      <c r="C210" s="2"/>
      <c r="D210" s="2"/>
      <c r="E210" s="2"/>
      <c r="F210" s="2"/>
      <c r="G210" s="2"/>
      <c r="H210" s="2"/>
      <c r="I210" s="2"/>
      <c r="J210" s="19" t="s">
        <v>930</v>
      </c>
      <c r="K210" s="2" t="str">
        <f t="shared" si="32"/>
        <v>EUR</v>
      </c>
      <c r="L210" s="2" t="str">
        <f>J210</f>
        <v>EUR</v>
      </c>
      <c r="M210" s="2"/>
      <c r="N210" s="2"/>
      <c r="O210" s="2"/>
      <c r="P210" s="2"/>
      <c r="Q210" s="2"/>
      <c r="R210" s="2"/>
      <c r="S210" s="15">
        <f t="shared" si="35"/>
        <v>41827</v>
      </c>
      <c r="T210" s="15" t="str">
        <f t="shared" si="36"/>
        <v/>
      </c>
      <c r="U210" s="15" t="str">
        <f t="shared" si="37"/>
        <v/>
      </c>
      <c r="V210" s="2"/>
    </row>
    <row r="211" spans="1:22">
      <c r="A211" s="2"/>
      <c r="B211" s="2"/>
      <c r="C211" s="2"/>
      <c r="D211" s="2"/>
      <c r="E211" s="2"/>
      <c r="F211" s="2"/>
      <c r="G211" s="2"/>
      <c r="H211" s="2"/>
      <c r="I211" s="2"/>
      <c r="J211" s="19" t="s">
        <v>931</v>
      </c>
      <c r="K211" s="2" t="str">
        <f t="shared" si="32"/>
        <v>AED</v>
      </c>
      <c r="L211" s="2" t="str">
        <f t="shared" ref="L211:L275" si="38">J211</f>
        <v>AED</v>
      </c>
      <c r="M211" s="2"/>
      <c r="N211" s="2"/>
      <c r="O211" s="2"/>
      <c r="P211" s="2"/>
      <c r="Q211" s="2"/>
      <c r="R211" s="2"/>
      <c r="S211" s="15">
        <f t="shared" si="35"/>
        <v>41827</v>
      </c>
      <c r="T211" s="15" t="str">
        <f t="shared" si="36"/>
        <v/>
      </c>
      <c r="U211" s="15" t="str">
        <f t="shared" si="37"/>
        <v/>
      </c>
      <c r="V211" s="2"/>
    </row>
    <row r="212" spans="1:22">
      <c r="A212" s="2"/>
      <c r="B212" s="2"/>
      <c r="C212" s="2"/>
      <c r="D212" s="2"/>
      <c r="E212" s="2"/>
      <c r="F212" s="2"/>
      <c r="G212" s="2"/>
      <c r="H212" s="2"/>
      <c r="I212" s="2"/>
      <c r="J212" s="19" t="s">
        <v>932</v>
      </c>
      <c r="K212" s="2" t="str">
        <f t="shared" si="32"/>
        <v>AFN</v>
      </c>
      <c r="L212" s="2" t="str">
        <f t="shared" si="38"/>
        <v>AFN</v>
      </c>
      <c r="M212" s="2"/>
      <c r="N212" s="2"/>
      <c r="O212" s="2"/>
      <c r="P212" s="2"/>
      <c r="Q212" s="2"/>
      <c r="R212" s="2"/>
      <c r="S212" s="15">
        <f t="shared" si="35"/>
        <v>41827</v>
      </c>
      <c r="T212" s="15" t="str">
        <f t="shared" si="36"/>
        <v/>
      </c>
      <c r="U212" s="15" t="str">
        <f t="shared" si="37"/>
        <v/>
      </c>
      <c r="V212" s="2"/>
    </row>
    <row r="213" spans="1:22">
      <c r="A213" s="2"/>
      <c r="B213" s="2"/>
      <c r="C213" s="2"/>
      <c r="D213" s="2"/>
      <c r="E213" s="2"/>
      <c r="F213" s="2"/>
      <c r="G213" s="2"/>
      <c r="H213" s="2"/>
      <c r="I213" s="2"/>
      <c r="J213" s="19" t="s">
        <v>933</v>
      </c>
      <c r="K213" s="2" t="str">
        <f t="shared" si="32"/>
        <v>ALL</v>
      </c>
      <c r="L213" s="2" t="str">
        <f t="shared" si="38"/>
        <v>ALL</v>
      </c>
      <c r="M213" s="2"/>
      <c r="N213" s="2"/>
      <c r="O213" s="2"/>
      <c r="P213" s="2"/>
      <c r="Q213" s="2"/>
      <c r="R213" s="2"/>
      <c r="S213" s="15">
        <f t="shared" si="35"/>
        <v>41827</v>
      </c>
      <c r="T213" s="15" t="str">
        <f t="shared" si="36"/>
        <v/>
      </c>
      <c r="U213" s="15" t="str">
        <f t="shared" si="37"/>
        <v/>
      </c>
      <c r="V213" s="2"/>
    </row>
    <row r="214" spans="1:22">
      <c r="A214" s="2"/>
      <c r="B214" s="2"/>
      <c r="C214" s="2"/>
      <c r="D214" s="2"/>
      <c r="E214" s="2"/>
      <c r="F214" s="2"/>
      <c r="G214" s="2"/>
      <c r="H214" s="2"/>
      <c r="I214" s="2"/>
      <c r="J214" s="19" t="s">
        <v>934</v>
      </c>
      <c r="K214" s="2" t="str">
        <f t="shared" si="32"/>
        <v>AMD</v>
      </c>
      <c r="L214" s="2" t="str">
        <f t="shared" si="38"/>
        <v>AMD</v>
      </c>
      <c r="M214" s="2"/>
      <c r="N214" s="2"/>
      <c r="O214" s="2"/>
      <c r="P214" s="2"/>
      <c r="Q214" s="2"/>
      <c r="R214" s="2"/>
      <c r="S214" s="15">
        <f t="shared" si="35"/>
        <v>41827</v>
      </c>
      <c r="T214" s="15" t="str">
        <f t="shared" si="36"/>
        <v/>
      </c>
      <c r="U214" s="15" t="str">
        <f t="shared" si="37"/>
        <v/>
      </c>
      <c r="V214" s="2"/>
    </row>
    <row r="215" spans="1:22">
      <c r="A215" s="2"/>
      <c r="B215" s="2"/>
      <c r="C215" s="2"/>
      <c r="D215" s="2"/>
      <c r="E215" s="2"/>
      <c r="F215" s="2"/>
      <c r="G215" s="2"/>
      <c r="H215" s="2"/>
      <c r="I215" s="2"/>
      <c r="J215" s="19" t="s">
        <v>935</v>
      </c>
      <c r="K215" s="2" t="str">
        <f t="shared" si="32"/>
        <v>ANG</v>
      </c>
      <c r="L215" s="2" t="str">
        <f t="shared" si="38"/>
        <v>ANG</v>
      </c>
      <c r="M215" s="2"/>
      <c r="N215" s="2"/>
      <c r="O215" s="2"/>
      <c r="P215" s="2"/>
      <c r="Q215" s="2"/>
      <c r="R215" s="2"/>
      <c r="S215" s="15">
        <f t="shared" si="35"/>
        <v>41827</v>
      </c>
      <c r="T215" s="15" t="str">
        <f t="shared" si="36"/>
        <v/>
      </c>
      <c r="U215" s="15" t="str">
        <f t="shared" si="37"/>
        <v/>
      </c>
      <c r="V215" s="2"/>
    </row>
    <row r="216" spans="1:22">
      <c r="A216" s="2"/>
      <c r="B216" s="2"/>
      <c r="C216" s="2"/>
      <c r="D216" s="2"/>
      <c r="E216" s="2"/>
      <c r="F216" s="2"/>
      <c r="G216" s="2"/>
      <c r="H216" s="2"/>
      <c r="I216" s="2"/>
      <c r="J216" s="19" t="s">
        <v>936</v>
      </c>
      <c r="K216" s="2" t="str">
        <f t="shared" si="32"/>
        <v>AOA</v>
      </c>
      <c r="L216" s="2" t="str">
        <f t="shared" si="38"/>
        <v>AOA</v>
      </c>
      <c r="M216" s="2"/>
      <c r="N216" s="2"/>
      <c r="O216" s="2"/>
      <c r="P216" s="2"/>
      <c r="Q216" s="2"/>
      <c r="R216" s="2"/>
      <c r="S216" s="15">
        <f t="shared" si="35"/>
        <v>41827</v>
      </c>
      <c r="T216" s="15" t="str">
        <f t="shared" si="36"/>
        <v/>
      </c>
      <c r="U216" s="15" t="str">
        <f t="shared" si="37"/>
        <v/>
      </c>
      <c r="V216" s="2"/>
    </row>
    <row r="217" spans="1:22">
      <c r="A217" s="2"/>
      <c r="B217" s="2"/>
      <c r="C217" s="2"/>
      <c r="D217" s="2"/>
      <c r="E217" s="2"/>
      <c r="F217" s="2"/>
      <c r="G217" s="2"/>
      <c r="H217" s="2"/>
      <c r="I217" s="2"/>
      <c r="J217" s="19" t="s">
        <v>937</v>
      </c>
      <c r="K217" s="2" t="str">
        <f t="shared" si="32"/>
        <v>ARS</v>
      </c>
      <c r="L217" s="2" t="str">
        <f t="shared" si="38"/>
        <v>ARS</v>
      </c>
      <c r="M217" s="2"/>
      <c r="N217" s="2"/>
      <c r="O217" s="2"/>
      <c r="P217" s="2"/>
      <c r="Q217" s="2"/>
      <c r="R217" s="2"/>
      <c r="S217" s="15">
        <f t="shared" si="35"/>
        <v>41827</v>
      </c>
      <c r="T217" s="15" t="str">
        <f t="shared" si="36"/>
        <v/>
      </c>
      <c r="U217" s="15" t="str">
        <f t="shared" si="37"/>
        <v/>
      </c>
      <c r="V217" s="2"/>
    </row>
    <row r="218" spans="1:22">
      <c r="A218" s="2"/>
      <c r="B218" s="2"/>
      <c r="C218" s="2"/>
      <c r="D218" s="2"/>
      <c r="E218" s="2"/>
      <c r="F218" s="2"/>
      <c r="G218" s="2"/>
      <c r="H218" s="2"/>
      <c r="I218" s="2"/>
      <c r="J218" s="19" t="s">
        <v>938</v>
      </c>
      <c r="K218" s="2" t="str">
        <f t="shared" si="32"/>
        <v>AUD</v>
      </c>
      <c r="L218" s="2" t="str">
        <f t="shared" si="38"/>
        <v>AUD</v>
      </c>
      <c r="M218" s="2"/>
      <c r="N218" s="2"/>
      <c r="O218" s="2"/>
      <c r="P218" s="2"/>
      <c r="Q218" s="2"/>
      <c r="R218" s="2"/>
      <c r="S218" s="15">
        <f t="shared" si="35"/>
        <v>41827</v>
      </c>
      <c r="T218" s="15" t="str">
        <f t="shared" si="36"/>
        <v/>
      </c>
      <c r="U218" s="15" t="str">
        <f t="shared" si="37"/>
        <v/>
      </c>
      <c r="V218" s="2"/>
    </row>
    <row r="219" spans="1:22">
      <c r="A219" s="2"/>
      <c r="B219" s="2"/>
      <c r="C219" s="2"/>
      <c r="D219" s="2"/>
      <c r="E219" s="2"/>
      <c r="F219" s="2"/>
      <c r="G219" s="2"/>
      <c r="H219" s="2"/>
      <c r="I219" s="2"/>
      <c r="J219" s="19" t="s">
        <v>939</v>
      </c>
      <c r="K219" s="2" t="str">
        <f t="shared" si="32"/>
        <v>AWG</v>
      </c>
      <c r="L219" s="2" t="str">
        <f t="shared" si="38"/>
        <v>AWG</v>
      </c>
      <c r="M219" s="2"/>
      <c r="N219" s="2"/>
      <c r="O219" s="2"/>
      <c r="P219" s="2"/>
      <c r="Q219" s="2"/>
      <c r="R219" s="2"/>
      <c r="S219" s="15">
        <f t="shared" si="35"/>
        <v>41827</v>
      </c>
      <c r="T219" s="15" t="str">
        <f t="shared" si="36"/>
        <v/>
      </c>
      <c r="U219" s="15" t="str">
        <f t="shared" si="37"/>
        <v/>
      </c>
      <c r="V219" s="2"/>
    </row>
    <row r="220" spans="1:22">
      <c r="A220" s="2"/>
      <c r="B220" s="2"/>
      <c r="C220" s="2"/>
      <c r="D220" s="2"/>
      <c r="E220" s="2"/>
      <c r="F220" s="2"/>
      <c r="G220" s="2"/>
      <c r="H220" s="2"/>
      <c r="I220" s="2"/>
      <c r="J220" s="19" t="s">
        <v>940</v>
      </c>
      <c r="K220" s="2" t="str">
        <f t="shared" si="32"/>
        <v>AZN</v>
      </c>
      <c r="L220" s="2" t="str">
        <f t="shared" si="38"/>
        <v>AZN</v>
      </c>
      <c r="M220" s="2"/>
      <c r="N220" s="2"/>
      <c r="O220" s="2"/>
      <c r="P220" s="2"/>
      <c r="Q220" s="2"/>
      <c r="R220" s="2"/>
      <c r="S220" s="15">
        <f t="shared" si="35"/>
        <v>41827</v>
      </c>
      <c r="T220" s="15" t="str">
        <f t="shared" si="36"/>
        <v/>
      </c>
      <c r="U220" s="15" t="str">
        <f t="shared" si="37"/>
        <v/>
      </c>
      <c r="V220" s="2"/>
    </row>
    <row r="221" spans="1:22">
      <c r="A221" s="2"/>
      <c r="B221" s="2"/>
      <c r="C221" s="2"/>
      <c r="D221" s="2"/>
      <c r="E221" s="2"/>
      <c r="F221" s="2"/>
      <c r="G221" s="2"/>
      <c r="H221" s="2"/>
      <c r="I221" s="2"/>
      <c r="J221" s="19" t="s">
        <v>941</v>
      </c>
      <c r="K221" s="2" t="str">
        <f t="shared" si="32"/>
        <v>BAM</v>
      </c>
      <c r="L221" s="2" t="str">
        <f t="shared" si="38"/>
        <v>BAM</v>
      </c>
      <c r="M221" s="2"/>
      <c r="N221" s="2"/>
      <c r="O221" s="2"/>
      <c r="P221" s="2"/>
      <c r="Q221" s="2"/>
      <c r="R221" s="2"/>
      <c r="S221" s="15">
        <f t="shared" si="35"/>
        <v>41827</v>
      </c>
      <c r="T221" s="15" t="str">
        <f t="shared" si="36"/>
        <v/>
      </c>
      <c r="U221" s="15" t="str">
        <f t="shared" si="37"/>
        <v/>
      </c>
      <c r="V221" s="2"/>
    </row>
    <row r="222" spans="1:22">
      <c r="A222" s="2"/>
      <c r="B222" s="2"/>
      <c r="C222" s="2"/>
      <c r="D222" s="2"/>
      <c r="E222" s="2"/>
      <c r="F222" s="2"/>
      <c r="G222" s="2"/>
      <c r="H222" s="2"/>
      <c r="I222" s="2"/>
      <c r="J222" s="19" t="s">
        <v>942</v>
      </c>
      <c r="K222" s="2" t="str">
        <f t="shared" si="32"/>
        <v>BBD</v>
      </c>
      <c r="L222" s="2" t="str">
        <f t="shared" si="38"/>
        <v>BBD</v>
      </c>
      <c r="M222" s="2"/>
      <c r="N222" s="2"/>
      <c r="O222" s="2"/>
      <c r="P222" s="2"/>
      <c r="Q222" s="2"/>
      <c r="R222" s="2"/>
      <c r="S222" s="15">
        <f t="shared" si="35"/>
        <v>41827</v>
      </c>
      <c r="T222" s="15" t="str">
        <f t="shared" si="36"/>
        <v/>
      </c>
      <c r="U222" s="15" t="str">
        <f t="shared" si="37"/>
        <v/>
      </c>
      <c r="V222" s="2"/>
    </row>
    <row r="223" spans="1:22">
      <c r="A223" s="2"/>
      <c r="B223" s="2"/>
      <c r="C223" s="2"/>
      <c r="D223" s="2"/>
      <c r="E223" s="2"/>
      <c r="F223" s="2"/>
      <c r="G223" s="2"/>
      <c r="H223" s="2"/>
      <c r="I223" s="2"/>
      <c r="J223" s="19" t="s">
        <v>943</v>
      </c>
      <c r="K223" s="2" t="str">
        <f t="shared" si="32"/>
        <v>BDT</v>
      </c>
      <c r="L223" s="2" t="str">
        <f t="shared" si="38"/>
        <v>BDT</v>
      </c>
      <c r="M223" s="2"/>
      <c r="N223" s="2"/>
      <c r="O223" s="2"/>
      <c r="P223" s="2"/>
      <c r="Q223" s="2"/>
      <c r="R223" s="2"/>
      <c r="S223" s="15">
        <f t="shared" si="35"/>
        <v>41827</v>
      </c>
      <c r="T223" s="15" t="str">
        <f t="shared" si="36"/>
        <v/>
      </c>
      <c r="U223" s="15" t="str">
        <f t="shared" si="37"/>
        <v/>
      </c>
      <c r="V223" s="2"/>
    </row>
    <row r="224" spans="1:22">
      <c r="A224" s="2"/>
      <c r="B224" s="2"/>
      <c r="C224" s="2"/>
      <c r="D224" s="2"/>
      <c r="E224" s="2"/>
      <c r="F224" s="2"/>
      <c r="G224" s="2"/>
      <c r="H224" s="2"/>
      <c r="I224" s="2"/>
      <c r="J224" s="19" t="s">
        <v>944</v>
      </c>
      <c r="K224" s="2" t="str">
        <f t="shared" si="32"/>
        <v>BGN</v>
      </c>
      <c r="L224" s="2" t="str">
        <f t="shared" si="38"/>
        <v>BGN</v>
      </c>
      <c r="M224" s="2"/>
      <c r="N224" s="2"/>
      <c r="O224" s="2"/>
      <c r="P224" s="2"/>
      <c r="Q224" s="2"/>
      <c r="R224" s="2"/>
      <c r="S224" s="15">
        <f t="shared" si="35"/>
        <v>41827</v>
      </c>
      <c r="T224" s="15" t="str">
        <f t="shared" si="36"/>
        <v/>
      </c>
      <c r="U224" s="15" t="str">
        <f t="shared" si="37"/>
        <v/>
      </c>
      <c r="V224" s="2"/>
    </row>
    <row r="225" spans="1:22">
      <c r="A225" s="2"/>
      <c r="B225" s="2"/>
      <c r="C225" s="2"/>
      <c r="D225" s="2"/>
      <c r="E225" s="2"/>
      <c r="F225" s="2"/>
      <c r="G225" s="2"/>
      <c r="H225" s="2"/>
      <c r="I225" s="2"/>
      <c r="J225" s="19" t="s">
        <v>945</v>
      </c>
      <c r="K225" s="2" t="str">
        <f t="shared" si="32"/>
        <v>BHD</v>
      </c>
      <c r="L225" s="2" t="str">
        <f t="shared" si="38"/>
        <v>BHD</v>
      </c>
      <c r="M225" s="2"/>
      <c r="N225" s="2"/>
      <c r="O225" s="2"/>
      <c r="P225" s="2"/>
      <c r="Q225" s="2"/>
      <c r="R225" s="2"/>
      <c r="S225" s="15">
        <f t="shared" si="35"/>
        <v>41827</v>
      </c>
      <c r="T225" s="15" t="str">
        <f t="shared" si="36"/>
        <v/>
      </c>
      <c r="U225" s="15" t="str">
        <f t="shared" si="37"/>
        <v/>
      </c>
      <c r="V225" s="2"/>
    </row>
    <row r="226" spans="1:22">
      <c r="A226" s="2"/>
      <c r="B226" s="2"/>
      <c r="C226" s="2"/>
      <c r="D226" s="2"/>
      <c r="E226" s="2"/>
      <c r="F226" s="2"/>
      <c r="G226" s="2"/>
      <c r="H226" s="2"/>
      <c r="I226" s="2"/>
      <c r="J226" s="19" t="s">
        <v>946</v>
      </c>
      <c r="K226" s="2" t="str">
        <f t="shared" si="32"/>
        <v>BIF</v>
      </c>
      <c r="L226" s="2" t="str">
        <f t="shared" si="38"/>
        <v>BIF</v>
      </c>
      <c r="M226" s="2"/>
      <c r="N226" s="2"/>
      <c r="O226" s="2"/>
      <c r="P226" s="2"/>
      <c r="Q226" s="2"/>
      <c r="R226" s="2"/>
      <c r="S226" s="15">
        <f t="shared" si="35"/>
        <v>41827</v>
      </c>
      <c r="T226" s="15" t="str">
        <f t="shared" si="36"/>
        <v/>
      </c>
      <c r="U226" s="15" t="str">
        <f t="shared" si="37"/>
        <v/>
      </c>
      <c r="V226" s="2"/>
    </row>
    <row r="227" spans="1:22">
      <c r="A227" s="2"/>
      <c r="B227" s="2"/>
      <c r="C227" s="2"/>
      <c r="D227" s="2"/>
      <c r="E227" s="2"/>
      <c r="F227" s="2"/>
      <c r="G227" s="2"/>
      <c r="H227" s="2"/>
      <c r="I227" s="2"/>
      <c r="J227" s="19" t="s">
        <v>947</v>
      </c>
      <c r="K227" s="2" t="str">
        <f t="shared" si="32"/>
        <v>BMD</v>
      </c>
      <c r="L227" s="2" t="str">
        <f t="shared" si="38"/>
        <v>BMD</v>
      </c>
      <c r="M227" s="2"/>
      <c r="N227" s="2"/>
      <c r="O227" s="2"/>
      <c r="P227" s="2"/>
      <c r="Q227" s="2"/>
      <c r="R227" s="2"/>
      <c r="S227" s="15">
        <f t="shared" si="35"/>
        <v>41827</v>
      </c>
      <c r="T227" s="15" t="str">
        <f t="shared" si="36"/>
        <v/>
      </c>
      <c r="U227" s="15" t="str">
        <f t="shared" si="37"/>
        <v/>
      </c>
      <c r="V227" s="2"/>
    </row>
    <row r="228" spans="1:22">
      <c r="A228" s="2"/>
      <c r="B228" s="2"/>
      <c r="C228" s="2"/>
      <c r="D228" s="2"/>
      <c r="E228" s="2"/>
      <c r="F228" s="2"/>
      <c r="G228" s="2"/>
      <c r="H228" s="2"/>
      <c r="I228" s="2"/>
      <c r="J228" s="19" t="s">
        <v>948</v>
      </c>
      <c r="K228" s="2" t="str">
        <f t="shared" si="32"/>
        <v>BND</v>
      </c>
      <c r="L228" s="2" t="str">
        <f t="shared" si="38"/>
        <v>BND</v>
      </c>
      <c r="M228" s="2"/>
      <c r="N228" s="2"/>
      <c r="O228" s="2"/>
      <c r="P228" s="2"/>
      <c r="Q228" s="2"/>
      <c r="R228" s="2"/>
      <c r="S228" s="15">
        <f t="shared" si="35"/>
        <v>41827</v>
      </c>
      <c r="T228" s="15" t="str">
        <f t="shared" si="36"/>
        <v/>
      </c>
      <c r="U228" s="15" t="str">
        <f t="shared" si="37"/>
        <v/>
      </c>
      <c r="V228" s="2"/>
    </row>
    <row r="229" spans="1:22">
      <c r="A229" s="2"/>
      <c r="B229" s="2"/>
      <c r="C229" s="2"/>
      <c r="D229" s="2"/>
      <c r="E229" s="2"/>
      <c r="F229" s="2"/>
      <c r="G229" s="2"/>
      <c r="H229" s="2"/>
      <c r="I229" s="2"/>
      <c r="J229" s="19" t="s">
        <v>949</v>
      </c>
      <c r="K229" s="2" t="str">
        <f t="shared" si="32"/>
        <v>BOB</v>
      </c>
      <c r="L229" s="2" t="str">
        <f t="shared" si="38"/>
        <v>BOB</v>
      </c>
      <c r="M229" s="2"/>
      <c r="N229" s="2"/>
      <c r="O229" s="2"/>
      <c r="P229" s="2"/>
      <c r="Q229" s="2"/>
      <c r="R229" s="2"/>
      <c r="S229" s="15">
        <f t="shared" si="35"/>
        <v>41827</v>
      </c>
      <c r="T229" s="15" t="str">
        <f t="shared" si="36"/>
        <v/>
      </c>
      <c r="U229" s="15" t="str">
        <f t="shared" si="37"/>
        <v/>
      </c>
      <c r="V229" s="2"/>
    </row>
    <row r="230" spans="1:22">
      <c r="A230" s="2"/>
      <c r="B230" s="2"/>
      <c r="C230" s="2"/>
      <c r="D230" s="2"/>
      <c r="E230" s="2"/>
      <c r="F230" s="2"/>
      <c r="G230" s="2"/>
      <c r="H230" s="2"/>
      <c r="I230" s="2"/>
      <c r="J230" s="19" t="s">
        <v>950</v>
      </c>
      <c r="K230" s="2" t="str">
        <f t="shared" si="32"/>
        <v>BOV</v>
      </c>
      <c r="L230" s="2" t="str">
        <f t="shared" si="38"/>
        <v>BOV</v>
      </c>
      <c r="M230" s="2"/>
      <c r="N230" s="2"/>
      <c r="O230" s="2"/>
      <c r="P230" s="2"/>
      <c r="Q230" s="2"/>
      <c r="R230" s="2"/>
      <c r="S230" s="15">
        <f t="shared" si="35"/>
        <v>41827</v>
      </c>
      <c r="T230" s="15" t="str">
        <f t="shared" si="36"/>
        <v/>
      </c>
      <c r="U230" s="15" t="str">
        <f t="shared" si="37"/>
        <v/>
      </c>
      <c r="V230" s="2"/>
    </row>
    <row r="231" spans="1:22">
      <c r="A231" s="2"/>
      <c r="B231" s="2"/>
      <c r="C231" s="2"/>
      <c r="D231" s="2"/>
      <c r="E231" s="2"/>
      <c r="F231" s="2"/>
      <c r="G231" s="2"/>
      <c r="H231" s="2"/>
      <c r="I231" s="2"/>
      <c r="J231" s="19" t="s">
        <v>951</v>
      </c>
      <c r="K231" s="2" t="str">
        <f t="shared" si="32"/>
        <v>BRL</v>
      </c>
      <c r="L231" s="2" t="str">
        <f t="shared" si="38"/>
        <v>BRL</v>
      </c>
      <c r="M231" s="2"/>
      <c r="N231" s="2"/>
      <c r="O231" s="2"/>
      <c r="P231" s="2"/>
      <c r="Q231" s="2"/>
      <c r="R231" s="2"/>
      <c r="S231" s="15">
        <f t="shared" si="35"/>
        <v>41827</v>
      </c>
      <c r="T231" s="15" t="str">
        <f t="shared" si="36"/>
        <v/>
      </c>
      <c r="U231" s="15" t="str">
        <f t="shared" si="37"/>
        <v/>
      </c>
      <c r="V231" s="2"/>
    </row>
    <row r="232" spans="1:22">
      <c r="A232" s="2"/>
      <c r="B232" s="2"/>
      <c r="C232" s="2"/>
      <c r="D232" s="2"/>
      <c r="E232" s="2"/>
      <c r="F232" s="2"/>
      <c r="G232" s="2"/>
      <c r="H232" s="2"/>
      <c r="I232" s="2"/>
      <c r="J232" s="19" t="s">
        <v>952</v>
      </c>
      <c r="K232" s="2" t="str">
        <f t="shared" si="32"/>
        <v>BSD</v>
      </c>
      <c r="L232" s="2" t="str">
        <f t="shared" si="38"/>
        <v>BSD</v>
      </c>
      <c r="M232" s="2"/>
      <c r="N232" s="2"/>
      <c r="O232" s="2"/>
      <c r="P232" s="2"/>
      <c r="Q232" s="2"/>
      <c r="R232" s="2"/>
      <c r="S232" s="15">
        <f t="shared" si="35"/>
        <v>41827</v>
      </c>
      <c r="T232" s="15" t="str">
        <f t="shared" si="36"/>
        <v/>
      </c>
      <c r="U232" s="15" t="str">
        <f t="shared" si="37"/>
        <v/>
      </c>
      <c r="V232" s="2"/>
    </row>
    <row r="233" spans="1:22">
      <c r="A233" s="2"/>
      <c r="B233" s="2"/>
      <c r="C233" s="2"/>
      <c r="D233" s="2"/>
      <c r="E233" s="2"/>
      <c r="F233" s="2"/>
      <c r="G233" s="2"/>
      <c r="H233" s="2"/>
      <c r="I233" s="2"/>
      <c r="J233" s="19" t="s">
        <v>953</v>
      </c>
      <c r="K233" s="2" t="str">
        <f t="shared" si="32"/>
        <v>BTN</v>
      </c>
      <c r="L233" s="2" t="str">
        <f t="shared" si="38"/>
        <v>BTN</v>
      </c>
      <c r="M233" s="2"/>
      <c r="N233" s="2"/>
      <c r="O233" s="2"/>
      <c r="P233" s="2"/>
      <c r="Q233" s="2"/>
      <c r="R233" s="2"/>
      <c r="S233" s="15">
        <f t="shared" si="35"/>
        <v>41827</v>
      </c>
      <c r="T233" s="15" t="str">
        <f t="shared" si="36"/>
        <v/>
      </c>
      <c r="U233" s="15" t="str">
        <f t="shared" si="37"/>
        <v/>
      </c>
      <c r="V233" s="2"/>
    </row>
    <row r="234" spans="1:22">
      <c r="A234" s="2"/>
      <c r="B234" s="2"/>
      <c r="C234" s="2"/>
      <c r="D234" s="2"/>
      <c r="E234" s="2"/>
      <c r="F234" s="2"/>
      <c r="G234" s="2"/>
      <c r="H234" s="2"/>
      <c r="I234" s="2"/>
      <c r="J234" s="19" t="s">
        <v>954</v>
      </c>
      <c r="K234" s="2" t="str">
        <f t="shared" si="32"/>
        <v>BWP</v>
      </c>
      <c r="L234" s="2" t="str">
        <f t="shared" si="38"/>
        <v>BWP</v>
      </c>
      <c r="M234" s="2"/>
      <c r="N234" s="2"/>
      <c r="O234" s="2"/>
      <c r="P234" s="2"/>
      <c r="Q234" s="2"/>
      <c r="R234" s="2"/>
      <c r="S234" s="15">
        <f t="shared" si="35"/>
        <v>41827</v>
      </c>
      <c r="T234" s="15" t="str">
        <f t="shared" si="36"/>
        <v/>
      </c>
      <c r="U234" s="15" t="str">
        <f t="shared" si="37"/>
        <v/>
      </c>
      <c r="V234" s="2"/>
    </row>
    <row r="235" spans="1:22">
      <c r="A235" s="2"/>
      <c r="B235" s="2"/>
      <c r="C235" s="2"/>
      <c r="D235" s="2"/>
      <c r="E235" s="2"/>
      <c r="F235" s="2"/>
      <c r="G235" s="2"/>
      <c r="H235" s="2"/>
      <c r="I235" s="2"/>
      <c r="J235" s="19" t="s">
        <v>11598</v>
      </c>
      <c r="K235" s="2" t="str">
        <f t="shared" si="32"/>
        <v>BYN</v>
      </c>
      <c r="L235" s="2" t="str">
        <f t="shared" si="38"/>
        <v>BYN</v>
      </c>
      <c r="M235" s="2"/>
      <c r="N235" s="2"/>
      <c r="O235" s="2"/>
      <c r="P235" s="2"/>
      <c r="Q235" s="2"/>
      <c r="R235" s="2"/>
      <c r="S235" s="15">
        <f t="shared" si="35"/>
        <v>42566</v>
      </c>
      <c r="T235" s="15" t="str">
        <f t="shared" si="36"/>
        <v/>
      </c>
      <c r="U235" s="15" t="str">
        <f t="shared" si="37"/>
        <v/>
      </c>
      <c r="V235" s="2"/>
    </row>
    <row r="236" spans="1:22">
      <c r="A236" s="2"/>
      <c r="B236" s="2"/>
      <c r="C236" s="2"/>
      <c r="D236" s="2"/>
      <c r="E236" s="2"/>
      <c r="F236" s="2"/>
      <c r="G236" s="2"/>
      <c r="H236" s="2"/>
      <c r="I236" s="2"/>
      <c r="J236" s="19" t="s">
        <v>955</v>
      </c>
      <c r="K236" s="2" t="str">
        <f t="shared" si="32"/>
        <v>BYR</v>
      </c>
      <c r="L236" s="2" t="str">
        <f t="shared" si="38"/>
        <v>BYR</v>
      </c>
      <c r="M236" s="2"/>
      <c r="N236" s="2"/>
      <c r="O236" s="2"/>
      <c r="P236" s="2"/>
      <c r="Q236" s="2"/>
      <c r="R236" s="2"/>
      <c r="S236" s="15">
        <f t="shared" si="35"/>
        <v>41827</v>
      </c>
      <c r="T236" s="15" t="str">
        <f t="shared" si="36"/>
        <v/>
      </c>
      <c r="U236" s="15" t="str">
        <f t="shared" si="37"/>
        <v/>
      </c>
      <c r="V236" s="2"/>
    </row>
    <row r="237" spans="1:22">
      <c r="A237" s="2"/>
      <c r="B237" s="2"/>
      <c r="C237" s="2"/>
      <c r="D237" s="2"/>
      <c r="E237" s="2"/>
      <c r="F237" s="2"/>
      <c r="G237" s="2"/>
      <c r="H237" s="2"/>
      <c r="I237" s="2"/>
      <c r="J237" s="19" t="s">
        <v>956</v>
      </c>
      <c r="K237" s="2" t="str">
        <f t="shared" si="32"/>
        <v>BZD</v>
      </c>
      <c r="L237" s="2" t="str">
        <f t="shared" si="38"/>
        <v>BZD</v>
      </c>
      <c r="M237" s="2"/>
      <c r="N237" s="2"/>
      <c r="O237" s="2"/>
      <c r="P237" s="2"/>
      <c r="Q237" s="2"/>
      <c r="R237" s="2"/>
      <c r="S237" s="15">
        <f t="shared" si="35"/>
        <v>41827</v>
      </c>
      <c r="T237" s="15" t="str">
        <f t="shared" si="36"/>
        <v/>
      </c>
      <c r="U237" s="15" t="str">
        <f t="shared" si="37"/>
        <v/>
      </c>
      <c r="V237" s="2"/>
    </row>
    <row r="238" spans="1:22">
      <c r="A238" s="2"/>
      <c r="B238" s="2"/>
      <c r="C238" s="2"/>
      <c r="D238" s="2"/>
      <c r="E238" s="2"/>
      <c r="F238" s="2"/>
      <c r="G238" s="2"/>
      <c r="H238" s="2"/>
      <c r="I238" s="2"/>
      <c r="J238" s="19" t="s">
        <v>957</v>
      </c>
      <c r="K238" s="2" t="str">
        <f t="shared" si="32"/>
        <v>CAD</v>
      </c>
      <c r="L238" s="2" t="str">
        <f t="shared" si="38"/>
        <v>CAD</v>
      </c>
      <c r="M238" s="2"/>
      <c r="N238" s="2"/>
      <c r="O238" s="2"/>
      <c r="P238" s="2"/>
      <c r="Q238" s="2"/>
      <c r="R238" s="2"/>
      <c r="S238" s="15">
        <f t="shared" si="35"/>
        <v>41827</v>
      </c>
      <c r="T238" s="15" t="str">
        <f t="shared" si="36"/>
        <v/>
      </c>
      <c r="U238" s="15" t="str">
        <f t="shared" si="37"/>
        <v/>
      </c>
      <c r="V238" s="2"/>
    </row>
    <row r="239" spans="1:22">
      <c r="A239" s="2"/>
      <c r="B239" s="2"/>
      <c r="C239" s="2"/>
      <c r="D239" s="2"/>
      <c r="E239" s="2"/>
      <c r="F239" s="2"/>
      <c r="G239" s="2"/>
      <c r="H239" s="2"/>
      <c r="I239" s="2"/>
      <c r="J239" s="19" t="s">
        <v>958</v>
      </c>
      <c r="K239" s="2" t="str">
        <f t="shared" si="32"/>
        <v>CDF</v>
      </c>
      <c r="L239" s="2" t="str">
        <f t="shared" si="38"/>
        <v>CDF</v>
      </c>
      <c r="M239" s="2"/>
      <c r="N239" s="2"/>
      <c r="O239" s="2"/>
      <c r="P239" s="2"/>
      <c r="Q239" s="2"/>
      <c r="R239" s="2"/>
      <c r="S239" s="15">
        <f t="shared" si="35"/>
        <v>41827</v>
      </c>
      <c r="T239" s="15" t="str">
        <f t="shared" si="36"/>
        <v/>
      </c>
      <c r="U239" s="15" t="str">
        <f t="shared" si="37"/>
        <v/>
      </c>
      <c r="V239" s="2"/>
    </row>
    <row r="240" spans="1:22">
      <c r="A240" s="2"/>
      <c r="B240" s="2"/>
      <c r="C240" s="2"/>
      <c r="D240" s="2"/>
      <c r="E240" s="2"/>
      <c r="F240" s="2"/>
      <c r="G240" s="2"/>
      <c r="H240" s="2"/>
      <c r="I240" s="2"/>
      <c r="J240" s="19" t="s">
        <v>959</v>
      </c>
      <c r="K240" s="2" t="str">
        <f t="shared" si="32"/>
        <v>CHE</v>
      </c>
      <c r="L240" s="2" t="str">
        <f t="shared" si="38"/>
        <v>CHE</v>
      </c>
      <c r="M240" s="2"/>
      <c r="N240" s="2"/>
      <c r="O240" s="2"/>
      <c r="P240" s="2"/>
      <c r="Q240" s="2"/>
      <c r="R240" s="2"/>
      <c r="S240" s="15">
        <f t="shared" si="35"/>
        <v>41827</v>
      </c>
      <c r="T240" s="15" t="str">
        <f t="shared" si="36"/>
        <v/>
      </c>
      <c r="U240" s="15" t="str">
        <f t="shared" si="37"/>
        <v/>
      </c>
      <c r="V240" s="2"/>
    </row>
    <row r="241" spans="1:22">
      <c r="A241" s="2"/>
      <c r="B241" s="2"/>
      <c r="C241" s="2"/>
      <c r="D241" s="2"/>
      <c r="E241" s="2"/>
      <c r="F241" s="2"/>
      <c r="G241" s="2"/>
      <c r="H241" s="2"/>
      <c r="I241" s="2"/>
      <c r="J241" s="19" t="s">
        <v>960</v>
      </c>
      <c r="K241" s="2" t="str">
        <f t="shared" si="32"/>
        <v>CHF</v>
      </c>
      <c r="L241" s="2" t="str">
        <f t="shared" si="38"/>
        <v>CHF</v>
      </c>
      <c r="M241" s="2"/>
      <c r="N241" s="2"/>
      <c r="O241" s="2"/>
      <c r="P241" s="2"/>
      <c r="Q241" s="2"/>
      <c r="R241" s="2"/>
      <c r="S241" s="15">
        <f t="shared" ref="S241:S272" si="39">VLOOKUP(J241,A:G,5,FALSE)</f>
        <v>41827</v>
      </c>
      <c r="T241" s="15" t="str">
        <f t="shared" ref="T241:T272" si="40">IF(VLOOKUP(J241,A:G,6,FALSE)=0,"",VLOOKUP(J241,A:G,6,FALSE))</f>
        <v/>
      </c>
      <c r="U241" s="15" t="str">
        <f t="shared" ref="U241:U272" si="41">IF(VLOOKUP(J241,A:G,7,FALSE)=0,"",VLOOKUP(J241,A:G,7,FALSE))</f>
        <v/>
      </c>
      <c r="V241" s="2"/>
    </row>
    <row r="242" spans="1:22">
      <c r="A242" s="2"/>
      <c r="B242" s="2"/>
      <c r="C242" s="2"/>
      <c r="D242" s="2"/>
      <c r="E242" s="2"/>
      <c r="F242" s="2"/>
      <c r="G242" s="2"/>
      <c r="H242" s="2"/>
      <c r="I242" s="2"/>
      <c r="J242" s="19" t="s">
        <v>961</v>
      </c>
      <c r="K242" s="2" t="str">
        <f t="shared" si="32"/>
        <v>CHW</v>
      </c>
      <c r="L242" s="2" t="str">
        <f t="shared" si="38"/>
        <v>CHW</v>
      </c>
      <c r="M242" s="2"/>
      <c r="N242" s="2"/>
      <c r="O242" s="2"/>
      <c r="P242" s="2"/>
      <c r="Q242" s="2"/>
      <c r="R242" s="2"/>
      <c r="S242" s="15">
        <f t="shared" si="39"/>
        <v>41827</v>
      </c>
      <c r="T242" s="15" t="str">
        <f t="shared" si="40"/>
        <v/>
      </c>
      <c r="U242" s="15" t="str">
        <f t="shared" si="41"/>
        <v/>
      </c>
      <c r="V242" s="2"/>
    </row>
    <row r="243" spans="1:22">
      <c r="A243" s="2"/>
      <c r="B243" s="2"/>
      <c r="C243" s="2"/>
      <c r="D243" s="2"/>
      <c r="E243" s="2"/>
      <c r="F243" s="2"/>
      <c r="G243" s="2"/>
      <c r="H243" s="2"/>
      <c r="I243" s="2"/>
      <c r="J243" s="19" t="s">
        <v>962</v>
      </c>
      <c r="K243" s="2" t="str">
        <f t="shared" si="32"/>
        <v>CLF</v>
      </c>
      <c r="L243" s="2" t="str">
        <f t="shared" si="38"/>
        <v>CLF</v>
      </c>
      <c r="M243" s="2"/>
      <c r="N243" s="2"/>
      <c r="O243" s="2"/>
      <c r="P243" s="2"/>
      <c r="Q243" s="2"/>
      <c r="R243" s="2"/>
      <c r="S243" s="15">
        <f t="shared" si="39"/>
        <v>41827</v>
      </c>
      <c r="T243" s="15" t="str">
        <f t="shared" si="40"/>
        <v/>
      </c>
      <c r="U243" s="15" t="str">
        <f t="shared" si="41"/>
        <v/>
      </c>
      <c r="V243" s="2"/>
    </row>
    <row r="244" spans="1:22">
      <c r="A244" s="2"/>
      <c r="B244" s="2"/>
      <c r="C244" s="2"/>
      <c r="D244" s="2"/>
      <c r="E244" s="2"/>
      <c r="F244" s="2"/>
      <c r="G244" s="2"/>
      <c r="H244" s="2"/>
      <c r="I244" s="2"/>
      <c r="J244" s="19" t="s">
        <v>963</v>
      </c>
      <c r="K244" s="2" t="str">
        <f t="shared" si="32"/>
        <v>CLP</v>
      </c>
      <c r="L244" s="2" t="str">
        <f t="shared" si="38"/>
        <v>CLP</v>
      </c>
      <c r="M244" s="2"/>
      <c r="N244" s="2"/>
      <c r="O244" s="2"/>
      <c r="P244" s="2"/>
      <c r="Q244" s="2"/>
      <c r="R244" s="2"/>
      <c r="S244" s="15">
        <f t="shared" si="39"/>
        <v>41827</v>
      </c>
      <c r="T244" s="15" t="str">
        <f t="shared" si="40"/>
        <v/>
      </c>
      <c r="U244" s="15" t="str">
        <f t="shared" si="41"/>
        <v/>
      </c>
      <c r="V244" s="2"/>
    </row>
    <row r="245" spans="1:22">
      <c r="A245" s="2"/>
      <c r="B245" s="2"/>
      <c r="C245" s="2"/>
      <c r="D245" s="2"/>
      <c r="E245" s="2"/>
      <c r="F245" s="2"/>
      <c r="G245" s="2"/>
      <c r="H245" s="2"/>
      <c r="I245" s="2"/>
      <c r="J245" s="19" t="s">
        <v>964</v>
      </c>
      <c r="K245" s="2" t="str">
        <f t="shared" si="32"/>
        <v>CNY</v>
      </c>
      <c r="L245" s="2" t="str">
        <f t="shared" si="38"/>
        <v>CNY</v>
      </c>
      <c r="M245" s="2"/>
      <c r="N245" s="2"/>
      <c r="O245" s="2"/>
      <c r="P245" s="2"/>
      <c r="Q245" s="2"/>
      <c r="R245" s="2"/>
      <c r="S245" s="15">
        <f t="shared" si="39"/>
        <v>41827</v>
      </c>
      <c r="T245" s="15" t="str">
        <f t="shared" si="40"/>
        <v/>
      </c>
      <c r="U245" s="15" t="str">
        <f t="shared" si="41"/>
        <v/>
      </c>
      <c r="V245" s="2"/>
    </row>
    <row r="246" spans="1:22">
      <c r="A246" s="2"/>
      <c r="B246" s="2"/>
      <c r="C246" s="2"/>
      <c r="D246" s="2"/>
      <c r="E246" s="2"/>
      <c r="F246" s="2"/>
      <c r="G246" s="2"/>
      <c r="H246" s="2"/>
      <c r="I246" s="2"/>
      <c r="J246" s="19" t="s">
        <v>965</v>
      </c>
      <c r="K246" s="2" t="str">
        <f t="shared" si="32"/>
        <v>COP</v>
      </c>
      <c r="L246" s="2" t="str">
        <f t="shared" si="38"/>
        <v>COP</v>
      </c>
      <c r="M246" s="2"/>
      <c r="N246" s="2"/>
      <c r="O246" s="2"/>
      <c r="P246" s="2"/>
      <c r="Q246" s="2"/>
      <c r="R246" s="2"/>
      <c r="S246" s="15">
        <f t="shared" si="39"/>
        <v>41827</v>
      </c>
      <c r="T246" s="15" t="str">
        <f t="shared" si="40"/>
        <v/>
      </c>
      <c r="U246" s="15" t="str">
        <f t="shared" si="41"/>
        <v/>
      </c>
      <c r="V246" s="2"/>
    </row>
    <row r="247" spans="1:22">
      <c r="A247" s="2"/>
      <c r="B247" s="2"/>
      <c r="C247" s="2"/>
      <c r="D247" s="2"/>
      <c r="E247" s="2"/>
      <c r="F247" s="2"/>
      <c r="G247" s="2"/>
      <c r="H247" s="2"/>
      <c r="I247" s="2"/>
      <c r="J247" s="19" t="s">
        <v>966</v>
      </c>
      <c r="K247" s="2" t="str">
        <f t="shared" si="32"/>
        <v>COU</v>
      </c>
      <c r="L247" s="2" t="str">
        <f t="shared" si="38"/>
        <v>COU</v>
      </c>
      <c r="M247" s="2"/>
      <c r="N247" s="2"/>
      <c r="O247" s="2"/>
      <c r="P247" s="2"/>
      <c r="Q247" s="2"/>
      <c r="R247" s="2"/>
      <c r="S247" s="15">
        <f t="shared" si="39"/>
        <v>41827</v>
      </c>
      <c r="T247" s="15" t="str">
        <f t="shared" si="40"/>
        <v/>
      </c>
      <c r="U247" s="15" t="str">
        <f t="shared" si="41"/>
        <v/>
      </c>
      <c r="V247" s="2"/>
    </row>
    <row r="248" spans="1:22">
      <c r="A248" s="2"/>
      <c r="B248" s="2"/>
      <c r="C248" s="2"/>
      <c r="D248" s="2"/>
      <c r="E248" s="2"/>
      <c r="F248" s="2"/>
      <c r="G248" s="2"/>
      <c r="H248" s="2"/>
      <c r="I248" s="2"/>
      <c r="J248" s="19" t="s">
        <v>967</v>
      </c>
      <c r="K248" s="2" t="str">
        <f t="shared" si="32"/>
        <v>CRC</v>
      </c>
      <c r="L248" s="2" t="str">
        <f t="shared" si="38"/>
        <v>CRC</v>
      </c>
      <c r="M248" s="2"/>
      <c r="N248" s="2"/>
      <c r="O248" s="2"/>
      <c r="P248" s="2"/>
      <c r="Q248" s="2"/>
      <c r="R248" s="2"/>
      <c r="S248" s="15">
        <f t="shared" si="39"/>
        <v>41827</v>
      </c>
      <c r="T248" s="15" t="str">
        <f t="shared" si="40"/>
        <v/>
      </c>
      <c r="U248" s="15" t="str">
        <f t="shared" si="41"/>
        <v/>
      </c>
      <c r="V248" s="2"/>
    </row>
    <row r="249" spans="1:22">
      <c r="A249" s="2"/>
      <c r="B249" s="2"/>
      <c r="C249" s="2"/>
      <c r="D249" s="2"/>
      <c r="E249" s="2"/>
      <c r="F249" s="2"/>
      <c r="G249" s="2"/>
      <c r="H249" s="2"/>
      <c r="I249" s="2"/>
      <c r="J249" s="19" t="s">
        <v>968</v>
      </c>
      <c r="K249" s="2" t="str">
        <f t="shared" si="32"/>
        <v>CUC</v>
      </c>
      <c r="L249" s="2" t="str">
        <f t="shared" si="38"/>
        <v>CUC</v>
      </c>
      <c r="M249" s="2"/>
      <c r="N249" s="2"/>
      <c r="O249" s="2"/>
      <c r="P249" s="2"/>
      <c r="Q249" s="2"/>
      <c r="R249" s="2"/>
      <c r="S249" s="15">
        <f t="shared" si="39"/>
        <v>41827</v>
      </c>
      <c r="T249" s="15" t="str">
        <f t="shared" si="40"/>
        <v/>
      </c>
      <c r="U249" s="15" t="str">
        <f t="shared" si="41"/>
        <v/>
      </c>
      <c r="V249" s="2"/>
    </row>
    <row r="250" spans="1:22">
      <c r="A250" s="2"/>
      <c r="B250" s="2"/>
      <c r="C250" s="2"/>
      <c r="D250" s="2"/>
      <c r="E250" s="2"/>
      <c r="F250" s="2"/>
      <c r="G250" s="2"/>
      <c r="H250" s="2"/>
      <c r="I250" s="2"/>
      <c r="J250" s="19" t="s">
        <v>969</v>
      </c>
      <c r="K250" s="2" t="str">
        <f t="shared" si="32"/>
        <v>CUP</v>
      </c>
      <c r="L250" s="2" t="str">
        <f t="shared" si="38"/>
        <v>CUP</v>
      </c>
      <c r="M250" s="2"/>
      <c r="N250" s="2"/>
      <c r="O250" s="2"/>
      <c r="P250" s="2"/>
      <c r="Q250" s="2"/>
      <c r="R250" s="2"/>
      <c r="S250" s="15">
        <f t="shared" si="39"/>
        <v>41827</v>
      </c>
      <c r="T250" s="15" t="str">
        <f t="shared" si="40"/>
        <v/>
      </c>
      <c r="U250" s="15" t="str">
        <f t="shared" si="41"/>
        <v/>
      </c>
      <c r="V250" s="2"/>
    </row>
    <row r="251" spans="1:22">
      <c r="A251" s="2"/>
      <c r="B251" s="2"/>
      <c r="C251" s="2"/>
      <c r="D251" s="2"/>
      <c r="E251" s="2"/>
      <c r="F251" s="2"/>
      <c r="G251" s="2"/>
      <c r="H251" s="2"/>
      <c r="I251" s="2"/>
      <c r="J251" s="19" t="s">
        <v>970</v>
      </c>
      <c r="K251" s="2" t="str">
        <f t="shared" si="32"/>
        <v>CVE</v>
      </c>
      <c r="L251" s="2" t="str">
        <f t="shared" si="38"/>
        <v>CVE</v>
      </c>
      <c r="M251" s="2"/>
      <c r="N251" s="2"/>
      <c r="O251" s="2"/>
      <c r="P251" s="2"/>
      <c r="Q251" s="2"/>
      <c r="R251" s="2"/>
      <c r="S251" s="15">
        <f t="shared" si="39"/>
        <v>41827</v>
      </c>
      <c r="T251" s="15" t="str">
        <f t="shared" si="40"/>
        <v/>
      </c>
      <c r="U251" s="15" t="str">
        <f t="shared" si="41"/>
        <v/>
      </c>
      <c r="V251" s="2"/>
    </row>
    <row r="252" spans="1:22">
      <c r="A252" s="2"/>
      <c r="B252" s="2"/>
      <c r="C252" s="2"/>
      <c r="D252" s="2"/>
      <c r="E252" s="2"/>
      <c r="F252" s="2"/>
      <c r="G252" s="2"/>
      <c r="H252" s="2"/>
      <c r="I252" s="2"/>
      <c r="J252" s="19" t="s">
        <v>971</v>
      </c>
      <c r="K252" s="2" t="str">
        <f t="shared" si="32"/>
        <v>CZK</v>
      </c>
      <c r="L252" s="2" t="str">
        <f t="shared" si="38"/>
        <v>CZK</v>
      </c>
      <c r="M252" s="2"/>
      <c r="N252" s="2"/>
      <c r="O252" s="2"/>
      <c r="P252" s="2"/>
      <c r="Q252" s="2"/>
      <c r="R252" s="2"/>
      <c r="S252" s="15">
        <f t="shared" si="39"/>
        <v>41827</v>
      </c>
      <c r="T252" s="15" t="str">
        <f t="shared" si="40"/>
        <v/>
      </c>
      <c r="U252" s="15" t="str">
        <f t="shared" si="41"/>
        <v/>
      </c>
      <c r="V252" s="2"/>
    </row>
    <row r="253" spans="1:22">
      <c r="A253" s="2"/>
      <c r="B253" s="2"/>
      <c r="C253" s="2"/>
      <c r="D253" s="2"/>
      <c r="E253" s="2"/>
      <c r="F253" s="2"/>
      <c r="G253" s="2"/>
      <c r="H253" s="2"/>
      <c r="I253" s="2"/>
      <c r="J253" s="19" t="s">
        <v>972</v>
      </c>
      <c r="K253" s="2" t="str">
        <f t="shared" si="32"/>
        <v>DJF</v>
      </c>
      <c r="L253" s="2" t="str">
        <f t="shared" si="38"/>
        <v>DJF</v>
      </c>
      <c r="M253" s="2"/>
      <c r="N253" s="2"/>
      <c r="O253" s="2"/>
      <c r="P253" s="2"/>
      <c r="Q253" s="2"/>
      <c r="R253" s="2"/>
      <c r="S253" s="15">
        <f t="shared" si="39"/>
        <v>41827</v>
      </c>
      <c r="T253" s="15" t="str">
        <f t="shared" si="40"/>
        <v/>
      </c>
      <c r="U253" s="15" t="str">
        <f t="shared" si="41"/>
        <v/>
      </c>
      <c r="V253" s="2"/>
    </row>
    <row r="254" spans="1:22">
      <c r="A254" s="2"/>
      <c r="B254" s="2"/>
      <c r="C254" s="2"/>
      <c r="D254" s="2"/>
      <c r="E254" s="2"/>
      <c r="F254" s="2"/>
      <c r="G254" s="2"/>
      <c r="H254" s="2"/>
      <c r="I254" s="2"/>
      <c r="J254" s="19" t="s">
        <v>973</v>
      </c>
      <c r="K254" s="2" t="str">
        <f t="shared" si="32"/>
        <v>DKK</v>
      </c>
      <c r="L254" s="2" t="str">
        <f t="shared" si="38"/>
        <v>DKK</v>
      </c>
      <c r="M254" s="2"/>
      <c r="N254" s="2"/>
      <c r="O254" s="2"/>
      <c r="P254" s="2"/>
      <c r="Q254" s="2"/>
      <c r="R254" s="2"/>
      <c r="S254" s="15">
        <f t="shared" si="39"/>
        <v>41827</v>
      </c>
      <c r="T254" s="15" t="str">
        <f t="shared" si="40"/>
        <v/>
      </c>
      <c r="U254" s="15" t="str">
        <f t="shared" si="41"/>
        <v/>
      </c>
      <c r="V254" s="2"/>
    </row>
    <row r="255" spans="1:22">
      <c r="A255" s="2"/>
      <c r="B255" s="2"/>
      <c r="C255" s="2"/>
      <c r="D255" s="2"/>
      <c r="E255" s="2"/>
      <c r="F255" s="2"/>
      <c r="G255" s="2"/>
      <c r="H255" s="2"/>
      <c r="I255" s="2"/>
      <c r="J255" s="19" t="s">
        <v>974</v>
      </c>
      <c r="K255" s="2" t="str">
        <f t="shared" si="32"/>
        <v>DOP</v>
      </c>
      <c r="L255" s="2" t="str">
        <f t="shared" si="38"/>
        <v>DOP</v>
      </c>
      <c r="M255" s="2"/>
      <c r="N255" s="2"/>
      <c r="O255" s="2"/>
      <c r="P255" s="2"/>
      <c r="Q255" s="2"/>
      <c r="R255" s="2"/>
      <c r="S255" s="15">
        <f t="shared" si="39"/>
        <v>41827</v>
      </c>
      <c r="T255" s="15" t="str">
        <f t="shared" si="40"/>
        <v/>
      </c>
      <c r="U255" s="15" t="str">
        <f t="shared" si="41"/>
        <v/>
      </c>
      <c r="V255" s="2"/>
    </row>
    <row r="256" spans="1:22">
      <c r="A256" s="2"/>
      <c r="B256" s="2"/>
      <c r="C256" s="2"/>
      <c r="D256" s="2"/>
      <c r="E256" s="2"/>
      <c r="F256" s="2"/>
      <c r="G256" s="2"/>
      <c r="H256" s="2"/>
      <c r="I256" s="2"/>
      <c r="J256" s="19" t="s">
        <v>975</v>
      </c>
      <c r="K256" s="2" t="str">
        <f t="shared" si="32"/>
        <v>DZD</v>
      </c>
      <c r="L256" s="2" t="str">
        <f t="shared" si="38"/>
        <v>DZD</v>
      </c>
      <c r="M256" s="2"/>
      <c r="N256" s="2"/>
      <c r="O256" s="2"/>
      <c r="P256" s="2"/>
      <c r="Q256" s="2"/>
      <c r="R256" s="2"/>
      <c r="S256" s="15">
        <f t="shared" si="39"/>
        <v>41827</v>
      </c>
      <c r="T256" s="15" t="str">
        <f t="shared" si="40"/>
        <v/>
      </c>
      <c r="U256" s="15" t="str">
        <f t="shared" si="41"/>
        <v/>
      </c>
      <c r="V256" s="2"/>
    </row>
    <row r="257" spans="1:22">
      <c r="A257" s="2"/>
      <c r="B257" s="2"/>
      <c r="C257" s="2"/>
      <c r="D257" s="2"/>
      <c r="E257" s="2"/>
      <c r="F257" s="2"/>
      <c r="G257" s="2"/>
      <c r="H257" s="2"/>
      <c r="I257" s="2"/>
      <c r="J257" s="19" t="s">
        <v>976</v>
      </c>
      <c r="K257" s="2" t="str">
        <f t="shared" si="32"/>
        <v>EEK</v>
      </c>
      <c r="L257" s="2" t="str">
        <f t="shared" si="38"/>
        <v>EEK</v>
      </c>
      <c r="M257" s="2"/>
      <c r="N257" s="2"/>
      <c r="O257" s="2"/>
      <c r="P257" s="2"/>
      <c r="Q257" s="2"/>
      <c r="R257" s="2"/>
      <c r="S257" s="15">
        <f t="shared" si="39"/>
        <v>41827</v>
      </c>
      <c r="T257" s="15" t="str">
        <f t="shared" si="40"/>
        <v/>
      </c>
      <c r="U257" s="15" t="str">
        <f t="shared" si="41"/>
        <v/>
      </c>
      <c r="V257" s="2"/>
    </row>
    <row r="258" spans="1:22">
      <c r="A258" s="2"/>
      <c r="B258" s="2"/>
      <c r="C258" s="2"/>
      <c r="D258" s="2"/>
      <c r="E258" s="2"/>
      <c r="F258" s="2"/>
      <c r="G258" s="2"/>
      <c r="H258" s="2"/>
      <c r="I258" s="2"/>
      <c r="J258" s="19" t="s">
        <v>977</v>
      </c>
      <c r="K258" s="2" t="str">
        <f t="shared" si="32"/>
        <v>EGP</v>
      </c>
      <c r="L258" s="2" t="str">
        <f t="shared" si="38"/>
        <v>EGP</v>
      </c>
      <c r="M258" s="2"/>
      <c r="N258" s="2"/>
      <c r="O258" s="2"/>
      <c r="P258" s="2"/>
      <c r="Q258" s="2"/>
      <c r="R258" s="2"/>
      <c r="S258" s="15">
        <f t="shared" si="39"/>
        <v>41827</v>
      </c>
      <c r="T258" s="15" t="str">
        <f t="shared" si="40"/>
        <v/>
      </c>
      <c r="U258" s="15" t="str">
        <f t="shared" si="41"/>
        <v/>
      </c>
      <c r="V258" s="2"/>
    </row>
    <row r="259" spans="1:22">
      <c r="A259" s="2"/>
      <c r="B259" s="2"/>
      <c r="C259" s="2"/>
      <c r="D259" s="2"/>
      <c r="E259" s="2"/>
      <c r="F259" s="2"/>
      <c r="G259" s="2"/>
      <c r="H259" s="2"/>
      <c r="I259" s="2"/>
      <c r="J259" s="19" t="s">
        <v>978</v>
      </c>
      <c r="K259" s="2" t="str">
        <f t="shared" si="32"/>
        <v>ERN</v>
      </c>
      <c r="L259" s="2" t="str">
        <f t="shared" si="38"/>
        <v>ERN</v>
      </c>
      <c r="M259" s="2"/>
      <c r="N259" s="2"/>
      <c r="O259" s="2"/>
      <c r="P259" s="2"/>
      <c r="Q259" s="2"/>
      <c r="R259" s="2"/>
      <c r="S259" s="15">
        <f t="shared" si="39"/>
        <v>41827</v>
      </c>
      <c r="T259" s="15" t="str">
        <f t="shared" si="40"/>
        <v/>
      </c>
      <c r="U259" s="15" t="str">
        <f t="shared" si="41"/>
        <v/>
      </c>
      <c r="V259" s="2"/>
    </row>
    <row r="260" spans="1:22">
      <c r="A260" s="2"/>
      <c r="B260" s="2"/>
      <c r="C260" s="2"/>
      <c r="D260" s="2"/>
      <c r="E260" s="2"/>
      <c r="F260" s="2"/>
      <c r="G260" s="2"/>
      <c r="H260" s="2"/>
      <c r="I260" s="2"/>
      <c r="J260" s="19" t="s">
        <v>979</v>
      </c>
      <c r="K260" s="2" t="str">
        <f t="shared" si="32"/>
        <v>ETB</v>
      </c>
      <c r="L260" s="2" t="str">
        <f t="shared" si="38"/>
        <v>ETB</v>
      </c>
      <c r="M260" s="2"/>
      <c r="N260" s="2"/>
      <c r="O260" s="2"/>
      <c r="P260" s="2"/>
      <c r="Q260" s="2"/>
      <c r="R260" s="2"/>
      <c r="S260" s="15">
        <f t="shared" si="39"/>
        <v>41827</v>
      </c>
      <c r="T260" s="15" t="str">
        <f t="shared" si="40"/>
        <v/>
      </c>
      <c r="U260" s="15" t="str">
        <f t="shared" si="41"/>
        <v/>
      </c>
      <c r="V260" s="2"/>
    </row>
    <row r="261" spans="1:22">
      <c r="A261" s="2"/>
      <c r="B261" s="2"/>
      <c r="C261" s="2"/>
      <c r="D261" s="2"/>
      <c r="E261" s="2"/>
      <c r="F261" s="2"/>
      <c r="G261" s="2"/>
      <c r="H261" s="2"/>
      <c r="I261" s="2"/>
      <c r="J261" s="19" t="s">
        <v>980</v>
      </c>
      <c r="K261" s="2" t="str">
        <f t="shared" ref="K261:K324" si="42">VLOOKUP(J261,$A:$B,2,0)</f>
        <v>FJD</v>
      </c>
      <c r="L261" s="2" t="str">
        <f t="shared" si="38"/>
        <v>FJD</v>
      </c>
      <c r="M261" s="2"/>
      <c r="N261" s="2"/>
      <c r="O261" s="2"/>
      <c r="P261" s="2"/>
      <c r="Q261" s="2"/>
      <c r="R261" s="2"/>
      <c r="S261" s="15">
        <f t="shared" si="39"/>
        <v>41827</v>
      </c>
      <c r="T261" s="15" t="str">
        <f t="shared" si="40"/>
        <v/>
      </c>
      <c r="U261" s="15" t="str">
        <f t="shared" si="41"/>
        <v/>
      </c>
      <c r="V261" s="2"/>
    </row>
    <row r="262" spans="1:22">
      <c r="A262" s="2"/>
      <c r="B262" s="2"/>
      <c r="C262" s="2"/>
      <c r="D262" s="2"/>
      <c r="E262" s="2"/>
      <c r="F262" s="2"/>
      <c r="G262" s="2"/>
      <c r="H262" s="2"/>
      <c r="I262" s="2"/>
      <c r="J262" s="19" t="s">
        <v>981</v>
      </c>
      <c r="K262" s="2" t="str">
        <f t="shared" si="42"/>
        <v>FKP</v>
      </c>
      <c r="L262" s="2" t="str">
        <f t="shared" si="38"/>
        <v>FKP</v>
      </c>
      <c r="M262" s="2"/>
      <c r="N262" s="2"/>
      <c r="O262" s="2"/>
      <c r="P262" s="2"/>
      <c r="Q262" s="2"/>
      <c r="R262" s="2"/>
      <c r="S262" s="15">
        <f t="shared" si="39"/>
        <v>41827</v>
      </c>
      <c r="T262" s="15" t="str">
        <f t="shared" si="40"/>
        <v/>
      </c>
      <c r="U262" s="15" t="str">
        <f t="shared" si="41"/>
        <v/>
      </c>
      <c r="V262" s="2"/>
    </row>
    <row r="263" spans="1:22">
      <c r="A263" s="2"/>
      <c r="B263" s="2"/>
      <c r="C263" s="2"/>
      <c r="D263" s="2"/>
      <c r="E263" s="2"/>
      <c r="F263" s="2"/>
      <c r="G263" s="2"/>
      <c r="H263" s="2"/>
      <c r="I263" s="2"/>
      <c r="J263" s="19" t="s">
        <v>982</v>
      </c>
      <c r="K263" s="2" t="str">
        <f t="shared" si="42"/>
        <v>GBP</v>
      </c>
      <c r="L263" s="2" t="str">
        <f t="shared" si="38"/>
        <v>GBP</v>
      </c>
      <c r="M263" s="2"/>
      <c r="N263" s="2"/>
      <c r="O263" s="2"/>
      <c r="P263" s="2"/>
      <c r="Q263" s="2"/>
      <c r="R263" s="2"/>
      <c r="S263" s="15">
        <f t="shared" si="39"/>
        <v>41827</v>
      </c>
      <c r="T263" s="15" t="str">
        <f t="shared" si="40"/>
        <v/>
      </c>
      <c r="U263" s="15" t="str">
        <f t="shared" si="41"/>
        <v/>
      </c>
      <c r="V263" s="2"/>
    </row>
    <row r="264" spans="1:22">
      <c r="A264" s="2"/>
      <c r="B264" s="2"/>
      <c r="C264" s="2"/>
      <c r="D264" s="2"/>
      <c r="E264" s="2"/>
      <c r="F264" s="2"/>
      <c r="G264" s="2"/>
      <c r="H264" s="2"/>
      <c r="I264" s="2"/>
      <c r="J264" s="19" t="s">
        <v>983</v>
      </c>
      <c r="K264" s="2" t="str">
        <f t="shared" si="42"/>
        <v>GEL</v>
      </c>
      <c r="L264" s="2" t="str">
        <f t="shared" si="38"/>
        <v>GEL</v>
      </c>
      <c r="M264" s="2"/>
      <c r="N264" s="2"/>
      <c r="O264" s="2"/>
      <c r="P264" s="2"/>
      <c r="Q264" s="2"/>
      <c r="R264" s="2"/>
      <c r="S264" s="15">
        <f t="shared" si="39"/>
        <v>41827</v>
      </c>
      <c r="T264" s="15" t="str">
        <f t="shared" si="40"/>
        <v/>
      </c>
      <c r="U264" s="15" t="str">
        <f t="shared" si="41"/>
        <v/>
      </c>
      <c r="V264" s="2"/>
    </row>
    <row r="265" spans="1:22">
      <c r="A265" s="2"/>
      <c r="B265" s="2"/>
      <c r="C265" s="2"/>
      <c r="D265" s="2"/>
      <c r="E265" s="2"/>
      <c r="F265" s="2"/>
      <c r="G265" s="2"/>
      <c r="H265" s="2"/>
      <c r="I265" s="2"/>
      <c r="J265" s="19" t="s">
        <v>984</v>
      </c>
      <c r="K265" s="2" t="str">
        <f t="shared" si="42"/>
        <v>GHS</v>
      </c>
      <c r="L265" s="2" t="str">
        <f t="shared" si="38"/>
        <v>GHS</v>
      </c>
      <c r="M265" s="2"/>
      <c r="N265" s="2"/>
      <c r="O265" s="2"/>
      <c r="P265" s="2"/>
      <c r="Q265" s="2"/>
      <c r="R265" s="2"/>
      <c r="S265" s="15">
        <f t="shared" si="39"/>
        <v>41827</v>
      </c>
      <c r="T265" s="15" t="str">
        <f t="shared" si="40"/>
        <v/>
      </c>
      <c r="U265" s="15" t="str">
        <f t="shared" si="41"/>
        <v/>
      </c>
      <c r="V265" s="2"/>
    </row>
    <row r="266" spans="1:22">
      <c r="A266" s="2"/>
      <c r="B266" s="2"/>
      <c r="C266" s="2"/>
      <c r="D266" s="2"/>
      <c r="E266" s="2"/>
      <c r="F266" s="2"/>
      <c r="G266" s="2"/>
      <c r="H266" s="2"/>
      <c r="I266" s="2"/>
      <c r="J266" s="19" t="s">
        <v>985</v>
      </c>
      <c r="K266" s="2" t="str">
        <f t="shared" si="42"/>
        <v>GIP</v>
      </c>
      <c r="L266" s="2" t="str">
        <f t="shared" si="38"/>
        <v>GIP</v>
      </c>
      <c r="M266" s="2"/>
      <c r="N266" s="2"/>
      <c r="O266" s="2"/>
      <c r="P266" s="2"/>
      <c r="Q266" s="2"/>
      <c r="R266" s="2"/>
      <c r="S266" s="15">
        <f t="shared" si="39"/>
        <v>41827</v>
      </c>
      <c r="T266" s="15" t="str">
        <f t="shared" si="40"/>
        <v/>
      </c>
      <c r="U266" s="15" t="str">
        <f t="shared" si="41"/>
        <v/>
      </c>
      <c r="V266" s="2"/>
    </row>
    <row r="267" spans="1:22">
      <c r="A267" s="2"/>
      <c r="B267" s="2"/>
      <c r="C267" s="2"/>
      <c r="D267" s="2"/>
      <c r="E267" s="2"/>
      <c r="F267" s="2"/>
      <c r="G267" s="2"/>
      <c r="H267" s="2"/>
      <c r="I267" s="2"/>
      <c r="J267" s="19" t="s">
        <v>986</v>
      </c>
      <c r="K267" s="2" t="str">
        <f t="shared" si="42"/>
        <v>GMD</v>
      </c>
      <c r="L267" s="2" t="str">
        <f t="shared" si="38"/>
        <v>GMD</v>
      </c>
      <c r="M267" s="2"/>
      <c r="N267" s="2"/>
      <c r="O267" s="2"/>
      <c r="P267" s="2"/>
      <c r="Q267" s="2"/>
      <c r="R267" s="2"/>
      <c r="S267" s="15">
        <f t="shared" si="39"/>
        <v>41827</v>
      </c>
      <c r="T267" s="15" t="str">
        <f t="shared" si="40"/>
        <v/>
      </c>
      <c r="U267" s="15" t="str">
        <f t="shared" si="41"/>
        <v/>
      </c>
      <c r="V267" s="2"/>
    </row>
    <row r="268" spans="1:22">
      <c r="A268" s="2"/>
      <c r="B268" s="2"/>
      <c r="C268" s="2"/>
      <c r="D268" s="2"/>
      <c r="E268" s="2"/>
      <c r="F268" s="2"/>
      <c r="G268" s="2"/>
      <c r="H268" s="2"/>
      <c r="I268" s="2"/>
      <c r="J268" s="19" t="s">
        <v>987</v>
      </c>
      <c r="K268" s="2" t="str">
        <f t="shared" si="42"/>
        <v>GNF</v>
      </c>
      <c r="L268" s="2" t="str">
        <f t="shared" si="38"/>
        <v>GNF</v>
      </c>
      <c r="M268" s="2"/>
      <c r="N268" s="2"/>
      <c r="O268" s="2"/>
      <c r="P268" s="2"/>
      <c r="Q268" s="2"/>
      <c r="R268" s="2"/>
      <c r="S268" s="15">
        <f t="shared" si="39"/>
        <v>41827</v>
      </c>
      <c r="T268" s="15" t="str">
        <f t="shared" si="40"/>
        <v/>
      </c>
      <c r="U268" s="15" t="str">
        <f t="shared" si="41"/>
        <v/>
      </c>
      <c r="V268" s="2"/>
    </row>
    <row r="269" spans="1:22">
      <c r="A269" s="2"/>
      <c r="B269" s="2"/>
      <c r="C269" s="2"/>
      <c r="D269" s="2"/>
      <c r="E269" s="2"/>
      <c r="F269" s="2"/>
      <c r="G269" s="2"/>
      <c r="H269" s="2"/>
      <c r="I269" s="2"/>
      <c r="J269" s="19" t="s">
        <v>988</v>
      </c>
      <c r="K269" s="2" t="str">
        <f t="shared" si="42"/>
        <v>GTQ</v>
      </c>
      <c r="L269" s="2" t="str">
        <f t="shared" si="38"/>
        <v>GTQ</v>
      </c>
      <c r="M269" s="2"/>
      <c r="N269" s="2"/>
      <c r="O269" s="2"/>
      <c r="P269" s="2"/>
      <c r="Q269" s="2"/>
      <c r="R269" s="2"/>
      <c r="S269" s="15">
        <f t="shared" si="39"/>
        <v>41827</v>
      </c>
      <c r="T269" s="15" t="str">
        <f t="shared" si="40"/>
        <v/>
      </c>
      <c r="U269" s="15" t="str">
        <f t="shared" si="41"/>
        <v/>
      </c>
      <c r="V269" s="2"/>
    </row>
    <row r="270" spans="1:22">
      <c r="A270" s="2"/>
      <c r="B270" s="2"/>
      <c r="C270" s="2"/>
      <c r="D270" s="2"/>
      <c r="E270" s="2"/>
      <c r="F270" s="2"/>
      <c r="G270" s="2"/>
      <c r="H270" s="2"/>
      <c r="I270" s="2"/>
      <c r="J270" s="19" t="s">
        <v>989</v>
      </c>
      <c r="K270" s="2" t="str">
        <f t="shared" si="42"/>
        <v>GYD</v>
      </c>
      <c r="L270" s="2" t="str">
        <f t="shared" si="38"/>
        <v>GYD</v>
      </c>
      <c r="M270" s="2"/>
      <c r="N270" s="2"/>
      <c r="O270" s="2"/>
      <c r="P270" s="2"/>
      <c r="Q270" s="2"/>
      <c r="R270" s="2"/>
      <c r="S270" s="15">
        <f t="shared" si="39"/>
        <v>41827</v>
      </c>
      <c r="T270" s="15" t="str">
        <f t="shared" si="40"/>
        <v/>
      </c>
      <c r="U270" s="15" t="str">
        <f t="shared" si="41"/>
        <v/>
      </c>
      <c r="V270" s="2"/>
    </row>
    <row r="271" spans="1:22">
      <c r="A271" s="2"/>
      <c r="B271" s="2"/>
      <c r="C271" s="2"/>
      <c r="D271" s="2"/>
      <c r="E271" s="2"/>
      <c r="F271" s="2"/>
      <c r="G271" s="2"/>
      <c r="H271" s="2"/>
      <c r="I271" s="2"/>
      <c r="J271" s="19" t="s">
        <v>990</v>
      </c>
      <c r="K271" s="2" t="str">
        <f t="shared" si="42"/>
        <v>HKD</v>
      </c>
      <c r="L271" s="2" t="str">
        <f t="shared" si="38"/>
        <v>HKD</v>
      </c>
      <c r="M271" s="2"/>
      <c r="N271" s="2"/>
      <c r="O271" s="2"/>
      <c r="P271" s="2"/>
      <c r="Q271" s="2"/>
      <c r="R271" s="2"/>
      <c r="S271" s="15">
        <f t="shared" si="39"/>
        <v>41827</v>
      </c>
      <c r="T271" s="15" t="str">
        <f t="shared" si="40"/>
        <v/>
      </c>
      <c r="U271" s="15" t="str">
        <f t="shared" si="41"/>
        <v/>
      </c>
      <c r="V271" s="2"/>
    </row>
    <row r="272" spans="1:22">
      <c r="A272" s="2"/>
      <c r="B272" s="2"/>
      <c r="C272" s="2"/>
      <c r="D272" s="2"/>
      <c r="E272" s="2"/>
      <c r="F272" s="2"/>
      <c r="G272" s="2"/>
      <c r="H272" s="2"/>
      <c r="I272" s="2"/>
      <c r="J272" s="19" t="s">
        <v>991</v>
      </c>
      <c r="K272" s="2" t="str">
        <f t="shared" si="42"/>
        <v>HNL</v>
      </c>
      <c r="L272" s="2" t="str">
        <f t="shared" si="38"/>
        <v>HNL</v>
      </c>
      <c r="M272" s="2"/>
      <c r="N272" s="2"/>
      <c r="O272" s="2"/>
      <c r="P272" s="2"/>
      <c r="Q272" s="2"/>
      <c r="R272" s="2"/>
      <c r="S272" s="15">
        <f t="shared" si="39"/>
        <v>41827</v>
      </c>
      <c r="T272" s="15" t="str">
        <f t="shared" si="40"/>
        <v/>
      </c>
      <c r="U272" s="15" t="str">
        <f t="shared" si="41"/>
        <v/>
      </c>
      <c r="V272" s="2"/>
    </row>
    <row r="273" spans="1:22">
      <c r="A273" s="2"/>
      <c r="B273" s="2"/>
      <c r="C273" s="2"/>
      <c r="D273" s="2"/>
      <c r="E273" s="2"/>
      <c r="F273" s="2"/>
      <c r="G273" s="2"/>
      <c r="H273" s="2"/>
      <c r="I273" s="2"/>
      <c r="J273" s="19" t="s">
        <v>992</v>
      </c>
      <c r="K273" s="2" t="str">
        <f t="shared" si="42"/>
        <v>HRK</v>
      </c>
      <c r="L273" s="2" t="str">
        <f t="shared" si="38"/>
        <v>HRK</v>
      </c>
      <c r="M273" s="2"/>
      <c r="N273" s="2"/>
      <c r="O273" s="2"/>
      <c r="P273" s="2"/>
      <c r="Q273" s="2"/>
      <c r="R273" s="2"/>
      <c r="S273" s="15">
        <f t="shared" ref="S273:S304" si="43">VLOOKUP(J273,A:G,5,FALSE)</f>
        <v>41827</v>
      </c>
      <c r="T273" s="15" t="str">
        <f t="shared" ref="T273:T304" si="44">IF(VLOOKUP(J273,A:G,6,FALSE)=0,"",VLOOKUP(J273,A:G,6,FALSE))</f>
        <v/>
      </c>
      <c r="U273" s="15" t="str">
        <f t="shared" ref="U273:U304" si="45">IF(VLOOKUP(J273,A:G,7,FALSE)=0,"",VLOOKUP(J273,A:G,7,FALSE))</f>
        <v/>
      </c>
      <c r="V273" s="2"/>
    </row>
    <row r="274" spans="1:22">
      <c r="A274" s="2"/>
      <c r="B274" s="2"/>
      <c r="C274" s="2"/>
      <c r="D274" s="2"/>
      <c r="E274" s="2"/>
      <c r="F274" s="2"/>
      <c r="G274" s="2"/>
      <c r="H274" s="2"/>
      <c r="I274" s="2"/>
      <c r="J274" s="19" t="s">
        <v>993</v>
      </c>
      <c r="K274" s="2" t="str">
        <f t="shared" si="42"/>
        <v>HTG</v>
      </c>
      <c r="L274" s="2" t="str">
        <f t="shared" si="38"/>
        <v>HTG</v>
      </c>
      <c r="M274" s="2"/>
      <c r="N274" s="2"/>
      <c r="O274" s="2"/>
      <c r="P274" s="2"/>
      <c r="Q274" s="2"/>
      <c r="R274" s="2"/>
      <c r="S274" s="15">
        <f t="shared" si="43"/>
        <v>41827</v>
      </c>
      <c r="T274" s="15" t="str">
        <f t="shared" si="44"/>
        <v/>
      </c>
      <c r="U274" s="15" t="str">
        <f t="shared" si="45"/>
        <v/>
      </c>
      <c r="V274" s="2"/>
    </row>
    <row r="275" spans="1:22">
      <c r="A275" s="2"/>
      <c r="B275" s="2"/>
      <c r="C275" s="2"/>
      <c r="D275" s="2"/>
      <c r="E275" s="2"/>
      <c r="F275" s="2"/>
      <c r="G275" s="2"/>
      <c r="H275" s="2"/>
      <c r="I275" s="2"/>
      <c r="J275" s="19" t="s">
        <v>994</v>
      </c>
      <c r="K275" s="2" t="str">
        <f t="shared" si="42"/>
        <v>HUF</v>
      </c>
      <c r="L275" s="2" t="str">
        <f t="shared" si="38"/>
        <v>HUF</v>
      </c>
      <c r="M275" s="2"/>
      <c r="N275" s="2"/>
      <c r="O275" s="2"/>
      <c r="P275" s="2"/>
      <c r="Q275" s="2"/>
      <c r="R275" s="2"/>
      <c r="S275" s="15">
        <f t="shared" si="43"/>
        <v>41827</v>
      </c>
      <c r="T275" s="15" t="str">
        <f t="shared" si="44"/>
        <v/>
      </c>
      <c r="U275" s="15" t="str">
        <f t="shared" si="45"/>
        <v/>
      </c>
      <c r="V275" s="2"/>
    </row>
    <row r="276" spans="1:22">
      <c r="A276" s="2"/>
      <c r="B276" s="2"/>
      <c r="C276" s="2"/>
      <c r="D276" s="2"/>
      <c r="E276" s="2"/>
      <c r="F276" s="2"/>
      <c r="G276" s="2"/>
      <c r="H276" s="2"/>
      <c r="I276" s="2"/>
      <c r="J276" s="19" t="s">
        <v>995</v>
      </c>
      <c r="K276" s="2" t="str">
        <f t="shared" si="42"/>
        <v>IDR</v>
      </c>
      <c r="L276" s="2" t="str">
        <f t="shared" ref="L276:L340" si="46">J276</f>
        <v>IDR</v>
      </c>
      <c r="M276" s="2"/>
      <c r="N276" s="2"/>
      <c r="O276" s="2"/>
      <c r="P276" s="2"/>
      <c r="Q276" s="2"/>
      <c r="R276" s="2"/>
      <c r="S276" s="15">
        <f t="shared" si="43"/>
        <v>41827</v>
      </c>
      <c r="T276" s="15" t="str">
        <f t="shared" si="44"/>
        <v/>
      </c>
      <c r="U276" s="15" t="str">
        <f t="shared" si="45"/>
        <v/>
      </c>
      <c r="V276" s="2"/>
    </row>
    <row r="277" spans="1:22">
      <c r="A277" s="2"/>
      <c r="B277" s="2"/>
      <c r="C277" s="2"/>
      <c r="D277" s="2"/>
      <c r="E277" s="2"/>
      <c r="F277" s="2"/>
      <c r="G277" s="2"/>
      <c r="H277" s="2"/>
      <c r="I277" s="2"/>
      <c r="J277" s="19" t="s">
        <v>996</v>
      </c>
      <c r="K277" s="2" t="str">
        <f t="shared" si="42"/>
        <v>ILS</v>
      </c>
      <c r="L277" s="2" t="str">
        <f t="shared" si="46"/>
        <v>ILS</v>
      </c>
      <c r="M277" s="2"/>
      <c r="N277" s="2"/>
      <c r="O277" s="2"/>
      <c r="P277" s="2"/>
      <c r="Q277" s="2"/>
      <c r="R277" s="2"/>
      <c r="S277" s="15">
        <f t="shared" si="43"/>
        <v>41827</v>
      </c>
      <c r="T277" s="15" t="str">
        <f t="shared" si="44"/>
        <v/>
      </c>
      <c r="U277" s="15" t="str">
        <f t="shared" si="45"/>
        <v/>
      </c>
      <c r="V277" s="2"/>
    </row>
    <row r="278" spans="1:22">
      <c r="A278" s="2"/>
      <c r="B278" s="2"/>
      <c r="C278" s="2"/>
      <c r="D278" s="2"/>
      <c r="E278" s="2"/>
      <c r="F278" s="2"/>
      <c r="G278" s="2"/>
      <c r="H278" s="2"/>
      <c r="I278" s="2"/>
      <c r="J278" s="19" t="s">
        <v>997</v>
      </c>
      <c r="K278" s="2" t="str">
        <f t="shared" si="42"/>
        <v>INR</v>
      </c>
      <c r="L278" s="2" t="str">
        <f t="shared" si="46"/>
        <v>INR</v>
      </c>
      <c r="M278" s="2"/>
      <c r="N278" s="2"/>
      <c r="O278" s="2"/>
      <c r="P278" s="2"/>
      <c r="Q278" s="2"/>
      <c r="R278" s="2"/>
      <c r="S278" s="15">
        <f t="shared" si="43"/>
        <v>41827</v>
      </c>
      <c r="T278" s="15" t="str">
        <f t="shared" si="44"/>
        <v/>
      </c>
      <c r="U278" s="15" t="str">
        <f t="shared" si="45"/>
        <v/>
      </c>
      <c r="V278" s="2"/>
    </row>
    <row r="279" spans="1:22">
      <c r="A279" s="2"/>
      <c r="B279" s="2"/>
      <c r="C279" s="2"/>
      <c r="D279" s="2"/>
      <c r="E279" s="2"/>
      <c r="F279" s="2"/>
      <c r="G279" s="2"/>
      <c r="H279" s="2"/>
      <c r="I279" s="2"/>
      <c r="J279" s="19" t="s">
        <v>998</v>
      </c>
      <c r="K279" s="2" t="str">
        <f t="shared" si="42"/>
        <v>IQD</v>
      </c>
      <c r="L279" s="2" t="str">
        <f t="shared" si="46"/>
        <v>IQD</v>
      </c>
      <c r="M279" s="2"/>
      <c r="N279" s="2"/>
      <c r="O279" s="2"/>
      <c r="P279" s="2"/>
      <c r="Q279" s="2"/>
      <c r="R279" s="2"/>
      <c r="S279" s="15">
        <f t="shared" si="43"/>
        <v>41827</v>
      </c>
      <c r="T279" s="15" t="str">
        <f t="shared" si="44"/>
        <v/>
      </c>
      <c r="U279" s="15" t="str">
        <f t="shared" si="45"/>
        <v/>
      </c>
      <c r="V279" s="2"/>
    </row>
    <row r="280" spans="1:22">
      <c r="A280" s="2"/>
      <c r="B280" s="2"/>
      <c r="C280" s="2"/>
      <c r="D280" s="2"/>
      <c r="E280" s="2"/>
      <c r="F280" s="2"/>
      <c r="G280" s="2"/>
      <c r="H280" s="2"/>
      <c r="I280" s="2"/>
      <c r="J280" s="19" t="s">
        <v>999</v>
      </c>
      <c r="K280" s="2" t="str">
        <f t="shared" si="42"/>
        <v>IRR</v>
      </c>
      <c r="L280" s="2" t="str">
        <f t="shared" si="46"/>
        <v>IRR</v>
      </c>
      <c r="M280" s="2"/>
      <c r="N280" s="2"/>
      <c r="O280" s="2"/>
      <c r="P280" s="2"/>
      <c r="Q280" s="2"/>
      <c r="R280" s="2"/>
      <c r="S280" s="15">
        <f t="shared" si="43"/>
        <v>41827</v>
      </c>
      <c r="T280" s="15" t="str">
        <f t="shared" si="44"/>
        <v/>
      </c>
      <c r="U280" s="15" t="str">
        <f t="shared" si="45"/>
        <v/>
      </c>
      <c r="V280" s="2"/>
    </row>
    <row r="281" spans="1:22">
      <c r="A281" s="2"/>
      <c r="B281" s="2"/>
      <c r="C281" s="2"/>
      <c r="D281" s="2"/>
      <c r="E281" s="2"/>
      <c r="F281" s="2"/>
      <c r="G281" s="2"/>
      <c r="H281" s="2"/>
      <c r="I281" s="2"/>
      <c r="J281" s="19" t="s">
        <v>1000</v>
      </c>
      <c r="K281" s="2" t="str">
        <f t="shared" si="42"/>
        <v>ISK</v>
      </c>
      <c r="L281" s="2" t="str">
        <f t="shared" si="46"/>
        <v>ISK</v>
      </c>
      <c r="M281" s="2"/>
      <c r="N281" s="2"/>
      <c r="O281" s="2"/>
      <c r="P281" s="2"/>
      <c r="Q281" s="2"/>
      <c r="R281" s="2"/>
      <c r="S281" s="15">
        <f t="shared" si="43"/>
        <v>41827</v>
      </c>
      <c r="T281" s="15" t="str">
        <f t="shared" si="44"/>
        <v/>
      </c>
      <c r="U281" s="15" t="str">
        <f t="shared" si="45"/>
        <v/>
      </c>
      <c r="V281" s="2"/>
    </row>
    <row r="282" spans="1:22">
      <c r="A282" s="2"/>
      <c r="B282" s="2"/>
      <c r="C282" s="2"/>
      <c r="D282" s="2"/>
      <c r="E282" s="2"/>
      <c r="F282" s="2"/>
      <c r="G282" s="2"/>
      <c r="H282" s="2"/>
      <c r="I282" s="2"/>
      <c r="J282" s="19" t="s">
        <v>1001</v>
      </c>
      <c r="K282" s="2" t="str">
        <f t="shared" si="42"/>
        <v>JMD</v>
      </c>
      <c r="L282" s="2" t="str">
        <f t="shared" si="46"/>
        <v>JMD</v>
      </c>
      <c r="M282" s="2"/>
      <c r="N282" s="2"/>
      <c r="O282" s="2"/>
      <c r="P282" s="2"/>
      <c r="Q282" s="2"/>
      <c r="R282" s="2"/>
      <c r="S282" s="15">
        <f t="shared" si="43"/>
        <v>41827</v>
      </c>
      <c r="T282" s="15" t="str">
        <f t="shared" si="44"/>
        <v/>
      </c>
      <c r="U282" s="15" t="str">
        <f t="shared" si="45"/>
        <v/>
      </c>
      <c r="V282" s="2"/>
    </row>
    <row r="283" spans="1:22">
      <c r="A283" s="2"/>
      <c r="B283" s="2"/>
      <c r="C283" s="2"/>
      <c r="D283" s="2"/>
      <c r="E283" s="2"/>
      <c r="F283" s="2"/>
      <c r="G283" s="2"/>
      <c r="H283" s="2"/>
      <c r="I283" s="2"/>
      <c r="J283" s="19" t="s">
        <v>1002</v>
      </c>
      <c r="K283" s="2" t="str">
        <f t="shared" si="42"/>
        <v>JOD</v>
      </c>
      <c r="L283" s="2" t="str">
        <f t="shared" si="46"/>
        <v>JOD</v>
      </c>
      <c r="M283" s="2"/>
      <c r="N283" s="2"/>
      <c r="O283" s="2"/>
      <c r="P283" s="2"/>
      <c r="Q283" s="2"/>
      <c r="R283" s="2"/>
      <c r="S283" s="15">
        <f t="shared" si="43"/>
        <v>41827</v>
      </c>
      <c r="T283" s="15" t="str">
        <f t="shared" si="44"/>
        <v/>
      </c>
      <c r="U283" s="15" t="str">
        <f t="shared" si="45"/>
        <v/>
      </c>
      <c r="V283" s="2"/>
    </row>
    <row r="284" spans="1:22">
      <c r="A284" s="2"/>
      <c r="B284" s="2"/>
      <c r="C284" s="2"/>
      <c r="D284" s="2"/>
      <c r="E284" s="2"/>
      <c r="F284" s="2"/>
      <c r="G284" s="2"/>
      <c r="H284" s="2"/>
      <c r="I284" s="2"/>
      <c r="J284" s="19" t="s">
        <v>1003</v>
      </c>
      <c r="K284" s="2" t="str">
        <f t="shared" si="42"/>
        <v>JPY</v>
      </c>
      <c r="L284" s="2" t="str">
        <f t="shared" si="46"/>
        <v>JPY</v>
      </c>
      <c r="M284" s="2"/>
      <c r="N284" s="2"/>
      <c r="O284" s="2"/>
      <c r="P284" s="2"/>
      <c r="Q284" s="2"/>
      <c r="R284" s="2"/>
      <c r="S284" s="15">
        <f t="shared" si="43"/>
        <v>41827</v>
      </c>
      <c r="T284" s="15" t="str">
        <f t="shared" si="44"/>
        <v/>
      </c>
      <c r="U284" s="15" t="str">
        <f t="shared" si="45"/>
        <v/>
      </c>
      <c r="V284" s="2"/>
    </row>
    <row r="285" spans="1:22">
      <c r="A285" s="2"/>
      <c r="B285" s="2"/>
      <c r="C285" s="2"/>
      <c r="D285" s="2"/>
      <c r="E285" s="2"/>
      <c r="F285" s="2"/>
      <c r="G285" s="2"/>
      <c r="H285" s="2"/>
      <c r="I285" s="2"/>
      <c r="J285" s="19" t="s">
        <v>1004</v>
      </c>
      <c r="K285" s="2" t="str">
        <f t="shared" si="42"/>
        <v>KES</v>
      </c>
      <c r="L285" s="2" t="str">
        <f t="shared" si="46"/>
        <v>KES</v>
      </c>
      <c r="M285" s="2"/>
      <c r="N285" s="2"/>
      <c r="O285" s="2"/>
      <c r="P285" s="2"/>
      <c r="Q285" s="2"/>
      <c r="R285" s="2"/>
      <c r="S285" s="15">
        <f t="shared" si="43"/>
        <v>41827</v>
      </c>
      <c r="T285" s="15" t="str">
        <f t="shared" si="44"/>
        <v/>
      </c>
      <c r="U285" s="15" t="str">
        <f t="shared" si="45"/>
        <v/>
      </c>
      <c r="V285" s="2"/>
    </row>
    <row r="286" spans="1:22">
      <c r="A286" s="2"/>
      <c r="B286" s="2"/>
      <c r="C286" s="2"/>
      <c r="D286" s="2"/>
      <c r="E286" s="2"/>
      <c r="F286" s="2"/>
      <c r="G286" s="2"/>
      <c r="H286" s="2"/>
      <c r="I286" s="2"/>
      <c r="J286" s="19" t="s">
        <v>1005</v>
      </c>
      <c r="K286" s="2" t="str">
        <f t="shared" si="42"/>
        <v>KGS</v>
      </c>
      <c r="L286" s="2" t="str">
        <f t="shared" si="46"/>
        <v>KGS</v>
      </c>
      <c r="M286" s="2"/>
      <c r="N286" s="2"/>
      <c r="O286" s="2"/>
      <c r="P286" s="2"/>
      <c r="Q286" s="2"/>
      <c r="R286" s="2"/>
      <c r="S286" s="15">
        <f t="shared" si="43"/>
        <v>41827</v>
      </c>
      <c r="T286" s="15" t="str">
        <f t="shared" si="44"/>
        <v/>
      </c>
      <c r="U286" s="15" t="str">
        <f t="shared" si="45"/>
        <v/>
      </c>
      <c r="V286" s="2"/>
    </row>
    <row r="287" spans="1:22">
      <c r="A287" s="2"/>
      <c r="B287" s="2"/>
      <c r="C287" s="2"/>
      <c r="D287" s="2"/>
      <c r="E287" s="2"/>
      <c r="F287" s="2"/>
      <c r="G287" s="2"/>
      <c r="H287" s="2"/>
      <c r="I287" s="2"/>
      <c r="J287" s="19" t="s">
        <v>1006</v>
      </c>
      <c r="K287" s="2" t="str">
        <f t="shared" si="42"/>
        <v>KHR</v>
      </c>
      <c r="L287" s="2" t="str">
        <f t="shared" si="46"/>
        <v>KHR</v>
      </c>
      <c r="M287" s="2"/>
      <c r="N287" s="2"/>
      <c r="O287" s="2"/>
      <c r="P287" s="2"/>
      <c r="Q287" s="2"/>
      <c r="R287" s="2"/>
      <c r="S287" s="15">
        <f t="shared" si="43"/>
        <v>41827</v>
      </c>
      <c r="T287" s="15" t="str">
        <f t="shared" si="44"/>
        <v/>
      </c>
      <c r="U287" s="15" t="str">
        <f t="shared" si="45"/>
        <v/>
      </c>
      <c r="V287" s="2"/>
    </row>
    <row r="288" spans="1:22">
      <c r="A288" s="2"/>
      <c r="B288" s="2"/>
      <c r="C288" s="2"/>
      <c r="D288" s="2"/>
      <c r="E288" s="2"/>
      <c r="F288" s="2"/>
      <c r="G288" s="2"/>
      <c r="H288" s="2"/>
      <c r="I288" s="2"/>
      <c r="J288" s="19" t="s">
        <v>1007</v>
      </c>
      <c r="K288" s="2" t="str">
        <f t="shared" si="42"/>
        <v>KMF</v>
      </c>
      <c r="L288" s="2" t="str">
        <f t="shared" si="46"/>
        <v>KMF</v>
      </c>
      <c r="M288" s="2"/>
      <c r="N288" s="2"/>
      <c r="O288" s="2"/>
      <c r="P288" s="2"/>
      <c r="Q288" s="2"/>
      <c r="R288" s="2"/>
      <c r="S288" s="15">
        <f t="shared" si="43"/>
        <v>41827</v>
      </c>
      <c r="T288" s="15" t="str">
        <f t="shared" si="44"/>
        <v/>
      </c>
      <c r="U288" s="15" t="str">
        <f t="shared" si="45"/>
        <v/>
      </c>
      <c r="V288" s="2"/>
    </row>
    <row r="289" spans="1:22">
      <c r="A289" s="2"/>
      <c r="B289" s="2"/>
      <c r="C289" s="2"/>
      <c r="D289" s="2"/>
      <c r="E289" s="2"/>
      <c r="F289" s="2"/>
      <c r="G289" s="2"/>
      <c r="H289" s="2"/>
      <c r="I289" s="2"/>
      <c r="J289" s="19" t="s">
        <v>1008</v>
      </c>
      <c r="K289" s="2" t="str">
        <f t="shared" si="42"/>
        <v>KPW</v>
      </c>
      <c r="L289" s="2" t="str">
        <f t="shared" si="46"/>
        <v>KPW</v>
      </c>
      <c r="M289" s="2"/>
      <c r="N289" s="2"/>
      <c r="O289" s="2"/>
      <c r="P289" s="2"/>
      <c r="Q289" s="2"/>
      <c r="R289" s="2"/>
      <c r="S289" s="15">
        <f t="shared" si="43"/>
        <v>41827</v>
      </c>
      <c r="T289" s="15" t="str">
        <f t="shared" si="44"/>
        <v/>
      </c>
      <c r="U289" s="15" t="str">
        <f t="shared" si="45"/>
        <v/>
      </c>
      <c r="V289" s="2"/>
    </row>
    <row r="290" spans="1:22">
      <c r="A290" s="2"/>
      <c r="B290" s="2"/>
      <c r="C290" s="2"/>
      <c r="D290" s="2"/>
      <c r="E290" s="2"/>
      <c r="F290" s="2"/>
      <c r="G290" s="2"/>
      <c r="H290" s="2"/>
      <c r="I290" s="2"/>
      <c r="J290" s="19" t="s">
        <v>1009</v>
      </c>
      <c r="K290" s="2" t="str">
        <f t="shared" si="42"/>
        <v>KRW</v>
      </c>
      <c r="L290" s="2" t="str">
        <f t="shared" si="46"/>
        <v>KRW</v>
      </c>
      <c r="M290" s="2"/>
      <c r="N290" s="2"/>
      <c r="O290" s="2"/>
      <c r="P290" s="2"/>
      <c r="Q290" s="2"/>
      <c r="R290" s="2"/>
      <c r="S290" s="15">
        <f t="shared" si="43"/>
        <v>41827</v>
      </c>
      <c r="T290" s="15" t="str">
        <f t="shared" si="44"/>
        <v/>
      </c>
      <c r="U290" s="15" t="str">
        <f t="shared" si="45"/>
        <v/>
      </c>
      <c r="V290" s="2"/>
    </row>
    <row r="291" spans="1:22">
      <c r="A291" s="2"/>
      <c r="B291" s="2"/>
      <c r="C291" s="2"/>
      <c r="D291" s="2"/>
      <c r="E291" s="2"/>
      <c r="F291" s="2"/>
      <c r="G291" s="2"/>
      <c r="H291" s="2"/>
      <c r="I291" s="2"/>
      <c r="J291" s="19" t="s">
        <v>1010</v>
      </c>
      <c r="K291" s="2" t="str">
        <f t="shared" si="42"/>
        <v>KWD</v>
      </c>
      <c r="L291" s="2" t="str">
        <f t="shared" si="46"/>
        <v>KWD</v>
      </c>
      <c r="M291" s="2"/>
      <c r="N291" s="2"/>
      <c r="O291" s="2"/>
      <c r="P291" s="2"/>
      <c r="Q291" s="2"/>
      <c r="R291" s="2"/>
      <c r="S291" s="15">
        <f t="shared" si="43"/>
        <v>41827</v>
      </c>
      <c r="T291" s="15" t="str">
        <f t="shared" si="44"/>
        <v/>
      </c>
      <c r="U291" s="15" t="str">
        <f t="shared" si="45"/>
        <v/>
      </c>
      <c r="V291" s="2"/>
    </row>
    <row r="292" spans="1:22">
      <c r="A292" s="2"/>
      <c r="B292" s="2"/>
      <c r="C292" s="2"/>
      <c r="D292" s="2"/>
      <c r="E292" s="2"/>
      <c r="F292" s="2"/>
      <c r="G292" s="2"/>
      <c r="H292" s="2"/>
      <c r="I292" s="2"/>
      <c r="J292" s="19" t="s">
        <v>1011</v>
      </c>
      <c r="K292" s="2" t="str">
        <f t="shared" si="42"/>
        <v>KYD</v>
      </c>
      <c r="L292" s="2" t="str">
        <f t="shared" si="46"/>
        <v>KYD</v>
      </c>
      <c r="M292" s="2"/>
      <c r="N292" s="2"/>
      <c r="O292" s="2"/>
      <c r="P292" s="2"/>
      <c r="Q292" s="2"/>
      <c r="R292" s="2"/>
      <c r="S292" s="15">
        <f t="shared" si="43"/>
        <v>41827</v>
      </c>
      <c r="T292" s="15" t="str">
        <f t="shared" si="44"/>
        <v/>
      </c>
      <c r="U292" s="15" t="str">
        <f t="shared" si="45"/>
        <v/>
      </c>
      <c r="V292" s="2"/>
    </row>
    <row r="293" spans="1:22">
      <c r="A293" s="2"/>
      <c r="B293" s="2"/>
      <c r="C293" s="2"/>
      <c r="D293" s="2"/>
      <c r="E293" s="2"/>
      <c r="F293" s="2"/>
      <c r="G293" s="2"/>
      <c r="H293" s="2"/>
      <c r="I293" s="2"/>
      <c r="J293" s="19" t="s">
        <v>1012</v>
      </c>
      <c r="K293" s="2" t="str">
        <f t="shared" si="42"/>
        <v>KZT</v>
      </c>
      <c r="L293" s="2" t="str">
        <f t="shared" si="46"/>
        <v>KZT</v>
      </c>
      <c r="M293" s="2"/>
      <c r="N293" s="2"/>
      <c r="O293" s="2"/>
      <c r="P293" s="2"/>
      <c r="Q293" s="2"/>
      <c r="R293" s="2"/>
      <c r="S293" s="15">
        <f t="shared" si="43"/>
        <v>41827</v>
      </c>
      <c r="T293" s="15" t="str">
        <f t="shared" si="44"/>
        <v/>
      </c>
      <c r="U293" s="15" t="str">
        <f t="shared" si="45"/>
        <v/>
      </c>
      <c r="V293" s="2"/>
    </row>
    <row r="294" spans="1:22">
      <c r="A294" s="2"/>
      <c r="B294" s="2"/>
      <c r="C294" s="2"/>
      <c r="D294" s="2"/>
      <c r="E294" s="2"/>
      <c r="F294" s="2"/>
      <c r="G294" s="2"/>
      <c r="H294" s="2"/>
      <c r="I294" s="2"/>
      <c r="J294" s="19" t="s">
        <v>1013</v>
      </c>
      <c r="K294" s="2" t="str">
        <f t="shared" si="42"/>
        <v>LAK</v>
      </c>
      <c r="L294" s="2" t="str">
        <f t="shared" si="46"/>
        <v>LAK</v>
      </c>
      <c r="M294" s="2"/>
      <c r="N294" s="2"/>
      <c r="O294" s="2"/>
      <c r="P294" s="2"/>
      <c r="Q294" s="2"/>
      <c r="R294" s="2"/>
      <c r="S294" s="15">
        <f t="shared" si="43"/>
        <v>41827</v>
      </c>
      <c r="T294" s="15" t="str">
        <f t="shared" si="44"/>
        <v/>
      </c>
      <c r="U294" s="15" t="str">
        <f t="shared" si="45"/>
        <v/>
      </c>
      <c r="V294" s="2"/>
    </row>
    <row r="295" spans="1:22">
      <c r="A295" s="2"/>
      <c r="B295" s="2"/>
      <c r="C295" s="2"/>
      <c r="D295" s="2"/>
      <c r="E295" s="2"/>
      <c r="F295" s="2"/>
      <c r="G295" s="2"/>
      <c r="H295" s="2"/>
      <c r="I295" s="2"/>
      <c r="J295" s="19" t="s">
        <v>1014</v>
      </c>
      <c r="K295" s="2" t="str">
        <f t="shared" si="42"/>
        <v>LBP</v>
      </c>
      <c r="L295" s="2" t="str">
        <f t="shared" si="46"/>
        <v>LBP</v>
      </c>
      <c r="M295" s="2"/>
      <c r="N295" s="2"/>
      <c r="O295" s="2"/>
      <c r="P295" s="2"/>
      <c r="Q295" s="2"/>
      <c r="R295" s="2"/>
      <c r="S295" s="15">
        <f t="shared" si="43"/>
        <v>41827</v>
      </c>
      <c r="T295" s="15" t="str">
        <f t="shared" si="44"/>
        <v/>
      </c>
      <c r="U295" s="15" t="str">
        <f t="shared" si="45"/>
        <v/>
      </c>
      <c r="V295" s="2"/>
    </row>
    <row r="296" spans="1:22">
      <c r="A296" s="2"/>
      <c r="B296" s="2"/>
      <c r="C296" s="2"/>
      <c r="D296" s="2"/>
      <c r="E296" s="2"/>
      <c r="F296" s="2"/>
      <c r="G296" s="2"/>
      <c r="H296" s="2"/>
      <c r="I296" s="2"/>
      <c r="J296" s="19" t="s">
        <v>1015</v>
      </c>
      <c r="K296" s="2" t="str">
        <f t="shared" si="42"/>
        <v>LKR</v>
      </c>
      <c r="L296" s="2" t="str">
        <f t="shared" si="46"/>
        <v>LKR</v>
      </c>
      <c r="M296" s="2"/>
      <c r="N296" s="2"/>
      <c r="O296" s="2"/>
      <c r="P296" s="2"/>
      <c r="Q296" s="2"/>
      <c r="R296" s="2"/>
      <c r="S296" s="15">
        <f t="shared" si="43"/>
        <v>41827</v>
      </c>
      <c r="T296" s="15" t="str">
        <f t="shared" si="44"/>
        <v/>
      </c>
      <c r="U296" s="15" t="str">
        <f t="shared" si="45"/>
        <v/>
      </c>
      <c r="V296" s="2"/>
    </row>
    <row r="297" spans="1:22">
      <c r="A297" s="2"/>
      <c r="B297" s="2"/>
      <c r="C297" s="2"/>
      <c r="D297" s="2"/>
      <c r="E297" s="2"/>
      <c r="F297" s="2"/>
      <c r="G297" s="2"/>
      <c r="H297" s="2"/>
      <c r="I297" s="2"/>
      <c r="J297" s="19" t="s">
        <v>1016</v>
      </c>
      <c r="K297" s="2" t="str">
        <f t="shared" si="42"/>
        <v>LRD</v>
      </c>
      <c r="L297" s="2" t="str">
        <f t="shared" si="46"/>
        <v>LRD</v>
      </c>
      <c r="M297" s="2"/>
      <c r="N297" s="2"/>
      <c r="O297" s="2"/>
      <c r="P297" s="2"/>
      <c r="Q297" s="2"/>
      <c r="R297" s="2"/>
      <c r="S297" s="15">
        <f t="shared" si="43"/>
        <v>41827</v>
      </c>
      <c r="T297" s="15" t="str">
        <f t="shared" si="44"/>
        <v/>
      </c>
      <c r="U297" s="15" t="str">
        <f t="shared" si="45"/>
        <v/>
      </c>
      <c r="V297" s="2"/>
    </row>
    <row r="298" spans="1:22">
      <c r="A298" s="2"/>
      <c r="B298" s="2"/>
      <c r="C298" s="2"/>
      <c r="D298" s="2"/>
      <c r="E298" s="2"/>
      <c r="F298" s="2"/>
      <c r="G298" s="2"/>
      <c r="H298" s="2"/>
      <c r="I298" s="2"/>
      <c r="J298" s="19" t="s">
        <v>1017</v>
      </c>
      <c r="K298" s="2" t="str">
        <f t="shared" si="42"/>
        <v>LSL</v>
      </c>
      <c r="L298" s="2" t="str">
        <f t="shared" si="46"/>
        <v>LSL</v>
      </c>
      <c r="M298" s="2"/>
      <c r="N298" s="2"/>
      <c r="O298" s="2"/>
      <c r="P298" s="2"/>
      <c r="Q298" s="2"/>
      <c r="R298" s="2"/>
      <c r="S298" s="15">
        <f t="shared" si="43"/>
        <v>41827</v>
      </c>
      <c r="T298" s="15" t="str">
        <f t="shared" si="44"/>
        <v/>
      </c>
      <c r="U298" s="15" t="str">
        <f t="shared" si="45"/>
        <v/>
      </c>
      <c r="V298" s="2"/>
    </row>
    <row r="299" spans="1:22">
      <c r="A299" s="2"/>
      <c r="B299" s="2"/>
      <c r="C299" s="2"/>
      <c r="D299" s="2"/>
      <c r="E299" s="2"/>
      <c r="F299" s="2"/>
      <c r="G299" s="2"/>
      <c r="H299" s="2"/>
      <c r="I299" s="2"/>
      <c r="J299" s="19" t="s">
        <v>1018</v>
      </c>
      <c r="K299" s="2" t="str">
        <f t="shared" si="42"/>
        <v>LTL</v>
      </c>
      <c r="L299" s="2" t="str">
        <f t="shared" si="46"/>
        <v>LTL</v>
      </c>
      <c r="M299" s="2"/>
      <c r="N299" s="2"/>
      <c r="O299" s="2"/>
      <c r="P299" s="2"/>
      <c r="Q299" s="2"/>
      <c r="R299" s="2"/>
      <c r="S299" s="15">
        <f t="shared" si="43"/>
        <v>41827</v>
      </c>
      <c r="T299" s="15" t="str">
        <f t="shared" si="44"/>
        <v/>
      </c>
      <c r="U299" s="15" t="str">
        <f t="shared" si="45"/>
        <v/>
      </c>
      <c r="V299" s="2"/>
    </row>
    <row r="300" spans="1:22">
      <c r="A300" s="2"/>
      <c r="B300" s="2"/>
      <c r="C300" s="2"/>
      <c r="D300" s="2"/>
      <c r="E300" s="2"/>
      <c r="F300" s="2"/>
      <c r="G300" s="2"/>
      <c r="H300" s="2"/>
      <c r="I300" s="2"/>
      <c r="J300" s="19" t="s">
        <v>1019</v>
      </c>
      <c r="K300" s="2" t="str">
        <f t="shared" si="42"/>
        <v>LVL</v>
      </c>
      <c r="L300" s="2" t="str">
        <f t="shared" si="46"/>
        <v>LVL</v>
      </c>
      <c r="M300" s="2"/>
      <c r="N300" s="2"/>
      <c r="O300" s="2"/>
      <c r="P300" s="2"/>
      <c r="Q300" s="2"/>
      <c r="R300" s="2"/>
      <c r="S300" s="15">
        <f t="shared" si="43"/>
        <v>41827</v>
      </c>
      <c r="T300" s="15" t="str">
        <f t="shared" si="44"/>
        <v/>
      </c>
      <c r="U300" s="15" t="str">
        <f t="shared" si="45"/>
        <v/>
      </c>
      <c r="V300" s="2"/>
    </row>
    <row r="301" spans="1:22">
      <c r="A301" s="2"/>
      <c r="B301" s="2"/>
      <c r="C301" s="2"/>
      <c r="D301" s="2"/>
      <c r="E301" s="2"/>
      <c r="F301" s="2"/>
      <c r="G301" s="2"/>
      <c r="H301" s="2"/>
      <c r="I301" s="2"/>
      <c r="J301" s="19" t="s">
        <v>1020</v>
      </c>
      <c r="K301" s="2" t="str">
        <f t="shared" si="42"/>
        <v>LYD</v>
      </c>
      <c r="L301" s="2" t="str">
        <f t="shared" si="46"/>
        <v>LYD</v>
      </c>
      <c r="M301" s="2"/>
      <c r="N301" s="2"/>
      <c r="O301" s="2"/>
      <c r="P301" s="2"/>
      <c r="Q301" s="2"/>
      <c r="R301" s="2"/>
      <c r="S301" s="15">
        <f t="shared" si="43"/>
        <v>41827</v>
      </c>
      <c r="T301" s="15" t="str">
        <f t="shared" si="44"/>
        <v/>
      </c>
      <c r="U301" s="15" t="str">
        <f t="shared" si="45"/>
        <v/>
      </c>
      <c r="V301" s="2"/>
    </row>
    <row r="302" spans="1:22">
      <c r="A302" s="2"/>
      <c r="B302" s="2"/>
      <c r="C302" s="2"/>
      <c r="D302" s="2"/>
      <c r="E302" s="2"/>
      <c r="F302" s="2"/>
      <c r="G302" s="2"/>
      <c r="H302" s="2"/>
      <c r="I302" s="2"/>
      <c r="J302" s="19" t="s">
        <v>1021</v>
      </c>
      <c r="K302" s="2" t="str">
        <f t="shared" si="42"/>
        <v>MAD</v>
      </c>
      <c r="L302" s="2" t="str">
        <f t="shared" si="46"/>
        <v>MAD</v>
      </c>
      <c r="M302" s="2"/>
      <c r="N302" s="2"/>
      <c r="O302" s="2"/>
      <c r="P302" s="2"/>
      <c r="Q302" s="2"/>
      <c r="R302" s="2"/>
      <c r="S302" s="15">
        <f t="shared" si="43"/>
        <v>41827</v>
      </c>
      <c r="T302" s="15" t="str">
        <f t="shared" si="44"/>
        <v/>
      </c>
      <c r="U302" s="15" t="str">
        <f t="shared" si="45"/>
        <v/>
      </c>
      <c r="V302" s="2"/>
    </row>
    <row r="303" spans="1:22">
      <c r="A303" s="2"/>
      <c r="B303" s="2"/>
      <c r="C303" s="2"/>
      <c r="D303" s="2"/>
      <c r="E303" s="2"/>
      <c r="F303" s="2"/>
      <c r="G303" s="2"/>
      <c r="H303" s="2"/>
      <c r="I303" s="2"/>
      <c r="J303" s="19" t="s">
        <v>1022</v>
      </c>
      <c r="K303" s="2" t="str">
        <f t="shared" si="42"/>
        <v>MDL</v>
      </c>
      <c r="L303" s="2" t="str">
        <f t="shared" si="46"/>
        <v>MDL</v>
      </c>
      <c r="M303" s="2"/>
      <c r="N303" s="2"/>
      <c r="O303" s="2"/>
      <c r="P303" s="2"/>
      <c r="Q303" s="2"/>
      <c r="R303" s="2"/>
      <c r="S303" s="15">
        <f t="shared" si="43"/>
        <v>41827</v>
      </c>
      <c r="T303" s="15" t="str">
        <f t="shared" si="44"/>
        <v/>
      </c>
      <c r="U303" s="15" t="str">
        <f t="shared" si="45"/>
        <v/>
      </c>
      <c r="V303" s="2"/>
    </row>
    <row r="304" spans="1:22">
      <c r="A304" s="2"/>
      <c r="B304" s="2"/>
      <c r="C304" s="2"/>
      <c r="D304" s="2"/>
      <c r="E304" s="2"/>
      <c r="F304" s="2"/>
      <c r="G304" s="2"/>
      <c r="H304" s="2"/>
      <c r="I304" s="2"/>
      <c r="J304" s="19" t="s">
        <v>1023</v>
      </c>
      <c r="K304" s="2" t="str">
        <f t="shared" si="42"/>
        <v>MGA</v>
      </c>
      <c r="L304" s="2" t="str">
        <f t="shared" si="46"/>
        <v>MGA</v>
      </c>
      <c r="M304" s="2"/>
      <c r="N304" s="2"/>
      <c r="O304" s="2"/>
      <c r="P304" s="2"/>
      <c r="Q304" s="2"/>
      <c r="R304" s="2"/>
      <c r="S304" s="15">
        <f t="shared" si="43"/>
        <v>41827</v>
      </c>
      <c r="T304" s="15" t="str">
        <f t="shared" si="44"/>
        <v/>
      </c>
      <c r="U304" s="15" t="str">
        <f t="shared" si="45"/>
        <v/>
      </c>
      <c r="V304" s="2"/>
    </row>
    <row r="305" spans="1:22">
      <c r="A305" s="2"/>
      <c r="B305" s="2"/>
      <c r="C305" s="2"/>
      <c r="D305" s="2"/>
      <c r="E305" s="2"/>
      <c r="F305" s="2"/>
      <c r="G305" s="2"/>
      <c r="H305" s="2"/>
      <c r="I305" s="2"/>
      <c r="J305" s="19" t="s">
        <v>1024</v>
      </c>
      <c r="K305" s="2" t="str">
        <f t="shared" si="42"/>
        <v>MKD</v>
      </c>
      <c r="L305" s="2" t="str">
        <f t="shared" si="46"/>
        <v>MKD</v>
      </c>
      <c r="M305" s="2"/>
      <c r="N305" s="2"/>
      <c r="O305" s="2"/>
      <c r="P305" s="2"/>
      <c r="Q305" s="2"/>
      <c r="R305" s="2"/>
      <c r="S305" s="15">
        <f t="shared" ref="S305:S336" si="47">VLOOKUP(J305,A:G,5,FALSE)</f>
        <v>41827</v>
      </c>
      <c r="T305" s="15" t="str">
        <f t="shared" ref="T305:T336" si="48">IF(VLOOKUP(J305,A:G,6,FALSE)=0,"",VLOOKUP(J305,A:G,6,FALSE))</f>
        <v/>
      </c>
      <c r="U305" s="15" t="str">
        <f t="shared" ref="U305:U336" si="49">IF(VLOOKUP(J305,A:G,7,FALSE)=0,"",VLOOKUP(J305,A:G,7,FALSE))</f>
        <v/>
      </c>
      <c r="V305" s="2"/>
    </row>
    <row r="306" spans="1:22">
      <c r="A306" s="2"/>
      <c r="B306" s="2"/>
      <c r="C306" s="2"/>
      <c r="D306" s="2"/>
      <c r="E306" s="2"/>
      <c r="F306" s="2"/>
      <c r="G306" s="2"/>
      <c r="H306" s="2"/>
      <c r="I306" s="2"/>
      <c r="J306" s="19" t="s">
        <v>1025</v>
      </c>
      <c r="K306" s="2" t="str">
        <f t="shared" si="42"/>
        <v>MMK</v>
      </c>
      <c r="L306" s="2" t="str">
        <f t="shared" si="46"/>
        <v>MMK</v>
      </c>
      <c r="M306" s="2"/>
      <c r="N306" s="2"/>
      <c r="O306" s="2"/>
      <c r="P306" s="2"/>
      <c r="Q306" s="2"/>
      <c r="R306" s="2"/>
      <c r="S306" s="15">
        <f t="shared" si="47"/>
        <v>41827</v>
      </c>
      <c r="T306" s="15" t="str">
        <f t="shared" si="48"/>
        <v/>
      </c>
      <c r="U306" s="15" t="str">
        <f t="shared" si="49"/>
        <v/>
      </c>
      <c r="V306" s="2"/>
    </row>
    <row r="307" spans="1:22">
      <c r="A307" s="2"/>
      <c r="B307" s="2"/>
      <c r="C307" s="2"/>
      <c r="D307" s="2"/>
      <c r="E307" s="2"/>
      <c r="F307" s="2"/>
      <c r="G307" s="2"/>
      <c r="H307" s="2"/>
      <c r="I307" s="2"/>
      <c r="J307" s="19" t="s">
        <v>1026</v>
      </c>
      <c r="K307" s="2" t="str">
        <f t="shared" si="42"/>
        <v>MNT</v>
      </c>
      <c r="L307" s="2" t="str">
        <f t="shared" si="46"/>
        <v>MNT</v>
      </c>
      <c r="M307" s="2"/>
      <c r="N307" s="2"/>
      <c r="O307" s="2"/>
      <c r="P307" s="2"/>
      <c r="Q307" s="2"/>
      <c r="R307" s="2"/>
      <c r="S307" s="15">
        <f t="shared" si="47"/>
        <v>41827</v>
      </c>
      <c r="T307" s="15" t="str">
        <f t="shared" si="48"/>
        <v/>
      </c>
      <c r="U307" s="15" t="str">
        <f t="shared" si="49"/>
        <v/>
      </c>
      <c r="V307" s="2"/>
    </row>
    <row r="308" spans="1:22">
      <c r="A308" s="2"/>
      <c r="B308" s="2"/>
      <c r="C308" s="2"/>
      <c r="D308" s="2"/>
      <c r="E308" s="2"/>
      <c r="F308" s="2"/>
      <c r="G308" s="2"/>
      <c r="H308" s="2"/>
      <c r="I308" s="2"/>
      <c r="J308" s="19" t="s">
        <v>1027</v>
      </c>
      <c r="K308" s="2" t="str">
        <f t="shared" si="42"/>
        <v>MOP</v>
      </c>
      <c r="L308" s="2" t="str">
        <f t="shared" si="46"/>
        <v>MOP</v>
      </c>
      <c r="M308" s="2"/>
      <c r="N308" s="2"/>
      <c r="O308" s="2"/>
      <c r="P308" s="2"/>
      <c r="Q308" s="2"/>
      <c r="R308" s="2"/>
      <c r="S308" s="15">
        <f t="shared" si="47"/>
        <v>41827</v>
      </c>
      <c r="T308" s="15" t="str">
        <f t="shared" si="48"/>
        <v/>
      </c>
      <c r="U308" s="15" t="str">
        <f t="shared" si="49"/>
        <v/>
      </c>
      <c r="V308" s="2"/>
    </row>
    <row r="309" spans="1:22">
      <c r="A309" s="2"/>
      <c r="B309" s="2"/>
      <c r="C309" s="2"/>
      <c r="D309" s="2"/>
      <c r="E309" s="2"/>
      <c r="F309" s="2"/>
      <c r="G309" s="2"/>
      <c r="H309" s="2"/>
      <c r="I309" s="2"/>
      <c r="J309" s="19" t="s">
        <v>1028</v>
      </c>
      <c r="K309" s="2" t="str">
        <f t="shared" si="42"/>
        <v>MRO</v>
      </c>
      <c r="L309" s="2" t="str">
        <f t="shared" si="46"/>
        <v>MRO</v>
      </c>
      <c r="M309" s="2"/>
      <c r="N309" s="2"/>
      <c r="O309" s="2"/>
      <c r="P309" s="2"/>
      <c r="Q309" s="2"/>
      <c r="R309" s="2"/>
      <c r="S309" s="15">
        <f t="shared" si="47"/>
        <v>41827</v>
      </c>
      <c r="T309" s="15" t="str">
        <f t="shared" si="48"/>
        <v/>
      </c>
      <c r="U309" s="15" t="str">
        <f t="shared" si="49"/>
        <v/>
      </c>
      <c r="V309" s="2"/>
    </row>
    <row r="310" spans="1:22">
      <c r="A310" s="2"/>
      <c r="B310" s="2"/>
      <c r="C310" s="2"/>
      <c r="D310" s="2"/>
      <c r="E310" s="2"/>
      <c r="F310" s="2"/>
      <c r="G310" s="2"/>
      <c r="H310" s="2"/>
      <c r="I310" s="2"/>
      <c r="J310" s="19" t="s">
        <v>12098</v>
      </c>
      <c r="K310" s="2" t="str">
        <f t="shared" si="42"/>
        <v>MRU</v>
      </c>
      <c r="L310" s="2" t="str">
        <f t="shared" si="46"/>
        <v>MRU</v>
      </c>
      <c r="M310" s="2"/>
      <c r="N310" s="2"/>
      <c r="O310" s="2"/>
      <c r="P310" s="2"/>
      <c r="Q310" s="2"/>
      <c r="R310" s="2"/>
      <c r="S310" s="15">
        <f t="shared" si="47"/>
        <v>43296</v>
      </c>
      <c r="T310" s="15" t="str">
        <f t="shared" si="48"/>
        <v/>
      </c>
      <c r="U310" s="15" t="str">
        <f t="shared" si="49"/>
        <v/>
      </c>
      <c r="V310" s="2"/>
    </row>
    <row r="311" spans="1:22">
      <c r="A311" s="2"/>
      <c r="B311" s="2"/>
      <c r="C311" s="2"/>
      <c r="D311" s="2"/>
      <c r="E311" s="2"/>
      <c r="F311" s="2"/>
      <c r="G311" s="2"/>
      <c r="H311" s="2"/>
      <c r="I311" s="2"/>
      <c r="J311" s="19" t="s">
        <v>1029</v>
      </c>
      <c r="K311" s="2" t="str">
        <f t="shared" si="42"/>
        <v>MUR</v>
      </c>
      <c r="L311" s="2" t="str">
        <f t="shared" si="46"/>
        <v>MUR</v>
      </c>
      <c r="M311" s="2"/>
      <c r="N311" s="2"/>
      <c r="O311" s="2"/>
      <c r="P311" s="2"/>
      <c r="Q311" s="2"/>
      <c r="R311" s="2"/>
      <c r="S311" s="15">
        <f t="shared" si="47"/>
        <v>41827</v>
      </c>
      <c r="T311" s="15" t="str">
        <f t="shared" si="48"/>
        <v/>
      </c>
      <c r="U311" s="15" t="str">
        <f t="shared" si="49"/>
        <v/>
      </c>
      <c r="V311" s="2"/>
    </row>
    <row r="312" spans="1:22">
      <c r="A312" s="2"/>
      <c r="B312" s="2"/>
      <c r="C312" s="2"/>
      <c r="D312" s="2"/>
      <c r="E312" s="2"/>
      <c r="F312" s="2"/>
      <c r="G312" s="2"/>
      <c r="H312" s="2"/>
      <c r="I312" s="2"/>
      <c r="J312" s="19" t="s">
        <v>1030</v>
      </c>
      <c r="K312" s="2" t="str">
        <f t="shared" si="42"/>
        <v>MVR</v>
      </c>
      <c r="L312" s="2" t="str">
        <f t="shared" si="46"/>
        <v>MVR</v>
      </c>
      <c r="M312" s="2"/>
      <c r="N312" s="2"/>
      <c r="O312" s="2"/>
      <c r="P312" s="2"/>
      <c r="Q312" s="2"/>
      <c r="R312" s="2"/>
      <c r="S312" s="15">
        <f t="shared" si="47"/>
        <v>41827</v>
      </c>
      <c r="T312" s="15" t="str">
        <f t="shared" si="48"/>
        <v/>
      </c>
      <c r="U312" s="15" t="str">
        <f t="shared" si="49"/>
        <v/>
      </c>
      <c r="V312" s="2"/>
    </row>
    <row r="313" spans="1:22">
      <c r="A313" s="2"/>
      <c r="B313" s="2"/>
      <c r="C313" s="2"/>
      <c r="D313" s="2"/>
      <c r="E313" s="2"/>
      <c r="F313" s="2"/>
      <c r="G313" s="2"/>
      <c r="H313" s="2"/>
      <c r="I313" s="2"/>
      <c r="J313" s="19" t="s">
        <v>1031</v>
      </c>
      <c r="K313" s="2" t="str">
        <f t="shared" si="42"/>
        <v>MWK</v>
      </c>
      <c r="L313" s="2" t="str">
        <f t="shared" si="46"/>
        <v>MWK</v>
      </c>
      <c r="M313" s="2"/>
      <c r="N313" s="2"/>
      <c r="O313" s="2"/>
      <c r="P313" s="2"/>
      <c r="Q313" s="2"/>
      <c r="R313" s="2"/>
      <c r="S313" s="15">
        <f t="shared" si="47"/>
        <v>41827</v>
      </c>
      <c r="T313" s="15" t="str">
        <f t="shared" si="48"/>
        <v/>
      </c>
      <c r="U313" s="15" t="str">
        <f t="shared" si="49"/>
        <v/>
      </c>
      <c r="V313" s="2"/>
    </row>
    <row r="314" spans="1:22">
      <c r="A314" s="2"/>
      <c r="B314" s="2"/>
      <c r="C314" s="2"/>
      <c r="D314" s="2"/>
      <c r="E314" s="2"/>
      <c r="F314" s="2"/>
      <c r="G314" s="2"/>
      <c r="H314" s="2"/>
      <c r="I314" s="2"/>
      <c r="J314" s="19" t="s">
        <v>1032</v>
      </c>
      <c r="K314" s="2" t="str">
        <f t="shared" si="42"/>
        <v>MXN</v>
      </c>
      <c r="L314" s="2" t="str">
        <f t="shared" si="46"/>
        <v>MXN</v>
      </c>
      <c r="M314" s="2"/>
      <c r="N314" s="2"/>
      <c r="O314" s="2"/>
      <c r="P314" s="2"/>
      <c r="Q314" s="2"/>
      <c r="R314" s="2"/>
      <c r="S314" s="15">
        <f t="shared" si="47"/>
        <v>41827</v>
      </c>
      <c r="T314" s="15" t="str">
        <f t="shared" si="48"/>
        <v/>
      </c>
      <c r="U314" s="15" t="str">
        <f t="shared" si="49"/>
        <v/>
      </c>
      <c r="V314" s="2"/>
    </row>
    <row r="315" spans="1:22">
      <c r="A315" s="2"/>
      <c r="B315" s="2"/>
      <c r="C315" s="2"/>
      <c r="D315" s="2"/>
      <c r="E315" s="2"/>
      <c r="F315" s="2"/>
      <c r="G315" s="2"/>
      <c r="H315" s="2"/>
      <c r="I315" s="2"/>
      <c r="J315" s="19" t="s">
        <v>1033</v>
      </c>
      <c r="K315" s="2" t="str">
        <f t="shared" si="42"/>
        <v>MXV</v>
      </c>
      <c r="L315" s="2" t="str">
        <f t="shared" si="46"/>
        <v>MXV</v>
      </c>
      <c r="M315" s="2"/>
      <c r="N315" s="2"/>
      <c r="O315" s="2"/>
      <c r="P315" s="2"/>
      <c r="Q315" s="2"/>
      <c r="R315" s="2"/>
      <c r="S315" s="15">
        <f t="shared" si="47"/>
        <v>41827</v>
      </c>
      <c r="T315" s="15" t="str">
        <f t="shared" si="48"/>
        <v/>
      </c>
      <c r="U315" s="15" t="str">
        <f t="shared" si="49"/>
        <v/>
      </c>
      <c r="V315" s="2"/>
    </row>
    <row r="316" spans="1:22">
      <c r="A316" s="2"/>
      <c r="B316" s="2"/>
      <c r="C316" s="2"/>
      <c r="D316" s="2"/>
      <c r="E316" s="2"/>
      <c r="F316" s="2"/>
      <c r="G316" s="2"/>
      <c r="H316" s="2"/>
      <c r="I316" s="2"/>
      <c r="J316" s="19" t="s">
        <v>1034</v>
      </c>
      <c r="K316" s="2" t="str">
        <f t="shared" si="42"/>
        <v>MYR</v>
      </c>
      <c r="L316" s="2" t="str">
        <f t="shared" si="46"/>
        <v>MYR</v>
      </c>
      <c r="M316" s="2"/>
      <c r="N316" s="2"/>
      <c r="O316" s="2"/>
      <c r="P316" s="2"/>
      <c r="Q316" s="2"/>
      <c r="R316" s="2"/>
      <c r="S316" s="15">
        <f t="shared" si="47"/>
        <v>41827</v>
      </c>
      <c r="T316" s="15" t="str">
        <f t="shared" si="48"/>
        <v/>
      </c>
      <c r="U316" s="15" t="str">
        <f t="shared" si="49"/>
        <v/>
      </c>
      <c r="V316" s="2"/>
    </row>
    <row r="317" spans="1:22">
      <c r="A317" s="2"/>
      <c r="B317" s="2"/>
      <c r="C317" s="2"/>
      <c r="D317" s="2"/>
      <c r="E317" s="2"/>
      <c r="F317" s="2"/>
      <c r="G317" s="2"/>
      <c r="H317" s="2"/>
      <c r="I317" s="2"/>
      <c r="J317" s="19" t="s">
        <v>1035</v>
      </c>
      <c r="K317" s="2" t="str">
        <f t="shared" si="42"/>
        <v>MZN</v>
      </c>
      <c r="L317" s="2" t="str">
        <f t="shared" si="46"/>
        <v>MZN</v>
      </c>
      <c r="M317" s="2"/>
      <c r="N317" s="2"/>
      <c r="O317" s="2"/>
      <c r="P317" s="2"/>
      <c r="Q317" s="2"/>
      <c r="R317" s="2"/>
      <c r="S317" s="15">
        <f t="shared" si="47"/>
        <v>41827</v>
      </c>
      <c r="T317" s="15" t="str">
        <f t="shared" si="48"/>
        <v/>
      </c>
      <c r="U317" s="15" t="str">
        <f t="shared" si="49"/>
        <v/>
      </c>
      <c r="V317" s="2"/>
    </row>
    <row r="318" spans="1:22">
      <c r="A318" s="2"/>
      <c r="B318" s="2"/>
      <c r="C318" s="2"/>
      <c r="D318" s="2"/>
      <c r="E318" s="2"/>
      <c r="F318" s="2"/>
      <c r="G318" s="2"/>
      <c r="H318" s="2"/>
      <c r="I318" s="2"/>
      <c r="J318" s="19" t="s">
        <v>1036</v>
      </c>
      <c r="K318" s="2" t="str">
        <f t="shared" si="42"/>
        <v>NAD</v>
      </c>
      <c r="L318" s="2" t="str">
        <f t="shared" si="46"/>
        <v>NAD</v>
      </c>
      <c r="M318" s="2"/>
      <c r="N318" s="2"/>
      <c r="O318" s="2"/>
      <c r="P318" s="2"/>
      <c r="Q318" s="2"/>
      <c r="R318" s="2"/>
      <c r="S318" s="15">
        <f t="shared" si="47"/>
        <v>41827</v>
      </c>
      <c r="T318" s="15" t="str">
        <f t="shared" si="48"/>
        <v/>
      </c>
      <c r="U318" s="15" t="str">
        <f t="shared" si="49"/>
        <v/>
      </c>
      <c r="V318" s="2"/>
    </row>
    <row r="319" spans="1:22">
      <c r="A319" s="2"/>
      <c r="B319" s="2"/>
      <c r="C319" s="2"/>
      <c r="D319" s="2"/>
      <c r="E319" s="2"/>
      <c r="F319" s="2"/>
      <c r="G319" s="2"/>
      <c r="H319" s="2"/>
      <c r="I319" s="2"/>
      <c r="J319" s="19" t="s">
        <v>1037</v>
      </c>
      <c r="K319" s="2" t="str">
        <f t="shared" si="42"/>
        <v>NGN</v>
      </c>
      <c r="L319" s="2" t="str">
        <f t="shared" si="46"/>
        <v>NGN</v>
      </c>
      <c r="M319" s="2"/>
      <c r="N319" s="2"/>
      <c r="O319" s="2"/>
      <c r="P319" s="2"/>
      <c r="Q319" s="2"/>
      <c r="R319" s="2"/>
      <c r="S319" s="15">
        <f t="shared" si="47"/>
        <v>41827</v>
      </c>
      <c r="T319" s="15" t="str">
        <f t="shared" si="48"/>
        <v/>
      </c>
      <c r="U319" s="15" t="str">
        <f t="shared" si="49"/>
        <v/>
      </c>
      <c r="V319" s="2"/>
    </row>
    <row r="320" spans="1:22">
      <c r="A320" s="2"/>
      <c r="B320" s="2"/>
      <c r="C320" s="2"/>
      <c r="D320" s="2"/>
      <c r="E320" s="2"/>
      <c r="F320" s="2"/>
      <c r="G320" s="2"/>
      <c r="H320" s="2"/>
      <c r="I320" s="2"/>
      <c r="J320" s="19" t="s">
        <v>1038</v>
      </c>
      <c r="K320" s="2" t="str">
        <f t="shared" si="42"/>
        <v>NIO</v>
      </c>
      <c r="L320" s="2" t="str">
        <f t="shared" si="46"/>
        <v>NIO</v>
      </c>
      <c r="M320" s="2"/>
      <c r="N320" s="2"/>
      <c r="O320" s="2"/>
      <c r="P320" s="2"/>
      <c r="Q320" s="2"/>
      <c r="R320" s="2"/>
      <c r="S320" s="15">
        <f t="shared" si="47"/>
        <v>41827</v>
      </c>
      <c r="T320" s="15" t="str">
        <f t="shared" si="48"/>
        <v/>
      </c>
      <c r="U320" s="15" t="str">
        <f t="shared" si="49"/>
        <v/>
      </c>
      <c r="V320" s="2"/>
    </row>
    <row r="321" spans="1:22">
      <c r="A321" s="2"/>
      <c r="B321" s="2"/>
      <c r="C321" s="2"/>
      <c r="D321" s="2"/>
      <c r="E321" s="2"/>
      <c r="F321" s="2"/>
      <c r="G321" s="2"/>
      <c r="H321" s="2"/>
      <c r="I321" s="2"/>
      <c r="J321" s="19" t="s">
        <v>1039</v>
      </c>
      <c r="K321" s="2" t="str">
        <f t="shared" si="42"/>
        <v>NOK</v>
      </c>
      <c r="L321" s="2" t="str">
        <f t="shared" si="46"/>
        <v>NOK</v>
      </c>
      <c r="M321" s="2"/>
      <c r="N321" s="2"/>
      <c r="O321" s="2"/>
      <c r="P321" s="2"/>
      <c r="Q321" s="2"/>
      <c r="R321" s="2"/>
      <c r="S321" s="15">
        <f t="shared" si="47"/>
        <v>41827</v>
      </c>
      <c r="T321" s="15" t="str">
        <f t="shared" si="48"/>
        <v/>
      </c>
      <c r="U321" s="15" t="str">
        <f t="shared" si="49"/>
        <v/>
      </c>
      <c r="V321" s="2"/>
    </row>
    <row r="322" spans="1:22">
      <c r="A322" s="2"/>
      <c r="B322" s="2"/>
      <c r="C322" s="2"/>
      <c r="D322" s="2"/>
      <c r="E322" s="2"/>
      <c r="F322" s="2"/>
      <c r="G322" s="2"/>
      <c r="H322" s="2"/>
      <c r="I322" s="2"/>
      <c r="J322" s="19" t="s">
        <v>1040</v>
      </c>
      <c r="K322" s="2" t="str">
        <f t="shared" si="42"/>
        <v>NPR</v>
      </c>
      <c r="L322" s="2" t="str">
        <f t="shared" si="46"/>
        <v>NPR</v>
      </c>
      <c r="M322" s="2"/>
      <c r="N322" s="2"/>
      <c r="O322" s="2"/>
      <c r="P322" s="2"/>
      <c r="Q322" s="2"/>
      <c r="R322" s="2"/>
      <c r="S322" s="15">
        <f t="shared" si="47"/>
        <v>41827</v>
      </c>
      <c r="T322" s="15" t="str">
        <f t="shared" si="48"/>
        <v/>
      </c>
      <c r="U322" s="15" t="str">
        <f t="shared" si="49"/>
        <v/>
      </c>
      <c r="V322" s="2"/>
    </row>
    <row r="323" spans="1:22">
      <c r="A323" s="2"/>
      <c r="B323" s="2"/>
      <c r="C323" s="2"/>
      <c r="D323" s="2"/>
      <c r="E323" s="2"/>
      <c r="F323" s="2"/>
      <c r="G323" s="2"/>
      <c r="H323" s="2"/>
      <c r="I323" s="2"/>
      <c r="J323" s="19" t="s">
        <v>1041</v>
      </c>
      <c r="K323" s="2" t="str">
        <f t="shared" si="42"/>
        <v>NZD</v>
      </c>
      <c r="L323" s="2" t="str">
        <f t="shared" si="46"/>
        <v>NZD</v>
      </c>
      <c r="M323" s="2"/>
      <c r="N323" s="2"/>
      <c r="O323" s="2"/>
      <c r="P323" s="2"/>
      <c r="Q323" s="2"/>
      <c r="R323" s="2"/>
      <c r="S323" s="15">
        <f t="shared" si="47"/>
        <v>41827</v>
      </c>
      <c r="T323" s="15" t="str">
        <f t="shared" si="48"/>
        <v/>
      </c>
      <c r="U323" s="15" t="str">
        <f t="shared" si="49"/>
        <v/>
      </c>
      <c r="V323" s="2"/>
    </row>
    <row r="324" spans="1:22">
      <c r="A324" s="2"/>
      <c r="B324" s="2"/>
      <c r="C324" s="2"/>
      <c r="D324" s="2"/>
      <c r="E324" s="2"/>
      <c r="F324" s="2"/>
      <c r="G324" s="2"/>
      <c r="H324" s="2"/>
      <c r="I324" s="2"/>
      <c r="J324" s="19" t="s">
        <v>1042</v>
      </c>
      <c r="K324" s="2" t="str">
        <f t="shared" si="42"/>
        <v>OMR</v>
      </c>
      <c r="L324" s="2" t="str">
        <f t="shared" si="46"/>
        <v>OMR</v>
      </c>
      <c r="M324" s="2"/>
      <c r="N324" s="2"/>
      <c r="O324" s="2"/>
      <c r="P324" s="2"/>
      <c r="Q324" s="2"/>
      <c r="R324" s="2"/>
      <c r="S324" s="15">
        <f t="shared" si="47"/>
        <v>41827</v>
      </c>
      <c r="T324" s="15" t="str">
        <f t="shared" si="48"/>
        <v/>
      </c>
      <c r="U324" s="15" t="str">
        <f t="shared" si="49"/>
        <v/>
      </c>
      <c r="V324" s="2"/>
    </row>
    <row r="325" spans="1:22">
      <c r="A325" s="2"/>
      <c r="B325" s="2"/>
      <c r="C325" s="2"/>
      <c r="D325" s="2"/>
      <c r="E325" s="2"/>
      <c r="F325" s="2"/>
      <c r="G325" s="2"/>
      <c r="H325" s="2"/>
      <c r="I325" s="2"/>
      <c r="J325" s="19" t="s">
        <v>1043</v>
      </c>
      <c r="K325" s="2" t="str">
        <f t="shared" ref="K325:K389" si="50">VLOOKUP(J325,$A:$B,2,0)</f>
        <v>PAB</v>
      </c>
      <c r="L325" s="2" t="str">
        <f t="shared" si="46"/>
        <v>PAB</v>
      </c>
      <c r="M325" s="2"/>
      <c r="N325" s="2"/>
      <c r="O325" s="2"/>
      <c r="P325" s="2"/>
      <c r="Q325" s="2"/>
      <c r="R325" s="2"/>
      <c r="S325" s="15">
        <f t="shared" si="47"/>
        <v>41827</v>
      </c>
      <c r="T325" s="15" t="str">
        <f t="shared" si="48"/>
        <v/>
      </c>
      <c r="U325" s="15" t="str">
        <f t="shared" si="49"/>
        <v/>
      </c>
      <c r="V325" s="2"/>
    </row>
    <row r="326" spans="1:22">
      <c r="A326" s="2"/>
      <c r="B326" s="2"/>
      <c r="C326" s="2"/>
      <c r="D326" s="2"/>
      <c r="E326" s="2"/>
      <c r="F326" s="2"/>
      <c r="G326" s="2"/>
      <c r="H326" s="2"/>
      <c r="I326" s="2"/>
      <c r="J326" s="19" t="s">
        <v>1044</v>
      </c>
      <c r="K326" s="2" t="str">
        <f t="shared" si="50"/>
        <v>PEN</v>
      </c>
      <c r="L326" s="2" t="str">
        <f t="shared" si="46"/>
        <v>PEN</v>
      </c>
      <c r="M326" s="2"/>
      <c r="N326" s="2"/>
      <c r="O326" s="2"/>
      <c r="P326" s="2"/>
      <c r="Q326" s="2"/>
      <c r="R326" s="2"/>
      <c r="S326" s="15">
        <f t="shared" si="47"/>
        <v>41827</v>
      </c>
      <c r="T326" s="15" t="str">
        <f t="shared" si="48"/>
        <v/>
      </c>
      <c r="U326" s="15" t="str">
        <f t="shared" si="49"/>
        <v/>
      </c>
      <c r="V326" s="2"/>
    </row>
    <row r="327" spans="1:22">
      <c r="A327" s="2"/>
      <c r="B327" s="2"/>
      <c r="C327" s="2"/>
      <c r="D327" s="2"/>
      <c r="E327" s="2"/>
      <c r="F327" s="2"/>
      <c r="G327" s="2"/>
      <c r="H327" s="2"/>
      <c r="I327" s="2"/>
      <c r="J327" s="19" t="s">
        <v>1045</v>
      </c>
      <c r="K327" s="2" t="str">
        <f t="shared" si="50"/>
        <v>PGK</v>
      </c>
      <c r="L327" s="2" t="str">
        <f t="shared" si="46"/>
        <v>PGK</v>
      </c>
      <c r="M327" s="2"/>
      <c r="N327" s="2"/>
      <c r="O327" s="2"/>
      <c r="P327" s="2"/>
      <c r="Q327" s="2"/>
      <c r="R327" s="2"/>
      <c r="S327" s="15">
        <f t="shared" si="47"/>
        <v>41827</v>
      </c>
      <c r="T327" s="15" t="str">
        <f t="shared" si="48"/>
        <v/>
      </c>
      <c r="U327" s="15" t="str">
        <f t="shared" si="49"/>
        <v/>
      </c>
      <c r="V327" s="2"/>
    </row>
    <row r="328" spans="1:22">
      <c r="A328" s="2"/>
      <c r="B328" s="2"/>
      <c r="C328" s="2"/>
      <c r="D328" s="2"/>
      <c r="E328" s="2"/>
      <c r="F328" s="2"/>
      <c r="G328" s="2"/>
      <c r="H328" s="2"/>
      <c r="I328" s="2"/>
      <c r="J328" s="19" t="s">
        <v>1046</v>
      </c>
      <c r="K328" s="2" t="str">
        <f t="shared" si="50"/>
        <v>PHP</v>
      </c>
      <c r="L328" s="2" t="str">
        <f t="shared" si="46"/>
        <v>PHP</v>
      </c>
      <c r="M328" s="2"/>
      <c r="N328" s="2"/>
      <c r="O328" s="2"/>
      <c r="P328" s="2"/>
      <c r="Q328" s="2"/>
      <c r="R328" s="2"/>
      <c r="S328" s="15">
        <f t="shared" si="47"/>
        <v>41827</v>
      </c>
      <c r="T328" s="15" t="str">
        <f t="shared" si="48"/>
        <v/>
      </c>
      <c r="U328" s="15" t="str">
        <f t="shared" si="49"/>
        <v/>
      </c>
      <c r="V328" s="2"/>
    </row>
    <row r="329" spans="1:22">
      <c r="A329" s="2"/>
      <c r="B329" s="2"/>
      <c r="C329" s="2"/>
      <c r="D329" s="2"/>
      <c r="E329" s="2"/>
      <c r="F329" s="2"/>
      <c r="G329" s="2"/>
      <c r="H329" s="2"/>
      <c r="I329" s="2"/>
      <c r="J329" s="19" t="s">
        <v>1047</v>
      </c>
      <c r="K329" s="2" t="str">
        <f t="shared" si="50"/>
        <v>PKR</v>
      </c>
      <c r="L329" s="2" t="str">
        <f t="shared" si="46"/>
        <v>PKR</v>
      </c>
      <c r="M329" s="2"/>
      <c r="N329" s="2"/>
      <c r="O329" s="2"/>
      <c r="P329" s="2"/>
      <c r="Q329" s="2"/>
      <c r="R329" s="2"/>
      <c r="S329" s="15">
        <f t="shared" si="47"/>
        <v>41827</v>
      </c>
      <c r="T329" s="15" t="str">
        <f t="shared" si="48"/>
        <v/>
      </c>
      <c r="U329" s="15" t="str">
        <f t="shared" si="49"/>
        <v/>
      </c>
      <c r="V329" s="2"/>
    </row>
    <row r="330" spans="1:22">
      <c r="A330" s="2"/>
      <c r="B330" s="2"/>
      <c r="C330" s="2"/>
      <c r="D330" s="2"/>
      <c r="E330" s="2"/>
      <c r="F330" s="2"/>
      <c r="G330" s="2"/>
      <c r="H330" s="2"/>
      <c r="I330" s="2"/>
      <c r="J330" s="19" t="s">
        <v>1048</v>
      </c>
      <c r="K330" s="2" t="str">
        <f t="shared" si="50"/>
        <v>PLN</v>
      </c>
      <c r="L330" s="2" t="str">
        <f t="shared" si="46"/>
        <v>PLN</v>
      </c>
      <c r="M330" s="2"/>
      <c r="N330" s="2"/>
      <c r="O330" s="2"/>
      <c r="P330" s="2"/>
      <c r="Q330" s="2"/>
      <c r="R330" s="2"/>
      <c r="S330" s="15">
        <f t="shared" si="47"/>
        <v>41827</v>
      </c>
      <c r="T330" s="15" t="str">
        <f t="shared" si="48"/>
        <v/>
      </c>
      <c r="U330" s="15" t="str">
        <f t="shared" si="49"/>
        <v/>
      </c>
      <c r="V330" s="2"/>
    </row>
    <row r="331" spans="1:22">
      <c r="A331" s="2"/>
      <c r="B331" s="2"/>
      <c r="C331" s="2"/>
      <c r="D331" s="2"/>
      <c r="E331" s="2"/>
      <c r="F331" s="2"/>
      <c r="G331" s="2"/>
      <c r="H331" s="2"/>
      <c r="I331" s="2"/>
      <c r="J331" s="19" t="s">
        <v>1049</v>
      </c>
      <c r="K331" s="2" t="str">
        <f t="shared" si="50"/>
        <v>PYG</v>
      </c>
      <c r="L331" s="2" t="str">
        <f t="shared" si="46"/>
        <v>PYG</v>
      </c>
      <c r="M331" s="2"/>
      <c r="N331" s="2"/>
      <c r="O331" s="2"/>
      <c r="P331" s="2"/>
      <c r="Q331" s="2"/>
      <c r="R331" s="2"/>
      <c r="S331" s="15">
        <f t="shared" si="47"/>
        <v>41827</v>
      </c>
      <c r="T331" s="15" t="str">
        <f t="shared" si="48"/>
        <v/>
      </c>
      <c r="U331" s="15" t="str">
        <f t="shared" si="49"/>
        <v/>
      </c>
      <c r="V331" s="2"/>
    </row>
    <row r="332" spans="1:22">
      <c r="A332" s="2"/>
      <c r="B332" s="2"/>
      <c r="C332" s="2"/>
      <c r="D332" s="2"/>
      <c r="E332" s="2"/>
      <c r="F332" s="2"/>
      <c r="G332" s="2"/>
      <c r="H332" s="2"/>
      <c r="I332" s="2"/>
      <c r="J332" s="19" t="s">
        <v>1050</v>
      </c>
      <c r="K332" s="2" t="str">
        <f t="shared" si="50"/>
        <v>QAR</v>
      </c>
      <c r="L332" s="2" t="str">
        <f t="shared" si="46"/>
        <v>QAR</v>
      </c>
      <c r="M332" s="2"/>
      <c r="N332" s="2"/>
      <c r="O332" s="2"/>
      <c r="P332" s="2"/>
      <c r="Q332" s="2"/>
      <c r="R332" s="2"/>
      <c r="S332" s="15">
        <f t="shared" si="47"/>
        <v>41827</v>
      </c>
      <c r="T332" s="15" t="str">
        <f t="shared" si="48"/>
        <v/>
      </c>
      <c r="U332" s="15" t="str">
        <f t="shared" si="49"/>
        <v/>
      </c>
      <c r="V332" s="2"/>
    </row>
    <row r="333" spans="1:22">
      <c r="A333" s="2"/>
      <c r="B333" s="2"/>
      <c r="C333" s="2"/>
      <c r="D333" s="2"/>
      <c r="E333" s="2"/>
      <c r="F333" s="2"/>
      <c r="G333" s="2"/>
      <c r="H333" s="2"/>
      <c r="I333" s="2"/>
      <c r="J333" s="19" t="s">
        <v>1051</v>
      </c>
      <c r="K333" s="2" t="str">
        <f t="shared" si="50"/>
        <v>RON</v>
      </c>
      <c r="L333" s="2" t="str">
        <f t="shared" si="46"/>
        <v>RON</v>
      </c>
      <c r="M333" s="2"/>
      <c r="N333" s="2"/>
      <c r="O333" s="2"/>
      <c r="P333" s="2"/>
      <c r="Q333" s="2"/>
      <c r="R333" s="2"/>
      <c r="S333" s="15">
        <f t="shared" si="47"/>
        <v>41827</v>
      </c>
      <c r="T333" s="15" t="str">
        <f t="shared" si="48"/>
        <v/>
      </c>
      <c r="U333" s="15" t="str">
        <f t="shared" si="49"/>
        <v/>
      </c>
      <c r="V333" s="2"/>
    </row>
    <row r="334" spans="1:22">
      <c r="A334" s="2"/>
      <c r="B334" s="2"/>
      <c r="C334" s="2"/>
      <c r="D334" s="2"/>
      <c r="E334" s="2"/>
      <c r="F334" s="2"/>
      <c r="G334" s="2"/>
      <c r="H334" s="2"/>
      <c r="I334" s="2"/>
      <c r="J334" s="19" t="s">
        <v>1052</v>
      </c>
      <c r="K334" s="2" t="str">
        <f t="shared" si="50"/>
        <v>RSD</v>
      </c>
      <c r="L334" s="2" t="str">
        <f t="shared" si="46"/>
        <v>RSD</v>
      </c>
      <c r="M334" s="2"/>
      <c r="N334" s="2"/>
      <c r="O334" s="2"/>
      <c r="P334" s="2"/>
      <c r="Q334" s="2"/>
      <c r="R334" s="2"/>
      <c r="S334" s="15">
        <f t="shared" si="47"/>
        <v>41827</v>
      </c>
      <c r="T334" s="15" t="str">
        <f t="shared" si="48"/>
        <v/>
      </c>
      <c r="U334" s="15" t="str">
        <f t="shared" si="49"/>
        <v/>
      </c>
      <c r="V334" s="2"/>
    </row>
    <row r="335" spans="1:22">
      <c r="A335" s="2"/>
      <c r="B335" s="2"/>
      <c r="C335" s="2"/>
      <c r="D335" s="2"/>
      <c r="E335" s="2"/>
      <c r="F335" s="2"/>
      <c r="G335" s="2"/>
      <c r="H335" s="2"/>
      <c r="I335" s="2"/>
      <c r="J335" s="19" t="s">
        <v>1053</v>
      </c>
      <c r="K335" s="2" t="str">
        <f t="shared" si="50"/>
        <v>RUB</v>
      </c>
      <c r="L335" s="2" t="str">
        <f t="shared" si="46"/>
        <v>RUB</v>
      </c>
      <c r="M335" s="2"/>
      <c r="N335" s="2"/>
      <c r="O335" s="2"/>
      <c r="P335" s="2"/>
      <c r="Q335" s="2"/>
      <c r="R335" s="2"/>
      <c r="S335" s="15">
        <f t="shared" si="47"/>
        <v>41827</v>
      </c>
      <c r="T335" s="15" t="str">
        <f t="shared" si="48"/>
        <v/>
      </c>
      <c r="U335" s="15" t="str">
        <f t="shared" si="49"/>
        <v/>
      </c>
      <c r="V335" s="2"/>
    </row>
    <row r="336" spans="1:22">
      <c r="A336" s="2"/>
      <c r="B336" s="2"/>
      <c r="C336" s="2"/>
      <c r="D336" s="2"/>
      <c r="E336" s="2"/>
      <c r="F336" s="2"/>
      <c r="G336" s="2"/>
      <c r="H336" s="2"/>
      <c r="I336" s="2"/>
      <c r="J336" s="19" t="s">
        <v>1054</v>
      </c>
      <c r="K336" s="2" t="str">
        <f t="shared" si="50"/>
        <v>RWF</v>
      </c>
      <c r="L336" s="2" t="str">
        <f t="shared" si="46"/>
        <v>RWF</v>
      </c>
      <c r="M336" s="2"/>
      <c r="N336" s="2"/>
      <c r="O336" s="2"/>
      <c r="P336" s="2"/>
      <c r="Q336" s="2"/>
      <c r="R336" s="2"/>
      <c r="S336" s="15">
        <f t="shared" si="47"/>
        <v>41827</v>
      </c>
      <c r="T336" s="15" t="str">
        <f t="shared" si="48"/>
        <v/>
      </c>
      <c r="U336" s="15" t="str">
        <f t="shared" si="49"/>
        <v/>
      </c>
      <c r="V336" s="2"/>
    </row>
    <row r="337" spans="1:22">
      <c r="A337" s="2"/>
      <c r="B337" s="2"/>
      <c r="C337" s="2"/>
      <c r="D337" s="2"/>
      <c r="E337" s="2"/>
      <c r="F337" s="2"/>
      <c r="G337" s="2"/>
      <c r="H337" s="2"/>
      <c r="I337" s="2"/>
      <c r="J337" s="19" t="s">
        <v>1055</v>
      </c>
      <c r="K337" s="2" t="str">
        <f t="shared" si="50"/>
        <v>SAR</v>
      </c>
      <c r="L337" s="2" t="str">
        <f t="shared" si="46"/>
        <v>SAR</v>
      </c>
      <c r="M337" s="2"/>
      <c r="N337" s="2"/>
      <c r="O337" s="2"/>
      <c r="P337" s="2"/>
      <c r="Q337" s="2"/>
      <c r="R337" s="2"/>
      <c r="S337" s="15">
        <f t="shared" ref="S337:S369" si="51">VLOOKUP(J337,A:G,5,FALSE)</f>
        <v>41827</v>
      </c>
      <c r="T337" s="15" t="str">
        <f t="shared" ref="T337:T366" si="52">IF(VLOOKUP(J337,A:G,6,FALSE)=0,"",VLOOKUP(J337,A:G,6,FALSE))</f>
        <v/>
      </c>
      <c r="U337" s="15" t="str">
        <f t="shared" ref="U337:U366" si="53">IF(VLOOKUP(J337,A:G,7,FALSE)=0,"",VLOOKUP(J337,A:G,7,FALSE))</f>
        <v/>
      </c>
      <c r="V337" s="2"/>
    </row>
    <row r="338" spans="1:22">
      <c r="A338" s="2"/>
      <c r="B338" s="2"/>
      <c r="C338" s="2"/>
      <c r="D338" s="2"/>
      <c r="E338" s="2"/>
      <c r="F338" s="2"/>
      <c r="G338" s="2"/>
      <c r="H338" s="2"/>
      <c r="I338" s="2"/>
      <c r="J338" s="19" t="s">
        <v>1056</v>
      </c>
      <c r="K338" s="2" t="str">
        <f t="shared" si="50"/>
        <v>SBD</v>
      </c>
      <c r="L338" s="2" t="str">
        <f t="shared" si="46"/>
        <v>SBD</v>
      </c>
      <c r="M338" s="2"/>
      <c r="N338" s="2"/>
      <c r="O338" s="2"/>
      <c r="P338" s="2"/>
      <c r="Q338" s="2"/>
      <c r="R338" s="2"/>
      <c r="S338" s="15">
        <f t="shared" si="51"/>
        <v>41827</v>
      </c>
      <c r="T338" s="15" t="str">
        <f t="shared" si="52"/>
        <v/>
      </c>
      <c r="U338" s="15" t="str">
        <f t="shared" si="53"/>
        <v/>
      </c>
      <c r="V338" s="2"/>
    </row>
    <row r="339" spans="1:22">
      <c r="A339" s="2"/>
      <c r="B339" s="2"/>
      <c r="C339" s="2"/>
      <c r="D339" s="2"/>
      <c r="E339" s="2"/>
      <c r="F339" s="2"/>
      <c r="G339" s="2"/>
      <c r="H339" s="2"/>
      <c r="I339" s="2"/>
      <c r="J339" s="19" t="s">
        <v>683</v>
      </c>
      <c r="K339" s="2" t="str">
        <f t="shared" si="50"/>
        <v>SCR</v>
      </c>
      <c r="L339" s="2" t="str">
        <f t="shared" si="46"/>
        <v>SCR</v>
      </c>
      <c r="M339" s="2"/>
      <c r="N339" s="2"/>
      <c r="O339" s="2"/>
      <c r="P339" s="2"/>
      <c r="Q339" s="2"/>
      <c r="R339" s="2"/>
      <c r="S339" s="15">
        <f t="shared" si="51"/>
        <v>41827</v>
      </c>
      <c r="T339" s="15" t="str">
        <f t="shared" si="52"/>
        <v/>
      </c>
      <c r="U339" s="15" t="str">
        <f t="shared" si="53"/>
        <v/>
      </c>
      <c r="V339" s="2"/>
    </row>
    <row r="340" spans="1:22">
      <c r="A340" s="2"/>
      <c r="B340" s="2"/>
      <c r="C340" s="2"/>
      <c r="D340" s="2"/>
      <c r="E340" s="2"/>
      <c r="F340" s="2"/>
      <c r="G340" s="2"/>
      <c r="H340" s="2"/>
      <c r="I340" s="2"/>
      <c r="J340" s="19" t="s">
        <v>1057</v>
      </c>
      <c r="K340" s="2" t="str">
        <f t="shared" si="50"/>
        <v>SDG</v>
      </c>
      <c r="L340" s="2" t="str">
        <f t="shared" si="46"/>
        <v>SDG</v>
      </c>
      <c r="M340" s="2"/>
      <c r="N340" s="2"/>
      <c r="O340" s="2"/>
      <c r="P340" s="2"/>
      <c r="Q340" s="2"/>
      <c r="R340" s="2"/>
      <c r="S340" s="15">
        <f t="shared" si="51"/>
        <v>41827</v>
      </c>
      <c r="T340" s="15" t="str">
        <f t="shared" si="52"/>
        <v/>
      </c>
      <c r="U340" s="15" t="str">
        <f t="shared" si="53"/>
        <v/>
      </c>
      <c r="V340" s="2"/>
    </row>
    <row r="341" spans="1:22">
      <c r="A341" s="2"/>
      <c r="B341" s="2"/>
      <c r="C341" s="2"/>
      <c r="D341" s="2"/>
      <c r="E341" s="2"/>
      <c r="F341" s="2"/>
      <c r="G341" s="2"/>
      <c r="H341" s="2"/>
      <c r="I341" s="2"/>
      <c r="J341" s="19" t="s">
        <v>1058</v>
      </c>
      <c r="K341" s="2" t="str">
        <f t="shared" si="50"/>
        <v>SEK</v>
      </c>
      <c r="L341" s="2" t="str">
        <f t="shared" ref="L341:L369" si="54">J341</f>
        <v>SEK</v>
      </c>
      <c r="M341" s="2"/>
      <c r="N341" s="2"/>
      <c r="O341" s="2"/>
      <c r="P341" s="2"/>
      <c r="Q341" s="2"/>
      <c r="R341" s="2"/>
      <c r="S341" s="15">
        <f t="shared" si="51"/>
        <v>41827</v>
      </c>
      <c r="T341" s="15" t="str">
        <f t="shared" si="52"/>
        <v/>
      </c>
      <c r="U341" s="15" t="str">
        <f t="shared" si="53"/>
        <v/>
      </c>
      <c r="V341" s="2"/>
    </row>
    <row r="342" spans="1:22">
      <c r="A342" s="2"/>
      <c r="B342" s="2"/>
      <c r="C342" s="2"/>
      <c r="D342" s="2"/>
      <c r="E342" s="2"/>
      <c r="F342" s="2"/>
      <c r="G342" s="2"/>
      <c r="H342" s="2"/>
      <c r="I342" s="2"/>
      <c r="J342" s="19" t="s">
        <v>1059</v>
      </c>
      <c r="K342" s="2" t="str">
        <f t="shared" si="50"/>
        <v>SGD</v>
      </c>
      <c r="L342" s="2" t="str">
        <f t="shared" si="54"/>
        <v>SGD</v>
      </c>
      <c r="M342" s="2"/>
      <c r="N342" s="2"/>
      <c r="O342" s="2"/>
      <c r="P342" s="2"/>
      <c r="Q342" s="2"/>
      <c r="R342" s="2"/>
      <c r="S342" s="15">
        <f t="shared" si="51"/>
        <v>41827</v>
      </c>
      <c r="T342" s="15" t="str">
        <f t="shared" si="52"/>
        <v/>
      </c>
      <c r="U342" s="15" t="str">
        <f t="shared" si="53"/>
        <v/>
      </c>
      <c r="V342" s="2"/>
    </row>
    <row r="343" spans="1:22">
      <c r="A343" s="2"/>
      <c r="B343" s="2"/>
      <c r="C343" s="2"/>
      <c r="D343" s="2"/>
      <c r="E343" s="2"/>
      <c r="F343" s="2"/>
      <c r="G343" s="2"/>
      <c r="H343" s="2"/>
      <c r="I343" s="2"/>
      <c r="J343" s="19" t="s">
        <v>1060</v>
      </c>
      <c r="K343" s="2" t="str">
        <f t="shared" si="50"/>
        <v>SHP</v>
      </c>
      <c r="L343" s="2" t="str">
        <f t="shared" si="54"/>
        <v>SHP</v>
      </c>
      <c r="M343" s="2"/>
      <c r="N343" s="2"/>
      <c r="O343" s="2"/>
      <c r="P343" s="2"/>
      <c r="Q343" s="2"/>
      <c r="R343" s="2"/>
      <c r="S343" s="15">
        <f t="shared" si="51"/>
        <v>41827</v>
      </c>
      <c r="T343" s="15" t="str">
        <f t="shared" si="52"/>
        <v/>
      </c>
      <c r="U343" s="15" t="str">
        <f t="shared" si="53"/>
        <v/>
      </c>
      <c r="V343" s="2"/>
    </row>
    <row r="344" spans="1:22">
      <c r="A344" s="2"/>
      <c r="B344" s="2"/>
      <c r="C344" s="2"/>
      <c r="D344" s="2"/>
      <c r="E344" s="2"/>
      <c r="F344" s="2"/>
      <c r="G344" s="2"/>
      <c r="H344" s="2"/>
      <c r="I344" s="2"/>
      <c r="J344" s="19" t="s">
        <v>1061</v>
      </c>
      <c r="K344" s="2" t="str">
        <f t="shared" si="50"/>
        <v>SLL</v>
      </c>
      <c r="L344" s="2" t="str">
        <f t="shared" si="54"/>
        <v>SLL</v>
      </c>
      <c r="M344" s="2"/>
      <c r="N344" s="2"/>
      <c r="O344" s="2"/>
      <c r="P344" s="2"/>
      <c r="Q344" s="2"/>
      <c r="R344" s="2"/>
      <c r="S344" s="15">
        <f t="shared" si="51"/>
        <v>41827</v>
      </c>
      <c r="T344" s="15">
        <f t="shared" si="52"/>
        <v>44757</v>
      </c>
      <c r="U344" s="15" t="str">
        <f t="shared" si="53"/>
        <v/>
      </c>
      <c r="V344" s="2"/>
    </row>
    <row r="345" spans="1:22">
      <c r="A345" s="2"/>
      <c r="B345" s="2"/>
      <c r="C345" s="2"/>
      <c r="D345" s="2"/>
      <c r="E345" s="2"/>
      <c r="F345" s="2"/>
      <c r="G345" s="2"/>
      <c r="H345" s="2"/>
      <c r="I345" s="2"/>
      <c r="J345" s="19" t="s">
        <v>16021</v>
      </c>
      <c r="K345" s="2" t="str">
        <f t="shared" si="50"/>
        <v>SLE</v>
      </c>
      <c r="L345" s="2" t="str">
        <f t="shared" si="54"/>
        <v>SLE</v>
      </c>
      <c r="M345" s="2"/>
      <c r="N345" s="2"/>
      <c r="O345" s="2"/>
      <c r="P345" s="2"/>
      <c r="Q345" s="2"/>
      <c r="R345" s="2"/>
      <c r="S345" s="15">
        <f>VLOOKUP(J345,A:G,5,FALSE)</f>
        <v>44757</v>
      </c>
      <c r="T345" s="15" t="str">
        <f>IF(VLOOKUP(J345,A:G,6,FALSE)=0,"",VLOOKUP(J345,A:G,6,FALSE))</f>
        <v/>
      </c>
      <c r="U345" s="15" t="str">
        <f>IF(VLOOKUP(J345,A:G,7,FALSE)=0,"",VLOOKUP(J345,A:G,7,FALSE))</f>
        <v/>
      </c>
      <c r="V345" s="2"/>
    </row>
    <row r="346" spans="1:22">
      <c r="A346" s="2"/>
      <c r="B346" s="2"/>
      <c r="C346" s="2"/>
      <c r="D346" s="2"/>
      <c r="E346" s="2"/>
      <c r="F346" s="2"/>
      <c r="G346" s="2"/>
      <c r="H346" s="2"/>
      <c r="I346" s="2"/>
      <c r="J346" s="19" t="s">
        <v>1062</v>
      </c>
      <c r="K346" s="2" t="str">
        <f t="shared" si="50"/>
        <v>SOS</v>
      </c>
      <c r="L346" s="2" t="str">
        <f t="shared" si="54"/>
        <v>SOS</v>
      </c>
      <c r="M346" s="2"/>
      <c r="N346" s="2"/>
      <c r="O346" s="2"/>
      <c r="P346" s="2"/>
      <c r="Q346" s="2"/>
      <c r="R346" s="2"/>
      <c r="S346" s="15">
        <f t="shared" si="51"/>
        <v>41827</v>
      </c>
      <c r="T346" s="15" t="str">
        <f t="shared" si="52"/>
        <v/>
      </c>
      <c r="U346" s="15" t="str">
        <f t="shared" si="53"/>
        <v/>
      </c>
      <c r="V346" s="2"/>
    </row>
    <row r="347" spans="1:22">
      <c r="A347" s="2"/>
      <c r="B347" s="2"/>
      <c r="C347" s="2"/>
      <c r="D347" s="2"/>
      <c r="E347" s="2"/>
      <c r="F347" s="2"/>
      <c r="G347" s="2"/>
      <c r="H347" s="2"/>
      <c r="I347" s="2"/>
      <c r="J347" s="19" t="s">
        <v>1063</v>
      </c>
      <c r="K347" s="2" t="str">
        <f t="shared" si="50"/>
        <v>SRD</v>
      </c>
      <c r="L347" s="2" t="str">
        <f t="shared" si="54"/>
        <v>SRD</v>
      </c>
      <c r="M347" s="2"/>
      <c r="N347" s="2"/>
      <c r="O347" s="2"/>
      <c r="P347" s="2"/>
      <c r="Q347" s="2"/>
      <c r="R347" s="2"/>
      <c r="S347" s="15">
        <f t="shared" si="51"/>
        <v>41827</v>
      </c>
      <c r="T347" s="15" t="str">
        <f t="shared" si="52"/>
        <v/>
      </c>
      <c r="U347" s="15" t="str">
        <f t="shared" si="53"/>
        <v/>
      </c>
      <c r="V347" s="2"/>
    </row>
    <row r="348" spans="1:22">
      <c r="A348" s="2"/>
      <c r="B348" s="2"/>
      <c r="C348" s="2"/>
      <c r="D348" s="2"/>
      <c r="E348" s="2"/>
      <c r="F348" s="2"/>
      <c r="G348" s="2"/>
      <c r="H348" s="2"/>
      <c r="I348" s="2"/>
      <c r="J348" s="19" t="s">
        <v>11184</v>
      </c>
      <c r="K348" s="2" t="str">
        <f t="shared" si="50"/>
        <v>SSP</v>
      </c>
      <c r="L348" s="2" t="str">
        <f t="shared" si="54"/>
        <v>SSP</v>
      </c>
      <c r="M348" s="2"/>
      <c r="N348" s="2"/>
      <c r="O348" s="2"/>
      <c r="P348" s="2"/>
      <c r="Q348" s="2"/>
      <c r="R348" s="2"/>
      <c r="S348" s="15">
        <f t="shared" si="51"/>
        <v>42277</v>
      </c>
      <c r="T348" s="15" t="str">
        <f t="shared" si="52"/>
        <v/>
      </c>
      <c r="U348" s="15" t="str">
        <f t="shared" si="53"/>
        <v/>
      </c>
      <c r="V348" s="2"/>
    </row>
    <row r="349" spans="1:22">
      <c r="A349" s="2"/>
      <c r="B349" s="2"/>
      <c r="C349" s="2"/>
      <c r="D349" s="2"/>
      <c r="E349" s="2"/>
      <c r="F349" s="2"/>
      <c r="G349" s="2"/>
      <c r="H349" s="2"/>
      <c r="I349" s="2"/>
      <c r="J349" s="19" t="s">
        <v>1064</v>
      </c>
      <c r="K349" s="2" t="str">
        <f t="shared" si="50"/>
        <v>STD</v>
      </c>
      <c r="L349" s="2" t="str">
        <f t="shared" si="54"/>
        <v>STD</v>
      </c>
      <c r="M349" s="2"/>
      <c r="N349" s="2"/>
      <c r="O349" s="2"/>
      <c r="P349" s="2"/>
      <c r="Q349" s="2"/>
      <c r="R349" s="2"/>
      <c r="S349" s="15">
        <f t="shared" si="51"/>
        <v>41827</v>
      </c>
      <c r="T349" s="15" t="str">
        <f t="shared" si="52"/>
        <v/>
      </c>
      <c r="U349" s="15" t="str">
        <f t="shared" si="53"/>
        <v/>
      </c>
      <c r="V349" s="2"/>
    </row>
    <row r="350" spans="1:22">
      <c r="A350" s="2"/>
      <c r="B350" s="2"/>
      <c r="C350" s="2"/>
      <c r="D350" s="2"/>
      <c r="E350" s="2"/>
      <c r="F350" s="2"/>
      <c r="G350" s="2"/>
      <c r="H350" s="2"/>
      <c r="I350" s="2"/>
      <c r="J350" s="19" t="s">
        <v>12099</v>
      </c>
      <c r="K350" s="2" t="str">
        <f t="shared" si="50"/>
        <v>STN</v>
      </c>
      <c r="L350" s="2" t="str">
        <f t="shared" si="54"/>
        <v>STN</v>
      </c>
      <c r="M350" s="2"/>
      <c r="N350" s="2"/>
      <c r="O350" s="2"/>
      <c r="P350" s="2"/>
      <c r="Q350" s="2"/>
      <c r="R350" s="2"/>
      <c r="S350" s="15">
        <f t="shared" si="51"/>
        <v>43296</v>
      </c>
      <c r="T350" s="15" t="str">
        <f t="shared" si="52"/>
        <v/>
      </c>
      <c r="U350" s="15" t="str">
        <f t="shared" si="53"/>
        <v/>
      </c>
      <c r="V350" s="2"/>
    </row>
    <row r="351" spans="1:22">
      <c r="A351" s="2"/>
      <c r="B351" s="2"/>
      <c r="C351" s="2"/>
      <c r="D351" s="2"/>
      <c r="E351" s="2"/>
      <c r="F351" s="2"/>
      <c r="G351" s="2"/>
      <c r="H351" s="2"/>
      <c r="I351" s="2"/>
      <c r="J351" s="19" t="s">
        <v>11185</v>
      </c>
      <c r="K351" s="2" t="str">
        <f t="shared" si="50"/>
        <v>SVC</v>
      </c>
      <c r="L351" s="2" t="str">
        <f t="shared" si="54"/>
        <v>SVC</v>
      </c>
      <c r="M351" s="2"/>
      <c r="N351" s="2"/>
      <c r="O351" s="2"/>
      <c r="P351" s="2"/>
      <c r="Q351" s="2"/>
      <c r="R351" s="2"/>
      <c r="S351" s="15">
        <f t="shared" si="51"/>
        <v>42277</v>
      </c>
      <c r="T351" s="15" t="str">
        <f t="shared" si="52"/>
        <v/>
      </c>
      <c r="U351" s="15" t="str">
        <f t="shared" si="53"/>
        <v/>
      </c>
      <c r="V351" s="2"/>
    </row>
    <row r="352" spans="1:22">
      <c r="A352" s="2"/>
      <c r="B352" s="2"/>
      <c r="C352" s="2"/>
      <c r="D352" s="2"/>
      <c r="E352" s="2"/>
      <c r="F352" s="2"/>
      <c r="G352" s="2"/>
      <c r="H352" s="2"/>
      <c r="I352" s="2"/>
      <c r="J352" s="19" t="s">
        <v>1065</v>
      </c>
      <c r="K352" s="2" t="str">
        <f t="shared" si="50"/>
        <v>SYP</v>
      </c>
      <c r="L352" s="2" t="str">
        <f t="shared" si="54"/>
        <v>SYP</v>
      </c>
      <c r="M352" s="2"/>
      <c r="N352" s="2"/>
      <c r="O352" s="2"/>
      <c r="P352" s="2"/>
      <c r="Q352" s="2"/>
      <c r="R352" s="2"/>
      <c r="S352" s="15">
        <f t="shared" si="51"/>
        <v>41827</v>
      </c>
      <c r="T352" s="15" t="str">
        <f t="shared" si="52"/>
        <v/>
      </c>
      <c r="U352" s="15" t="str">
        <f t="shared" si="53"/>
        <v/>
      </c>
      <c r="V352" s="2"/>
    </row>
    <row r="353" spans="1:22">
      <c r="A353" s="2"/>
      <c r="B353" s="2"/>
      <c r="C353" s="2"/>
      <c r="D353" s="2"/>
      <c r="E353" s="2"/>
      <c r="F353" s="2"/>
      <c r="G353" s="2"/>
      <c r="H353" s="2"/>
      <c r="I353" s="2"/>
      <c r="J353" s="19" t="s">
        <v>1066</v>
      </c>
      <c r="K353" s="2" t="str">
        <f t="shared" si="50"/>
        <v>SZL</v>
      </c>
      <c r="L353" s="2" t="str">
        <f t="shared" si="54"/>
        <v>SZL</v>
      </c>
      <c r="M353" s="2"/>
      <c r="N353" s="2"/>
      <c r="O353" s="2"/>
      <c r="P353" s="2"/>
      <c r="Q353" s="2"/>
      <c r="R353" s="2"/>
      <c r="S353" s="15">
        <f t="shared" si="51"/>
        <v>41827</v>
      </c>
      <c r="T353" s="15" t="str">
        <f t="shared" si="52"/>
        <v/>
      </c>
      <c r="U353" s="15" t="str">
        <f t="shared" si="53"/>
        <v/>
      </c>
      <c r="V353" s="2"/>
    </row>
    <row r="354" spans="1:22">
      <c r="A354" s="2"/>
      <c r="B354" s="2"/>
      <c r="C354" s="2"/>
      <c r="D354" s="2"/>
      <c r="E354" s="2"/>
      <c r="F354" s="2"/>
      <c r="G354" s="2"/>
      <c r="H354" s="2"/>
      <c r="I354" s="2"/>
      <c r="J354" s="19" t="s">
        <v>1067</v>
      </c>
      <c r="K354" s="2" t="str">
        <f t="shared" si="50"/>
        <v>THB</v>
      </c>
      <c r="L354" s="2" t="str">
        <f t="shared" si="54"/>
        <v>THB</v>
      </c>
      <c r="M354" s="2"/>
      <c r="N354" s="2"/>
      <c r="O354" s="2"/>
      <c r="P354" s="2"/>
      <c r="Q354" s="2"/>
      <c r="R354" s="2"/>
      <c r="S354" s="15">
        <f t="shared" si="51"/>
        <v>41827</v>
      </c>
      <c r="T354" s="15" t="str">
        <f t="shared" si="52"/>
        <v/>
      </c>
      <c r="U354" s="15" t="str">
        <f t="shared" si="53"/>
        <v/>
      </c>
      <c r="V354" s="2"/>
    </row>
    <row r="355" spans="1:22">
      <c r="A355" s="2"/>
      <c r="B355" s="2"/>
      <c r="C355" s="2"/>
      <c r="D355" s="2"/>
      <c r="E355" s="2"/>
      <c r="F355" s="2"/>
      <c r="G355" s="2"/>
      <c r="H355" s="2"/>
      <c r="I355" s="2"/>
      <c r="J355" s="19" t="s">
        <v>1068</v>
      </c>
      <c r="K355" s="2" t="str">
        <f t="shared" si="50"/>
        <v>TJS</v>
      </c>
      <c r="L355" s="2" t="str">
        <f t="shared" si="54"/>
        <v>TJS</v>
      </c>
      <c r="M355" s="2"/>
      <c r="N355" s="2"/>
      <c r="O355" s="2"/>
      <c r="P355" s="2"/>
      <c r="Q355" s="2"/>
      <c r="R355" s="2"/>
      <c r="S355" s="15">
        <f t="shared" si="51"/>
        <v>41827</v>
      </c>
      <c r="T355" s="15" t="str">
        <f t="shared" si="52"/>
        <v/>
      </c>
      <c r="U355" s="15" t="str">
        <f t="shared" si="53"/>
        <v/>
      </c>
      <c r="V355" s="2"/>
    </row>
    <row r="356" spans="1:22">
      <c r="A356" s="2"/>
      <c r="B356" s="2"/>
      <c r="C356" s="2"/>
      <c r="D356" s="2"/>
      <c r="E356" s="2"/>
      <c r="F356" s="2"/>
      <c r="G356" s="2"/>
      <c r="H356" s="2"/>
      <c r="I356" s="2"/>
      <c r="J356" s="19" t="s">
        <v>1069</v>
      </c>
      <c r="K356" s="2" t="str">
        <f t="shared" si="50"/>
        <v>TMT</v>
      </c>
      <c r="L356" s="2" t="str">
        <f t="shared" si="54"/>
        <v>TMT</v>
      </c>
      <c r="M356" s="2"/>
      <c r="N356" s="2"/>
      <c r="O356" s="2"/>
      <c r="P356" s="2"/>
      <c r="Q356" s="2"/>
      <c r="R356" s="2"/>
      <c r="S356" s="15">
        <f t="shared" si="51"/>
        <v>41827</v>
      </c>
      <c r="T356" s="15" t="str">
        <f t="shared" si="52"/>
        <v/>
      </c>
      <c r="U356" s="15" t="str">
        <f t="shared" si="53"/>
        <v/>
      </c>
      <c r="V356" s="2"/>
    </row>
    <row r="357" spans="1:22">
      <c r="A357" s="2"/>
      <c r="B357" s="2"/>
      <c r="C357" s="2"/>
      <c r="D357" s="2"/>
      <c r="E357" s="2"/>
      <c r="F357" s="2"/>
      <c r="G357" s="2"/>
      <c r="H357" s="2"/>
      <c r="I357" s="2"/>
      <c r="J357" s="19" t="s">
        <v>1070</v>
      </c>
      <c r="K357" s="2" t="str">
        <f t="shared" si="50"/>
        <v>TND</v>
      </c>
      <c r="L357" s="2" t="str">
        <f t="shared" si="54"/>
        <v>TND</v>
      </c>
      <c r="M357" s="2"/>
      <c r="N357" s="2"/>
      <c r="O357" s="2"/>
      <c r="P357" s="2"/>
      <c r="Q357" s="2"/>
      <c r="R357" s="2"/>
      <c r="S357" s="15">
        <f t="shared" si="51"/>
        <v>41827</v>
      </c>
      <c r="T357" s="15" t="str">
        <f t="shared" si="52"/>
        <v/>
      </c>
      <c r="U357" s="15" t="str">
        <f t="shared" si="53"/>
        <v/>
      </c>
      <c r="V357" s="2"/>
    </row>
    <row r="358" spans="1:22">
      <c r="A358" s="2"/>
      <c r="B358" s="2"/>
      <c r="C358" s="2"/>
      <c r="D358" s="2"/>
      <c r="E358" s="2"/>
      <c r="F358" s="2"/>
      <c r="G358" s="2"/>
      <c r="H358" s="2"/>
      <c r="I358" s="2"/>
      <c r="J358" s="19" t="s">
        <v>1071</v>
      </c>
      <c r="K358" s="2" t="str">
        <f t="shared" si="50"/>
        <v>TOP</v>
      </c>
      <c r="L358" s="2" t="str">
        <f t="shared" si="54"/>
        <v>TOP</v>
      </c>
      <c r="M358" s="2"/>
      <c r="N358" s="2"/>
      <c r="O358" s="2"/>
      <c r="P358" s="2"/>
      <c r="Q358" s="2"/>
      <c r="R358" s="2"/>
      <c r="S358" s="15">
        <f t="shared" si="51"/>
        <v>41827</v>
      </c>
      <c r="T358" s="15" t="str">
        <f t="shared" si="52"/>
        <v/>
      </c>
      <c r="U358" s="15" t="str">
        <f t="shared" si="53"/>
        <v/>
      </c>
      <c r="V358" s="2"/>
    </row>
    <row r="359" spans="1:22">
      <c r="A359" s="2"/>
      <c r="B359" s="2"/>
      <c r="C359" s="2"/>
      <c r="D359" s="2"/>
      <c r="E359" s="2"/>
      <c r="F359" s="2"/>
      <c r="G359" s="2"/>
      <c r="H359" s="2"/>
      <c r="I359" s="2"/>
      <c r="J359" s="19" t="s">
        <v>1072</v>
      </c>
      <c r="K359" s="2" t="str">
        <f t="shared" si="50"/>
        <v>TRY</v>
      </c>
      <c r="L359" s="2" t="str">
        <f t="shared" si="54"/>
        <v>TRY</v>
      </c>
      <c r="M359" s="2"/>
      <c r="N359" s="2"/>
      <c r="O359" s="2"/>
      <c r="P359" s="2"/>
      <c r="Q359" s="2"/>
      <c r="R359" s="2"/>
      <c r="S359" s="15">
        <f t="shared" si="51"/>
        <v>41827</v>
      </c>
      <c r="T359" s="15" t="str">
        <f t="shared" si="52"/>
        <v/>
      </c>
      <c r="U359" s="15" t="str">
        <f t="shared" si="53"/>
        <v/>
      </c>
      <c r="V359" s="2"/>
    </row>
    <row r="360" spans="1:22">
      <c r="A360" s="2"/>
      <c r="B360" s="2"/>
      <c r="C360" s="2"/>
      <c r="D360" s="2"/>
      <c r="E360" s="2"/>
      <c r="F360" s="2"/>
      <c r="G360" s="2"/>
      <c r="H360" s="2"/>
      <c r="I360" s="2"/>
      <c r="J360" s="19" t="s">
        <v>1073</v>
      </c>
      <c r="K360" s="2" t="str">
        <f t="shared" si="50"/>
        <v>TTD</v>
      </c>
      <c r="L360" s="2" t="str">
        <f t="shared" si="54"/>
        <v>TTD</v>
      </c>
      <c r="M360" s="2"/>
      <c r="N360" s="2"/>
      <c r="O360" s="2"/>
      <c r="P360" s="2"/>
      <c r="Q360" s="2"/>
      <c r="R360" s="2"/>
      <c r="S360" s="15">
        <f t="shared" si="51"/>
        <v>41827</v>
      </c>
      <c r="T360" s="15" t="str">
        <f t="shared" si="52"/>
        <v/>
      </c>
      <c r="U360" s="15" t="str">
        <f t="shared" si="53"/>
        <v/>
      </c>
      <c r="V360" s="2"/>
    </row>
    <row r="361" spans="1:22">
      <c r="A361" s="2"/>
      <c r="B361" s="2"/>
      <c r="C361" s="2"/>
      <c r="D361" s="2"/>
      <c r="E361" s="2"/>
      <c r="F361" s="2"/>
      <c r="G361" s="2"/>
      <c r="H361" s="2"/>
      <c r="I361" s="2"/>
      <c r="J361" s="19" t="s">
        <v>1074</v>
      </c>
      <c r="K361" s="2" t="str">
        <f t="shared" si="50"/>
        <v>TWD</v>
      </c>
      <c r="L361" s="2" t="str">
        <f t="shared" si="54"/>
        <v>TWD</v>
      </c>
      <c r="M361" s="2"/>
      <c r="N361" s="2"/>
      <c r="O361" s="2"/>
      <c r="P361" s="2"/>
      <c r="Q361" s="2"/>
      <c r="R361" s="2"/>
      <c r="S361" s="15">
        <f t="shared" si="51"/>
        <v>41827</v>
      </c>
      <c r="T361" s="15" t="str">
        <f t="shared" si="52"/>
        <v/>
      </c>
      <c r="U361" s="15" t="str">
        <f t="shared" si="53"/>
        <v/>
      </c>
      <c r="V361" s="2"/>
    </row>
    <row r="362" spans="1:22">
      <c r="A362" s="2"/>
      <c r="B362" s="2"/>
      <c r="C362" s="2"/>
      <c r="D362" s="2"/>
      <c r="E362" s="2"/>
      <c r="F362" s="2"/>
      <c r="G362" s="2"/>
      <c r="H362" s="2"/>
      <c r="I362" s="2"/>
      <c r="J362" s="19" t="s">
        <v>1075</v>
      </c>
      <c r="K362" s="2" t="str">
        <f t="shared" si="50"/>
        <v>TZS</v>
      </c>
      <c r="L362" s="2" t="str">
        <f t="shared" si="54"/>
        <v>TZS</v>
      </c>
      <c r="M362" s="2"/>
      <c r="N362" s="2"/>
      <c r="O362" s="2"/>
      <c r="P362" s="2"/>
      <c r="Q362" s="2"/>
      <c r="R362" s="2"/>
      <c r="S362" s="15">
        <f t="shared" si="51"/>
        <v>41827</v>
      </c>
      <c r="T362" s="15" t="str">
        <f t="shared" si="52"/>
        <v/>
      </c>
      <c r="U362" s="15" t="str">
        <f t="shared" si="53"/>
        <v/>
      </c>
      <c r="V362" s="2"/>
    </row>
    <row r="363" spans="1:22">
      <c r="A363" s="2"/>
      <c r="B363" s="2"/>
      <c r="C363" s="2"/>
      <c r="D363" s="2"/>
      <c r="E363" s="2"/>
      <c r="F363" s="2"/>
      <c r="G363" s="2"/>
      <c r="H363" s="2"/>
      <c r="I363" s="2"/>
      <c r="J363" s="19" t="s">
        <v>1076</v>
      </c>
      <c r="K363" s="2" t="str">
        <f t="shared" si="50"/>
        <v>UAH</v>
      </c>
      <c r="L363" s="2" t="str">
        <f t="shared" si="54"/>
        <v>UAH</v>
      </c>
      <c r="M363" s="2"/>
      <c r="N363" s="2"/>
      <c r="O363" s="2"/>
      <c r="P363" s="2"/>
      <c r="Q363" s="2"/>
      <c r="R363" s="2"/>
      <c r="S363" s="15">
        <f t="shared" si="51"/>
        <v>41827</v>
      </c>
      <c r="T363" s="15" t="str">
        <f t="shared" si="52"/>
        <v/>
      </c>
      <c r="U363" s="15" t="str">
        <f t="shared" si="53"/>
        <v/>
      </c>
      <c r="V363" s="2"/>
    </row>
    <row r="364" spans="1:22">
      <c r="A364" s="2"/>
      <c r="B364" s="2"/>
      <c r="C364" s="2"/>
      <c r="D364" s="2"/>
      <c r="E364" s="2"/>
      <c r="F364" s="2"/>
      <c r="G364" s="2"/>
      <c r="H364" s="2"/>
      <c r="I364" s="2"/>
      <c r="J364" s="19" t="s">
        <v>1077</v>
      </c>
      <c r="K364" s="2" t="str">
        <f t="shared" si="50"/>
        <v>UGX</v>
      </c>
      <c r="L364" s="2" t="str">
        <f t="shared" si="54"/>
        <v>UGX</v>
      </c>
      <c r="M364" s="2"/>
      <c r="N364" s="2"/>
      <c r="O364" s="2"/>
      <c r="P364" s="2"/>
      <c r="Q364" s="2"/>
      <c r="R364" s="2"/>
      <c r="S364" s="15">
        <f t="shared" si="51"/>
        <v>41827</v>
      </c>
      <c r="T364" s="15" t="str">
        <f t="shared" si="52"/>
        <v/>
      </c>
      <c r="U364" s="15" t="str">
        <f t="shared" si="53"/>
        <v/>
      </c>
      <c r="V364" s="2"/>
    </row>
    <row r="365" spans="1:22">
      <c r="A365" s="2"/>
      <c r="B365" s="2"/>
      <c r="C365" s="2"/>
      <c r="D365" s="2"/>
      <c r="E365" s="2"/>
      <c r="F365" s="2"/>
      <c r="G365" s="2"/>
      <c r="H365" s="2"/>
      <c r="I365" s="2"/>
      <c r="J365" s="19" t="s">
        <v>1078</v>
      </c>
      <c r="K365" s="2" t="str">
        <f t="shared" si="50"/>
        <v>USD</v>
      </c>
      <c r="L365" s="2" t="str">
        <f t="shared" si="54"/>
        <v>USD</v>
      </c>
      <c r="M365" s="2"/>
      <c r="N365" s="2"/>
      <c r="O365" s="2"/>
      <c r="P365" s="2"/>
      <c r="Q365" s="2"/>
      <c r="R365" s="2"/>
      <c r="S365" s="15">
        <f t="shared" si="51"/>
        <v>41827</v>
      </c>
      <c r="T365" s="15" t="str">
        <f t="shared" si="52"/>
        <v/>
      </c>
      <c r="U365" s="15" t="str">
        <f t="shared" si="53"/>
        <v/>
      </c>
      <c r="V365" s="2"/>
    </row>
    <row r="366" spans="1:22">
      <c r="A366" s="2"/>
      <c r="B366" s="2"/>
      <c r="C366" s="2"/>
      <c r="D366" s="2"/>
      <c r="E366" s="2"/>
      <c r="F366" s="2"/>
      <c r="G366" s="2"/>
      <c r="H366" s="2"/>
      <c r="I366" s="2"/>
      <c r="J366" s="19" t="s">
        <v>1079</v>
      </c>
      <c r="K366" s="2" t="str">
        <f t="shared" si="50"/>
        <v>USN</v>
      </c>
      <c r="L366" s="2" t="str">
        <f t="shared" si="54"/>
        <v>USN</v>
      </c>
      <c r="M366" s="2"/>
      <c r="N366" s="2"/>
      <c r="O366" s="2"/>
      <c r="P366" s="2"/>
      <c r="Q366" s="2"/>
      <c r="R366" s="2"/>
      <c r="S366" s="15">
        <f t="shared" si="51"/>
        <v>41827</v>
      </c>
      <c r="T366" s="15" t="str">
        <f t="shared" si="52"/>
        <v/>
      </c>
      <c r="U366" s="15" t="str">
        <f t="shared" si="53"/>
        <v/>
      </c>
      <c r="V366" s="2"/>
    </row>
    <row r="367" spans="1:22">
      <c r="A367" s="2"/>
      <c r="B367" s="2"/>
      <c r="C367" s="2"/>
      <c r="D367" s="2"/>
      <c r="E367" s="2"/>
      <c r="F367" s="2"/>
      <c r="G367" s="2"/>
      <c r="H367" s="2"/>
      <c r="I367" s="2"/>
      <c r="J367" s="19" t="s">
        <v>1080</v>
      </c>
      <c r="K367" s="2" t="str">
        <f t="shared" si="50"/>
        <v>USS</v>
      </c>
      <c r="L367" s="2" t="str">
        <f>J367</f>
        <v>USS</v>
      </c>
      <c r="M367" s="2"/>
      <c r="N367" s="2"/>
      <c r="O367" s="2"/>
      <c r="P367" s="2"/>
      <c r="Q367" s="2"/>
      <c r="R367" s="2"/>
      <c r="S367" s="15">
        <f t="shared" si="51"/>
        <v>41827</v>
      </c>
      <c r="T367" s="15" t="str">
        <f>IF(VLOOKUP(J367,A:G,6,FALSE)=0,"",VLOOKUP(J367,A:G,6,FALSE))</f>
        <v/>
      </c>
      <c r="U367" s="15" t="str">
        <f>IF(VLOOKUP(J367,A:G,7,FALSE)=0,"",VLOOKUP(J367,A:G,7,FALSE))</f>
        <v/>
      </c>
      <c r="V367" s="2"/>
    </row>
    <row r="368" spans="1:22">
      <c r="A368" s="2"/>
      <c r="B368" s="2"/>
      <c r="C368" s="2"/>
      <c r="D368" s="2"/>
      <c r="E368" s="2"/>
      <c r="F368" s="2"/>
      <c r="G368" s="2"/>
      <c r="H368" s="2"/>
      <c r="I368" s="2"/>
      <c r="J368" s="19" t="s">
        <v>11186</v>
      </c>
      <c r="K368" s="2" t="str">
        <f t="shared" si="50"/>
        <v>UYI</v>
      </c>
      <c r="L368" s="2" t="str">
        <f>J368</f>
        <v>UYI</v>
      </c>
      <c r="M368" s="2"/>
      <c r="N368" s="2"/>
      <c r="O368" s="2"/>
      <c r="P368" s="2"/>
      <c r="Q368" s="2"/>
      <c r="R368" s="2"/>
      <c r="S368" s="15">
        <f t="shared" si="51"/>
        <v>42277</v>
      </c>
      <c r="T368" s="15" t="str">
        <f>IF(VLOOKUP(J368,A:G,6,FALSE)=0,"",VLOOKUP(J368,A:G,6,FALSE))</f>
        <v/>
      </c>
      <c r="U368" s="15" t="str">
        <f>IF(VLOOKUP(J368,A:G,7,FALSE)=0,"",VLOOKUP(J368,A:G,7,FALSE))</f>
        <v/>
      </c>
      <c r="V368" s="2"/>
    </row>
    <row r="369" spans="1:22">
      <c r="A369" s="2"/>
      <c r="B369" s="2"/>
      <c r="C369" s="2"/>
      <c r="D369" s="2"/>
      <c r="E369" s="2"/>
      <c r="F369" s="2"/>
      <c r="G369" s="2"/>
      <c r="H369" s="2"/>
      <c r="I369" s="2"/>
      <c r="J369" s="19" t="s">
        <v>1081</v>
      </c>
      <c r="K369" s="2" t="str">
        <f t="shared" si="50"/>
        <v>UYU</v>
      </c>
      <c r="L369" s="2" t="str">
        <f t="shared" si="54"/>
        <v>UYU</v>
      </c>
      <c r="M369" s="2"/>
      <c r="N369" s="2"/>
      <c r="O369" s="2"/>
      <c r="P369" s="2"/>
      <c r="Q369" s="2"/>
      <c r="R369" s="2"/>
      <c r="S369" s="15">
        <f t="shared" si="51"/>
        <v>41827</v>
      </c>
      <c r="T369" s="15" t="str">
        <f>IF(VLOOKUP(J369,A:G,6,FALSE)=0,"",VLOOKUP(J369,A:G,6,FALSE))</f>
        <v/>
      </c>
      <c r="U369" s="15" t="str">
        <f>IF(VLOOKUP(J369,A:G,7,FALSE)=0,"",VLOOKUP(J369,A:G,7,FALSE))</f>
        <v/>
      </c>
      <c r="V369" s="2"/>
    </row>
    <row r="370" spans="1:22">
      <c r="A370" s="2"/>
      <c r="B370" s="2"/>
      <c r="C370" s="2"/>
      <c r="D370" s="2"/>
      <c r="E370" s="2"/>
      <c r="F370" s="2"/>
      <c r="G370" s="2"/>
      <c r="H370" s="2"/>
      <c r="I370" s="2"/>
      <c r="J370" s="19" t="s">
        <v>13263</v>
      </c>
      <c r="K370" s="2" t="str">
        <f t="shared" si="50"/>
        <v>UYW</v>
      </c>
      <c r="L370" s="2" t="str">
        <f t="shared" ref="L370:L398" si="55">J370</f>
        <v>UYW</v>
      </c>
      <c r="S370" s="30">
        <f t="shared" ref="S370:S401" si="56">VLOOKUP(J370,A:G,5,FALSE)</f>
        <v>44027</v>
      </c>
      <c r="T370" s="15" t="str">
        <f t="shared" ref="T370:T401" si="57">IF(VLOOKUP(J370,A:G,6,FALSE)=0,"",VLOOKUP(J370,A:G,6,FALSE))</f>
        <v/>
      </c>
      <c r="U370" s="15" t="str">
        <f t="shared" ref="U370:U401" si="58">IF(VLOOKUP(J370,A:G,7,FALSE)=0,"",VLOOKUP(J370,A:G,7,FALSE))</f>
        <v/>
      </c>
    </row>
    <row r="371" spans="1:22">
      <c r="A371" s="2"/>
      <c r="B371" s="2"/>
      <c r="C371" s="2"/>
      <c r="D371" s="2"/>
      <c r="E371" s="2"/>
      <c r="F371" s="2"/>
      <c r="G371" s="2"/>
      <c r="H371" s="2"/>
      <c r="I371" s="2"/>
      <c r="J371" s="19" t="s">
        <v>1082</v>
      </c>
      <c r="K371" s="2" t="str">
        <f t="shared" si="50"/>
        <v>UZS</v>
      </c>
      <c r="L371" s="2" t="str">
        <f t="shared" si="55"/>
        <v>UZS</v>
      </c>
      <c r="M371" s="2"/>
      <c r="N371" s="2"/>
      <c r="O371" s="2"/>
      <c r="P371" s="2"/>
      <c r="Q371" s="2"/>
      <c r="R371" s="2"/>
      <c r="S371" s="15">
        <f t="shared" si="56"/>
        <v>41827</v>
      </c>
      <c r="T371" s="15" t="str">
        <f t="shared" si="57"/>
        <v/>
      </c>
      <c r="U371" s="15" t="str">
        <f t="shared" si="58"/>
        <v/>
      </c>
      <c r="V371" s="2"/>
    </row>
    <row r="372" spans="1:22">
      <c r="A372" s="2"/>
      <c r="B372" s="2"/>
      <c r="C372" s="2"/>
      <c r="D372" s="2"/>
      <c r="E372" s="2"/>
      <c r="F372" s="2"/>
      <c r="G372" s="2"/>
      <c r="H372" s="2"/>
      <c r="I372" s="2"/>
      <c r="J372" s="19" t="s">
        <v>1083</v>
      </c>
      <c r="K372" s="2" t="str">
        <f t="shared" si="50"/>
        <v>VEF</v>
      </c>
      <c r="L372" s="2" t="str">
        <f t="shared" si="55"/>
        <v>VEF</v>
      </c>
      <c r="M372" s="2"/>
      <c r="N372" s="2"/>
      <c r="O372" s="2"/>
      <c r="P372" s="2"/>
      <c r="Q372" s="2"/>
      <c r="R372" s="2"/>
      <c r="S372" s="15">
        <f t="shared" si="56"/>
        <v>41827</v>
      </c>
      <c r="T372" s="30">
        <f t="shared" si="57"/>
        <v>44027</v>
      </c>
      <c r="U372" s="15" t="str">
        <f t="shared" si="58"/>
        <v/>
      </c>
      <c r="V372" s="2"/>
    </row>
    <row r="373" spans="1:22">
      <c r="A373" s="2"/>
      <c r="B373" s="2"/>
      <c r="C373" s="2"/>
      <c r="D373" s="2"/>
      <c r="E373" s="2"/>
      <c r="F373" s="2"/>
      <c r="G373" s="2"/>
      <c r="H373" s="2"/>
      <c r="I373" s="2"/>
      <c r="J373" s="19" t="s">
        <v>13262</v>
      </c>
      <c r="K373" s="2" t="str">
        <f t="shared" si="50"/>
        <v>VES</v>
      </c>
      <c r="L373" s="2" t="str">
        <f t="shared" si="55"/>
        <v>VES</v>
      </c>
      <c r="S373" s="30">
        <f t="shared" si="56"/>
        <v>44027</v>
      </c>
      <c r="T373" s="15" t="str">
        <f t="shared" si="57"/>
        <v/>
      </c>
      <c r="U373" s="15" t="str">
        <f t="shared" si="58"/>
        <v/>
      </c>
    </row>
    <row r="374" spans="1:22">
      <c r="A374" s="2"/>
      <c r="B374" s="2"/>
      <c r="C374" s="2"/>
      <c r="D374" s="2"/>
      <c r="E374" s="2"/>
      <c r="F374" s="2"/>
      <c r="G374" s="2"/>
      <c r="H374" s="2"/>
      <c r="I374" s="2"/>
      <c r="J374" s="19" t="s">
        <v>1084</v>
      </c>
      <c r="K374" s="2" t="str">
        <f t="shared" si="50"/>
        <v>VND</v>
      </c>
      <c r="L374" s="2" t="str">
        <f t="shared" si="55"/>
        <v>VND</v>
      </c>
      <c r="M374" s="2"/>
      <c r="N374" s="2"/>
      <c r="O374" s="2"/>
      <c r="P374" s="2"/>
      <c r="Q374" s="2"/>
      <c r="R374" s="2"/>
      <c r="S374" s="15">
        <f t="shared" si="56"/>
        <v>41827</v>
      </c>
      <c r="T374" s="15" t="str">
        <f t="shared" si="57"/>
        <v/>
      </c>
      <c r="U374" s="15" t="str">
        <f t="shared" si="58"/>
        <v/>
      </c>
      <c r="V374" s="2"/>
    </row>
    <row r="375" spans="1:22">
      <c r="A375" s="2"/>
      <c r="B375" s="2"/>
      <c r="C375" s="2"/>
      <c r="D375" s="2"/>
      <c r="E375" s="2"/>
      <c r="F375" s="2"/>
      <c r="G375" s="2"/>
      <c r="H375" s="2"/>
      <c r="I375" s="2"/>
      <c r="J375" s="19" t="s">
        <v>1085</v>
      </c>
      <c r="K375" s="2" t="str">
        <f t="shared" si="50"/>
        <v>VUV</v>
      </c>
      <c r="L375" s="2" t="str">
        <f t="shared" si="55"/>
        <v>VUV</v>
      </c>
      <c r="M375" s="2"/>
      <c r="N375" s="2"/>
      <c r="O375" s="2"/>
      <c r="P375" s="2"/>
      <c r="Q375" s="2"/>
      <c r="R375" s="2"/>
      <c r="S375" s="15">
        <f t="shared" si="56"/>
        <v>41827</v>
      </c>
      <c r="T375" s="15" t="str">
        <f t="shared" si="57"/>
        <v/>
      </c>
      <c r="U375" s="15" t="str">
        <f t="shared" si="58"/>
        <v/>
      </c>
      <c r="V375" s="2"/>
    </row>
    <row r="376" spans="1:22">
      <c r="A376" s="2"/>
      <c r="B376" s="2"/>
      <c r="C376" s="2"/>
      <c r="D376" s="2"/>
      <c r="E376" s="2"/>
      <c r="F376" s="2"/>
      <c r="G376" s="2"/>
      <c r="H376" s="2"/>
      <c r="I376" s="2"/>
      <c r="J376" s="19" t="s">
        <v>1086</v>
      </c>
      <c r="K376" s="2" t="str">
        <f t="shared" si="50"/>
        <v>WST</v>
      </c>
      <c r="L376" s="2" t="str">
        <f t="shared" si="55"/>
        <v>WST</v>
      </c>
      <c r="M376" s="2"/>
      <c r="N376" s="2"/>
      <c r="O376" s="2"/>
      <c r="P376" s="2"/>
      <c r="Q376" s="2"/>
      <c r="R376" s="2"/>
      <c r="S376" s="15">
        <f t="shared" si="56"/>
        <v>41827</v>
      </c>
      <c r="T376" s="15" t="str">
        <f t="shared" si="57"/>
        <v/>
      </c>
      <c r="U376" s="15" t="str">
        <f t="shared" si="58"/>
        <v/>
      </c>
      <c r="V376" s="2"/>
    </row>
    <row r="377" spans="1:22">
      <c r="A377" s="2"/>
      <c r="B377" s="2"/>
      <c r="C377" s="2"/>
      <c r="D377" s="2"/>
      <c r="E377" s="2"/>
      <c r="F377" s="2"/>
      <c r="G377" s="2"/>
      <c r="H377" s="2"/>
      <c r="I377" s="2"/>
      <c r="J377" s="19" t="s">
        <v>1087</v>
      </c>
      <c r="K377" s="2" t="str">
        <f t="shared" si="50"/>
        <v>XAF</v>
      </c>
      <c r="L377" s="2" t="str">
        <f t="shared" si="55"/>
        <v>XAF</v>
      </c>
      <c r="M377" s="2"/>
      <c r="N377" s="2"/>
      <c r="O377" s="2"/>
      <c r="P377" s="2"/>
      <c r="Q377" s="2"/>
      <c r="R377" s="2"/>
      <c r="S377" s="15">
        <f t="shared" si="56"/>
        <v>41827</v>
      </c>
      <c r="T377" s="15" t="str">
        <f t="shared" si="57"/>
        <v/>
      </c>
      <c r="U377" s="15" t="str">
        <f t="shared" si="58"/>
        <v/>
      </c>
      <c r="V377" s="2"/>
    </row>
    <row r="378" spans="1:22">
      <c r="A378" s="2"/>
      <c r="B378" s="2"/>
      <c r="C378" s="2"/>
      <c r="D378" s="2"/>
      <c r="E378" s="2"/>
      <c r="F378" s="2"/>
      <c r="G378" s="2"/>
      <c r="H378" s="2"/>
      <c r="I378" s="2"/>
      <c r="J378" s="19" t="s">
        <v>1088</v>
      </c>
      <c r="K378" s="2" t="str">
        <f t="shared" si="50"/>
        <v>XAG</v>
      </c>
      <c r="L378" s="2" t="str">
        <f t="shared" si="55"/>
        <v>XAG</v>
      </c>
      <c r="M378" s="2"/>
      <c r="N378" s="2"/>
      <c r="O378" s="2"/>
      <c r="P378" s="2"/>
      <c r="Q378" s="2"/>
      <c r="R378" s="2"/>
      <c r="S378" s="15">
        <f t="shared" si="56"/>
        <v>41827</v>
      </c>
      <c r="T378" s="15" t="str">
        <f t="shared" si="57"/>
        <v/>
      </c>
      <c r="U378" s="15" t="str">
        <f t="shared" si="58"/>
        <v/>
      </c>
      <c r="V378" s="2"/>
    </row>
    <row r="379" spans="1:22">
      <c r="A379" s="2"/>
      <c r="B379" s="2"/>
      <c r="C379" s="2"/>
      <c r="D379" s="2"/>
      <c r="E379" s="2"/>
      <c r="F379" s="2"/>
      <c r="G379" s="2"/>
      <c r="H379" s="2"/>
      <c r="I379" s="2"/>
      <c r="J379" s="19" t="s">
        <v>1089</v>
      </c>
      <c r="K379" s="2" t="str">
        <f t="shared" si="50"/>
        <v>XAU</v>
      </c>
      <c r="L379" s="2" t="str">
        <f t="shared" si="55"/>
        <v>XAU</v>
      </c>
      <c r="M379" s="2"/>
      <c r="N379" s="2"/>
      <c r="O379" s="2"/>
      <c r="P379" s="2"/>
      <c r="Q379" s="2"/>
      <c r="R379" s="2"/>
      <c r="S379" s="15">
        <f t="shared" si="56"/>
        <v>41827</v>
      </c>
      <c r="T379" s="15" t="str">
        <f t="shared" si="57"/>
        <v/>
      </c>
      <c r="U379" s="15" t="str">
        <f t="shared" si="58"/>
        <v/>
      </c>
      <c r="V379" s="2"/>
    </row>
    <row r="380" spans="1:22">
      <c r="A380" s="2"/>
      <c r="B380" s="2"/>
      <c r="C380" s="2"/>
      <c r="D380" s="2"/>
      <c r="E380" s="2"/>
      <c r="F380" s="2"/>
      <c r="G380" s="2"/>
      <c r="H380" s="2"/>
      <c r="I380" s="2"/>
      <c r="J380" s="19" t="s">
        <v>1090</v>
      </c>
      <c r="K380" s="2" t="str">
        <f t="shared" si="50"/>
        <v>XBA</v>
      </c>
      <c r="L380" s="2" t="str">
        <f t="shared" si="55"/>
        <v>XBA</v>
      </c>
      <c r="M380" s="2"/>
      <c r="N380" s="2"/>
      <c r="O380" s="2"/>
      <c r="P380" s="2"/>
      <c r="Q380" s="2"/>
      <c r="R380" s="2"/>
      <c r="S380" s="15">
        <f t="shared" si="56"/>
        <v>41827</v>
      </c>
      <c r="T380" s="15" t="str">
        <f t="shared" si="57"/>
        <v/>
      </c>
      <c r="U380" s="15" t="str">
        <f t="shared" si="58"/>
        <v/>
      </c>
      <c r="V380" s="2"/>
    </row>
    <row r="381" spans="1:22">
      <c r="A381" s="2"/>
      <c r="B381" s="2"/>
      <c r="C381" s="2"/>
      <c r="D381" s="2"/>
      <c r="E381" s="2"/>
      <c r="F381" s="2"/>
      <c r="G381" s="2"/>
      <c r="H381" s="2"/>
      <c r="I381" s="2"/>
      <c r="J381" s="19" t="s">
        <v>1091</v>
      </c>
      <c r="K381" s="2" t="str">
        <f t="shared" si="50"/>
        <v>XBB</v>
      </c>
      <c r="L381" s="2" t="str">
        <f t="shared" si="55"/>
        <v>XBB</v>
      </c>
      <c r="M381" s="2"/>
      <c r="N381" s="2"/>
      <c r="O381" s="2"/>
      <c r="P381" s="2"/>
      <c r="Q381" s="2"/>
      <c r="R381" s="2"/>
      <c r="S381" s="15">
        <f t="shared" si="56"/>
        <v>41827</v>
      </c>
      <c r="T381" s="15" t="str">
        <f t="shared" si="57"/>
        <v/>
      </c>
      <c r="U381" s="15" t="str">
        <f t="shared" si="58"/>
        <v/>
      </c>
      <c r="V381" s="2"/>
    </row>
    <row r="382" spans="1:22">
      <c r="A382" s="2"/>
      <c r="B382" s="2"/>
      <c r="C382" s="2"/>
      <c r="D382" s="2"/>
      <c r="E382" s="2"/>
      <c r="F382" s="2"/>
      <c r="G382" s="2"/>
      <c r="H382" s="2"/>
      <c r="I382" s="2"/>
      <c r="J382" s="19" t="s">
        <v>1092</v>
      </c>
      <c r="K382" s="2" t="str">
        <f t="shared" si="50"/>
        <v>XBC</v>
      </c>
      <c r="L382" s="2" t="str">
        <f t="shared" si="55"/>
        <v>XBC</v>
      </c>
      <c r="M382" s="2"/>
      <c r="N382" s="2"/>
      <c r="O382" s="2"/>
      <c r="P382" s="2"/>
      <c r="Q382" s="2"/>
      <c r="R382" s="2"/>
      <c r="S382" s="15">
        <f t="shared" si="56"/>
        <v>41827</v>
      </c>
      <c r="T382" s="15" t="str">
        <f t="shared" si="57"/>
        <v/>
      </c>
      <c r="U382" s="15" t="str">
        <f t="shared" si="58"/>
        <v/>
      </c>
      <c r="V382" s="2"/>
    </row>
    <row r="383" spans="1:22">
      <c r="A383" s="2"/>
      <c r="B383" s="2"/>
      <c r="C383" s="2"/>
      <c r="D383" s="2"/>
      <c r="E383" s="2"/>
      <c r="F383" s="2"/>
      <c r="G383" s="2"/>
      <c r="H383" s="2"/>
      <c r="I383" s="2"/>
      <c r="J383" s="19" t="s">
        <v>1093</v>
      </c>
      <c r="K383" s="2" t="str">
        <f t="shared" si="50"/>
        <v>XBD</v>
      </c>
      <c r="L383" s="2" t="str">
        <f t="shared" si="55"/>
        <v>XBD</v>
      </c>
      <c r="M383" s="2"/>
      <c r="N383" s="2"/>
      <c r="O383" s="2"/>
      <c r="P383" s="2"/>
      <c r="Q383" s="2"/>
      <c r="R383" s="2"/>
      <c r="S383" s="15">
        <f t="shared" si="56"/>
        <v>41827</v>
      </c>
      <c r="T383" s="15" t="str">
        <f t="shared" si="57"/>
        <v/>
      </c>
      <c r="U383" s="15" t="str">
        <f t="shared" si="58"/>
        <v/>
      </c>
      <c r="V383" s="2"/>
    </row>
    <row r="384" spans="1:22">
      <c r="A384" s="2"/>
      <c r="B384" s="2"/>
      <c r="C384" s="2"/>
      <c r="D384" s="2"/>
      <c r="E384" s="2"/>
      <c r="F384" s="2"/>
      <c r="G384" s="2"/>
      <c r="H384" s="2"/>
      <c r="I384" s="2"/>
      <c r="J384" s="19" t="s">
        <v>1094</v>
      </c>
      <c r="K384" s="2" t="str">
        <f t="shared" si="50"/>
        <v>XCD</v>
      </c>
      <c r="L384" s="2" t="str">
        <f t="shared" si="55"/>
        <v>XCD</v>
      </c>
      <c r="M384" s="2"/>
      <c r="N384" s="2"/>
      <c r="O384" s="2"/>
      <c r="P384" s="2"/>
      <c r="Q384" s="2"/>
      <c r="R384" s="2"/>
      <c r="S384" s="15">
        <f t="shared" si="56"/>
        <v>41827</v>
      </c>
      <c r="T384" s="15" t="str">
        <f t="shared" si="57"/>
        <v/>
      </c>
      <c r="U384" s="15" t="str">
        <f t="shared" si="58"/>
        <v/>
      </c>
      <c r="V384" s="2"/>
    </row>
    <row r="385" spans="1:22">
      <c r="A385" s="2"/>
      <c r="B385" s="2"/>
      <c r="C385" s="2"/>
      <c r="D385" s="2"/>
      <c r="E385" s="2"/>
      <c r="F385" s="2"/>
      <c r="G385" s="2"/>
      <c r="H385" s="2"/>
      <c r="I385" s="2"/>
      <c r="J385" s="19" t="s">
        <v>1095</v>
      </c>
      <c r="K385" s="2" t="str">
        <f t="shared" si="50"/>
        <v>XDR</v>
      </c>
      <c r="L385" s="2" t="str">
        <f t="shared" si="55"/>
        <v>XDR</v>
      </c>
      <c r="M385" s="2"/>
      <c r="N385" s="2"/>
      <c r="O385" s="2"/>
      <c r="P385" s="2"/>
      <c r="Q385" s="2"/>
      <c r="R385" s="2"/>
      <c r="S385" s="15">
        <f t="shared" si="56"/>
        <v>41827</v>
      </c>
      <c r="T385" s="15" t="str">
        <f t="shared" si="57"/>
        <v/>
      </c>
      <c r="U385" s="15" t="str">
        <f t="shared" si="58"/>
        <v/>
      </c>
      <c r="V385" s="2"/>
    </row>
    <row r="386" spans="1:22">
      <c r="A386" s="2"/>
      <c r="B386" s="2"/>
      <c r="C386" s="2"/>
      <c r="D386" s="2"/>
      <c r="E386" s="2"/>
      <c r="F386" s="2"/>
      <c r="G386" s="2"/>
      <c r="H386" s="2"/>
      <c r="I386" s="2"/>
      <c r="J386" s="19" t="s">
        <v>1096</v>
      </c>
      <c r="K386" s="2" t="str">
        <f t="shared" si="50"/>
        <v>XFU</v>
      </c>
      <c r="L386" s="2" t="str">
        <f t="shared" si="55"/>
        <v>XFU</v>
      </c>
      <c r="M386" s="2"/>
      <c r="N386" s="2"/>
      <c r="O386" s="2"/>
      <c r="P386" s="2"/>
      <c r="Q386" s="2"/>
      <c r="R386" s="2"/>
      <c r="S386" s="15">
        <f t="shared" si="56"/>
        <v>41827</v>
      </c>
      <c r="T386" s="15" t="str">
        <f t="shared" si="57"/>
        <v/>
      </c>
      <c r="U386" s="15" t="str">
        <f t="shared" si="58"/>
        <v/>
      </c>
      <c r="V386" s="2"/>
    </row>
    <row r="387" spans="1:22">
      <c r="A387" s="2"/>
      <c r="B387" s="2"/>
      <c r="C387" s="2"/>
      <c r="D387" s="2"/>
      <c r="E387" s="2"/>
      <c r="F387" s="2"/>
      <c r="G387" s="2"/>
      <c r="H387" s="2"/>
      <c r="I387" s="2"/>
      <c r="J387" s="19" t="s">
        <v>1097</v>
      </c>
      <c r="K387" s="2" t="str">
        <f t="shared" si="50"/>
        <v>XOF</v>
      </c>
      <c r="L387" s="2" t="str">
        <f t="shared" si="55"/>
        <v>XOF</v>
      </c>
      <c r="M387" s="2"/>
      <c r="N387" s="2"/>
      <c r="O387" s="2"/>
      <c r="P387" s="2"/>
      <c r="Q387" s="2"/>
      <c r="R387" s="2"/>
      <c r="S387" s="15">
        <f t="shared" si="56"/>
        <v>41827</v>
      </c>
      <c r="T387" s="15" t="str">
        <f t="shared" si="57"/>
        <v/>
      </c>
      <c r="U387" s="15" t="str">
        <f t="shared" si="58"/>
        <v/>
      </c>
      <c r="V387" s="2"/>
    </row>
    <row r="388" spans="1:22">
      <c r="A388" s="2"/>
      <c r="B388" s="2"/>
      <c r="C388" s="2"/>
      <c r="D388" s="2"/>
      <c r="E388" s="2"/>
      <c r="F388" s="2"/>
      <c r="G388" s="2"/>
      <c r="H388" s="2"/>
      <c r="I388" s="2"/>
      <c r="J388" s="19" t="s">
        <v>1098</v>
      </c>
      <c r="K388" s="2" t="str">
        <f t="shared" si="50"/>
        <v>XPD</v>
      </c>
      <c r="L388" s="2" t="str">
        <f t="shared" si="55"/>
        <v>XPD</v>
      </c>
      <c r="M388" s="2"/>
      <c r="N388" s="2"/>
      <c r="O388" s="2"/>
      <c r="P388" s="2"/>
      <c r="Q388" s="2"/>
      <c r="R388" s="2"/>
      <c r="S388" s="15">
        <f t="shared" si="56"/>
        <v>41827</v>
      </c>
      <c r="T388" s="15" t="str">
        <f t="shared" si="57"/>
        <v/>
      </c>
      <c r="U388" s="15" t="str">
        <f t="shared" si="58"/>
        <v/>
      </c>
      <c r="V388" s="2"/>
    </row>
    <row r="389" spans="1:22">
      <c r="A389" s="2"/>
      <c r="B389" s="2"/>
      <c r="C389" s="2"/>
      <c r="D389" s="2"/>
      <c r="E389" s="2"/>
      <c r="F389" s="2"/>
      <c r="G389" s="2"/>
      <c r="H389" s="2"/>
      <c r="I389" s="2"/>
      <c r="J389" s="19" t="s">
        <v>1099</v>
      </c>
      <c r="K389" s="2" t="str">
        <f t="shared" si="50"/>
        <v>XPF</v>
      </c>
      <c r="L389" s="2" t="str">
        <f t="shared" si="55"/>
        <v>XPF</v>
      </c>
      <c r="M389" s="2"/>
      <c r="N389" s="2"/>
      <c r="O389" s="2"/>
      <c r="P389" s="2"/>
      <c r="Q389" s="2"/>
      <c r="R389" s="2"/>
      <c r="S389" s="15">
        <f t="shared" si="56"/>
        <v>41827</v>
      </c>
      <c r="T389" s="15" t="str">
        <f t="shared" si="57"/>
        <v/>
      </c>
      <c r="U389" s="15" t="str">
        <f t="shared" si="58"/>
        <v/>
      </c>
      <c r="V389" s="2"/>
    </row>
    <row r="390" spans="1:22">
      <c r="A390" s="2"/>
      <c r="B390" s="2"/>
      <c r="C390" s="2"/>
      <c r="D390" s="2"/>
      <c r="E390" s="2"/>
      <c r="F390" s="2"/>
      <c r="G390" s="2"/>
      <c r="H390" s="2"/>
      <c r="I390" s="2"/>
      <c r="J390" s="19" t="s">
        <v>1100</v>
      </c>
      <c r="K390" s="2" t="str">
        <f t="shared" ref="K390:K406" si="59">VLOOKUP(J390,$A:$B,2,0)</f>
        <v>XPT</v>
      </c>
      <c r="L390" s="2" t="str">
        <f t="shared" si="55"/>
        <v>XPT</v>
      </c>
      <c r="M390" s="2"/>
      <c r="N390" s="2"/>
      <c r="O390" s="2"/>
      <c r="P390" s="2"/>
      <c r="Q390" s="2"/>
      <c r="R390" s="2"/>
      <c r="S390" s="15">
        <f t="shared" si="56"/>
        <v>41827</v>
      </c>
      <c r="T390" s="15" t="str">
        <f t="shared" si="57"/>
        <v/>
      </c>
      <c r="U390" s="15" t="str">
        <f t="shared" si="58"/>
        <v/>
      </c>
      <c r="V390" s="2"/>
    </row>
    <row r="391" spans="1:22">
      <c r="A391" s="2"/>
      <c r="B391" s="2"/>
      <c r="C391" s="2"/>
      <c r="D391" s="2"/>
      <c r="E391" s="2"/>
      <c r="F391" s="2"/>
      <c r="G391" s="2"/>
      <c r="H391" s="2"/>
      <c r="I391" s="2"/>
      <c r="J391" s="19" t="s">
        <v>11189</v>
      </c>
      <c r="K391" s="2" t="str">
        <f t="shared" si="59"/>
        <v>XSU</v>
      </c>
      <c r="L391" s="2" t="str">
        <f t="shared" si="55"/>
        <v>XSU</v>
      </c>
      <c r="M391" s="2"/>
      <c r="N391" s="2"/>
      <c r="O391" s="2"/>
      <c r="P391" s="2"/>
      <c r="Q391" s="2"/>
      <c r="R391" s="2"/>
      <c r="S391" s="15">
        <f t="shared" si="56"/>
        <v>42277</v>
      </c>
      <c r="T391" s="15" t="str">
        <f t="shared" si="57"/>
        <v/>
      </c>
      <c r="U391" s="15" t="str">
        <f t="shared" si="58"/>
        <v/>
      </c>
      <c r="V391" s="2"/>
    </row>
    <row r="392" spans="1:22">
      <c r="A392" s="2"/>
      <c r="B392" s="2"/>
      <c r="C392" s="2"/>
      <c r="D392" s="2"/>
      <c r="E392" s="2"/>
      <c r="F392" s="2"/>
      <c r="G392" s="2"/>
      <c r="H392" s="2"/>
      <c r="I392" s="2"/>
      <c r="J392" s="19" t="s">
        <v>1101</v>
      </c>
      <c r="K392" s="2" t="str">
        <f t="shared" si="59"/>
        <v>XTS</v>
      </c>
      <c r="L392" s="2" t="str">
        <f t="shared" si="55"/>
        <v>XTS</v>
      </c>
      <c r="M392" s="2"/>
      <c r="N392" s="2"/>
      <c r="O392" s="2"/>
      <c r="P392" s="2"/>
      <c r="Q392" s="2"/>
      <c r="R392" s="2"/>
      <c r="S392" s="15">
        <f t="shared" si="56"/>
        <v>41827</v>
      </c>
      <c r="T392" s="15" t="str">
        <f t="shared" si="57"/>
        <v/>
      </c>
      <c r="U392" s="15" t="str">
        <f t="shared" si="58"/>
        <v/>
      </c>
      <c r="V392" s="2"/>
    </row>
    <row r="393" spans="1:22">
      <c r="J393" s="19" t="s">
        <v>11188</v>
      </c>
      <c r="K393" s="2" t="str">
        <f t="shared" si="59"/>
        <v>XUA</v>
      </c>
      <c r="L393" s="2" t="str">
        <f t="shared" si="55"/>
        <v>XUA</v>
      </c>
      <c r="M393" s="2"/>
      <c r="N393" s="2"/>
      <c r="O393" s="2"/>
      <c r="P393" s="2"/>
      <c r="Q393" s="2"/>
      <c r="R393" s="2"/>
      <c r="S393" s="15">
        <f t="shared" si="56"/>
        <v>42277</v>
      </c>
      <c r="T393" s="15" t="str">
        <f t="shared" si="57"/>
        <v/>
      </c>
      <c r="U393" s="15" t="str">
        <f t="shared" si="58"/>
        <v/>
      </c>
      <c r="V393" s="2"/>
    </row>
    <row r="394" spans="1:22">
      <c r="J394" s="19" t="s">
        <v>1103</v>
      </c>
      <c r="K394" s="2" t="str">
        <f t="shared" si="59"/>
        <v>YER</v>
      </c>
      <c r="L394" s="2" t="str">
        <f t="shared" si="55"/>
        <v>YER</v>
      </c>
      <c r="M394" s="2"/>
      <c r="N394" s="2"/>
      <c r="O394" s="2"/>
      <c r="P394" s="2"/>
      <c r="Q394" s="2"/>
      <c r="R394" s="2"/>
      <c r="S394" s="15">
        <f t="shared" si="56"/>
        <v>41827</v>
      </c>
      <c r="T394" s="15" t="str">
        <f t="shared" si="57"/>
        <v/>
      </c>
      <c r="U394" s="15" t="str">
        <f t="shared" si="58"/>
        <v/>
      </c>
      <c r="V394" s="2"/>
    </row>
    <row r="395" spans="1:22">
      <c r="J395" s="19" t="s">
        <v>1104</v>
      </c>
      <c r="K395" s="2" t="str">
        <f t="shared" si="59"/>
        <v>ZAR</v>
      </c>
      <c r="L395" s="2" t="str">
        <f t="shared" si="55"/>
        <v>ZAR</v>
      </c>
      <c r="M395" s="2"/>
      <c r="N395" s="2"/>
      <c r="O395" s="2"/>
      <c r="P395" s="2"/>
      <c r="Q395" s="2"/>
      <c r="R395" s="2"/>
      <c r="S395" s="15">
        <f t="shared" si="56"/>
        <v>41827</v>
      </c>
      <c r="T395" s="15" t="str">
        <f t="shared" si="57"/>
        <v/>
      </c>
      <c r="U395" s="15" t="str">
        <f t="shared" si="58"/>
        <v/>
      </c>
      <c r="V395" s="2"/>
    </row>
    <row r="396" spans="1:22">
      <c r="J396" s="19" t="s">
        <v>1105</v>
      </c>
      <c r="K396" s="2" t="str">
        <f t="shared" si="59"/>
        <v>ZMK</v>
      </c>
      <c r="L396" s="2" t="str">
        <f t="shared" si="55"/>
        <v>ZMK</v>
      </c>
      <c r="M396" s="2"/>
      <c r="N396" s="2"/>
      <c r="O396" s="2"/>
      <c r="P396" s="2"/>
      <c r="Q396" s="2"/>
      <c r="R396" s="2"/>
      <c r="S396" s="15">
        <f t="shared" si="56"/>
        <v>41827</v>
      </c>
      <c r="T396" s="15" t="str">
        <f t="shared" si="57"/>
        <v/>
      </c>
      <c r="U396" s="15" t="str">
        <f t="shared" si="58"/>
        <v/>
      </c>
      <c r="V396" s="2"/>
    </row>
    <row r="397" spans="1:22">
      <c r="J397" s="19" t="s">
        <v>11187</v>
      </c>
      <c r="K397" s="2" t="str">
        <f t="shared" si="59"/>
        <v>ZMW</v>
      </c>
      <c r="L397" s="2" t="str">
        <f t="shared" si="55"/>
        <v>ZMW</v>
      </c>
      <c r="M397" s="2"/>
      <c r="N397" s="2"/>
      <c r="O397" s="2"/>
      <c r="P397" s="2"/>
      <c r="Q397" s="2"/>
      <c r="R397" s="2"/>
      <c r="S397" s="15">
        <f t="shared" si="56"/>
        <v>42277</v>
      </c>
      <c r="T397" s="15" t="str">
        <f t="shared" si="57"/>
        <v/>
      </c>
      <c r="U397" s="15" t="str">
        <f t="shared" si="58"/>
        <v/>
      </c>
      <c r="V397" s="2"/>
    </row>
    <row r="398" spans="1:22">
      <c r="J398" s="19" t="s">
        <v>1106</v>
      </c>
      <c r="K398" s="2" t="str">
        <f t="shared" si="59"/>
        <v>ZWL</v>
      </c>
      <c r="L398" s="2" t="str">
        <f t="shared" si="55"/>
        <v>ZWL</v>
      </c>
      <c r="M398" s="2"/>
      <c r="N398" s="2"/>
      <c r="O398" s="2"/>
      <c r="P398" s="2"/>
      <c r="Q398" s="2"/>
      <c r="R398" s="2"/>
      <c r="S398" s="15">
        <f t="shared" si="56"/>
        <v>41827</v>
      </c>
      <c r="T398" s="15" t="str">
        <f t="shared" si="57"/>
        <v/>
      </c>
      <c r="U398" s="15" t="str">
        <f t="shared" si="58"/>
        <v/>
      </c>
      <c r="V398" s="2"/>
    </row>
    <row r="399" spans="1:22">
      <c r="J399" s="19" t="s">
        <v>12965</v>
      </c>
      <c r="K399" s="2" t="str">
        <f t="shared" si="59"/>
        <v>x5</v>
      </c>
      <c r="L399" s="2" t="str">
        <f>J399</f>
        <v>Temporary identifier for currency 1</v>
      </c>
      <c r="S399" s="15">
        <f t="shared" si="56"/>
        <v>43661</v>
      </c>
      <c r="T399" s="15" t="str">
        <f t="shared" si="57"/>
        <v/>
      </c>
      <c r="U399" s="15" t="str">
        <f t="shared" si="58"/>
        <v/>
      </c>
      <c r="V399" s="2"/>
    </row>
    <row r="400" spans="1:22">
      <c r="J400" s="19" t="s">
        <v>12964</v>
      </c>
      <c r="K400" s="2" t="str">
        <f t="shared" si="59"/>
        <v>x6</v>
      </c>
      <c r="L400" s="2" t="str">
        <f>J400</f>
        <v>Temporary identifier for currency 2</v>
      </c>
      <c r="S400" s="15">
        <f t="shared" si="56"/>
        <v>43661</v>
      </c>
      <c r="T400" s="15" t="str">
        <f t="shared" si="57"/>
        <v/>
      </c>
      <c r="U400" s="15" t="str">
        <f t="shared" si="58"/>
        <v/>
      </c>
      <c r="V400" s="2"/>
    </row>
    <row r="401" spans="10:22">
      <c r="J401" s="19" t="s">
        <v>12966</v>
      </c>
      <c r="K401" s="2" t="str">
        <f t="shared" si="59"/>
        <v>x7</v>
      </c>
      <c r="L401" s="2" t="str">
        <f>J401</f>
        <v>Temporary identifier for currency 3</v>
      </c>
      <c r="S401" s="15">
        <f t="shared" si="56"/>
        <v>43661</v>
      </c>
      <c r="T401" s="15" t="str">
        <f t="shared" si="57"/>
        <v/>
      </c>
      <c r="U401" s="15" t="str">
        <f t="shared" si="58"/>
        <v/>
      </c>
      <c r="V401" s="2"/>
    </row>
    <row r="402" spans="10:22">
      <c r="J402" s="20" t="s">
        <v>13448</v>
      </c>
      <c r="K402" s="2"/>
      <c r="L402" s="2"/>
      <c r="O402" t="s">
        <v>2286</v>
      </c>
      <c r="Q402" t="s">
        <v>10503</v>
      </c>
      <c r="R402" t="s">
        <v>13439</v>
      </c>
      <c r="S402" s="30">
        <v>44027</v>
      </c>
      <c r="T402" s="15"/>
      <c r="U402" s="15"/>
    </row>
    <row r="403" spans="10:22">
      <c r="J403" s="17" t="s">
        <v>130</v>
      </c>
      <c r="K403" s="2" t="str">
        <f t="shared" si="59"/>
        <v>x0</v>
      </c>
      <c r="L403" s="2" t="str">
        <f>J403</f>
        <v>Total/NA</v>
      </c>
      <c r="P403" t="s">
        <v>627</v>
      </c>
      <c r="S403" s="30">
        <f>VLOOKUP(J403,A:G,5,FALSE)</f>
        <v>41827</v>
      </c>
      <c r="T403" s="15" t="str">
        <f>IF(VLOOKUP(J403,A:G,6,FALSE)=0,"",VLOOKUP(J403,A:G,6,FALSE))</f>
        <v/>
      </c>
      <c r="U403" s="15" t="str">
        <f>IF(VLOOKUP(J403,A:G,7,FALSE)=0,"",VLOOKUP(J403,A:G,7,FALSE))</f>
        <v/>
      </c>
    </row>
    <row r="404" spans="10:22">
      <c r="J404" s="19" t="s">
        <v>1108</v>
      </c>
      <c r="K404" s="2" t="str">
        <f t="shared" si="59"/>
        <v>x1</v>
      </c>
      <c r="L404" s="2" t="s">
        <v>10269</v>
      </c>
      <c r="S404" s="30">
        <f>VLOOKUP(J404,A:G,5,FALSE)</f>
        <v>41827</v>
      </c>
      <c r="T404" s="15" t="str">
        <f>IF(VLOOKUP(J404,A:G,6,FALSE)=0,"",VLOOKUP(J404,A:G,6,FALSE))</f>
        <v/>
      </c>
      <c r="U404" s="15" t="str">
        <f>IF(VLOOKUP(J404,A:G,7,FALSE)=0,"",VLOOKUP(J404,A:G,7,FALSE))</f>
        <v/>
      </c>
    </row>
    <row r="405" spans="10:22">
      <c r="J405" s="19" t="s">
        <v>1109</v>
      </c>
      <c r="K405" s="2" t="str">
        <f t="shared" si="59"/>
        <v>x2</v>
      </c>
      <c r="L405" s="2" t="s">
        <v>10270</v>
      </c>
      <c r="S405" s="30">
        <f>VLOOKUP(J405,A:G,5,FALSE)</f>
        <v>41827</v>
      </c>
      <c r="T405" s="15" t="str">
        <f>IF(VLOOKUP(J405,A:G,6,FALSE)=0,"",VLOOKUP(J405,A:G,6,FALSE))</f>
        <v/>
      </c>
      <c r="U405" s="15" t="str">
        <f>IF(VLOOKUP(J405,A:G,7,FALSE)=0,"",VLOOKUP(J405,A:G,7,FALSE))</f>
        <v/>
      </c>
    </row>
    <row r="406" spans="10:22">
      <c r="J406" s="19" t="s">
        <v>13252</v>
      </c>
      <c r="K406" s="2" t="str">
        <f t="shared" si="59"/>
        <v>x8</v>
      </c>
      <c r="L406" s="2" t="s">
        <v>13253</v>
      </c>
      <c r="S406" s="30">
        <f>VLOOKUP(J406,A:G,5,FALSE)</f>
        <v>44027</v>
      </c>
      <c r="T406" s="15" t="str">
        <f>IF(VLOOKUP(J406,A:G,6,FALSE)=0,"",VLOOKUP(J406,A:G,6,FALSE))</f>
        <v/>
      </c>
      <c r="U406" s="15" t="str">
        <f>IF(VLOOKUP(J406,A:G,7,FALSE)=0,"",VLOOKUP(J406,A:G,7,FALSE))</f>
        <v/>
      </c>
    </row>
    <row r="407" spans="10:22">
      <c r="J407" s="20" t="s">
        <v>16253</v>
      </c>
      <c r="K407" s="2"/>
      <c r="L407" s="2"/>
      <c r="M407" s="2"/>
      <c r="N407" s="2"/>
      <c r="O407" s="2" t="s">
        <v>2286</v>
      </c>
      <c r="P407" s="2"/>
      <c r="Q407" s="2"/>
      <c r="R407" s="2" t="s">
        <v>16254</v>
      </c>
      <c r="S407" s="15">
        <v>45122</v>
      </c>
      <c r="T407" s="15"/>
      <c r="U407" s="30"/>
      <c r="V407" s="2"/>
    </row>
    <row r="408" spans="10:22">
      <c r="J408" s="17" t="s">
        <v>130</v>
      </c>
      <c r="K408" s="2" t="str">
        <f>VLOOKUP(J408,$A:$B,2,0)</f>
        <v>x0</v>
      </c>
      <c r="L408" s="2" t="str">
        <f>J408</f>
        <v>Total/NA</v>
      </c>
      <c r="M408" s="2" t="s">
        <v>358</v>
      </c>
      <c r="N408" s="2"/>
      <c r="O408" s="2"/>
      <c r="P408" s="2"/>
      <c r="Q408" s="2"/>
      <c r="R408" s="2"/>
      <c r="S408" s="15">
        <f t="shared" ref="S408:S471" si="60">VLOOKUP(J408,A:G,5,FALSE)</f>
        <v>41827</v>
      </c>
      <c r="T408" s="15" t="str">
        <f t="shared" ref="T408:T433" si="61">IF(VLOOKUP(J408,A:G,6,FALSE)=0,"",VLOOKUP(J408,A:G,6,FALSE))</f>
        <v/>
      </c>
      <c r="U408" s="15" t="str">
        <f t="shared" ref="U408:U433" si="62">IF(VLOOKUP(J408,A:G,7,FALSE)=0,"",VLOOKUP(J408,A:G,7,FALSE))</f>
        <v/>
      </c>
      <c r="V408" s="2"/>
    </row>
    <row r="409" spans="10:22">
      <c r="J409" s="19" t="s">
        <v>930</v>
      </c>
      <c r="K409" s="2" t="str">
        <f t="shared" ref="K409:K472" si="63">VLOOKUP(J409,$A:$B,2,0)</f>
        <v>EUR</v>
      </c>
      <c r="L409" s="2" t="str">
        <f t="shared" ref="L409:L433" si="64">J409</f>
        <v>EUR</v>
      </c>
      <c r="M409" s="2"/>
      <c r="N409" s="2" t="s">
        <v>359</v>
      </c>
      <c r="O409" s="2"/>
      <c r="P409" s="2"/>
      <c r="Q409" s="2"/>
      <c r="R409" s="2"/>
      <c r="S409" s="15">
        <f t="shared" si="60"/>
        <v>41827</v>
      </c>
      <c r="T409" s="15" t="str">
        <f t="shared" si="61"/>
        <v/>
      </c>
      <c r="U409" s="15" t="str">
        <f t="shared" si="62"/>
        <v/>
      </c>
      <c r="V409" s="2"/>
    </row>
    <row r="410" spans="10:22">
      <c r="J410" s="19" t="s">
        <v>931</v>
      </c>
      <c r="K410" s="2" t="str">
        <f t="shared" si="63"/>
        <v>AED</v>
      </c>
      <c r="L410" s="2" t="str">
        <f t="shared" si="64"/>
        <v>AED</v>
      </c>
      <c r="M410" s="2"/>
      <c r="N410" s="2" t="s">
        <v>359</v>
      </c>
      <c r="O410" s="2"/>
      <c r="P410" s="2"/>
      <c r="Q410" s="2"/>
      <c r="R410" s="2"/>
      <c r="S410" s="15">
        <f t="shared" si="60"/>
        <v>41827</v>
      </c>
      <c r="T410" s="15" t="str">
        <f t="shared" si="61"/>
        <v/>
      </c>
      <c r="U410" s="15" t="str">
        <f t="shared" si="62"/>
        <v/>
      </c>
      <c r="V410" s="2"/>
    </row>
    <row r="411" spans="10:22">
      <c r="J411" s="19" t="s">
        <v>932</v>
      </c>
      <c r="K411" s="2" t="str">
        <f t="shared" si="63"/>
        <v>AFN</v>
      </c>
      <c r="L411" s="2" t="str">
        <f t="shared" si="64"/>
        <v>AFN</v>
      </c>
      <c r="M411" s="2"/>
      <c r="N411" s="2" t="s">
        <v>359</v>
      </c>
      <c r="O411" s="2"/>
      <c r="P411" s="2"/>
      <c r="Q411" s="2"/>
      <c r="R411" s="2"/>
      <c r="S411" s="15">
        <f t="shared" si="60"/>
        <v>41827</v>
      </c>
      <c r="T411" s="15" t="str">
        <f t="shared" si="61"/>
        <v/>
      </c>
      <c r="U411" s="15" t="str">
        <f t="shared" si="62"/>
        <v/>
      </c>
      <c r="V411" s="2"/>
    </row>
    <row r="412" spans="10:22">
      <c r="J412" s="19" t="s">
        <v>933</v>
      </c>
      <c r="K412" s="2" t="str">
        <f t="shared" si="63"/>
        <v>ALL</v>
      </c>
      <c r="L412" s="2" t="str">
        <f t="shared" si="64"/>
        <v>ALL</v>
      </c>
      <c r="M412" s="2"/>
      <c r="N412" s="2" t="s">
        <v>359</v>
      </c>
      <c r="O412" s="2"/>
      <c r="P412" s="2"/>
      <c r="Q412" s="2"/>
      <c r="R412" s="2"/>
      <c r="S412" s="15">
        <f t="shared" si="60"/>
        <v>41827</v>
      </c>
      <c r="T412" s="15" t="str">
        <f t="shared" si="61"/>
        <v/>
      </c>
      <c r="U412" s="15" t="str">
        <f t="shared" si="62"/>
        <v/>
      </c>
      <c r="V412" s="2"/>
    </row>
    <row r="413" spans="10:22">
      <c r="J413" s="19" t="s">
        <v>934</v>
      </c>
      <c r="K413" s="2" t="str">
        <f t="shared" si="63"/>
        <v>AMD</v>
      </c>
      <c r="L413" s="2" t="str">
        <f t="shared" si="64"/>
        <v>AMD</v>
      </c>
      <c r="M413" s="2"/>
      <c r="N413" s="2" t="s">
        <v>359</v>
      </c>
      <c r="O413" s="2"/>
      <c r="P413" s="2"/>
      <c r="Q413" s="2"/>
      <c r="R413" s="2"/>
      <c r="S413" s="15">
        <f t="shared" si="60"/>
        <v>41827</v>
      </c>
      <c r="T413" s="15" t="str">
        <f t="shared" si="61"/>
        <v/>
      </c>
      <c r="U413" s="15" t="str">
        <f t="shared" si="62"/>
        <v/>
      </c>
      <c r="V413" s="2"/>
    </row>
    <row r="414" spans="10:22">
      <c r="J414" s="19" t="s">
        <v>935</v>
      </c>
      <c r="K414" s="2" t="str">
        <f t="shared" si="63"/>
        <v>ANG</v>
      </c>
      <c r="L414" s="2" t="str">
        <f t="shared" si="64"/>
        <v>ANG</v>
      </c>
      <c r="M414" s="2"/>
      <c r="N414" s="2" t="s">
        <v>359</v>
      </c>
      <c r="O414" s="2"/>
      <c r="P414" s="2"/>
      <c r="Q414" s="2"/>
      <c r="R414" s="2"/>
      <c r="S414" s="15">
        <f t="shared" si="60"/>
        <v>41827</v>
      </c>
      <c r="T414" s="15" t="str">
        <f t="shared" si="61"/>
        <v/>
      </c>
      <c r="U414" s="15" t="str">
        <f t="shared" si="62"/>
        <v/>
      </c>
      <c r="V414" s="2"/>
    </row>
    <row r="415" spans="10:22">
      <c r="J415" s="19" t="s">
        <v>936</v>
      </c>
      <c r="K415" s="2" t="str">
        <f t="shared" si="63"/>
        <v>AOA</v>
      </c>
      <c r="L415" s="2" t="str">
        <f t="shared" si="64"/>
        <v>AOA</v>
      </c>
      <c r="M415" s="2"/>
      <c r="N415" s="2" t="s">
        <v>359</v>
      </c>
      <c r="O415" s="2"/>
      <c r="P415" s="2"/>
      <c r="Q415" s="2"/>
      <c r="R415" s="2"/>
      <c r="S415" s="15">
        <f t="shared" si="60"/>
        <v>41827</v>
      </c>
      <c r="T415" s="15" t="str">
        <f t="shared" si="61"/>
        <v/>
      </c>
      <c r="U415" s="15" t="str">
        <f t="shared" si="62"/>
        <v/>
      </c>
      <c r="V415" s="2"/>
    </row>
    <row r="416" spans="10:22">
      <c r="J416" s="19" t="s">
        <v>937</v>
      </c>
      <c r="K416" s="2" t="str">
        <f t="shared" si="63"/>
        <v>ARS</v>
      </c>
      <c r="L416" s="2" t="str">
        <f t="shared" si="64"/>
        <v>ARS</v>
      </c>
      <c r="M416" s="2"/>
      <c r="N416" s="2" t="s">
        <v>359</v>
      </c>
      <c r="O416" s="2"/>
      <c r="P416" s="2"/>
      <c r="Q416" s="2"/>
      <c r="R416" s="2"/>
      <c r="S416" s="15">
        <f t="shared" si="60"/>
        <v>41827</v>
      </c>
      <c r="T416" s="15" t="str">
        <f t="shared" si="61"/>
        <v/>
      </c>
      <c r="U416" s="15" t="str">
        <f t="shared" si="62"/>
        <v/>
      </c>
      <c r="V416" s="2"/>
    </row>
    <row r="417" spans="10:22">
      <c r="J417" s="19" t="s">
        <v>938</v>
      </c>
      <c r="K417" s="2" t="str">
        <f t="shared" si="63"/>
        <v>AUD</v>
      </c>
      <c r="L417" s="2" t="str">
        <f t="shared" si="64"/>
        <v>AUD</v>
      </c>
      <c r="M417" s="2"/>
      <c r="N417" s="2" t="s">
        <v>359</v>
      </c>
      <c r="O417" s="2"/>
      <c r="P417" s="2"/>
      <c r="Q417" s="2"/>
      <c r="R417" s="2"/>
      <c r="S417" s="15">
        <f t="shared" si="60"/>
        <v>41827</v>
      </c>
      <c r="T417" s="15" t="str">
        <f t="shared" si="61"/>
        <v/>
      </c>
      <c r="U417" s="15" t="str">
        <f t="shared" si="62"/>
        <v/>
      </c>
      <c r="V417" s="2"/>
    </row>
    <row r="418" spans="10:22">
      <c r="J418" s="19" t="s">
        <v>939</v>
      </c>
      <c r="K418" s="2" t="str">
        <f t="shared" si="63"/>
        <v>AWG</v>
      </c>
      <c r="L418" s="2" t="str">
        <f t="shared" si="64"/>
        <v>AWG</v>
      </c>
      <c r="M418" s="2"/>
      <c r="N418" s="2" t="s">
        <v>359</v>
      </c>
      <c r="O418" s="2"/>
      <c r="P418" s="2"/>
      <c r="Q418" s="2"/>
      <c r="R418" s="2"/>
      <c r="S418" s="15">
        <f t="shared" si="60"/>
        <v>41827</v>
      </c>
      <c r="T418" s="15" t="str">
        <f t="shared" si="61"/>
        <v/>
      </c>
      <c r="U418" s="15" t="str">
        <f t="shared" si="62"/>
        <v/>
      </c>
      <c r="V418" s="2"/>
    </row>
    <row r="419" spans="10:22">
      <c r="J419" s="19" t="s">
        <v>940</v>
      </c>
      <c r="K419" s="2" t="str">
        <f t="shared" si="63"/>
        <v>AZN</v>
      </c>
      <c r="L419" s="2" t="str">
        <f t="shared" si="64"/>
        <v>AZN</v>
      </c>
      <c r="M419" s="2"/>
      <c r="N419" s="2" t="s">
        <v>359</v>
      </c>
      <c r="O419" s="2"/>
      <c r="P419" s="2"/>
      <c r="Q419" s="2"/>
      <c r="R419" s="2"/>
      <c r="S419" s="15">
        <f t="shared" si="60"/>
        <v>41827</v>
      </c>
      <c r="T419" s="15" t="str">
        <f t="shared" si="61"/>
        <v/>
      </c>
      <c r="U419" s="15" t="str">
        <f t="shared" si="62"/>
        <v/>
      </c>
      <c r="V419" s="2"/>
    </row>
    <row r="420" spans="10:22">
      <c r="J420" s="19" t="s">
        <v>941</v>
      </c>
      <c r="K420" s="2" t="str">
        <f t="shared" si="63"/>
        <v>BAM</v>
      </c>
      <c r="L420" s="2" t="str">
        <f t="shared" si="64"/>
        <v>BAM</v>
      </c>
      <c r="M420" s="2"/>
      <c r="N420" s="2" t="s">
        <v>359</v>
      </c>
      <c r="O420" s="2"/>
      <c r="P420" s="2"/>
      <c r="Q420" s="2"/>
      <c r="R420" s="2"/>
      <c r="S420" s="15">
        <f t="shared" si="60"/>
        <v>41827</v>
      </c>
      <c r="T420" s="15" t="str">
        <f t="shared" si="61"/>
        <v/>
      </c>
      <c r="U420" s="15" t="str">
        <f t="shared" si="62"/>
        <v/>
      </c>
      <c r="V420" s="2"/>
    </row>
    <row r="421" spans="10:22">
      <c r="J421" s="19" t="s">
        <v>942</v>
      </c>
      <c r="K421" s="2" t="str">
        <f t="shared" si="63"/>
        <v>BBD</v>
      </c>
      <c r="L421" s="2" t="str">
        <f t="shared" si="64"/>
        <v>BBD</v>
      </c>
      <c r="M421" s="2"/>
      <c r="N421" s="2" t="s">
        <v>359</v>
      </c>
      <c r="O421" s="2"/>
      <c r="P421" s="2"/>
      <c r="Q421" s="2"/>
      <c r="R421" s="2"/>
      <c r="S421" s="15">
        <f t="shared" si="60"/>
        <v>41827</v>
      </c>
      <c r="T421" s="15" t="str">
        <f t="shared" si="61"/>
        <v/>
      </c>
      <c r="U421" s="15" t="str">
        <f t="shared" si="62"/>
        <v/>
      </c>
      <c r="V421" s="2"/>
    </row>
    <row r="422" spans="10:22">
      <c r="J422" s="19" t="s">
        <v>943</v>
      </c>
      <c r="K422" s="2" t="str">
        <f t="shared" si="63"/>
        <v>BDT</v>
      </c>
      <c r="L422" s="2" t="str">
        <f t="shared" si="64"/>
        <v>BDT</v>
      </c>
      <c r="M422" s="2"/>
      <c r="N422" s="2" t="s">
        <v>359</v>
      </c>
      <c r="O422" s="2"/>
      <c r="P422" s="2"/>
      <c r="Q422" s="2"/>
      <c r="R422" s="2"/>
      <c r="S422" s="15">
        <f t="shared" si="60"/>
        <v>41827</v>
      </c>
      <c r="T422" s="15" t="str">
        <f t="shared" si="61"/>
        <v/>
      </c>
      <c r="U422" s="15" t="str">
        <f t="shared" si="62"/>
        <v/>
      </c>
      <c r="V422" s="2"/>
    </row>
    <row r="423" spans="10:22">
      <c r="J423" s="19" t="s">
        <v>944</v>
      </c>
      <c r="K423" s="2" t="str">
        <f t="shared" si="63"/>
        <v>BGN</v>
      </c>
      <c r="L423" s="2" t="str">
        <f t="shared" si="64"/>
        <v>BGN</v>
      </c>
      <c r="M423" s="2"/>
      <c r="N423" s="2" t="s">
        <v>359</v>
      </c>
      <c r="O423" s="2"/>
      <c r="P423" s="2"/>
      <c r="Q423" s="2"/>
      <c r="R423" s="2"/>
      <c r="S423" s="15">
        <f t="shared" si="60"/>
        <v>41827</v>
      </c>
      <c r="T423" s="15" t="str">
        <f t="shared" si="61"/>
        <v/>
      </c>
      <c r="U423" s="15" t="str">
        <f t="shared" si="62"/>
        <v/>
      </c>
      <c r="V423" s="2"/>
    </row>
    <row r="424" spans="10:22">
      <c r="J424" s="19" t="s">
        <v>945</v>
      </c>
      <c r="K424" s="2" t="str">
        <f t="shared" si="63"/>
        <v>BHD</v>
      </c>
      <c r="L424" s="2" t="str">
        <f t="shared" si="64"/>
        <v>BHD</v>
      </c>
      <c r="M424" s="2"/>
      <c r="N424" s="2" t="s">
        <v>359</v>
      </c>
      <c r="O424" s="2"/>
      <c r="P424" s="2"/>
      <c r="Q424" s="2"/>
      <c r="R424" s="2"/>
      <c r="S424" s="15">
        <f t="shared" si="60"/>
        <v>41827</v>
      </c>
      <c r="T424" s="15" t="str">
        <f t="shared" si="61"/>
        <v/>
      </c>
      <c r="U424" s="15" t="str">
        <f t="shared" si="62"/>
        <v/>
      </c>
      <c r="V424" s="2"/>
    </row>
    <row r="425" spans="10:22">
      <c r="J425" s="19" t="s">
        <v>946</v>
      </c>
      <c r="K425" s="2" t="str">
        <f t="shared" si="63"/>
        <v>BIF</v>
      </c>
      <c r="L425" s="2" t="str">
        <f t="shared" si="64"/>
        <v>BIF</v>
      </c>
      <c r="M425" s="2"/>
      <c r="N425" s="2" t="s">
        <v>359</v>
      </c>
      <c r="O425" s="2"/>
      <c r="P425" s="2"/>
      <c r="Q425" s="2"/>
      <c r="R425" s="2"/>
      <c r="S425" s="15">
        <f t="shared" si="60"/>
        <v>41827</v>
      </c>
      <c r="T425" s="15" t="str">
        <f t="shared" si="61"/>
        <v/>
      </c>
      <c r="U425" s="15" t="str">
        <f t="shared" si="62"/>
        <v/>
      </c>
      <c r="V425" s="2"/>
    </row>
    <row r="426" spans="10:22">
      <c r="J426" s="19" t="s">
        <v>947</v>
      </c>
      <c r="K426" s="2" t="str">
        <f t="shared" si="63"/>
        <v>BMD</v>
      </c>
      <c r="L426" s="2" t="str">
        <f t="shared" si="64"/>
        <v>BMD</v>
      </c>
      <c r="M426" s="2"/>
      <c r="N426" s="2" t="s">
        <v>359</v>
      </c>
      <c r="O426" s="2"/>
      <c r="P426" s="2"/>
      <c r="Q426" s="2"/>
      <c r="R426" s="2"/>
      <c r="S426" s="15">
        <f t="shared" si="60"/>
        <v>41827</v>
      </c>
      <c r="T426" s="15" t="str">
        <f t="shared" si="61"/>
        <v/>
      </c>
      <c r="U426" s="15" t="str">
        <f t="shared" si="62"/>
        <v/>
      </c>
      <c r="V426" s="2"/>
    </row>
    <row r="427" spans="10:22">
      <c r="J427" s="19" t="s">
        <v>948</v>
      </c>
      <c r="K427" s="2" t="str">
        <f t="shared" si="63"/>
        <v>BND</v>
      </c>
      <c r="L427" s="2" t="str">
        <f t="shared" si="64"/>
        <v>BND</v>
      </c>
      <c r="M427" s="2"/>
      <c r="N427" s="2" t="s">
        <v>359</v>
      </c>
      <c r="O427" s="2"/>
      <c r="P427" s="2"/>
      <c r="Q427" s="2"/>
      <c r="R427" s="2"/>
      <c r="S427" s="15">
        <f t="shared" si="60"/>
        <v>41827</v>
      </c>
      <c r="T427" s="15" t="str">
        <f t="shared" si="61"/>
        <v/>
      </c>
      <c r="U427" s="15" t="str">
        <f t="shared" si="62"/>
        <v/>
      </c>
      <c r="V427" s="2"/>
    </row>
    <row r="428" spans="10:22">
      <c r="J428" s="19" t="s">
        <v>949</v>
      </c>
      <c r="K428" s="2" t="str">
        <f t="shared" si="63"/>
        <v>BOB</v>
      </c>
      <c r="L428" s="2" t="str">
        <f t="shared" si="64"/>
        <v>BOB</v>
      </c>
      <c r="M428" s="2"/>
      <c r="N428" s="2" t="s">
        <v>359</v>
      </c>
      <c r="O428" s="2"/>
      <c r="P428" s="2"/>
      <c r="Q428" s="2"/>
      <c r="R428" s="2"/>
      <c r="S428" s="15">
        <f t="shared" si="60"/>
        <v>41827</v>
      </c>
      <c r="T428" s="15" t="str">
        <f t="shared" si="61"/>
        <v/>
      </c>
      <c r="U428" s="15" t="str">
        <f t="shared" si="62"/>
        <v/>
      </c>
      <c r="V428" s="2"/>
    </row>
    <row r="429" spans="10:22">
      <c r="J429" s="19" t="s">
        <v>950</v>
      </c>
      <c r="K429" s="2" t="str">
        <f t="shared" si="63"/>
        <v>BOV</v>
      </c>
      <c r="L429" s="2" t="str">
        <f t="shared" si="64"/>
        <v>BOV</v>
      </c>
      <c r="M429" s="2"/>
      <c r="N429" s="2" t="s">
        <v>359</v>
      </c>
      <c r="O429" s="2"/>
      <c r="P429" s="2"/>
      <c r="Q429" s="2"/>
      <c r="R429" s="2"/>
      <c r="S429" s="15">
        <f t="shared" si="60"/>
        <v>41827</v>
      </c>
      <c r="T429" s="15" t="str">
        <f t="shared" si="61"/>
        <v/>
      </c>
      <c r="U429" s="15" t="str">
        <f t="shared" si="62"/>
        <v/>
      </c>
      <c r="V429" s="2"/>
    </row>
    <row r="430" spans="10:22">
      <c r="J430" s="19" t="s">
        <v>951</v>
      </c>
      <c r="K430" s="2" t="str">
        <f t="shared" si="63"/>
        <v>BRL</v>
      </c>
      <c r="L430" s="2" t="str">
        <f t="shared" si="64"/>
        <v>BRL</v>
      </c>
      <c r="M430" s="2"/>
      <c r="N430" s="2" t="s">
        <v>359</v>
      </c>
      <c r="O430" s="2"/>
      <c r="P430" s="2"/>
      <c r="Q430" s="2"/>
      <c r="R430" s="2"/>
      <c r="S430" s="15">
        <f t="shared" si="60"/>
        <v>41827</v>
      </c>
      <c r="T430" s="15" t="str">
        <f t="shared" si="61"/>
        <v/>
      </c>
      <c r="U430" s="15" t="str">
        <f t="shared" si="62"/>
        <v/>
      </c>
      <c r="V430" s="2"/>
    </row>
    <row r="431" spans="10:22">
      <c r="J431" s="19" t="s">
        <v>952</v>
      </c>
      <c r="K431" s="2" t="str">
        <f t="shared" si="63"/>
        <v>BSD</v>
      </c>
      <c r="L431" s="2" t="str">
        <f t="shared" si="64"/>
        <v>BSD</v>
      </c>
      <c r="M431" s="2"/>
      <c r="N431" s="2" t="s">
        <v>359</v>
      </c>
      <c r="O431" s="2"/>
      <c r="P431" s="2"/>
      <c r="Q431" s="2"/>
      <c r="R431" s="2"/>
      <c r="S431" s="15">
        <f t="shared" si="60"/>
        <v>41827</v>
      </c>
      <c r="T431" s="15" t="str">
        <f t="shared" si="61"/>
        <v/>
      </c>
      <c r="U431" s="15" t="str">
        <f t="shared" si="62"/>
        <v/>
      </c>
      <c r="V431" s="2"/>
    </row>
    <row r="432" spans="10:22">
      <c r="J432" s="19" t="s">
        <v>953</v>
      </c>
      <c r="K432" s="2" t="str">
        <f t="shared" si="63"/>
        <v>BTN</v>
      </c>
      <c r="L432" s="2" t="str">
        <f t="shared" si="64"/>
        <v>BTN</v>
      </c>
      <c r="M432" s="2"/>
      <c r="N432" s="2" t="s">
        <v>359</v>
      </c>
      <c r="O432" s="2"/>
      <c r="P432" s="2"/>
      <c r="Q432" s="2"/>
      <c r="R432" s="2"/>
      <c r="S432" s="15">
        <f t="shared" si="60"/>
        <v>41827</v>
      </c>
      <c r="T432" s="15" t="str">
        <f t="shared" si="61"/>
        <v/>
      </c>
      <c r="U432" s="15" t="str">
        <f t="shared" si="62"/>
        <v/>
      </c>
      <c r="V432" s="2"/>
    </row>
    <row r="433" spans="10:22">
      <c r="J433" s="19" t="s">
        <v>954</v>
      </c>
      <c r="K433" s="2" t="str">
        <f t="shared" si="63"/>
        <v>BWP</v>
      </c>
      <c r="L433" s="2" t="str">
        <f t="shared" si="64"/>
        <v>BWP</v>
      </c>
      <c r="M433" s="2"/>
      <c r="N433" s="2" t="s">
        <v>359</v>
      </c>
      <c r="O433" s="2"/>
      <c r="P433" s="2"/>
      <c r="Q433" s="2"/>
      <c r="R433" s="2"/>
      <c r="S433" s="15">
        <f t="shared" si="60"/>
        <v>41827</v>
      </c>
      <c r="T433" s="15" t="str">
        <f t="shared" si="61"/>
        <v/>
      </c>
      <c r="U433" s="15" t="str">
        <f t="shared" si="62"/>
        <v/>
      </c>
      <c r="V433" s="2"/>
    </row>
    <row r="434" spans="10:22">
      <c r="J434" s="19" t="s">
        <v>11598</v>
      </c>
      <c r="K434" s="2" t="str">
        <f t="shared" si="63"/>
        <v>BYN</v>
      </c>
      <c r="L434" s="2" t="str">
        <f>J434</f>
        <v>BYN</v>
      </c>
      <c r="M434" s="2"/>
      <c r="N434" s="2" t="s">
        <v>359</v>
      </c>
      <c r="O434" s="2"/>
      <c r="P434" s="2"/>
      <c r="Q434" s="2"/>
      <c r="R434" s="2"/>
      <c r="S434" s="15">
        <f t="shared" si="60"/>
        <v>42566</v>
      </c>
      <c r="T434" s="15" t="str">
        <f>IF(VLOOKUP(J434,A:G,6,FALSE)=0,"",VLOOKUP(J434,A:G,6,FALSE))</f>
        <v/>
      </c>
      <c r="U434" s="15" t="str">
        <f>IF(VLOOKUP(J434,A:G,7,FALSE)=0,"",VLOOKUP(J434,A:G,7,FALSE))</f>
        <v/>
      </c>
      <c r="V434" s="2"/>
    </row>
    <row r="435" spans="10:22">
      <c r="J435" s="19" t="s">
        <v>955</v>
      </c>
      <c r="K435" s="2" t="str">
        <f t="shared" si="63"/>
        <v>BYR</v>
      </c>
      <c r="L435" s="2" t="str">
        <f t="shared" ref="L435:L499" si="65">J435</f>
        <v>BYR</v>
      </c>
      <c r="M435" s="2"/>
      <c r="N435" s="2" t="s">
        <v>359</v>
      </c>
      <c r="O435" s="2"/>
      <c r="P435" s="2"/>
      <c r="Q435" s="2"/>
      <c r="R435" s="2"/>
      <c r="S435" s="15">
        <f t="shared" si="60"/>
        <v>41827</v>
      </c>
      <c r="T435" s="15" t="str">
        <f t="shared" ref="T435:T498" si="66">IF(VLOOKUP(J435,A:G,6,FALSE)=0,"",VLOOKUP(J435,A:G,6,FALSE))</f>
        <v/>
      </c>
      <c r="U435" s="15" t="str">
        <f t="shared" ref="U435:U498" si="67">IF(VLOOKUP(J435,A:G,7,FALSE)=0,"",VLOOKUP(J435,A:G,7,FALSE))</f>
        <v/>
      </c>
      <c r="V435" s="2"/>
    </row>
    <row r="436" spans="10:22">
      <c r="J436" s="19" t="s">
        <v>956</v>
      </c>
      <c r="K436" s="2" t="str">
        <f t="shared" si="63"/>
        <v>BZD</v>
      </c>
      <c r="L436" s="2" t="str">
        <f t="shared" si="65"/>
        <v>BZD</v>
      </c>
      <c r="M436" s="2"/>
      <c r="N436" s="2" t="s">
        <v>359</v>
      </c>
      <c r="O436" s="2"/>
      <c r="P436" s="2"/>
      <c r="Q436" s="2"/>
      <c r="R436" s="2"/>
      <c r="S436" s="15">
        <f t="shared" si="60"/>
        <v>41827</v>
      </c>
      <c r="T436" s="15" t="str">
        <f t="shared" si="66"/>
        <v/>
      </c>
      <c r="U436" s="15" t="str">
        <f t="shared" si="67"/>
        <v/>
      </c>
      <c r="V436" s="2"/>
    </row>
    <row r="437" spans="10:22">
      <c r="J437" s="19" t="s">
        <v>957</v>
      </c>
      <c r="K437" s="2" t="str">
        <f t="shared" si="63"/>
        <v>CAD</v>
      </c>
      <c r="L437" s="2" t="str">
        <f t="shared" si="65"/>
        <v>CAD</v>
      </c>
      <c r="M437" s="2"/>
      <c r="N437" s="2" t="s">
        <v>359</v>
      </c>
      <c r="O437" s="2"/>
      <c r="P437" s="2"/>
      <c r="Q437" s="2"/>
      <c r="R437" s="2"/>
      <c r="S437" s="15">
        <f t="shared" si="60"/>
        <v>41827</v>
      </c>
      <c r="T437" s="15" t="str">
        <f t="shared" si="66"/>
        <v/>
      </c>
      <c r="U437" s="15" t="str">
        <f t="shared" si="67"/>
        <v/>
      </c>
      <c r="V437" s="2"/>
    </row>
    <row r="438" spans="10:22">
      <c r="J438" s="19" t="s">
        <v>958</v>
      </c>
      <c r="K438" s="2" t="str">
        <f t="shared" si="63"/>
        <v>CDF</v>
      </c>
      <c r="L438" s="2" t="str">
        <f t="shared" si="65"/>
        <v>CDF</v>
      </c>
      <c r="M438" s="2"/>
      <c r="N438" s="2" t="s">
        <v>359</v>
      </c>
      <c r="O438" s="2"/>
      <c r="P438" s="2"/>
      <c r="Q438" s="2"/>
      <c r="R438" s="2"/>
      <c r="S438" s="15">
        <f t="shared" si="60"/>
        <v>41827</v>
      </c>
      <c r="T438" s="15" t="str">
        <f t="shared" si="66"/>
        <v/>
      </c>
      <c r="U438" s="15" t="str">
        <f t="shared" si="67"/>
        <v/>
      </c>
      <c r="V438" s="2"/>
    </row>
    <row r="439" spans="10:22">
      <c r="J439" s="19" t="s">
        <v>959</v>
      </c>
      <c r="K439" s="2" t="str">
        <f t="shared" si="63"/>
        <v>CHE</v>
      </c>
      <c r="L439" s="2" t="str">
        <f t="shared" si="65"/>
        <v>CHE</v>
      </c>
      <c r="M439" s="2"/>
      <c r="N439" s="2" t="s">
        <v>359</v>
      </c>
      <c r="O439" s="2"/>
      <c r="P439" s="2"/>
      <c r="Q439" s="2"/>
      <c r="R439" s="2"/>
      <c r="S439" s="15">
        <f t="shared" si="60"/>
        <v>41827</v>
      </c>
      <c r="T439" s="15" t="str">
        <f t="shared" si="66"/>
        <v/>
      </c>
      <c r="U439" s="15" t="str">
        <f t="shared" si="67"/>
        <v/>
      </c>
      <c r="V439" s="2"/>
    </row>
    <row r="440" spans="10:22">
      <c r="J440" s="19" t="s">
        <v>960</v>
      </c>
      <c r="K440" s="2" t="str">
        <f t="shared" si="63"/>
        <v>CHF</v>
      </c>
      <c r="L440" s="2" t="str">
        <f t="shared" si="65"/>
        <v>CHF</v>
      </c>
      <c r="M440" s="2"/>
      <c r="N440" s="2" t="s">
        <v>359</v>
      </c>
      <c r="O440" s="2"/>
      <c r="P440" s="2"/>
      <c r="Q440" s="2"/>
      <c r="R440" s="2"/>
      <c r="S440" s="15">
        <f t="shared" si="60"/>
        <v>41827</v>
      </c>
      <c r="T440" s="15" t="str">
        <f t="shared" si="66"/>
        <v/>
      </c>
      <c r="U440" s="15" t="str">
        <f t="shared" si="67"/>
        <v/>
      </c>
      <c r="V440" s="2"/>
    </row>
    <row r="441" spans="10:22">
      <c r="J441" s="19" t="s">
        <v>961</v>
      </c>
      <c r="K441" s="2" t="str">
        <f t="shared" si="63"/>
        <v>CHW</v>
      </c>
      <c r="L441" s="2" t="str">
        <f t="shared" si="65"/>
        <v>CHW</v>
      </c>
      <c r="M441" s="2"/>
      <c r="N441" s="2" t="s">
        <v>359</v>
      </c>
      <c r="O441" s="2"/>
      <c r="P441" s="2"/>
      <c r="Q441" s="2"/>
      <c r="R441" s="2"/>
      <c r="S441" s="15">
        <f t="shared" si="60"/>
        <v>41827</v>
      </c>
      <c r="T441" s="15" t="str">
        <f t="shared" si="66"/>
        <v/>
      </c>
      <c r="U441" s="15" t="str">
        <f t="shared" si="67"/>
        <v/>
      </c>
      <c r="V441" s="2"/>
    </row>
    <row r="442" spans="10:22">
      <c r="J442" s="19" t="s">
        <v>962</v>
      </c>
      <c r="K442" s="2" t="str">
        <f t="shared" si="63"/>
        <v>CLF</v>
      </c>
      <c r="L442" s="2" t="str">
        <f t="shared" si="65"/>
        <v>CLF</v>
      </c>
      <c r="M442" s="2"/>
      <c r="N442" s="2" t="s">
        <v>359</v>
      </c>
      <c r="O442" s="2"/>
      <c r="P442" s="2"/>
      <c r="Q442" s="2"/>
      <c r="R442" s="2"/>
      <c r="S442" s="15">
        <f t="shared" si="60"/>
        <v>41827</v>
      </c>
      <c r="T442" s="15" t="str">
        <f t="shared" si="66"/>
        <v/>
      </c>
      <c r="U442" s="15" t="str">
        <f t="shared" si="67"/>
        <v/>
      </c>
      <c r="V442" s="2"/>
    </row>
    <row r="443" spans="10:22">
      <c r="J443" s="19" t="s">
        <v>963</v>
      </c>
      <c r="K443" s="2" t="str">
        <f t="shared" si="63"/>
        <v>CLP</v>
      </c>
      <c r="L443" s="2" t="str">
        <f t="shared" si="65"/>
        <v>CLP</v>
      </c>
      <c r="M443" s="2"/>
      <c r="N443" s="2" t="s">
        <v>359</v>
      </c>
      <c r="O443" s="2"/>
      <c r="P443" s="2"/>
      <c r="Q443" s="2"/>
      <c r="R443" s="2"/>
      <c r="S443" s="15">
        <f t="shared" si="60"/>
        <v>41827</v>
      </c>
      <c r="T443" s="15" t="str">
        <f t="shared" si="66"/>
        <v/>
      </c>
      <c r="U443" s="15" t="str">
        <f t="shared" si="67"/>
        <v/>
      </c>
      <c r="V443" s="2"/>
    </row>
    <row r="444" spans="10:22">
      <c r="J444" s="19" t="s">
        <v>964</v>
      </c>
      <c r="K444" s="2" t="str">
        <f t="shared" si="63"/>
        <v>CNY</v>
      </c>
      <c r="L444" s="2" t="str">
        <f t="shared" si="65"/>
        <v>CNY</v>
      </c>
      <c r="M444" s="2"/>
      <c r="N444" s="2" t="s">
        <v>359</v>
      </c>
      <c r="O444" s="2"/>
      <c r="P444" s="2"/>
      <c r="Q444" s="2"/>
      <c r="R444" s="2"/>
      <c r="S444" s="15">
        <f t="shared" si="60"/>
        <v>41827</v>
      </c>
      <c r="T444" s="15" t="str">
        <f t="shared" si="66"/>
        <v/>
      </c>
      <c r="U444" s="15" t="str">
        <f t="shared" si="67"/>
        <v/>
      </c>
      <c r="V444" s="2"/>
    </row>
    <row r="445" spans="10:22">
      <c r="J445" s="19" t="s">
        <v>965</v>
      </c>
      <c r="K445" s="2" t="str">
        <f t="shared" si="63"/>
        <v>COP</v>
      </c>
      <c r="L445" s="2" t="str">
        <f t="shared" si="65"/>
        <v>COP</v>
      </c>
      <c r="M445" s="2"/>
      <c r="N445" s="2" t="s">
        <v>359</v>
      </c>
      <c r="O445" s="2"/>
      <c r="P445" s="2"/>
      <c r="Q445" s="2"/>
      <c r="R445" s="2"/>
      <c r="S445" s="15">
        <f t="shared" si="60"/>
        <v>41827</v>
      </c>
      <c r="T445" s="15" t="str">
        <f t="shared" si="66"/>
        <v/>
      </c>
      <c r="U445" s="15" t="str">
        <f t="shared" si="67"/>
        <v/>
      </c>
      <c r="V445" s="2"/>
    </row>
    <row r="446" spans="10:22">
      <c r="J446" s="19" t="s">
        <v>966</v>
      </c>
      <c r="K446" s="2" t="str">
        <f t="shared" si="63"/>
        <v>COU</v>
      </c>
      <c r="L446" s="2" t="str">
        <f t="shared" si="65"/>
        <v>COU</v>
      </c>
      <c r="M446" s="2"/>
      <c r="N446" s="2" t="s">
        <v>359</v>
      </c>
      <c r="O446" s="2"/>
      <c r="P446" s="2"/>
      <c r="Q446" s="2"/>
      <c r="R446" s="2"/>
      <c r="S446" s="15">
        <f t="shared" si="60"/>
        <v>41827</v>
      </c>
      <c r="T446" s="15" t="str">
        <f t="shared" si="66"/>
        <v/>
      </c>
      <c r="U446" s="15" t="str">
        <f t="shared" si="67"/>
        <v/>
      </c>
      <c r="V446" s="2"/>
    </row>
    <row r="447" spans="10:22">
      <c r="J447" s="19" t="s">
        <v>967</v>
      </c>
      <c r="K447" s="2" t="str">
        <f t="shared" si="63"/>
        <v>CRC</v>
      </c>
      <c r="L447" s="2" t="str">
        <f t="shared" si="65"/>
        <v>CRC</v>
      </c>
      <c r="M447" s="2"/>
      <c r="N447" s="2" t="s">
        <v>359</v>
      </c>
      <c r="O447" s="2"/>
      <c r="P447" s="2"/>
      <c r="Q447" s="2"/>
      <c r="R447" s="2"/>
      <c r="S447" s="15">
        <f t="shared" si="60"/>
        <v>41827</v>
      </c>
      <c r="T447" s="15" t="str">
        <f t="shared" si="66"/>
        <v/>
      </c>
      <c r="U447" s="15" t="str">
        <f t="shared" si="67"/>
        <v/>
      </c>
      <c r="V447" s="2"/>
    </row>
    <row r="448" spans="10:22">
      <c r="J448" s="19" t="s">
        <v>968</v>
      </c>
      <c r="K448" s="2" t="str">
        <f t="shared" si="63"/>
        <v>CUC</v>
      </c>
      <c r="L448" s="2" t="str">
        <f t="shared" si="65"/>
        <v>CUC</v>
      </c>
      <c r="M448" s="2"/>
      <c r="N448" s="2" t="s">
        <v>359</v>
      </c>
      <c r="O448" s="2"/>
      <c r="P448" s="2"/>
      <c r="Q448" s="2"/>
      <c r="R448" s="2"/>
      <c r="S448" s="15">
        <f t="shared" si="60"/>
        <v>41827</v>
      </c>
      <c r="T448" s="15" t="str">
        <f t="shared" si="66"/>
        <v/>
      </c>
      <c r="U448" s="15" t="str">
        <f t="shared" si="67"/>
        <v/>
      </c>
      <c r="V448" s="2"/>
    </row>
    <row r="449" spans="10:22">
      <c r="J449" s="19" t="s">
        <v>969</v>
      </c>
      <c r="K449" s="2" t="str">
        <f t="shared" si="63"/>
        <v>CUP</v>
      </c>
      <c r="L449" s="2" t="str">
        <f t="shared" si="65"/>
        <v>CUP</v>
      </c>
      <c r="M449" s="2"/>
      <c r="N449" s="2" t="s">
        <v>359</v>
      </c>
      <c r="O449" s="2"/>
      <c r="P449" s="2"/>
      <c r="Q449" s="2"/>
      <c r="R449" s="2"/>
      <c r="S449" s="15">
        <f t="shared" si="60"/>
        <v>41827</v>
      </c>
      <c r="T449" s="15" t="str">
        <f t="shared" si="66"/>
        <v/>
      </c>
      <c r="U449" s="15" t="str">
        <f t="shared" si="67"/>
        <v/>
      </c>
      <c r="V449" s="2"/>
    </row>
    <row r="450" spans="10:22">
      <c r="J450" s="19" t="s">
        <v>970</v>
      </c>
      <c r="K450" s="2" t="str">
        <f t="shared" si="63"/>
        <v>CVE</v>
      </c>
      <c r="L450" s="2" t="str">
        <f t="shared" si="65"/>
        <v>CVE</v>
      </c>
      <c r="M450" s="2"/>
      <c r="N450" s="2" t="s">
        <v>359</v>
      </c>
      <c r="O450" s="2"/>
      <c r="P450" s="2"/>
      <c r="Q450" s="2"/>
      <c r="R450" s="2"/>
      <c r="S450" s="15">
        <f t="shared" si="60"/>
        <v>41827</v>
      </c>
      <c r="T450" s="15" t="str">
        <f t="shared" si="66"/>
        <v/>
      </c>
      <c r="U450" s="15" t="str">
        <f t="shared" si="67"/>
        <v/>
      </c>
      <c r="V450" s="2"/>
    </row>
    <row r="451" spans="10:22">
      <c r="J451" s="19" t="s">
        <v>971</v>
      </c>
      <c r="K451" s="2" t="str">
        <f t="shared" si="63"/>
        <v>CZK</v>
      </c>
      <c r="L451" s="2" t="str">
        <f t="shared" si="65"/>
        <v>CZK</v>
      </c>
      <c r="M451" s="2"/>
      <c r="N451" s="2" t="s">
        <v>359</v>
      </c>
      <c r="O451" s="2"/>
      <c r="P451" s="2"/>
      <c r="Q451" s="2"/>
      <c r="R451" s="2"/>
      <c r="S451" s="15">
        <f t="shared" si="60"/>
        <v>41827</v>
      </c>
      <c r="T451" s="15" t="str">
        <f t="shared" si="66"/>
        <v/>
      </c>
      <c r="U451" s="15" t="str">
        <f t="shared" si="67"/>
        <v/>
      </c>
      <c r="V451" s="2"/>
    </row>
    <row r="452" spans="10:22">
      <c r="J452" s="19" t="s">
        <v>972</v>
      </c>
      <c r="K452" s="2" t="str">
        <f t="shared" si="63"/>
        <v>DJF</v>
      </c>
      <c r="L452" s="2" t="str">
        <f t="shared" si="65"/>
        <v>DJF</v>
      </c>
      <c r="M452" s="2"/>
      <c r="N452" s="2" t="s">
        <v>359</v>
      </c>
      <c r="O452" s="2"/>
      <c r="P452" s="2"/>
      <c r="Q452" s="2"/>
      <c r="R452" s="2"/>
      <c r="S452" s="15">
        <f t="shared" si="60"/>
        <v>41827</v>
      </c>
      <c r="T452" s="15" t="str">
        <f t="shared" si="66"/>
        <v/>
      </c>
      <c r="U452" s="15" t="str">
        <f t="shared" si="67"/>
        <v/>
      </c>
      <c r="V452" s="2"/>
    </row>
    <row r="453" spans="10:22">
      <c r="J453" s="19" t="s">
        <v>973</v>
      </c>
      <c r="K453" s="2" t="str">
        <f t="shared" si="63"/>
        <v>DKK</v>
      </c>
      <c r="L453" s="2" t="str">
        <f t="shared" si="65"/>
        <v>DKK</v>
      </c>
      <c r="M453" s="2"/>
      <c r="N453" s="2" t="s">
        <v>359</v>
      </c>
      <c r="O453" s="2"/>
      <c r="P453" s="2"/>
      <c r="Q453" s="2"/>
      <c r="R453" s="2"/>
      <c r="S453" s="15">
        <f t="shared" si="60"/>
        <v>41827</v>
      </c>
      <c r="T453" s="15" t="str">
        <f t="shared" si="66"/>
        <v/>
      </c>
      <c r="U453" s="15" t="str">
        <f t="shared" si="67"/>
        <v/>
      </c>
      <c r="V453" s="2"/>
    </row>
    <row r="454" spans="10:22">
      <c r="J454" s="19" t="s">
        <v>974</v>
      </c>
      <c r="K454" s="2" t="str">
        <f t="shared" si="63"/>
        <v>DOP</v>
      </c>
      <c r="L454" s="2" t="str">
        <f t="shared" si="65"/>
        <v>DOP</v>
      </c>
      <c r="M454" s="2"/>
      <c r="N454" s="2" t="s">
        <v>359</v>
      </c>
      <c r="O454" s="2"/>
      <c r="P454" s="2"/>
      <c r="Q454" s="2"/>
      <c r="R454" s="2"/>
      <c r="S454" s="15">
        <f t="shared" si="60"/>
        <v>41827</v>
      </c>
      <c r="T454" s="15" t="str">
        <f t="shared" si="66"/>
        <v/>
      </c>
      <c r="U454" s="15" t="str">
        <f t="shared" si="67"/>
        <v/>
      </c>
      <c r="V454" s="2"/>
    </row>
    <row r="455" spans="10:22">
      <c r="J455" s="19" t="s">
        <v>975</v>
      </c>
      <c r="K455" s="2" t="str">
        <f t="shared" si="63"/>
        <v>DZD</v>
      </c>
      <c r="L455" s="2" t="str">
        <f t="shared" si="65"/>
        <v>DZD</v>
      </c>
      <c r="M455" s="2"/>
      <c r="N455" s="2" t="s">
        <v>359</v>
      </c>
      <c r="O455" s="2"/>
      <c r="P455" s="2"/>
      <c r="Q455" s="2"/>
      <c r="R455" s="2"/>
      <c r="S455" s="15">
        <f t="shared" si="60"/>
        <v>41827</v>
      </c>
      <c r="T455" s="15" t="str">
        <f t="shared" si="66"/>
        <v/>
      </c>
      <c r="U455" s="15" t="str">
        <f t="shared" si="67"/>
        <v/>
      </c>
      <c r="V455" s="2"/>
    </row>
    <row r="456" spans="10:22">
      <c r="J456" s="19" t="s">
        <v>976</v>
      </c>
      <c r="K456" s="2" t="str">
        <f t="shared" si="63"/>
        <v>EEK</v>
      </c>
      <c r="L456" s="2" t="str">
        <f t="shared" si="65"/>
        <v>EEK</v>
      </c>
      <c r="M456" s="2"/>
      <c r="N456" s="2" t="s">
        <v>359</v>
      </c>
      <c r="O456" s="2"/>
      <c r="P456" s="2"/>
      <c r="Q456" s="2"/>
      <c r="R456" s="2"/>
      <c r="S456" s="15">
        <f t="shared" si="60"/>
        <v>41827</v>
      </c>
      <c r="T456" s="15" t="str">
        <f t="shared" si="66"/>
        <v/>
      </c>
      <c r="U456" s="15" t="str">
        <f t="shared" si="67"/>
        <v/>
      </c>
      <c r="V456" s="2"/>
    </row>
    <row r="457" spans="10:22">
      <c r="J457" s="19" t="s">
        <v>977</v>
      </c>
      <c r="K457" s="2" t="str">
        <f t="shared" si="63"/>
        <v>EGP</v>
      </c>
      <c r="L457" s="2" t="str">
        <f t="shared" si="65"/>
        <v>EGP</v>
      </c>
      <c r="M457" s="2"/>
      <c r="N457" s="2" t="s">
        <v>359</v>
      </c>
      <c r="O457" s="2"/>
      <c r="P457" s="2"/>
      <c r="Q457" s="2"/>
      <c r="R457" s="2"/>
      <c r="S457" s="15">
        <f t="shared" si="60"/>
        <v>41827</v>
      </c>
      <c r="T457" s="15" t="str">
        <f t="shared" si="66"/>
        <v/>
      </c>
      <c r="U457" s="15" t="str">
        <f t="shared" si="67"/>
        <v/>
      </c>
      <c r="V457" s="2"/>
    </row>
    <row r="458" spans="10:22">
      <c r="J458" s="19" t="s">
        <v>978</v>
      </c>
      <c r="K458" s="2" t="str">
        <f t="shared" si="63"/>
        <v>ERN</v>
      </c>
      <c r="L458" s="2" t="str">
        <f t="shared" si="65"/>
        <v>ERN</v>
      </c>
      <c r="M458" s="2"/>
      <c r="N458" s="2" t="s">
        <v>359</v>
      </c>
      <c r="O458" s="2"/>
      <c r="P458" s="2"/>
      <c r="Q458" s="2"/>
      <c r="R458" s="2"/>
      <c r="S458" s="15">
        <f t="shared" si="60"/>
        <v>41827</v>
      </c>
      <c r="T458" s="15" t="str">
        <f t="shared" si="66"/>
        <v/>
      </c>
      <c r="U458" s="15" t="str">
        <f t="shared" si="67"/>
        <v/>
      </c>
      <c r="V458" s="2"/>
    </row>
    <row r="459" spans="10:22">
      <c r="J459" s="19" t="s">
        <v>979</v>
      </c>
      <c r="K459" s="2" t="str">
        <f t="shared" si="63"/>
        <v>ETB</v>
      </c>
      <c r="L459" s="2" t="str">
        <f t="shared" si="65"/>
        <v>ETB</v>
      </c>
      <c r="M459" s="2"/>
      <c r="N459" s="2" t="s">
        <v>359</v>
      </c>
      <c r="O459" s="2"/>
      <c r="P459" s="2"/>
      <c r="Q459" s="2"/>
      <c r="R459" s="2"/>
      <c r="S459" s="15">
        <f t="shared" si="60"/>
        <v>41827</v>
      </c>
      <c r="T459" s="15" t="str">
        <f t="shared" si="66"/>
        <v/>
      </c>
      <c r="U459" s="15" t="str">
        <f t="shared" si="67"/>
        <v/>
      </c>
      <c r="V459" s="2"/>
    </row>
    <row r="460" spans="10:22">
      <c r="J460" s="19" t="s">
        <v>980</v>
      </c>
      <c r="K460" s="2" t="str">
        <f t="shared" si="63"/>
        <v>FJD</v>
      </c>
      <c r="L460" s="2" t="str">
        <f t="shared" si="65"/>
        <v>FJD</v>
      </c>
      <c r="M460" s="2"/>
      <c r="N460" s="2" t="s">
        <v>359</v>
      </c>
      <c r="O460" s="2"/>
      <c r="P460" s="2"/>
      <c r="Q460" s="2"/>
      <c r="R460" s="2"/>
      <c r="S460" s="15">
        <f t="shared" si="60"/>
        <v>41827</v>
      </c>
      <c r="T460" s="15" t="str">
        <f t="shared" si="66"/>
        <v/>
      </c>
      <c r="U460" s="15" t="str">
        <f t="shared" si="67"/>
        <v/>
      </c>
      <c r="V460" s="2"/>
    </row>
    <row r="461" spans="10:22">
      <c r="J461" s="19" t="s">
        <v>981</v>
      </c>
      <c r="K461" s="2" t="str">
        <f t="shared" si="63"/>
        <v>FKP</v>
      </c>
      <c r="L461" s="2" t="str">
        <f t="shared" si="65"/>
        <v>FKP</v>
      </c>
      <c r="M461" s="2"/>
      <c r="N461" s="2" t="s">
        <v>359</v>
      </c>
      <c r="O461" s="2"/>
      <c r="P461" s="2"/>
      <c r="Q461" s="2"/>
      <c r="R461" s="2"/>
      <c r="S461" s="15">
        <f t="shared" si="60"/>
        <v>41827</v>
      </c>
      <c r="T461" s="15" t="str">
        <f t="shared" si="66"/>
        <v/>
      </c>
      <c r="U461" s="15" t="str">
        <f t="shared" si="67"/>
        <v/>
      </c>
      <c r="V461" s="2"/>
    </row>
    <row r="462" spans="10:22">
      <c r="J462" s="19" t="s">
        <v>982</v>
      </c>
      <c r="K462" s="2" t="str">
        <f t="shared" si="63"/>
        <v>GBP</v>
      </c>
      <c r="L462" s="2" t="str">
        <f t="shared" si="65"/>
        <v>GBP</v>
      </c>
      <c r="M462" s="2"/>
      <c r="N462" s="2" t="s">
        <v>359</v>
      </c>
      <c r="O462" s="2"/>
      <c r="P462" s="2"/>
      <c r="Q462" s="2"/>
      <c r="R462" s="2"/>
      <c r="S462" s="15">
        <f t="shared" si="60"/>
        <v>41827</v>
      </c>
      <c r="T462" s="15" t="str">
        <f t="shared" si="66"/>
        <v/>
      </c>
      <c r="U462" s="15" t="str">
        <f t="shared" si="67"/>
        <v/>
      </c>
      <c r="V462" s="2"/>
    </row>
    <row r="463" spans="10:22">
      <c r="J463" s="19" t="s">
        <v>983</v>
      </c>
      <c r="K463" s="2" t="str">
        <f t="shared" si="63"/>
        <v>GEL</v>
      </c>
      <c r="L463" s="2" t="str">
        <f t="shared" si="65"/>
        <v>GEL</v>
      </c>
      <c r="M463" s="2"/>
      <c r="N463" s="2" t="s">
        <v>359</v>
      </c>
      <c r="O463" s="2"/>
      <c r="P463" s="2"/>
      <c r="Q463" s="2"/>
      <c r="R463" s="2"/>
      <c r="S463" s="15">
        <f t="shared" si="60"/>
        <v>41827</v>
      </c>
      <c r="T463" s="15" t="str">
        <f t="shared" si="66"/>
        <v/>
      </c>
      <c r="U463" s="15" t="str">
        <f t="shared" si="67"/>
        <v/>
      </c>
      <c r="V463" s="2"/>
    </row>
    <row r="464" spans="10:22">
      <c r="J464" s="19" t="s">
        <v>984</v>
      </c>
      <c r="K464" s="2" t="str">
        <f t="shared" si="63"/>
        <v>GHS</v>
      </c>
      <c r="L464" s="2" t="str">
        <f t="shared" si="65"/>
        <v>GHS</v>
      </c>
      <c r="M464" s="2"/>
      <c r="N464" s="2" t="s">
        <v>359</v>
      </c>
      <c r="O464" s="2"/>
      <c r="P464" s="2"/>
      <c r="Q464" s="2"/>
      <c r="R464" s="2"/>
      <c r="S464" s="15">
        <f t="shared" si="60"/>
        <v>41827</v>
      </c>
      <c r="T464" s="15" t="str">
        <f t="shared" si="66"/>
        <v/>
      </c>
      <c r="U464" s="15" t="str">
        <f t="shared" si="67"/>
        <v/>
      </c>
      <c r="V464" s="2"/>
    </row>
    <row r="465" spans="10:22">
      <c r="J465" s="19" t="s">
        <v>985</v>
      </c>
      <c r="K465" s="2" t="str">
        <f t="shared" si="63"/>
        <v>GIP</v>
      </c>
      <c r="L465" s="2" t="str">
        <f t="shared" si="65"/>
        <v>GIP</v>
      </c>
      <c r="M465" s="2"/>
      <c r="N465" s="2" t="s">
        <v>359</v>
      </c>
      <c r="O465" s="2"/>
      <c r="P465" s="2"/>
      <c r="Q465" s="2"/>
      <c r="R465" s="2"/>
      <c r="S465" s="15">
        <f t="shared" si="60"/>
        <v>41827</v>
      </c>
      <c r="T465" s="15" t="str">
        <f t="shared" si="66"/>
        <v/>
      </c>
      <c r="U465" s="15" t="str">
        <f t="shared" si="67"/>
        <v/>
      </c>
      <c r="V465" s="2"/>
    </row>
    <row r="466" spans="10:22">
      <c r="J466" s="19" t="s">
        <v>986</v>
      </c>
      <c r="K466" s="2" t="str">
        <f t="shared" si="63"/>
        <v>GMD</v>
      </c>
      <c r="L466" s="2" t="str">
        <f t="shared" si="65"/>
        <v>GMD</v>
      </c>
      <c r="M466" s="2"/>
      <c r="N466" s="2" t="s">
        <v>359</v>
      </c>
      <c r="O466" s="2"/>
      <c r="P466" s="2"/>
      <c r="Q466" s="2"/>
      <c r="R466" s="2"/>
      <c r="S466" s="15">
        <f t="shared" si="60"/>
        <v>41827</v>
      </c>
      <c r="T466" s="15" t="str">
        <f t="shared" si="66"/>
        <v/>
      </c>
      <c r="U466" s="15" t="str">
        <f t="shared" si="67"/>
        <v/>
      </c>
      <c r="V466" s="2"/>
    </row>
    <row r="467" spans="10:22">
      <c r="J467" s="19" t="s">
        <v>987</v>
      </c>
      <c r="K467" s="2" t="str">
        <f t="shared" si="63"/>
        <v>GNF</v>
      </c>
      <c r="L467" s="2" t="str">
        <f t="shared" si="65"/>
        <v>GNF</v>
      </c>
      <c r="M467" s="2"/>
      <c r="N467" s="2" t="s">
        <v>359</v>
      </c>
      <c r="O467" s="2"/>
      <c r="P467" s="2"/>
      <c r="Q467" s="2"/>
      <c r="R467" s="2"/>
      <c r="S467" s="15">
        <f t="shared" si="60"/>
        <v>41827</v>
      </c>
      <c r="T467" s="15" t="str">
        <f t="shared" si="66"/>
        <v/>
      </c>
      <c r="U467" s="15" t="str">
        <f t="shared" si="67"/>
        <v/>
      </c>
      <c r="V467" s="2"/>
    </row>
    <row r="468" spans="10:22">
      <c r="J468" s="19" t="s">
        <v>988</v>
      </c>
      <c r="K468" s="2" t="str">
        <f t="shared" si="63"/>
        <v>GTQ</v>
      </c>
      <c r="L468" s="2" t="str">
        <f t="shared" si="65"/>
        <v>GTQ</v>
      </c>
      <c r="M468" s="2"/>
      <c r="N468" s="2" t="s">
        <v>359</v>
      </c>
      <c r="O468" s="2"/>
      <c r="P468" s="2"/>
      <c r="Q468" s="2"/>
      <c r="R468" s="2"/>
      <c r="S468" s="15">
        <f t="shared" si="60"/>
        <v>41827</v>
      </c>
      <c r="T468" s="15" t="str">
        <f t="shared" si="66"/>
        <v/>
      </c>
      <c r="U468" s="15" t="str">
        <f t="shared" si="67"/>
        <v/>
      </c>
      <c r="V468" s="2"/>
    </row>
    <row r="469" spans="10:22">
      <c r="J469" s="19" t="s">
        <v>989</v>
      </c>
      <c r="K469" s="2" t="str">
        <f t="shared" si="63"/>
        <v>GYD</v>
      </c>
      <c r="L469" s="2" t="str">
        <f t="shared" si="65"/>
        <v>GYD</v>
      </c>
      <c r="M469" s="2"/>
      <c r="N469" s="2" t="s">
        <v>359</v>
      </c>
      <c r="O469" s="2"/>
      <c r="P469" s="2"/>
      <c r="Q469" s="2"/>
      <c r="R469" s="2"/>
      <c r="S469" s="15">
        <f t="shared" si="60"/>
        <v>41827</v>
      </c>
      <c r="T469" s="15" t="str">
        <f t="shared" si="66"/>
        <v/>
      </c>
      <c r="U469" s="15" t="str">
        <f t="shared" si="67"/>
        <v/>
      </c>
      <c r="V469" s="2"/>
    </row>
    <row r="470" spans="10:22">
      <c r="J470" s="19" t="s">
        <v>990</v>
      </c>
      <c r="K470" s="2" t="str">
        <f t="shared" si="63"/>
        <v>HKD</v>
      </c>
      <c r="L470" s="2" t="str">
        <f t="shared" si="65"/>
        <v>HKD</v>
      </c>
      <c r="M470" s="2"/>
      <c r="N470" s="2" t="s">
        <v>359</v>
      </c>
      <c r="O470" s="2"/>
      <c r="P470" s="2"/>
      <c r="Q470" s="2"/>
      <c r="R470" s="2"/>
      <c r="S470" s="15">
        <f t="shared" si="60"/>
        <v>41827</v>
      </c>
      <c r="T470" s="15" t="str">
        <f t="shared" si="66"/>
        <v/>
      </c>
      <c r="U470" s="15" t="str">
        <f t="shared" si="67"/>
        <v/>
      </c>
      <c r="V470" s="2"/>
    </row>
    <row r="471" spans="10:22">
      <c r="J471" s="19" t="s">
        <v>991</v>
      </c>
      <c r="K471" s="2" t="str">
        <f t="shared" si="63"/>
        <v>HNL</v>
      </c>
      <c r="L471" s="2" t="str">
        <f t="shared" si="65"/>
        <v>HNL</v>
      </c>
      <c r="M471" s="2"/>
      <c r="N471" s="2" t="s">
        <v>359</v>
      </c>
      <c r="O471" s="2"/>
      <c r="P471" s="2"/>
      <c r="Q471" s="2"/>
      <c r="R471" s="2"/>
      <c r="S471" s="15">
        <f t="shared" si="60"/>
        <v>41827</v>
      </c>
      <c r="T471" s="15" t="str">
        <f t="shared" si="66"/>
        <v/>
      </c>
      <c r="U471" s="15" t="str">
        <f t="shared" si="67"/>
        <v/>
      </c>
      <c r="V471" s="2"/>
    </row>
    <row r="472" spans="10:22">
      <c r="J472" s="19" t="s">
        <v>992</v>
      </c>
      <c r="K472" s="2" t="str">
        <f t="shared" si="63"/>
        <v>HRK</v>
      </c>
      <c r="L472" s="2" t="str">
        <f t="shared" si="65"/>
        <v>HRK</v>
      </c>
      <c r="M472" s="2"/>
      <c r="N472" s="2" t="s">
        <v>359</v>
      </c>
      <c r="O472" s="2"/>
      <c r="P472" s="2"/>
      <c r="Q472" s="2"/>
      <c r="R472" s="2"/>
      <c r="S472" s="15">
        <f t="shared" ref="S472:S535" si="68">VLOOKUP(J472,A:G,5,FALSE)</f>
        <v>41827</v>
      </c>
      <c r="T472" s="15" t="str">
        <f t="shared" si="66"/>
        <v/>
      </c>
      <c r="U472" s="15" t="str">
        <f t="shared" si="67"/>
        <v/>
      </c>
      <c r="V472" s="2"/>
    </row>
    <row r="473" spans="10:22">
      <c r="J473" s="19" t="s">
        <v>993</v>
      </c>
      <c r="K473" s="2" t="str">
        <f t="shared" ref="K473:K536" si="69">VLOOKUP(J473,$A:$B,2,0)</f>
        <v>HTG</v>
      </c>
      <c r="L473" s="2" t="str">
        <f t="shared" si="65"/>
        <v>HTG</v>
      </c>
      <c r="M473" s="2"/>
      <c r="N473" s="2" t="s">
        <v>359</v>
      </c>
      <c r="O473" s="2"/>
      <c r="P473" s="2"/>
      <c r="Q473" s="2"/>
      <c r="R473" s="2"/>
      <c r="S473" s="15">
        <f t="shared" si="68"/>
        <v>41827</v>
      </c>
      <c r="T473" s="15" t="str">
        <f t="shared" si="66"/>
        <v/>
      </c>
      <c r="U473" s="15" t="str">
        <f t="shared" si="67"/>
        <v/>
      </c>
      <c r="V473" s="2"/>
    </row>
    <row r="474" spans="10:22">
      <c r="J474" s="19" t="s">
        <v>994</v>
      </c>
      <c r="K474" s="2" t="str">
        <f t="shared" si="69"/>
        <v>HUF</v>
      </c>
      <c r="L474" s="2" t="str">
        <f t="shared" si="65"/>
        <v>HUF</v>
      </c>
      <c r="M474" s="2"/>
      <c r="N474" s="2" t="s">
        <v>359</v>
      </c>
      <c r="O474" s="2"/>
      <c r="P474" s="2"/>
      <c r="Q474" s="2"/>
      <c r="R474" s="2"/>
      <c r="S474" s="15">
        <f t="shared" si="68"/>
        <v>41827</v>
      </c>
      <c r="T474" s="15" t="str">
        <f t="shared" si="66"/>
        <v/>
      </c>
      <c r="U474" s="15" t="str">
        <f t="shared" si="67"/>
        <v/>
      </c>
      <c r="V474" s="2"/>
    </row>
    <row r="475" spans="10:22">
      <c r="J475" s="19" t="s">
        <v>995</v>
      </c>
      <c r="K475" s="2" t="str">
        <f t="shared" si="69"/>
        <v>IDR</v>
      </c>
      <c r="L475" s="2" t="str">
        <f t="shared" si="65"/>
        <v>IDR</v>
      </c>
      <c r="M475" s="2"/>
      <c r="N475" s="2" t="s">
        <v>359</v>
      </c>
      <c r="O475" s="2"/>
      <c r="P475" s="2"/>
      <c r="Q475" s="2"/>
      <c r="R475" s="2"/>
      <c r="S475" s="15">
        <f t="shared" si="68"/>
        <v>41827</v>
      </c>
      <c r="T475" s="15" t="str">
        <f t="shared" si="66"/>
        <v/>
      </c>
      <c r="U475" s="15" t="str">
        <f t="shared" si="67"/>
        <v/>
      </c>
      <c r="V475" s="2"/>
    </row>
    <row r="476" spans="10:22">
      <c r="J476" s="19" t="s">
        <v>996</v>
      </c>
      <c r="K476" s="2" t="str">
        <f t="shared" si="69"/>
        <v>ILS</v>
      </c>
      <c r="L476" s="2" t="str">
        <f t="shared" si="65"/>
        <v>ILS</v>
      </c>
      <c r="M476" s="2"/>
      <c r="N476" s="2" t="s">
        <v>359</v>
      </c>
      <c r="O476" s="2"/>
      <c r="P476" s="2"/>
      <c r="Q476" s="2"/>
      <c r="R476" s="2"/>
      <c r="S476" s="15">
        <f t="shared" si="68"/>
        <v>41827</v>
      </c>
      <c r="T476" s="15" t="str">
        <f t="shared" si="66"/>
        <v/>
      </c>
      <c r="U476" s="15" t="str">
        <f t="shared" si="67"/>
        <v/>
      </c>
      <c r="V476" s="2"/>
    </row>
    <row r="477" spans="10:22">
      <c r="J477" s="19" t="s">
        <v>997</v>
      </c>
      <c r="K477" s="2" t="str">
        <f t="shared" si="69"/>
        <v>INR</v>
      </c>
      <c r="L477" s="2" t="str">
        <f t="shared" si="65"/>
        <v>INR</v>
      </c>
      <c r="M477" s="2"/>
      <c r="N477" s="2" t="s">
        <v>359</v>
      </c>
      <c r="O477" s="2"/>
      <c r="P477" s="2"/>
      <c r="Q477" s="2"/>
      <c r="R477" s="2"/>
      <c r="S477" s="15">
        <f t="shared" si="68"/>
        <v>41827</v>
      </c>
      <c r="T477" s="15" t="str">
        <f t="shared" si="66"/>
        <v/>
      </c>
      <c r="U477" s="15" t="str">
        <f t="shared" si="67"/>
        <v/>
      </c>
      <c r="V477" s="2"/>
    </row>
    <row r="478" spans="10:22">
      <c r="J478" s="19" t="s">
        <v>998</v>
      </c>
      <c r="K478" s="2" t="str">
        <f t="shared" si="69"/>
        <v>IQD</v>
      </c>
      <c r="L478" s="2" t="str">
        <f t="shared" si="65"/>
        <v>IQD</v>
      </c>
      <c r="M478" s="2"/>
      <c r="N478" s="2" t="s">
        <v>359</v>
      </c>
      <c r="O478" s="2"/>
      <c r="P478" s="2"/>
      <c r="Q478" s="2"/>
      <c r="R478" s="2"/>
      <c r="S478" s="15">
        <f t="shared" si="68"/>
        <v>41827</v>
      </c>
      <c r="T478" s="15" t="str">
        <f t="shared" si="66"/>
        <v/>
      </c>
      <c r="U478" s="15" t="str">
        <f t="shared" si="67"/>
        <v/>
      </c>
      <c r="V478" s="2"/>
    </row>
    <row r="479" spans="10:22">
      <c r="J479" s="19" t="s">
        <v>999</v>
      </c>
      <c r="K479" s="2" t="str">
        <f t="shared" si="69"/>
        <v>IRR</v>
      </c>
      <c r="L479" s="2" t="str">
        <f t="shared" si="65"/>
        <v>IRR</v>
      </c>
      <c r="M479" s="2"/>
      <c r="N479" s="2" t="s">
        <v>359</v>
      </c>
      <c r="O479" s="2"/>
      <c r="P479" s="2"/>
      <c r="Q479" s="2"/>
      <c r="R479" s="2"/>
      <c r="S479" s="15">
        <f t="shared" si="68"/>
        <v>41827</v>
      </c>
      <c r="T479" s="15" t="str">
        <f t="shared" si="66"/>
        <v/>
      </c>
      <c r="U479" s="15" t="str">
        <f t="shared" si="67"/>
        <v/>
      </c>
      <c r="V479" s="2"/>
    </row>
    <row r="480" spans="10:22">
      <c r="J480" s="19" t="s">
        <v>1000</v>
      </c>
      <c r="K480" s="2" t="str">
        <f t="shared" si="69"/>
        <v>ISK</v>
      </c>
      <c r="L480" s="2" t="str">
        <f t="shared" si="65"/>
        <v>ISK</v>
      </c>
      <c r="M480" s="2"/>
      <c r="N480" s="2" t="s">
        <v>359</v>
      </c>
      <c r="O480" s="2"/>
      <c r="P480" s="2"/>
      <c r="Q480" s="2"/>
      <c r="R480" s="2"/>
      <c r="S480" s="15">
        <f t="shared" si="68"/>
        <v>41827</v>
      </c>
      <c r="T480" s="15" t="str">
        <f t="shared" si="66"/>
        <v/>
      </c>
      <c r="U480" s="15" t="str">
        <f t="shared" si="67"/>
        <v/>
      </c>
      <c r="V480" s="2"/>
    </row>
    <row r="481" spans="10:22">
      <c r="J481" s="19" t="s">
        <v>1001</v>
      </c>
      <c r="K481" s="2" t="str">
        <f t="shared" si="69"/>
        <v>JMD</v>
      </c>
      <c r="L481" s="2" t="str">
        <f t="shared" si="65"/>
        <v>JMD</v>
      </c>
      <c r="M481" s="2"/>
      <c r="N481" s="2" t="s">
        <v>359</v>
      </c>
      <c r="O481" s="2"/>
      <c r="P481" s="2"/>
      <c r="Q481" s="2"/>
      <c r="R481" s="2"/>
      <c r="S481" s="15">
        <f t="shared" si="68"/>
        <v>41827</v>
      </c>
      <c r="T481" s="15" t="str">
        <f t="shared" si="66"/>
        <v/>
      </c>
      <c r="U481" s="15" t="str">
        <f t="shared" si="67"/>
        <v/>
      </c>
      <c r="V481" s="2"/>
    </row>
    <row r="482" spans="10:22">
      <c r="J482" s="19" t="s">
        <v>1002</v>
      </c>
      <c r="K482" s="2" t="str">
        <f t="shared" si="69"/>
        <v>JOD</v>
      </c>
      <c r="L482" s="2" t="str">
        <f t="shared" si="65"/>
        <v>JOD</v>
      </c>
      <c r="M482" s="2"/>
      <c r="N482" s="2" t="s">
        <v>359</v>
      </c>
      <c r="O482" s="2"/>
      <c r="P482" s="2"/>
      <c r="Q482" s="2"/>
      <c r="R482" s="2"/>
      <c r="S482" s="15">
        <f t="shared" si="68"/>
        <v>41827</v>
      </c>
      <c r="T482" s="15" t="str">
        <f t="shared" si="66"/>
        <v/>
      </c>
      <c r="U482" s="15" t="str">
        <f t="shared" si="67"/>
        <v/>
      </c>
      <c r="V482" s="2"/>
    </row>
    <row r="483" spans="10:22">
      <c r="J483" s="19" t="s">
        <v>1003</v>
      </c>
      <c r="K483" s="2" t="str">
        <f t="shared" si="69"/>
        <v>JPY</v>
      </c>
      <c r="L483" s="2" t="str">
        <f t="shared" si="65"/>
        <v>JPY</v>
      </c>
      <c r="M483" s="2"/>
      <c r="N483" s="2" t="s">
        <v>359</v>
      </c>
      <c r="O483" s="2"/>
      <c r="P483" s="2"/>
      <c r="Q483" s="2"/>
      <c r="R483" s="2"/>
      <c r="S483" s="15">
        <f t="shared" si="68"/>
        <v>41827</v>
      </c>
      <c r="T483" s="15" t="str">
        <f t="shared" si="66"/>
        <v/>
      </c>
      <c r="U483" s="15" t="str">
        <f t="shared" si="67"/>
        <v/>
      </c>
      <c r="V483" s="2"/>
    </row>
    <row r="484" spans="10:22">
      <c r="J484" s="19" t="s">
        <v>1004</v>
      </c>
      <c r="K484" s="2" t="str">
        <f t="shared" si="69"/>
        <v>KES</v>
      </c>
      <c r="L484" s="2" t="str">
        <f t="shared" si="65"/>
        <v>KES</v>
      </c>
      <c r="M484" s="2"/>
      <c r="N484" s="2" t="s">
        <v>359</v>
      </c>
      <c r="O484" s="2"/>
      <c r="P484" s="2"/>
      <c r="Q484" s="2"/>
      <c r="R484" s="2"/>
      <c r="S484" s="15">
        <f t="shared" si="68"/>
        <v>41827</v>
      </c>
      <c r="T484" s="15" t="str">
        <f t="shared" si="66"/>
        <v/>
      </c>
      <c r="U484" s="15" t="str">
        <f t="shared" si="67"/>
        <v/>
      </c>
      <c r="V484" s="2"/>
    </row>
    <row r="485" spans="10:22">
      <c r="J485" s="19" t="s">
        <v>1005</v>
      </c>
      <c r="K485" s="2" t="str">
        <f t="shared" si="69"/>
        <v>KGS</v>
      </c>
      <c r="L485" s="2" t="str">
        <f t="shared" si="65"/>
        <v>KGS</v>
      </c>
      <c r="M485" s="2"/>
      <c r="N485" s="2" t="s">
        <v>359</v>
      </c>
      <c r="O485" s="2"/>
      <c r="P485" s="2"/>
      <c r="Q485" s="2"/>
      <c r="R485" s="2"/>
      <c r="S485" s="15">
        <f t="shared" si="68"/>
        <v>41827</v>
      </c>
      <c r="T485" s="15" t="str">
        <f t="shared" si="66"/>
        <v/>
      </c>
      <c r="U485" s="15" t="str">
        <f t="shared" si="67"/>
        <v/>
      </c>
      <c r="V485" s="2"/>
    </row>
    <row r="486" spans="10:22">
      <c r="J486" s="19" t="s">
        <v>1006</v>
      </c>
      <c r="K486" s="2" t="str">
        <f t="shared" si="69"/>
        <v>KHR</v>
      </c>
      <c r="L486" s="2" t="str">
        <f t="shared" si="65"/>
        <v>KHR</v>
      </c>
      <c r="M486" s="2"/>
      <c r="N486" s="2" t="s">
        <v>359</v>
      </c>
      <c r="O486" s="2"/>
      <c r="P486" s="2"/>
      <c r="Q486" s="2"/>
      <c r="R486" s="2"/>
      <c r="S486" s="15">
        <f t="shared" si="68"/>
        <v>41827</v>
      </c>
      <c r="T486" s="15" t="str">
        <f t="shared" si="66"/>
        <v/>
      </c>
      <c r="U486" s="15" t="str">
        <f t="shared" si="67"/>
        <v/>
      </c>
      <c r="V486" s="2"/>
    </row>
    <row r="487" spans="10:22">
      <c r="J487" s="19" t="s">
        <v>1007</v>
      </c>
      <c r="K487" s="2" t="str">
        <f t="shared" si="69"/>
        <v>KMF</v>
      </c>
      <c r="L487" s="2" t="str">
        <f t="shared" si="65"/>
        <v>KMF</v>
      </c>
      <c r="M487" s="2"/>
      <c r="N487" s="2" t="s">
        <v>359</v>
      </c>
      <c r="O487" s="2"/>
      <c r="P487" s="2"/>
      <c r="Q487" s="2"/>
      <c r="R487" s="2"/>
      <c r="S487" s="15">
        <f t="shared" si="68"/>
        <v>41827</v>
      </c>
      <c r="T487" s="15" t="str">
        <f t="shared" si="66"/>
        <v/>
      </c>
      <c r="U487" s="15" t="str">
        <f t="shared" si="67"/>
        <v/>
      </c>
      <c r="V487" s="2"/>
    </row>
    <row r="488" spans="10:22">
      <c r="J488" s="19" t="s">
        <v>1008</v>
      </c>
      <c r="K488" s="2" t="str">
        <f t="shared" si="69"/>
        <v>KPW</v>
      </c>
      <c r="L488" s="2" t="str">
        <f t="shared" si="65"/>
        <v>KPW</v>
      </c>
      <c r="M488" s="2"/>
      <c r="N488" s="2" t="s">
        <v>359</v>
      </c>
      <c r="O488" s="2"/>
      <c r="P488" s="2"/>
      <c r="Q488" s="2"/>
      <c r="R488" s="2"/>
      <c r="S488" s="15">
        <f t="shared" si="68"/>
        <v>41827</v>
      </c>
      <c r="T488" s="15" t="str">
        <f t="shared" si="66"/>
        <v/>
      </c>
      <c r="U488" s="15" t="str">
        <f t="shared" si="67"/>
        <v/>
      </c>
      <c r="V488" s="2"/>
    </row>
    <row r="489" spans="10:22">
      <c r="J489" s="19" t="s">
        <v>1009</v>
      </c>
      <c r="K489" s="2" t="str">
        <f t="shared" si="69"/>
        <v>KRW</v>
      </c>
      <c r="L489" s="2" t="str">
        <f t="shared" si="65"/>
        <v>KRW</v>
      </c>
      <c r="M489" s="2"/>
      <c r="N489" s="2" t="s">
        <v>359</v>
      </c>
      <c r="O489" s="2"/>
      <c r="P489" s="2"/>
      <c r="Q489" s="2"/>
      <c r="R489" s="2"/>
      <c r="S489" s="15">
        <f t="shared" si="68"/>
        <v>41827</v>
      </c>
      <c r="T489" s="15" t="str">
        <f t="shared" si="66"/>
        <v/>
      </c>
      <c r="U489" s="15" t="str">
        <f t="shared" si="67"/>
        <v/>
      </c>
      <c r="V489" s="2"/>
    </row>
    <row r="490" spans="10:22">
      <c r="J490" s="19" t="s">
        <v>1010</v>
      </c>
      <c r="K490" s="2" t="str">
        <f t="shared" si="69"/>
        <v>KWD</v>
      </c>
      <c r="L490" s="2" t="str">
        <f t="shared" si="65"/>
        <v>KWD</v>
      </c>
      <c r="M490" s="2"/>
      <c r="N490" s="2" t="s">
        <v>359</v>
      </c>
      <c r="O490" s="2"/>
      <c r="P490" s="2"/>
      <c r="Q490" s="2"/>
      <c r="R490" s="2"/>
      <c r="S490" s="15">
        <f t="shared" si="68"/>
        <v>41827</v>
      </c>
      <c r="T490" s="15" t="str">
        <f t="shared" si="66"/>
        <v/>
      </c>
      <c r="U490" s="15" t="str">
        <f t="shared" si="67"/>
        <v/>
      </c>
      <c r="V490" s="2"/>
    </row>
    <row r="491" spans="10:22">
      <c r="J491" s="19" t="s">
        <v>1011</v>
      </c>
      <c r="K491" s="2" t="str">
        <f t="shared" si="69"/>
        <v>KYD</v>
      </c>
      <c r="L491" s="2" t="str">
        <f t="shared" si="65"/>
        <v>KYD</v>
      </c>
      <c r="M491" s="2"/>
      <c r="N491" s="2" t="s">
        <v>359</v>
      </c>
      <c r="O491" s="2"/>
      <c r="P491" s="2"/>
      <c r="Q491" s="2"/>
      <c r="R491" s="2"/>
      <c r="S491" s="15">
        <f t="shared" si="68"/>
        <v>41827</v>
      </c>
      <c r="T491" s="15" t="str">
        <f t="shared" si="66"/>
        <v/>
      </c>
      <c r="U491" s="15" t="str">
        <f t="shared" si="67"/>
        <v/>
      </c>
      <c r="V491" s="2"/>
    </row>
    <row r="492" spans="10:22">
      <c r="J492" s="19" t="s">
        <v>1012</v>
      </c>
      <c r="K492" s="2" t="str">
        <f t="shared" si="69"/>
        <v>KZT</v>
      </c>
      <c r="L492" s="2" t="str">
        <f t="shared" si="65"/>
        <v>KZT</v>
      </c>
      <c r="M492" s="2"/>
      <c r="N492" s="2" t="s">
        <v>359</v>
      </c>
      <c r="O492" s="2"/>
      <c r="P492" s="2"/>
      <c r="Q492" s="2"/>
      <c r="R492" s="2"/>
      <c r="S492" s="15">
        <f t="shared" si="68"/>
        <v>41827</v>
      </c>
      <c r="T492" s="15" t="str">
        <f t="shared" si="66"/>
        <v/>
      </c>
      <c r="U492" s="15" t="str">
        <f t="shared" si="67"/>
        <v/>
      </c>
      <c r="V492" s="2"/>
    </row>
    <row r="493" spans="10:22">
      <c r="J493" s="19" t="s">
        <v>1013</v>
      </c>
      <c r="K493" s="2" t="str">
        <f t="shared" si="69"/>
        <v>LAK</v>
      </c>
      <c r="L493" s="2" t="str">
        <f t="shared" si="65"/>
        <v>LAK</v>
      </c>
      <c r="M493" s="2"/>
      <c r="N493" s="2" t="s">
        <v>359</v>
      </c>
      <c r="O493" s="2"/>
      <c r="P493" s="2"/>
      <c r="Q493" s="2"/>
      <c r="R493" s="2"/>
      <c r="S493" s="15">
        <f t="shared" si="68"/>
        <v>41827</v>
      </c>
      <c r="T493" s="15" t="str">
        <f t="shared" si="66"/>
        <v/>
      </c>
      <c r="U493" s="15" t="str">
        <f t="shared" si="67"/>
        <v/>
      </c>
      <c r="V493" s="2"/>
    </row>
    <row r="494" spans="10:22">
      <c r="J494" s="19" t="s">
        <v>1014</v>
      </c>
      <c r="K494" s="2" t="str">
        <f t="shared" si="69"/>
        <v>LBP</v>
      </c>
      <c r="L494" s="2" t="str">
        <f t="shared" si="65"/>
        <v>LBP</v>
      </c>
      <c r="M494" s="2"/>
      <c r="N494" s="2" t="s">
        <v>359</v>
      </c>
      <c r="O494" s="2"/>
      <c r="P494" s="2"/>
      <c r="Q494" s="2"/>
      <c r="R494" s="2"/>
      <c r="S494" s="15">
        <f t="shared" si="68"/>
        <v>41827</v>
      </c>
      <c r="T494" s="15" t="str">
        <f t="shared" si="66"/>
        <v/>
      </c>
      <c r="U494" s="15" t="str">
        <f t="shared" si="67"/>
        <v/>
      </c>
      <c r="V494" s="2"/>
    </row>
    <row r="495" spans="10:22">
      <c r="J495" s="19" t="s">
        <v>1015</v>
      </c>
      <c r="K495" s="2" t="str">
        <f t="shared" si="69"/>
        <v>LKR</v>
      </c>
      <c r="L495" s="2" t="str">
        <f t="shared" si="65"/>
        <v>LKR</v>
      </c>
      <c r="M495" s="2"/>
      <c r="N495" s="2" t="s">
        <v>359</v>
      </c>
      <c r="O495" s="2"/>
      <c r="P495" s="2"/>
      <c r="Q495" s="2"/>
      <c r="R495" s="2"/>
      <c r="S495" s="15">
        <f t="shared" si="68"/>
        <v>41827</v>
      </c>
      <c r="T495" s="15" t="str">
        <f t="shared" si="66"/>
        <v/>
      </c>
      <c r="U495" s="15" t="str">
        <f t="shared" si="67"/>
        <v/>
      </c>
      <c r="V495" s="2"/>
    </row>
    <row r="496" spans="10:22">
      <c r="J496" s="19" t="s">
        <v>1016</v>
      </c>
      <c r="K496" s="2" t="str">
        <f t="shared" si="69"/>
        <v>LRD</v>
      </c>
      <c r="L496" s="2" t="str">
        <f t="shared" si="65"/>
        <v>LRD</v>
      </c>
      <c r="M496" s="2"/>
      <c r="N496" s="2" t="s">
        <v>359</v>
      </c>
      <c r="O496" s="2"/>
      <c r="P496" s="2"/>
      <c r="Q496" s="2"/>
      <c r="R496" s="2"/>
      <c r="S496" s="15">
        <f t="shared" si="68"/>
        <v>41827</v>
      </c>
      <c r="T496" s="15" t="str">
        <f t="shared" si="66"/>
        <v/>
      </c>
      <c r="U496" s="15" t="str">
        <f t="shared" si="67"/>
        <v/>
      </c>
      <c r="V496" s="2"/>
    </row>
    <row r="497" spans="10:22">
      <c r="J497" s="19" t="s">
        <v>1017</v>
      </c>
      <c r="K497" s="2" t="str">
        <f t="shared" si="69"/>
        <v>LSL</v>
      </c>
      <c r="L497" s="2" t="str">
        <f t="shared" si="65"/>
        <v>LSL</v>
      </c>
      <c r="M497" s="2"/>
      <c r="N497" s="2" t="s">
        <v>359</v>
      </c>
      <c r="O497" s="2"/>
      <c r="P497" s="2"/>
      <c r="Q497" s="2"/>
      <c r="R497" s="2"/>
      <c r="S497" s="15">
        <f t="shared" si="68"/>
        <v>41827</v>
      </c>
      <c r="T497" s="15" t="str">
        <f t="shared" si="66"/>
        <v/>
      </c>
      <c r="U497" s="15" t="str">
        <f t="shared" si="67"/>
        <v/>
      </c>
      <c r="V497" s="2"/>
    </row>
    <row r="498" spans="10:22">
      <c r="J498" s="19" t="s">
        <v>1018</v>
      </c>
      <c r="K498" s="2" t="str">
        <f t="shared" si="69"/>
        <v>LTL</v>
      </c>
      <c r="L498" s="2" t="str">
        <f t="shared" si="65"/>
        <v>LTL</v>
      </c>
      <c r="M498" s="2"/>
      <c r="N498" s="2" t="s">
        <v>359</v>
      </c>
      <c r="O498" s="2"/>
      <c r="P498" s="2"/>
      <c r="Q498" s="2"/>
      <c r="R498" s="2"/>
      <c r="S498" s="15">
        <f t="shared" si="68"/>
        <v>41827</v>
      </c>
      <c r="T498" s="15" t="str">
        <f t="shared" si="66"/>
        <v/>
      </c>
      <c r="U498" s="15" t="str">
        <f t="shared" si="67"/>
        <v/>
      </c>
      <c r="V498" s="2"/>
    </row>
    <row r="499" spans="10:22">
      <c r="J499" s="19" t="s">
        <v>1019</v>
      </c>
      <c r="K499" s="2" t="str">
        <f t="shared" si="69"/>
        <v>LVL</v>
      </c>
      <c r="L499" s="2" t="str">
        <f t="shared" si="65"/>
        <v>LVL</v>
      </c>
      <c r="M499" s="2"/>
      <c r="N499" s="2" t="s">
        <v>359</v>
      </c>
      <c r="O499" s="2"/>
      <c r="P499" s="2"/>
      <c r="Q499" s="2"/>
      <c r="R499" s="2"/>
      <c r="S499" s="15">
        <f t="shared" si="68"/>
        <v>41827</v>
      </c>
      <c r="T499" s="15" t="str">
        <f t="shared" ref="T499:T543" si="70">IF(VLOOKUP(J499,A:G,6,FALSE)=0,"",VLOOKUP(J499,A:G,6,FALSE))</f>
        <v/>
      </c>
      <c r="U499" s="15" t="str">
        <f t="shared" ref="U499:U543" si="71">IF(VLOOKUP(J499,A:G,7,FALSE)=0,"",VLOOKUP(J499,A:G,7,FALSE))</f>
        <v/>
      </c>
      <c r="V499" s="2"/>
    </row>
    <row r="500" spans="10:22">
      <c r="J500" s="19" t="s">
        <v>1020</v>
      </c>
      <c r="K500" s="2" t="str">
        <f t="shared" si="69"/>
        <v>LYD</v>
      </c>
      <c r="L500" s="2" t="str">
        <f t="shared" ref="L500:L508" si="72">J500</f>
        <v>LYD</v>
      </c>
      <c r="M500" s="2"/>
      <c r="N500" s="2" t="s">
        <v>359</v>
      </c>
      <c r="O500" s="2"/>
      <c r="P500" s="2"/>
      <c r="Q500" s="2"/>
      <c r="R500" s="2"/>
      <c r="S500" s="15">
        <f t="shared" si="68"/>
        <v>41827</v>
      </c>
      <c r="T500" s="15" t="str">
        <f t="shared" si="70"/>
        <v/>
      </c>
      <c r="U500" s="15" t="str">
        <f t="shared" si="71"/>
        <v/>
      </c>
      <c r="V500" s="2"/>
    </row>
    <row r="501" spans="10:22">
      <c r="J501" s="19" t="s">
        <v>1021</v>
      </c>
      <c r="K501" s="2" t="str">
        <f t="shared" si="69"/>
        <v>MAD</v>
      </c>
      <c r="L501" s="2" t="str">
        <f t="shared" si="72"/>
        <v>MAD</v>
      </c>
      <c r="M501" s="2"/>
      <c r="N501" s="2" t="s">
        <v>359</v>
      </c>
      <c r="O501" s="2"/>
      <c r="P501" s="2"/>
      <c r="Q501" s="2"/>
      <c r="R501" s="2"/>
      <c r="S501" s="15">
        <f t="shared" si="68"/>
        <v>41827</v>
      </c>
      <c r="T501" s="15" t="str">
        <f t="shared" si="70"/>
        <v/>
      </c>
      <c r="U501" s="15" t="str">
        <f t="shared" si="71"/>
        <v/>
      </c>
      <c r="V501" s="2"/>
    </row>
    <row r="502" spans="10:22">
      <c r="J502" s="19" t="s">
        <v>1022</v>
      </c>
      <c r="K502" s="2" t="str">
        <f t="shared" si="69"/>
        <v>MDL</v>
      </c>
      <c r="L502" s="2" t="str">
        <f t="shared" si="72"/>
        <v>MDL</v>
      </c>
      <c r="M502" s="2"/>
      <c r="N502" s="2" t="s">
        <v>359</v>
      </c>
      <c r="O502" s="2"/>
      <c r="P502" s="2"/>
      <c r="Q502" s="2"/>
      <c r="R502" s="2"/>
      <c r="S502" s="15">
        <f t="shared" si="68"/>
        <v>41827</v>
      </c>
      <c r="T502" s="15" t="str">
        <f t="shared" si="70"/>
        <v/>
      </c>
      <c r="U502" s="15" t="str">
        <f t="shared" si="71"/>
        <v/>
      </c>
      <c r="V502" s="2"/>
    </row>
    <row r="503" spans="10:22">
      <c r="J503" s="19" t="s">
        <v>1023</v>
      </c>
      <c r="K503" s="2" t="str">
        <f t="shared" si="69"/>
        <v>MGA</v>
      </c>
      <c r="L503" s="2" t="str">
        <f t="shared" si="72"/>
        <v>MGA</v>
      </c>
      <c r="M503" s="2"/>
      <c r="N503" s="2" t="s">
        <v>359</v>
      </c>
      <c r="O503" s="2"/>
      <c r="P503" s="2"/>
      <c r="Q503" s="2"/>
      <c r="R503" s="2"/>
      <c r="S503" s="15">
        <f t="shared" si="68"/>
        <v>41827</v>
      </c>
      <c r="T503" s="15" t="str">
        <f t="shared" si="70"/>
        <v/>
      </c>
      <c r="U503" s="15" t="str">
        <f t="shared" si="71"/>
        <v/>
      </c>
      <c r="V503" s="2"/>
    </row>
    <row r="504" spans="10:22">
      <c r="J504" s="19" t="s">
        <v>1024</v>
      </c>
      <c r="K504" s="2" t="str">
        <f t="shared" si="69"/>
        <v>MKD</v>
      </c>
      <c r="L504" s="2" t="str">
        <f t="shared" si="72"/>
        <v>MKD</v>
      </c>
      <c r="M504" s="2"/>
      <c r="N504" s="2" t="s">
        <v>359</v>
      </c>
      <c r="O504" s="2"/>
      <c r="P504" s="2"/>
      <c r="Q504" s="2"/>
      <c r="R504" s="2"/>
      <c r="S504" s="15">
        <f t="shared" si="68"/>
        <v>41827</v>
      </c>
      <c r="T504" s="15" t="str">
        <f t="shared" si="70"/>
        <v/>
      </c>
      <c r="U504" s="15" t="str">
        <f t="shared" si="71"/>
        <v/>
      </c>
      <c r="V504" s="2"/>
    </row>
    <row r="505" spans="10:22">
      <c r="J505" s="19" t="s">
        <v>1025</v>
      </c>
      <c r="K505" s="2" t="str">
        <f t="shared" si="69"/>
        <v>MMK</v>
      </c>
      <c r="L505" s="2" t="str">
        <f t="shared" si="72"/>
        <v>MMK</v>
      </c>
      <c r="M505" s="2"/>
      <c r="N505" s="2" t="s">
        <v>359</v>
      </c>
      <c r="O505" s="2"/>
      <c r="P505" s="2"/>
      <c r="Q505" s="2"/>
      <c r="R505" s="2"/>
      <c r="S505" s="15">
        <f t="shared" si="68"/>
        <v>41827</v>
      </c>
      <c r="T505" s="15" t="str">
        <f t="shared" si="70"/>
        <v/>
      </c>
      <c r="U505" s="15" t="str">
        <f t="shared" si="71"/>
        <v/>
      </c>
      <c r="V505" s="2"/>
    </row>
    <row r="506" spans="10:22">
      <c r="J506" s="19" t="s">
        <v>1026</v>
      </c>
      <c r="K506" s="2" t="str">
        <f t="shared" si="69"/>
        <v>MNT</v>
      </c>
      <c r="L506" s="2" t="str">
        <f t="shared" si="72"/>
        <v>MNT</v>
      </c>
      <c r="M506" s="2"/>
      <c r="N506" s="2" t="s">
        <v>359</v>
      </c>
      <c r="O506" s="2"/>
      <c r="P506" s="2"/>
      <c r="Q506" s="2"/>
      <c r="R506" s="2"/>
      <c r="S506" s="15">
        <f t="shared" si="68"/>
        <v>41827</v>
      </c>
      <c r="T506" s="15" t="str">
        <f t="shared" si="70"/>
        <v/>
      </c>
      <c r="U506" s="15" t="str">
        <f t="shared" si="71"/>
        <v/>
      </c>
      <c r="V506" s="2"/>
    </row>
    <row r="507" spans="10:22">
      <c r="J507" s="19" t="s">
        <v>1027</v>
      </c>
      <c r="K507" s="2" t="str">
        <f t="shared" si="69"/>
        <v>MOP</v>
      </c>
      <c r="L507" s="2" t="str">
        <f t="shared" si="72"/>
        <v>MOP</v>
      </c>
      <c r="M507" s="2"/>
      <c r="N507" s="2" t="s">
        <v>359</v>
      </c>
      <c r="O507" s="2"/>
      <c r="P507" s="2"/>
      <c r="Q507" s="2"/>
      <c r="R507" s="2"/>
      <c r="S507" s="15">
        <f t="shared" si="68"/>
        <v>41827</v>
      </c>
      <c r="T507" s="15" t="str">
        <f t="shared" si="70"/>
        <v/>
      </c>
      <c r="U507" s="15" t="str">
        <f t="shared" si="71"/>
        <v/>
      </c>
      <c r="V507" s="2"/>
    </row>
    <row r="508" spans="10:22">
      <c r="J508" s="19" t="s">
        <v>1028</v>
      </c>
      <c r="K508" s="2" t="str">
        <f t="shared" si="69"/>
        <v>MRO</v>
      </c>
      <c r="L508" s="2" t="str">
        <f t="shared" si="72"/>
        <v>MRO</v>
      </c>
      <c r="M508" s="2"/>
      <c r="N508" s="2" t="s">
        <v>359</v>
      </c>
      <c r="O508" s="2"/>
      <c r="P508" s="2"/>
      <c r="Q508" s="2"/>
      <c r="R508" s="2"/>
      <c r="S508" s="15">
        <f t="shared" si="68"/>
        <v>41827</v>
      </c>
      <c r="T508" s="15" t="str">
        <f t="shared" si="70"/>
        <v/>
      </c>
      <c r="U508" s="15" t="str">
        <f t="shared" si="71"/>
        <v/>
      </c>
      <c r="V508" s="2"/>
    </row>
    <row r="509" spans="10:22">
      <c r="J509" s="19" t="s">
        <v>12098</v>
      </c>
      <c r="K509" s="2" t="str">
        <f t="shared" si="69"/>
        <v>MRU</v>
      </c>
      <c r="L509" s="2" t="str">
        <f>J509</f>
        <v>MRU</v>
      </c>
      <c r="M509" s="2"/>
      <c r="N509" s="2" t="s">
        <v>359</v>
      </c>
      <c r="O509" s="2"/>
      <c r="P509" s="2"/>
      <c r="Q509" s="2"/>
      <c r="R509" s="2"/>
      <c r="S509" s="15">
        <f t="shared" si="68"/>
        <v>43296</v>
      </c>
      <c r="T509" s="15" t="str">
        <f t="shared" si="70"/>
        <v/>
      </c>
      <c r="U509" s="15" t="str">
        <f t="shared" si="71"/>
        <v/>
      </c>
      <c r="V509" s="2"/>
    </row>
    <row r="510" spans="10:22">
      <c r="J510" s="19" t="s">
        <v>1029</v>
      </c>
      <c r="K510" s="2" t="str">
        <f t="shared" si="69"/>
        <v>MUR</v>
      </c>
      <c r="L510" s="2" t="str">
        <f t="shared" ref="L510:L568" si="73">J510</f>
        <v>MUR</v>
      </c>
      <c r="M510" s="2"/>
      <c r="N510" s="2" t="s">
        <v>359</v>
      </c>
      <c r="O510" s="2"/>
      <c r="P510" s="2"/>
      <c r="Q510" s="2"/>
      <c r="R510" s="2"/>
      <c r="S510" s="15">
        <f t="shared" si="68"/>
        <v>41827</v>
      </c>
      <c r="T510" s="15" t="str">
        <f t="shared" si="70"/>
        <v/>
      </c>
      <c r="U510" s="15" t="str">
        <f t="shared" si="71"/>
        <v/>
      </c>
      <c r="V510" s="2"/>
    </row>
    <row r="511" spans="10:22">
      <c r="J511" s="19" t="s">
        <v>1030</v>
      </c>
      <c r="K511" s="2" t="str">
        <f t="shared" si="69"/>
        <v>MVR</v>
      </c>
      <c r="L511" s="2" t="str">
        <f t="shared" si="73"/>
        <v>MVR</v>
      </c>
      <c r="M511" s="2"/>
      <c r="N511" s="2" t="s">
        <v>359</v>
      </c>
      <c r="O511" s="2"/>
      <c r="P511" s="2"/>
      <c r="Q511" s="2"/>
      <c r="R511" s="2"/>
      <c r="S511" s="15">
        <f t="shared" si="68"/>
        <v>41827</v>
      </c>
      <c r="T511" s="15" t="str">
        <f t="shared" si="70"/>
        <v/>
      </c>
      <c r="U511" s="15" t="str">
        <f t="shared" si="71"/>
        <v/>
      </c>
      <c r="V511" s="2"/>
    </row>
    <row r="512" spans="10:22">
      <c r="J512" s="19" t="s">
        <v>1031</v>
      </c>
      <c r="K512" s="2" t="str">
        <f t="shared" si="69"/>
        <v>MWK</v>
      </c>
      <c r="L512" s="2" t="str">
        <f t="shared" si="73"/>
        <v>MWK</v>
      </c>
      <c r="M512" s="2"/>
      <c r="N512" s="2" t="s">
        <v>359</v>
      </c>
      <c r="O512" s="2"/>
      <c r="P512" s="2"/>
      <c r="Q512" s="2"/>
      <c r="R512" s="2"/>
      <c r="S512" s="15">
        <f t="shared" si="68"/>
        <v>41827</v>
      </c>
      <c r="T512" s="15" t="str">
        <f t="shared" si="70"/>
        <v/>
      </c>
      <c r="U512" s="15" t="str">
        <f t="shared" si="71"/>
        <v/>
      </c>
      <c r="V512" s="2"/>
    </row>
    <row r="513" spans="10:22">
      <c r="J513" s="19" t="s">
        <v>1032</v>
      </c>
      <c r="K513" s="2" t="str">
        <f t="shared" si="69"/>
        <v>MXN</v>
      </c>
      <c r="L513" s="2" t="str">
        <f t="shared" si="73"/>
        <v>MXN</v>
      </c>
      <c r="M513" s="2"/>
      <c r="N513" s="2" t="s">
        <v>359</v>
      </c>
      <c r="O513" s="2"/>
      <c r="P513" s="2"/>
      <c r="Q513" s="2"/>
      <c r="R513" s="2"/>
      <c r="S513" s="15">
        <f t="shared" si="68"/>
        <v>41827</v>
      </c>
      <c r="T513" s="15" t="str">
        <f t="shared" si="70"/>
        <v/>
      </c>
      <c r="U513" s="15" t="str">
        <f t="shared" si="71"/>
        <v/>
      </c>
      <c r="V513" s="2"/>
    </row>
    <row r="514" spans="10:22">
      <c r="J514" s="19" t="s">
        <v>1033</v>
      </c>
      <c r="K514" s="2" t="str">
        <f t="shared" si="69"/>
        <v>MXV</v>
      </c>
      <c r="L514" s="2" t="str">
        <f t="shared" si="73"/>
        <v>MXV</v>
      </c>
      <c r="M514" s="2"/>
      <c r="N514" s="2" t="s">
        <v>359</v>
      </c>
      <c r="O514" s="2"/>
      <c r="P514" s="2"/>
      <c r="Q514" s="2"/>
      <c r="R514" s="2"/>
      <c r="S514" s="15">
        <f t="shared" si="68"/>
        <v>41827</v>
      </c>
      <c r="T514" s="15" t="str">
        <f t="shared" si="70"/>
        <v/>
      </c>
      <c r="U514" s="15" t="str">
        <f t="shared" si="71"/>
        <v/>
      </c>
      <c r="V514" s="2"/>
    </row>
    <row r="515" spans="10:22">
      <c r="J515" s="19" t="s">
        <v>1034</v>
      </c>
      <c r="K515" s="2" t="str">
        <f t="shared" si="69"/>
        <v>MYR</v>
      </c>
      <c r="L515" s="2" t="str">
        <f t="shared" si="73"/>
        <v>MYR</v>
      </c>
      <c r="M515" s="2"/>
      <c r="N515" s="2" t="s">
        <v>359</v>
      </c>
      <c r="O515" s="2"/>
      <c r="P515" s="2"/>
      <c r="Q515" s="2"/>
      <c r="R515" s="2"/>
      <c r="S515" s="15">
        <f t="shared" si="68"/>
        <v>41827</v>
      </c>
      <c r="T515" s="15" t="str">
        <f t="shared" si="70"/>
        <v/>
      </c>
      <c r="U515" s="15" t="str">
        <f t="shared" si="71"/>
        <v/>
      </c>
      <c r="V515" s="2"/>
    </row>
    <row r="516" spans="10:22">
      <c r="J516" s="19" t="s">
        <v>1035</v>
      </c>
      <c r="K516" s="2" t="str">
        <f t="shared" si="69"/>
        <v>MZN</v>
      </c>
      <c r="L516" s="2" t="str">
        <f t="shared" si="73"/>
        <v>MZN</v>
      </c>
      <c r="M516" s="2"/>
      <c r="N516" s="2" t="s">
        <v>359</v>
      </c>
      <c r="O516" s="2"/>
      <c r="P516" s="2"/>
      <c r="Q516" s="2"/>
      <c r="R516" s="2"/>
      <c r="S516" s="15">
        <f t="shared" si="68"/>
        <v>41827</v>
      </c>
      <c r="T516" s="15" t="str">
        <f t="shared" si="70"/>
        <v/>
      </c>
      <c r="U516" s="15" t="str">
        <f t="shared" si="71"/>
        <v/>
      </c>
      <c r="V516" s="2"/>
    </row>
    <row r="517" spans="10:22">
      <c r="J517" s="19" t="s">
        <v>1036</v>
      </c>
      <c r="K517" s="2" t="str">
        <f t="shared" si="69"/>
        <v>NAD</v>
      </c>
      <c r="L517" s="2" t="str">
        <f t="shared" si="73"/>
        <v>NAD</v>
      </c>
      <c r="M517" s="2"/>
      <c r="N517" s="2" t="s">
        <v>359</v>
      </c>
      <c r="O517" s="2"/>
      <c r="P517" s="2"/>
      <c r="Q517" s="2"/>
      <c r="R517" s="2"/>
      <c r="S517" s="15">
        <f t="shared" si="68"/>
        <v>41827</v>
      </c>
      <c r="T517" s="15" t="str">
        <f t="shared" si="70"/>
        <v/>
      </c>
      <c r="U517" s="15" t="str">
        <f t="shared" si="71"/>
        <v/>
      </c>
      <c r="V517" s="2"/>
    </row>
    <row r="518" spans="10:22">
      <c r="J518" s="19" t="s">
        <v>1037</v>
      </c>
      <c r="K518" s="2" t="str">
        <f t="shared" si="69"/>
        <v>NGN</v>
      </c>
      <c r="L518" s="2" t="str">
        <f t="shared" si="73"/>
        <v>NGN</v>
      </c>
      <c r="M518" s="2"/>
      <c r="N518" s="2" t="s">
        <v>359</v>
      </c>
      <c r="O518" s="2"/>
      <c r="P518" s="2"/>
      <c r="Q518" s="2"/>
      <c r="R518" s="2"/>
      <c r="S518" s="15">
        <f t="shared" si="68"/>
        <v>41827</v>
      </c>
      <c r="T518" s="15" t="str">
        <f t="shared" si="70"/>
        <v/>
      </c>
      <c r="U518" s="15" t="str">
        <f t="shared" si="71"/>
        <v/>
      </c>
      <c r="V518" s="2"/>
    </row>
    <row r="519" spans="10:22">
      <c r="J519" s="19" t="s">
        <v>1038</v>
      </c>
      <c r="K519" s="2" t="str">
        <f t="shared" si="69"/>
        <v>NIO</v>
      </c>
      <c r="L519" s="2" t="str">
        <f t="shared" si="73"/>
        <v>NIO</v>
      </c>
      <c r="M519" s="2"/>
      <c r="N519" s="2" t="s">
        <v>359</v>
      </c>
      <c r="O519" s="2"/>
      <c r="P519" s="2"/>
      <c r="Q519" s="2"/>
      <c r="R519" s="2"/>
      <c r="S519" s="15">
        <f t="shared" si="68"/>
        <v>41827</v>
      </c>
      <c r="T519" s="15" t="str">
        <f t="shared" si="70"/>
        <v/>
      </c>
      <c r="U519" s="15" t="str">
        <f t="shared" si="71"/>
        <v/>
      </c>
      <c r="V519" s="2"/>
    </row>
    <row r="520" spans="10:22">
      <c r="J520" s="19" t="s">
        <v>1039</v>
      </c>
      <c r="K520" s="2" t="str">
        <f t="shared" si="69"/>
        <v>NOK</v>
      </c>
      <c r="L520" s="2" t="str">
        <f t="shared" si="73"/>
        <v>NOK</v>
      </c>
      <c r="M520" s="2"/>
      <c r="N520" s="2" t="s">
        <v>359</v>
      </c>
      <c r="O520" s="2"/>
      <c r="P520" s="2"/>
      <c r="Q520" s="2"/>
      <c r="R520" s="2"/>
      <c r="S520" s="15">
        <f t="shared" si="68"/>
        <v>41827</v>
      </c>
      <c r="T520" s="15" t="str">
        <f t="shared" si="70"/>
        <v/>
      </c>
      <c r="U520" s="15" t="str">
        <f t="shared" si="71"/>
        <v/>
      </c>
      <c r="V520" s="2"/>
    </row>
    <row r="521" spans="10:22">
      <c r="J521" s="19" t="s">
        <v>1040</v>
      </c>
      <c r="K521" s="2" t="str">
        <f t="shared" si="69"/>
        <v>NPR</v>
      </c>
      <c r="L521" s="2" t="str">
        <f t="shared" si="73"/>
        <v>NPR</v>
      </c>
      <c r="M521" s="2"/>
      <c r="N521" s="2" t="s">
        <v>359</v>
      </c>
      <c r="O521" s="2"/>
      <c r="P521" s="2"/>
      <c r="Q521" s="2"/>
      <c r="R521" s="2"/>
      <c r="S521" s="15">
        <f t="shared" si="68"/>
        <v>41827</v>
      </c>
      <c r="T521" s="15" t="str">
        <f t="shared" si="70"/>
        <v/>
      </c>
      <c r="U521" s="15" t="str">
        <f t="shared" si="71"/>
        <v/>
      </c>
      <c r="V521" s="2"/>
    </row>
    <row r="522" spans="10:22">
      <c r="J522" s="19" t="s">
        <v>1041</v>
      </c>
      <c r="K522" s="2" t="str">
        <f t="shared" si="69"/>
        <v>NZD</v>
      </c>
      <c r="L522" s="2" t="str">
        <f t="shared" si="73"/>
        <v>NZD</v>
      </c>
      <c r="M522" s="2"/>
      <c r="N522" s="2" t="s">
        <v>359</v>
      </c>
      <c r="O522" s="2"/>
      <c r="P522" s="2"/>
      <c r="Q522" s="2"/>
      <c r="R522" s="2"/>
      <c r="S522" s="15">
        <f t="shared" si="68"/>
        <v>41827</v>
      </c>
      <c r="T522" s="15" t="str">
        <f t="shared" si="70"/>
        <v/>
      </c>
      <c r="U522" s="15" t="str">
        <f t="shared" si="71"/>
        <v/>
      </c>
      <c r="V522" s="2"/>
    </row>
    <row r="523" spans="10:22">
      <c r="J523" s="19" t="s">
        <v>1042</v>
      </c>
      <c r="K523" s="2" t="str">
        <f t="shared" si="69"/>
        <v>OMR</v>
      </c>
      <c r="L523" s="2" t="str">
        <f t="shared" si="73"/>
        <v>OMR</v>
      </c>
      <c r="M523" s="2"/>
      <c r="N523" s="2" t="s">
        <v>359</v>
      </c>
      <c r="O523" s="2"/>
      <c r="P523" s="2"/>
      <c r="Q523" s="2"/>
      <c r="R523" s="2"/>
      <c r="S523" s="15">
        <f t="shared" si="68"/>
        <v>41827</v>
      </c>
      <c r="T523" s="15" t="str">
        <f t="shared" si="70"/>
        <v/>
      </c>
      <c r="U523" s="15" t="str">
        <f t="shared" si="71"/>
        <v/>
      </c>
      <c r="V523" s="2"/>
    </row>
    <row r="524" spans="10:22">
      <c r="J524" s="19" t="s">
        <v>1043</v>
      </c>
      <c r="K524" s="2" t="str">
        <f t="shared" si="69"/>
        <v>PAB</v>
      </c>
      <c r="L524" s="2" t="str">
        <f t="shared" si="73"/>
        <v>PAB</v>
      </c>
      <c r="M524" s="2"/>
      <c r="N524" s="2" t="s">
        <v>359</v>
      </c>
      <c r="O524" s="2"/>
      <c r="P524" s="2"/>
      <c r="Q524" s="2"/>
      <c r="R524" s="2"/>
      <c r="S524" s="15">
        <f t="shared" si="68"/>
        <v>41827</v>
      </c>
      <c r="T524" s="15" t="str">
        <f t="shared" si="70"/>
        <v/>
      </c>
      <c r="U524" s="15" t="str">
        <f t="shared" si="71"/>
        <v/>
      </c>
      <c r="V524" s="2"/>
    </row>
    <row r="525" spans="10:22">
      <c r="J525" s="19" t="s">
        <v>1044</v>
      </c>
      <c r="K525" s="2" t="str">
        <f t="shared" si="69"/>
        <v>PEN</v>
      </c>
      <c r="L525" s="2" t="str">
        <f t="shared" si="73"/>
        <v>PEN</v>
      </c>
      <c r="M525" s="2"/>
      <c r="N525" s="2" t="s">
        <v>359</v>
      </c>
      <c r="O525" s="2"/>
      <c r="P525" s="2"/>
      <c r="Q525" s="2"/>
      <c r="R525" s="2"/>
      <c r="S525" s="15">
        <f t="shared" si="68"/>
        <v>41827</v>
      </c>
      <c r="T525" s="15" t="str">
        <f t="shared" si="70"/>
        <v/>
      </c>
      <c r="U525" s="15" t="str">
        <f t="shared" si="71"/>
        <v/>
      </c>
      <c r="V525" s="2"/>
    </row>
    <row r="526" spans="10:22">
      <c r="J526" s="19" t="s">
        <v>1045</v>
      </c>
      <c r="K526" s="2" t="str">
        <f t="shared" si="69"/>
        <v>PGK</v>
      </c>
      <c r="L526" s="2" t="str">
        <f t="shared" si="73"/>
        <v>PGK</v>
      </c>
      <c r="M526" s="2"/>
      <c r="N526" s="2" t="s">
        <v>359</v>
      </c>
      <c r="O526" s="2"/>
      <c r="P526" s="2"/>
      <c r="Q526" s="2"/>
      <c r="R526" s="2"/>
      <c r="S526" s="15">
        <f t="shared" si="68"/>
        <v>41827</v>
      </c>
      <c r="T526" s="15" t="str">
        <f t="shared" si="70"/>
        <v/>
      </c>
      <c r="U526" s="15" t="str">
        <f t="shared" si="71"/>
        <v/>
      </c>
      <c r="V526" s="2"/>
    </row>
    <row r="527" spans="10:22">
      <c r="J527" s="19" t="s">
        <v>1046</v>
      </c>
      <c r="K527" s="2" t="str">
        <f t="shared" si="69"/>
        <v>PHP</v>
      </c>
      <c r="L527" s="2" t="str">
        <f t="shared" si="73"/>
        <v>PHP</v>
      </c>
      <c r="M527" s="2"/>
      <c r="N527" s="2" t="s">
        <v>359</v>
      </c>
      <c r="O527" s="2"/>
      <c r="P527" s="2"/>
      <c r="Q527" s="2"/>
      <c r="R527" s="2"/>
      <c r="S527" s="15">
        <f t="shared" si="68"/>
        <v>41827</v>
      </c>
      <c r="T527" s="15" t="str">
        <f t="shared" si="70"/>
        <v/>
      </c>
      <c r="U527" s="15" t="str">
        <f t="shared" si="71"/>
        <v/>
      </c>
      <c r="V527" s="2"/>
    </row>
    <row r="528" spans="10:22">
      <c r="J528" s="19" t="s">
        <v>1047</v>
      </c>
      <c r="K528" s="2" t="str">
        <f t="shared" si="69"/>
        <v>PKR</v>
      </c>
      <c r="L528" s="2" t="str">
        <f t="shared" si="73"/>
        <v>PKR</v>
      </c>
      <c r="M528" s="2"/>
      <c r="N528" s="2" t="s">
        <v>359</v>
      </c>
      <c r="O528" s="2"/>
      <c r="P528" s="2"/>
      <c r="Q528" s="2"/>
      <c r="R528" s="2"/>
      <c r="S528" s="15">
        <f t="shared" si="68"/>
        <v>41827</v>
      </c>
      <c r="T528" s="15" t="str">
        <f t="shared" si="70"/>
        <v/>
      </c>
      <c r="U528" s="15" t="str">
        <f t="shared" si="71"/>
        <v/>
      </c>
      <c r="V528" s="2"/>
    </row>
    <row r="529" spans="10:22">
      <c r="J529" s="19" t="s">
        <v>1048</v>
      </c>
      <c r="K529" s="2" t="str">
        <f t="shared" si="69"/>
        <v>PLN</v>
      </c>
      <c r="L529" s="2" t="str">
        <f t="shared" si="73"/>
        <v>PLN</v>
      </c>
      <c r="M529" s="2"/>
      <c r="N529" s="2" t="s">
        <v>359</v>
      </c>
      <c r="O529" s="2"/>
      <c r="P529" s="2"/>
      <c r="Q529" s="2"/>
      <c r="R529" s="2"/>
      <c r="S529" s="15">
        <f t="shared" si="68"/>
        <v>41827</v>
      </c>
      <c r="T529" s="15" t="str">
        <f t="shared" si="70"/>
        <v/>
      </c>
      <c r="U529" s="15" t="str">
        <f t="shared" si="71"/>
        <v/>
      </c>
      <c r="V529" s="2"/>
    </row>
    <row r="530" spans="10:22">
      <c r="J530" s="19" t="s">
        <v>1049</v>
      </c>
      <c r="K530" s="2" t="str">
        <f t="shared" si="69"/>
        <v>PYG</v>
      </c>
      <c r="L530" s="2" t="str">
        <f t="shared" si="73"/>
        <v>PYG</v>
      </c>
      <c r="M530" s="2"/>
      <c r="N530" s="2" t="s">
        <v>359</v>
      </c>
      <c r="O530" s="2"/>
      <c r="P530" s="2"/>
      <c r="Q530" s="2"/>
      <c r="R530" s="2"/>
      <c r="S530" s="15">
        <f t="shared" si="68"/>
        <v>41827</v>
      </c>
      <c r="T530" s="15" t="str">
        <f t="shared" si="70"/>
        <v/>
      </c>
      <c r="U530" s="15" t="str">
        <f t="shared" si="71"/>
        <v/>
      </c>
      <c r="V530" s="2"/>
    </row>
    <row r="531" spans="10:22">
      <c r="J531" s="19" t="s">
        <v>1050</v>
      </c>
      <c r="K531" s="2" t="str">
        <f t="shared" si="69"/>
        <v>QAR</v>
      </c>
      <c r="L531" s="2" t="str">
        <f t="shared" si="73"/>
        <v>QAR</v>
      </c>
      <c r="M531" s="2"/>
      <c r="N531" s="2" t="s">
        <v>359</v>
      </c>
      <c r="O531" s="2"/>
      <c r="P531" s="2"/>
      <c r="Q531" s="2"/>
      <c r="R531" s="2"/>
      <c r="S531" s="15">
        <f t="shared" si="68"/>
        <v>41827</v>
      </c>
      <c r="T531" s="15" t="str">
        <f t="shared" si="70"/>
        <v/>
      </c>
      <c r="U531" s="15" t="str">
        <f t="shared" si="71"/>
        <v/>
      </c>
      <c r="V531" s="2"/>
    </row>
    <row r="532" spans="10:22">
      <c r="J532" s="19" t="s">
        <v>1051</v>
      </c>
      <c r="K532" s="2" t="str">
        <f t="shared" si="69"/>
        <v>RON</v>
      </c>
      <c r="L532" s="2" t="str">
        <f t="shared" si="73"/>
        <v>RON</v>
      </c>
      <c r="M532" s="2"/>
      <c r="N532" s="2" t="s">
        <v>359</v>
      </c>
      <c r="O532" s="2"/>
      <c r="P532" s="2"/>
      <c r="Q532" s="2"/>
      <c r="R532" s="2"/>
      <c r="S532" s="15">
        <f t="shared" si="68"/>
        <v>41827</v>
      </c>
      <c r="T532" s="15" t="str">
        <f t="shared" si="70"/>
        <v/>
      </c>
      <c r="U532" s="15" t="str">
        <f t="shared" si="71"/>
        <v/>
      </c>
      <c r="V532" s="2"/>
    </row>
    <row r="533" spans="10:22">
      <c r="J533" s="19" t="s">
        <v>1052</v>
      </c>
      <c r="K533" s="2" t="str">
        <f t="shared" si="69"/>
        <v>RSD</v>
      </c>
      <c r="L533" s="2" t="str">
        <f t="shared" si="73"/>
        <v>RSD</v>
      </c>
      <c r="M533" s="2"/>
      <c r="N533" s="2" t="s">
        <v>359</v>
      </c>
      <c r="O533" s="2"/>
      <c r="P533" s="2"/>
      <c r="Q533" s="2"/>
      <c r="R533" s="2"/>
      <c r="S533" s="15">
        <f t="shared" si="68"/>
        <v>41827</v>
      </c>
      <c r="T533" s="15" t="str">
        <f t="shared" si="70"/>
        <v/>
      </c>
      <c r="U533" s="15" t="str">
        <f t="shared" si="71"/>
        <v/>
      </c>
      <c r="V533" s="2"/>
    </row>
    <row r="534" spans="10:22">
      <c r="J534" s="19" t="s">
        <v>1053</v>
      </c>
      <c r="K534" s="2" t="str">
        <f t="shared" si="69"/>
        <v>RUB</v>
      </c>
      <c r="L534" s="2" t="str">
        <f t="shared" si="73"/>
        <v>RUB</v>
      </c>
      <c r="M534" s="2"/>
      <c r="N534" s="2" t="s">
        <v>359</v>
      </c>
      <c r="O534" s="2"/>
      <c r="P534" s="2"/>
      <c r="Q534" s="2"/>
      <c r="R534" s="2"/>
      <c r="S534" s="15">
        <f t="shared" si="68"/>
        <v>41827</v>
      </c>
      <c r="T534" s="15" t="str">
        <f t="shared" si="70"/>
        <v/>
      </c>
      <c r="U534" s="15" t="str">
        <f t="shared" si="71"/>
        <v/>
      </c>
      <c r="V534" s="2"/>
    </row>
    <row r="535" spans="10:22">
      <c r="J535" s="19" t="s">
        <v>1054</v>
      </c>
      <c r="K535" s="2" t="str">
        <f t="shared" si="69"/>
        <v>RWF</v>
      </c>
      <c r="L535" s="2" t="str">
        <f t="shared" si="73"/>
        <v>RWF</v>
      </c>
      <c r="M535" s="2"/>
      <c r="N535" s="2" t="s">
        <v>359</v>
      </c>
      <c r="O535" s="2"/>
      <c r="P535" s="2"/>
      <c r="Q535" s="2"/>
      <c r="R535" s="2"/>
      <c r="S535" s="15">
        <f t="shared" si="68"/>
        <v>41827</v>
      </c>
      <c r="T535" s="15" t="str">
        <f t="shared" si="70"/>
        <v/>
      </c>
      <c r="U535" s="15" t="str">
        <f t="shared" si="71"/>
        <v/>
      </c>
      <c r="V535" s="2"/>
    </row>
    <row r="536" spans="10:22">
      <c r="J536" s="19" t="s">
        <v>1055</v>
      </c>
      <c r="K536" s="2" t="str">
        <f t="shared" si="69"/>
        <v>SAR</v>
      </c>
      <c r="L536" s="2" t="str">
        <f t="shared" si="73"/>
        <v>SAR</v>
      </c>
      <c r="M536" s="2"/>
      <c r="N536" s="2" t="s">
        <v>359</v>
      </c>
      <c r="O536" s="2"/>
      <c r="P536" s="2"/>
      <c r="Q536" s="2"/>
      <c r="R536" s="2"/>
      <c r="S536" s="15">
        <f t="shared" ref="S536:S543" si="74">VLOOKUP(J536,A:G,5,FALSE)</f>
        <v>41827</v>
      </c>
      <c r="T536" s="15" t="str">
        <f t="shared" si="70"/>
        <v/>
      </c>
      <c r="U536" s="15" t="str">
        <f t="shared" si="71"/>
        <v/>
      </c>
      <c r="V536" s="2"/>
    </row>
    <row r="537" spans="10:22">
      <c r="J537" s="19" t="s">
        <v>1056</v>
      </c>
      <c r="K537" s="2" t="str">
        <f t="shared" ref="K537:K543" si="75">VLOOKUP(J537,$A:$B,2,0)</f>
        <v>SBD</v>
      </c>
      <c r="L537" s="2" t="str">
        <f t="shared" si="73"/>
        <v>SBD</v>
      </c>
      <c r="M537" s="2"/>
      <c r="N537" s="2" t="s">
        <v>359</v>
      </c>
      <c r="O537" s="2"/>
      <c r="P537" s="2"/>
      <c r="Q537" s="2"/>
      <c r="R537" s="2"/>
      <c r="S537" s="15">
        <f t="shared" si="74"/>
        <v>41827</v>
      </c>
      <c r="T537" s="15" t="str">
        <f t="shared" si="70"/>
        <v/>
      </c>
      <c r="U537" s="15" t="str">
        <f t="shared" si="71"/>
        <v/>
      </c>
      <c r="V537" s="2"/>
    </row>
    <row r="538" spans="10:22">
      <c r="J538" s="19" t="s">
        <v>683</v>
      </c>
      <c r="K538" s="2" t="str">
        <f t="shared" si="75"/>
        <v>SCR</v>
      </c>
      <c r="L538" s="2" t="str">
        <f t="shared" si="73"/>
        <v>SCR</v>
      </c>
      <c r="M538" s="2"/>
      <c r="N538" s="2" t="s">
        <v>359</v>
      </c>
      <c r="O538" s="2"/>
      <c r="P538" s="2"/>
      <c r="Q538" s="2"/>
      <c r="R538" s="2"/>
      <c r="S538" s="15">
        <f t="shared" si="74"/>
        <v>41827</v>
      </c>
      <c r="T538" s="15" t="str">
        <f t="shared" si="70"/>
        <v/>
      </c>
      <c r="U538" s="15" t="str">
        <f t="shared" si="71"/>
        <v/>
      </c>
      <c r="V538" s="2"/>
    </row>
    <row r="539" spans="10:22">
      <c r="J539" s="19" t="s">
        <v>1057</v>
      </c>
      <c r="K539" s="2" t="str">
        <f t="shared" si="75"/>
        <v>SDG</v>
      </c>
      <c r="L539" s="2" t="str">
        <f t="shared" si="73"/>
        <v>SDG</v>
      </c>
      <c r="M539" s="2"/>
      <c r="N539" s="2" t="s">
        <v>359</v>
      </c>
      <c r="O539" s="2"/>
      <c r="P539" s="2"/>
      <c r="Q539" s="2"/>
      <c r="R539" s="2"/>
      <c r="S539" s="15">
        <f t="shared" si="74"/>
        <v>41827</v>
      </c>
      <c r="T539" s="15" t="str">
        <f t="shared" si="70"/>
        <v/>
      </c>
      <c r="U539" s="15" t="str">
        <f t="shared" si="71"/>
        <v/>
      </c>
      <c r="V539" s="2"/>
    </row>
    <row r="540" spans="10:22">
      <c r="J540" s="19" t="s">
        <v>1058</v>
      </c>
      <c r="K540" s="2" t="str">
        <f t="shared" si="75"/>
        <v>SEK</v>
      </c>
      <c r="L540" s="2" t="str">
        <f t="shared" si="73"/>
        <v>SEK</v>
      </c>
      <c r="M540" s="2"/>
      <c r="N540" s="2" t="s">
        <v>359</v>
      </c>
      <c r="O540" s="2"/>
      <c r="P540" s="2"/>
      <c r="Q540" s="2"/>
      <c r="R540" s="2"/>
      <c r="S540" s="15">
        <f t="shared" si="74"/>
        <v>41827</v>
      </c>
      <c r="T540" s="15" t="str">
        <f t="shared" si="70"/>
        <v/>
      </c>
      <c r="U540" s="15" t="str">
        <f t="shared" si="71"/>
        <v/>
      </c>
      <c r="V540" s="2"/>
    </row>
    <row r="541" spans="10:22">
      <c r="J541" s="19" t="s">
        <v>1059</v>
      </c>
      <c r="K541" s="2" t="str">
        <f t="shared" si="75"/>
        <v>SGD</v>
      </c>
      <c r="L541" s="2" t="str">
        <f t="shared" si="73"/>
        <v>SGD</v>
      </c>
      <c r="M541" s="2"/>
      <c r="N541" s="2" t="s">
        <v>359</v>
      </c>
      <c r="O541" s="2"/>
      <c r="P541" s="2"/>
      <c r="Q541" s="2"/>
      <c r="R541" s="2"/>
      <c r="S541" s="15">
        <f t="shared" si="74"/>
        <v>41827</v>
      </c>
      <c r="T541" s="15" t="str">
        <f t="shared" si="70"/>
        <v/>
      </c>
      <c r="U541" s="15" t="str">
        <f t="shared" si="71"/>
        <v/>
      </c>
      <c r="V541" s="2"/>
    </row>
    <row r="542" spans="10:22">
      <c r="J542" s="19" t="s">
        <v>1060</v>
      </c>
      <c r="K542" s="2" t="str">
        <f t="shared" si="75"/>
        <v>SHP</v>
      </c>
      <c r="L542" s="2" t="str">
        <f t="shared" si="73"/>
        <v>SHP</v>
      </c>
      <c r="M542" s="2"/>
      <c r="N542" s="2" t="s">
        <v>359</v>
      </c>
      <c r="O542" s="2"/>
      <c r="P542" s="2"/>
      <c r="Q542" s="2"/>
      <c r="R542" s="2"/>
      <c r="S542" s="15">
        <f t="shared" si="74"/>
        <v>41827</v>
      </c>
      <c r="T542" s="15" t="str">
        <f t="shared" si="70"/>
        <v/>
      </c>
      <c r="U542" s="15" t="str">
        <f t="shared" si="71"/>
        <v/>
      </c>
      <c r="V542" s="2"/>
    </row>
    <row r="543" spans="10:22">
      <c r="J543" s="19" t="s">
        <v>1061</v>
      </c>
      <c r="K543" s="2" t="str">
        <f t="shared" si="75"/>
        <v>SLL</v>
      </c>
      <c r="L543" s="2" t="str">
        <f t="shared" si="73"/>
        <v>SLL</v>
      </c>
      <c r="M543" s="2"/>
      <c r="N543" s="2" t="s">
        <v>359</v>
      </c>
      <c r="O543" s="2"/>
      <c r="P543" s="2"/>
      <c r="Q543" s="2"/>
      <c r="R543" s="2"/>
      <c r="S543" s="15">
        <f t="shared" si="74"/>
        <v>41827</v>
      </c>
      <c r="T543" s="15">
        <f t="shared" si="70"/>
        <v>44757</v>
      </c>
      <c r="U543" s="15" t="str">
        <f t="shared" si="71"/>
        <v/>
      </c>
      <c r="V543" s="2"/>
    </row>
    <row r="544" spans="10:22">
      <c r="J544" s="19" t="s">
        <v>16021</v>
      </c>
      <c r="K544" s="2" t="str">
        <f t="shared" ref="K544" si="76">VLOOKUP(J544,$A$2:$B$200,2,0)</f>
        <v>SLE</v>
      </c>
      <c r="L544" s="2" t="str">
        <f t="shared" si="73"/>
        <v>SLE</v>
      </c>
      <c r="M544" s="2"/>
      <c r="N544" s="2" t="s">
        <v>359</v>
      </c>
      <c r="O544" s="2"/>
      <c r="P544" s="2"/>
      <c r="Q544" s="2"/>
      <c r="R544" s="2"/>
      <c r="S544" s="15">
        <f>VLOOKUP(J544,A:G,5,FALSE)</f>
        <v>44757</v>
      </c>
      <c r="T544" s="15" t="str">
        <f>IF(VLOOKUP(J544,A:G,6,FALSE)=0,"",VLOOKUP(J544,A:G,6,FALSE))</f>
        <v/>
      </c>
      <c r="U544" s="15" t="str">
        <f>IF(VLOOKUP(J544,A:G,7,FALSE)=0,"",VLOOKUP(J544,A:G,7,FALSE))</f>
        <v/>
      </c>
      <c r="V544" s="2"/>
    </row>
    <row r="545" spans="10:22">
      <c r="J545" s="19" t="s">
        <v>1062</v>
      </c>
      <c r="K545" s="2" t="str">
        <f t="shared" ref="K545:K597" si="77">VLOOKUP(J545,$A:$B,2,0)</f>
        <v>SOS</v>
      </c>
      <c r="L545" s="2" t="str">
        <f t="shared" si="73"/>
        <v>SOS</v>
      </c>
      <c r="M545" s="2"/>
      <c r="N545" s="2" t="s">
        <v>359</v>
      </c>
      <c r="O545" s="2"/>
      <c r="P545" s="2"/>
      <c r="Q545" s="2"/>
      <c r="R545" s="2"/>
      <c r="S545" s="15">
        <f t="shared" ref="S545:S568" si="78">VLOOKUP(J545,A:G,5,FALSE)</f>
        <v>41827</v>
      </c>
      <c r="T545" s="15" t="str">
        <f t="shared" ref="T545:T549" si="79">IF(VLOOKUP(J545,A:G,6,FALSE)=0,"",VLOOKUP(J545,A:G,6,FALSE))</f>
        <v/>
      </c>
      <c r="U545" s="15" t="str">
        <f t="shared" ref="U545:U549" si="80">IF(VLOOKUP(J545,A:G,7,FALSE)=0,"",VLOOKUP(J545,A:G,7,FALSE))</f>
        <v/>
      </c>
      <c r="V545" s="2"/>
    </row>
    <row r="546" spans="10:22">
      <c r="J546" s="19" t="s">
        <v>1063</v>
      </c>
      <c r="K546" s="2" t="str">
        <f t="shared" si="77"/>
        <v>SRD</v>
      </c>
      <c r="L546" s="2" t="str">
        <f t="shared" si="73"/>
        <v>SRD</v>
      </c>
      <c r="M546" s="2"/>
      <c r="N546" s="2" t="s">
        <v>359</v>
      </c>
      <c r="O546" s="2"/>
      <c r="P546" s="2"/>
      <c r="Q546" s="2"/>
      <c r="R546" s="2"/>
      <c r="S546" s="15">
        <f t="shared" si="78"/>
        <v>41827</v>
      </c>
      <c r="T546" s="15" t="str">
        <f t="shared" si="79"/>
        <v/>
      </c>
      <c r="U546" s="15" t="str">
        <f t="shared" si="80"/>
        <v/>
      </c>
      <c r="V546" s="2"/>
    </row>
    <row r="547" spans="10:22">
      <c r="J547" s="19" t="s">
        <v>11184</v>
      </c>
      <c r="K547" s="2" t="str">
        <f t="shared" si="77"/>
        <v>SSP</v>
      </c>
      <c r="L547" s="2" t="str">
        <f t="shared" si="73"/>
        <v>SSP</v>
      </c>
      <c r="M547" s="2"/>
      <c r="N547" s="2" t="s">
        <v>359</v>
      </c>
      <c r="O547" s="2"/>
      <c r="P547" s="2"/>
      <c r="Q547" s="2"/>
      <c r="R547" s="2"/>
      <c r="S547" s="15">
        <f t="shared" si="78"/>
        <v>42277</v>
      </c>
      <c r="T547" s="15" t="str">
        <f t="shared" si="79"/>
        <v/>
      </c>
      <c r="U547" s="15" t="str">
        <f t="shared" si="80"/>
        <v/>
      </c>
      <c r="V547" s="2"/>
    </row>
    <row r="548" spans="10:22">
      <c r="J548" s="19" t="s">
        <v>1064</v>
      </c>
      <c r="K548" s="2" t="str">
        <f t="shared" si="77"/>
        <v>STD</v>
      </c>
      <c r="L548" s="2" t="str">
        <f t="shared" si="73"/>
        <v>STD</v>
      </c>
      <c r="M548" s="2"/>
      <c r="N548" s="2" t="s">
        <v>359</v>
      </c>
      <c r="O548" s="2"/>
      <c r="P548" s="2"/>
      <c r="Q548" s="2"/>
      <c r="R548" s="2"/>
      <c r="S548" s="15">
        <f t="shared" si="78"/>
        <v>41827</v>
      </c>
      <c r="T548" s="15" t="str">
        <f t="shared" si="79"/>
        <v/>
      </c>
      <c r="U548" s="15" t="str">
        <f t="shared" si="80"/>
        <v/>
      </c>
      <c r="V548" s="2"/>
    </row>
    <row r="549" spans="10:22">
      <c r="J549" s="19" t="s">
        <v>12099</v>
      </c>
      <c r="K549" s="2" t="str">
        <f t="shared" si="77"/>
        <v>STN</v>
      </c>
      <c r="L549" s="2" t="str">
        <f t="shared" si="73"/>
        <v>STN</v>
      </c>
      <c r="M549" s="2"/>
      <c r="N549" s="2" t="s">
        <v>359</v>
      </c>
      <c r="O549" s="2"/>
      <c r="P549" s="2"/>
      <c r="Q549" s="2"/>
      <c r="R549" s="2"/>
      <c r="S549" s="15">
        <f t="shared" si="78"/>
        <v>43296</v>
      </c>
      <c r="T549" s="15" t="str">
        <f t="shared" si="79"/>
        <v/>
      </c>
      <c r="U549" s="15" t="str">
        <f t="shared" si="80"/>
        <v/>
      </c>
      <c r="V549" s="2"/>
    </row>
    <row r="550" spans="10:22">
      <c r="J550" s="19" t="s">
        <v>11185</v>
      </c>
      <c r="K550" s="2" t="str">
        <f t="shared" si="77"/>
        <v>SVC</v>
      </c>
      <c r="L550" s="2" t="str">
        <f t="shared" si="73"/>
        <v>SVC</v>
      </c>
      <c r="M550" s="2"/>
      <c r="N550" s="2" t="s">
        <v>359</v>
      </c>
      <c r="O550" s="2"/>
      <c r="P550" s="2"/>
      <c r="Q550" s="2"/>
      <c r="R550" s="2"/>
      <c r="S550" s="15">
        <f t="shared" si="78"/>
        <v>42277</v>
      </c>
      <c r="T550" s="15" t="str">
        <f>IF(VLOOKUP(J550,A:G,6,FALSE)=0,"",VLOOKUP(J550,A:G,6,FALSE))</f>
        <v/>
      </c>
      <c r="U550" s="15" t="str">
        <f>IF(VLOOKUP(J550,A:G,7,FALSE)=0,"",VLOOKUP(J550,A:G,7,FALSE))</f>
        <v/>
      </c>
      <c r="V550" s="2"/>
    </row>
    <row r="551" spans="10:22">
      <c r="J551" s="19" t="s">
        <v>1065</v>
      </c>
      <c r="K551" s="2" t="str">
        <f t="shared" si="77"/>
        <v>SYP</v>
      </c>
      <c r="L551" s="2" t="str">
        <f t="shared" si="73"/>
        <v>SYP</v>
      </c>
      <c r="M551" s="2"/>
      <c r="N551" s="2" t="s">
        <v>359</v>
      </c>
      <c r="O551" s="2"/>
      <c r="P551" s="2"/>
      <c r="Q551" s="2"/>
      <c r="R551" s="2"/>
      <c r="S551" s="15">
        <f t="shared" si="78"/>
        <v>41827</v>
      </c>
      <c r="T551" s="15" t="str">
        <f t="shared" ref="T551:T568" si="81">IF(VLOOKUP(J551,A:G,6,FALSE)=0,"",VLOOKUP(J551,A:G,6,FALSE))</f>
        <v/>
      </c>
      <c r="U551" s="15" t="str">
        <f t="shared" ref="U551:U568" si="82">IF(VLOOKUP(J551,A:G,7,FALSE)=0,"",VLOOKUP(J551,A:G,7,FALSE))</f>
        <v/>
      </c>
      <c r="V551" s="2"/>
    </row>
    <row r="552" spans="10:22">
      <c r="J552" s="19" t="s">
        <v>1066</v>
      </c>
      <c r="K552" s="2" t="str">
        <f t="shared" si="77"/>
        <v>SZL</v>
      </c>
      <c r="L552" s="2" t="str">
        <f t="shared" si="73"/>
        <v>SZL</v>
      </c>
      <c r="M552" s="2"/>
      <c r="N552" s="2" t="s">
        <v>359</v>
      </c>
      <c r="O552" s="2"/>
      <c r="P552" s="2"/>
      <c r="Q552" s="2"/>
      <c r="R552" s="2"/>
      <c r="S552" s="15">
        <f t="shared" si="78"/>
        <v>41827</v>
      </c>
      <c r="T552" s="15" t="str">
        <f t="shared" si="81"/>
        <v/>
      </c>
      <c r="U552" s="15" t="str">
        <f t="shared" si="82"/>
        <v/>
      </c>
      <c r="V552" s="2"/>
    </row>
    <row r="553" spans="10:22">
      <c r="J553" s="19" t="s">
        <v>1067</v>
      </c>
      <c r="K553" s="2" t="str">
        <f t="shared" si="77"/>
        <v>THB</v>
      </c>
      <c r="L553" s="2" t="str">
        <f t="shared" si="73"/>
        <v>THB</v>
      </c>
      <c r="M553" s="2"/>
      <c r="N553" s="2" t="s">
        <v>359</v>
      </c>
      <c r="O553" s="2"/>
      <c r="P553" s="2"/>
      <c r="Q553" s="2"/>
      <c r="R553" s="2"/>
      <c r="S553" s="15">
        <f t="shared" si="78"/>
        <v>41827</v>
      </c>
      <c r="T553" s="15" t="str">
        <f t="shared" si="81"/>
        <v/>
      </c>
      <c r="U553" s="15" t="str">
        <f t="shared" si="82"/>
        <v/>
      </c>
      <c r="V553" s="2"/>
    </row>
    <row r="554" spans="10:22">
      <c r="J554" s="19" t="s">
        <v>1068</v>
      </c>
      <c r="K554" s="2" t="str">
        <f t="shared" si="77"/>
        <v>TJS</v>
      </c>
      <c r="L554" s="2" t="str">
        <f t="shared" si="73"/>
        <v>TJS</v>
      </c>
      <c r="M554" s="2"/>
      <c r="N554" s="2" t="s">
        <v>359</v>
      </c>
      <c r="O554" s="2"/>
      <c r="P554" s="2"/>
      <c r="Q554" s="2"/>
      <c r="R554" s="2"/>
      <c r="S554" s="15">
        <f t="shared" si="78"/>
        <v>41827</v>
      </c>
      <c r="T554" s="15" t="str">
        <f t="shared" si="81"/>
        <v/>
      </c>
      <c r="U554" s="15" t="str">
        <f t="shared" si="82"/>
        <v/>
      </c>
      <c r="V554" s="2"/>
    </row>
    <row r="555" spans="10:22">
      <c r="J555" s="19" t="s">
        <v>1069</v>
      </c>
      <c r="K555" s="2" t="str">
        <f t="shared" si="77"/>
        <v>TMT</v>
      </c>
      <c r="L555" s="2" t="str">
        <f t="shared" si="73"/>
        <v>TMT</v>
      </c>
      <c r="M555" s="2"/>
      <c r="N555" s="2" t="s">
        <v>359</v>
      </c>
      <c r="O555" s="2"/>
      <c r="P555" s="2"/>
      <c r="Q555" s="2"/>
      <c r="R555" s="2"/>
      <c r="S555" s="15">
        <f t="shared" si="78"/>
        <v>41827</v>
      </c>
      <c r="T555" s="15" t="str">
        <f t="shared" si="81"/>
        <v/>
      </c>
      <c r="U555" s="15" t="str">
        <f t="shared" si="82"/>
        <v/>
      </c>
      <c r="V555" s="2"/>
    </row>
    <row r="556" spans="10:22">
      <c r="J556" s="19" t="s">
        <v>1070</v>
      </c>
      <c r="K556" s="2" t="str">
        <f t="shared" si="77"/>
        <v>TND</v>
      </c>
      <c r="L556" s="2" t="str">
        <f t="shared" si="73"/>
        <v>TND</v>
      </c>
      <c r="M556" s="2"/>
      <c r="N556" s="2" t="s">
        <v>359</v>
      </c>
      <c r="O556" s="2"/>
      <c r="P556" s="2"/>
      <c r="Q556" s="2"/>
      <c r="R556" s="2"/>
      <c r="S556" s="15">
        <f t="shared" si="78"/>
        <v>41827</v>
      </c>
      <c r="T556" s="15" t="str">
        <f t="shared" si="81"/>
        <v/>
      </c>
      <c r="U556" s="15" t="str">
        <f t="shared" si="82"/>
        <v/>
      </c>
      <c r="V556" s="2"/>
    </row>
    <row r="557" spans="10:22">
      <c r="J557" s="19" t="s">
        <v>1071</v>
      </c>
      <c r="K557" s="2" t="str">
        <f t="shared" si="77"/>
        <v>TOP</v>
      </c>
      <c r="L557" s="2" t="str">
        <f t="shared" si="73"/>
        <v>TOP</v>
      </c>
      <c r="M557" s="2"/>
      <c r="N557" s="2" t="s">
        <v>359</v>
      </c>
      <c r="O557" s="2"/>
      <c r="P557" s="2"/>
      <c r="Q557" s="2"/>
      <c r="R557" s="2"/>
      <c r="S557" s="15">
        <f t="shared" si="78"/>
        <v>41827</v>
      </c>
      <c r="T557" s="15" t="str">
        <f t="shared" si="81"/>
        <v/>
      </c>
      <c r="U557" s="15" t="str">
        <f t="shared" si="82"/>
        <v/>
      </c>
      <c r="V557" s="2"/>
    </row>
    <row r="558" spans="10:22">
      <c r="J558" s="19" t="s">
        <v>1072</v>
      </c>
      <c r="K558" s="2" t="str">
        <f t="shared" si="77"/>
        <v>TRY</v>
      </c>
      <c r="L558" s="2" t="str">
        <f t="shared" si="73"/>
        <v>TRY</v>
      </c>
      <c r="M558" s="2"/>
      <c r="N558" s="2" t="s">
        <v>359</v>
      </c>
      <c r="O558" s="2"/>
      <c r="P558" s="2"/>
      <c r="Q558" s="2"/>
      <c r="R558" s="2"/>
      <c r="S558" s="15">
        <f t="shared" si="78"/>
        <v>41827</v>
      </c>
      <c r="T558" s="15" t="str">
        <f t="shared" si="81"/>
        <v/>
      </c>
      <c r="U558" s="15" t="str">
        <f t="shared" si="82"/>
        <v/>
      </c>
      <c r="V558" s="2"/>
    </row>
    <row r="559" spans="10:22">
      <c r="J559" s="19" t="s">
        <v>1073</v>
      </c>
      <c r="K559" s="2" t="str">
        <f t="shared" si="77"/>
        <v>TTD</v>
      </c>
      <c r="L559" s="2" t="str">
        <f t="shared" si="73"/>
        <v>TTD</v>
      </c>
      <c r="M559" s="2"/>
      <c r="N559" s="2" t="s">
        <v>359</v>
      </c>
      <c r="O559" s="2"/>
      <c r="P559" s="2"/>
      <c r="Q559" s="2"/>
      <c r="R559" s="2"/>
      <c r="S559" s="15">
        <f t="shared" si="78"/>
        <v>41827</v>
      </c>
      <c r="T559" s="15" t="str">
        <f t="shared" si="81"/>
        <v/>
      </c>
      <c r="U559" s="15" t="str">
        <f t="shared" si="82"/>
        <v/>
      </c>
      <c r="V559" s="2"/>
    </row>
    <row r="560" spans="10:22">
      <c r="J560" s="19" t="s">
        <v>1074</v>
      </c>
      <c r="K560" s="2" t="str">
        <f t="shared" si="77"/>
        <v>TWD</v>
      </c>
      <c r="L560" s="2" t="str">
        <f t="shared" si="73"/>
        <v>TWD</v>
      </c>
      <c r="M560" s="2"/>
      <c r="N560" s="2" t="s">
        <v>359</v>
      </c>
      <c r="O560" s="2"/>
      <c r="P560" s="2"/>
      <c r="Q560" s="2"/>
      <c r="R560" s="2"/>
      <c r="S560" s="15">
        <f t="shared" si="78"/>
        <v>41827</v>
      </c>
      <c r="T560" s="15" t="str">
        <f t="shared" si="81"/>
        <v/>
      </c>
      <c r="U560" s="15" t="str">
        <f t="shared" si="82"/>
        <v/>
      </c>
      <c r="V560" s="2"/>
    </row>
    <row r="561" spans="10:22">
      <c r="J561" s="19" t="s">
        <v>1075</v>
      </c>
      <c r="K561" s="2" t="str">
        <f t="shared" si="77"/>
        <v>TZS</v>
      </c>
      <c r="L561" s="2" t="str">
        <f t="shared" si="73"/>
        <v>TZS</v>
      </c>
      <c r="M561" s="2"/>
      <c r="N561" s="2" t="s">
        <v>359</v>
      </c>
      <c r="O561" s="2"/>
      <c r="P561" s="2"/>
      <c r="Q561" s="2"/>
      <c r="R561" s="2"/>
      <c r="S561" s="15">
        <f t="shared" si="78"/>
        <v>41827</v>
      </c>
      <c r="T561" s="15" t="str">
        <f t="shared" si="81"/>
        <v/>
      </c>
      <c r="U561" s="15" t="str">
        <f t="shared" si="82"/>
        <v/>
      </c>
      <c r="V561" s="2"/>
    </row>
    <row r="562" spans="10:22">
      <c r="J562" s="19" t="s">
        <v>1076</v>
      </c>
      <c r="K562" s="2" t="str">
        <f t="shared" si="77"/>
        <v>UAH</v>
      </c>
      <c r="L562" s="2" t="str">
        <f t="shared" si="73"/>
        <v>UAH</v>
      </c>
      <c r="M562" s="2"/>
      <c r="N562" s="2" t="s">
        <v>359</v>
      </c>
      <c r="O562" s="2"/>
      <c r="P562" s="2"/>
      <c r="Q562" s="2"/>
      <c r="R562" s="2"/>
      <c r="S562" s="15">
        <f t="shared" si="78"/>
        <v>41827</v>
      </c>
      <c r="T562" s="15" t="str">
        <f t="shared" si="81"/>
        <v/>
      </c>
      <c r="U562" s="15" t="str">
        <f t="shared" si="82"/>
        <v/>
      </c>
      <c r="V562" s="2"/>
    </row>
    <row r="563" spans="10:22">
      <c r="J563" s="19" t="s">
        <v>1077</v>
      </c>
      <c r="K563" s="2" t="str">
        <f t="shared" si="77"/>
        <v>UGX</v>
      </c>
      <c r="L563" s="2" t="str">
        <f t="shared" si="73"/>
        <v>UGX</v>
      </c>
      <c r="M563" s="2"/>
      <c r="N563" s="2" t="s">
        <v>359</v>
      </c>
      <c r="O563" s="2"/>
      <c r="P563" s="2"/>
      <c r="Q563" s="2"/>
      <c r="R563" s="2"/>
      <c r="S563" s="15">
        <f t="shared" si="78"/>
        <v>41827</v>
      </c>
      <c r="T563" s="15" t="str">
        <f t="shared" si="81"/>
        <v/>
      </c>
      <c r="U563" s="15" t="str">
        <f t="shared" si="82"/>
        <v/>
      </c>
      <c r="V563" s="2"/>
    </row>
    <row r="564" spans="10:22">
      <c r="J564" s="19" t="s">
        <v>1078</v>
      </c>
      <c r="K564" s="2" t="str">
        <f t="shared" si="77"/>
        <v>USD</v>
      </c>
      <c r="L564" s="2" t="str">
        <f t="shared" si="73"/>
        <v>USD</v>
      </c>
      <c r="M564" s="2"/>
      <c r="N564" s="2" t="s">
        <v>359</v>
      </c>
      <c r="O564" s="2"/>
      <c r="P564" s="2"/>
      <c r="Q564" s="2"/>
      <c r="R564" s="2"/>
      <c r="S564" s="15">
        <f t="shared" si="78"/>
        <v>41827</v>
      </c>
      <c r="T564" s="15" t="str">
        <f t="shared" si="81"/>
        <v/>
      </c>
      <c r="U564" s="15" t="str">
        <f t="shared" si="82"/>
        <v/>
      </c>
      <c r="V564" s="2"/>
    </row>
    <row r="565" spans="10:22">
      <c r="J565" s="19" t="s">
        <v>1079</v>
      </c>
      <c r="K565" s="2" t="str">
        <f t="shared" si="77"/>
        <v>USN</v>
      </c>
      <c r="L565" s="2" t="str">
        <f t="shared" si="73"/>
        <v>USN</v>
      </c>
      <c r="M565" s="2"/>
      <c r="N565" s="2" t="s">
        <v>359</v>
      </c>
      <c r="O565" s="2"/>
      <c r="P565" s="2"/>
      <c r="Q565" s="2"/>
      <c r="R565" s="2"/>
      <c r="S565" s="15">
        <f t="shared" si="78"/>
        <v>41827</v>
      </c>
      <c r="T565" s="15" t="str">
        <f t="shared" si="81"/>
        <v/>
      </c>
      <c r="U565" s="15" t="str">
        <f t="shared" si="82"/>
        <v/>
      </c>
      <c r="V565" s="2"/>
    </row>
    <row r="566" spans="10:22">
      <c r="J566" s="19" t="s">
        <v>1080</v>
      </c>
      <c r="K566" s="2" t="str">
        <f t="shared" si="77"/>
        <v>USS</v>
      </c>
      <c r="L566" s="2" t="str">
        <f t="shared" si="73"/>
        <v>USS</v>
      </c>
      <c r="M566" s="2"/>
      <c r="N566" s="2" t="s">
        <v>359</v>
      </c>
      <c r="O566" s="2"/>
      <c r="P566" s="2"/>
      <c r="Q566" s="2"/>
      <c r="R566" s="2"/>
      <c r="S566" s="15">
        <f t="shared" si="78"/>
        <v>41827</v>
      </c>
      <c r="T566" s="15" t="str">
        <f t="shared" si="81"/>
        <v/>
      </c>
      <c r="U566" s="15" t="str">
        <f t="shared" si="82"/>
        <v/>
      </c>
      <c r="V566" s="2"/>
    </row>
    <row r="567" spans="10:22">
      <c r="J567" s="19" t="s">
        <v>11186</v>
      </c>
      <c r="K567" s="2" t="str">
        <f t="shared" si="77"/>
        <v>UYI</v>
      </c>
      <c r="L567" s="2" t="str">
        <f t="shared" si="73"/>
        <v>UYI</v>
      </c>
      <c r="M567" s="2"/>
      <c r="N567" s="2" t="s">
        <v>359</v>
      </c>
      <c r="O567" s="2"/>
      <c r="P567" s="2"/>
      <c r="Q567" s="2"/>
      <c r="R567" s="2"/>
      <c r="S567" s="15">
        <f t="shared" si="78"/>
        <v>42277</v>
      </c>
      <c r="T567" s="15" t="str">
        <f t="shared" si="81"/>
        <v/>
      </c>
      <c r="U567" s="15" t="str">
        <f t="shared" si="82"/>
        <v/>
      </c>
      <c r="V567" s="2"/>
    </row>
    <row r="568" spans="10:22">
      <c r="J568" s="19" t="s">
        <v>1081</v>
      </c>
      <c r="K568" s="2" t="str">
        <f t="shared" si="77"/>
        <v>UYU</v>
      </c>
      <c r="L568" s="2" t="str">
        <f t="shared" si="73"/>
        <v>UYU</v>
      </c>
      <c r="M568" s="2"/>
      <c r="N568" s="2" t="s">
        <v>359</v>
      </c>
      <c r="O568" s="2"/>
      <c r="P568" s="2"/>
      <c r="Q568" s="2"/>
      <c r="R568" s="2"/>
      <c r="S568" s="15">
        <f t="shared" si="78"/>
        <v>41827</v>
      </c>
      <c r="T568" s="15" t="str">
        <f t="shared" si="81"/>
        <v/>
      </c>
      <c r="U568" s="15" t="str">
        <f t="shared" si="82"/>
        <v/>
      </c>
      <c r="V568" s="2"/>
    </row>
    <row r="569" spans="10:22">
      <c r="J569" s="19" t="s">
        <v>13263</v>
      </c>
      <c r="K569" s="2" t="str">
        <f t="shared" si="77"/>
        <v>UYW</v>
      </c>
      <c r="L569" s="2" t="str">
        <f>J569</f>
        <v>UYW</v>
      </c>
      <c r="M569" s="2"/>
      <c r="N569" s="2" t="s">
        <v>359</v>
      </c>
      <c r="S569" s="30">
        <f>VLOOKUP(J569,A:G,5,FALSE)</f>
        <v>44027</v>
      </c>
      <c r="T569" s="15" t="str">
        <f>IF(VLOOKUP(J569,A:G,6,FALSE)=0,"",VLOOKUP(J569,A:G,6,FALSE))</f>
        <v/>
      </c>
      <c r="U569" s="15" t="str">
        <f>IF(VLOOKUP(J569,A:G,7,FALSE)=0,"",VLOOKUP(J569,A:G,7,FALSE))</f>
        <v/>
      </c>
      <c r="V569" s="2"/>
    </row>
    <row r="570" spans="10:22">
      <c r="J570" s="19" t="s">
        <v>1082</v>
      </c>
      <c r="K570" s="2" t="str">
        <f t="shared" si="77"/>
        <v>UZS</v>
      </c>
      <c r="L570" s="2" t="str">
        <f t="shared" ref="L570:L571" si="83">J570</f>
        <v>UZS</v>
      </c>
      <c r="M570" s="2"/>
      <c r="N570" s="2" t="s">
        <v>359</v>
      </c>
      <c r="O570" s="2"/>
      <c r="P570" s="2"/>
      <c r="Q570" s="2"/>
      <c r="R570" s="2"/>
      <c r="S570" s="15">
        <f t="shared" ref="S570:S571" si="84">VLOOKUP(J570,A:G,5,FALSE)</f>
        <v>41827</v>
      </c>
      <c r="T570" s="15" t="str">
        <f t="shared" ref="T570:T571" si="85">IF(VLOOKUP(J570,A:G,6,FALSE)=0,"",VLOOKUP(J570,A:G,6,FALSE))</f>
        <v/>
      </c>
      <c r="U570" s="15" t="str">
        <f t="shared" ref="U570:U571" si="86">IF(VLOOKUP(J570,A:G,7,FALSE)=0,"",VLOOKUP(J570,A:G,7,FALSE))</f>
        <v/>
      </c>
      <c r="V570" s="2"/>
    </row>
    <row r="571" spans="10:22">
      <c r="J571" s="19" t="s">
        <v>1083</v>
      </c>
      <c r="K571" s="2" t="str">
        <f t="shared" si="77"/>
        <v>VEF</v>
      </c>
      <c r="L571" s="2" t="str">
        <f t="shared" si="83"/>
        <v>VEF</v>
      </c>
      <c r="M571" s="2"/>
      <c r="N571" s="2" t="s">
        <v>359</v>
      </c>
      <c r="O571" s="2"/>
      <c r="P571" s="2"/>
      <c r="Q571" s="2"/>
      <c r="R571" s="2"/>
      <c r="S571" s="15">
        <f t="shared" si="84"/>
        <v>41827</v>
      </c>
      <c r="T571" s="30">
        <f t="shared" si="85"/>
        <v>44027</v>
      </c>
      <c r="U571" s="15" t="str">
        <f t="shared" si="86"/>
        <v/>
      </c>
      <c r="V571" s="2"/>
    </row>
    <row r="572" spans="10:22">
      <c r="J572" s="19" t="s">
        <v>13262</v>
      </c>
      <c r="K572" s="2" t="str">
        <f t="shared" si="77"/>
        <v>VES</v>
      </c>
      <c r="L572" s="2" t="str">
        <f>J572</f>
        <v>VES</v>
      </c>
      <c r="M572" s="2"/>
      <c r="N572" s="2" t="s">
        <v>359</v>
      </c>
      <c r="S572" s="30">
        <f>VLOOKUP(J572,A:G,5,FALSE)</f>
        <v>44027</v>
      </c>
      <c r="T572" s="15" t="str">
        <f>IF(VLOOKUP(J572,A:G,6,FALSE)=0,"",VLOOKUP(J572,A:G,6,FALSE))</f>
        <v/>
      </c>
      <c r="U572" s="15" t="str">
        <f>IF(VLOOKUP(J572,A:G,7,FALSE)=0,"",VLOOKUP(J572,A:G,7,FALSE))</f>
        <v/>
      </c>
      <c r="V572" s="2"/>
    </row>
    <row r="573" spans="10:22">
      <c r="J573" s="19" t="s">
        <v>1084</v>
      </c>
      <c r="K573" s="2" t="str">
        <f t="shared" si="77"/>
        <v>VND</v>
      </c>
      <c r="L573" s="2" t="str">
        <f t="shared" ref="L573:L598" si="87">J573</f>
        <v>VND</v>
      </c>
      <c r="M573" s="2"/>
      <c r="N573" s="2" t="s">
        <v>359</v>
      </c>
      <c r="O573" s="2"/>
      <c r="P573" s="2"/>
      <c r="Q573" s="2"/>
      <c r="R573" s="2"/>
      <c r="S573" s="15">
        <f t="shared" ref="S573:S597" si="88">VLOOKUP(J573,A:G,5,FALSE)</f>
        <v>41827</v>
      </c>
      <c r="T573" s="15" t="str">
        <f t="shared" ref="T573:T597" si="89">IF(VLOOKUP(J573,A:G,6,FALSE)=0,"",VLOOKUP(J573,A:G,6,FALSE))</f>
        <v/>
      </c>
      <c r="U573" s="15" t="str">
        <f t="shared" ref="U573:U597" si="90">IF(VLOOKUP(J573,A:G,7,FALSE)=0,"",VLOOKUP(J573,A:G,7,FALSE))</f>
        <v/>
      </c>
      <c r="V573" s="2"/>
    </row>
    <row r="574" spans="10:22">
      <c r="J574" s="19" t="s">
        <v>1085</v>
      </c>
      <c r="K574" s="2" t="str">
        <f t="shared" si="77"/>
        <v>VUV</v>
      </c>
      <c r="L574" s="2" t="str">
        <f t="shared" si="87"/>
        <v>VUV</v>
      </c>
      <c r="M574" s="2"/>
      <c r="N574" s="2" t="s">
        <v>359</v>
      </c>
      <c r="O574" s="2"/>
      <c r="P574" s="2"/>
      <c r="Q574" s="2"/>
      <c r="R574" s="2"/>
      <c r="S574" s="15">
        <f t="shared" si="88"/>
        <v>41827</v>
      </c>
      <c r="T574" s="15" t="str">
        <f t="shared" si="89"/>
        <v/>
      </c>
      <c r="U574" s="15" t="str">
        <f t="shared" si="90"/>
        <v/>
      </c>
      <c r="V574" s="2"/>
    </row>
    <row r="575" spans="10:22">
      <c r="J575" s="19" t="s">
        <v>1086</v>
      </c>
      <c r="K575" s="2" t="str">
        <f t="shared" si="77"/>
        <v>WST</v>
      </c>
      <c r="L575" s="2" t="str">
        <f t="shared" si="87"/>
        <v>WST</v>
      </c>
      <c r="M575" s="2"/>
      <c r="N575" s="2" t="s">
        <v>359</v>
      </c>
      <c r="O575" s="2"/>
      <c r="P575" s="2"/>
      <c r="Q575" s="2"/>
      <c r="R575" s="2"/>
      <c r="S575" s="15">
        <f t="shared" si="88"/>
        <v>41827</v>
      </c>
      <c r="T575" s="15" t="str">
        <f t="shared" si="89"/>
        <v/>
      </c>
      <c r="U575" s="15" t="str">
        <f t="shared" si="90"/>
        <v/>
      </c>
      <c r="V575" s="2"/>
    </row>
    <row r="576" spans="10:22">
      <c r="J576" s="19" t="s">
        <v>1087</v>
      </c>
      <c r="K576" s="2" t="str">
        <f t="shared" si="77"/>
        <v>XAF</v>
      </c>
      <c r="L576" s="2" t="str">
        <f t="shared" si="87"/>
        <v>XAF</v>
      </c>
      <c r="M576" s="2"/>
      <c r="N576" s="2" t="s">
        <v>359</v>
      </c>
      <c r="O576" s="2"/>
      <c r="P576" s="2"/>
      <c r="Q576" s="2"/>
      <c r="R576" s="2"/>
      <c r="S576" s="15">
        <f t="shared" si="88"/>
        <v>41827</v>
      </c>
      <c r="T576" s="15" t="str">
        <f t="shared" si="89"/>
        <v/>
      </c>
      <c r="U576" s="15" t="str">
        <f t="shared" si="90"/>
        <v/>
      </c>
      <c r="V576" s="2"/>
    </row>
    <row r="577" spans="10:22">
      <c r="J577" s="19" t="s">
        <v>1088</v>
      </c>
      <c r="K577" s="2" t="str">
        <f t="shared" si="77"/>
        <v>XAG</v>
      </c>
      <c r="L577" s="2" t="str">
        <f t="shared" si="87"/>
        <v>XAG</v>
      </c>
      <c r="M577" s="2"/>
      <c r="N577" s="2" t="s">
        <v>359</v>
      </c>
      <c r="O577" s="2"/>
      <c r="P577" s="2"/>
      <c r="Q577" s="2"/>
      <c r="R577" s="2"/>
      <c r="S577" s="15">
        <f t="shared" si="88"/>
        <v>41827</v>
      </c>
      <c r="T577" s="15" t="str">
        <f t="shared" si="89"/>
        <v/>
      </c>
      <c r="U577" s="15" t="str">
        <f t="shared" si="90"/>
        <v/>
      </c>
      <c r="V577" s="2"/>
    </row>
    <row r="578" spans="10:22">
      <c r="J578" s="19" t="s">
        <v>1089</v>
      </c>
      <c r="K578" s="2" t="str">
        <f t="shared" si="77"/>
        <v>XAU</v>
      </c>
      <c r="L578" s="2" t="str">
        <f t="shared" si="87"/>
        <v>XAU</v>
      </c>
      <c r="M578" s="2"/>
      <c r="N578" s="2" t="s">
        <v>359</v>
      </c>
      <c r="O578" s="2"/>
      <c r="P578" s="2"/>
      <c r="Q578" s="2"/>
      <c r="R578" s="2"/>
      <c r="S578" s="15">
        <f t="shared" si="88"/>
        <v>41827</v>
      </c>
      <c r="T578" s="15" t="str">
        <f t="shared" si="89"/>
        <v/>
      </c>
      <c r="U578" s="15" t="str">
        <f t="shared" si="90"/>
        <v/>
      </c>
      <c r="V578" s="2"/>
    </row>
    <row r="579" spans="10:22">
      <c r="J579" s="19" t="s">
        <v>1090</v>
      </c>
      <c r="K579" s="2" t="str">
        <f t="shared" si="77"/>
        <v>XBA</v>
      </c>
      <c r="L579" s="2" t="str">
        <f t="shared" si="87"/>
        <v>XBA</v>
      </c>
      <c r="M579" s="2"/>
      <c r="N579" s="2" t="s">
        <v>359</v>
      </c>
      <c r="O579" s="2"/>
      <c r="P579" s="2"/>
      <c r="Q579" s="2"/>
      <c r="R579" s="2"/>
      <c r="S579" s="15">
        <f t="shared" si="88"/>
        <v>41827</v>
      </c>
      <c r="T579" s="15" t="str">
        <f t="shared" si="89"/>
        <v/>
      </c>
      <c r="U579" s="15" t="str">
        <f t="shared" si="90"/>
        <v/>
      </c>
      <c r="V579" s="2"/>
    </row>
    <row r="580" spans="10:22">
      <c r="J580" s="19" t="s">
        <v>1091</v>
      </c>
      <c r="K580" s="2" t="str">
        <f t="shared" si="77"/>
        <v>XBB</v>
      </c>
      <c r="L580" s="2" t="str">
        <f t="shared" si="87"/>
        <v>XBB</v>
      </c>
      <c r="M580" s="2"/>
      <c r="N580" s="2" t="s">
        <v>359</v>
      </c>
      <c r="O580" s="2"/>
      <c r="P580" s="2"/>
      <c r="Q580" s="2"/>
      <c r="R580" s="2"/>
      <c r="S580" s="15">
        <f t="shared" si="88"/>
        <v>41827</v>
      </c>
      <c r="T580" s="15" t="str">
        <f t="shared" si="89"/>
        <v/>
      </c>
      <c r="U580" s="15" t="str">
        <f t="shared" si="90"/>
        <v/>
      </c>
      <c r="V580" s="2"/>
    </row>
    <row r="581" spans="10:22">
      <c r="J581" s="19" t="s">
        <v>1092</v>
      </c>
      <c r="K581" s="2" t="str">
        <f t="shared" si="77"/>
        <v>XBC</v>
      </c>
      <c r="L581" s="2" t="str">
        <f t="shared" si="87"/>
        <v>XBC</v>
      </c>
      <c r="M581" s="2"/>
      <c r="N581" s="2" t="s">
        <v>359</v>
      </c>
      <c r="O581" s="2"/>
      <c r="P581" s="2"/>
      <c r="Q581" s="2"/>
      <c r="R581" s="2"/>
      <c r="S581" s="15">
        <f t="shared" si="88"/>
        <v>41827</v>
      </c>
      <c r="T581" s="15" t="str">
        <f t="shared" si="89"/>
        <v/>
      </c>
      <c r="U581" s="15" t="str">
        <f t="shared" si="90"/>
        <v/>
      </c>
      <c r="V581" s="2"/>
    </row>
    <row r="582" spans="10:22">
      <c r="J582" s="19" t="s">
        <v>1093</v>
      </c>
      <c r="K582" s="2" t="str">
        <f t="shared" si="77"/>
        <v>XBD</v>
      </c>
      <c r="L582" s="2" t="str">
        <f t="shared" si="87"/>
        <v>XBD</v>
      </c>
      <c r="M582" s="2"/>
      <c r="N582" s="2" t="s">
        <v>359</v>
      </c>
      <c r="O582" s="2"/>
      <c r="P582" s="2"/>
      <c r="Q582" s="2"/>
      <c r="R582" s="2"/>
      <c r="S582" s="15">
        <f t="shared" si="88"/>
        <v>41827</v>
      </c>
      <c r="T582" s="15" t="str">
        <f t="shared" si="89"/>
        <v/>
      </c>
      <c r="U582" s="15" t="str">
        <f t="shared" si="90"/>
        <v/>
      </c>
      <c r="V582" s="2"/>
    </row>
    <row r="583" spans="10:22">
      <c r="J583" s="19" t="s">
        <v>1094</v>
      </c>
      <c r="K583" s="2" t="str">
        <f t="shared" si="77"/>
        <v>XCD</v>
      </c>
      <c r="L583" s="2" t="str">
        <f t="shared" si="87"/>
        <v>XCD</v>
      </c>
      <c r="M583" s="2"/>
      <c r="N583" s="2" t="s">
        <v>359</v>
      </c>
      <c r="O583" s="2"/>
      <c r="P583" s="2"/>
      <c r="Q583" s="2"/>
      <c r="R583" s="2"/>
      <c r="S583" s="15">
        <f t="shared" si="88"/>
        <v>41827</v>
      </c>
      <c r="T583" s="15" t="str">
        <f t="shared" si="89"/>
        <v/>
      </c>
      <c r="U583" s="15" t="str">
        <f t="shared" si="90"/>
        <v/>
      </c>
      <c r="V583" s="2"/>
    </row>
    <row r="584" spans="10:22">
      <c r="J584" s="19" t="s">
        <v>1095</v>
      </c>
      <c r="K584" s="2" t="str">
        <f t="shared" si="77"/>
        <v>XDR</v>
      </c>
      <c r="L584" s="2" t="str">
        <f t="shared" si="87"/>
        <v>XDR</v>
      </c>
      <c r="M584" s="2"/>
      <c r="N584" s="2" t="s">
        <v>359</v>
      </c>
      <c r="O584" s="2"/>
      <c r="P584" s="2"/>
      <c r="Q584" s="2"/>
      <c r="R584" s="2"/>
      <c r="S584" s="15">
        <f t="shared" si="88"/>
        <v>41827</v>
      </c>
      <c r="T584" s="15" t="str">
        <f t="shared" si="89"/>
        <v/>
      </c>
      <c r="U584" s="15" t="str">
        <f t="shared" si="90"/>
        <v/>
      </c>
      <c r="V584" s="2"/>
    </row>
    <row r="585" spans="10:22">
      <c r="J585" s="19" t="s">
        <v>1096</v>
      </c>
      <c r="K585" s="2" t="str">
        <f t="shared" si="77"/>
        <v>XFU</v>
      </c>
      <c r="L585" s="2" t="str">
        <f t="shared" si="87"/>
        <v>XFU</v>
      </c>
      <c r="M585" s="2"/>
      <c r="N585" s="2" t="s">
        <v>359</v>
      </c>
      <c r="O585" s="2"/>
      <c r="P585" s="2"/>
      <c r="Q585" s="2"/>
      <c r="R585" s="2"/>
      <c r="S585" s="15">
        <f t="shared" si="88"/>
        <v>41827</v>
      </c>
      <c r="T585" s="15" t="str">
        <f t="shared" si="89"/>
        <v/>
      </c>
      <c r="U585" s="15" t="str">
        <f t="shared" si="90"/>
        <v/>
      </c>
      <c r="V585" s="2"/>
    </row>
    <row r="586" spans="10:22">
      <c r="J586" s="19" t="s">
        <v>1097</v>
      </c>
      <c r="K586" s="2" t="str">
        <f t="shared" si="77"/>
        <v>XOF</v>
      </c>
      <c r="L586" s="2" t="str">
        <f t="shared" si="87"/>
        <v>XOF</v>
      </c>
      <c r="M586" s="2"/>
      <c r="N586" s="2" t="s">
        <v>359</v>
      </c>
      <c r="O586" s="2"/>
      <c r="P586" s="2"/>
      <c r="Q586" s="2"/>
      <c r="R586" s="2"/>
      <c r="S586" s="15">
        <f t="shared" si="88"/>
        <v>41827</v>
      </c>
      <c r="T586" s="15" t="str">
        <f t="shared" si="89"/>
        <v/>
      </c>
      <c r="U586" s="15" t="str">
        <f t="shared" si="90"/>
        <v/>
      </c>
      <c r="V586" s="2"/>
    </row>
    <row r="587" spans="10:22">
      <c r="J587" s="19" t="s">
        <v>1098</v>
      </c>
      <c r="K587" s="2" t="str">
        <f t="shared" si="77"/>
        <v>XPD</v>
      </c>
      <c r="L587" s="2" t="str">
        <f t="shared" si="87"/>
        <v>XPD</v>
      </c>
      <c r="M587" s="2"/>
      <c r="N587" s="2" t="s">
        <v>359</v>
      </c>
      <c r="O587" s="2"/>
      <c r="P587" s="2"/>
      <c r="Q587" s="2"/>
      <c r="R587" s="2"/>
      <c r="S587" s="15">
        <f t="shared" si="88"/>
        <v>41827</v>
      </c>
      <c r="T587" s="15" t="str">
        <f t="shared" si="89"/>
        <v/>
      </c>
      <c r="U587" s="15" t="str">
        <f t="shared" si="90"/>
        <v/>
      </c>
      <c r="V587" s="2"/>
    </row>
    <row r="588" spans="10:22">
      <c r="J588" s="19" t="s">
        <v>1099</v>
      </c>
      <c r="K588" s="2" t="str">
        <f t="shared" si="77"/>
        <v>XPF</v>
      </c>
      <c r="L588" s="2" t="str">
        <f t="shared" si="87"/>
        <v>XPF</v>
      </c>
      <c r="M588" s="2"/>
      <c r="N588" s="2" t="s">
        <v>359</v>
      </c>
      <c r="O588" s="2"/>
      <c r="P588" s="2"/>
      <c r="Q588" s="2"/>
      <c r="R588" s="2"/>
      <c r="S588" s="15">
        <f t="shared" si="88"/>
        <v>41827</v>
      </c>
      <c r="T588" s="15" t="str">
        <f t="shared" si="89"/>
        <v/>
      </c>
      <c r="U588" s="15" t="str">
        <f t="shared" si="90"/>
        <v/>
      </c>
      <c r="V588" s="2"/>
    </row>
    <row r="589" spans="10:22">
      <c r="J589" s="19" t="s">
        <v>1100</v>
      </c>
      <c r="K589" s="2" t="str">
        <f t="shared" si="77"/>
        <v>XPT</v>
      </c>
      <c r="L589" s="2" t="str">
        <f t="shared" si="87"/>
        <v>XPT</v>
      </c>
      <c r="M589" s="2"/>
      <c r="N589" s="2" t="s">
        <v>359</v>
      </c>
      <c r="O589" s="2"/>
      <c r="P589" s="2"/>
      <c r="Q589" s="2"/>
      <c r="R589" s="2"/>
      <c r="S589" s="15">
        <f t="shared" si="88"/>
        <v>41827</v>
      </c>
      <c r="T589" s="15" t="str">
        <f t="shared" si="89"/>
        <v/>
      </c>
      <c r="U589" s="15" t="str">
        <f t="shared" si="90"/>
        <v/>
      </c>
      <c r="V589" s="2"/>
    </row>
    <row r="590" spans="10:22">
      <c r="J590" s="19" t="s">
        <v>11189</v>
      </c>
      <c r="K590" s="2" t="str">
        <f t="shared" si="77"/>
        <v>XSU</v>
      </c>
      <c r="L590" s="2" t="str">
        <f t="shared" si="87"/>
        <v>XSU</v>
      </c>
      <c r="M590" s="2"/>
      <c r="N590" s="2" t="s">
        <v>359</v>
      </c>
      <c r="O590" s="2"/>
      <c r="P590" s="2"/>
      <c r="Q590" s="2"/>
      <c r="R590" s="2"/>
      <c r="S590" s="15">
        <f t="shared" si="88"/>
        <v>42277</v>
      </c>
      <c r="T590" s="15" t="str">
        <f t="shared" si="89"/>
        <v/>
      </c>
      <c r="U590" s="15" t="str">
        <f t="shared" si="90"/>
        <v/>
      </c>
      <c r="V590" s="2"/>
    </row>
    <row r="591" spans="10:22">
      <c r="J591" s="19" t="s">
        <v>1101</v>
      </c>
      <c r="K591" s="2" t="str">
        <f t="shared" si="77"/>
        <v>XTS</v>
      </c>
      <c r="L591" s="2" t="str">
        <f t="shared" si="87"/>
        <v>XTS</v>
      </c>
      <c r="M591" s="2"/>
      <c r="N591" s="2" t="s">
        <v>359</v>
      </c>
      <c r="O591" s="2"/>
      <c r="P591" s="2"/>
      <c r="Q591" s="2"/>
      <c r="R591" s="2"/>
      <c r="S591" s="15">
        <f t="shared" si="88"/>
        <v>41827</v>
      </c>
      <c r="T591" s="15" t="str">
        <f t="shared" si="89"/>
        <v/>
      </c>
      <c r="U591" s="15" t="str">
        <f t="shared" si="90"/>
        <v/>
      </c>
      <c r="V591" s="2"/>
    </row>
    <row r="592" spans="10:22">
      <c r="J592" s="19" t="s">
        <v>11188</v>
      </c>
      <c r="K592" s="2" t="str">
        <f t="shared" si="77"/>
        <v>XUA</v>
      </c>
      <c r="L592" s="2" t="str">
        <f t="shared" si="87"/>
        <v>XUA</v>
      </c>
      <c r="M592" s="2"/>
      <c r="N592" s="2" t="s">
        <v>359</v>
      </c>
      <c r="O592" s="2"/>
      <c r="P592" s="2"/>
      <c r="Q592" s="2"/>
      <c r="R592" s="2"/>
      <c r="S592" s="15">
        <f t="shared" si="88"/>
        <v>42277</v>
      </c>
      <c r="T592" s="15" t="str">
        <f t="shared" si="89"/>
        <v/>
      </c>
      <c r="U592" s="15" t="str">
        <f t="shared" si="90"/>
        <v/>
      </c>
      <c r="V592" s="2"/>
    </row>
    <row r="593" spans="10:22">
      <c r="J593" s="19" t="s">
        <v>1103</v>
      </c>
      <c r="K593" s="2" t="str">
        <f t="shared" si="77"/>
        <v>YER</v>
      </c>
      <c r="L593" s="2" t="str">
        <f t="shared" si="87"/>
        <v>YER</v>
      </c>
      <c r="M593" s="2"/>
      <c r="N593" s="2" t="s">
        <v>359</v>
      </c>
      <c r="O593" s="2"/>
      <c r="P593" s="2"/>
      <c r="Q593" s="2"/>
      <c r="R593" s="2"/>
      <c r="S593" s="15">
        <f t="shared" si="88"/>
        <v>41827</v>
      </c>
      <c r="T593" s="15" t="str">
        <f t="shared" si="89"/>
        <v/>
      </c>
      <c r="U593" s="15" t="str">
        <f t="shared" si="90"/>
        <v/>
      </c>
      <c r="V593" s="2"/>
    </row>
    <row r="594" spans="10:22">
      <c r="J594" s="19" t="s">
        <v>1104</v>
      </c>
      <c r="K594" s="2" t="str">
        <f t="shared" si="77"/>
        <v>ZAR</v>
      </c>
      <c r="L594" s="2" t="str">
        <f t="shared" si="87"/>
        <v>ZAR</v>
      </c>
      <c r="M594" s="2"/>
      <c r="N594" s="2" t="s">
        <v>359</v>
      </c>
      <c r="O594" s="2"/>
      <c r="P594" s="2"/>
      <c r="Q594" s="2"/>
      <c r="R594" s="2"/>
      <c r="S594" s="15">
        <f t="shared" si="88"/>
        <v>41827</v>
      </c>
      <c r="T594" s="15" t="str">
        <f t="shared" si="89"/>
        <v/>
      </c>
      <c r="U594" s="15" t="str">
        <f t="shared" si="90"/>
        <v/>
      </c>
      <c r="V594" s="2"/>
    </row>
    <row r="595" spans="10:22">
      <c r="J595" s="19" t="s">
        <v>1105</v>
      </c>
      <c r="K595" s="2" t="str">
        <f t="shared" si="77"/>
        <v>ZMK</v>
      </c>
      <c r="L595" s="2" t="str">
        <f t="shared" si="87"/>
        <v>ZMK</v>
      </c>
      <c r="M595" s="2"/>
      <c r="N595" s="2" t="s">
        <v>359</v>
      </c>
      <c r="O595" s="2"/>
      <c r="P595" s="2"/>
      <c r="Q595" s="2"/>
      <c r="R595" s="2"/>
      <c r="S595" s="15">
        <f t="shared" si="88"/>
        <v>41827</v>
      </c>
      <c r="T595" s="15" t="str">
        <f t="shared" si="89"/>
        <v/>
      </c>
      <c r="U595" s="15" t="str">
        <f t="shared" si="90"/>
        <v/>
      </c>
      <c r="V595" s="2"/>
    </row>
    <row r="596" spans="10:22">
      <c r="J596" s="19" t="s">
        <v>11187</v>
      </c>
      <c r="K596" s="2" t="str">
        <f t="shared" si="77"/>
        <v>ZMW</v>
      </c>
      <c r="L596" s="2" t="str">
        <f t="shared" si="87"/>
        <v>ZMW</v>
      </c>
      <c r="M596" s="2"/>
      <c r="N596" s="2" t="s">
        <v>359</v>
      </c>
      <c r="O596" s="2"/>
      <c r="P596" s="2"/>
      <c r="Q596" s="2"/>
      <c r="R596" s="2"/>
      <c r="S596" s="15">
        <f t="shared" si="88"/>
        <v>42277</v>
      </c>
      <c r="T596" s="15" t="str">
        <f t="shared" si="89"/>
        <v/>
      </c>
      <c r="U596" s="15" t="str">
        <f t="shared" si="90"/>
        <v/>
      </c>
      <c r="V596" s="2"/>
    </row>
    <row r="597" spans="10:22">
      <c r="J597" s="19" t="s">
        <v>1106</v>
      </c>
      <c r="K597" s="2" t="str">
        <f t="shared" si="77"/>
        <v>ZWL</v>
      </c>
      <c r="L597" s="2" t="str">
        <f t="shared" si="87"/>
        <v>ZWL</v>
      </c>
      <c r="M597" s="2"/>
      <c r="N597" s="2" t="s">
        <v>359</v>
      </c>
      <c r="O597" s="2"/>
      <c r="P597" s="2"/>
      <c r="Q597" s="2"/>
      <c r="R597" s="2"/>
      <c r="S597" s="15">
        <f t="shared" si="88"/>
        <v>41827</v>
      </c>
      <c r="T597" s="15" t="str">
        <f t="shared" si="89"/>
        <v/>
      </c>
      <c r="U597" s="15" t="str">
        <f t="shared" si="90"/>
        <v/>
      </c>
      <c r="V597" s="2"/>
    </row>
    <row r="598" spans="10:22">
      <c r="J598" s="19" t="s">
        <v>16252</v>
      </c>
      <c r="K598" s="2" t="str">
        <f t="shared" ref="K598:K601" si="91">VLOOKUP(J598,$A:$B,2,0)</f>
        <v>x9</v>
      </c>
      <c r="L598" s="2" t="str">
        <f t="shared" si="87"/>
        <v>Other currencies</v>
      </c>
      <c r="M598" s="2"/>
      <c r="N598" s="2" t="s">
        <v>359</v>
      </c>
      <c r="O598" s="2"/>
      <c r="P598" s="2"/>
      <c r="Q598" s="2"/>
      <c r="R598" s="2"/>
      <c r="S598" s="15">
        <f t="shared" ref="S598" si="92">VLOOKUP(J598,A:G,5,FALSE)</f>
        <v>45122</v>
      </c>
      <c r="T598" s="15" t="str">
        <f t="shared" ref="T598" si="93">IF(VLOOKUP(J598,A:G,6,FALSE)=0,"",VLOOKUP(J598,A:G,6,FALSE))</f>
        <v/>
      </c>
      <c r="U598" s="15" t="str">
        <f t="shared" ref="U598" si="94">IF(VLOOKUP(J598,A:G,7,FALSE)=0,"",VLOOKUP(J598,A:G,7,FALSE))</f>
        <v/>
      </c>
      <c r="V598" s="2"/>
    </row>
    <row r="599" spans="10:22">
      <c r="J599" s="19" t="s">
        <v>12965</v>
      </c>
      <c r="K599" s="2" t="str">
        <f t="shared" si="91"/>
        <v>x5</v>
      </c>
      <c r="L599" s="2" t="str">
        <f>J599</f>
        <v>Temporary identifier for currency 1</v>
      </c>
      <c r="M599" s="2"/>
      <c r="N599" s="2" t="s">
        <v>359</v>
      </c>
      <c r="S599" s="15">
        <f>VLOOKUP(J599,A:G,5,FALSE)</f>
        <v>43661</v>
      </c>
      <c r="T599" s="15" t="str">
        <f>IF(VLOOKUP(J599,A:G,6,FALSE)=0,"",VLOOKUP(J599,A:G,6,FALSE))</f>
        <v/>
      </c>
      <c r="U599" s="15" t="str">
        <f>IF(VLOOKUP(J599,A:G,7,FALSE)=0,"",VLOOKUP(J599,A:G,7,FALSE))</f>
        <v/>
      </c>
      <c r="V599" s="2"/>
    </row>
    <row r="600" spans="10:22">
      <c r="J600" s="19" t="s">
        <v>12964</v>
      </c>
      <c r="K600" s="2" t="str">
        <f t="shared" si="91"/>
        <v>x6</v>
      </c>
      <c r="L600" s="2" t="str">
        <f>J600</f>
        <v>Temporary identifier for currency 2</v>
      </c>
      <c r="M600" s="2"/>
      <c r="N600" s="2" t="s">
        <v>359</v>
      </c>
      <c r="S600" s="15">
        <f>VLOOKUP(J600,A:G,5,FALSE)</f>
        <v>43661</v>
      </c>
      <c r="T600" s="15" t="str">
        <f>IF(VLOOKUP(J600,A:G,6,FALSE)=0,"",VLOOKUP(J600,A:G,6,FALSE))</f>
        <v/>
      </c>
      <c r="U600" s="15" t="str">
        <f>IF(VLOOKUP(J600,A:G,7,FALSE)=0,"",VLOOKUP(J600,A:G,7,FALSE))</f>
        <v/>
      </c>
      <c r="V600" s="2"/>
    </row>
    <row r="601" spans="10:22">
      <c r="J601" s="19" t="s">
        <v>12966</v>
      </c>
      <c r="K601" s="2" t="str">
        <f t="shared" si="91"/>
        <v>x7</v>
      </c>
      <c r="L601" s="2" t="str">
        <f>J601</f>
        <v>Temporary identifier for currency 3</v>
      </c>
      <c r="M601" s="2"/>
      <c r="N601" s="2" t="s">
        <v>359</v>
      </c>
      <c r="S601" s="15">
        <f>VLOOKUP(J601,A:G,5,FALSE)</f>
        <v>43661</v>
      </c>
      <c r="T601" s="15" t="str">
        <f>IF(VLOOKUP(J601,A:G,6,FALSE)=0,"",VLOOKUP(J601,A:G,6,FALSE))</f>
        <v/>
      </c>
      <c r="U601" s="15" t="str">
        <f>IF(VLOOKUP(J601,A:G,7,FALSE)=0,"",VLOOKUP(J601,A:G,7,FALSE))</f>
        <v/>
      </c>
      <c r="V601" s="2"/>
    </row>
  </sheetData>
  <autoFilter ref="A1:V404" xr:uid="{00000000-0001-0000-1200-000000000000}"/>
  <phoneticPr fontId="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G7"/>
  <sheetViews>
    <sheetView zoomScale="80" zoomScaleNormal="80" workbookViewId="0">
      <pane ySplit="1" topLeftCell="A2" activePane="bottomLeft" state="frozen"/>
      <selection activeCell="C26" sqref="C26"/>
      <selection pane="bottomLeft"/>
    </sheetView>
  </sheetViews>
  <sheetFormatPr defaultRowHeight="14.4"/>
  <cols>
    <col min="1" max="1" width="2" bestFit="1" customWidth="1"/>
    <col min="2" max="2" width="12" bestFit="1" customWidth="1"/>
    <col min="3" max="3" width="20.44140625" bestFit="1" customWidth="1"/>
    <col min="4" max="4" width="6.44140625" bestFit="1" customWidth="1"/>
    <col min="5" max="5" width="33.21875" bestFit="1" customWidth="1"/>
    <col min="6" max="6" width="36.44140625" bestFit="1" customWidth="1"/>
    <col min="7" max="7" width="9.5546875" bestFit="1" customWidth="1"/>
  </cols>
  <sheetData>
    <row r="1" spans="1:7">
      <c r="A1" s="6" t="s">
        <v>0</v>
      </c>
      <c r="B1" s="6" t="s">
        <v>1</v>
      </c>
      <c r="C1" s="6" t="s">
        <v>2</v>
      </c>
      <c r="D1" s="6" t="s">
        <v>3</v>
      </c>
      <c r="E1" s="6" t="s">
        <v>4</v>
      </c>
      <c r="F1" s="6" t="s">
        <v>5</v>
      </c>
      <c r="G1" s="6" t="s">
        <v>6</v>
      </c>
    </row>
    <row r="2" spans="1:7">
      <c r="A2" s="2">
        <v>1</v>
      </c>
      <c r="B2" s="2" t="s">
        <v>2286</v>
      </c>
      <c r="C2" s="2" t="s">
        <v>2289</v>
      </c>
      <c r="D2" s="2" t="s">
        <v>2286</v>
      </c>
      <c r="E2" s="2" t="s">
        <v>2287</v>
      </c>
      <c r="F2" s="2" t="s">
        <v>2288</v>
      </c>
      <c r="G2" s="2"/>
    </row>
    <row r="3" spans="1:7">
      <c r="A3" s="2">
        <v>2</v>
      </c>
      <c r="B3" s="2" t="s">
        <v>2291</v>
      </c>
      <c r="C3" s="2" t="s">
        <v>2290</v>
      </c>
      <c r="D3" s="2" t="s">
        <v>2291</v>
      </c>
      <c r="E3" s="2" t="s">
        <v>2292</v>
      </c>
      <c r="F3" s="2" t="s">
        <v>2293</v>
      </c>
      <c r="G3" s="2"/>
    </row>
    <row r="4" spans="1:7">
      <c r="A4" s="2">
        <v>3</v>
      </c>
      <c r="B4" s="2" t="s">
        <v>2295</v>
      </c>
      <c r="C4" s="2" t="s">
        <v>2294</v>
      </c>
      <c r="D4" s="2" t="s">
        <v>2295</v>
      </c>
      <c r="E4" s="2" t="s">
        <v>2296</v>
      </c>
      <c r="F4" s="2" t="s">
        <v>2297</v>
      </c>
      <c r="G4" s="2"/>
    </row>
    <row r="5" spans="1:7">
      <c r="A5" s="2">
        <v>4</v>
      </c>
      <c r="B5" s="2" t="s">
        <v>3835</v>
      </c>
      <c r="C5" s="2" t="s">
        <v>3836</v>
      </c>
      <c r="D5" s="2" t="s">
        <v>3835</v>
      </c>
      <c r="E5" s="2" t="s">
        <v>3837</v>
      </c>
      <c r="F5" s="2" t="s">
        <v>3838</v>
      </c>
      <c r="G5" s="2"/>
    </row>
    <row r="6" spans="1:7">
      <c r="A6" s="2"/>
      <c r="B6" s="2"/>
      <c r="C6" s="2"/>
      <c r="D6" s="2"/>
      <c r="E6" s="2"/>
      <c r="F6" s="2"/>
      <c r="G6" s="2"/>
    </row>
    <row r="7" spans="1:7">
      <c r="A7" s="2"/>
      <c r="B7" s="2"/>
      <c r="C7" s="2"/>
      <c r="D7" s="2"/>
      <c r="E7" s="2"/>
      <c r="F7" s="2"/>
      <c r="G7"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dimension ref="A1:AA24"/>
  <sheetViews>
    <sheetView topLeftCell="L1" zoomScale="80" zoomScaleNormal="80" workbookViewId="0">
      <pane ySplit="1" topLeftCell="A2" activePane="bottomLeft" state="frozen"/>
      <selection pane="bottomLeft"/>
    </sheetView>
  </sheetViews>
  <sheetFormatPr defaultRowHeight="14.4"/>
  <cols>
    <col min="1" max="1" width="33.21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2.4414062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7">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row>
    <row r="2" spans="1:27">
      <c r="A2" s="2" t="s">
        <v>376</v>
      </c>
      <c r="B2" s="2" t="s">
        <v>131</v>
      </c>
      <c r="C2" s="2" t="s">
        <v>367</v>
      </c>
      <c r="D2" s="2" t="s">
        <v>2286</v>
      </c>
      <c r="E2" s="15">
        <v>41827</v>
      </c>
      <c r="F2" s="2"/>
      <c r="G2" s="2"/>
      <c r="H2" s="2">
        <f t="shared" ref="H2:H20" si="0">COUNTIF(J:J,A2)</f>
        <v>0</v>
      </c>
      <c r="I2" s="2"/>
      <c r="J2" s="20" t="s">
        <v>1812</v>
      </c>
      <c r="K2" s="2"/>
      <c r="L2" s="2"/>
      <c r="M2" s="2"/>
      <c r="N2" s="2"/>
      <c r="O2" s="2" t="s">
        <v>2286</v>
      </c>
      <c r="P2" s="2"/>
      <c r="Q2" s="2" t="s">
        <v>1813</v>
      </c>
      <c r="R2" s="2"/>
      <c r="S2" s="15">
        <v>41827</v>
      </c>
      <c r="T2" s="15"/>
      <c r="U2" s="15">
        <v>45122</v>
      </c>
      <c r="V2" s="2"/>
      <c r="W2" s="2"/>
      <c r="X2" s="2"/>
      <c r="Y2" s="2"/>
      <c r="Z2" s="2"/>
      <c r="AA2" s="2"/>
    </row>
    <row r="3" spans="1:27">
      <c r="A3" s="2" t="s">
        <v>1810</v>
      </c>
      <c r="B3" s="2" t="s">
        <v>67</v>
      </c>
      <c r="C3" s="2"/>
      <c r="D3" s="2" t="s">
        <v>2286</v>
      </c>
      <c r="E3" s="15">
        <v>41827</v>
      </c>
      <c r="F3" s="2"/>
      <c r="G3" s="2"/>
      <c r="H3" s="2">
        <f t="shared" si="0"/>
        <v>1</v>
      </c>
      <c r="I3" s="2"/>
      <c r="J3" s="17" t="s">
        <v>1808</v>
      </c>
      <c r="K3" s="2" t="str">
        <f t="shared" ref="K3:K22" si="1">VLOOKUP(J3,$A:$B,2,0)</f>
        <v>x2</v>
      </c>
      <c r="L3" s="2" t="str">
        <f>J3</f>
        <v>Delta</v>
      </c>
      <c r="M3" s="2"/>
      <c r="N3" s="2"/>
      <c r="O3" s="2"/>
      <c r="P3" s="2"/>
      <c r="Q3" s="2"/>
      <c r="R3" s="2"/>
      <c r="S3" s="15">
        <f t="shared" ref="S3:S20" si="2">VLOOKUP(J3,A:G,5,FALSE)</f>
        <v>41827</v>
      </c>
      <c r="T3" s="15" t="str">
        <f t="shared" ref="T3:T20" si="3">IF(VLOOKUP(J3,A:G,6,FALSE)=0,"",VLOOKUP(J3,A:G,6,FALSE))</f>
        <v/>
      </c>
      <c r="U3" s="15" t="str">
        <f t="shared" ref="U3:U20" si="4">IF(VLOOKUP(J3,A:G,7,FALSE)=0,"",VLOOKUP(J3,A:G,7,FALSE))</f>
        <v/>
      </c>
      <c r="V3" s="2"/>
      <c r="W3" s="2"/>
      <c r="X3" s="2"/>
      <c r="Y3" s="2"/>
      <c r="Z3" s="2"/>
      <c r="AA3" s="2"/>
    </row>
    <row r="4" spans="1:27">
      <c r="A4" s="2" t="s">
        <v>1808</v>
      </c>
      <c r="B4" s="2" t="s">
        <v>68</v>
      </c>
      <c r="C4" s="2"/>
      <c r="D4" s="2" t="s">
        <v>2286</v>
      </c>
      <c r="E4" s="15">
        <v>41827</v>
      </c>
      <c r="F4" s="2"/>
      <c r="G4" s="2"/>
      <c r="H4" s="2">
        <f t="shared" si="0"/>
        <v>1</v>
      </c>
      <c r="I4" s="2"/>
      <c r="J4" s="17" t="s">
        <v>1809</v>
      </c>
      <c r="K4" s="2" t="str">
        <f t="shared" si="1"/>
        <v>x4</v>
      </c>
      <c r="L4" s="2" t="str">
        <f t="shared" ref="L4:L11" si="5">J4</f>
        <v>Residual modified duration</v>
      </c>
      <c r="M4" s="2"/>
      <c r="N4" s="2"/>
      <c r="O4" s="2"/>
      <c r="P4" s="2"/>
      <c r="Q4" s="2"/>
      <c r="R4" s="2"/>
      <c r="S4" s="15">
        <f t="shared" si="2"/>
        <v>41827</v>
      </c>
      <c r="T4" s="15" t="str">
        <f t="shared" si="3"/>
        <v/>
      </c>
      <c r="U4" s="15" t="str">
        <f t="shared" si="4"/>
        <v/>
      </c>
      <c r="V4" s="2"/>
      <c r="W4" s="2"/>
      <c r="X4" s="2"/>
      <c r="Y4" s="2"/>
      <c r="Z4" s="2"/>
      <c r="AA4" s="2"/>
    </row>
    <row r="5" spans="1:27">
      <c r="A5" s="2" t="s">
        <v>1811</v>
      </c>
      <c r="B5" s="2" t="s">
        <v>69</v>
      </c>
      <c r="C5" s="2"/>
      <c r="D5" s="2" t="s">
        <v>2286</v>
      </c>
      <c r="E5" s="15">
        <v>41827</v>
      </c>
      <c r="F5" s="2"/>
      <c r="G5" s="2"/>
      <c r="H5" s="2">
        <f t="shared" si="0"/>
        <v>1</v>
      </c>
      <c r="I5" s="2"/>
      <c r="J5" s="19" t="s">
        <v>7525</v>
      </c>
      <c r="K5" s="2" t="str">
        <f t="shared" si="1"/>
        <v>x5</v>
      </c>
      <c r="L5" s="2" t="str">
        <f t="shared" si="5"/>
        <v>Residual modified duration of liabilities</v>
      </c>
      <c r="M5" s="2"/>
      <c r="N5" s="2"/>
      <c r="O5" s="2"/>
      <c r="P5" s="2"/>
      <c r="Q5" s="2"/>
      <c r="R5" s="2"/>
      <c r="S5" s="15">
        <f t="shared" si="2"/>
        <v>42277</v>
      </c>
      <c r="T5" s="15" t="str">
        <f t="shared" si="3"/>
        <v/>
      </c>
      <c r="U5" s="15" t="str">
        <f t="shared" si="4"/>
        <v/>
      </c>
      <c r="V5" s="2"/>
      <c r="W5" s="2"/>
      <c r="X5" s="2"/>
      <c r="Y5" s="2"/>
      <c r="Z5" s="2"/>
      <c r="AA5" s="2"/>
    </row>
    <row r="6" spans="1:27">
      <c r="A6" s="2" t="s">
        <v>1809</v>
      </c>
      <c r="B6" s="2" t="s">
        <v>70</v>
      </c>
      <c r="C6" s="2"/>
      <c r="D6" s="2" t="s">
        <v>2286</v>
      </c>
      <c r="E6" s="15">
        <v>41827</v>
      </c>
      <c r="F6" s="2"/>
      <c r="G6" s="2"/>
      <c r="H6" s="2">
        <f t="shared" si="0"/>
        <v>1</v>
      </c>
      <c r="I6" s="2"/>
      <c r="J6" s="19" t="s">
        <v>7527</v>
      </c>
      <c r="K6" s="2" t="str">
        <f t="shared" si="1"/>
        <v>x6</v>
      </c>
      <c r="L6" s="2" t="str">
        <f t="shared" si="5"/>
        <v>Residual modified duration of obligations</v>
      </c>
      <c r="M6" s="2"/>
      <c r="N6" s="2"/>
      <c r="O6" s="2"/>
      <c r="P6" s="2"/>
      <c r="Q6" s="2"/>
      <c r="R6" s="2"/>
      <c r="S6" s="15">
        <f t="shared" si="2"/>
        <v>42277</v>
      </c>
      <c r="T6" s="15" t="str">
        <f t="shared" si="3"/>
        <v/>
      </c>
      <c r="U6" s="15" t="str">
        <f t="shared" si="4"/>
        <v/>
      </c>
      <c r="V6" s="2"/>
      <c r="W6" s="2"/>
      <c r="X6" s="2"/>
      <c r="Y6" s="2"/>
      <c r="Z6" s="2"/>
      <c r="AA6" s="2"/>
    </row>
    <row r="7" spans="1:27">
      <c r="A7" s="2" t="s">
        <v>7525</v>
      </c>
      <c r="B7" s="2" t="s">
        <v>71</v>
      </c>
      <c r="C7" s="2"/>
      <c r="D7" s="2" t="s">
        <v>2286</v>
      </c>
      <c r="E7" s="15">
        <v>42277</v>
      </c>
      <c r="F7" s="2"/>
      <c r="G7" s="2"/>
      <c r="H7" s="2">
        <f t="shared" si="0"/>
        <v>1</v>
      </c>
      <c r="I7" s="2"/>
      <c r="J7" s="17" t="s">
        <v>1810</v>
      </c>
      <c r="K7" s="2" t="str">
        <f t="shared" si="1"/>
        <v>x1</v>
      </c>
      <c r="L7" s="2" t="str">
        <f t="shared" si="5"/>
        <v>Age of beneficiaries [years]</v>
      </c>
      <c r="M7" s="2"/>
      <c r="N7" s="2"/>
      <c r="O7" s="2"/>
      <c r="P7" s="2"/>
      <c r="Q7" s="2"/>
      <c r="R7" s="2"/>
      <c r="S7" s="15">
        <f t="shared" si="2"/>
        <v>41827</v>
      </c>
      <c r="T7" s="15" t="str">
        <f t="shared" si="3"/>
        <v/>
      </c>
      <c r="U7" s="15" t="str">
        <f t="shared" si="4"/>
        <v/>
      </c>
      <c r="V7" s="2"/>
      <c r="W7" s="2"/>
      <c r="X7" s="2"/>
      <c r="Y7" s="2"/>
      <c r="Z7" s="2"/>
      <c r="AA7" s="2"/>
    </row>
    <row r="8" spans="1:27">
      <c r="A8" s="2" t="s">
        <v>7527</v>
      </c>
      <c r="B8" s="2" t="s">
        <v>72</v>
      </c>
      <c r="C8" s="2"/>
      <c r="D8" s="2" t="s">
        <v>2286</v>
      </c>
      <c r="E8" s="15">
        <v>42277</v>
      </c>
      <c r="F8" s="2"/>
      <c r="G8" s="2"/>
      <c r="H8" s="2">
        <f t="shared" si="0"/>
        <v>1</v>
      </c>
      <c r="I8" s="2"/>
      <c r="J8" s="17" t="s">
        <v>1811</v>
      </c>
      <c r="K8" s="2" t="str">
        <f t="shared" si="1"/>
        <v>x3</v>
      </c>
      <c r="L8" s="2" t="str">
        <f t="shared" si="5"/>
        <v>Quantity</v>
      </c>
      <c r="M8" s="2"/>
      <c r="N8" s="2"/>
      <c r="O8" s="2"/>
      <c r="P8" s="2"/>
      <c r="Q8" s="2"/>
      <c r="R8" s="2"/>
      <c r="S8" s="15">
        <f t="shared" si="2"/>
        <v>41827</v>
      </c>
      <c r="T8" s="15" t="str">
        <f t="shared" si="3"/>
        <v/>
      </c>
      <c r="U8" s="15" t="str">
        <f t="shared" si="4"/>
        <v/>
      </c>
      <c r="V8" s="2"/>
      <c r="W8" s="2"/>
      <c r="X8" s="2"/>
      <c r="Y8" s="2"/>
      <c r="Z8" s="2"/>
      <c r="AA8" s="2"/>
    </row>
    <row r="9" spans="1:27">
      <c r="A9" s="2" t="s">
        <v>7669</v>
      </c>
      <c r="B9" s="2" t="s">
        <v>73</v>
      </c>
      <c r="C9" s="2"/>
      <c r="D9" s="2" t="s">
        <v>2286</v>
      </c>
      <c r="E9" s="15">
        <v>42277</v>
      </c>
      <c r="F9" s="15">
        <v>41639</v>
      </c>
      <c r="G9" s="2"/>
      <c r="H9" s="2">
        <f t="shared" si="0"/>
        <v>1</v>
      </c>
      <c r="I9" s="2"/>
      <c r="J9" s="17" t="s">
        <v>7669</v>
      </c>
      <c r="K9" s="2" t="str">
        <f t="shared" si="1"/>
        <v>x7</v>
      </c>
      <c r="L9" s="2" t="str">
        <f t="shared" si="5"/>
        <v>Years</v>
      </c>
      <c r="M9" s="2"/>
      <c r="N9" s="2"/>
      <c r="O9" s="2"/>
      <c r="P9" s="2"/>
      <c r="Q9" s="2"/>
      <c r="R9" s="2"/>
      <c r="S9" s="15">
        <f t="shared" si="2"/>
        <v>42277</v>
      </c>
      <c r="T9" s="15">
        <f t="shared" si="3"/>
        <v>41639</v>
      </c>
      <c r="U9" s="15" t="str">
        <f t="shared" si="4"/>
        <v/>
      </c>
      <c r="V9" s="2"/>
      <c r="W9" s="2"/>
      <c r="X9" s="2"/>
      <c r="Y9" s="2"/>
      <c r="Z9" s="2"/>
      <c r="AA9" s="2"/>
    </row>
    <row r="10" spans="1:27">
      <c r="A10" s="2" t="s">
        <v>7683</v>
      </c>
      <c r="B10" s="2" t="s">
        <v>74</v>
      </c>
      <c r="C10" s="2"/>
      <c r="D10" s="2" t="s">
        <v>2286</v>
      </c>
      <c r="E10" s="15">
        <v>42277</v>
      </c>
      <c r="F10" s="2"/>
      <c r="G10" s="2"/>
      <c r="H10" s="2">
        <f t="shared" si="0"/>
        <v>1</v>
      </c>
      <c r="I10" s="2"/>
      <c r="J10" s="17" t="s">
        <v>7683</v>
      </c>
      <c r="K10" s="2" t="str">
        <f t="shared" si="1"/>
        <v>x8</v>
      </c>
      <c r="L10" s="2" t="str">
        <f t="shared" si="5"/>
        <v>Run off period</v>
      </c>
      <c r="M10" s="2"/>
      <c r="N10" s="2"/>
      <c r="O10" s="2"/>
      <c r="P10" s="2"/>
      <c r="Q10" s="2"/>
      <c r="R10" s="2"/>
      <c r="S10" s="15">
        <f t="shared" si="2"/>
        <v>42277</v>
      </c>
      <c r="T10" s="15" t="str">
        <f t="shared" si="3"/>
        <v/>
      </c>
      <c r="U10" s="15" t="str">
        <f t="shared" si="4"/>
        <v/>
      </c>
      <c r="V10" s="2"/>
      <c r="W10" s="2"/>
      <c r="X10" s="2"/>
      <c r="Y10" s="2"/>
      <c r="Z10" s="2"/>
      <c r="AA10" s="2"/>
    </row>
    <row r="11" spans="1:27">
      <c r="A11" s="2" t="s">
        <v>7882</v>
      </c>
      <c r="B11" s="2" t="s">
        <v>75</v>
      </c>
      <c r="C11" s="2"/>
      <c r="D11" s="2" t="s">
        <v>2286</v>
      </c>
      <c r="E11" s="15">
        <v>42277</v>
      </c>
      <c r="F11" s="2"/>
      <c r="G11" s="2"/>
      <c r="H11" s="2">
        <f t="shared" si="0"/>
        <v>1</v>
      </c>
      <c r="I11" s="2"/>
      <c r="J11" s="17" t="s">
        <v>7882</v>
      </c>
      <c r="K11" s="2" t="str">
        <f t="shared" si="1"/>
        <v>x9</v>
      </c>
      <c r="L11" s="2" t="str">
        <f t="shared" si="5"/>
        <v>Modified duration</v>
      </c>
      <c r="M11" s="2"/>
      <c r="N11" s="2"/>
      <c r="O11" s="2"/>
      <c r="P11" s="2"/>
      <c r="Q11" s="2"/>
      <c r="R11" s="2"/>
      <c r="S11" s="15">
        <f t="shared" si="2"/>
        <v>42277</v>
      </c>
      <c r="T11" s="15" t="str">
        <f t="shared" si="3"/>
        <v/>
      </c>
      <c r="U11" s="15" t="str">
        <f t="shared" si="4"/>
        <v/>
      </c>
      <c r="V11" s="2"/>
      <c r="W11" s="2"/>
      <c r="X11" s="2"/>
      <c r="Y11" s="2"/>
      <c r="Z11" s="2"/>
      <c r="AA11" s="2"/>
    </row>
    <row r="12" spans="1:27">
      <c r="A12" s="2" t="s">
        <v>11353</v>
      </c>
      <c r="B12" s="2" t="s">
        <v>76</v>
      </c>
      <c r="C12" s="2"/>
      <c r="D12" s="2" t="s">
        <v>2286</v>
      </c>
      <c r="E12" s="15">
        <v>42566</v>
      </c>
      <c r="F12" s="2"/>
      <c r="G12" s="2"/>
      <c r="H12" s="2">
        <f t="shared" si="0"/>
        <v>1</v>
      </c>
      <c r="I12" s="48"/>
      <c r="J12" s="17" t="s">
        <v>11353</v>
      </c>
      <c r="K12" s="2" t="str">
        <f t="shared" si="1"/>
        <v>x10</v>
      </c>
      <c r="L12" s="2" t="str">
        <f>J12</f>
        <v>Macaulay duration [months]</v>
      </c>
      <c r="M12" s="2"/>
      <c r="N12" s="2"/>
      <c r="O12" s="2"/>
      <c r="P12" s="2"/>
      <c r="Q12" s="2"/>
      <c r="R12" s="2"/>
      <c r="S12" s="15">
        <f t="shared" si="2"/>
        <v>42566</v>
      </c>
      <c r="T12" s="15" t="str">
        <f t="shared" si="3"/>
        <v/>
      </c>
      <c r="U12" s="15" t="str">
        <f t="shared" si="4"/>
        <v/>
      </c>
      <c r="V12" s="2"/>
      <c r="W12" s="2"/>
      <c r="X12" s="2"/>
      <c r="Y12" s="2"/>
      <c r="Z12" s="2"/>
      <c r="AA12" s="2"/>
    </row>
    <row r="13" spans="1:27">
      <c r="A13" s="2" t="s">
        <v>11354</v>
      </c>
      <c r="B13" s="2" t="s">
        <v>77</v>
      </c>
      <c r="C13" s="2"/>
      <c r="D13" s="2" t="s">
        <v>2286</v>
      </c>
      <c r="E13" s="15">
        <v>42566</v>
      </c>
      <c r="F13" s="2"/>
      <c r="G13" s="2"/>
      <c r="H13" s="2">
        <f t="shared" si="0"/>
        <v>1</v>
      </c>
      <c r="I13" s="2"/>
      <c r="J13" s="17" t="s">
        <v>11354</v>
      </c>
      <c r="K13" s="2" t="str">
        <f t="shared" si="1"/>
        <v>x11</v>
      </c>
      <c r="L13" s="2" t="str">
        <f>J13</f>
        <v>Macaulay duration [years]</v>
      </c>
      <c r="M13" s="2"/>
      <c r="N13" s="2"/>
      <c r="O13" s="2"/>
      <c r="P13" s="2"/>
      <c r="Q13" s="2"/>
      <c r="R13" s="2"/>
      <c r="S13" s="15">
        <f t="shared" si="2"/>
        <v>42566</v>
      </c>
      <c r="T13" s="15" t="str">
        <f t="shared" si="3"/>
        <v/>
      </c>
      <c r="U13" s="15" t="str">
        <f t="shared" si="4"/>
        <v/>
      </c>
      <c r="V13" s="2"/>
      <c r="W13" s="2"/>
      <c r="X13" s="2"/>
      <c r="Y13" s="2"/>
      <c r="Z13" s="2"/>
      <c r="AA13" s="2"/>
    </row>
    <row r="14" spans="1:27">
      <c r="A14" s="18" t="s">
        <v>11359</v>
      </c>
      <c r="B14" s="2" t="s">
        <v>78</v>
      </c>
      <c r="C14" s="2"/>
      <c r="D14" s="2" t="s">
        <v>2286</v>
      </c>
      <c r="E14" s="15">
        <v>42566</v>
      </c>
      <c r="F14" s="2"/>
      <c r="G14" s="2"/>
      <c r="H14" s="2">
        <f t="shared" si="0"/>
        <v>1</v>
      </c>
      <c r="I14" s="2"/>
      <c r="J14" s="17" t="s">
        <v>11359</v>
      </c>
      <c r="K14" s="2" t="str">
        <f t="shared" si="1"/>
        <v>x12</v>
      </c>
      <c r="L14" s="2" t="str">
        <f>J14</f>
        <v>Macaulay duration of the insurance and reinsurance obligations [years]</v>
      </c>
      <c r="M14" s="2"/>
      <c r="N14" s="2"/>
      <c r="O14" s="2"/>
      <c r="P14" s="2"/>
      <c r="Q14" s="2"/>
      <c r="R14" s="2"/>
      <c r="S14" s="15">
        <f t="shared" si="2"/>
        <v>42566</v>
      </c>
      <c r="T14" s="15" t="str">
        <f t="shared" si="3"/>
        <v/>
      </c>
      <c r="U14" s="15" t="str">
        <f t="shared" si="4"/>
        <v/>
      </c>
      <c r="V14" s="2"/>
      <c r="W14" s="2"/>
      <c r="X14" s="2"/>
      <c r="Y14" s="2"/>
      <c r="Z14" s="2"/>
      <c r="AA14" s="2"/>
    </row>
    <row r="15" spans="1:27">
      <c r="A15" t="s">
        <v>12594</v>
      </c>
      <c r="B15" s="2" t="s">
        <v>12508</v>
      </c>
      <c r="C15" s="2"/>
      <c r="D15" s="2" t="s">
        <v>2286</v>
      </c>
      <c r="E15" s="15">
        <v>43405</v>
      </c>
      <c r="F15" s="2"/>
      <c r="G15" s="2"/>
      <c r="H15" s="2">
        <f t="shared" si="0"/>
        <v>1</v>
      </c>
      <c r="I15" s="2"/>
      <c r="J15" s="17" t="s">
        <v>12594</v>
      </c>
      <c r="K15" s="2" t="str">
        <f t="shared" si="1"/>
        <v>x5000</v>
      </c>
      <c r="L15" s="2" t="s">
        <v>12594</v>
      </c>
      <c r="M15" s="2"/>
      <c r="N15" s="2"/>
      <c r="O15" s="2"/>
      <c r="P15" s="2"/>
      <c r="Q15" s="2"/>
      <c r="R15" s="2"/>
      <c r="S15" s="15">
        <f t="shared" si="2"/>
        <v>43405</v>
      </c>
      <c r="T15" s="15" t="str">
        <f t="shared" si="3"/>
        <v/>
      </c>
      <c r="U15" s="15" t="str">
        <f t="shared" si="4"/>
        <v/>
      </c>
      <c r="V15" s="2"/>
      <c r="W15" s="2"/>
      <c r="X15" s="2"/>
      <c r="Y15" s="2"/>
      <c r="Z15" s="2"/>
      <c r="AA15" s="2"/>
    </row>
    <row r="16" spans="1:27">
      <c r="A16" s="2" t="s">
        <v>12595</v>
      </c>
      <c r="B16" s="2" t="s">
        <v>12510</v>
      </c>
      <c r="C16" s="2"/>
      <c r="D16" s="2" t="s">
        <v>2286</v>
      </c>
      <c r="E16" s="15">
        <v>43405</v>
      </c>
      <c r="F16" s="2"/>
      <c r="G16" s="2"/>
      <c r="H16" s="2">
        <f t="shared" si="0"/>
        <v>1</v>
      </c>
      <c r="I16" s="2"/>
      <c r="J16" s="17" t="s">
        <v>12595</v>
      </c>
      <c r="K16" s="2" t="str">
        <f t="shared" si="1"/>
        <v>x5001</v>
      </c>
      <c r="L16" s="2" t="s">
        <v>12595</v>
      </c>
      <c r="M16" s="2"/>
      <c r="N16" s="2"/>
      <c r="O16" s="2"/>
      <c r="P16" s="2"/>
      <c r="Q16" s="2"/>
      <c r="R16" s="2"/>
      <c r="S16" s="15">
        <f t="shared" si="2"/>
        <v>43405</v>
      </c>
      <c r="T16" s="15" t="str">
        <f t="shared" si="3"/>
        <v/>
      </c>
      <c r="U16" s="15" t="str">
        <f t="shared" si="4"/>
        <v/>
      </c>
      <c r="V16" s="2"/>
      <c r="W16" s="2"/>
      <c r="X16" s="2"/>
      <c r="Y16" s="2"/>
      <c r="Z16" s="2"/>
      <c r="AA16" s="2"/>
    </row>
    <row r="17" spans="1:27">
      <c r="A17" s="2" t="s">
        <v>12596</v>
      </c>
      <c r="B17" s="2" t="s">
        <v>12512</v>
      </c>
      <c r="C17" s="2"/>
      <c r="D17" s="2" t="s">
        <v>2286</v>
      </c>
      <c r="E17" s="15">
        <v>43405</v>
      </c>
      <c r="F17" s="2"/>
      <c r="G17" s="2"/>
      <c r="H17" s="2">
        <f t="shared" si="0"/>
        <v>1</v>
      </c>
      <c r="I17" s="2"/>
      <c r="J17" s="17" t="s">
        <v>12596</v>
      </c>
      <c r="K17" s="2" t="str">
        <f t="shared" si="1"/>
        <v>x5002</v>
      </c>
      <c r="L17" s="2" t="s">
        <v>12596</v>
      </c>
      <c r="M17" s="2"/>
      <c r="N17" s="2"/>
      <c r="O17" s="2"/>
      <c r="P17" s="2"/>
      <c r="Q17" s="2"/>
      <c r="R17" s="2"/>
      <c r="S17" s="15">
        <f t="shared" si="2"/>
        <v>43405</v>
      </c>
      <c r="T17" s="15" t="str">
        <f t="shared" si="3"/>
        <v/>
      </c>
      <c r="U17" s="15" t="str">
        <f t="shared" si="4"/>
        <v/>
      </c>
      <c r="V17" s="2"/>
      <c r="W17" s="2"/>
      <c r="X17" s="2"/>
      <c r="Y17" s="2"/>
      <c r="Z17" s="2"/>
      <c r="AA17" s="2"/>
    </row>
    <row r="18" spans="1:27">
      <c r="A18" s="2" t="s">
        <v>12597</v>
      </c>
      <c r="B18" s="2" t="s">
        <v>12514</v>
      </c>
      <c r="C18" s="2"/>
      <c r="D18" s="2" t="s">
        <v>2286</v>
      </c>
      <c r="E18" s="15">
        <v>43405</v>
      </c>
      <c r="F18" s="2"/>
      <c r="G18" s="2"/>
      <c r="H18" s="2">
        <f t="shared" si="0"/>
        <v>1</v>
      </c>
      <c r="I18" s="2"/>
      <c r="J18" s="17" t="s">
        <v>12597</v>
      </c>
      <c r="K18" s="2" t="str">
        <f t="shared" si="1"/>
        <v>x5003</v>
      </c>
      <c r="L18" s="2" t="s">
        <v>12597</v>
      </c>
      <c r="M18" s="2"/>
      <c r="N18" s="2"/>
      <c r="O18" s="2"/>
      <c r="P18" s="2"/>
      <c r="Q18" s="2"/>
      <c r="R18" s="2"/>
      <c r="S18" s="15">
        <f t="shared" si="2"/>
        <v>43405</v>
      </c>
      <c r="T18" s="15" t="str">
        <f t="shared" si="3"/>
        <v/>
      </c>
      <c r="U18" s="15" t="str">
        <f t="shared" si="4"/>
        <v/>
      </c>
      <c r="V18" s="2"/>
      <c r="W18" s="2"/>
      <c r="X18" s="2"/>
      <c r="Y18" s="2"/>
      <c r="Z18" s="2"/>
      <c r="AA18" s="2"/>
    </row>
    <row r="19" spans="1:27">
      <c r="A19" s="2" t="s">
        <v>12598</v>
      </c>
      <c r="B19" s="2" t="s">
        <v>12497</v>
      </c>
      <c r="C19" s="2"/>
      <c r="D19" s="2" t="s">
        <v>2286</v>
      </c>
      <c r="E19" s="15">
        <v>43405</v>
      </c>
      <c r="F19" s="2"/>
      <c r="G19" s="2"/>
      <c r="H19" s="2">
        <f t="shared" si="0"/>
        <v>1</v>
      </c>
      <c r="I19" s="2"/>
      <c r="J19" s="17" t="s">
        <v>12598</v>
      </c>
      <c r="K19" s="2" t="str">
        <f t="shared" si="1"/>
        <v>x6000</v>
      </c>
      <c r="L19" s="2" t="s">
        <v>12598</v>
      </c>
      <c r="M19" s="2"/>
      <c r="N19" s="2"/>
      <c r="O19" s="2"/>
      <c r="P19" s="2"/>
      <c r="Q19" s="2"/>
      <c r="R19" s="2"/>
      <c r="S19" s="15">
        <f t="shared" si="2"/>
        <v>43405</v>
      </c>
      <c r="T19" s="15" t="str">
        <f t="shared" si="3"/>
        <v/>
      </c>
      <c r="U19" s="15" t="str">
        <f t="shared" si="4"/>
        <v/>
      </c>
      <c r="V19" s="2"/>
      <c r="W19" s="2"/>
      <c r="X19" s="2"/>
      <c r="Y19" s="2"/>
      <c r="Z19" s="2"/>
      <c r="AA19" s="2"/>
    </row>
    <row r="20" spans="1:27">
      <c r="A20" t="s">
        <v>14626</v>
      </c>
      <c r="B20" s="2" t="s">
        <v>79</v>
      </c>
      <c r="D20" s="2" t="s">
        <v>2286</v>
      </c>
      <c r="E20" s="43">
        <v>45122</v>
      </c>
      <c r="H20" s="2">
        <f t="shared" si="0"/>
        <v>1</v>
      </c>
      <c r="J20" s="51" t="s">
        <v>14626</v>
      </c>
      <c r="K20" s="2" t="str">
        <f t="shared" si="1"/>
        <v>x13</v>
      </c>
      <c r="L20" s="2" t="str">
        <f>J20</f>
        <v>Effective duration</v>
      </c>
      <c r="S20" s="30">
        <f t="shared" si="2"/>
        <v>45122</v>
      </c>
      <c r="T20" s="15" t="str">
        <f t="shared" si="3"/>
        <v/>
      </c>
      <c r="U20" s="15" t="str">
        <f t="shared" si="4"/>
        <v/>
      </c>
    </row>
    <row r="21" spans="1:27">
      <c r="A21" t="s">
        <v>15646</v>
      </c>
      <c r="B21" s="2" t="s">
        <v>80</v>
      </c>
      <c r="D21" s="2" t="s">
        <v>2286</v>
      </c>
      <c r="E21" s="43">
        <v>45122</v>
      </c>
      <c r="H21" s="2">
        <f t="shared" ref="H21:H22" si="6">COUNTIF(J:J,A21)</f>
        <v>1</v>
      </c>
      <c r="J21" s="51" t="s">
        <v>15646</v>
      </c>
      <c r="K21" s="2" t="str">
        <f t="shared" si="1"/>
        <v>x14</v>
      </c>
      <c r="L21" s="2" t="str">
        <f t="shared" ref="L21:L22" si="7">J21</f>
        <v>Modified duration [years]</v>
      </c>
      <c r="S21" s="30">
        <f t="shared" ref="S21:S22" si="8">VLOOKUP(J21,A:G,5,FALSE)</f>
        <v>45122</v>
      </c>
      <c r="T21" s="15" t="str">
        <f t="shared" ref="T21:T22" si="9">IF(VLOOKUP(J21,A:G,6,FALSE)=0,"",VLOOKUP(J21,A:G,6,FALSE))</f>
        <v/>
      </c>
      <c r="U21" s="15" t="str">
        <f t="shared" ref="U21:U22" si="10">IF(VLOOKUP(J21,A:G,7,FALSE)=0,"",VLOOKUP(J21,A:G,7,FALSE))</f>
        <v/>
      </c>
    </row>
    <row r="22" spans="1:27">
      <c r="A22" t="s">
        <v>15647</v>
      </c>
      <c r="B22" s="2" t="s">
        <v>81</v>
      </c>
      <c r="D22" s="2" t="s">
        <v>2286</v>
      </c>
      <c r="E22" s="43">
        <v>45122</v>
      </c>
      <c r="H22" s="2">
        <f t="shared" si="6"/>
        <v>1</v>
      </c>
      <c r="J22" s="51" t="s">
        <v>15647</v>
      </c>
      <c r="K22" s="2" t="str">
        <f t="shared" si="1"/>
        <v>x15</v>
      </c>
      <c r="L22" s="2" t="str">
        <f t="shared" si="7"/>
        <v>Effective duration [years]</v>
      </c>
      <c r="S22" s="30">
        <f t="shared" si="8"/>
        <v>45122</v>
      </c>
      <c r="T22" s="15" t="str">
        <f t="shared" si="9"/>
        <v/>
      </c>
      <c r="U22" s="15" t="str">
        <f t="shared" si="10"/>
        <v/>
      </c>
    </row>
    <row r="23" spans="1:27">
      <c r="A23" t="s">
        <v>16262</v>
      </c>
      <c r="B23" s="2" t="s">
        <v>82</v>
      </c>
      <c r="D23" s="2" t="s">
        <v>2286</v>
      </c>
      <c r="E23" s="43">
        <v>45122</v>
      </c>
      <c r="H23" s="2">
        <f t="shared" ref="H23" si="11">COUNTIF(J:J,A23)</f>
        <v>1</v>
      </c>
      <c r="J23" s="51" t="s">
        <v>16262</v>
      </c>
      <c r="K23" s="2" t="str">
        <f t="shared" ref="K23" si="12">VLOOKUP(J23,$A:$B,2,0)</f>
        <v>x16</v>
      </c>
      <c r="L23" s="2" t="str">
        <f t="shared" ref="L23" si="13">J23</f>
        <v>Number of underlying assets in contract</v>
      </c>
      <c r="S23" s="30">
        <f t="shared" ref="S23" si="14">VLOOKUP(J23,A:G,5,FALSE)</f>
        <v>45122</v>
      </c>
      <c r="T23" s="15" t="str">
        <f t="shared" ref="T23" si="15">IF(VLOOKUP(J23,A:G,6,FALSE)=0,"",VLOOKUP(J23,A:G,6,FALSE))</f>
        <v/>
      </c>
      <c r="U23" s="15" t="str">
        <f t="shared" ref="U23" si="16">IF(VLOOKUP(J23,A:G,7,FALSE)=0,"",VLOOKUP(J23,A:G,7,FALSE))</f>
        <v/>
      </c>
    </row>
    <row r="24" spans="1:27">
      <c r="A24" t="s">
        <v>1766</v>
      </c>
      <c r="B24" s="2" t="s">
        <v>83</v>
      </c>
      <c r="D24" s="2" t="s">
        <v>2286</v>
      </c>
      <c r="E24" s="43">
        <v>45122</v>
      </c>
      <c r="H24" s="2">
        <f t="shared" ref="H24" si="17">COUNTIF(J:J,A24)</f>
        <v>1</v>
      </c>
      <c r="J24" s="51" t="s">
        <v>1766</v>
      </c>
      <c r="K24" s="2" t="str">
        <f t="shared" ref="K24" si="18">VLOOKUP(J24,$A:$B,2,0)</f>
        <v>x17</v>
      </c>
      <c r="L24" s="2" t="str">
        <f t="shared" ref="L24" si="19">J24</f>
        <v>Number of contracts</v>
      </c>
      <c r="S24" s="30">
        <f t="shared" ref="S24" si="20">VLOOKUP(J24,A:G,5,FALSE)</f>
        <v>45122</v>
      </c>
      <c r="T24" s="15" t="str">
        <f t="shared" ref="T24" si="21">IF(VLOOKUP(J24,A:G,6,FALSE)=0,"",VLOOKUP(J24,A:G,6,FALSE))</f>
        <v/>
      </c>
      <c r="U24" s="15" t="str">
        <f t="shared" ref="U24" si="22">IF(VLOOKUP(J24,A:G,7,FALSE)=0,"",VLOOKUP(J24,A:G,7,FALSE))</f>
        <v/>
      </c>
    </row>
  </sheetData>
  <sortState xmlns:xlrd2="http://schemas.microsoft.com/office/spreadsheetml/2017/richdata2" ref="A3:A6">
    <sortCondition ref="A3"/>
  </sortState>
  <phoneticPr fontId="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Y13"/>
  <sheetViews>
    <sheetView zoomScale="80" zoomScaleNormal="80" zoomScaleSheetLayoutView="80" workbookViewId="0">
      <pane ySplit="1" topLeftCell="A2" activePane="bottomLeft" state="frozen"/>
      <selection pane="bottomLeft"/>
    </sheetView>
  </sheetViews>
  <sheetFormatPr defaultRowHeight="14.4"/>
  <cols>
    <col min="1" max="1" width="22.88671875" bestFit="1"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26.33203125" bestFit="1"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5">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row>
    <row r="2" spans="1:25">
      <c r="A2" s="2" t="s">
        <v>386</v>
      </c>
      <c r="B2" s="2" t="s">
        <v>131</v>
      </c>
      <c r="C2" s="2" t="s">
        <v>367</v>
      </c>
      <c r="D2" s="2" t="s">
        <v>2286</v>
      </c>
      <c r="E2" s="15">
        <v>41827</v>
      </c>
      <c r="F2" s="2"/>
      <c r="G2" s="2"/>
      <c r="H2" s="2">
        <f t="shared" ref="H2:H9" si="0">COUNTIF(J:J,A2)</f>
        <v>1</v>
      </c>
      <c r="I2" s="2"/>
      <c r="J2" s="20" t="s">
        <v>388</v>
      </c>
      <c r="K2" s="2"/>
      <c r="L2" s="2"/>
      <c r="M2" s="2"/>
      <c r="N2" s="2"/>
      <c r="O2" s="2" t="s">
        <v>2286</v>
      </c>
      <c r="P2" s="2"/>
      <c r="Q2" s="2" t="s">
        <v>387</v>
      </c>
      <c r="R2" s="2"/>
      <c r="S2" s="15">
        <v>41827</v>
      </c>
      <c r="T2" s="15"/>
      <c r="U2" s="15">
        <v>45122</v>
      </c>
      <c r="V2" s="2"/>
      <c r="W2" s="2"/>
      <c r="X2" s="2"/>
      <c r="Y2" s="2"/>
    </row>
    <row r="3" spans="1:25">
      <c r="A3" s="2" t="s">
        <v>2232</v>
      </c>
      <c r="B3" s="2" t="s">
        <v>67</v>
      </c>
      <c r="C3" s="2"/>
      <c r="D3" s="2" t="s">
        <v>2286</v>
      </c>
      <c r="E3" s="15">
        <v>41827</v>
      </c>
      <c r="F3" s="15"/>
      <c r="G3" s="2"/>
      <c r="H3" s="2">
        <f t="shared" si="0"/>
        <v>1</v>
      </c>
      <c r="I3" s="2"/>
      <c r="J3" s="17" t="s">
        <v>62</v>
      </c>
      <c r="K3" s="2" t="str">
        <f>VLOOKUP(J3,$A:$B,2,FALSE)</f>
        <v>x4</v>
      </c>
      <c r="L3" s="2" t="str">
        <f>J3</f>
        <v>Instant</v>
      </c>
      <c r="M3" s="2"/>
      <c r="N3" s="2"/>
      <c r="O3" s="2"/>
      <c r="P3" s="2"/>
      <c r="Q3" s="2"/>
      <c r="R3" s="2"/>
      <c r="S3" s="15">
        <f>VLOOKUP(J3,A:G,5,FALSE)</f>
        <v>41827</v>
      </c>
      <c r="T3" s="15" t="str">
        <f>IF(VLOOKUP(J3,A:G,6,FALSE)=0,"",VLOOKUP(J3,A:G,6,FALSE))</f>
        <v/>
      </c>
      <c r="U3" s="15" t="str">
        <f>IF(VLOOKUP(J3,A:G,7,FALSE)=0,"",VLOOKUP(J3,A:G,7,FALSE))</f>
        <v/>
      </c>
      <c r="V3" s="2"/>
      <c r="W3" s="2"/>
      <c r="X3" s="2"/>
      <c r="Y3" s="2"/>
    </row>
    <row r="4" spans="1:25">
      <c r="A4" s="2" t="s">
        <v>63</v>
      </c>
      <c r="B4" s="2" t="s">
        <v>68</v>
      </c>
      <c r="C4" s="2"/>
      <c r="D4" s="2" t="s">
        <v>2286</v>
      </c>
      <c r="E4" s="15">
        <v>41827</v>
      </c>
      <c r="F4" s="15"/>
      <c r="G4" s="2"/>
      <c r="H4" s="2">
        <f t="shared" si="0"/>
        <v>1</v>
      </c>
      <c r="I4" s="2"/>
      <c r="J4" s="19" t="s">
        <v>2232</v>
      </c>
      <c r="K4" s="2" t="str">
        <f t="shared" ref="K4:K10" si="1">VLOOKUP(J4,$A:$B,2,FALSE)</f>
        <v>x1</v>
      </c>
      <c r="L4" s="2" t="str">
        <f t="shared" ref="L4:L10" si="2">J4</f>
        <v>Beginning</v>
      </c>
      <c r="M4" s="2"/>
      <c r="N4" s="2"/>
      <c r="O4" s="2"/>
      <c r="P4" s="2"/>
      <c r="Q4" s="2"/>
      <c r="R4" s="2"/>
      <c r="S4" s="15">
        <f t="shared" ref="S4:S10" si="3">VLOOKUP(J4,A:G,5,FALSE)</f>
        <v>41827</v>
      </c>
      <c r="T4" s="15" t="str">
        <f t="shared" ref="T4:T10" si="4">IF(VLOOKUP(J4,A:G,6,FALSE)=0,"",VLOOKUP(J4,A:G,6,FALSE))</f>
        <v/>
      </c>
      <c r="U4" s="15" t="str">
        <f t="shared" ref="U4:U10" si="5">IF(VLOOKUP(J4,A:G,7,FALSE)=0,"",VLOOKUP(J4,A:G,7,FALSE))</f>
        <v/>
      </c>
      <c r="V4" s="2"/>
      <c r="W4" s="2"/>
      <c r="X4" s="2"/>
      <c r="Y4" s="2"/>
    </row>
    <row r="5" spans="1:25">
      <c r="A5" s="2" t="s">
        <v>62</v>
      </c>
      <c r="B5" s="2" t="s">
        <v>70</v>
      </c>
      <c r="C5" s="2"/>
      <c r="D5" s="2" t="s">
        <v>2286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c r="W5" s="2"/>
      <c r="X5" s="2"/>
      <c r="Y5" s="2"/>
    </row>
    <row r="6" spans="1:25">
      <c r="A6" s="2" t="s">
        <v>4334</v>
      </c>
      <c r="B6" s="2" t="s">
        <v>71</v>
      </c>
      <c r="C6" s="2"/>
      <c r="D6" s="2" t="s">
        <v>2286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c r="W6" s="2"/>
      <c r="X6" s="2"/>
      <c r="Y6" s="2"/>
    </row>
    <row r="7" spans="1:25">
      <c r="A7" s="2" t="s">
        <v>4335</v>
      </c>
      <c r="B7" s="2" t="s">
        <v>72</v>
      </c>
      <c r="C7" s="2"/>
      <c r="D7" s="2" t="s">
        <v>2286</v>
      </c>
      <c r="E7" s="15">
        <v>41827</v>
      </c>
      <c r="F7" s="2"/>
      <c r="G7" s="2"/>
      <c r="H7" s="2">
        <f t="shared" si="0"/>
        <v>1</v>
      </c>
      <c r="I7" s="2"/>
      <c r="J7" s="19" t="s">
        <v>4334</v>
      </c>
      <c r="K7" s="2" t="str">
        <f t="shared" si="1"/>
        <v>x5</v>
      </c>
      <c r="L7" s="2" t="str">
        <f t="shared" si="2"/>
        <v>Year to Date</v>
      </c>
      <c r="M7" s="2"/>
      <c r="N7" s="2"/>
      <c r="O7" s="2"/>
      <c r="P7" s="2"/>
      <c r="Q7" s="2"/>
      <c r="R7" s="2"/>
      <c r="S7" s="15">
        <f t="shared" si="3"/>
        <v>41827</v>
      </c>
      <c r="T7" s="15" t="str">
        <f t="shared" si="4"/>
        <v/>
      </c>
      <c r="U7" s="15" t="str">
        <f t="shared" si="5"/>
        <v/>
      </c>
      <c r="V7" s="2"/>
      <c r="W7" s="2"/>
      <c r="X7" s="2"/>
      <c r="Y7" s="2"/>
    </row>
    <row r="8" spans="1:25">
      <c r="A8" s="2" t="s">
        <v>1833</v>
      </c>
      <c r="B8" s="2" t="s">
        <v>73</v>
      </c>
      <c r="C8" s="2"/>
      <c r="D8" s="2" t="s">
        <v>2286</v>
      </c>
      <c r="E8" s="15">
        <v>42277</v>
      </c>
      <c r="F8" s="2"/>
      <c r="G8" s="2"/>
      <c r="H8" s="2">
        <f t="shared" si="0"/>
        <v>1</v>
      </c>
      <c r="I8" s="2"/>
      <c r="J8" s="19" t="s">
        <v>4335</v>
      </c>
      <c r="K8" s="2" t="str">
        <f t="shared" si="1"/>
        <v>x6</v>
      </c>
      <c r="L8" s="2" t="str">
        <f t="shared" si="2"/>
        <v>12 Months</v>
      </c>
      <c r="M8" s="2" t="s">
        <v>4680</v>
      </c>
      <c r="N8" s="2"/>
      <c r="O8" s="2"/>
      <c r="P8" s="2"/>
      <c r="Q8" s="2"/>
      <c r="R8" s="2"/>
      <c r="S8" s="15">
        <f t="shared" si="3"/>
        <v>41827</v>
      </c>
      <c r="T8" s="15" t="str">
        <f t="shared" si="4"/>
        <v/>
      </c>
      <c r="U8" s="15" t="str">
        <f t="shared" si="5"/>
        <v/>
      </c>
      <c r="V8" s="2"/>
      <c r="W8" s="2"/>
      <c r="X8" s="2"/>
      <c r="Y8" s="2"/>
    </row>
    <row r="9" spans="1:25">
      <c r="A9" s="2" t="s">
        <v>16038</v>
      </c>
      <c r="B9" s="2" t="s">
        <v>74</v>
      </c>
      <c r="C9" s="2"/>
      <c r="D9" s="2" t="s">
        <v>2286</v>
      </c>
      <c r="E9" s="15">
        <v>45122</v>
      </c>
      <c r="F9" s="2"/>
      <c r="G9" s="2"/>
      <c r="H9" s="2">
        <f t="shared" si="0"/>
        <v>1</v>
      </c>
      <c r="I9" s="2"/>
      <c r="J9" s="21" t="s">
        <v>16038</v>
      </c>
      <c r="K9" s="2" t="str">
        <f>VLOOKUP(J9,$A:$B,2,FALSE)</f>
        <v>x8</v>
      </c>
      <c r="L9" s="2" t="str">
        <f>J9</f>
        <v>3 Months</v>
      </c>
      <c r="M9" s="2"/>
      <c r="N9" s="2" t="s">
        <v>359</v>
      </c>
      <c r="O9" s="2"/>
      <c r="P9" s="2"/>
      <c r="Q9" s="2"/>
      <c r="R9" s="2"/>
      <c r="S9" s="15">
        <f>VLOOKUP(J9,A:G,5,FALSE)</f>
        <v>45122</v>
      </c>
      <c r="T9" s="15" t="str">
        <f>IF(VLOOKUP(J9,A:G,6,FALSE)=0,"",VLOOKUP(J9,A:G,6,FALSE))</f>
        <v/>
      </c>
      <c r="U9" s="15" t="str">
        <f>IF(VLOOKUP(J9,A:G,7,FALSE)=0,"",VLOOKUP(J9,A:G,7,FALSE))</f>
        <v/>
      </c>
      <c r="V9" s="2"/>
      <c r="W9" s="2"/>
      <c r="X9" s="2"/>
      <c r="Y9" s="2"/>
    </row>
    <row r="10" spans="1:25">
      <c r="A10" s="2"/>
      <c r="B10" s="2"/>
      <c r="C10" s="2"/>
      <c r="D10" s="2"/>
      <c r="E10" s="2"/>
      <c r="F10" s="2"/>
      <c r="G10" s="2"/>
      <c r="H10" s="2"/>
      <c r="I10" s="2"/>
      <c r="J10" s="19" t="s">
        <v>1833</v>
      </c>
      <c r="K10" s="2" t="str">
        <f t="shared" si="1"/>
        <v>x7</v>
      </c>
      <c r="L10" s="2" t="str">
        <f t="shared" si="2"/>
        <v>13-24 previous months</v>
      </c>
      <c r="M10" s="2"/>
      <c r="N10" s="2"/>
      <c r="O10" s="2"/>
      <c r="P10" s="2"/>
      <c r="Q10" s="2"/>
      <c r="R10" s="2"/>
      <c r="S10" s="15">
        <f t="shared" si="3"/>
        <v>42277</v>
      </c>
      <c r="T10" s="15" t="str">
        <f t="shared" si="4"/>
        <v/>
      </c>
      <c r="U10" s="15" t="str">
        <f t="shared" si="5"/>
        <v/>
      </c>
      <c r="V10" s="2"/>
      <c r="W10" s="2"/>
    </row>
    <row r="11" spans="1:25">
      <c r="A11" s="2"/>
      <c r="B11" s="2"/>
      <c r="C11" s="2"/>
      <c r="D11" s="2"/>
      <c r="E11" s="2"/>
      <c r="F11" s="2"/>
      <c r="G11" s="2"/>
      <c r="H11" s="2"/>
      <c r="I11" s="2"/>
      <c r="W11" s="2"/>
    </row>
    <row r="12" spans="1:25">
      <c r="A12" s="2"/>
      <c r="B12" s="2"/>
      <c r="C12" s="2"/>
      <c r="D12" s="2"/>
      <c r="E12" s="2"/>
      <c r="F12" s="2"/>
      <c r="G12" s="2"/>
      <c r="H12" s="2"/>
      <c r="I12" s="2"/>
      <c r="J12" s="2"/>
      <c r="K12" s="2"/>
      <c r="L12" s="2"/>
      <c r="M12" s="2"/>
      <c r="N12" s="2"/>
      <c r="O12" s="2"/>
      <c r="P12" s="2"/>
      <c r="Q12" s="2"/>
      <c r="R12" s="2"/>
      <c r="S12" s="2"/>
      <c r="T12" s="2"/>
      <c r="U12" s="2"/>
      <c r="V12" s="2"/>
      <c r="W12" s="2"/>
    </row>
    <row r="13" spans="1:25">
      <c r="J13" s="2"/>
      <c r="K13" s="2"/>
      <c r="L13" s="2"/>
      <c r="M13" s="2"/>
      <c r="N13" s="2"/>
      <c r="O13" s="2"/>
      <c r="P13" s="2"/>
      <c r="Q13" s="2"/>
      <c r="R13" s="2"/>
      <c r="S13" s="2"/>
      <c r="T13" s="2"/>
      <c r="U13" s="2"/>
      <c r="V13" s="2"/>
      <c r="W13" s="2"/>
    </row>
  </sheetData>
  <sortState xmlns:xlrd2="http://schemas.microsoft.com/office/spreadsheetml/2017/richdata2" ref="A2:A5">
    <sortCondition ref="A2"/>
  </sortState>
  <phoneticPr fontId="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AA83"/>
  <sheetViews>
    <sheetView zoomScale="80" zoomScaleNormal="80" workbookViewId="0">
      <pane ySplit="1" topLeftCell="A2" activePane="bottomLeft" state="frozen"/>
      <selection pane="bottomLeft"/>
    </sheetView>
  </sheetViews>
  <sheetFormatPr defaultColWidth="9.21875" defaultRowHeight="14.4"/>
  <cols>
    <col min="1" max="1" width="16.21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24.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7">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row>
    <row r="2" spans="1:27">
      <c r="A2" s="2" t="s">
        <v>392</v>
      </c>
      <c r="B2" s="2" t="s">
        <v>131</v>
      </c>
      <c r="C2" s="2" t="s">
        <v>367</v>
      </c>
      <c r="D2" s="2" t="s">
        <v>2286</v>
      </c>
      <c r="E2" s="15">
        <v>41827</v>
      </c>
      <c r="F2" s="15">
        <v>41639</v>
      </c>
      <c r="G2" s="2"/>
      <c r="H2" s="2">
        <f>COUNTIF(J:J,A2)</f>
        <v>1</v>
      </c>
      <c r="I2" s="2"/>
      <c r="J2" s="20" t="s">
        <v>5040</v>
      </c>
      <c r="K2" s="2"/>
      <c r="L2" s="2"/>
      <c r="M2" s="2"/>
      <c r="N2" s="2"/>
      <c r="O2" s="2" t="s">
        <v>2286</v>
      </c>
      <c r="P2" s="2"/>
      <c r="Q2" s="2" t="s">
        <v>10503</v>
      </c>
      <c r="R2" s="2"/>
      <c r="S2" s="15">
        <v>41827</v>
      </c>
      <c r="T2" s="15"/>
      <c r="U2" s="15"/>
      <c r="V2" s="2"/>
      <c r="W2" s="2"/>
      <c r="X2" s="2"/>
      <c r="Y2" s="2"/>
      <c r="Z2" s="2"/>
      <c r="AA2" s="2"/>
    </row>
    <row r="3" spans="1:27">
      <c r="A3" s="2"/>
      <c r="B3" s="2"/>
      <c r="C3" s="2"/>
      <c r="D3" s="2"/>
      <c r="E3" s="2"/>
      <c r="F3" s="2"/>
      <c r="G3" s="2"/>
      <c r="H3" s="2"/>
      <c r="I3" s="2"/>
      <c r="J3" s="17" t="s">
        <v>392</v>
      </c>
      <c r="K3" s="2" t="str">
        <f>VLOOKUP(J3,$A:$B,2,0)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28"/>
    </row>
    <row r="54" spans="1:1">
      <c r="A54" s="24"/>
    </row>
    <row r="59" spans="1:1">
      <c r="A59" s="24"/>
    </row>
    <row r="83" spans="1:1">
      <c r="A83" s="2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DFBC9-C947-4934-A858-851421EF2C01}">
  <sheetPr codeName="Arkusz48"/>
  <dimension ref="A1:V8"/>
  <sheetViews>
    <sheetView topLeftCell="J1" zoomScale="80" zoomScaleNormal="80" workbookViewId="0">
      <pane ySplit="1" topLeftCell="A2" activePane="bottomLeft" state="frozen"/>
      <selection pane="bottomLeft"/>
    </sheetView>
  </sheetViews>
  <sheetFormatPr defaultRowHeight="14.4"/>
  <cols>
    <col min="1" max="1" width="36.21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36.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45122</v>
      </c>
      <c r="F2" s="2"/>
      <c r="G2" s="2" t="s">
        <v>6116</v>
      </c>
      <c r="H2" s="2">
        <f t="shared" ref="H2:H7" si="0">COUNTIF(J:J,A2)</f>
        <v>1</v>
      </c>
      <c r="I2" s="2"/>
      <c r="J2" s="20" t="s">
        <v>882</v>
      </c>
      <c r="K2" s="2"/>
      <c r="L2" s="2"/>
      <c r="M2" s="2"/>
      <c r="N2" s="2"/>
      <c r="O2" s="2" t="s">
        <v>2286</v>
      </c>
      <c r="P2" s="2"/>
      <c r="Q2" s="2" t="s">
        <v>1176</v>
      </c>
      <c r="R2" s="2"/>
      <c r="S2" s="15">
        <v>45122</v>
      </c>
      <c r="T2" s="15"/>
      <c r="U2" s="15"/>
      <c r="V2" s="2"/>
    </row>
    <row r="3" spans="1:22">
      <c r="A3" s="2" t="s">
        <v>14622</v>
      </c>
      <c r="B3" s="2" t="s">
        <v>67</v>
      </c>
      <c r="C3" s="2"/>
      <c r="D3" s="2" t="s">
        <v>2286</v>
      </c>
      <c r="E3" s="15">
        <v>45122</v>
      </c>
      <c r="F3" s="2"/>
      <c r="G3" s="15"/>
      <c r="H3" s="2">
        <f t="shared" si="0"/>
        <v>1</v>
      </c>
      <c r="I3" s="2"/>
      <c r="J3" s="17" t="s">
        <v>130</v>
      </c>
      <c r="K3" s="2" t="str">
        <f t="shared" ref="K3:K8" si="1">VLOOKUP(J3,$A:$B,2,0)</f>
        <v>x0</v>
      </c>
      <c r="L3" s="2" t="str">
        <f t="shared" ref="L3:L7" si="2">J3</f>
        <v>Total/NA</v>
      </c>
      <c r="M3" s="37" t="s">
        <v>4680</v>
      </c>
      <c r="N3" s="2"/>
      <c r="O3" s="2"/>
      <c r="P3" s="2"/>
      <c r="Q3" s="2"/>
      <c r="R3" s="2"/>
      <c r="S3" s="15">
        <f t="shared" ref="S3:S8" si="3">VLOOKUP(J3,A:G,5,FALSE)</f>
        <v>45122</v>
      </c>
      <c r="T3" s="15" t="str">
        <f>IF(VLOOKUP(J3,A:G,6,FALSE)=0,"",VLOOKUP(J3,A:G,6,FALSE))</f>
        <v/>
      </c>
      <c r="U3" s="15" t="str">
        <f>IF(VLOOKUP(J3,A:G,7,FALSE)=0,"",VLOOKUP(J3,A:G,7,FALSE))</f>
        <v/>
      </c>
      <c r="V3" s="2"/>
    </row>
    <row r="4" spans="1:22">
      <c r="A4" s="2" t="s">
        <v>581</v>
      </c>
      <c r="B4" s="2" t="s">
        <v>68</v>
      </c>
      <c r="C4" s="2"/>
      <c r="D4" s="2" t="s">
        <v>2286</v>
      </c>
      <c r="E4" s="15">
        <v>45122</v>
      </c>
      <c r="F4" s="2"/>
      <c r="G4" s="2" t="s">
        <v>6116</v>
      </c>
      <c r="H4" s="2">
        <f t="shared" si="0"/>
        <v>1</v>
      </c>
      <c r="I4" s="2"/>
      <c r="J4" s="19" t="s">
        <v>14622</v>
      </c>
      <c r="K4" s="2" t="str">
        <f t="shared" si="1"/>
        <v>x1</v>
      </c>
      <c r="L4" s="2" t="str">
        <f t="shared" si="2"/>
        <v>AAA</v>
      </c>
      <c r="M4" s="2"/>
      <c r="N4" s="2" t="s">
        <v>359</v>
      </c>
      <c r="O4" s="2"/>
      <c r="P4" s="2"/>
      <c r="Q4" s="2"/>
      <c r="R4" s="2"/>
      <c r="S4" s="15">
        <f t="shared" si="3"/>
        <v>45122</v>
      </c>
      <c r="T4" s="15" t="str">
        <f t="shared" ref="T4:T8" si="4">IF(VLOOKUP(J4,A:G,6,FALSE)=0,"",VLOOKUP(J4,A:G,6,FALSE))</f>
        <v/>
      </c>
      <c r="U4" s="15" t="str">
        <f t="shared" ref="U4:U8" si="5">IF(VLOOKUP(J4,A:G,7,FALSE)=0,"",VLOOKUP(J4,A:G,7,FALSE))</f>
        <v/>
      </c>
      <c r="V4" s="2"/>
    </row>
    <row r="5" spans="1:22">
      <c r="A5" s="2" t="s">
        <v>5174</v>
      </c>
      <c r="B5" s="2" t="s">
        <v>69</v>
      </c>
      <c r="C5" s="2"/>
      <c r="D5" s="2" t="s">
        <v>2286</v>
      </c>
      <c r="E5" s="15">
        <v>45122</v>
      </c>
      <c r="F5" s="2"/>
      <c r="G5" s="2" t="s">
        <v>6116</v>
      </c>
      <c r="H5" s="2">
        <f t="shared" si="0"/>
        <v>1</v>
      </c>
      <c r="I5" s="2"/>
      <c r="J5" s="19" t="s">
        <v>581</v>
      </c>
      <c r="K5" s="2" t="str">
        <f t="shared" si="1"/>
        <v>x2</v>
      </c>
      <c r="L5" s="2" t="str">
        <f t="shared" si="2"/>
        <v>AA</v>
      </c>
      <c r="M5" s="2"/>
      <c r="N5" s="2" t="s">
        <v>359</v>
      </c>
      <c r="O5" s="2"/>
      <c r="P5" s="2"/>
      <c r="Q5" s="2"/>
      <c r="R5" s="2"/>
      <c r="S5" s="15">
        <f t="shared" si="3"/>
        <v>45122</v>
      </c>
      <c r="T5" s="15" t="str">
        <f t="shared" si="4"/>
        <v/>
      </c>
      <c r="U5" s="15" t="str">
        <f t="shared" si="5"/>
        <v/>
      </c>
      <c r="V5" s="2"/>
    </row>
    <row r="6" spans="1:22">
      <c r="A6" s="2" t="s">
        <v>14623</v>
      </c>
      <c r="B6" s="2" t="s">
        <v>70</v>
      </c>
      <c r="D6" s="2" t="s">
        <v>2286</v>
      </c>
      <c r="E6" s="15">
        <v>45122</v>
      </c>
      <c r="H6" s="2">
        <f t="shared" si="0"/>
        <v>1</v>
      </c>
      <c r="J6" s="19" t="s">
        <v>5174</v>
      </c>
      <c r="K6" s="2" t="str">
        <f t="shared" si="1"/>
        <v>x3</v>
      </c>
      <c r="L6" s="2" t="str">
        <f t="shared" si="2"/>
        <v>A</v>
      </c>
      <c r="N6" s="2" t="s">
        <v>359</v>
      </c>
      <c r="S6" s="15">
        <f t="shared" si="3"/>
        <v>45122</v>
      </c>
      <c r="T6" s="15" t="str">
        <f t="shared" si="4"/>
        <v/>
      </c>
      <c r="U6" s="15" t="str">
        <f t="shared" si="5"/>
        <v/>
      </c>
      <c r="V6" s="2"/>
    </row>
    <row r="7" spans="1:22">
      <c r="A7" s="2" t="s">
        <v>7471</v>
      </c>
      <c r="B7" s="2" t="s">
        <v>71</v>
      </c>
      <c r="D7" s="2" t="s">
        <v>2286</v>
      </c>
      <c r="E7" s="15">
        <v>45122</v>
      </c>
      <c r="H7" s="2">
        <f t="shared" si="0"/>
        <v>1</v>
      </c>
      <c r="J7" s="19" t="s">
        <v>14623</v>
      </c>
      <c r="K7" s="2" t="str">
        <f t="shared" si="1"/>
        <v>x4</v>
      </c>
      <c r="L7" s="2" t="str">
        <f t="shared" si="2"/>
        <v>BBB</v>
      </c>
      <c r="N7" s="2" t="s">
        <v>359</v>
      </c>
      <c r="S7" s="15">
        <f t="shared" si="3"/>
        <v>45122</v>
      </c>
      <c r="T7" s="15" t="str">
        <f t="shared" si="4"/>
        <v/>
      </c>
      <c r="U7" s="15" t="str">
        <f t="shared" si="5"/>
        <v/>
      </c>
      <c r="V7" s="2"/>
    </row>
    <row r="8" spans="1:22">
      <c r="J8" s="19" t="s">
        <v>7471</v>
      </c>
      <c r="K8" s="2" t="str">
        <f t="shared" si="1"/>
        <v>x5</v>
      </c>
      <c r="L8" s="2" t="str">
        <f>J8</f>
        <v>No rating available</v>
      </c>
      <c r="N8" s="2" t="s">
        <v>359</v>
      </c>
      <c r="S8" s="15">
        <f t="shared" si="3"/>
        <v>45122</v>
      </c>
      <c r="T8" s="15" t="str">
        <f t="shared" si="4"/>
        <v/>
      </c>
      <c r="U8" s="15" t="str">
        <f t="shared" si="5"/>
        <v/>
      </c>
      <c r="V8" s="2"/>
    </row>
  </sheetData>
  <autoFilter ref="A1:V1" xr:uid="{36D47C31-F1B5-44FB-BD2D-8C9F8D7A817C}"/>
  <phoneticPr fontId="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V77"/>
  <sheetViews>
    <sheetView zoomScale="80" zoomScaleNormal="80" workbookViewId="0">
      <pane ySplit="1" topLeftCell="A2" activePane="bottomLeft" state="frozen"/>
      <selection pane="bottomLeft"/>
    </sheetView>
  </sheetViews>
  <sheetFormatPr defaultRowHeight="14.4"/>
  <cols>
    <col min="1" max="1" width="36.21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36.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t="s">
        <v>6116</v>
      </c>
      <c r="H2" s="2">
        <f t="shared" ref="H2:H37" si="0">COUNTIF(J:J,A2)</f>
        <v>12</v>
      </c>
      <c r="I2" s="2"/>
      <c r="J2" s="20" t="s">
        <v>882</v>
      </c>
      <c r="K2" s="2"/>
      <c r="L2" s="2"/>
      <c r="M2" s="2"/>
      <c r="N2" s="2"/>
      <c r="O2" s="2" t="s">
        <v>2286</v>
      </c>
      <c r="P2" s="2"/>
      <c r="Q2" s="2" t="s">
        <v>883</v>
      </c>
      <c r="R2" s="2"/>
      <c r="S2" s="15">
        <v>41827</v>
      </c>
      <c r="T2" s="15"/>
      <c r="U2" s="15"/>
      <c r="V2" s="2"/>
    </row>
    <row r="3" spans="1:22">
      <c r="A3" s="2" t="s">
        <v>13139</v>
      </c>
      <c r="B3" s="2" t="s">
        <v>67</v>
      </c>
      <c r="C3" s="2"/>
      <c r="D3" s="2" t="s">
        <v>2286</v>
      </c>
      <c r="E3" s="15">
        <v>41827</v>
      </c>
      <c r="F3" s="2"/>
      <c r="G3" s="15">
        <v>44027</v>
      </c>
      <c r="H3" s="2">
        <f t="shared" si="0"/>
        <v>2</v>
      </c>
      <c r="I3" s="2"/>
      <c r="J3" s="17" t="s">
        <v>130</v>
      </c>
      <c r="K3" s="2" t="str">
        <f>VLOOKUP(J3,$A:$B,2,0)</f>
        <v>x0</v>
      </c>
      <c r="L3" s="2" t="str">
        <f>J3</f>
        <v>Total/NA</v>
      </c>
      <c r="M3" s="37" t="s">
        <v>358</v>
      </c>
      <c r="N3" s="2"/>
      <c r="O3" s="2"/>
      <c r="P3" s="2"/>
      <c r="Q3" s="2"/>
      <c r="R3" s="2"/>
      <c r="S3" s="15">
        <f t="shared" ref="S3:S9" si="1">VLOOKUP(J3,A:G,5,FALSE)</f>
        <v>41827</v>
      </c>
      <c r="T3" s="15" t="str">
        <f t="shared" ref="T3:T9" si="2">IF(VLOOKUP(J3,A:G,6,FALSE)=0,"",VLOOKUP(J3,A:G,6,FALSE))</f>
        <v/>
      </c>
      <c r="U3" s="15" t="str">
        <f t="shared" ref="U3:U9" si="3">IF(VLOOKUP(J3,A:G,7,FALSE)=0,"",VLOOKUP(J3,A:G,7,FALSE))</f>
        <v/>
      </c>
      <c r="V3" s="2"/>
    </row>
    <row r="4" spans="1:22">
      <c r="A4" s="2" t="s">
        <v>878</v>
      </c>
      <c r="B4" s="2" t="s">
        <v>68</v>
      </c>
      <c r="C4" s="2"/>
      <c r="D4" s="2" t="s">
        <v>2286</v>
      </c>
      <c r="E4" s="15">
        <v>41827</v>
      </c>
      <c r="F4" s="2"/>
      <c r="G4" s="2" t="s">
        <v>6116</v>
      </c>
      <c r="H4" s="2">
        <f t="shared" si="0"/>
        <v>2</v>
      </c>
      <c r="I4" s="2"/>
      <c r="J4" s="19" t="s">
        <v>876</v>
      </c>
      <c r="K4" s="2" t="str">
        <f t="shared" ref="K4:K67" si="4">VLOOKUP(J4,$A:$B,2,0)</f>
        <v>x6</v>
      </c>
      <c r="L4" s="2" t="str">
        <f t="shared" ref="L4:L39" si="5">J4</f>
        <v>Basic or ancillary own funds</v>
      </c>
      <c r="M4" s="2" t="s">
        <v>358</v>
      </c>
      <c r="N4" s="2" t="s">
        <v>359</v>
      </c>
      <c r="O4" s="2"/>
      <c r="P4" s="2"/>
      <c r="Q4" s="2"/>
      <c r="R4" s="2"/>
      <c r="S4" s="15">
        <f t="shared" si="1"/>
        <v>41827</v>
      </c>
      <c r="T4" s="15" t="str">
        <f t="shared" si="2"/>
        <v/>
      </c>
      <c r="U4" s="15" t="str">
        <f t="shared" si="3"/>
        <v/>
      </c>
      <c r="V4" s="2"/>
    </row>
    <row r="5" spans="1:22">
      <c r="A5" s="2" t="s">
        <v>2204</v>
      </c>
      <c r="B5" s="2" t="s">
        <v>69</v>
      </c>
      <c r="C5" s="2"/>
      <c r="D5" s="2" t="s">
        <v>2286</v>
      </c>
      <c r="E5" s="15">
        <v>41827</v>
      </c>
      <c r="F5" s="2"/>
      <c r="G5" s="2" t="s">
        <v>6116</v>
      </c>
      <c r="H5" s="2">
        <f t="shared" si="0"/>
        <v>1</v>
      </c>
      <c r="I5" s="2"/>
      <c r="J5" s="21" t="s">
        <v>877</v>
      </c>
      <c r="K5" s="2" t="str">
        <f t="shared" si="4"/>
        <v>x7</v>
      </c>
      <c r="L5" s="2" t="str">
        <f t="shared" si="5"/>
        <v>Basic own funds</v>
      </c>
      <c r="M5" s="2"/>
      <c r="N5" s="2" t="s">
        <v>359</v>
      </c>
      <c r="O5" s="2"/>
      <c r="P5" s="2"/>
      <c r="Q5" s="2"/>
      <c r="R5" s="2"/>
      <c r="S5" s="15">
        <f t="shared" si="1"/>
        <v>41827</v>
      </c>
      <c r="T5" s="15" t="str">
        <f t="shared" si="2"/>
        <v/>
      </c>
      <c r="U5" s="15" t="str">
        <f t="shared" si="3"/>
        <v/>
      </c>
      <c r="V5" s="2"/>
    </row>
    <row r="6" spans="1:22">
      <c r="A6" s="2" t="s">
        <v>905</v>
      </c>
      <c r="B6" s="2" t="s">
        <v>70</v>
      </c>
      <c r="C6" s="2"/>
      <c r="D6" s="2" t="s">
        <v>2286</v>
      </c>
      <c r="E6" s="15">
        <v>41827</v>
      </c>
      <c r="F6" s="2"/>
      <c r="G6" s="2" t="s">
        <v>6116</v>
      </c>
      <c r="H6" s="2">
        <f t="shared" si="0"/>
        <v>1</v>
      </c>
      <c r="I6" s="2"/>
      <c r="J6" s="21" t="s">
        <v>878</v>
      </c>
      <c r="K6" s="2" t="str">
        <f t="shared" si="4"/>
        <v>x2</v>
      </c>
      <c r="L6" s="2" t="str">
        <f t="shared" si="5"/>
        <v>Ancillary own funds</v>
      </c>
      <c r="M6" s="2"/>
      <c r="N6" s="2" t="s">
        <v>359</v>
      </c>
      <c r="O6" s="2"/>
      <c r="P6" s="2"/>
      <c r="Q6" s="2"/>
      <c r="R6" s="2"/>
      <c r="S6" s="15">
        <f t="shared" si="1"/>
        <v>41827</v>
      </c>
      <c r="T6" s="15" t="str">
        <f t="shared" si="2"/>
        <v/>
      </c>
      <c r="U6" s="15" t="str">
        <f t="shared" si="3"/>
        <v/>
      </c>
      <c r="V6" s="2"/>
    </row>
    <row r="7" spans="1:22">
      <c r="A7" s="2" t="s">
        <v>903</v>
      </c>
      <c r="B7" s="2" t="s">
        <v>71</v>
      </c>
      <c r="C7" s="2"/>
      <c r="D7" s="2" t="s">
        <v>2286</v>
      </c>
      <c r="E7" s="15">
        <v>41827</v>
      </c>
      <c r="F7" s="2"/>
      <c r="G7" s="2" t="s">
        <v>6116</v>
      </c>
      <c r="H7" s="2">
        <f t="shared" si="0"/>
        <v>1</v>
      </c>
      <c r="I7" s="2"/>
      <c r="J7" s="22" t="s">
        <v>879</v>
      </c>
      <c r="K7" s="2" t="str">
        <f t="shared" si="4"/>
        <v>x16</v>
      </c>
      <c r="L7" s="2" t="str">
        <f t="shared" si="5"/>
        <v>Items for which an amount was approved</v>
      </c>
      <c r="M7" s="2"/>
      <c r="N7" s="2"/>
      <c r="O7" s="2"/>
      <c r="P7" s="2"/>
      <c r="Q7" s="2"/>
      <c r="R7" s="2"/>
      <c r="S7" s="15">
        <f t="shared" si="1"/>
        <v>41827</v>
      </c>
      <c r="T7" s="15" t="str">
        <f t="shared" si="2"/>
        <v/>
      </c>
      <c r="U7" s="15" t="str">
        <f t="shared" si="3"/>
        <v/>
      </c>
      <c r="V7" s="2"/>
    </row>
    <row r="8" spans="1:22">
      <c r="A8" s="2" t="s">
        <v>876</v>
      </c>
      <c r="B8" s="2" t="s">
        <v>72</v>
      </c>
      <c r="C8" s="2"/>
      <c r="D8" s="2" t="s">
        <v>2286</v>
      </c>
      <c r="E8" s="15">
        <v>41827</v>
      </c>
      <c r="F8" s="2"/>
      <c r="G8" s="2" t="s">
        <v>6116</v>
      </c>
      <c r="H8" s="2">
        <f t="shared" si="0"/>
        <v>1</v>
      </c>
      <c r="I8" s="2"/>
      <c r="J8" s="22" t="s">
        <v>880</v>
      </c>
      <c r="K8" s="2" t="str">
        <f t="shared" si="4"/>
        <v>x15</v>
      </c>
      <c r="L8" s="2" t="str">
        <f t="shared" si="5"/>
        <v>Items for which a method was approved</v>
      </c>
      <c r="M8" s="2"/>
      <c r="N8" s="2"/>
      <c r="O8" s="2"/>
      <c r="P8" s="2"/>
      <c r="Q8" s="2"/>
      <c r="R8" s="2"/>
      <c r="S8" s="15">
        <f t="shared" si="1"/>
        <v>41827</v>
      </c>
      <c r="T8" s="15" t="str">
        <f t="shared" si="2"/>
        <v/>
      </c>
      <c r="U8" s="15" t="str">
        <f t="shared" si="3"/>
        <v/>
      </c>
      <c r="V8" s="2"/>
    </row>
    <row r="9" spans="1:22">
      <c r="A9" s="2" t="s">
        <v>877</v>
      </c>
      <c r="B9" s="2" t="s">
        <v>73</v>
      </c>
      <c r="C9" s="2"/>
      <c r="D9" s="2" t="s">
        <v>2286</v>
      </c>
      <c r="E9" s="15">
        <v>41827</v>
      </c>
      <c r="F9" s="2"/>
      <c r="G9" s="2" t="s">
        <v>6116</v>
      </c>
      <c r="H9" s="2">
        <f t="shared" si="0"/>
        <v>2</v>
      </c>
      <c r="I9" s="2"/>
      <c r="J9" s="19" t="s">
        <v>881</v>
      </c>
      <c r="K9" s="2" t="str">
        <f t="shared" si="4"/>
        <v>x19</v>
      </c>
      <c r="L9" s="2" t="str">
        <f t="shared" si="5"/>
        <v>Not basic nor ancillary own funds</v>
      </c>
      <c r="M9" s="2"/>
      <c r="N9" s="2" t="s">
        <v>359</v>
      </c>
      <c r="O9" s="2"/>
      <c r="P9" s="2"/>
      <c r="Q9" s="2"/>
      <c r="R9" s="2"/>
      <c r="S9" s="15">
        <f t="shared" si="1"/>
        <v>41827</v>
      </c>
      <c r="T9" s="15" t="str">
        <f t="shared" si="2"/>
        <v/>
      </c>
      <c r="U9" s="15" t="str">
        <f t="shared" si="3"/>
        <v/>
      </c>
      <c r="V9" s="2"/>
    </row>
    <row r="10" spans="1:22">
      <c r="A10" s="2" t="s">
        <v>13140</v>
      </c>
      <c r="B10" s="2" t="s">
        <v>74</v>
      </c>
      <c r="C10" s="2"/>
      <c r="D10" s="2" t="s">
        <v>2286</v>
      </c>
      <c r="E10" s="15">
        <v>41827</v>
      </c>
      <c r="F10" s="2"/>
      <c r="G10" s="15">
        <v>44027</v>
      </c>
      <c r="H10" s="2">
        <f t="shared" si="0"/>
        <v>2</v>
      </c>
      <c r="I10" s="2"/>
      <c r="J10" s="20" t="s">
        <v>888</v>
      </c>
      <c r="K10" s="2"/>
      <c r="L10" s="2"/>
      <c r="M10" s="2"/>
      <c r="N10" s="2"/>
      <c r="O10" s="2" t="s">
        <v>2286</v>
      </c>
      <c r="P10" s="2"/>
      <c r="Q10" s="2" t="s">
        <v>2128</v>
      </c>
      <c r="R10" s="2"/>
      <c r="S10" s="15">
        <v>41827</v>
      </c>
      <c r="T10" s="15"/>
      <c r="U10" s="15">
        <v>44027</v>
      </c>
      <c r="V10" s="2"/>
    </row>
    <row r="11" spans="1:22">
      <c r="A11" s="18" t="s">
        <v>908</v>
      </c>
      <c r="B11" s="2" t="s">
        <v>75</v>
      </c>
      <c r="C11" s="2"/>
      <c r="D11" s="2" t="s">
        <v>2286</v>
      </c>
      <c r="E11" s="15">
        <v>41827</v>
      </c>
      <c r="F11" s="2"/>
      <c r="G11" s="2" t="s">
        <v>6116</v>
      </c>
      <c r="H11" s="2">
        <f t="shared" si="0"/>
        <v>2</v>
      </c>
      <c r="I11" s="2"/>
      <c r="J11" s="17" t="s">
        <v>130</v>
      </c>
      <c r="K11" s="2" t="str">
        <f t="shared" si="4"/>
        <v>x0</v>
      </c>
      <c r="L11" s="2" t="str">
        <f t="shared" si="5"/>
        <v>Total/NA</v>
      </c>
      <c r="M11" s="2" t="s">
        <v>358</v>
      </c>
      <c r="N11" s="2"/>
      <c r="O11" s="2"/>
      <c r="P11" s="2"/>
      <c r="Q11" s="2"/>
      <c r="R11" s="2"/>
      <c r="S11" s="15">
        <f t="shared" ref="S11:S17" si="6">VLOOKUP(J11,A:G,5,FALSE)</f>
        <v>41827</v>
      </c>
      <c r="T11" s="15" t="str">
        <f t="shared" ref="T11:T17" si="7">IF(VLOOKUP(J11,A:G,6,FALSE)=0,"",VLOOKUP(J11,A:G,6,FALSE))</f>
        <v/>
      </c>
      <c r="U11" s="15" t="str">
        <f t="shared" ref="U11:U17" si="8">IF(VLOOKUP(J11,A:G,7,FALSE)=0,"",VLOOKUP(J11,A:G,7,FALSE))</f>
        <v/>
      </c>
      <c r="V11" s="2"/>
    </row>
    <row r="12" spans="1:22">
      <c r="A12" s="2" t="s">
        <v>2205</v>
      </c>
      <c r="B12" s="2" t="s">
        <v>76</v>
      </c>
      <c r="C12" s="2"/>
      <c r="D12" s="2" t="s">
        <v>2286</v>
      </c>
      <c r="E12" s="15">
        <v>41827</v>
      </c>
      <c r="F12" s="15">
        <v>41639</v>
      </c>
      <c r="G12" s="2" t="s">
        <v>6116</v>
      </c>
      <c r="H12" s="2">
        <f t="shared" si="0"/>
        <v>1</v>
      </c>
      <c r="I12" s="2"/>
      <c r="J12" s="19" t="s">
        <v>884</v>
      </c>
      <c r="K12" s="2" t="str">
        <f t="shared" si="4"/>
        <v>x27</v>
      </c>
      <c r="L12" s="2" t="str">
        <f t="shared" si="5"/>
        <v>Tier 1 and Tier 2</v>
      </c>
      <c r="M12" s="2" t="s">
        <v>358</v>
      </c>
      <c r="N12" s="2" t="s">
        <v>359</v>
      </c>
      <c r="O12" s="2"/>
      <c r="P12" s="2"/>
      <c r="Q12" s="2"/>
      <c r="R12" s="2"/>
      <c r="S12" s="15">
        <f t="shared" si="6"/>
        <v>41827</v>
      </c>
      <c r="T12" s="15" t="str">
        <f t="shared" si="7"/>
        <v/>
      </c>
      <c r="U12" s="15" t="str">
        <f t="shared" si="8"/>
        <v/>
      </c>
      <c r="V12" s="2"/>
    </row>
    <row r="13" spans="1:22">
      <c r="A13" s="2" t="s">
        <v>906</v>
      </c>
      <c r="B13" s="2" t="s">
        <v>77</v>
      </c>
      <c r="C13" s="2"/>
      <c r="D13" s="2" t="s">
        <v>2286</v>
      </c>
      <c r="E13" s="15">
        <v>41827</v>
      </c>
      <c r="F13" s="2"/>
      <c r="G13" s="2" t="s">
        <v>6116</v>
      </c>
      <c r="H13" s="2">
        <f t="shared" si="0"/>
        <v>1</v>
      </c>
      <c r="I13" s="2"/>
      <c r="J13" s="21" t="s">
        <v>885</v>
      </c>
      <c r="K13" s="2" t="str">
        <f t="shared" si="4"/>
        <v>x26</v>
      </c>
      <c r="L13" s="2" t="str">
        <f t="shared" si="5"/>
        <v>Tier 1</v>
      </c>
      <c r="M13" s="2" t="s">
        <v>358</v>
      </c>
      <c r="N13" s="2" t="s">
        <v>359</v>
      </c>
      <c r="O13" s="2"/>
      <c r="P13" s="2"/>
      <c r="Q13" s="2"/>
      <c r="R13" s="2"/>
      <c r="S13" s="15">
        <f t="shared" si="6"/>
        <v>41827</v>
      </c>
      <c r="T13" s="15" t="str">
        <f t="shared" si="7"/>
        <v/>
      </c>
      <c r="U13" s="15" t="str">
        <f t="shared" si="8"/>
        <v/>
      </c>
      <c r="V13" s="2"/>
    </row>
    <row r="14" spans="1:22">
      <c r="A14" s="2" t="s">
        <v>2082</v>
      </c>
      <c r="B14" s="2" t="s">
        <v>78</v>
      </c>
      <c r="C14" s="2"/>
      <c r="D14" s="2" t="s">
        <v>2286</v>
      </c>
      <c r="E14" s="15">
        <v>41827</v>
      </c>
      <c r="F14" s="2"/>
      <c r="G14" s="2" t="s">
        <v>6116</v>
      </c>
      <c r="H14" s="2">
        <f t="shared" si="0"/>
        <v>1</v>
      </c>
      <c r="I14" s="2"/>
      <c r="J14" s="22" t="s">
        <v>13140</v>
      </c>
      <c r="K14" s="2" t="str">
        <f t="shared" si="4"/>
        <v>x8</v>
      </c>
      <c r="L14" s="2" t="str">
        <f t="shared" si="5"/>
        <v>Tier 1 - unrestricted</v>
      </c>
      <c r="M14" s="2"/>
      <c r="N14" s="2" t="s">
        <v>359</v>
      </c>
      <c r="O14" s="2"/>
      <c r="P14" s="2"/>
      <c r="Q14" s="2"/>
      <c r="R14" s="2"/>
      <c r="S14" s="15">
        <f t="shared" si="6"/>
        <v>41827</v>
      </c>
      <c r="T14" s="15" t="str">
        <f t="shared" si="7"/>
        <v/>
      </c>
      <c r="U14" s="15">
        <f t="shared" si="8"/>
        <v>44027</v>
      </c>
      <c r="V14" s="2"/>
    </row>
    <row r="15" spans="1:22">
      <c r="A15" s="2" t="s">
        <v>2083</v>
      </c>
      <c r="B15" s="2" t="s">
        <v>79</v>
      </c>
      <c r="C15" s="2"/>
      <c r="D15" s="2" t="s">
        <v>2286</v>
      </c>
      <c r="E15" s="15">
        <v>41827</v>
      </c>
      <c r="F15" s="15">
        <v>41639</v>
      </c>
      <c r="G15" s="2" t="s">
        <v>6116</v>
      </c>
      <c r="H15" s="2">
        <f t="shared" si="0"/>
        <v>1</v>
      </c>
      <c r="I15" s="2"/>
      <c r="J15" s="22" t="s">
        <v>13139</v>
      </c>
      <c r="K15" s="2" t="str">
        <f t="shared" si="4"/>
        <v>x1</v>
      </c>
      <c r="L15" s="2" t="str">
        <f t="shared" si="5"/>
        <v>Tier 1 - restricted</v>
      </c>
      <c r="M15" s="2"/>
      <c r="N15" s="2" t="s">
        <v>359</v>
      </c>
      <c r="O15" s="2"/>
      <c r="P15" s="2"/>
      <c r="Q15" s="2"/>
      <c r="R15" s="2"/>
      <c r="S15" s="15">
        <f t="shared" si="6"/>
        <v>41827</v>
      </c>
      <c r="T15" s="15" t="str">
        <f t="shared" si="7"/>
        <v/>
      </c>
      <c r="U15" s="15">
        <f t="shared" si="8"/>
        <v>44027</v>
      </c>
      <c r="V15" s="2"/>
    </row>
    <row r="16" spans="1:22">
      <c r="A16" s="2" t="s">
        <v>904</v>
      </c>
      <c r="B16" s="2" t="s">
        <v>80</v>
      </c>
      <c r="C16" s="2"/>
      <c r="D16" s="2" t="s">
        <v>2286</v>
      </c>
      <c r="E16" s="15">
        <v>41827</v>
      </c>
      <c r="F16" s="2"/>
      <c r="G16" s="2" t="s">
        <v>6116</v>
      </c>
      <c r="H16" s="2">
        <f t="shared" si="0"/>
        <v>1</v>
      </c>
      <c r="I16" s="2"/>
      <c r="J16" s="21" t="s">
        <v>886</v>
      </c>
      <c r="K16" s="2" t="str">
        <f t="shared" si="4"/>
        <v>x28</v>
      </c>
      <c r="L16" s="2" t="str">
        <f t="shared" si="5"/>
        <v>Tier 2</v>
      </c>
      <c r="M16" s="2"/>
      <c r="N16" s="2" t="s">
        <v>359</v>
      </c>
      <c r="O16" s="2"/>
      <c r="P16" s="2"/>
      <c r="Q16" s="2"/>
      <c r="R16" s="2"/>
      <c r="S16" s="15">
        <f t="shared" si="6"/>
        <v>41827</v>
      </c>
      <c r="T16" s="15" t="str">
        <f t="shared" si="7"/>
        <v/>
      </c>
      <c r="U16" s="15" t="str">
        <f t="shared" si="8"/>
        <v/>
      </c>
      <c r="V16" s="2"/>
    </row>
    <row r="17" spans="1:22">
      <c r="A17" s="2" t="s">
        <v>880</v>
      </c>
      <c r="B17" s="2" t="s">
        <v>81</v>
      </c>
      <c r="C17" s="2"/>
      <c r="D17" s="2" t="s">
        <v>2286</v>
      </c>
      <c r="E17" s="15">
        <v>41827</v>
      </c>
      <c r="F17" s="2"/>
      <c r="G17" s="2" t="s">
        <v>6116</v>
      </c>
      <c r="H17" s="2">
        <f t="shared" si="0"/>
        <v>1</v>
      </c>
      <c r="I17" s="2"/>
      <c r="J17" s="19" t="s">
        <v>887</v>
      </c>
      <c r="K17" s="2" t="str">
        <f t="shared" si="4"/>
        <v>x30</v>
      </c>
      <c r="L17" s="2" t="str">
        <f t="shared" si="5"/>
        <v>Tier 3</v>
      </c>
      <c r="M17" s="2"/>
      <c r="N17" s="2" t="s">
        <v>359</v>
      </c>
      <c r="O17" s="2"/>
      <c r="P17" s="2"/>
      <c r="Q17" s="2"/>
      <c r="R17" s="2"/>
      <c r="S17" s="15">
        <f t="shared" si="6"/>
        <v>41827</v>
      </c>
      <c r="T17" s="15" t="str">
        <f t="shared" si="7"/>
        <v/>
      </c>
      <c r="U17" s="15" t="str">
        <f t="shared" si="8"/>
        <v/>
      </c>
      <c r="V17" s="2"/>
    </row>
    <row r="18" spans="1:22">
      <c r="A18" s="18" t="s">
        <v>879</v>
      </c>
      <c r="B18" s="2" t="s">
        <v>82</v>
      </c>
      <c r="C18" s="2"/>
      <c r="D18" s="2" t="s">
        <v>2286</v>
      </c>
      <c r="E18" s="15">
        <v>41827</v>
      </c>
      <c r="F18" s="2"/>
      <c r="G18" s="2" t="s">
        <v>6116</v>
      </c>
      <c r="H18" s="2">
        <f t="shared" si="0"/>
        <v>1</v>
      </c>
      <c r="I18" s="2"/>
      <c r="J18" s="20" t="s">
        <v>891</v>
      </c>
      <c r="K18" s="2"/>
      <c r="L18" s="2"/>
      <c r="M18" s="2"/>
      <c r="N18" s="2"/>
      <c r="O18" s="2" t="s">
        <v>2286</v>
      </c>
      <c r="P18" s="2"/>
      <c r="Q18" s="2" t="s">
        <v>2128</v>
      </c>
      <c r="R18" s="2"/>
      <c r="S18" s="15">
        <v>41827</v>
      </c>
      <c r="T18" s="15"/>
      <c r="U18" s="15"/>
      <c r="V18" s="2"/>
    </row>
    <row r="19" spans="1:22">
      <c r="A19" s="2" t="s">
        <v>2087</v>
      </c>
      <c r="B19" s="2" t="s">
        <v>83</v>
      </c>
      <c r="C19" s="2"/>
      <c r="D19" s="2" t="s">
        <v>2286</v>
      </c>
      <c r="E19" s="15">
        <v>41827</v>
      </c>
      <c r="F19" s="15">
        <v>41639</v>
      </c>
      <c r="G19" s="2" t="s">
        <v>6116</v>
      </c>
      <c r="H19" s="2">
        <f t="shared" si="0"/>
        <v>1</v>
      </c>
      <c r="I19" s="2"/>
      <c r="J19" s="17" t="s">
        <v>130</v>
      </c>
      <c r="K19" s="2" t="str">
        <f t="shared" si="4"/>
        <v>x0</v>
      </c>
      <c r="L19" s="2" t="str">
        <f t="shared" si="5"/>
        <v>Total/NA</v>
      </c>
      <c r="M19" s="2" t="s">
        <v>358</v>
      </c>
      <c r="N19" s="2"/>
      <c r="O19" s="2"/>
      <c r="P19" s="2"/>
      <c r="Q19" s="2"/>
      <c r="R19" s="2"/>
      <c r="S19" s="15">
        <f>VLOOKUP(J19,A:G,5,FALSE)</f>
        <v>41827</v>
      </c>
      <c r="T19" s="15" t="str">
        <f>IF(VLOOKUP(J19,A:G,6,FALSE)=0,"",VLOOKUP(J19,A:G,6,FALSE))</f>
        <v/>
      </c>
      <c r="U19" s="15" t="str">
        <f>IF(VLOOKUP(J19,A:G,7,FALSE)=0,"",VLOOKUP(J19,A:G,7,FALSE))</f>
        <v/>
      </c>
      <c r="V19" s="2"/>
    </row>
    <row r="20" spans="1:22">
      <c r="A20" s="2" t="s">
        <v>2085</v>
      </c>
      <c r="B20" s="2" t="s">
        <v>84</v>
      </c>
      <c r="C20" s="2"/>
      <c r="D20" s="2" t="s">
        <v>2286</v>
      </c>
      <c r="E20" s="15">
        <v>41827</v>
      </c>
      <c r="F20" s="2"/>
      <c r="G20" s="2" t="s">
        <v>6116</v>
      </c>
      <c r="H20" s="2">
        <f t="shared" si="0"/>
        <v>1</v>
      </c>
      <c r="I20" s="2"/>
      <c r="J20" s="19" t="s">
        <v>885</v>
      </c>
      <c r="K20" s="2" t="str">
        <f t="shared" si="4"/>
        <v>x26</v>
      </c>
      <c r="L20" s="2" t="str">
        <f t="shared" si="5"/>
        <v>Tier 1</v>
      </c>
      <c r="M20" s="2"/>
      <c r="N20" s="2" t="s">
        <v>359</v>
      </c>
      <c r="O20" s="2"/>
      <c r="P20" s="2"/>
      <c r="Q20" s="2"/>
      <c r="R20" s="2"/>
      <c r="S20" s="15">
        <f>VLOOKUP(J20,A:G,5,FALSE)</f>
        <v>41827</v>
      </c>
      <c r="T20" s="15" t="str">
        <f>IF(VLOOKUP(J20,A:G,6,FALSE)=0,"",VLOOKUP(J20,A:G,6,FALSE))</f>
        <v/>
      </c>
      <c r="U20" s="15" t="str">
        <f>IF(VLOOKUP(J20,A:G,7,FALSE)=0,"",VLOOKUP(J20,A:G,7,FALSE))</f>
        <v/>
      </c>
      <c r="V20" s="2"/>
    </row>
    <row r="21" spans="1:22">
      <c r="A21" s="2" t="s">
        <v>881</v>
      </c>
      <c r="B21" s="2" t="s">
        <v>85</v>
      </c>
      <c r="C21" s="2"/>
      <c r="D21" s="2" t="s">
        <v>2286</v>
      </c>
      <c r="E21" s="15">
        <v>41827</v>
      </c>
      <c r="F21" s="2"/>
      <c r="G21" s="2" t="s">
        <v>6116</v>
      </c>
      <c r="H21" s="2">
        <f t="shared" si="0"/>
        <v>1</v>
      </c>
      <c r="I21" s="2"/>
      <c r="J21" s="19" t="s">
        <v>890</v>
      </c>
      <c r="K21" s="2" t="str">
        <f t="shared" si="4"/>
        <v>x29</v>
      </c>
      <c r="L21" s="2" t="str">
        <f t="shared" si="5"/>
        <v>Tier 2 and Tier 3</v>
      </c>
      <c r="M21" s="2" t="s">
        <v>358</v>
      </c>
      <c r="N21" s="2" t="s">
        <v>359</v>
      </c>
      <c r="O21" s="2"/>
      <c r="P21" s="2"/>
      <c r="Q21" s="2"/>
      <c r="R21" s="2"/>
      <c r="S21" s="15">
        <f>VLOOKUP(J21,A:G,5,FALSE)</f>
        <v>41827</v>
      </c>
      <c r="T21" s="15">
        <f>IF(VLOOKUP(J21,A:G,6,FALSE)=0,"",VLOOKUP(J21,A:G,6,FALSE))</f>
        <v>41639</v>
      </c>
      <c r="U21" s="15" t="str">
        <f>IF(VLOOKUP(J21,A:G,7,FALSE)=0,"",VLOOKUP(J21,A:G,7,FALSE))</f>
        <v/>
      </c>
      <c r="V21" s="2"/>
    </row>
    <row r="22" spans="1:22">
      <c r="A22" s="2" t="s">
        <v>907</v>
      </c>
      <c r="B22" s="2" t="s">
        <v>86</v>
      </c>
      <c r="C22" s="2"/>
      <c r="D22" s="2" t="s">
        <v>2286</v>
      </c>
      <c r="E22" s="15">
        <v>41827</v>
      </c>
      <c r="F22" s="15">
        <v>41639</v>
      </c>
      <c r="G22" s="2" t="s">
        <v>6116</v>
      </c>
      <c r="H22" s="2">
        <f t="shared" si="0"/>
        <v>1</v>
      </c>
      <c r="I22" s="2"/>
      <c r="J22" s="21" t="s">
        <v>886</v>
      </c>
      <c r="K22" s="2" t="str">
        <f t="shared" si="4"/>
        <v>x28</v>
      </c>
      <c r="L22" s="2" t="str">
        <f t="shared" si="5"/>
        <v>Tier 2</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898</v>
      </c>
      <c r="B23" s="2" t="s">
        <v>87</v>
      </c>
      <c r="C23" s="2"/>
      <c r="D23" s="2" t="s">
        <v>2286</v>
      </c>
      <c r="E23" s="15">
        <v>41827</v>
      </c>
      <c r="F23" s="15">
        <v>42277</v>
      </c>
      <c r="G23" s="2" t="s">
        <v>6116</v>
      </c>
      <c r="H23" s="2">
        <f t="shared" si="0"/>
        <v>1</v>
      </c>
      <c r="I23" s="2"/>
      <c r="J23" s="21" t="s">
        <v>887</v>
      </c>
      <c r="K23" s="2" t="str">
        <f t="shared" si="4"/>
        <v>x30</v>
      </c>
      <c r="L23" s="2" t="str">
        <f t="shared" si="5"/>
        <v>Tier 3</v>
      </c>
      <c r="M23" s="2"/>
      <c r="N23" s="2" t="s">
        <v>359</v>
      </c>
      <c r="O23" s="2"/>
      <c r="P23" s="2"/>
      <c r="Q23" s="2"/>
      <c r="R23" s="2"/>
      <c r="S23" s="15">
        <f>VLOOKUP(J23,A:G,5,FALSE)</f>
        <v>41827</v>
      </c>
      <c r="T23" s="15" t="str">
        <f>IF(VLOOKUP(J23,A:G,6,FALSE)=0,"",VLOOKUP(J23,A:G,6,FALSE))</f>
        <v/>
      </c>
      <c r="U23" s="15" t="str">
        <f>IF(VLOOKUP(J23,A:G,7,FALSE)=0,"",VLOOKUP(J23,A:G,7,FALSE))</f>
        <v/>
      </c>
      <c r="V23" s="2"/>
    </row>
    <row r="24" spans="1:22">
      <c r="A24" s="2" t="s">
        <v>901</v>
      </c>
      <c r="B24" s="2" t="s">
        <v>88</v>
      </c>
      <c r="C24" s="2"/>
      <c r="D24" s="2" t="s">
        <v>2286</v>
      </c>
      <c r="E24" s="15">
        <v>41827</v>
      </c>
      <c r="F24" s="2"/>
      <c r="G24" s="2" t="s">
        <v>6116</v>
      </c>
      <c r="H24" s="2">
        <f t="shared" si="0"/>
        <v>1</v>
      </c>
      <c r="I24" s="2"/>
      <c r="J24" s="20" t="s">
        <v>895</v>
      </c>
      <c r="K24" s="2"/>
      <c r="L24" s="2"/>
      <c r="M24" s="2"/>
      <c r="N24" s="2"/>
      <c r="O24" s="2" t="s">
        <v>2286</v>
      </c>
      <c r="P24" s="2"/>
      <c r="Q24" s="2" t="s">
        <v>896</v>
      </c>
      <c r="R24" s="2"/>
      <c r="S24" s="15">
        <v>41827</v>
      </c>
      <c r="T24" s="15">
        <v>42566</v>
      </c>
      <c r="U24" s="15"/>
      <c r="V24" s="2"/>
    </row>
    <row r="25" spans="1:22">
      <c r="A25" s="18" t="s">
        <v>909</v>
      </c>
      <c r="B25" s="2" t="s">
        <v>89</v>
      </c>
      <c r="C25" s="2"/>
      <c r="D25" s="2" t="s">
        <v>2286</v>
      </c>
      <c r="E25" s="15">
        <v>41827</v>
      </c>
      <c r="F25" s="2"/>
      <c r="G25" s="2" t="s">
        <v>6116</v>
      </c>
      <c r="H25" s="2">
        <f t="shared" si="0"/>
        <v>2</v>
      </c>
      <c r="I25" s="2"/>
      <c r="J25" s="17" t="s">
        <v>130</v>
      </c>
      <c r="K25" s="2" t="str">
        <f t="shared" si="4"/>
        <v>x0</v>
      </c>
      <c r="L25" s="2"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897</v>
      </c>
      <c r="B26" s="2" t="s">
        <v>90</v>
      </c>
      <c r="C26" s="2"/>
      <c r="D26" s="2" t="s">
        <v>2286</v>
      </c>
      <c r="E26" s="15">
        <v>41827</v>
      </c>
      <c r="F26" s="15">
        <v>42277</v>
      </c>
      <c r="G26" s="2" t="s">
        <v>6116</v>
      </c>
      <c r="H26" s="2">
        <f t="shared" si="0"/>
        <v>1</v>
      </c>
      <c r="I26" s="2"/>
      <c r="J26" s="19" t="s">
        <v>892</v>
      </c>
      <c r="K26" s="2" t="str">
        <f t="shared" si="4"/>
        <v>x31</v>
      </c>
      <c r="L26" s="2" t="str">
        <f t="shared" si="5"/>
        <v>Type 1 Equity</v>
      </c>
      <c r="M26" s="2"/>
      <c r="N26" s="2" t="s">
        <v>359</v>
      </c>
      <c r="O26" s="2"/>
      <c r="P26" s="2"/>
      <c r="Q26" s="2"/>
      <c r="R26" s="2"/>
      <c r="S26" s="15">
        <f>VLOOKUP(J26,A:G,5,FALSE)</f>
        <v>41827</v>
      </c>
      <c r="T26" s="15">
        <f>IF(VLOOKUP(J26,A:G,6,FALSE)=0,"",VLOOKUP(J26,A:G,6,FALSE))</f>
        <v>42566</v>
      </c>
      <c r="U26" s="15" t="str">
        <f>IF(VLOOKUP(J26,A:G,7,FALSE)=0,"",VLOOKUP(J26,A:G,7,FALSE))</f>
        <v/>
      </c>
      <c r="V26" s="2"/>
    </row>
    <row r="27" spans="1:22">
      <c r="A27" s="2" t="s">
        <v>894</v>
      </c>
      <c r="B27" s="2" t="s">
        <v>91</v>
      </c>
      <c r="C27" s="2"/>
      <c r="D27" s="2" t="s">
        <v>2286</v>
      </c>
      <c r="E27" s="15">
        <v>41827</v>
      </c>
      <c r="F27" s="15">
        <v>42566</v>
      </c>
      <c r="H27" s="2">
        <f t="shared" si="0"/>
        <v>1</v>
      </c>
      <c r="I27" s="2"/>
      <c r="J27" s="19" t="s">
        <v>893</v>
      </c>
      <c r="K27" s="2" t="str">
        <f t="shared" si="4"/>
        <v>x32</v>
      </c>
      <c r="L27" s="2" t="str">
        <f t="shared" si="5"/>
        <v>Type 2 Equity</v>
      </c>
      <c r="M27" s="2"/>
      <c r="N27" s="2" t="s">
        <v>359</v>
      </c>
      <c r="O27" s="2"/>
      <c r="P27" s="2"/>
      <c r="Q27" s="2"/>
      <c r="R27" s="2"/>
      <c r="S27" s="15">
        <f>VLOOKUP(J27,A:G,5,FALSE)</f>
        <v>41827</v>
      </c>
      <c r="T27" s="15">
        <f>IF(VLOOKUP(J27,A:G,6,FALSE)=0,"",VLOOKUP(J27,A:G,6,FALSE))</f>
        <v>42566</v>
      </c>
      <c r="U27" s="15" t="str">
        <f>IF(VLOOKUP(J27,A:G,7,FALSE)=0,"",VLOOKUP(J27,A:G,7,FALSE))</f>
        <v/>
      </c>
      <c r="V27" s="2"/>
    </row>
    <row r="28" spans="1:22">
      <c r="A28" s="2" t="s">
        <v>885</v>
      </c>
      <c r="B28" s="2" t="s">
        <v>92</v>
      </c>
      <c r="C28" s="2"/>
      <c r="D28" s="2" t="s">
        <v>2286</v>
      </c>
      <c r="E28" s="15">
        <v>41827</v>
      </c>
      <c r="F28" s="2"/>
      <c r="G28" s="2" t="s">
        <v>6116</v>
      </c>
      <c r="H28" s="2">
        <f t="shared" si="0"/>
        <v>4</v>
      </c>
      <c r="I28" s="2"/>
      <c r="J28" s="19" t="s">
        <v>894</v>
      </c>
      <c r="K28" s="2" t="str">
        <f t="shared" si="4"/>
        <v>x25</v>
      </c>
      <c r="L28" s="2" t="str">
        <f t="shared" si="5"/>
        <v>Subordinated liabilities</v>
      </c>
      <c r="M28" s="2"/>
      <c r="N28" s="2" t="s">
        <v>359</v>
      </c>
      <c r="O28" s="2"/>
      <c r="P28" s="2"/>
      <c r="Q28" s="2"/>
      <c r="R28" s="2"/>
      <c r="S28" s="15">
        <f>VLOOKUP(J28,A:G,5,FALSE)</f>
        <v>41827</v>
      </c>
      <c r="T28" s="15">
        <f>IF(VLOOKUP(J28,A:G,6,FALSE)=0,"",VLOOKUP(J28,A:G,6,FALSE))</f>
        <v>42566</v>
      </c>
      <c r="U28" s="15" t="str">
        <f>IF(VLOOKUP(J28,A:G,7,FALSE)=0,"",VLOOKUP(J28,A:G,7,FALSE))</f>
        <v/>
      </c>
      <c r="V28" s="2"/>
    </row>
    <row r="29" spans="1:22">
      <c r="A29" s="2" t="s">
        <v>884</v>
      </c>
      <c r="B29" s="2" t="s">
        <v>93</v>
      </c>
      <c r="C29" s="2"/>
      <c r="D29" s="2" t="s">
        <v>2286</v>
      </c>
      <c r="E29" s="15">
        <v>41827</v>
      </c>
      <c r="F29" s="2"/>
      <c r="G29" s="2" t="s">
        <v>6116</v>
      </c>
      <c r="H29" s="2">
        <f t="shared" si="0"/>
        <v>1</v>
      </c>
      <c r="I29" s="2"/>
      <c r="J29" s="16" t="s">
        <v>2178</v>
      </c>
      <c r="K29" s="2"/>
      <c r="L29" s="2"/>
      <c r="M29" s="2"/>
      <c r="N29" s="2"/>
      <c r="O29" s="2" t="s">
        <v>2286</v>
      </c>
      <c r="P29" s="2"/>
      <c r="Q29" s="2" t="s">
        <v>10503</v>
      </c>
      <c r="R29" s="2"/>
      <c r="S29" s="15">
        <v>41827</v>
      </c>
      <c r="T29" s="15"/>
      <c r="U29" s="15"/>
      <c r="V29" s="2"/>
    </row>
    <row r="30" spans="1:22">
      <c r="A30" s="2" t="s">
        <v>886</v>
      </c>
      <c r="B30" s="2" t="s">
        <v>94</v>
      </c>
      <c r="C30" s="2"/>
      <c r="D30" s="2" t="s">
        <v>2286</v>
      </c>
      <c r="E30" s="15">
        <v>41827</v>
      </c>
      <c r="F30" s="2"/>
      <c r="G30" s="2" t="s">
        <v>6116</v>
      </c>
      <c r="H30" s="2">
        <f t="shared" si="0"/>
        <v>4</v>
      </c>
      <c r="I30" s="2"/>
      <c r="J30" s="17" t="s">
        <v>130</v>
      </c>
      <c r="K30" s="2" t="str">
        <f t="shared" si="4"/>
        <v>x0</v>
      </c>
      <c r="L30" s="2" t="str">
        <f t="shared" si="5"/>
        <v>Total/NA</v>
      </c>
      <c r="M30" s="2" t="s">
        <v>358</v>
      </c>
      <c r="N30" s="2"/>
      <c r="O30" s="2"/>
      <c r="P30" s="2"/>
      <c r="Q30" s="2"/>
      <c r="R30" s="2"/>
      <c r="S30" s="15">
        <f>VLOOKUP(J30,A:G,5,FALSE)</f>
        <v>41827</v>
      </c>
      <c r="T30" s="15" t="str">
        <f>IF(VLOOKUP(J30,A:G,6,FALSE)=0,"",VLOOKUP(J30,A:G,6,FALSE))</f>
        <v/>
      </c>
      <c r="U30" s="15" t="str">
        <f>IF(VLOOKUP(J30,A:G,7,FALSE)=0,"",VLOOKUP(J30,A:G,7,FALSE))</f>
        <v/>
      </c>
      <c r="V30" s="2"/>
    </row>
    <row r="31" spans="1:22">
      <c r="A31" s="2" t="s">
        <v>890</v>
      </c>
      <c r="B31" s="2" t="s">
        <v>95</v>
      </c>
      <c r="C31" s="2"/>
      <c r="D31" s="2" t="s">
        <v>2286</v>
      </c>
      <c r="E31" s="15">
        <v>41827</v>
      </c>
      <c r="F31" s="15">
        <v>41639</v>
      </c>
      <c r="G31" s="2" t="s">
        <v>6116</v>
      </c>
      <c r="H31" s="2">
        <f t="shared" si="0"/>
        <v>1</v>
      </c>
      <c r="I31" s="2"/>
      <c r="J31" s="19" t="s">
        <v>897</v>
      </c>
      <c r="K31" s="2" t="str">
        <f t="shared" si="4"/>
        <v>x24</v>
      </c>
      <c r="L31" s="2" t="str">
        <f t="shared" si="5"/>
        <v>Restricted</v>
      </c>
      <c r="M31" s="2"/>
      <c r="N31" s="2" t="s">
        <v>359</v>
      </c>
      <c r="O31" s="2"/>
      <c r="P31" s="2"/>
      <c r="Q31" s="2"/>
      <c r="R31" s="2"/>
      <c r="S31" s="15">
        <f>VLOOKUP(J31,A:G,5,FALSE)</f>
        <v>41827</v>
      </c>
      <c r="T31" s="15">
        <f>IF(VLOOKUP(J31,A:G,6,FALSE)=0,"",VLOOKUP(J31,A:G,6,FALSE))</f>
        <v>42277</v>
      </c>
      <c r="U31" s="15" t="str">
        <f>IF(VLOOKUP(J31,A:G,7,FALSE)=0,"",VLOOKUP(J31,A:G,7,FALSE))</f>
        <v/>
      </c>
      <c r="V31" s="2"/>
    </row>
    <row r="32" spans="1:22">
      <c r="A32" s="2" t="s">
        <v>887</v>
      </c>
      <c r="B32" s="2" t="s">
        <v>96</v>
      </c>
      <c r="C32" s="2"/>
      <c r="D32" s="2" t="s">
        <v>2286</v>
      </c>
      <c r="E32" s="15">
        <v>41827</v>
      </c>
      <c r="F32" s="2"/>
      <c r="G32" s="2" t="s">
        <v>6116</v>
      </c>
      <c r="H32" s="2">
        <f t="shared" si="0"/>
        <v>4</v>
      </c>
      <c r="I32" s="2"/>
      <c r="J32" s="19" t="s">
        <v>898</v>
      </c>
      <c r="K32" s="2" t="str">
        <f t="shared" si="4"/>
        <v>x21</v>
      </c>
      <c r="L32" s="2" t="str">
        <f t="shared" si="5"/>
        <v>Not restricted</v>
      </c>
      <c r="M32" s="2"/>
      <c r="N32" s="2" t="s">
        <v>359</v>
      </c>
      <c r="O32" s="2"/>
      <c r="P32" s="2"/>
      <c r="Q32" s="2"/>
      <c r="R32" s="2"/>
      <c r="S32" s="15">
        <f>VLOOKUP(J32,A:G,5,FALSE)</f>
        <v>41827</v>
      </c>
      <c r="T32" s="15">
        <f>IF(VLOOKUP(J32,A:G,6,FALSE)=0,"",VLOOKUP(J32,A:G,6,FALSE))</f>
        <v>42277</v>
      </c>
      <c r="U32" s="15" t="str">
        <f>IF(VLOOKUP(J32,A:G,7,FALSE)=0,"",VLOOKUP(J32,A:G,7,FALSE))</f>
        <v/>
      </c>
      <c r="V32" s="2"/>
    </row>
    <row r="33" spans="1:22">
      <c r="A33" s="2" t="s">
        <v>892</v>
      </c>
      <c r="B33" s="2" t="s">
        <v>97</v>
      </c>
      <c r="C33" s="2"/>
      <c r="D33" s="2" t="s">
        <v>2286</v>
      </c>
      <c r="E33" s="15">
        <v>41827</v>
      </c>
      <c r="F33" s="15">
        <v>42566</v>
      </c>
      <c r="G33" s="2" t="s">
        <v>6116</v>
      </c>
      <c r="H33" s="2">
        <f t="shared" si="0"/>
        <v>1</v>
      </c>
      <c r="I33" s="2"/>
      <c r="J33" s="20" t="s">
        <v>900</v>
      </c>
      <c r="K33" s="2"/>
      <c r="L33" s="2"/>
      <c r="M33" s="2"/>
      <c r="N33" s="2"/>
      <c r="O33" s="2" t="s">
        <v>2286</v>
      </c>
      <c r="P33" s="2"/>
      <c r="Q33" s="2" t="s">
        <v>2128</v>
      </c>
      <c r="R33" s="2"/>
      <c r="S33" s="15">
        <v>41827</v>
      </c>
      <c r="T33" s="15"/>
      <c r="U33" s="15"/>
      <c r="V33" s="2"/>
    </row>
    <row r="34" spans="1:22">
      <c r="A34" s="2" t="s">
        <v>893</v>
      </c>
      <c r="B34" s="2" t="s">
        <v>98</v>
      </c>
      <c r="C34" s="2"/>
      <c r="D34" s="2" t="s">
        <v>2286</v>
      </c>
      <c r="E34" s="15">
        <v>41827</v>
      </c>
      <c r="F34" s="15">
        <v>42566</v>
      </c>
      <c r="G34" s="2" t="s">
        <v>6116</v>
      </c>
      <c r="H34" s="2">
        <f t="shared" si="0"/>
        <v>1</v>
      </c>
      <c r="I34" s="2"/>
      <c r="J34" s="17" t="s">
        <v>130</v>
      </c>
      <c r="K34" s="2" t="str">
        <f t="shared" si="4"/>
        <v>x0</v>
      </c>
      <c r="L34" s="2" t="str">
        <f t="shared" si="5"/>
        <v>Total/NA</v>
      </c>
      <c r="M34" s="2" t="s">
        <v>358</v>
      </c>
      <c r="N34" s="2"/>
      <c r="O34" s="2"/>
      <c r="P34" s="2"/>
      <c r="Q34" s="2"/>
      <c r="R34" s="2"/>
      <c r="S34" s="15">
        <f>VLOOKUP(J34,A:G,5,FALSE)</f>
        <v>41827</v>
      </c>
      <c r="T34" s="15" t="str">
        <f>IF(VLOOKUP(J34,A:G,6,FALSE)=0,"",VLOOKUP(J34,A:G,6,FALSE))</f>
        <v/>
      </c>
      <c r="U34" s="15" t="str">
        <f>IF(VLOOKUP(J34,A:G,7,FALSE)=0,"",VLOOKUP(J34,A:G,7,FALSE))</f>
        <v/>
      </c>
      <c r="V34" s="2"/>
    </row>
    <row r="35" spans="1:22">
      <c r="A35" s="2" t="s">
        <v>2283</v>
      </c>
      <c r="B35" s="2" t="s">
        <v>99</v>
      </c>
      <c r="C35" s="2"/>
      <c r="D35" s="2" t="s">
        <v>2286</v>
      </c>
      <c r="E35" s="15">
        <v>41827</v>
      </c>
      <c r="F35" s="2"/>
      <c r="G35" s="2" t="s">
        <v>6116</v>
      </c>
      <c r="H35" s="2">
        <f t="shared" si="0"/>
        <v>1</v>
      </c>
      <c r="I35" s="2"/>
      <c r="J35" s="19" t="s">
        <v>885</v>
      </c>
      <c r="K35" s="2" t="str">
        <f t="shared" si="4"/>
        <v>x26</v>
      </c>
      <c r="L35" s="2" t="str">
        <f t="shared" si="5"/>
        <v>Tier 1</v>
      </c>
      <c r="M35" s="2"/>
      <c r="N35" s="2" t="s">
        <v>359</v>
      </c>
      <c r="O35" s="2"/>
      <c r="P35" s="2"/>
      <c r="Q35" s="2"/>
      <c r="R35" s="2"/>
      <c r="S35" s="15">
        <f>VLOOKUP(J35,A:G,5,FALSE)</f>
        <v>41827</v>
      </c>
      <c r="T35" s="15" t="str">
        <f>IF(VLOOKUP(J35,A:G,6,FALSE)=0,"",VLOOKUP(J35,A:G,6,FALSE))</f>
        <v/>
      </c>
      <c r="U35" s="15" t="str">
        <f>IF(VLOOKUP(J35,A:G,7,FALSE)=0,"",VLOOKUP(J35,A:G,7,FALSE))</f>
        <v/>
      </c>
      <c r="V35" s="2"/>
    </row>
    <row r="36" spans="1:22">
      <c r="A36" s="16" t="s">
        <v>4332</v>
      </c>
      <c r="B36" s="2" t="s">
        <v>100</v>
      </c>
      <c r="C36" s="2"/>
      <c r="D36" s="2" t="s">
        <v>2286</v>
      </c>
      <c r="E36" s="15">
        <v>41827</v>
      </c>
      <c r="F36" s="2"/>
      <c r="G36" s="2" t="s">
        <v>6116</v>
      </c>
      <c r="H36" s="2">
        <f t="shared" si="0"/>
        <v>1</v>
      </c>
      <c r="I36" s="2"/>
      <c r="J36" s="19" t="s">
        <v>886</v>
      </c>
      <c r="K36" s="2" t="str">
        <f t="shared" si="4"/>
        <v>x28</v>
      </c>
      <c r="L36" s="2" t="str">
        <f t="shared" si="5"/>
        <v>Tier 2</v>
      </c>
      <c r="M36" s="2"/>
      <c r="N36" s="2" t="s">
        <v>359</v>
      </c>
      <c r="O36" s="2"/>
      <c r="P36" s="2"/>
      <c r="Q36" s="2"/>
      <c r="R36" s="2"/>
      <c r="S36" s="15">
        <f>VLOOKUP(J36,A:G,5,FALSE)</f>
        <v>41827</v>
      </c>
      <c r="T36" s="15" t="str">
        <f>IF(VLOOKUP(J36,A:G,6,FALSE)=0,"",VLOOKUP(J36,A:G,6,FALSE))</f>
        <v/>
      </c>
      <c r="U36" s="15" t="str">
        <f>IF(VLOOKUP(J36,A:G,7,FALSE)=0,"",VLOOKUP(J36,A:G,7,FALSE))</f>
        <v/>
      </c>
      <c r="V36" s="2"/>
    </row>
    <row r="37" spans="1:22">
      <c r="A37" s="16" t="s">
        <v>4333</v>
      </c>
      <c r="B37" s="2" t="s">
        <v>101</v>
      </c>
      <c r="C37" s="2"/>
      <c r="D37" s="2" t="s">
        <v>2286</v>
      </c>
      <c r="E37" s="15">
        <v>41827</v>
      </c>
      <c r="F37" s="2"/>
      <c r="G37" s="2" t="s">
        <v>6116</v>
      </c>
      <c r="H37" s="2">
        <f t="shared" si="0"/>
        <v>1</v>
      </c>
      <c r="I37" s="2"/>
      <c r="J37" s="19" t="s">
        <v>887</v>
      </c>
      <c r="K37" s="2" t="str">
        <f t="shared" si="4"/>
        <v>x30</v>
      </c>
      <c r="L37" s="2" t="str">
        <f t="shared" si="5"/>
        <v>Tier 3</v>
      </c>
      <c r="M37" s="2"/>
      <c r="N37" s="2" t="s">
        <v>359</v>
      </c>
      <c r="O37" s="2"/>
      <c r="P37" s="2"/>
      <c r="Q37" s="2"/>
      <c r="R37" s="2"/>
      <c r="S37" s="15">
        <f>VLOOKUP(J37,A:G,5,FALSE)</f>
        <v>41827</v>
      </c>
      <c r="T37" s="15" t="str">
        <f>IF(VLOOKUP(J37,A:G,6,FALSE)=0,"",VLOOKUP(J37,A:G,6,FALSE))</f>
        <v/>
      </c>
      <c r="U37" s="15" t="str">
        <f>IF(VLOOKUP(J37,A:G,7,FALSE)=0,"",VLOOKUP(J37,A:G,7,FALSE))</f>
        <v/>
      </c>
      <c r="V37" s="2"/>
    </row>
    <row r="38" spans="1:22">
      <c r="A38" s="2"/>
      <c r="B38" s="2"/>
      <c r="C38" s="2"/>
      <c r="D38" s="2"/>
      <c r="E38" s="2"/>
      <c r="F38" s="2"/>
      <c r="G38" s="2"/>
      <c r="H38" s="2"/>
      <c r="I38" s="2"/>
      <c r="J38" s="20" t="s">
        <v>902</v>
      </c>
      <c r="K38" s="2"/>
      <c r="L38" s="2"/>
      <c r="M38" s="2"/>
      <c r="N38" s="2"/>
      <c r="O38" s="2" t="s">
        <v>2286</v>
      </c>
      <c r="P38" s="2"/>
      <c r="Q38" s="2" t="s">
        <v>883</v>
      </c>
      <c r="R38" s="2" t="s">
        <v>10847</v>
      </c>
      <c r="S38" s="15">
        <v>41827</v>
      </c>
      <c r="T38" s="15"/>
      <c r="U38" s="15"/>
      <c r="V38" s="2"/>
    </row>
    <row r="39" spans="1:22">
      <c r="A39" s="2"/>
      <c r="B39" s="2"/>
      <c r="C39" s="2"/>
      <c r="D39" s="2"/>
      <c r="E39" s="2"/>
      <c r="F39" s="2"/>
      <c r="G39" s="2"/>
      <c r="H39" s="2"/>
      <c r="I39" s="2"/>
      <c r="J39" s="17" t="s">
        <v>130</v>
      </c>
      <c r="K39" s="2" t="str">
        <f t="shared" si="4"/>
        <v>x0</v>
      </c>
      <c r="L39" s="2" t="str">
        <f t="shared" si="5"/>
        <v>Total/NA</v>
      </c>
      <c r="M39" s="2" t="s">
        <v>358</v>
      </c>
      <c r="N39" s="2"/>
      <c r="O39" s="2"/>
      <c r="P39" s="2"/>
      <c r="Q39" s="2"/>
      <c r="R39" s="2"/>
      <c r="S39" s="15">
        <f>VLOOKUP(J39,A:G,5,FALSE)</f>
        <v>41827</v>
      </c>
      <c r="T39" s="15" t="str">
        <f>IF(VLOOKUP(J39,A:G,6,FALSE)=0,"",VLOOKUP(J39,A:G,6,FALSE))</f>
        <v/>
      </c>
      <c r="U39" s="15" t="str">
        <f>IF(VLOOKUP(J39,A:G,7,FALSE)=0,"",VLOOKUP(J39,A:G,7,FALSE))</f>
        <v/>
      </c>
      <c r="V39" s="2"/>
    </row>
    <row r="40" spans="1:22">
      <c r="A40" s="2"/>
      <c r="B40" s="2"/>
      <c r="C40" s="2"/>
      <c r="D40" s="2"/>
      <c r="E40" s="2"/>
      <c r="F40" s="2"/>
      <c r="G40" s="2"/>
      <c r="H40" s="2"/>
      <c r="I40" s="2"/>
      <c r="J40" s="19" t="s">
        <v>878</v>
      </c>
      <c r="K40" s="2" t="str">
        <f t="shared" si="4"/>
        <v>x2</v>
      </c>
      <c r="L40" s="2" t="s">
        <v>10462</v>
      </c>
      <c r="M40" s="2"/>
      <c r="N40" s="2" t="s">
        <v>359</v>
      </c>
      <c r="O40" s="2"/>
      <c r="P40" s="2"/>
      <c r="Q40" s="2"/>
      <c r="R40" s="2"/>
      <c r="S40" s="15">
        <f>VLOOKUP(J40,A:G,5,FALSE)</f>
        <v>41827</v>
      </c>
      <c r="T40" s="15" t="str">
        <f>IF(VLOOKUP(J40,A:G,6,FALSE)=0,"",VLOOKUP(J40,A:G,6,FALSE))</f>
        <v/>
      </c>
      <c r="U40" s="15" t="str">
        <f>IF(VLOOKUP(J40,A:G,7,FALSE)=0,"",VLOOKUP(J40,A:G,7,FALSE))</f>
        <v/>
      </c>
      <c r="V40" s="2"/>
    </row>
    <row r="41" spans="1:22">
      <c r="A41" s="16"/>
      <c r="B41" s="2"/>
      <c r="C41" s="2"/>
      <c r="D41" s="2"/>
      <c r="E41" s="2"/>
      <c r="F41" s="2"/>
      <c r="G41" s="2"/>
      <c r="H41" s="2"/>
      <c r="I41" s="2"/>
      <c r="J41" s="19" t="s">
        <v>901</v>
      </c>
      <c r="K41" s="2" t="str">
        <f t="shared" si="4"/>
        <v>x22</v>
      </c>
      <c r="L41" s="2" t="s">
        <v>10463</v>
      </c>
      <c r="M41" s="2"/>
      <c r="N41" s="2" t="s">
        <v>359</v>
      </c>
      <c r="O41" s="2"/>
      <c r="P41" s="2"/>
      <c r="Q41" s="2"/>
      <c r="R41" s="2"/>
      <c r="S41" s="15">
        <f>VLOOKUP(J41,A:G,5,FALSE)</f>
        <v>41827</v>
      </c>
      <c r="T41" s="15" t="str">
        <f>IF(VLOOKUP(J41,A:G,6,FALSE)=0,"",VLOOKUP(J41,A:G,6,FALSE))</f>
        <v/>
      </c>
      <c r="U41" s="15" t="str">
        <f>IF(VLOOKUP(J41,A:G,7,FALSE)=0,"",VLOOKUP(J41,A:G,7,FALSE))</f>
        <v/>
      </c>
      <c r="V41" s="2"/>
    </row>
    <row r="42" spans="1:22">
      <c r="A42" s="2"/>
      <c r="B42" s="2"/>
      <c r="C42" s="2"/>
      <c r="D42" s="2"/>
      <c r="E42" s="2"/>
      <c r="F42" s="2"/>
      <c r="G42" s="2"/>
      <c r="H42" s="2"/>
      <c r="I42" s="2"/>
      <c r="J42" s="20" t="s">
        <v>2069</v>
      </c>
      <c r="K42" s="2"/>
      <c r="L42" s="2"/>
      <c r="M42" s="2"/>
      <c r="N42" s="2"/>
      <c r="O42" s="2" t="s">
        <v>2286</v>
      </c>
      <c r="P42" s="2"/>
      <c r="Q42" s="2" t="s">
        <v>1228</v>
      </c>
      <c r="R42" s="2"/>
      <c r="S42" s="15">
        <v>41827</v>
      </c>
      <c r="T42" s="15"/>
      <c r="U42" s="15"/>
      <c r="V42" s="2"/>
    </row>
    <row r="43" spans="1:22">
      <c r="A43" s="2"/>
      <c r="B43" s="2"/>
      <c r="C43" s="2"/>
      <c r="D43" s="2"/>
      <c r="E43" s="2"/>
      <c r="F43" s="2"/>
      <c r="G43" s="2"/>
      <c r="H43" s="2"/>
      <c r="I43" s="2"/>
      <c r="J43" s="17" t="s">
        <v>130</v>
      </c>
      <c r="K43" s="2" t="str">
        <f t="shared" si="4"/>
        <v>x0</v>
      </c>
      <c r="L43" s="2" t="str">
        <f>J43</f>
        <v>Total/NA</v>
      </c>
      <c r="M43" s="2" t="s">
        <v>358</v>
      </c>
      <c r="N43" s="2"/>
      <c r="O43" s="2"/>
      <c r="P43" s="2"/>
      <c r="Q43" s="2"/>
      <c r="R43" s="2"/>
      <c r="S43" s="15">
        <f>VLOOKUP(J43,A:G,5,FALSE)</f>
        <v>41827</v>
      </c>
      <c r="T43" s="15" t="str">
        <f>IF(VLOOKUP(J43,A:G,6,FALSE)=0,"",VLOOKUP(J43,A:G,6,FALSE))</f>
        <v/>
      </c>
      <c r="U43" s="15" t="str">
        <f>IF(VLOOKUP(J43,A:G,7,FALSE)=0,"",VLOOKUP(J43,A:G,7,FALSE))</f>
        <v/>
      </c>
      <c r="V43" s="2"/>
    </row>
    <row r="44" spans="1:22">
      <c r="A44" s="2"/>
      <c r="B44" s="2"/>
      <c r="C44" s="2"/>
      <c r="D44" s="2"/>
      <c r="E44" s="2"/>
      <c r="F44" s="2"/>
      <c r="G44" s="2"/>
      <c r="H44" s="2"/>
      <c r="I44" s="2"/>
      <c r="J44" s="19" t="s">
        <v>908</v>
      </c>
      <c r="K44" s="2" t="str">
        <f t="shared" si="4"/>
        <v>x9</v>
      </c>
      <c r="L44" s="2" t="str">
        <f t="shared" ref="L44:L68" si="9">J44</f>
        <v>Counted under transitionals</v>
      </c>
      <c r="M44" s="2"/>
      <c r="N44" s="2" t="s">
        <v>359</v>
      </c>
      <c r="O44" s="2"/>
      <c r="P44" s="2"/>
      <c r="Q44" s="2"/>
      <c r="R44" s="2"/>
      <c r="S44" s="15">
        <f>VLOOKUP(J44,A:G,5,FALSE)</f>
        <v>41827</v>
      </c>
      <c r="T44" s="15" t="str">
        <f>IF(VLOOKUP(J44,A:G,6,FALSE)=0,"",VLOOKUP(J44,A:G,6,FALSE))</f>
        <v/>
      </c>
      <c r="U44" s="15" t="str">
        <f>IF(VLOOKUP(J44,A:G,7,FALSE)=0,"",VLOOKUP(J44,A:G,7,FALSE))</f>
        <v/>
      </c>
      <c r="V44" s="2"/>
    </row>
    <row r="45" spans="1:22">
      <c r="A45" s="2"/>
      <c r="B45" s="2"/>
      <c r="C45" s="2"/>
      <c r="D45" s="2"/>
      <c r="E45" s="2"/>
      <c r="F45" s="2"/>
      <c r="G45" s="2"/>
      <c r="H45" s="2"/>
      <c r="I45" s="2"/>
      <c r="J45" s="19" t="s">
        <v>909</v>
      </c>
      <c r="K45" s="2" t="str">
        <f t="shared" si="4"/>
        <v>x23</v>
      </c>
      <c r="L45" s="2" t="str">
        <f t="shared" si="9"/>
        <v>Other than counted under transitionals</v>
      </c>
      <c r="M45" s="2"/>
      <c r="N45" s="2" t="s">
        <v>359</v>
      </c>
      <c r="O45" s="2"/>
      <c r="P45" s="2"/>
      <c r="Q45" s="2"/>
      <c r="R45" s="2"/>
      <c r="S45" s="15">
        <f>VLOOKUP(J45,A:G,5,FALSE)</f>
        <v>41827</v>
      </c>
      <c r="T45" s="15" t="str">
        <f>IF(VLOOKUP(J45,A:G,6,FALSE)=0,"",VLOOKUP(J45,A:G,6,FALSE))</f>
        <v/>
      </c>
      <c r="U45" s="15" t="str">
        <f>IF(VLOOKUP(J45,A:G,7,FALSE)=0,"",VLOOKUP(J45,A:G,7,FALSE))</f>
        <v/>
      </c>
      <c r="V45" s="2"/>
    </row>
    <row r="46" spans="1:22">
      <c r="A46" s="2"/>
      <c r="B46" s="2"/>
      <c r="C46" s="2"/>
      <c r="D46" s="2"/>
      <c r="E46" s="2"/>
      <c r="F46" s="2"/>
      <c r="G46" s="2"/>
      <c r="H46" s="2"/>
      <c r="I46" s="2"/>
      <c r="J46" s="16" t="s">
        <v>2086</v>
      </c>
      <c r="K46" s="2"/>
      <c r="L46" s="2"/>
      <c r="M46" s="2"/>
      <c r="N46" s="2"/>
      <c r="O46" s="2" t="s">
        <v>2286</v>
      </c>
      <c r="P46" s="2"/>
      <c r="Q46" s="2" t="s">
        <v>910</v>
      </c>
      <c r="R46" s="2"/>
      <c r="S46" s="15">
        <v>41827</v>
      </c>
      <c r="T46" s="15"/>
      <c r="U46" s="15"/>
      <c r="V46" s="2"/>
    </row>
    <row r="47" spans="1:22">
      <c r="A47" s="2"/>
      <c r="B47" s="2"/>
      <c r="C47" s="2"/>
      <c r="D47" s="2"/>
      <c r="E47" s="2"/>
      <c r="F47" s="2"/>
      <c r="G47" s="2"/>
      <c r="H47" s="2"/>
      <c r="I47" s="2"/>
      <c r="J47" s="17" t="s">
        <v>130</v>
      </c>
      <c r="K47" s="2" t="str">
        <f t="shared" si="4"/>
        <v>x0</v>
      </c>
      <c r="L47" s="2" t="str">
        <f t="shared" si="9"/>
        <v>Total/NA</v>
      </c>
      <c r="M47" s="2" t="s">
        <v>358</v>
      </c>
      <c r="N47" s="2"/>
      <c r="O47" s="2"/>
      <c r="P47" s="2"/>
      <c r="Q47" s="2"/>
      <c r="R47" s="2"/>
      <c r="S47" s="15">
        <f t="shared" ref="S47:S54" si="10">VLOOKUP(J47,A:G,5,FALSE)</f>
        <v>41827</v>
      </c>
      <c r="T47" s="15" t="str">
        <f t="shared" ref="T47:T54" si="11">IF(VLOOKUP(J47,A:G,6,FALSE)=0,"",VLOOKUP(J47,A:G,6,FALSE))</f>
        <v/>
      </c>
      <c r="U47" s="15" t="str">
        <f t="shared" ref="U47:U54" si="12">IF(VLOOKUP(J47,A:G,7,FALSE)=0,"",VLOOKUP(J47,A:G,7,FALSE))</f>
        <v/>
      </c>
      <c r="V47" s="2"/>
    </row>
    <row r="48" spans="1:22">
      <c r="A48" s="2"/>
      <c r="B48" s="2"/>
      <c r="C48" s="2"/>
      <c r="D48" s="2"/>
      <c r="E48" s="2"/>
      <c r="F48" s="2"/>
      <c r="G48" s="2"/>
      <c r="H48" s="2"/>
      <c r="I48" s="2"/>
      <c r="J48" s="19" t="s">
        <v>903</v>
      </c>
      <c r="K48" s="2" t="str">
        <f t="shared" si="4"/>
        <v>x5</v>
      </c>
      <c r="L48" s="2" t="str">
        <f t="shared" si="9"/>
        <v>Available to meet SCR criteria</v>
      </c>
      <c r="M48" s="2" t="s">
        <v>4680</v>
      </c>
      <c r="N48" s="2" t="s">
        <v>359</v>
      </c>
      <c r="O48" s="2"/>
      <c r="P48" s="2"/>
      <c r="Q48" s="2"/>
      <c r="R48" s="2"/>
      <c r="S48" s="15">
        <f t="shared" si="10"/>
        <v>41827</v>
      </c>
      <c r="T48" s="15" t="str">
        <f t="shared" si="11"/>
        <v/>
      </c>
      <c r="U48" s="15" t="str">
        <f t="shared" si="12"/>
        <v/>
      </c>
      <c r="V48" s="2"/>
    </row>
    <row r="49" spans="1:22">
      <c r="A49" s="2"/>
      <c r="B49" s="2"/>
      <c r="C49" s="2"/>
      <c r="D49" s="2"/>
      <c r="E49" s="2"/>
      <c r="F49" s="2"/>
      <c r="G49" s="2"/>
      <c r="H49" s="2"/>
      <c r="I49" s="2"/>
      <c r="J49" s="21" t="s">
        <v>904</v>
      </c>
      <c r="K49" s="2" t="str">
        <f t="shared" si="4"/>
        <v>x14</v>
      </c>
      <c r="L49" s="2" t="str">
        <f t="shared" si="9"/>
        <v>Eligible to meet SCR criteria</v>
      </c>
      <c r="M49" s="2" t="s">
        <v>358</v>
      </c>
      <c r="N49" s="2" t="s">
        <v>359</v>
      </c>
      <c r="O49" s="2"/>
      <c r="P49" s="2"/>
      <c r="Q49" s="2"/>
      <c r="R49" s="2"/>
      <c r="S49" s="15">
        <f t="shared" si="10"/>
        <v>41827</v>
      </c>
      <c r="T49" s="15" t="str">
        <f t="shared" si="11"/>
        <v/>
      </c>
      <c r="U49" s="15" t="str">
        <f t="shared" si="12"/>
        <v/>
      </c>
      <c r="V49" s="2"/>
    </row>
    <row r="50" spans="1:22">
      <c r="A50" s="2"/>
      <c r="B50" s="2"/>
      <c r="C50" s="2"/>
      <c r="D50" s="2"/>
      <c r="E50" s="2"/>
      <c r="F50" s="2"/>
      <c r="G50" s="2"/>
      <c r="H50" s="2"/>
      <c r="I50" s="2"/>
      <c r="J50" s="22" t="s">
        <v>2082</v>
      </c>
      <c r="K50" s="2" t="str">
        <f t="shared" si="4"/>
        <v>x12</v>
      </c>
      <c r="L50" s="2" t="str">
        <f t="shared" si="9"/>
        <v>Eligible to meet minimum SCR criteria</v>
      </c>
      <c r="M50" s="2"/>
      <c r="N50" s="2" t="s">
        <v>359</v>
      </c>
      <c r="O50" s="2"/>
      <c r="P50" s="2"/>
      <c r="Q50" s="2"/>
      <c r="R50" s="2"/>
      <c r="S50" s="15">
        <f t="shared" si="10"/>
        <v>41827</v>
      </c>
      <c r="T50" s="15" t="str">
        <f t="shared" si="11"/>
        <v/>
      </c>
      <c r="U50" s="15" t="str">
        <f t="shared" si="12"/>
        <v/>
      </c>
      <c r="V50" s="2"/>
    </row>
    <row r="51" spans="1:22">
      <c r="A51" s="2"/>
      <c r="B51" s="2"/>
      <c r="C51" s="2"/>
      <c r="D51" s="2"/>
      <c r="E51" s="2"/>
      <c r="F51" s="2"/>
      <c r="G51" s="2"/>
      <c r="H51" s="2"/>
      <c r="I51" s="2"/>
      <c r="J51" s="22" t="s">
        <v>2083</v>
      </c>
      <c r="K51" s="2" t="str">
        <f t="shared" si="4"/>
        <v>x13</v>
      </c>
      <c r="L51" s="2" t="str">
        <f t="shared" si="9"/>
        <v>Eligible to meet SCR [other than minimum] criteria</v>
      </c>
      <c r="M51" s="2"/>
      <c r="N51" s="2" t="s">
        <v>359</v>
      </c>
      <c r="O51" s="2"/>
      <c r="P51" s="2"/>
      <c r="Q51" s="2"/>
      <c r="R51" s="2"/>
      <c r="S51" s="15">
        <f t="shared" si="10"/>
        <v>41827</v>
      </c>
      <c r="T51" s="15">
        <f t="shared" si="11"/>
        <v>41639</v>
      </c>
      <c r="U51" s="15" t="str">
        <f t="shared" si="12"/>
        <v/>
      </c>
      <c r="V51" s="2"/>
    </row>
    <row r="52" spans="1:22">
      <c r="A52" s="2"/>
      <c r="B52" s="2"/>
      <c r="C52" s="2"/>
      <c r="D52" s="2"/>
      <c r="E52" s="2"/>
      <c r="F52" s="2"/>
      <c r="G52" s="2"/>
      <c r="H52" s="2"/>
      <c r="I52" s="2"/>
      <c r="J52" s="19" t="s">
        <v>2085</v>
      </c>
      <c r="K52" s="2" t="str">
        <f t="shared" si="4"/>
        <v>x18</v>
      </c>
      <c r="L52" s="2" t="str">
        <f t="shared" si="9"/>
        <v>Not available to meet SCR criteria</v>
      </c>
      <c r="M52" s="37" t="s">
        <v>358</v>
      </c>
      <c r="N52" s="2" t="s">
        <v>359</v>
      </c>
      <c r="O52" s="2"/>
      <c r="P52" s="2"/>
      <c r="Q52" s="2"/>
      <c r="R52" s="2"/>
      <c r="S52" s="15">
        <f t="shared" si="10"/>
        <v>41827</v>
      </c>
      <c r="T52" s="15" t="str">
        <f t="shared" si="11"/>
        <v/>
      </c>
      <c r="U52" s="15" t="str">
        <f t="shared" si="12"/>
        <v/>
      </c>
      <c r="V52" s="2"/>
    </row>
    <row r="53" spans="1:22">
      <c r="A53" s="2"/>
      <c r="B53" s="2"/>
      <c r="C53" s="2"/>
      <c r="D53" s="2"/>
      <c r="E53" s="2"/>
      <c r="F53" s="2"/>
      <c r="G53" s="2"/>
      <c r="H53" s="2"/>
      <c r="I53" s="2"/>
      <c r="J53" s="21" t="s">
        <v>4332</v>
      </c>
      <c r="K53" s="2" t="str">
        <f t="shared" si="4"/>
        <v>x34</v>
      </c>
      <c r="L53" s="2" t="str">
        <f t="shared" si="9"/>
        <v>Not available to meet SCR criteria [due to local restrictions]</v>
      </c>
      <c r="M53" s="2"/>
      <c r="N53" s="2" t="s">
        <v>359</v>
      </c>
      <c r="O53" s="2"/>
      <c r="P53" s="2"/>
      <c r="Q53" s="2"/>
      <c r="R53" s="2"/>
      <c r="S53" s="15">
        <f t="shared" si="10"/>
        <v>41827</v>
      </c>
      <c r="T53" s="15" t="str">
        <f t="shared" si="11"/>
        <v/>
      </c>
      <c r="U53" s="15" t="str">
        <f t="shared" si="12"/>
        <v/>
      </c>
      <c r="V53" s="2"/>
    </row>
    <row r="54" spans="1:22">
      <c r="A54" s="2"/>
      <c r="B54" s="2"/>
      <c r="C54" s="2"/>
      <c r="D54" s="2"/>
      <c r="E54" s="2"/>
      <c r="F54" s="2"/>
      <c r="G54" s="2"/>
      <c r="H54" s="2"/>
      <c r="I54" s="2"/>
      <c r="J54" s="21" t="s">
        <v>4333</v>
      </c>
      <c r="K54" s="2" t="str">
        <f t="shared" si="4"/>
        <v>x35</v>
      </c>
      <c r="L54" s="2" t="str">
        <f t="shared" si="9"/>
        <v>Not available to meet SCR criteria [other than due to local restrictions]</v>
      </c>
      <c r="M54" s="2"/>
      <c r="N54" s="2" t="s">
        <v>359</v>
      </c>
      <c r="O54" s="2"/>
      <c r="P54" s="2"/>
      <c r="Q54" s="2"/>
      <c r="R54" s="2"/>
      <c r="S54" s="15">
        <f t="shared" si="10"/>
        <v>41827</v>
      </c>
      <c r="T54" s="15" t="str">
        <f t="shared" si="11"/>
        <v/>
      </c>
      <c r="U54" s="15" t="str">
        <f t="shared" si="12"/>
        <v/>
      </c>
      <c r="V54" s="2"/>
    </row>
    <row r="55" spans="1:22">
      <c r="A55" s="2"/>
      <c r="B55" s="2"/>
      <c r="C55" s="2"/>
      <c r="D55" s="2"/>
      <c r="E55" s="2"/>
      <c r="F55" s="2"/>
      <c r="G55" s="2"/>
      <c r="H55" s="2"/>
      <c r="I55" s="2"/>
      <c r="J55" s="16" t="s">
        <v>2088</v>
      </c>
      <c r="K55" s="2"/>
      <c r="L55" s="2"/>
      <c r="M55" s="2"/>
      <c r="N55" s="2"/>
      <c r="O55" s="2" t="s">
        <v>2286</v>
      </c>
      <c r="P55" s="2"/>
      <c r="Q55" s="2" t="s">
        <v>1247</v>
      </c>
      <c r="R55" s="2"/>
      <c r="S55" s="15">
        <v>41827</v>
      </c>
      <c r="T55" s="15"/>
      <c r="U55" s="15"/>
      <c r="V55" s="2"/>
    </row>
    <row r="56" spans="1:22">
      <c r="A56" s="2"/>
      <c r="B56" s="2"/>
      <c r="C56" s="2"/>
      <c r="D56" s="2"/>
      <c r="E56" s="2"/>
      <c r="F56" s="2"/>
      <c r="G56" s="2"/>
      <c r="H56" s="2"/>
      <c r="I56" s="2"/>
      <c r="J56" s="17" t="s">
        <v>130</v>
      </c>
      <c r="K56" s="2" t="str">
        <f t="shared" si="4"/>
        <v>x0</v>
      </c>
      <c r="L56" s="2" t="str">
        <f t="shared" si="9"/>
        <v>Total/NA</v>
      </c>
      <c r="M56" s="2" t="s">
        <v>358</v>
      </c>
      <c r="N56" s="2"/>
      <c r="O56" s="2"/>
      <c r="P56" s="2"/>
      <c r="Q56" s="2"/>
      <c r="R56" s="2"/>
      <c r="S56" s="15">
        <f>VLOOKUP(J56,A:G,5,FALSE)</f>
        <v>41827</v>
      </c>
      <c r="T56" s="15" t="str">
        <f>IF(VLOOKUP(J56,A:G,6,FALSE)=0,"",VLOOKUP(J56,A:G,6,FALSE))</f>
        <v/>
      </c>
      <c r="U56" s="15" t="str">
        <f>IF(VLOOKUP(J56,A:G,7,FALSE)=0,"",VLOOKUP(J56,A:G,7,FALSE))</f>
        <v/>
      </c>
      <c r="V56" s="2"/>
    </row>
    <row r="57" spans="1:22">
      <c r="A57" s="2"/>
      <c r="B57" s="2"/>
      <c r="C57" s="2"/>
      <c r="D57" s="2"/>
      <c r="E57" s="2"/>
      <c r="F57" s="2"/>
      <c r="G57" s="2"/>
      <c r="H57" s="2"/>
      <c r="I57" s="2"/>
      <c r="J57" s="19" t="s">
        <v>905</v>
      </c>
      <c r="K57" s="2" t="str">
        <f t="shared" si="4"/>
        <v>x4</v>
      </c>
      <c r="L57" s="2" t="str">
        <f t="shared" si="9"/>
        <v>Available to meet MCR criteria</v>
      </c>
      <c r="M57" s="2" t="s">
        <v>358</v>
      </c>
      <c r="N57" s="2" t="s">
        <v>359</v>
      </c>
      <c r="O57" s="2"/>
      <c r="P57" s="2"/>
      <c r="Q57" s="2"/>
      <c r="R57" s="2"/>
      <c r="S57" s="15">
        <f>VLOOKUP(J57,A:G,5,FALSE)</f>
        <v>41827</v>
      </c>
      <c r="T57" s="15" t="str">
        <f>IF(VLOOKUP(J57,A:G,6,FALSE)=0,"",VLOOKUP(J57,A:G,6,FALSE))</f>
        <v/>
      </c>
      <c r="U57" s="15" t="str">
        <f>IF(VLOOKUP(J57,A:G,7,FALSE)=0,"",VLOOKUP(J57,A:G,7,FALSE))</f>
        <v/>
      </c>
      <c r="V57" s="2"/>
    </row>
    <row r="58" spans="1:22">
      <c r="A58" s="2"/>
      <c r="B58" s="2"/>
      <c r="C58" s="2"/>
      <c r="D58" s="2"/>
      <c r="E58" s="2"/>
      <c r="F58" s="2"/>
      <c r="G58" s="2"/>
      <c r="H58" s="2"/>
      <c r="I58" s="2"/>
      <c r="J58" s="21" t="s">
        <v>906</v>
      </c>
      <c r="K58" s="2" t="str">
        <f t="shared" si="4"/>
        <v>x11</v>
      </c>
      <c r="L58" s="2" t="str">
        <f t="shared" si="9"/>
        <v>Eligible to meet MCR criteria</v>
      </c>
      <c r="M58" s="2"/>
      <c r="N58" s="2" t="s">
        <v>359</v>
      </c>
      <c r="O58" s="2"/>
      <c r="P58" s="2"/>
      <c r="Q58" s="2"/>
      <c r="R58" s="2"/>
      <c r="S58" s="15">
        <f>VLOOKUP(J58,A:G,5,FALSE)</f>
        <v>41827</v>
      </c>
      <c r="T58" s="15" t="str">
        <f>IF(VLOOKUP(J58,A:G,6,FALSE)=0,"",VLOOKUP(J58,A:G,6,FALSE))</f>
        <v/>
      </c>
      <c r="U58" s="15" t="str">
        <f>IF(VLOOKUP(J58,A:G,7,FALSE)=0,"",VLOOKUP(J58,A:G,7,FALSE))</f>
        <v/>
      </c>
      <c r="V58" s="2"/>
    </row>
    <row r="59" spans="1:22">
      <c r="A59" s="2"/>
      <c r="B59" s="2"/>
      <c r="C59" s="2"/>
      <c r="D59" s="2"/>
      <c r="E59" s="2"/>
      <c r="F59" s="2"/>
      <c r="G59" s="2"/>
      <c r="H59" s="2"/>
      <c r="I59" s="2"/>
      <c r="J59" s="21" t="s">
        <v>907</v>
      </c>
      <c r="K59" s="2" t="str">
        <f t="shared" si="4"/>
        <v>x20</v>
      </c>
      <c r="L59" s="2" t="str">
        <f t="shared" si="9"/>
        <v>Not eligible to meet MCR criteria</v>
      </c>
      <c r="M59" s="2"/>
      <c r="N59" s="2" t="s">
        <v>359</v>
      </c>
      <c r="O59" s="2"/>
      <c r="P59" s="2"/>
      <c r="Q59" s="2"/>
      <c r="R59" s="2"/>
      <c r="S59" s="15">
        <f>VLOOKUP(J59,A:G,5,FALSE)</f>
        <v>41827</v>
      </c>
      <c r="T59" s="15">
        <f>IF(VLOOKUP(J59,A:G,6,FALSE)=0,"",VLOOKUP(J59,A:G,6,FALSE))</f>
        <v>41639</v>
      </c>
      <c r="U59" s="15" t="str">
        <f>IF(VLOOKUP(J59,A:G,7,FALSE)=0,"",VLOOKUP(J59,A:G,7,FALSE))</f>
        <v/>
      </c>
      <c r="V59" s="2"/>
    </row>
    <row r="60" spans="1:22">
      <c r="A60" s="2"/>
      <c r="B60" s="2"/>
      <c r="C60" s="2"/>
      <c r="D60" s="2"/>
      <c r="E60" s="2"/>
      <c r="F60" s="2"/>
      <c r="G60" s="2"/>
      <c r="H60" s="2"/>
      <c r="I60" s="2"/>
      <c r="J60" s="19" t="s">
        <v>2087</v>
      </c>
      <c r="K60" s="2" t="str">
        <f t="shared" si="4"/>
        <v>x17</v>
      </c>
      <c r="L60" s="2" t="str">
        <f t="shared" si="9"/>
        <v>Not available to meet MCR criteria</v>
      </c>
      <c r="M60" s="2"/>
      <c r="N60" s="2" t="s">
        <v>359</v>
      </c>
      <c r="O60" s="2"/>
      <c r="P60" s="2"/>
      <c r="Q60" s="2"/>
      <c r="R60" s="2"/>
      <c r="S60" s="15">
        <f>VLOOKUP(J60,A:G,5,FALSE)</f>
        <v>41827</v>
      </c>
      <c r="T60" s="15">
        <f>IF(VLOOKUP(J60,A:G,6,FALSE)=0,"",VLOOKUP(J60,A:G,6,FALSE))</f>
        <v>41639</v>
      </c>
      <c r="U60" s="15" t="str">
        <f>IF(VLOOKUP(J60,A:G,7,FALSE)=0,"",VLOOKUP(J60,A:G,7,FALSE))</f>
        <v/>
      </c>
      <c r="V60" s="2"/>
    </row>
    <row r="61" spans="1:22">
      <c r="A61" s="2"/>
      <c r="B61" s="2"/>
      <c r="C61" s="2"/>
      <c r="D61" s="2"/>
      <c r="E61" s="2"/>
      <c r="F61" s="2"/>
      <c r="G61" s="2"/>
      <c r="H61" s="2"/>
      <c r="I61" s="2"/>
      <c r="J61" s="20" t="s">
        <v>7449</v>
      </c>
      <c r="K61" s="2"/>
      <c r="L61" s="2"/>
      <c r="M61" s="2"/>
      <c r="N61" s="2"/>
      <c r="O61" s="2" t="s">
        <v>2286</v>
      </c>
      <c r="P61" s="2"/>
      <c r="Q61" s="2" t="s">
        <v>581</v>
      </c>
      <c r="R61" s="2"/>
      <c r="S61" s="15">
        <v>41827</v>
      </c>
      <c r="T61" s="15"/>
      <c r="U61" s="15"/>
      <c r="V61" s="2"/>
    </row>
    <row r="62" spans="1:22">
      <c r="A62" s="2"/>
      <c r="B62" s="2"/>
      <c r="C62" s="2"/>
      <c r="D62" s="2"/>
      <c r="E62" s="2"/>
      <c r="F62" s="2"/>
      <c r="G62" s="2"/>
      <c r="H62" s="2"/>
      <c r="I62" s="2"/>
      <c r="J62" s="17" t="s">
        <v>130</v>
      </c>
      <c r="K62" s="2" t="str">
        <f t="shared" si="4"/>
        <v>x0</v>
      </c>
      <c r="L62" s="2" t="str">
        <f t="shared" si="9"/>
        <v>Total/NA</v>
      </c>
      <c r="M62" s="2" t="s">
        <v>358</v>
      </c>
      <c r="N62" s="2"/>
      <c r="O62" s="2"/>
      <c r="P62" s="2"/>
      <c r="Q62" s="2"/>
      <c r="R62" s="2"/>
      <c r="S62" s="15">
        <f>VLOOKUP(J62,A:G,5,FALSE)</f>
        <v>41827</v>
      </c>
      <c r="T62" s="15" t="str">
        <f>IF(VLOOKUP(J62,A:G,6,FALSE)=0,"",VLOOKUP(J62,A:G,6,FALSE))</f>
        <v/>
      </c>
      <c r="U62" s="15" t="str">
        <f>IF(VLOOKUP(J62,A:G,7,FALSE)=0,"",VLOOKUP(J62,A:G,7,FALSE))</f>
        <v/>
      </c>
      <c r="V62" s="2"/>
    </row>
    <row r="63" spans="1:22">
      <c r="A63" s="2"/>
      <c r="B63" s="2"/>
      <c r="C63" s="2"/>
      <c r="D63" s="2"/>
      <c r="E63" s="2"/>
      <c r="F63" s="2"/>
      <c r="G63" s="2"/>
      <c r="H63" s="2"/>
      <c r="I63" s="2"/>
      <c r="J63" s="19" t="s">
        <v>2204</v>
      </c>
      <c r="K63" s="2" t="str">
        <f t="shared" si="4"/>
        <v>x3</v>
      </c>
      <c r="L63" s="2" t="str">
        <f t="shared" si="9"/>
        <v>Attributable to shareholders</v>
      </c>
      <c r="M63" s="2"/>
      <c r="N63" s="2" t="s">
        <v>359</v>
      </c>
      <c r="O63" s="2"/>
      <c r="P63" s="2"/>
      <c r="Q63" s="2"/>
      <c r="R63" s="2"/>
      <c r="S63" s="15">
        <f>VLOOKUP(J63,A:G,5,FALSE)</f>
        <v>41827</v>
      </c>
      <c r="T63" s="15" t="str">
        <f>IF(VLOOKUP(J63,A:G,6,FALSE)=0,"",VLOOKUP(J63,A:G,6,FALSE))</f>
        <v/>
      </c>
      <c r="U63" s="15" t="str">
        <f>IF(VLOOKUP(J63,A:G,7,FALSE)=0,"",VLOOKUP(J63,A:G,7,FALSE))</f>
        <v/>
      </c>
      <c r="V63" s="2"/>
    </row>
    <row r="64" spans="1:22">
      <c r="A64" s="2"/>
      <c r="B64" s="2"/>
      <c r="C64" s="2"/>
      <c r="D64" s="2"/>
      <c r="E64" s="2"/>
      <c r="F64" s="2"/>
      <c r="G64" s="2"/>
      <c r="H64" s="2"/>
      <c r="I64" s="2"/>
      <c r="J64" s="19" t="s">
        <v>2205</v>
      </c>
      <c r="K64" s="2" t="str">
        <f t="shared" si="4"/>
        <v>x10</v>
      </c>
      <c r="L64" s="2" t="str">
        <f t="shared" si="9"/>
        <v>Eligible for undertaking</v>
      </c>
      <c r="M64" s="2"/>
      <c r="N64" s="2" t="s">
        <v>359</v>
      </c>
      <c r="O64" s="2"/>
      <c r="P64" s="2"/>
      <c r="Q64" s="2"/>
      <c r="R64" s="2"/>
      <c r="S64" s="15">
        <f>VLOOKUP(J64,A:G,5,FALSE)</f>
        <v>41827</v>
      </c>
      <c r="T64" s="15">
        <f>IF(VLOOKUP(J64,A:G,6,FALSE)=0,"",VLOOKUP(J64,A:G,6,FALSE))</f>
        <v>41639</v>
      </c>
      <c r="U64" s="15" t="str">
        <f>IF(VLOOKUP(J64,A:G,7,FALSE)=0,"",VLOOKUP(J64,A:G,7,FALSE))</f>
        <v/>
      </c>
      <c r="V64" s="2"/>
    </row>
    <row r="65" spans="1:22">
      <c r="A65" s="2"/>
      <c r="B65" s="2"/>
      <c r="C65" s="2"/>
      <c r="D65" s="2"/>
      <c r="E65" s="2"/>
      <c r="F65" s="2"/>
      <c r="G65" s="2"/>
      <c r="H65" s="2"/>
      <c r="I65" s="2"/>
      <c r="J65" s="20" t="s">
        <v>2282</v>
      </c>
      <c r="K65" s="2"/>
      <c r="L65" s="2"/>
      <c r="M65" s="2"/>
      <c r="N65" s="2"/>
      <c r="O65" s="2" t="s">
        <v>2286</v>
      </c>
      <c r="P65" s="2"/>
      <c r="Q65" s="2" t="s">
        <v>883</v>
      </c>
      <c r="R65" s="2"/>
      <c r="S65" s="15">
        <v>41827</v>
      </c>
      <c r="T65" s="15"/>
      <c r="U65" s="15"/>
      <c r="V65" s="2"/>
    </row>
    <row r="66" spans="1:22">
      <c r="A66" s="2"/>
      <c r="B66" s="2"/>
      <c r="C66" s="2"/>
      <c r="D66" s="2"/>
      <c r="E66" s="2"/>
      <c r="F66" s="2"/>
      <c r="G66" s="2"/>
      <c r="H66" s="2"/>
      <c r="I66" s="2"/>
      <c r="J66" s="17" t="s">
        <v>130</v>
      </c>
      <c r="K66" s="2" t="str">
        <f t="shared" si="4"/>
        <v>x0</v>
      </c>
      <c r="L66" s="2" t="str">
        <f t="shared" si="9"/>
        <v>Total/NA</v>
      </c>
      <c r="M66" s="2" t="s">
        <v>358</v>
      </c>
      <c r="N66" s="2"/>
      <c r="O66" s="2"/>
      <c r="P66" s="2"/>
      <c r="Q66" s="2"/>
      <c r="R66" s="2"/>
      <c r="S66" s="15">
        <f>VLOOKUP(J66,A:G,5,FALSE)</f>
        <v>41827</v>
      </c>
      <c r="T66" s="15" t="str">
        <f>IF(VLOOKUP(J66,A:G,6,FALSE)=0,"",VLOOKUP(J66,A:G,6,FALSE))</f>
        <v/>
      </c>
      <c r="U66" s="15" t="str">
        <f>IF(VLOOKUP(J66,A:G,7,FALSE)=0,"",VLOOKUP(J66,A:G,7,FALSE))</f>
        <v/>
      </c>
      <c r="V66" s="2"/>
    </row>
    <row r="67" spans="1:22">
      <c r="A67" s="2"/>
      <c r="B67" s="2"/>
      <c r="C67" s="2"/>
      <c r="D67" s="2"/>
      <c r="E67" s="2"/>
      <c r="F67" s="2"/>
      <c r="G67" s="2"/>
      <c r="H67" s="2"/>
      <c r="I67" s="2"/>
      <c r="J67" s="19" t="s">
        <v>877</v>
      </c>
      <c r="K67" s="2" t="str">
        <f t="shared" si="4"/>
        <v>x7</v>
      </c>
      <c r="L67" s="2" t="str">
        <f t="shared" si="9"/>
        <v>Basic own funds</v>
      </c>
      <c r="M67" s="2"/>
      <c r="N67" s="2" t="s">
        <v>359</v>
      </c>
      <c r="O67" s="2"/>
      <c r="P67" s="2"/>
      <c r="Q67" s="2"/>
      <c r="R67" s="2"/>
      <c r="S67" s="15">
        <f>VLOOKUP(J67,A:G,5,FALSE)</f>
        <v>41827</v>
      </c>
      <c r="T67" s="15" t="str">
        <f>IF(VLOOKUP(J67,A:G,6,FALSE)=0,"",VLOOKUP(J67,A:G,6,FALSE))</f>
        <v/>
      </c>
      <c r="U67" s="15" t="str">
        <f>IF(VLOOKUP(J67,A:G,7,FALSE)=0,"",VLOOKUP(J67,A:G,7,FALSE))</f>
        <v/>
      </c>
      <c r="V67" s="2"/>
    </row>
    <row r="68" spans="1:22">
      <c r="A68" s="2"/>
      <c r="B68" s="2"/>
      <c r="C68" s="2"/>
      <c r="D68" s="2"/>
      <c r="E68" s="2"/>
      <c r="F68" s="2"/>
      <c r="G68" s="2"/>
      <c r="H68" s="2"/>
      <c r="I68" s="2"/>
      <c r="J68" s="19" t="s">
        <v>2283</v>
      </c>
      <c r="K68" s="2" t="str">
        <f t="shared" ref="K68:K77" si="13">VLOOKUP(J68,$A:$B,2,0)</f>
        <v>x33</v>
      </c>
      <c r="L68" s="2" t="str">
        <f t="shared" si="9"/>
        <v>Other than basic own funds</v>
      </c>
      <c r="M68" s="2"/>
      <c r="N68" s="2" t="s">
        <v>359</v>
      </c>
      <c r="O68" s="2"/>
      <c r="P68" s="2"/>
      <c r="Q68" s="2"/>
      <c r="R68" s="2"/>
      <c r="S68" s="15">
        <f>VLOOKUP(J68,A:G,5,FALSE)</f>
        <v>41827</v>
      </c>
      <c r="T68" s="15" t="str">
        <f>IF(VLOOKUP(J68,A:G,6,FALSE)=0,"",VLOOKUP(J68,A:G,6,FALSE))</f>
        <v/>
      </c>
      <c r="U68" s="15" t="str">
        <f>IF(VLOOKUP(J68,A:G,7,FALSE)=0,"",VLOOKUP(J68,A:G,7,FALSE))</f>
        <v/>
      </c>
      <c r="V68" s="2"/>
    </row>
    <row r="69" spans="1:22">
      <c r="A69" s="2"/>
      <c r="B69" s="2"/>
      <c r="C69" s="2"/>
      <c r="D69" s="2"/>
      <c r="E69" s="2"/>
      <c r="F69" s="2"/>
      <c r="G69" s="2"/>
      <c r="H69" s="2"/>
      <c r="I69" s="2"/>
      <c r="J69" s="20" t="s">
        <v>7451</v>
      </c>
      <c r="K69" s="2"/>
      <c r="L69" s="2"/>
      <c r="M69" s="2"/>
      <c r="N69" s="2"/>
      <c r="O69" s="2" t="s">
        <v>2286</v>
      </c>
      <c r="P69" s="2"/>
      <c r="Q69" s="2" t="s">
        <v>2128</v>
      </c>
      <c r="R69" s="2" t="s">
        <v>10848</v>
      </c>
      <c r="S69" s="15">
        <v>42277</v>
      </c>
      <c r="T69" s="15"/>
      <c r="U69" s="15">
        <v>44027</v>
      </c>
      <c r="V69" s="2"/>
    </row>
    <row r="70" spans="1:22">
      <c r="A70" s="2"/>
      <c r="B70" s="2"/>
      <c r="C70" s="2"/>
      <c r="D70" s="2"/>
      <c r="E70" s="2"/>
      <c r="F70" s="2"/>
      <c r="G70" s="2"/>
      <c r="H70" s="2"/>
      <c r="I70" s="2"/>
      <c r="J70" s="17" t="s">
        <v>885</v>
      </c>
      <c r="K70" s="2" t="str">
        <f t="shared" si="13"/>
        <v>x26</v>
      </c>
      <c r="L70" s="2" t="s">
        <v>10271</v>
      </c>
      <c r="M70" s="2"/>
      <c r="N70" s="2"/>
      <c r="O70" s="2"/>
      <c r="P70" s="2"/>
      <c r="Q70" s="2"/>
      <c r="R70" s="2"/>
      <c r="S70" s="15">
        <f>VLOOKUP(J70,A:G,5,FALSE)</f>
        <v>41827</v>
      </c>
      <c r="T70" s="15" t="str">
        <f>IF(VLOOKUP(J70,A:G,6,FALSE)=0,"",VLOOKUP(J70,A:G,6,FALSE))</f>
        <v/>
      </c>
      <c r="U70" s="15" t="str">
        <f>IF(VLOOKUP(J70,A:G,7,FALSE)=0,"",VLOOKUP(J70,A:G,7,FALSE))</f>
        <v/>
      </c>
      <c r="V70" s="2"/>
    </row>
    <row r="71" spans="1:22">
      <c r="A71" s="2"/>
      <c r="B71" s="2"/>
      <c r="C71" s="2"/>
      <c r="D71" s="2"/>
      <c r="E71" s="2"/>
      <c r="F71" s="2"/>
      <c r="G71" s="2"/>
      <c r="H71" s="2"/>
      <c r="I71" s="2"/>
      <c r="J71" s="17" t="s">
        <v>13140</v>
      </c>
      <c r="K71" s="2" t="str">
        <f t="shared" si="13"/>
        <v>x8</v>
      </c>
      <c r="L71" s="2" t="s">
        <v>13141</v>
      </c>
      <c r="M71" s="2"/>
      <c r="N71" s="2"/>
      <c r="O71" s="2"/>
      <c r="P71" s="2"/>
      <c r="Q71" s="2"/>
      <c r="R71" s="2"/>
      <c r="S71" s="15">
        <f>VLOOKUP(J71,A:G,5,FALSE)</f>
        <v>41827</v>
      </c>
      <c r="T71" s="15" t="str">
        <f>IF(VLOOKUP(J71,A:G,6,FALSE)=0,"",VLOOKUP(J71,A:G,6,FALSE))</f>
        <v/>
      </c>
      <c r="U71" s="15">
        <f>IF(VLOOKUP(J71,A:G,7,FALSE)=0,"",VLOOKUP(J71,A:G,7,FALSE))</f>
        <v>44027</v>
      </c>
      <c r="V71" s="2"/>
    </row>
    <row r="72" spans="1:22">
      <c r="A72" s="2"/>
      <c r="B72" s="2"/>
      <c r="C72" s="2"/>
      <c r="D72" s="2"/>
      <c r="E72" s="2"/>
      <c r="F72" s="2"/>
      <c r="G72" s="2"/>
      <c r="H72" s="2"/>
      <c r="I72" s="2"/>
      <c r="J72" s="17" t="s">
        <v>13139</v>
      </c>
      <c r="K72" s="2" t="str">
        <f t="shared" si="13"/>
        <v>x1</v>
      </c>
      <c r="L72" s="2" t="s">
        <v>13142</v>
      </c>
      <c r="M72" s="2"/>
      <c r="N72" s="2"/>
      <c r="O72" s="2"/>
      <c r="P72" s="2"/>
      <c r="Q72" s="2"/>
      <c r="R72" s="2"/>
      <c r="S72" s="15">
        <f>VLOOKUP(J72,A:G,5,FALSE)</f>
        <v>41827</v>
      </c>
      <c r="T72" s="15" t="str">
        <f>IF(VLOOKUP(J72,A:G,6,FALSE)=0,"",VLOOKUP(J72,A:G,6,FALSE))</f>
        <v/>
      </c>
      <c r="U72" s="15">
        <f>IF(VLOOKUP(J72,A:G,7,FALSE)=0,"",VLOOKUP(J72,A:G,7,FALSE))</f>
        <v>44027</v>
      </c>
      <c r="V72" s="2"/>
    </row>
    <row r="73" spans="1:22">
      <c r="A73" s="2"/>
      <c r="B73" s="2"/>
      <c r="C73" s="2"/>
      <c r="D73" s="2"/>
      <c r="E73" s="2"/>
      <c r="F73" s="2"/>
      <c r="G73" s="2"/>
      <c r="H73" s="2"/>
      <c r="I73" s="2"/>
      <c r="J73" s="17" t="s">
        <v>886</v>
      </c>
      <c r="K73" s="2" t="str">
        <f t="shared" si="13"/>
        <v>x28</v>
      </c>
      <c r="L73" s="2" t="s">
        <v>10272</v>
      </c>
      <c r="M73" s="2"/>
      <c r="N73" s="2"/>
      <c r="O73" s="2"/>
      <c r="P73" s="2"/>
      <c r="Q73" s="2"/>
      <c r="R73" s="2"/>
      <c r="S73" s="15">
        <f>VLOOKUP(J73,A:G,5,FALSE)</f>
        <v>41827</v>
      </c>
      <c r="T73" s="15" t="str">
        <f>IF(VLOOKUP(J73,A:G,6,FALSE)=0,"",VLOOKUP(J73,A:G,6,FALSE))</f>
        <v/>
      </c>
      <c r="U73" s="15" t="str">
        <f>IF(VLOOKUP(J73,A:G,7,FALSE)=0,"",VLOOKUP(J73,A:G,7,FALSE))</f>
        <v/>
      </c>
      <c r="V73" s="2"/>
    </row>
    <row r="74" spans="1:22">
      <c r="A74" s="2"/>
      <c r="B74" s="2"/>
      <c r="C74" s="2"/>
      <c r="D74" s="2"/>
      <c r="E74" s="2"/>
      <c r="F74" s="2"/>
      <c r="G74" s="2"/>
      <c r="H74" s="2"/>
      <c r="I74" s="2"/>
      <c r="J74" s="17" t="s">
        <v>887</v>
      </c>
      <c r="K74" s="2" t="str">
        <f t="shared" si="13"/>
        <v>x30</v>
      </c>
      <c r="L74" s="2" t="s">
        <v>10273</v>
      </c>
      <c r="M74" s="2"/>
      <c r="N74" s="2"/>
      <c r="O74" s="2"/>
      <c r="P74" s="2"/>
      <c r="Q74" s="2"/>
      <c r="R74" s="2"/>
      <c r="S74" s="15">
        <f>VLOOKUP(J74,A:G,5,FALSE)</f>
        <v>41827</v>
      </c>
      <c r="T74" s="15" t="str">
        <f>IF(VLOOKUP(J74,A:G,6,FALSE)=0,"",VLOOKUP(J74,A:G,6,FALSE))</f>
        <v/>
      </c>
      <c r="U74" s="15" t="str">
        <f>IF(VLOOKUP(J74,A:G,7,FALSE)=0,"",VLOOKUP(J74,A:G,7,FALSE))</f>
        <v/>
      </c>
      <c r="V74" s="2"/>
    </row>
    <row r="75" spans="1:22">
      <c r="A75" s="2"/>
      <c r="B75" s="2"/>
      <c r="C75" s="2"/>
      <c r="D75" s="2"/>
      <c r="E75" s="2"/>
      <c r="F75" s="2"/>
      <c r="G75" s="2"/>
      <c r="H75" s="2"/>
      <c r="I75" s="2"/>
      <c r="J75" s="20" t="s">
        <v>10142</v>
      </c>
      <c r="K75" s="2"/>
      <c r="L75" s="2"/>
      <c r="M75" s="2"/>
      <c r="N75" s="2"/>
      <c r="O75" s="2" t="s">
        <v>2286</v>
      </c>
      <c r="P75" s="2"/>
      <c r="Q75" s="2" t="s">
        <v>1228</v>
      </c>
      <c r="R75" s="2" t="s">
        <v>10848</v>
      </c>
      <c r="S75" s="15">
        <v>41827</v>
      </c>
      <c r="T75" s="15"/>
      <c r="U75" s="15"/>
      <c r="V75" s="2"/>
    </row>
    <row r="76" spans="1:22">
      <c r="A76" s="2"/>
      <c r="B76" s="2"/>
      <c r="C76" s="2"/>
      <c r="D76" s="2"/>
      <c r="E76" s="2"/>
      <c r="F76" s="2"/>
      <c r="G76" s="2"/>
      <c r="H76" s="2"/>
      <c r="I76" s="2"/>
      <c r="J76" s="17" t="s">
        <v>908</v>
      </c>
      <c r="K76" s="2" t="str">
        <f t="shared" si="13"/>
        <v>x9</v>
      </c>
      <c r="L76" s="2" t="s">
        <v>10274</v>
      </c>
      <c r="M76" s="2"/>
      <c r="N76" s="2"/>
      <c r="O76" s="2"/>
      <c r="P76" s="2"/>
      <c r="Q76" s="2"/>
      <c r="R76" s="2"/>
      <c r="S76" s="15">
        <f>VLOOKUP(J76,A:G,5,FALSE)</f>
        <v>41827</v>
      </c>
      <c r="T76" s="15" t="str">
        <f>IF(VLOOKUP(J76,A:G,6,FALSE)=0,"",VLOOKUP(J76,A:G,6,FALSE))</f>
        <v/>
      </c>
      <c r="U76" s="15" t="str">
        <f>IF(VLOOKUP(J76,A:G,7,FALSE)=0,"",VLOOKUP(J76,A:G,7,FALSE))</f>
        <v/>
      </c>
      <c r="V76" s="2"/>
    </row>
    <row r="77" spans="1:22">
      <c r="J77" s="17" t="s">
        <v>909</v>
      </c>
      <c r="K77" s="2" t="str">
        <f t="shared" si="13"/>
        <v>x23</v>
      </c>
      <c r="L77" s="2" t="s">
        <v>10275</v>
      </c>
      <c r="M77" s="2"/>
      <c r="N77" s="2"/>
      <c r="O77" s="2"/>
      <c r="P77" s="2"/>
      <c r="Q77" s="2"/>
      <c r="R77" s="2"/>
      <c r="S77" s="15">
        <f>VLOOKUP(J77,A:G,5,FALSE)</f>
        <v>41827</v>
      </c>
      <c r="T77" s="15" t="str">
        <f>IF(VLOOKUP(J77,A:G,6,FALSE)=0,"",VLOOKUP(J77,A:G,6,FALSE))</f>
        <v/>
      </c>
      <c r="U77" s="15" t="str">
        <f>IF(VLOOKUP(J77,A:G,7,FALSE)=0,"",VLOOKUP(J77,A:G,7,FALSE))</f>
        <v/>
      </c>
      <c r="V77" s="2"/>
    </row>
  </sheetData>
  <autoFilter ref="A1:V1" xr:uid="{36D47C31-F1B5-44FB-BD2D-8C9F8D7A817C}"/>
  <sortState xmlns:xlrd2="http://schemas.microsoft.com/office/spreadsheetml/2017/richdata2" ref="A3:A34">
    <sortCondition ref="A34"/>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V85"/>
  <sheetViews>
    <sheetView topLeftCell="M1" zoomScale="80" zoomScaleNormal="80" workbookViewId="0">
      <pane ySplit="1" topLeftCell="A2" activePane="bottomLeft" state="frozen"/>
      <selection activeCell="C26" sqref="C26"/>
      <selection pane="bottomLeft"/>
    </sheetView>
  </sheetViews>
  <sheetFormatPr defaultColWidth="8.77734375" defaultRowHeight="14.4"/>
  <cols>
    <col min="1" max="1" width="95.77734375" bestFit="1"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66"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47.44140625" bestFit="1" customWidth="1"/>
    <col min="19" max="19" width="16.88671875" bestFit="1" customWidth="1"/>
    <col min="20" max="20" width="16.109375" bestFit="1" customWidth="1"/>
    <col min="21" max="21" width="22.21875" bestFit="1" customWidth="1"/>
    <col min="22" max="22" width="12.77734375" bestFit="1" customWidth="1"/>
  </cols>
  <sheetData>
    <row r="1" spans="1:22">
      <c r="A1" s="1"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c r="H2" s="2">
        <f t="shared" ref="H2:H33" si="0">COUNTIF(J:J,A2)</f>
        <v>7</v>
      </c>
      <c r="I2" s="2"/>
      <c r="J2" s="20" t="s">
        <v>9830</v>
      </c>
      <c r="K2" s="2"/>
      <c r="L2" s="2"/>
      <c r="M2" s="2"/>
      <c r="N2" s="2"/>
      <c r="O2" s="2" t="s">
        <v>2286</v>
      </c>
      <c r="P2" s="2"/>
      <c r="Q2" s="2" t="s">
        <v>1895</v>
      </c>
      <c r="R2" s="2"/>
      <c r="S2" s="15">
        <v>41827</v>
      </c>
      <c r="T2" s="15"/>
      <c r="U2" s="15">
        <v>42277</v>
      </c>
      <c r="V2" s="2"/>
    </row>
    <row r="3" spans="1:22">
      <c r="A3" s="2" t="s">
        <v>1887</v>
      </c>
      <c r="B3" s="2" t="s">
        <v>67</v>
      </c>
      <c r="C3" s="2"/>
      <c r="D3" s="2" t="s">
        <v>2286</v>
      </c>
      <c r="E3" s="15">
        <v>41827</v>
      </c>
      <c r="F3" s="15"/>
      <c r="G3" s="15">
        <v>45122</v>
      </c>
      <c r="H3" s="2">
        <f t="shared" si="0"/>
        <v>1</v>
      </c>
      <c r="I3" s="2"/>
      <c r="J3" s="17" t="s">
        <v>130</v>
      </c>
      <c r="K3" s="18" t="str">
        <f>VLOOKUP(J3,$A:$B,2,0)</f>
        <v>x0</v>
      </c>
      <c r="L3" s="18" t="str">
        <f>J3</f>
        <v>Total/NA</v>
      </c>
      <c r="M3" s="18" t="s">
        <v>358</v>
      </c>
      <c r="N3" s="18"/>
      <c r="O3" s="18"/>
      <c r="P3" s="18"/>
      <c r="Q3" s="18"/>
      <c r="R3" s="18"/>
      <c r="S3" s="15">
        <f t="shared" ref="S3:S16" si="1">VLOOKUP(J3,A:G,5,FALSE)</f>
        <v>41827</v>
      </c>
      <c r="T3" s="15" t="str">
        <f t="shared" ref="T3:T16" si="2">IF(VLOOKUP(J3,A:G,6,FALSE)=0,"",VLOOKUP(J3,A:G,6,FALSE))</f>
        <v/>
      </c>
      <c r="U3" s="15" t="str">
        <f t="shared" ref="U3:U16" si="3">IF(VLOOKUP(J3,A:G,7,FALSE)=0,"",VLOOKUP(J3,A:G,7,FALSE))</f>
        <v/>
      </c>
      <c r="V3" s="18"/>
    </row>
    <row r="4" spans="1:22">
      <c r="A4" s="2" t="s">
        <v>1893</v>
      </c>
      <c r="B4" s="2" t="s">
        <v>68</v>
      </c>
      <c r="C4" s="2"/>
      <c r="D4" s="2" t="s">
        <v>2286</v>
      </c>
      <c r="E4" s="15">
        <v>41827</v>
      </c>
      <c r="F4" s="2"/>
      <c r="G4" s="2"/>
      <c r="H4" s="2">
        <f t="shared" si="0"/>
        <v>1</v>
      </c>
      <c r="I4" s="2"/>
      <c r="J4" s="19" t="s">
        <v>1887</v>
      </c>
      <c r="K4" s="18" t="str">
        <f t="shared" ref="K4:K62" si="4">VLOOKUP(J4,$A:$B,2,0)</f>
        <v>x1</v>
      </c>
      <c r="L4" s="18" t="str">
        <f t="shared" ref="L4:L27" si="5">J4</f>
        <v>10 biggest</v>
      </c>
      <c r="M4" s="2" t="s">
        <v>358</v>
      </c>
      <c r="N4" s="2" t="s">
        <v>359</v>
      </c>
      <c r="O4" s="2"/>
      <c r="P4" s="2"/>
      <c r="Q4" s="2"/>
      <c r="R4" s="2"/>
      <c r="S4" s="15">
        <f t="shared" si="1"/>
        <v>41827</v>
      </c>
      <c r="T4" s="15" t="str">
        <f t="shared" si="2"/>
        <v/>
      </c>
      <c r="U4" s="15">
        <f t="shared" si="3"/>
        <v>45122</v>
      </c>
      <c r="V4" s="2"/>
    </row>
    <row r="5" spans="1:22">
      <c r="A5" s="2" t="s">
        <v>1888</v>
      </c>
      <c r="B5" s="2" t="s">
        <v>69</v>
      </c>
      <c r="C5" s="2"/>
      <c r="D5" s="2" t="s">
        <v>2286</v>
      </c>
      <c r="E5" s="15">
        <v>41827</v>
      </c>
      <c r="F5" s="15">
        <v>41639</v>
      </c>
      <c r="G5" s="2"/>
      <c r="H5" s="2">
        <f t="shared" si="0"/>
        <v>1</v>
      </c>
      <c r="I5" s="2"/>
      <c r="J5" s="21" t="s">
        <v>1888</v>
      </c>
      <c r="K5" s="18" t="str">
        <f t="shared" si="4"/>
        <v>x3</v>
      </c>
      <c r="L5" s="18" t="str">
        <f t="shared" si="5"/>
        <v>1st and 2nd biggest</v>
      </c>
      <c r="M5" s="2" t="s">
        <v>358</v>
      </c>
      <c r="N5" s="2" t="s">
        <v>359</v>
      </c>
      <c r="O5" s="2"/>
      <c r="P5" s="2"/>
      <c r="Q5" s="2"/>
      <c r="R5" s="2"/>
      <c r="S5" s="15">
        <f t="shared" si="1"/>
        <v>41827</v>
      </c>
      <c r="T5" s="15">
        <f t="shared" si="2"/>
        <v>41639</v>
      </c>
      <c r="U5" s="15" t="str">
        <f t="shared" si="3"/>
        <v/>
      </c>
      <c r="V5" s="2"/>
    </row>
    <row r="6" spans="1:22">
      <c r="A6" s="2" t="s">
        <v>1344</v>
      </c>
      <c r="B6" s="2" t="s">
        <v>70</v>
      </c>
      <c r="C6" s="2"/>
      <c r="D6" s="2" t="s">
        <v>2286</v>
      </c>
      <c r="E6" s="15">
        <v>41827</v>
      </c>
      <c r="F6" s="2"/>
      <c r="G6" s="2"/>
      <c r="H6" s="2">
        <f t="shared" si="0"/>
        <v>1</v>
      </c>
      <c r="I6" s="2"/>
      <c r="J6" s="22" t="s">
        <v>1344</v>
      </c>
      <c r="K6" s="18" t="str">
        <f t="shared" si="4"/>
        <v>x4</v>
      </c>
      <c r="L6" s="18" t="str">
        <f t="shared" si="5"/>
        <v>1st biggest</v>
      </c>
      <c r="M6" s="2"/>
      <c r="N6" s="2" t="s">
        <v>359</v>
      </c>
      <c r="O6" s="2"/>
      <c r="P6" s="2"/>
      <c r="Q6" s="2"/>
      <c r="R6" s="2"/>
      <c r="S6" s="15">
        <f t="shared" si="1"/>
        <v>41827</v>
      </c>
      <c r="T6" s="15" t="str">
        <f t="shared" si="2"/>
        <v/>
      </c>
      <c r="U6" s="15" t="str">
        <f t="shared" si="3"/>
        <v/>
      </c>
      <c r="V6" s="2"/>
    </row>
    <row r="7" spans="1:22">
      <c r="A7" s="2" t="s">
        <v>1345</v>
      </c>
      <c r="B7" s="2" t="s">
        <v>71</v>
      </c>
      <c r="C7" s="2"/>
      <c r="D7" s="2" t="s">
        <v>2286</v>
      </c>
      <c r="E7" s="15">
        <v>41827</v>
      </c>
      <c r="F7" s="2"/>
      <c r="G7" s="2"/>
      <c r="H7" s="2">
        <f t="shared" si="0"/>
        <v>1</v>
      </c>
      <c r="I7" s="2"/>
      <c r="J7" s="22" t="s">
        <v>1345</v>
      </c>
      <c r="K7" s="18" t="str">
        <f t="shared" si="4"/>
        <v>x5</v>
      </c>
      <c r="L7" s="18" t="str">
        <f t="shared" si="5"/>
        <v>2nd biggest</v>
      </c>
      <c r="M7" s="2"/>
      <c r="N7" s="2" t="s">
        <v>359</v>
      </c>
      <c r="O7" s="2"/>
      <c r="P7" s="2"/>
      <c r="Q7" s="2"/>
      <c r="R7" s="2"/>
      <c r="S7" s="15">
        <f t="shared" si="1"/>
        <v>41827</v>
      </c>
      <c r="T7" s="15" t="str">
        <f t="shared" si="2"/>
        <v/>
      </c>
      <c r="U7" s="15" t="str">
        <f t="shared" si="3"/>
        <v/>
      </c>
      <c r="V7" s="2"/>
    </row>
    <row r="8" spans="1:22">
      <c r="A8" s="2" t="s">
        <v>1346</v>
      </c>
      <c r="B8" s="2" t="s">
        <v>72</v>
      </c>
      <c r="C8" s="2"/>
      <c r="D8" s="2" t="s">
        <v>2286</v>
      </c>
      <c r="E8" s="15">
        <v>41827</v>
      </c>
      <c r="F8" s="2"/>
      <c r="G8" s="2"/>
      <c r="H8" s="2">
        <f t="shared" si="0"/>
        <v>1</v>
      </c>
      <c r="I8" s="2"/>
      <c r="J8" s="21" t="s">
        <v>1346</v>
      </c>
      <c r="K8" s="18" t="str">
        <f t="shared" si="4"/>
        <v>x6</v>
      </c>
      <c r="L8" s="18" t="str">
        <f t="shared" si="5"/>
        <v>3rd biggest</v>
      </c>
      <c r="M8" s="2"/>
      <c r="N8" s="2" t="s">
        <v>359</v>
      </c>
      <c r="O8" s="2"/>
      <c r="P8" s="2"/>
      <c r="Q8" s="2"/>
      <c r="R8" s="2"/>
      <c r="S8" s="15">
        <f t="shared" si="1"/>
        <v>41827</v>
      </c>
      <c r="T8" s="15" t="str">
        <f t="shared" si="2"/>
        <v/>
      </c>
      <c r="U8" s="15" t="str">
        <f t="shared" si="3"/>
        <v/>
      </c>
      <c r="V8" s="2"/>
    </row>
    <row r="9" spans="1:22">
      <c r="A9" s="2" t="s">
        <v>1347</v>
      </c>
      <c r="B9" s="2" t="s">
        <v>73</v>
      </c>
      <c r="C9" s="2"/>
      <c r="D9" s="2" t="s">
        <v>2286</v>
      </c>
      <c r="E9" s="15">
        <v>41827</v>
      </c>
      <c r="F9" s="2"/>
      <c r="G9" s="2"/>
      <c r="H9" s="2">
        <f t="shared" si="0"/>
        <v>1</v>
      </c>
      <c r="I9" s="2"/>
      <c r="J9" s="21" t="s">
        <v>1347</v>
      </c>
      <c r="K9" s="18" t="str">
        <f t="shared" si="4"/>
        <v>x7</v>
      </c>
      <c r="L9" s="18" t="str">
        <f t="shared" si="5"/>
        <v>4th biggest</v>
      </c>
      <c r="M9" s="2"/>
      <c r="N9" s="2" t="s">
        <v>359</v>
      </c>
      <c r="O9" s="2"/>
      <c r="P9" s="2"/>
      <c r="Q9" s="2"/>
      <c r="R9" s="2"/>
      <c r="S9" s="15">
        <f t="shared" si="1"/>
        <v>41827</v>
      </c>
      <c r="T9" s="15" t="str">
        <f t="shared" si="2"/>
        <v/>
      </c>
      <c r="U9" s="15" t="str">
        <f t="shared" si="3"/>
        <v/>
      </c>
      <c r="V9" s="2"/>
    </row>
    <row r="10" spans="1:22">
      <c r="A10" s="2" t="s">
        <v>1348</v>
      </c>
      <c r="B10" s="2" t="s">
        <v>74</v>
      </c>
      <c r="C10" s="2"/>
      <c r="D10" s="2" t="s">
        <v>2286</v>
      </c>
      <c r="E10" s="15">
        <v>41827</v>
      </c>
      <c r="F10" s="2"/>
      <c r="G10" s="2"/>
      <c r="H10" s="2">
        <f t="shared" si="0"/>
        <v>1</v>
      </c>
      <c r="I10" s="2"/>
      <c r="J10" s="21" t="s">
        <v>1348</v>
      </c>
      <c r="K10" s="18" t="str">
        <f t="shared" si="4"/>
        <v>x8</v>
      </c>
      <c r="L10" s="18" t="str">
        <f t="shared" si="5"/>
        <v>5th biggest</v>
      </c>
      <c r="M10" s="2"/>
      <c r="N10" s="2" t="s">
        <v>359</v>
      </c>
      <c r="O10" s="2"/>
      <c r="P10" s="2"/>
      <c r="Q10" s="2"/>
      <c r="R10" s="2"/>
      <c r="S10" s="15">
        <f t="shared" si="1"/>
        <v>41827</v>
      </c>
      <c r="T10" s="15" t="str">
        <f t="shared" si="2"/>
        <v/>
      </c>
      <c r="U10" s="15" t="str">
        <f t="shared" si="3"/>
        <v/>
      </c>
      <c r="V10" s="2"/>
    </row>
    <row r="11" spans="1:22">
      <c r="A11" s="2" t="s">
        <v>1889</v>
      </c>
      <c r="B11" s="2" t="s">
        <v>75</v>
      </c>
      <c r="C11" s="2"/>
      <c r="D11" s="2" t="s">
        <v>2286</v>
      </c>
      <c r="E11" s="15">
        <v>41827</v>
      </c>
      <c r="F11" s="2"/>
      <c r="G11" s="2"/>
      <c r="H11" s="2">
        <f t="shared" si="0"/>
        <v>1</v>
      </c>
      <c r="I11" s="2"/>
      <c r="J11" s="21" t="s">
        <v>1889</v>
      </c>
      <c r="K11" s="18" t="str">
        <f t="shared" si="4"/>
        <v>x9</v>
      </c>
      <c r="L11" s="18" t="str">
        <f t="shared" si="5"/>
        <v>6th biggest</v>
      </c>
      <c r="M11" s="2"/>
      <c r="N11" s="2" t="s">
        <v>359</v>
      </c>
      <c r="O11" s="2"/>
      <c r="P11" s="2"/>
      <c r="Q11" s="2"/>
      <c r="R11" s="2"/>
      <c r="S11" s="15">
        <f t="shared" si="1"/>
        <v>41827</v>
      </c>
      <c r="T11" s="15" t="str">
        <f t="shared" si="2"/>
        <v/>
      </c>
      <c r="U11" s="15" t="str">
        <f t="shared" si="3"/>
        <v/>
      </c>
      <c r="V11" s="2"/>
    </row>
    <row r="12" spans="1:22">
      <c r="A12" s="2" t="s">
        <v>1890</v>
      </c>
      <c r="B12" s="2" t="s">
        <v>76</v>
      </c>
      <c r="C12" s="2"/>
      <c r="D12" s="2" t="s">
        <v>2286</v>
      </c>
      <c r="E12" s="15">
        <v>41827</v>
      </c>
      <c r="F12" s="2"/>
      <c r="G12" s="2"/>
      <c r="H12" s="2">
        <f t="shared" si="0"/>
        <v>1</v>
      </c>
      <c r="I12" s="2"/>
      <c r="J12" s="21" t="s">
        <v>1890</v>
      </c>
      <c r="K12" s="18" t="str">
        <f t="shared" si="4"/>
        <v>x10</v>
      </c>
      <c r="L12" s="18" t="str">
        <f t="shared" si="5"/>
        <v>7th biggest</v>
      </c>
      <c r="M12" s="2"/>
      <c r="N12" s="2" t="s">
        <v>359</v>
      </c>
      <c r="O12" s="2"/>
      <c r="P12" s="2"/>
      <c r="Q12" s="2"/>
      <c r="R12" s="2"/>
      <c r="S12" s="15">
        <f t="shared" si="1"/>
        <v>41827</v>
      </c>
      <c r="T12" s="15" t="str">
        <f t="shared" si="2"/>
        <v/>
      </c>
      <c r="U12" s="15" t="str">
        <f t="shared" si="3"/>
        <v/>
      </c>
      <c r="V12" s="2"/>
    </row>
    <row r="13" spans="1:22">
      <c r="A13" s="2" t="s">
        <v>1891</v>
      </c>
      <c r="B13" s="2" t="s">
        <v>77</v>
      </c>
      <c r="C13" s="2"/>
      <c r="D13" s="2" t="s">
        <v>2286</v>
      </c>
      <c r="E13" s="15">
        <v>41827</v>
      </c>
      <c r="F13" s="2"/>
      <c r="G13" s="2"/>
      <c r="H13" s="2">
        <f t="shared" si="0"/>
        <v>1</v>
      </c>
      <c r="I13" s="2"/>
      <c r="J13" s="21" t="s">
        <v>1891</v>
      </c>
      <c r="K13" s="18" t="str">
        <f t="shared" si="4"/>
        <v>x11</v>
      </c>
      <c r="L13" s="18" t="str">
        <f t="shared" si="5"/>
        <v>8th biggest</v>
      </c>
      <c r="M13" s="2"/>
      <c r="N13" s="2" t="s">
        <v>359</v>
      </c>
      <c r="O13" s="2"/>
      <c r="P13" s="2"/>
      <c r="Q13" s="2"/>
      <c r="R13" s="2"/>
      <c r="S13" s="15">
        <f t="shared" si="1"/>
        <v>41827</v>
      </c>
      <c r="T13" s="15" t="str">
        <f t="shared" si="2"/>
        <v/>
      </c>
      <c r="U13" s="15" t="str">
        <f t="shared" si="3"/>
        <v/>
      </c>
      <c r="V13" s="2"/>
    </row>
    <row r="14" spans="1:22">
      <c r="A14" s="2" t="s">
        <v>1892</v>
      </c>
      <c r="B14" s="2" t="s">
        <v>78</v>
      </c>
      <c r="C14" s="2"/>
      <c r="D14" s="2" t="s">
        <v>2286</v>
      </c>
      <c r="E14" s="15">
        <v>41827</v>
      </c>
      <c r="F14" s="2"/>
      <c r="G14" s="2"/>
      <c r="H14" s="2">
        <f t="shared" si="0"/>
        <v>1</v>
      </c>
      <c r="I14" s="2"/>
      <c r="J14" s="21" t="s">
        <v>1892</v>
      </c>
      <c r="K14" s="18" t="str">
        <f t="shared" si="4"/>
        <v>x12</v>
      </c>
      <c r="L14" s="18" t="str">
        <f t="shared" si="5"/>
        <v>9th biggest</v>
      </c>
      <c r="M14" s="2"/>
      <c r="N14" s="2" t="s">
        <v>359</v>
      </c>
      <c r="O14" s="2"/>
      <c r="P14" s="2"/>
      <c r="Q14" s="2"/>
      <c r="R14" s="2"/>
      <c r="S14" s="15">
        <f t="shared" si="1"/>
        <v>41827</v>
      </c>
      <c r="T14" s="15" t="str">
        <f t="shared" si="2"/>
        <v/>
      </c>
      <c r="U14" s="15" t="str">
        <f t="shared" si="3"/>
        <v/>
      </c>
      <c r="V14" s="2"/>
    </row>
    <row r="15" spans="1:22">
      <c r="A15" s="2" t="s">
        <v>1897</v>
      </c>
      <c r="B15" s="2" t="s">
        <v>79</v>
      </c>
      <c r="C15" s="2"/>
      <c r="D15" s="2" t="s">
        <v>2286</v>
      </c>
      <c r="E15" s="15">
        <v>41827</v>
      </c>
      <c r="F15" s="2"/>
      <c r="G15" s="2"/>
      <c r="H15" s="2">
        <f t="shared" si="0"/>
        <v>1</v>
      </c>
      <c r="I15" s="2"/>
      <c r="J15" s="21" t="s">
        <v>1893</v>
      </c>
      <c r="K15" s="18" t="str">
        <f t="shared" si="4"/>
        <v>x2</v>
      </c>
      <c r="L15" s="18" t="str">
        <f t="shared" si="5"/>
        <v>10th biggest</v>
      </c>
      <c r="M15" s="2"/>
      <c r="N15" s="2" t="s">
        <v>359</v>
      </c>
      <c r="O15" s="2"/>
      <c r="P15" s="2"/>
      <c r="Q15" s="2"/>
      <c r="R15" s="2"/>
      <c r="S15" s="15">
        <f t="shared" si="1"/>
        <v>41827</v>
      </c>
      <c r="T15" s="15" t="str">
        <f t="shared" si="2"/>
        <v/>
      </c>
      <c r="U15" s="15" t="str">
        <f t="shared" si="3"/>
        <v/>
      </c>
      <c r="V15" s="2"/>
    </row>
    <row r="16" spans="1:22">
      <c r="A16" s="2" t="s">
        <v>2181</v>
      </c>
      <c r="B16" s="2" t="s">
        <v>80</v>
      </c>
      <c r="C16" s="2"/>
      <c r="D16" s="2" t="s">
        <v>2286</v>
      </c>
      <c r="E16" s="15">
        <v>41827</v>
      </c>
      <c r="F16" s="15">
        <v>41639</v>
      </c>
      <c r="G16" s="2"/>
      <c r="H16" s="2">
        <f t="shared" si="0"/>
        <v>1</v>
      </c>
      <c r="I16" s="2"/>
      <c r="J16" s="19" t="s">
        <v>1894</v>
      </c>
      <c r="K16" s="18" t="str">
        <f t="shared" si="4"/>
        <v>x16</v>
      </c>
      <c r="L16" s="18" t="str">
        <f t="shared" si="5"/>
        <v>Other than 10 biggest</v>
      </c>
      <c r="M16" s="2"/>
      <c r="N16" s="2" t="s">
        <v>359</v>
      </c>
      <c r="O16" s="2"/>
      <c r="P16" s="2"/>
      <c r="Q16" s="2"/>
      <c r="R16" s="2"/>
      <c r="S16" s="15">
        <f t="shared" si="1"/>
        <v>41827</v>
      </c>
      <c r="T16" s="15" t="str">
        <f t="shared" si="2"/>
        <v/>
      </c>
      <c r="U16" s="15">
        <f t="shared" si="3"/>
        <v>45122</v>
      </c>
      <c r="V16" s="2"/>
    </row>
    <row r="17" spans="1:22">
      <c r="A17" s="2" t="s">
        <v>1898</v>
      </c>
      <c r="B17" s="2" t="s">
        <v>81</v>
      </c>
      <c r="C17" s="2"/>
      <c r="D17" s="2" t="s">
        <v>2286</v>
      </c>
      <c r="E17" s="15">
        <v>41827</v>
      </c>
      <c r="F17" s="2"/>
      <c r="G17" s="2"/>
      <c r="H17" s="2">
        <f t="shared" si="0"/>
        <v>1</v>
      </c>
      <c r="I17" s="2"/>
      <c r="J17" s="20" t="s">
        <v>15593</v>
      </c>
      <c r="K17" s="2"/>
      <c r="L17" s="18"/>
      <c r="M17" s="2"/>
      <c r="N17" s="2"/>
      <c r="O17" s="2" t="s">
        <v>2286</v>
      </c>
      <c r="P17" s="2"/>
      <c r="Q17" s="2" t="s">
        <v>1895</v>
      </c>
      <c r="R17" s="2"/>
      <c r="S17" s="15">
        <v>41827</v>
      </c>
      <c r="T17" s="15"/>
      <c r="U17" s="15"/>
      <c r="V17" s="2"/>
    </row>
    <row r="18" spans="1:22">
      <c r="A18" s="2" t="s">
        <v>1894</v>
      </c>
      <c r="B18" s="2" t="s">
        <v>82</v>
      </c>
      <c r="C18" s="2"/>
      <c r="D18" s="2" t="s">
        <v>2286</v>
      </c>
      <c r="E18" s="15">
        <v>41827</v>
      </c>
      <c r="F18" s="15"/>
      <c r="G18" s="15">
        <v>45122</v>
      </c>
      <c r="H18" s="2">
        <f t="shared" si="0"/>
        <v>1</v>
      </c>
      <c r="I18" s="2"/>
      <c r="J18" s="17" t="s">
        <v>130</v>
      </c>
      <c r="K18" s="2" t="str">
        <f t="shared" ref="K18:K20" si="6">VLOOKUP(J18,$A$2:$B$21,2,0)</f>
        <v>x0</v>
      </c>
      <c r="L18" s="18" t="str">
        <f t="shared" ref="L18:L20" si="7">J18</f>
        <v>Total/NA</v>
      </c>
      <c r="M18" s="2" t="s">
        <v>358</v>
      </c>
      <c r="N18" s="2"/>
      <c r="O18" s="2"/>
      <c r="P18" s="2"/>
      <c r="Q18" s="2"/>
      <c r="R18" s="2"/>
      <c r="S18" s="15">
        <f>VLOOKUP(J18,A:G,5,FALSE)</f>
        <v>41827</v>
      </c>
      <c r="T18" s="15" t="str">
        <f>IF(VLOOKUP(J18,A:G,6,FALSE)=0,"",VLOOKUP(J18,A:G,6,FALSE))</f>
        <v/>
      </c>
      <c r="U18" s="15" t="str">
        <f>IF(VLOOKUP(J18,A:G,7,FALSE)=0,"",VLOOKUP(J18,A:G,7,FALSE))</f>
        <v/>
      </c>
      <c r="V18" s="2"/>
    </row>
    <row r="19" spans="1:22">
      <c r="A19" s="2" t="s">
        <v>1854</v>
      </c>
      <c r="B19" s="2" t="s">
        <v>83</v>
      </c>
      <c r="C19" s="2"/>
      <c r="D19" s="2" t="s">
        <v>2286</v>
      </c>
      <c r="E19" s="15">
        <v>41827</v>
      </c>
      <c r="F19" s="15"/>
      <c r="G19" s="15">
        <v>45122</v>
      </c>
      <c r="H19" s="2">
        <f t="shared" si="0"/>
        <v>2</v>
      </c>
      <c r="I19" s="2"/>
      <c r="J19" s="19" t="s">
        <v>1854</v>
      </c>
      <c r="K19" s="2" t="str">
        <f t="shared" si="6"/>
        <v>x17</v>
      </c>
      <c r="L19" s="18" t="str">
        <f t="shared" si="7"/>
        <v>Receivables from intermediaries due for more than 3 months</v>
      </c>
      <c r="M19" s="2"/>
      <c r="N19" s="2" t="s">
        <v>359</v>
      </c>
      <c r="O19" s="2"/>
      <c r="P19" s="2"/>
      <c r="Q19" s="2"/>
      <c r="R19" s="2"/>
      <c r="S19" s="15">
        <f>VLOOKUP(J19,A:G,5,FALSE)</f>
        <v>41827</v>
      </c>
      <c r="T19" s="15" t="str">
        <f>IF(VLOOKUP(J19,A:G,6,FALSE)=0,"",VLOOKUP(J19,A:G,6,FALSE))</f>
        <v/>
      </c>
      <c r="U19" s="15">
        <f>IF(VLOOKUP(J19,A:G,7,FALSE)=0,"",VLOOKUP(J19,A:G,7,FALSE))</f>
        <v>45122</v>
      </c>
      <c r="V19" s="2"/>
    </row>
    <row r="20" spans="1:22">
      <c r="A20" s="2" t="s">
        <v>2180</v>
      </c>
      <c r="B20" s="2" t="s">
        <v>84</v>
      </c>
      <c r="C20" s="2"/>
      <c r="D20" s="2" t="s">
        <v>2286</v>
      </c>
      <c r="E20" s="15">
        <v>41827</v>
      </c>
      <c r="F20" s="2"/>
      <c r="G20" s="2"/>
      <c r="H20" s="2">
        <f t="shared" si="0"/>
        <v>1</v>
      </c>
      <c r="I20" s="2"/>
      <c r="J20" s="19" t="s">
        <v>1855</v>
      </c>
      <c r="K20" s="2" t="str">
        <f t="shared" si="6"/>
        <v>x19</v>
      </c>
      <c r="L20" s="18" t="str">
        <f t="shared" si="7"/>
        <v>Type 2 exposures other than receivables from intermediaries due for more than 3 months</v>
      </c>
      <c r="M20" s="2"/>
      <c r="N20" s="2" t="s">
        <v>359</v>
      </c>
      <c r="O20" s="2"/>
      <c r="P20" s="2"/>
      <c r="Q20" s="2"/>
      <c r="R20" s="2"/>
      <c r="S20" s="15">
        <f>VLOOKUP(J20,A:G,5,FALSE)</f>
        <v>41827</v>
      </c>
      <c r="T20" s="15" t="str">
        <f>IF(VLOOKUP(J20,A:G,6,FALSE)=0,"",VLOOKUP(J20,A:G,6,FALSE))</f>
        <v/>
      </c>
      <c r="U20" s="15">
        <f>IF(VLOOKUP(J20,A:G,7,FALSE)=0,"",VLOOKUP(J20,A:G,7,FALSE))</f>
        <v>45122</v>
      </c>
      <c r="V20" s="2"/>
    </row>
    <row r="21" spans="1:22">
      <c r="A21" s="2" t="s">
        <v>1855</v>
      </c>
      <c r="B21" s="2" t="s">
        <v>85</v>
      </c>
      <c r="C21" s="2"/>
      <c r="D21" s="2" t="s">
        <v>2286</v>
      </c>
      <c r="E21" s="15">
        <v>41827</v>
      </c>
      <c r="F21" s="15"/>
      <c r="G21" s="15">
        <v>45122</v>
      </c>
      <c r="H21" s="2">
        <f t="shared" si="0"/>
        <v>2</v>
      </c>
      <c r="I21" s="2"/>
      <c r="J21" s="20" t="s">
        <v>1899</v>
      </c>
      <c r="K21" s="18"/>
      <c r="L21" s="18"/>
      <c r="M21" s="2"/>
      <c r="N21" s="2"/>
      <c r="O21" s="2" t="s">
        <v>2286</v>
      </c>
      <c r="P21" s="2"/>
      <c r="Q21" s="2" t="s">
        <v>1895</v>
      </c>
      <c r="R21" s="2"/>
      <c r="S21" s="15">
        <v>41827</v>
      </c>
      <c r="T21" s="15"/>
      <c r="U21" s="15"/>
      <c r="V21" s="2"/>
    </row>
    <row r="22" spans="1:22">
      <c r="A22" s="2" t="s">
        <v>13143</v>
      </c>
      <c r="B22" s="2" t="s">
        <v>86</v>
      </c>
      <c r="C22" s="2"/>
      <c r="D22" s="2" t="s">
        <v>2286</v>
      </c>
      <c r="E22" s="15">
        <v>42277</v>
      </c>
      <c r="G22" s="15">
        <v>44027</v>
      </c>
      <c r="H22" s="2">
        <f t="shared" si="0"/>
        <v>1</v>
      </c>
      <c r="I22" s="2"/>
      <c r="J22" s="17" t="s">
        <v>1897</v>
      </c>
      <c r="K22" s="18" t="str">
        <f t="shared" si="4"/>
        <v>x13</v>
      </c>
      <c r="L22" s="18" t="str">
        <f t="shared" si="5"/>
        <v>Assets exposure</v>
      </c>
      <c r="M22" s="2"/>
      <c r="N22" s="2"/>
      <c r="O22" s="2"/>
      <c r="P22" s="2"/>
      <c r="Q22" s="2"/>
      <c r="R22" s="2"/>
      <c r="S22" s="15">
        <f>VLOOKUP(J22,A:G,5,FALSE)</f>
        <v>41827</v>
      </c>
      <c r="T22" s="15" t="str">
        <f>IF(VLOOKUP(J22,A:G,6,FALSE)=0,"",VLOOKUP(J22,A:G,6,FALSE))</f>
        <v/>
      </c>
      <c r="U22" s="15" t="str">
        <f>IF(VLOOKUP(J22,A:G,7,FALSE)=0,"",VLOOKUP(J22,A:G,7,FALSE))</f>
        <v/>
      </c>
      <c r="V22" s="2"/>
    </row>
    <row r="23" spans="1:22">
      <c r="A23" s="2" t="s">
        <v>13144</v>
      </c>
      <c r="B23" s="2" t="s">
        <v>87</v>
      </c>
      <c r="C23" s="2"/>
      <c r="D23" s="2" t="s">
        <v>2286</v>
      </c>
      <c r="E23" s="15">
        <v>42277</v>
      </c>
      <c r="G23" s="15">
        <v>44027</v>
      </c>
      <c r="H23" s="2">
        <f t="shared" si="0"/>
        <v>1</v>
      </c>
      <c r="I23" s="2"/>
      <c r="J23" s="17" t="s">
        <v>1898</v>
      </c>
      <c r="K23" s="18" t="str">
        <f t="shared" si="4"/>
        <v>x15</v>
      </c>
      <c r="L23" s="18" t="str">
        <f t="shared" si="5"/>
        <v>Liabilities exposure</v>
      </c>
      <c r="M23" s="2"/>
      <c r="N23" s="2"/>
      <c r="O23" s="2"/>
      <c r="P23" s="2"/>
      <c r="Q23" s="2"/>
      <c r="R23" s="2"/>
      <c r="S23" s="15">
        <f>VLOOKUP(J23,A:G,5,FALSE)</f>
        <v>41827</v>
      </c>
      <c r="T23" s="15" t="str">
        <f>IF(VLOOKUP(J23,A:G,6,FALSE)=0,"",VLOOKUP(J23,A:G,6,FALSE))</f>
        <v/>
      </c>
      <c r="U23" s="15" t="str">
        <f>IF(VLOOKUP(J23,A:G,7,FALSE)=0,"",VLOOKUP(J23,A:G,7,FALSE))</f>
        <v/>
      </c>
      <c r="V23" s="2"/>
    </row>
    <row r="24" spans="1:22">
      <c r="A24" s="2" t="s">
        <v>7648</v>
      </c>
      <c r="B24" s="2" t="s">
        <v>88</v>
      </c>
      <c r="C24" s="2"/>
      <c r="D24" s="2" t="s">
        <v>2286</v>
      </c>
      <c r="E24" s="15">
        <v>42277</v>
      </c>
      <c r="F24" s="2"/>
      <c r="G24" s="2"/>
      <c r="H24" s="2">
        <f t="shared" si="0"/>
        <v>1</v>
      </c>
      <c r="I24" s="2"/>
      <c r="J24" s="20" t="s">
        <v>2179</v>
      </c>
      <c r="K24" s="18"/>
      <c r="L24" s="18"/>
      <c r="M24" s="2"/>
      <c r="N24" s="2"/>
      <c r="O24" s="2" t="s">
        <v>2286</v>
      </c>
      <c r="P24" s="2"/>
      <c r="Q24" s="2" t="s">
        <v>1895</v>
      </c>
      <c r="R24" s="2"/>
      <c r="S24" s="15">
        <v>41827</v>
      </c>
      <c r="T24" s="15"/>
      <c r="U24" s="15"/>
      <c r="V24" s="2"/>
    </row>
    <row r="25" spans="1:22">
      <c r="A25" s="2" t="s">
        <v>13145</v>
      </c>
      <c r="B25" s="2" t="s">
        <v>89</v>
      </c>
      <c r="C25" s="2"/>
      <c r="D25" s="2" t="s">
        <v>2286</v>
      </c>
      <c r="E25" s="15">
        <v>42277</v>
      </c>
      <c r="G25" s="15">
        <v>44027</v>
      </c>
      <c r="H25" s="2">
        <f t="shared" si="0"/>
        <v>1</v>
      </c>
      <c r="I25" s="2"/>
      <c r="J25" s="17" t="s">
        <v>130</v>
      </c>
      <c r="K25" s="18" t="str">
        <f t="shared" si="4"/>
        <v>x0</v>
      </c>
      <c r="L25" s="18"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13146</v>
      </c>
      <c r="B26" s="2" t="s">
        <v>90</v>
      </c>
      <c r="C26" s="2"/>
      <c r="D26" s="2" t="s">
        <v>2286</v>
      </c>
      <c r="E26" s="15">
        <v>42277</v>
      </c>
      <c r="G26" s="15">
        <v>44027</v>
      </c>
      <c r="H26" s="2">
        <f t="shared" si="0"/>
        <v>1</v>
      </c>
      <c r="I26" s="2"/>
      <c r="J26" s="19" t="s">
        <v>2180</v>
      </c>
      <c r="K26" s="18" t="str">
        <f t="shared" si="4"/>
        <v>x18</v>
      </c>
      <c r="L26" s="18" t="str">
        <f t="shared" si="5"/>
        <v>Reinsurance exposure</v>
      </c>
      <c r="M26" s="2"/>
      <c r="N26" s="2" t="s">
        <v>359</v>
      </c>
      <c r="O26" s="2"/>
      <c r="P26" s="2"/>
      <c r="Q26" s="2"/>
      <c r="R26" s="2"/>
      <c r="S26" s="15">
        <f>VLOOKUP(J26,A:G,5,FALSE)</f>
        <v>41827</v>
      </c>
      <c r="T26" s="15" t="str">
        <f>IF(VLOOKUP(J26,A:G,6,FALSE)=0,"",VLOOKUP(J26,A:G,6,FALSE))</f>
        <v/>
      </c>
      <c r="U26" s="15" t="str">
        <f>IF(VLOOKUP(J26,A:G,7,FALSE)=0,"",VLOOKUP(J26,A:G,7,FALSE))</f>
        <v/>
      </c>
      <c r="V26" s="2"/>
    </row>
    <row r="27" spans="1:22">
      <c r="A27" s="2" t="s">
        <v>13147</v>
      </c>
      <c r="B27" s="2" t="s">
        <v>91</v>
      </c>
      <c r="C27" s="2"/>
      <c r="D27" s="2" t="s">
        <v>2286</v>
      </c>
      <c r="E27" s="15">
        <v>42277</v>
      </c>
      <c r="G27" s="15">
        <v>44027</v>
      </c>
      <c r="H27" s="2">
        <f t="shared" si="0"/>
        <v>1</v>
      </c>
      <c r="I27" s="2"/>
      <c r="J27" s="19" t="s">
        <v>2181</v>
      </c>
      <c r="K27" s="18" t="str">
        <f t="shared" si="4"/>
        <v>x14</v>
      </c>
      <c r="L27" s="18" t="str">
        <f t="shared" si="5"/>
        <v>Exposure other than reinsurance</v>
      </c>
      <c r="M27" s="2"/>
      <c r="N27" s="2" t="s">
        <v>359</v>
      </c>
      <c r="O27" s="2"/>
      <c r="P27" s="2"/>
      <c r="Q27" s="2"/>
      <c r="R27" s="2"/>
      <c r="S27" s="15">
        <f>VLOOKUP(J27,A:G,5,FALSE)</f>
        <v>41827</v>
      </c>
      <c r="T27" s="15">
        <f>IF(VLOOKUP(J27,A:G,6,FALSE)=0,"",VLOOKUP(J27,A:G,6,FALSE))</f>
        <v>41639</v>
      </c>
      <c r="U27" s="15" t="str">
        <f>IF(VLOOKUP(J27,A:G,7,FALSE)=0,"",VLOOKUP(J27,A:G,7,FALSE))</f>
        <v/>
      </c>
      <c r="V27" s="2"/>
    </row>
    <row r="28" spans="1:22">
      <c r="A28" s="2" t="s">
        <v>13148</v>
      </c>
      <c r="B28" s="2" t="s">
        <v>92</v>
      </c>
      <c r="C28" s="2"/>
      <c r="D28" s="2" t="s">
        <v>2286</v>
      </c>
      <c r="E28" s="15">
        <v>42277</v>
      </c>
      <c r="G28" s="15">
        <v>44027</v>
      </c>
      <c r="H28" s="2">
        <f t="shared" si="0"/>
        <v>1</v>
      </c>
      <c r="I28" s="2"/>
      <c r="J28" s="20" t="s">
        <v>7649</v>
      </c>
      <c r="K28" s="18"/>
      <c r="L28" s="2"/>
      <c r="M28" s="2"/>
      <c r="N28" s="2"/>
      <c r="O28" s="2" t="s">
        <v>2286</v>
      </c>
      <c r="P28" s="2"/>
      <c r="Q28" s="2" t="s">
        <v>1895</v>
      </c>
      <c r="R28" s="2" t="s">
        <v>10849</v>
      </c>
      <c r="S28" s="15">
        <v>42277</v>
      </c>
      <c r="T28" s="15"/>
      <c r="U28" s="15">
        <v>44027</v>
      </c>
      <c r="V28" s="2"/>
    </row>
    <row r="29" spans="1:22">
      <c r="A29" s="2" t="s">
        <v>13149</v>
      </c>
      <c r="B29" s="2" t="s">
        <v>93</v>
      </c>
      <c r="C29" s="2"/>
      <c r="D29" s="2" t="s">
        <v>2286</v>
      </c>
      <c r="E29" s="15">
        <v>42277</v>
      </c>
      <c r="G29" s="15">
        <v>44027</v>
      </c>
      <c r="H29" s="2">
        <f t="shared" si="0"/>
        <v>1</v>
      </c>
      <c r="I29" s="2"/>
      <c r="J29" s="17" t="s">
        <v>13143</v>
      </c>
      <c r="K29" s="18" t="str">
        <f t="shared" si="4"/>
        <v>x20</v>
      </c>
      <c r="L29" s="2" t="s">
        <v>13150</v>
      </c>
      <c r="M29" s="2"/>
      <c r="N29" s="2"/>
      <c r="O29" s="2"/>
      <c r="P29" s="2"/>
      <c r="Q29" s="2"/>
      <c r="R29" s="2"/>
      <c r="S29" s="15">
        <f t="shared" ref="S29:S38" si="8">VLOOKUP(J29,A:G,5,FALSE)</f>
        <v>42277</v>
      </c>
      <c r="T29" s="15" t="str">
        <f t="shared" ref="T29:T38" si="9">IF(VLOOKUP(J29,A:G,6,FALSE)=0,"",VLOOKUP(J29,A:G,6,FALSE))</f>
        <v/>
      </c>
      <c r="U29" s="15">
        <f t="shared" ref="U29:U38" si="10">IF(VLOOKUP(J29,A:G,7,FALSE)=0,"",VLOOKUP(J29,A:G,7,FALSE))</f>
        <v>44027</v>
      </c>
      <c r="V29" s="2"/>
    </row>
    <row r="30" spans="1:22">
      <c r="A30" s="2" t="s">
        <v>10180</v>
      </c>
      <c r="B30" s="2" t="s">
        <v>94</v>
      </c>
      <c r="C30" s="2"/>
      <c r="D30" s="2" t="s">
        <v>2286</v>
      </c>
      <c r="E30" s="15">
        <v>42277</v>
      </c>
      <c r="F30" s="2"/>
      <c r="G30" s="2"/>
      <c r="H30" s="2">
        <f t="shared" si="0"/>
        <v>1</v>
      </c>
      <c r="I30" s="2"/>
      <c r="J30" s="17" t="s">
        <v>13144</v>
      </c>
      <c r="K30" s="18" t="str">
        <f t="shared" si="4"/>
        <v>x21</v>
      </c>
      <c r="L30" s="2" t="s">
        <v>13151</v>
      </c>
      <c r="M30" s="2"/>
      <c r="N30" s="2"/>
      <c r="O30" s="2"/>
      <c r="P30" s="2"/>
      <c r="Q30" s="2"/>
      <c r="R30" s="2"/>
      <c r="S30" s="15">
        <f t="shared" si="8"/>
        <v>42277</v>
      </c>
      <c r="T30" s="15" t="str">
        <f t="shared" si="9"/>
        <v/>
      </c>
      <c r="U30" s="15">
        <f t="shared" si="10"/>
        <v>44027</v>
      </c>
      <c r="V30" s="2"/>
    </row>
    <row r="31" spans="1:22">
      <c r="A31" s="2" t="s">
        <v>10181</v>
      </c>
      <c r="B31" s="2" t="s">
        <v>95</v>
      </c>
      <c r="C31" s="2"/>
      <c r="D31" s="2" t="s">
        <v>2286</v>
      </c>
      <c r="E31" s="15">
        <v>42277</v>
      </c>
      <c r="F31" s="2"/>
      <c r="G31" s="2"/>
      <c r="H31" s="2">
        <f t="shared" si="0"/>
        <v>1</v>
      </c>
      <c r="I31" s="2"/>
      <c r="J31" s="17" t="s">
        <v>7648</v>
      </c>
      <c r="K31" s="18" t="str">
        <f t="shared" si="4"/>
        <v>x22</v>
      </c>
      <c r="L31" s="2" t="s">
        <v>10276</v>
      </c>
      <c r="M31" s="2"/>
      <c r="N31" s="2"/>
      <c r="O31" s="2"/>
      <c r="P31" s="2"/>
      <c r="Q31" s="2"/>
      <c r="R31" s="2"/>
      <c r="S31" s="15">
        <f t="shared" si="8"/>
        <v>42277</v>
      </c>
      <c r="T31" s="15" t="str">
        <f t="shared" si="9"/>
        <v/>
      </c>
      <c r="U31" s="15" t="str">
        <f t="shared" si="10"/>
        <v/>
      </c>
      <c r="V31" s="2"/>
    </row>
    <row r="32" spans="1:22">
      <c r="A32" s="2" t="s">
        <v>892</v>
      </c>
      <c r="B32" s="2" t="s">
        <v>96</v>
      </c>
      <c r="C32" s="2"/>
      <c r="D32" s="2" t="s">
        <v>2286</v>
      </c>
      <c r="E32" s="15">
        <v>42566</v>
      </c>
      <c r="F32" s="2"/>
      <c r="G32" s="2"/>
      <c r="H32" s="2">
        <f t="shared" si="0"/>
        <v>1</v>
      </c>
      <c r="I32" s="2"/>
      <c r="J32" s="17" t="s">
        <v>13145</v>
      </c>
      <c r="K32" s="18" t="str">
        <f t="shared" si="4"/>
        <v>x23</v>
      </c>
      <c r="L32" s="2" t="s">
        <v>13152</v>
      </c>
      <c r="M32" s="2"/>
      <c r="N32" s="2"/>
      <c r="O32" s="2"/>
      <c r="P32" s="2"/>
      <c r="Q32" s="2"/>
      <c r="R32" s="2"/>
      <c r="S32" s="15">
        <f t="shared" si="8"/>
        <v>42277</v>
      </c>
      <c r="T32" s="15" t="str">
        <f t="shared" si="9"/>
        <v/>
      </c>
      <c r="U32" s="15">
        <f t="shared" si="10"/>
        <v>44027</v>
      </c>
      <c r="V32" s="2"/>
    </row>
    <row r="33" spans="1:22">
      <c r="A33" s="2" t="s">
        <v>893</v>
      </c>
      <c r="B33" s="2" t="s">
        <v>97</v>
      </c>
      <c r="C33" s="2"/>
      <c r="D33" s="2" t="s">
        <v>2286</v>
      </c>
      <c r="E33" s="15">
        <v>42566</v>
      </c>
      <c r="F33" s="2"/>
      <c r="G33" s="2"/>
      <c r="H33" s="2">
        <f t="shared" si="0"/>
        <v>1</v>
      </c>
      <c r="I33" s="2"/>
      <c r="J33" s="17" t="s">
        <v>13146</v>
      </c>
      <c r="K33" s="18" t="str">
        <f t="shared" si="4"/>
        <v>x24</v>
      </c>
      <c r="L33" s="2" t="s">
        <v>13153</v>
      </c>
      <c r="M33" s="2"/>
      <c r="N33" s="2"/>
      <c r="O33" s="2"/>
      <c r="P33" s="2"/>
      <c r="Q33" s="2"/>
      <c r="R33" s="2"/>
      <c r="S33" s="15">
        <f t="shared" si="8"/>
        <v>42277</v>
      </c>
      <c r="T33" s="15" t="str">
        <f t="shared" si="9"/>
        <v/>
      </c>
      <c r="U33" s="15">
        <f t="shared" si="10"/>
        <v>44027</v>
      </c>
      <c r="V33" s="2"/>
    </row>
    <row r="34" spans="1:22">
      <c r="A34" s="2" t="s">
        <v>894</v>
      </c>
      <c r="B34" s="2" t="s">
        <v>98</v>
      </c>
      <c r="C34" s="2"/>
      <c r="D34" s="2" t="s">
        <v>2286</v>
      </c>
      <c r="E34" s="15">
        <v>42566</v>
      </c>
      <c r="F34" s="2"/>
      <c r="G34" s="2"/>
      <c r="H34" s="2">
        <f t="shared" ref="H34:H59" si="11">COUNTIF(J:J,A34)</f>
        <v>1</v>
      </c>
      <c r="I34" s="2"/>
      <c r="J34" s="17" t="s">
        <v>13147</v>
      </c>
      <c r="K34" s="18" t="str">
        <f t="shared" si="4"/>
        <v>x25</v>
      </c>
      <c r="L34" s="2" t="s">
        <v>13154</v>
      </c>
      <c r="M34" s="2"/>
      <c r="N34" s="2"/>
      <c r="O34" s="2"/>
      <c r="P34" s="2"/>
      <c r="Q34" s="2"/>
      <c r="R34" s="2"/>
      <c r="S34" s="15">
        <f t="shared" si="8"/>
        <v>42277</v>
      </c>
      <c r="T34" s="15" t="str">
        <f t="shared" si="9"/>
        <v/>
      </c>
      <c r="U34" s="15">
        <f t="shared" si="10"/>
        <v>44027</v>
      </c>
      <c r="V34" s="2"/>
    </row>
    <row r="35" spans="1:22">
      <c r="A35" s="2" t="s">
        <v>11193</v>
      </c>
      <c r="B35" s="2" t="s">
        <v>99</v>
      </c>
      <c r="C35" s="2"/>
      <c r="D35" s="2" t="s">
        <v>2286</v>
      </c>
      <c r="E35" s="15">
        <v>42566</v>
      </c>
      <c r="F35" s="2"/>
      <c r="G35" s="2"/>
      <c r="H35" s="2">
        <f t="shared" si="11"/>
        <v>1</v>
      </c>
      <c r="I35" s="2"/>
      <c r="J35" s="17" t="s">
        <v>13148</v>
      </c>
      <c r="K35" s="18" t="str">
        <f t="shared" si="4"/>
        <v>x26</v>
      </c>
      <c r="L35" s="2" t="s">
        <v>13155</v>
      </c>
      <c r="M35" s="2"/>
      <c r="N35" s="2"/>
      <c r="O35" s="2"/>
      <c r="P35" s="2"/>
      <c r="Q35" s="2"/>
      <c r="R35" s="2"/>
      <c r="S35" s="15">
        <f t="shared" si="8"/>
        <v>42277</v>
      </c>
      <c r="T35" s="15" t="str">
        <f t="shared" si="9"/>
        <v/>
      </c>
      <c r="U35" s="15">
        <f t="shared" si="10"/>
        <v>44027</v>
      </c>
      <c r="V35" s="2"/>
    </row>
    <row r="36" spans="1:22">
      <c r="A36" s="2" t="s">
        <v>11199</v>
      </c>
      <c r="B36" s="2" t="s">
        <v>100</v>
      </c>
      <c r="C36" s="2"/>
      <c r="D36" s="2" t="s">
        <v>2286</v>
      </c>
      <c r="E36" s="15">
        <v>42566</v>
      </c>
      <c r="F36" s="2"/>
      <c r="G36" s="2"/>
      <c r="H36" s="2">
        <f t="shared" si="11"/>
        <v>2</v>
      </c>
      <c r="I36" s="2"/>
      <c r="J36" s="17" t="s">
        <v>13149</v>
      </c>
      <c r="K36" s="18" t="str">
        <f t="shared" si="4"/>
        <v>x27</v>
      </c>
      <c r="L36" s="2" t="s">
        <v>13156</v>
      </c>
      <c r="M36" s="2"/>
      <c r="N36" s="2"/>
      <c r="O36" s="2"/>
      <c r="P36" s="2"/>
      <c r="Q36" s="2"/>
      <c r="R36" s="2"/>
      <c r="S36" s="15">
        <f t="shared" si="8"/>
        <v>42277</v>
      </c>
      <c r="T36" s="15" t="str">
        <f t="shared" si="9"/>
        <v/>
      </c>
      <c r="U36" s="15">
        <f t="shared" si="10"/>
        <v>44027</v>
      </c>
      <c r="V36" s="2"/>
    </row>
    <row r="37" spans="1:22">
      <c r="A37" s="2" t="s">
        <v>11202</v>
      </c>
      <c r="B37" s="2" t="s">
        <v>101</v>
      </c>
      <c r="C37" s="2"/>
      <c r="D37" s="2" t="s">
        <v>2286</v>
      </c>
      <c r="E37" s="15">
        <v>42566</v>
      </c>
      <c r="F37" s="2"/>
      <c r="G37" s="2"/>
      <c r="H37" s="2">
        <f t="shared" si="11"/>
        <v>2</v>
      </c>
      <c r="I37" s="2"/>
      <c r="J37" s="17" t="s">
        <v>10180</v>
      </c>
      <c r="K37" s="18" t="str">
        <f t="shared" si="4"/>
        <v>x28</v>
      </c>
      <c r="L37" s="2" t="s">
        <v>10760</v>
      </c>
      <c r="M37" s="2"/>
      <c r="N37" s="2"/>
      <c r="O37" s="2"/>
      <c r="P37" s="2"/>
      <c r="Q37" s="2"/>
      <c r="R37" s="2"/>
      <c r="S37" s="15">
        <f t="shared" si="8"/>
        <v>42277</v>
      </c>
      <c r="T37" s="15" t="str">
        <f t="shared" si="9"/>
        <v/>
      </c>
      <c r="U37" s="15" t="str">
        <f t="shared" si="10"/>
        <v/>
      </c>
      <c r="V37" s="2"/>
    </row>
    <row r="38" spans="1:22">
      <c r="A38" t="s">
        <v>11203</v>
      </c>
      <c r="B38" s="2" t="s">
        <v>102</v>
      </c>
      <c r="C38" s="2"/>
      <c r="D38" s="2" t="s">
        <v>2286</v>
      </c>
      <c r="E38" s="15">
        <v>42566</v>
      </c>
      <c r="F38" s="2"/>
      <c r="G38" s="2"/>
      <c r="H38" s="2">
        <f t="shared" si="11"/>
        <v>2</v>
      </c>
      <c r="I38" s="2"/>
      <c r="J38" s="17" t="s">
        <v>10181</v>
      </c>
      <c r="K38" s="18" t="str">
        <f t="shared" si="4"/>
        <v>x29</v>
      </c>
      <c r="L38" s="2" t="s">
        <v>13157</v>
      </c>
      <c r="M38" s="2"/>
      <c r="N38" s="2"/>
      <c r="O38" s="2"/>
      <c r="P38" s="2"/>
      <c r="Q38" s="2"/>
      <c r="R38" s="2"/>
      <c r="S38" s="15">
        <f t="shared" si="8"/>
        <v>42277</v>
      </c>
      <c r="T38" s="15" t="str">
        <f t="shared" si="9"/>
        <v/>
      </c>
      <c r="U38" s="15" t="str">
        <f t="shared" si="10"/>
        <v/>
      </c>
      <c r="V38" s="2"/>
    </row>
    <row r="39" spans="1:22">
      <c r="A39" t="s">
        <v>133</v>
      </c>
      <c r="B39" s="2" t="s">
        <v>103</v>
      </c>
      <c r="D39" s="2" t="s">
        <v>2286</v>
      </c>
      <c r="E39" s="15">
        <v>42566</v>
      </c>
      <c r="F39" s="2"/>
      <c r="G39" s="2"/>
      <c r="H39" s="2">
        <f t="shared" si="11"/>
        <v>2</v>
      </c>
      <c r="J39" s="20" t="s">
        <v>11201</v>
      </c>
      <c r="K39" s="18"/>
      <c r="L39" s="2"/>
      <c r="M39" s="2"/>
      <c r="N39" s="2"/>
      <c r="O39" s="2" t="s">
        <v>2286</v>
      </c>
      <c r="P39" s="2"/>
      <c r="Q39" s="2" t="s">
        <v>1179</v>
      </c>
      <c r="R39" s="2" t="s">
        <v>11197</v>
      </c>
      <c r="S39" s="15">
        <v>42566</v>
      </c>
      <c r="T39" s="15"/>
      <c r="U39" s="15">
        <v>43296</v>
      </c>
      <c r="V39" s="2"/>
    </row>
    <row r="40" spans="1:22">
      <c r="A40" t="s">
        <v>11198</v>
      </c>
      <c r="B40" s="2" t="s">
        <v>104</v>
      </c>
      <c r="D40" s="2" t="s">
        <v>2286</v>
      </c>
      <c r="E40" s="15">
        <v>42566</v>
      </c>
      <c r="F40" s="2"/>
      <c r="G40" s="2"/>
      <c r="H40" s="2">
        <f t="shared" si="11"/>
        <v>2</v>
      </c>
      <c r="J40" s="17" t="s">
        <v>130</v>
      </c>
      <c r="K40" s="18" t="str">
        <f t="shared" si="4"/>
        <v>x0</v>
      </c>
      <c r="L40" s="2" t="str">
        <f t="shared" ref="L40:L45" si="12">J40</f>
        <v>Total/NA</v>
      </c>
      <c r="M40" s="2" t="s">
        <v>358</v>
      </c>
      <c r="N40" s="2"/>
      <c r="O40" s="2"/>
      <c r="P40" s="2"/>
      <c r="Q40" s="2"/>
      <c r="R40" s="2"/>
      <c r="S40" s="15">
        <f t="shared" ref="S40:S46" si="13">VLOOKUP(J40,A:G,5,FALSE)</f>
        <v>41827</v>
      </c>
      <c r="T40" s="30" t="str">
        <f t="shared" ref="T40:T46" si="14">IF(VLOOKUP(J40,A:G,6,FALSE)=0,"",VLOOKUP(J40,A:G,6,FALSE))</f>
        <v/>
      </c>
      <c r="U40" s="15" t="str">
        <f t="shared" ref="U40:U46" si="15">IF(VLOOKUP(J40,A:G,7,FALSE)=0,"",VLOOKUP(J40,A:G,7,FALSE))</f>
        <v/>
      </c>
    </row>
    <row r="41" spans="1:22">
      <c r="A41" t="s">
        <v>11194</v>
      </c>
      <c r="B41" s="2" t="s">
        <v>105</v>
      </c>
      <c r="D41" s="2" t="s">
        <v>2286</v>
      </c>
      <c r="E41" s="15">
        <v>42566</v>
      </c>
      <c r="F41" s="30">
        <v>43661</v>
      </c>
      <c r="G41" s="2"/>
      <c r="H41" s="2">
        <f t="shared" si="11"/>
        <v>1</v>
      </c>
      <c r="J41" s="19" t="s">
        <v>892</v>
      </c>
      <c r="K41" s="18" t="str">
        <f t="shared" si="4"/>
        <v>x30</v>
      </c>
      <c r="L41" s="2" t="str">
        <f t="shared" si="12"/>
        <v>Type 1 Equity</v>
      </c>
      <c r="M41" s="2"/>
      <c r="N41" s="2" t="s">
        <v>359</v>
      </c>
      <c r="O41" s="2"/>
      <c r="P41" s="2"/>
      <c r="Q41" s="2"/>
      <c r="R41" s="2"/>
      <c r="S41" s="15">
        <f t="shared" si="13"/>
        <v>42566</v>
      </c>
      <c r="T41" s="30" t="str">
        <f t="shared" si="14"/>
        <v/>
      </c>
      <c r="U41" s="15" t="str">
        <f t="shared" si="15"/>
        <v/>
      </c>
    </row>
    <row r="42" spans="1:22">
      <c r="A42" t="s">
        <v>11195</v>
      </c>
      <c r="B42" s="2" t="s">
        <v>106</v>
      </c>
      <c r="D42" s="2" t="s">
        <v>2286</v>
      </c>
      <c r="E42" s="15">
        <v>42566</v>
      </c>
      <c r="F42" s="30">
        <v>43661</v>
      </c>
      <c r="G42" s="2"/>
      <c r="H42" s="2">
        <f t="shared" si="11"/>
        <v>1</v>
      </c>
      <c r="J42" s="19" t="s">
        <v>893</v>
      </c>
      <c r="K42" s="18" t="str">
        <f t="shared" si="4"/>
        <v>x31</v>
      </c>
      <c r="L42" s="2" t="str">
        <f t="shared" si="12"/>
        <v>Type 2 Equity</v>
      </c>
      <c r="M42" s="2"/>
      <c r="N42" s="2" t="s">
        <v>359</v>
      </c>
      <c r="O42" s="2"/>
      <c r="P42" s="2"/>
      <c r="Q42" s="2"/>
      <c r="R42" s="2"/>
      <c r="S42" s="15">
        <f t="shared" si="13"/>
        <v>42566</v>
      </c>
      <c r="T42" s="30" t="str">
        <f t="shared" si="14"/>
        <v/>
      </c>
      <c r="U42" s="15" t="str">
        <f t="shared" si="15"/>
        <v/>
      </c>
    </row>
    <row r="43" spans="1:22">
      <c r="A43" t="s">
        <v>11196</v>
      </c>
      <c r="B43" s="2" t="s">
        <v>107</v>
      </c>
      <c r="D43" s="2" t="s">
        <v>2286</v>
      </c>
      <c r="E43" s="15">
        <v>42566</v>
      </c>
      <c r="F43" s="2"/>
      <c r="G43" s="2"/>
      <c r="H43" s="2">
        <f t="shared" si="11"/>
        <v>2</v>
      </c>
      <c r="J43" s="19" t="s">
        <v>894</v>
      </c>
      <c r="K43" s="18" t="str">
        <f t="shared" si="4"/>
        <v>x32</v>
      </c>
      <c r="L43" s="2" t="str">
        <f t="shared" si="12"/>
        <v>Subordinated liabilities</v>
      </c>
      <c r="M43" s="2"/>
      <c r="N43" s="2" t="s">
        <v>359</v>
      </c>
      <c r="O43" s="2"/>
      <c r="P43" s="2"/>
      <c r="Q43" s="2"/>
      <c r="R43" s="2"/>
      <c r="S43" s="15">
        <f t="shared" si="13"/>
        <v>42566</v>
      </c>
      <c r="T43" s="30" t="str">
        <f t="shared" si="14"/>
        <v/>
      </c>
      <c r="U43" s="15" t="str">
        <f t="shared" si="15"/>
        <v/>
      </c>
    </row>
    <row r="44" spans="1:22">
      <c r="A44" t="s">
        <v>12073</v>
      </c>
      <c r="B44" s="2" t="s">
        <v>108</v>
      </c>
      <c r="D44" s="2" t="s">
        <v>2286</v>
      </c>
      <c r="E44" s="15">
        <v>43296</v>
      </c>
      <c r="F44" s="2"/>
      <c r="G44" s="2"/>
      <c r="H44" s="2">
        <f t="shared" si="11"/>
        <v>1</v>
      </c>
      <c r="J44" s="19" t="s">
        <v>11193</v>
      </c>
      <c r="K44" s="18" t="str">
        <f t="shared" si="4"/>
        <v>x33</v>
      </c>
      <c r="L44" s="2" t="str">
        <f t="shared" si="12"/>
        <v>Qualifying infrastructure equities</v>
      </c>
      <c r="M44" s="2" t="s">
        <v>358</v>
      </c>
      <c r="N44" s="2" t="s">
        <v>359</v>
      </c>
      <c r="O44" s="2"/>
      <c r="P44" s="2"/>
      <c r="Q44" s="2"/>
      <c r="R44" s="2"/>
      <c r="S44" s="15">
        <f t="shared" si="13"/>
        <v>42566</v>
      </c>
      <c r="T44" s="30" t="str">
        <f t="shared" si="14"/>
        <v/>
      </c>
      <c r="U44" s="15" t="str">
        <f t="shared" si="15"/>
        <v/>
      </c>
    </row>
    <row r="45" spans="1:22">
      <c r="A45" t="s">
        <v>12074</v>
      </c>
      <c r="B45" s="2" t="s">
        <v>109</v>
      </c>
      <c r="D45" s="2" t="s">
        <v>2286</v>
      </c>
      <c r="E45" s="15">
        <v>43296</v>
      </c>
      <c r="F45" s="2"/>
      <c r="G45" s="2"/>
      <c r="H45" s="2">
        <f t="shared" si="11"/>
        <v>2</v>
      </c>
      <c r="J45" s="21" t="s">
        <v>12073</v>
      </c>
      <c r="K45" s="18" t="str">
        <f t="shared" si="4"/>
        <v>x42</v>
      </c>
      <c r="L45" s="2" t="str">
        <f t="shared" si="12"/>
        <v>Qualifying infrastructure corporate equities</v>
      </c>
      <c r="M45" s="2"/>
      <c r="N45" s="2" t="s">
        <v>359</v>
      </c>
      <c r="O45" s="2"/>
      <c r="P45" s="2"/>
      <c r="Q45" s="2"/>
      <c r="R45" s="2"/>
      <c r="S45" s="15">
        <f t="shared" si="13"/>
        <v>43296</v>
      </c>
      <c r="T45" s="30" t="str">
        <f t="shared" si="14"/>
        <v/>
      </c>
      <c r="U45" s="15" t="str">
        <f t="shared" si="15"/>
        <v/>
      </c>
    </row>
    <row r="46" spans="1:22">
      <c r="A46" t="s">
        <v>12075</v>
      </c>
      <c r="B46" s="2" t="s">
        <v>110</v>
      </c>
      <c r="D46" s="2" t="s">
        <v>2286</v>
      </c>
      <c r="E46" s="15">
        <v>43296</v>
      </c>
      <c r="F46" s="2"/>
      <c r="G46" s="2"/>
      <c r="H46" s="2">
        <f t="shared" si="11"/>
        <v>2</v>
      </c>
      <c r="J46" s="21" t="s">
        <v>12101</v>
      </c>
      <c r="K46" s="18" t="str">
        <f t="shared" si="4"/>
        <v>x45</v>
      </c>
      <c r="L46" s="2" t="str">
        <f>J46</f>
        <v>Qualifying infrastructure equities other than corporate</v>
      </c>
      <c r="M46" s="2"/>
      <c r="N46" s="2" t="s">
        <v>359</v>
      </c>
      <c r="O46" s="2"/>
      <c r="P46" s="2"/>
      <c r="Q46" s="2"/>
      <c r="R46" s="2"/>
      <c r="S46" s="15">
        <f t="shared" si="13"/>
        <v>43296</v>
      </c>
      <c r="T46" s="30" t="str">
        <f t="shared" si="14"/>
        <v/>
      </c>
      <c r="U46" s="15" t="str">
        <f t="shared" si="15"/>
        <v/>
      </c>
    </row>
    <row r="47" spans="1:22">
      <c r="A47" t="s">
        <v>12101</v>
      </c>
      <c r="B47" s="2" t="s">
        <v>111</v>
      </c>
      <c r="D47" s="2" t="s">
        <v>2286</v>
      </c>
      <c r="E47" s="15">
        <v>43296</v>
      </c>
      <c r="F47" s="2"/>
      <c r="G47" s="2"/>
      <c r="H47" s="2">
        <f t="shared" si="11"/>
        <v>1</v>
      </c>
      <c r="J47" s="20" t="s">
        <v>11200</v>
      </c>
      <c r="K47" s="18"/>
      <c r="L47" s="2"/>
      <c r="M47" s="2"/>
      <c r="N47" s="2"/>
      <c r="O47" s="2" t="s">
        <v>2286</v>
      </c>
      <c r="P47" s="2"/>
      <c r="Q47" s="2" t="s">
        <v>1179</v>
      </c>
      <c r="R47" s="2" t="s">
        <v>11204</v>
      </c>
      <c r="S47" s="15">
        <v>42566</v>
      </c>
      <c r="T47" s="30">
        <v>43661</v>
      </c>
      <c r="V47" s="2"/>
    </row>
    <row r="48" spans="1:22">
      <c r="A48" s="16" t="s">
        <v>12913</v>
      </c>
      <c r="B48" s="2" t="s">
        <v>112</v>
      </c>
      <c r="D48" s="2" t="s">
        <v>2286</v>
      </c>
      <c r="E48" s="30">
        <v>43661</v>
      </c>
      <c r="F48" s="2"/>
      <c r="G48" s="2"/>
      <c r="H48" s="2">
        <f t="shared" si="11"/>
        <v>1</v>
      </c>
      <c r="J48" s="17" t="s">
        <v>130</v>
      </c>
      <c r="K48" s="18" t="str">
        <f t="shared" si="4"/>
        <v>x0</v>
      </c>
      <c r="L48" s="2" t="str">
        <f t="shared" ref="L48:L58" si="16">J48</f>
        <v>Total/NA</v>
      </c>
      <c r="M48" s="2" t="s">
        <v>358</v>
      </c>
      <c r="N48" s="2"/>
      <c r="O48" s="2"/>
      <c r="P48" s="2"/>
      <c r="Q48" s="2"/>
      <c r="R48" s="2"/>
      <c r="S48" s="15">
        <f t="shared" ref="S48:S58" si="17">VLOOKUP(J48,A:G,5,FALSE)</f>
        <v>41827</v>
      </c>
      <c r="T48" s="30" t="str">
        <f t="shared" ref="T48:T58" si="18">IF(VLOOKUP(J48,A:G,6,FALSE)=0,"",VLOOKUP(J48,A:G,6,FALSE))</f>
        <v/>
      </c>
      <c r="U48" s="15" t="str">
        <f t="shared" ref="U48:U58" si="19">IF(VLOOKUP(J48,A:G,7,FALSE)=0,"",VLOOKUP(J48,A:G,7,FALSE))</f>
        <v/>
      </c>
    </row>
    <row r="49" spans="1:22">
      <c r="A49" s="16" t="s">
        <v>12914</v>
      </c>
      <c r="B49" s="2" t="s">
        <v>113</v>
      </c>
      <c r="D49" s="2" t="s">
        <v>2286</v>
      </c>
      <c r="E49" s="30">
        <v>43661</v>
      </c>
      <c r="F49" s="2"/>
      <c r="G49" s="2"/>
      <c r="H49" s="2">
        <f t="shared" si="11"/>
        <v>1</v>
      </c>
      <c r="J49" s="19" t="s">
        <v>11199</v>
      </c>
      <c r="K49" s="18" t="str">
        <f t="shared" si="4"/>
        <v>x34</v>
      </c>
      <c r="L49" s="2" t="str">
        <f t="shared" si="16"/>
        <v>Bonds and loans</v>
      </c>
      <c r="M49" t="s">
        <v>358</v>
      </c>
      <c r="N49" s="2" t="s">
        <v>359</v>
      </c>
      <c r="S49" s="15">
        <f t="shared" si="17"/>
        <v>42566</v>
      </c>
      <c r="T49" s="30" t="str">
        <f t="shared" si="18"/>
        <v/>
      </c>
      <c r="U49" s="15" t="str">
        <f t="shared" si="19"/>
        <v/>
      </c>
    </row>
    <row r="50" spans="1:22">
      <c r="A50" s="16" t="s">
        <v>13023</v>
      </c>
      <c r="B50" s="2" t="s">
        <v>114</v>
      </c>
      <c r="D50" s="2" t="s">
        <v>2286</v>
      </c>
      <c r="E50" s="30">
        <v>43661</v>
      </c>
      <c r="F50" s="2"/>
      <c r="G50" s="2"/>
      <c r="H50" s="2">
        <f t="shared" si="11"/>
        <v>1</v>
      </c>
      <c r="J50" s="21" t="s">
        <v>11202</v>
      </c>
      <c r="K50" s="18" t="str">
        <f t="shared" si="4"/>
        <v>x35</v>
      </c>
      <c r="L50" s="2" t="str">
        <f t="shared" si="16"/>
        <v>Bonds and loans (qualifying infrastructure)</v>
      </c>
      <c r="M50" t="s">
        <v>358</v>
      </c>
      <c r="N50" s="2" t="s">
        <v>359</v>
      </c>
      <c r="S50" s="15">
        <f t="shared" si="17"/>
        <v>42566</v>
      </c>
      <c r="T50" s="30" t="str">
        <f t="shared" si="18"/>
        <v/>
      </c>
      <c r="U50" s="15" t="str">
        <f t="shared" si="19"/>
        <v/>
      </c>
    </row>
    <row r="51" spans="1:22">
      <c r="A51" s="16" t="s">
        <v>12915</v>
      </c>
      <c r="B51" s="2" t="s">
        <v>115</v>
      </c>
      <c r="D51" s="2" t="s">
        <v>2286</v>
      </c>
      <c r="E51" s="30">
        <v>43661</v>
      </c>
      <c r="F51" s="2"/>
      <c r="G51" s="2"/>
      <c r="H51" s="2">
        <f t="shared" si="11"/>
        <v>1</v>
      </c>
      <c r="J51" s="22" t="s">
        <v>12074</v>
      </c>
      <c r="K51" s="18" t="str">
        <f t="shared" si="4"/>
        <v>x43</v>
      </c>
      <c r="L51" s="2" t="str">
        <f>J51</f>
        <v>Bonds and loans (qualifying infrastructure corporate investment)</v>
      </c>
      <c r="N51" s="2" t="s">
        <v>359</v>
      </c>
      <c r="S51" s="15">
        <f t="shared" si="17"/>
        <v>43296</v>
      </c>
      <c r="T51" s="30" t="str">
        <f t="shared" si="18"/>
        <v/>
      </c>
      <c r="U51" s="15" t="str">
        <f t="shared" si="19"/>
        <v/>
      </c>
    </row>
    <row r="52" spans="1:22">
      <c r="A52" s="16" t="s">
        <v>12916</v>
      </c>
      <c r="B52" s="2" t="s">
        <v>116</v>
      </c>
      <c r="D52" s="2" t="s">
        <v>2286</v>
      </c>
      <c r="E52" s="30">
        <v>43661</v>
      </c>
      <c r="F52" s="2"/>
      <c r="G52" s="2"/>
      <c r="H52" s="2">
        <f t="shared" si="11"/>
        <v>1</v>
      </c>
      <c r="J52" s="22" t="s">
        <v>12075</v>
      </c>
      <c r="K52" s="18" t="str">
        <f t="shared" si="4"/>
        <v>x44</v>
      </c>
      <c r="L52" s="2" t="str">
        <f>J52</f>
        <v>Bonds and loans (qualifying investment infrastructure other than infrastructure corporate)</v>
      </c>
      <c r="N52" s="2" t="s">
        <v>359</v>
      </c>
      <c r="S52" s="15">
        <f t="shared" si="17"/>
        <v>43296</v>
      </c>
      <c r="T52" s="30" t="str">
        <f t="shared" si="18"/>
        <v/>
      </c>
      <c r="U52" s="15" t="str">
        <f t="shared" si="19"/>
        <v/>
      </c>
    </row>
    <row r="53" spans="1:22">
      <c r="A53" s="25" t="s">
        <v>13787</v>
      </c>
      <c r="B53" s="2" t="s">
        <v>117</v>
      </c>
      <c r="D53" s="2" t="s">
        <v>2286</v>
      </c>
      <c r="E53" s="43">
        <v>45122</v>
      </c>
      <c r="H53" s="2">
        <f t="shared" si="11"/>
        <v>1</v>
      </c>
      <c r="J53" s="21" t="s">
        <v>11203</v>
      </c>
      <c r="K53" s="18" t="str">
        <f t="shared" si="4"/>
        <v>x36</v>
      </c>
      <c r="L53" s="2" t="str">
        <f t="shared" si="16"/>
        <v>Bonds and loans (other than qualifying infrastructure)</v>
      </c>
      <c r="N53" s="2" t="s">
        <v>359</v>
      </c>
      <c r="S53" s="15">
        <f t="shared" si="17"/>
        <v>42566</v>
      </c>
      <c r="T53" s="30" t="str">
        <f t="shared" si="18"/>
        <v/>
      </c>
      <c r="U53" s="15" t="str">
        <f t="shared" si="19"/>
        <v/>
      </c>
    </row>
    <row r="54" spans="1:22">
      <c r="A54" s="25" t="s">
        <v>13788</v>
      </c>
      <c r="B54" s="2" t="s">
        <v>118</v>
      </c>
      <c r="D54" s="2" t="s">
        <v>2286</v>
      </c>
      <c r="E54" s="43">
        <v>45122</v>
      </c>
      <c r="H54" s="2">
        <f t="shared" si="11"/>
        <v>1</v>
      </c>
      <c r="J54" s="19" t="s">
        <v>133</v>
      </c>
      <c r="K54" s="18" t="str">
        <f t="shared" si="4"/>
        <v>x37</v>
      </c>
      <c r="L54" s="2" t="str">
        <f t="shared" si="16"/>
        <v>Credit derivatives</v>
      </c>
      <c r="M54" s="2"/>
      <c r="N54" s="2" t="s">
        <v>359</v>
      </c>
      <c r="O54" s="2"/>
      <c r="P54" s="2"/>
      <c r="Q54" s="2"/>
      <c r="R54" s="2"/>
      <c r="S54" s="15">
        <f t="shared" si="17"/>
        <v>42566</v>
      </c>
      <c r="T54" s="30" t="str">
        <f t="shared" si="18"/>
        <v/>
      </c>
      <c r="U54" s="15" t="str">
        <f t="shared" si="19"/>
        <v/>
      </c>
    </row>
    <row r="55" spans="1:22">
      <c r="A55" s="52" t="s">
        <v>13789</v>
      </c>
      <c r="B55" s="2" t="s">
        <v>255</v>
      </c>
      <c r="D55" s="2" t="s">
        <v>2286</v>
      </c>
      <c r="E55" s="43">
        <v>45122</v>
      </c>
      <c r="H55" s="2">
        <f t="shared" si="11"/>
        <v>1</v>
      </c>
      <c r="J55" s="19" t="s">
        <v>11198</v>
      </c>
      <c r="K55" s="18" t="str">
        <f t="shared" si="4"/>
        <v>x38</v>
      </c>
      <c r="L55" s="2" t="str">
        <f t="shared" si="16"/>
        <v>Securitisation positions</v>
      </c>
      <c r="M55" s="2" t="s">
        <v>358</v>
      </c>
      <c r="N55" s="2" t="s">
        <v>359</v>
      </c>
      <c r="O55" s="2"/>
      <c r="P55" s="2"/>
      <c r="Q55" s="2"/>
      <c r="R55" s="2"/>
      <c r="S55" s="15">
        <f t="shared" si="17"/>
        <v>42566</v>
      </c>
      <c r="T55" s="30" t="str">
        <f t="shared" si="18"/>
        <v/>
      </c>
      <c r="U55" s="15" t="str">
        <f t="shared" si="19"/>
        <v/>
      </c>
    </row>
    <row r="56" spans="1:22">
      <c r="A56" s="52" t="s">
        <v>13790</v>
      </c>
      <c r="B56" s="2" t="s">
        <v>256</v>
      </c>
      <c r="D56" s="2" t="s">
        <v>2286</v>
      </c>
      <c r="E56" s="43">
        <v>45122</v>
      </c>
      <c r="H56" s="2">
        <f t="shared" si="11"/>
        <v>1</v>
      </c>
      <c r="J56" s="21" t="s">
        <v>11194</v>
      </c>
      <c r="K56" s="18" t="str">
        <f t="shared" si="4"/>
        <v>x39</v>
      </c>
      <c r="L56" s="2" t="str">
        <f t="shared" si="16"/>
        <v>Type 1 securitisations</v>
      </c>
      <c r="M56" s="2"/>
      <c r="N56" s="2" t="s">
        <v>359</v>
      </c>
      <c r="O56" s="2"/>
      <c r="P56" s="2"/>
      <c r="Q56" s="2"/>
      <c r="R56" s="2"/>
      <c r="S56" s="15">
        <f t="shared" si="17"/>
        <v>42566</v>
      </c>
      <c r="T56" s="30">
        <f t="shared" si="18"/>
        <v>43661</v>
      </c>
      <c r="U56" s="15" t="str">
        <f t="shared" si="19"/>
        <v/>
      </c>
    </row>
    <row r="57" spans="1:22">
      <c r="A57" s="52" t="s">
        <v>13791</v>
      </c>
      <c r="B57" s="2" t="s">
        <v>257</v>
      </c>
      <c r="D57" s="2" t="s">
        <v>2286</v>
      </c>
      <c r="E57" s="43">
        <v>45122</v>
      </c>
      <c r="H57" s="2">
        <f t="shared" si="11"/>
        <v>1</v>
      </c>
      <c r="J57" s="21" t="s">
        <v>11195</v>
      </c>
      <c r="K57" s="18" t="str">
        <f t="shared" si="4"/>
        <v>x40</v>
      </c>
      <c r="L57" s="2" t="str">
        <f t="shared" si="16"/>
        <v>Type 2 securitisations</v>
      </c>
      <c r="M57" s="2"/>
      <c r="N57" s="2" t="s">
        <v>359</v>
      </c>
      <c r="O57" s="2"/>
      <c r="P57" s="2"/>
      <c r="Q57" s="2"/>
      <c r="R57" s="2"/>
      <c r="S57" s="15">
        <f t="shared" si="17"/>
        <v>42566</v>
      </c>
      <c r="T57" s="30">
        <f t="shared" si="18"/>
        <v>43661</v>
      </c>
      <c r="U57" s="15" t="str">
        <f t="shared" si="19"/>
        <v/>
      </c>
    </row>
    <row r="58" spans="1:22">
      <c r="A58" s="2" t="s">
        <v>14599</v>
      </c>
      <c r="B58" s="2" t="s">
        <v>258</v>
      </c>
      <c r="D58" t="s">
        <v>2286</v>
      </c>
      <c r="E58" s="43">
        <v>45122</v>
      </c>
      <c r="H58" s="2">
        <f t="shared" si="11"/>
        <v>1</v>
      </c>
      <c r="J58" s="21" t="s">
        <v>11196</v>
      </c>
      <c r="K58" s="18" t="str">
        <f t="shared" si="4"/>
        <v>x41</v>
      </c>
      <c r="L58" s="2" t="str">
        <f t="shared" si="16"/>
        <v>Resecuritisations</v>
      </c>
      <c r="M58" s="2"/>
      <c r="N58" s="2" t="s">
        <v>359</v>
      </c>
      <c r="O58" s="2"/>
      <c r="P58" s="2"/>
      <c r="Q58" s="2"/>
      <c r="R58" s="2"/>
      <c r="S58" s="15">
        <f t="shared" si="17"/>
        <v>42566</v>
      </c>
      <c r="T58" s="30" t="str">
        <f t="shared" si="18"/>
        <v/>
      </c>
      <c r="U58" s="15" t="str">
        <f t="shared" si="19"/>
        <v/>
      </c>
    </row>
    <row r="59" spans="1:22">
      <c r="A59" s="2" t="s">
        <v>14600</v>
      </c>
      <c r="B59" s="2" t="s">
        <v>259</v>
      </c>
      <c r="D59" t="s">
        <v>2286</v>
      </c>
      <c r="E59" s="43">
        <v>45122</v>
      </c>
      <c r="H59" s="2">
        <f t="shared" si="11"/>
        <v>1</v>
      </c>
      <c r="J59" s="20" t="s">
        <v>12945</v>
      </c>
      <c r="K59" s="18"/>
      <c r="L59" s="2"/>
      <c r="M59" s="2"/>
      <c r="N59" s="2"/>
      <c r="O59" s="2" t="s">
        <v>2286</v>
      </c>
      <c r="P59" s="2"/>
      <c r="Q59" s="2" t="s">
        <v>1179</v>
      </c>
      <c r="R59" s="2" t="s">
        <v>12904</v>
      </c>
      <c r="S59" s="15">
        <v>42566</v>
      </c>
      <c r="T59" s="15"/>
      <c r="U59" s="15"/>
      <c r="V59" s="2"/>
    </row>
    <row r="60" spans="1:22">
      <c r="J60" s="17" t="s">
        <v>130</v>
      </c>
      <c r="K60" s="18" t="str">
        <f t="shared" si="4"/>
        <v>x0</v>
      </c>
      <c r="L60" s="2" t="str">
        <f t="shared" ref="L60:L73" si="20">J60</f>
        <v>Total/NA</v>
      </c>
      <c r="M60" s="2" t="s">
        <v>358</v>
      </c>
      <c r="N60" s="2"/>
      <c r="O60" s="2"/>
      <c r="P60" s="2"/>
      <c r="Q60" s="2"/>
      <c r="R60" s="2"/>
      <c r="S60" s="15">
        <f t="shared" ref="S60:S73" si="21">VLOOKUP(J60,A:G,5,FALSE)</f>
        <v>41827</v>
      </c>
      <c r="T60" s="15" t="str">
        <f t="shared" ref="T60:T66" si="22">IF(VLOOKUP(J60,A:G,6,FALSE)=0,"",VLOOKUP(J60,A:G,6,FALSE))</f>
        <v/>
      </c>
      <c r="U60" s="15" t="str">
        <f t="shared" ref="U60:U66" si="23">IF(VLOOKUP(J60,A:G,7,FALSE)=0,"",VLOOKUP(J60,A:G,7,FALSE))</f>
        <v/>
      </c>
    </row>
    <row r="61" spans="1:22">
      <c r="J61" s="19" t="s">
        <v>11199</v>
      </c>
      <c r="K61" s="18" t="str">
        <f t="shared" si="4"/>
        <v>x34</v>
      </c>
      <c r="L61" s="2" t="str">
        <f t="shared" si="20"/>
        <v>Bonds and loans</v>
      </c>
      <c r="M61" t="s">
        <v>358</v>
      </c>
      <c r="N61" s="2" t="s">
        <v>359</v>
      </c>
      <c r="S61" s="15">
        <f t="shared" si="21"/>
        <v>42566</v>
      </c>
      <c r="T61" s="15" t="str">
        <f t="shared" si="22"/>
        <v/>
      </c>
      <c r="U61" s="15" t="str">
        <f t="shared" si="23"/>
        <v/>
      </c>
    </row>
    <row r="62" spans="1:22">
      <c r="J62" s="21" t="s">
        <v>11202</v>
      </c>
      <c r="K62" s="18" t="str">
        <f t="shared" si="4"/>
        <v>x35</v>
      </c>
      <c r="L62" s="2" t="str">
        <f t="shared" si="20"/>
        <v>Bonds and loans (qualifying infrastructure)</v>
      </c>
      <c r="M62" t="s">
        <v>358</v>
      </c>
      <c r="N62" s="2" t="s">
        <v>359</v>
      </c>
      <c r="S62" s="15">
        <f t="shared" si="21"/>
        <v>42566</v>
      </c>
      <c r="T62" s="15" t="str">
        <f t="shared" si="22"/>
        <v/>
      </c>
      <c r="U62" s="15" t="str">
        <f t="shared" si="23"/>
        <v/>
      </c>
    </row>
    <row r="63" spans="1:22">
      <c r="J63" s="22" t="s">
        <v>12074</v>
      </c>
      <c r="K63" s="18" t="str">
        <f t="shared" ref="K63:K76" si="24">VLOOKUP(J63,$A:$B,2,0)</f>
        <v>x43</v>
      </c>
      <c r="L63" s="2" t="str">
        <f t="shared" si="20"/>
        <v>Bonds and loans (qualifying infrastructure corporate investment)</v>
      </c>
      <c r="N63" s="2" t="s">
        <v>359</v>
      </c>
      <c r="S63" s="15">
        <f t="shared" si="21"/>
        <v>43296</v>
      </c>
      <c r="T63" s="15" t="str">
        <f t="shared" si="22"/>
        <v/>
      </c>
      <c r="U63" s="15" t="str">
        <f t="shared" si="23"/>
        <v/>
      </c>
    </row>
    <row r="64" spans="1:22">
      <c r="J64" s="22" t="s">
        <v>12075</v>
      </c>
      <c r="K64" s="18" t="str">
        <f t="shared" si="24"/>
        <v>x44</v>
      </c>
      <c r="L64" s="2" t="str">
        <f t="shared" si="20"/>
        <v>Bonds and loans (qualifying investment infrastructure other than infrastructure corporate)</v>
      </c>
      <c r="N64" s="2" t="s">
        <v>359</v>
      </c>
      <c r="S64" s="15">
        <f t="shared" si="21"/>
        <v>43296</v>
      </c>
      <c r="T64" s="15" t="str">
        <f t="shared" si="22"/>
        <v/>
      </c>
      <c r="U64" s="15" t="str">
        <f t="shared" si="23"/>
        <v/>
      </c>
    </row>
    <row r="65" spans="10:22">
      <c r="J65" s="21" t="s">
        <v>11203</v>
      </c>
      <c r="K65" s="18" t="str">
        <f t="shared" si="24"/>
        <v>x36</v>
      </c>
      <c r="L65" s="2" t="str">
        <f t="shared" si="20"/>
        <v>Bonds and loans (other than qualifying infrastructure)</v>
      </c>
      <c r="N65" s="2" t="s">
        <v>359</v>
      </c>
      <c r="S65" s="15">
        <f t="shared" si="21"/>
        <v>42566</v>
      </c>
      <c r="T65" s="15" t="str">
        <f t="shared" si="22"/>
        <v/>
      </c>
      <c r="U65" s="15" t="str">
        <f t="shared" si="23"/>
        <v/>
      </c>
    </row>
    <row r="66" spans="10:22">
      <c r="J66" s="19" t="s">
        <v>133</v>
      </c>
      <c r="K66" s="18" t="str">
        <f t="shared" si="24"/>
        <v>x37</v>
      </c>
      <c r="L66" s="2" t="str">
        <f t="shared" si="20"/>
        <v>Credit derivatives</v>
      </c>
      <c r="M66" s="2"/>
      <c r="N66" s="2" t="s">
        <v>359</v>
      </c>
      <c r="O66" s="2"/>
      <c r="P66" s="2"/>
      <c r="Q66" s="2"/>
      <c r="R66" s="2"/>
      <c r="S66" s="15">
        <f t="shared" si="21"/>
        <v>42566</v>
      </c>
      <c r="T66" s="15" t="str">
        <f t="shared" si="22"/>
        <v/>
      </c>
      <c r="U66" s="15" t="str">
        <f t="shared" si="23"/>
        <v/>
      </c>
    </row>
    <row r="67" spans="10:22">
      <c r="J67" s="19" t="s">
        <v>11198</v>
      </c>
      <c r="K67" s="18" t="str">
        <f t="shared" si="24"/>
        <v>x38</v>
      </c>
      <c r="L67" s="2" t="str">
        <f t="shared" si="20"/>
        <v>Securitisation positions</v>
      </c>
      <c r="M67" s="2" t="s">
        <v>358</v>
      </c>
      <c r="N67" s="2" t="s">
        <v>359</v>
      </c>
      <c r="O67" s="2"/>
      <c r="P67" s="2"/>
      <c r="Q67" s="2"/>
      <c r="R67" s="2"/>
      <c r="S67" s="15">
        <f t="shared" si="21"/>
        <v>42566</v>
      </c>
      <c r="T67" s="15" t="str">
        <f t="shared" ref="T67:T85" si="25">IF(VLOOKUP(J67,A:G,6,FALSE)=0,"",VLOOKUP(J67,A:G,6,FALSE))</f>
        <v/>
      </c>
      <c r="U67" s="15" t="str">
        <f t="shared" ref="U67:U85" si="26">IF(VLOOKUP(J67,A:G,7,FALSE)=0,"",VLOOKUP(J67,A:G,7,FALSE))</f>
        <v/>
      </c>
    </row>
    <row r="68" spans="10:22">
      <c r="J68" s="21" t="s">
        <v>11196</v>
      </c>
      <c r="K68" s="18" t="str">
        <f t="shared" si="24"/>
        <v>x41</v>
      </c>
      <c r="L68" s="2" t="str">
        <f t="shared" si="20"/>
        <v>Resecuritisations</v>
      </c>
      <c r="M68" s="2"/>
      <c r="N68" s="2" t="s">
        <v>359</v>
      </c>
      <c r="O68" s="2"/>
      <c r="P68" s="2"/>
      <c r="Q68" s="2"/>
      <c r="R68" s="2"/>
      <c r="S68" s="15">
        <f t="shared" si="21"/>
        <v>42566</v>
      </c>
      <c r="T68" s="15" t="str">
        <f t="shared" si="25"/>
        <v/>
      </c>
      <c r="U68" s="15" t="str">
        <f t="shared" si="26"/>
        <v/>
      </c>
    </row>
    <row r="69" spans="10:22">
      <c r="J69" s="21" t="s">
        <v>12913</v>
      </c>
      <c r="K69" s="18" t="str">
        <f t="shared" si="24"/>
        <v>x46</v>
      </c>
      <c r="L69" s="2" t="str">
        <f t="shared" si="20"/>
        <v>Senior STS securitisation</v>
      </c>
      <c r="N69" s="2" t="s">
        <v>359</v>
      </c>
      <c r="S69" s="30">
        <f t="shared" si="21"/>
        <v>43661</v>
      </c>
      <c r="T69" s="15" t="str">
        <f t="shared" si="25"/>
        <v/>
      </c>
      <c r="U69" s="15" t="str">
        <f t="shared" si="26"/>
        <v/>
      </c>
    </row>
    <row r="70" spans="10:22">
      <c r="J70" s="21" t="s">
        <v>12914</v>
      </c>
      <c r="K70" s="18" t="str">
        <f t="shared" si="24"/>
        <v>x47</v>
      </c>
      <c r="L70" s="2" t="str">
        <f t="shared" si="20"/>
        <v>Non-senior STS securitisation</v>
      </c>
      <c r="N70" s="2" t="s">
        <v>359</v>
      </c>
      <c r="S70" s="30">
        <f t="shared" si="21"/>
        <v>43661</v>
      </c>
      <c r="T70" s="15" t="str">
        <f t="shared" si="25"/>
        <v/>
      </c>
      <c r="U70" s="15" t="str">
        <f t="shared" si="26"/>
        <v/>
      </c>
    </row>
    <row r="71" spans="10:22">
      <c r="J71" s="21" t="s">
        <v>12916</v>
      </c>
      <c r="K71" s="18" t="str">
        <f t="shared" si="24"/>
        <v>x50</v>
      </c>
      <c r="L71" s="2" t="str">
        <f t="shared" si="20"/>
        <v>Guaranteed STS securitisation</v>
      </c>
      <c r="N71" s="2" t="s">
        <v>359</v>
      </c>
      <c r="S71" s="30">
        <f t="shared" si="21"/>
        <v>43661</v>
      </c>
      <c r="T71" s="15" t="str">
        <f t="shared" si="25"/>
        <v/>
      </c>
      <c r="U71" s="15" t="str">
        <f t="shared" si="26"/>
        <v/>
      </c>
    </row>
    <row r="72" spans="10:22">
      <c r="J72" s="21" t="s">
        <v>13023</v>
      </c>
      <c r="K72" s="18" t="str">
        <f t="shared" si="24"/>
        <v>x48</v>
      </c>
      <c r="L72" s="2" t="str">
        <f t="shared" si="20"/>
        <v>Securitisation positions other than STS, transitional type 1 securitisation and resecuritisation</v>
      </c>
      <c r="N72" s="2" t="s">
        <v>359</v>
      </c>
      <c r="S72" s="30">
        <f t="shared" si="21"/>
        <v>43661</v>
      </c>
      <c r="T72" s="15" t="str">
        <f t="shared" si="25"/>
        <v/>
      </c>
      <c r="U72" s="15" t="str">
        <f t="shared" si="26"/>
        <v/>
      </c>
    </row>
    <row r="73" spans="10:22">
      <c r="J73" s="21" t="s">
        <v>12915</v>
      </c>
      <c r="K73" s="18" t="str">
        <f t="shared" si="24"/>
        <v>x49</v>
      </c>
      <c r="L73" s="2" t="str">
        <f t="shared" si="20"/>
        <v>Transitional type 1 securitisation</v>
      </c>
      <c r="N73" s="2" t="s">
        <v>359</v>
      </c>
      <c r="S73" s="30">
        <f t="shared" si="21"/>
        <v>43661</v>
      </c>
      <c r="T73" s="15" t="str">
        <f t="shared" si="25"/>
        <v/>
      </c>
      <c r="U73" s="15" t="str">
        <f t="shared" si="26"/>
        <v/>
      </c>
    </row>
    <row r="74" spans="10:22">
      <c r="J74" s="20" t="s">
        <v>14601</v>
      </c>
      <c r="K74" s="18"/>
      <c r="O74" s="2" t="s">
        <v>2286</v>
      </c>
      <c r="P74" s="2"/>
      <c r="Q74" s="2" t="s">
        <v>10503</v>
      </c>
      <c r="S74" s="30">
        <v>45122</v>
      </c>
      <c r="T74" s="15"/>
      <c r="U74" s="15"/>
    </row>
    <row r="75" spans="10:22">
      <c r="J75" s="17" t="s">
        <v>14600</v>
      </c>
      <c r="K75" s="18" t="str">
        <f t="shared" si="24"/>
        <v>x57</v>
      </c>
      <c r="L75" s="18" t="s">
        <v>16129</v>
      </c>
      <c r="S75" s="30">
        <f>VLOOKUP(J75,A:G,5,FALSE)</f>
        <v>45122</v>
      </c>
      <c r="T75" s="15" t="str">
        <f t="shared" si="25"/>
        <v/>
      </c>
      <c r="U75" s="15" t="str">
        <f t="shared" si="26"/>
        <v/>
      </c>
    </row>
    <row r="76" spans="10:22">
      <c r="J76" s="17" t="s">
        <v>14599</v>
      </c>
      <c r="K76" s="18" t="str">
        <f t="shared" si="24"/>
        <v>x56</v>
      </c>
      <c r="L76" s="18" t="s">
        <v>16130</v>
      </c>
      <c r="S76" s="30">
        <f>VLOOKUP(J76,A:G,5,FALSE)</f>
        <v>45122</v>
      </c>
      <c r="T76" s="15" t="str">
        <f t="shared" si="25"/>
        <v/>
      </c>
      <c r="U76" s="15" t="str">
        <f t="shared" si="26"/>
        <v/>
      </c>
    </row>
    <row r="77" spans="10:22">
      <c r="J77" s="20" t="s">
        <v>15594</v>
      </c>
      <c r="K77" s="18"/>
      <c r="L77" s="18"/>
      <c r="M77" s="2"/>
      <c r="N77" s="2"/>
      <c r="O77" s="2" t="s">
        <v>2286</v>
      </c>
      <c r="P77" s="2"/>
      <c r="Q77" s="2" t="s">
        <v>1895</v>
      </c>
      <c r="R77" s="2"/>
      <c r="S77" s="30">
        <v>45122</v>
      </c>
      <c r="T77" s="15"/>
      <c r="U77" s="15"/>
      <c r="V77" s="2"/>
    </row>
    <row r="78" spans="10:22">
      <c r="J78" s="17" t="s">
        <v>130</v>
      </c>
      <c r="K78" s="18" t="str">
        <f t="shared" ref="K78:K85" si="27">VLOOKUP(J78,$A:$B,2,0)</f>
        <v>x0</v>
      </c>
      <c r="L78" s="18" t="str">
        <f t="shared" ref="L78:L85" si="28">J78</f>
        <v>Total/NA</v>
      </c>
      <c r="M78" s="2" t="s">
        <v>358</v>
      </c>
      <c r="N78" s="2"/>
      <c r="O78" s="2"/>
      <c r="P78" s="2"/>
      <c r="Q78" s="2"/>
      <c r="R78" s="2"/>
      <c r="S78" s="30">
        <f t="shared" ref="S78:S85" si="29">VLOOKUP(J78,A:G,5,FALSE)</f>
        <v>41827</v>
      </c>
      <c r="T78" s="15" t="str">
        <f t="shared" si="25"/>
        <v/>
      </c>
      <c r="U78" s="15" t="str">
        <f t="shared" si="26"/>
        <v/>
      </c>
      <c r="V78" s="2"/>
    </row>
    <row r="79" spans="10:22">
      <c r="J79" s="19" t="s">
        <v>1854</v>
      </c>
      <c r="K79" s="18" t="str">
        <f t="shared" si="27"/>
        <v>x17</v>
      </c>
      <c r="L79" s="18" t="str">
        <f t="shared" si="28"/>
        <v>Receivables from intermediaries due for more than 3 months</v>
      </c>
      <c r="M79" s="2"/>
      <c r="N79" s="2" t="s">
        <v>359</v>
      </c>
      <c r="O79" s="2"/>
      <c r="P79" s="2"/>
      <c r="Q79" s="2"/>
      <c r="R79" s="2"/>
      <c r="S79" s="30">
        <f t="shared" si="29"/>
        <v>41827</v>
      </c>
      <c r="T79" s="15" t="str">
        <f t="shared" si="25"/>
        <v/>
      </c>
      <c r="U79" s="15">
        <f t="shared" si="26"/>
        <v>45122</v>
      </c>
      <c r="V79" s="2"/>
    </row>
    <row r="80" spans="10:22">
      <c r="J80" s="19" t="s">
        <v>1855</v>
      </c>
      <c r="K80" s="18" t="str">
        <f t="shared" si="27"/>
        <v>x19</v>
      </c>
      <c r="L80" s="18" t="str">
        <f t="shared" si="28"/>
        <v>Type 2 exposures other than receivables from intermediaries due for more than 3 months</v>
      </c>
      <c r="M80" s="2" t="s">
        <v>358</v>
      </c>
      <c r="N80" s="2" t="s">
        <v>359</v>
      </c>
      <c r="O80" s="2"/>
      <c r="P80" s="2"/>
      <c r="Q80" s="2"/>
      <c r="R80" s="2"/>
      <c r="S80" s="30">
        <f t="shared" si="29"/>
        <v>41827</v>
      </c>
      <c r="T80" s="15" t="str">
        <f t="shared" si="25"/>
        <v/>
      </c>
      <c r="U80" s="15">
        <f t="shared" si="26"/>
        <v>45122</v>
      </c>
      <c r="V80" s="2"/>
    </row>
    <row r="81" spans="10:21">
      <c r="J81" s="50" t="s">
        <v>13787</v>
      </c>
      <c r="K81" s="18" t="str">
        <f t="shared" si="27"/>
        <v>x51</v>
      </c>
      <c r="L81" s="18" t="str">
        <f t="shared" si="28"/>
        <v>Insured portfolio</v>
      </c>
      <c r="N81" s="2" t="s">
        <v>359</v>
      </c>
      <c r="S81" s="30">
        <f t="shared" si="29"/>
        <v>45122</v>
      </c>
      <c r="T81" s="15" t="str">
        <f t="shared" si="25"/>
        <v/>
      </c>
      <c r="U81" s="15" t="str">
        <f t="shared" si="26"/>
        <v/>
      </c>
    </row>
    <row r="82" spans="10:21">
      <c r="J82" s="50" t="s">
        <v>13788</v>
      </c>
      <c r="K82" s="18" t="str">
        <f t="shared" si="27"/>
        <v>x52</v>
      </c>
      <c r="L82" s="18" t="str">
        <f t="shared" si="28"/>
        <v>Other exposures</v>
      </c>
      <c r="M82" t="s">
        <v>358</v>
      </c>
      <c r="N82" s="2" t="s">
        <v>359</v>
      </c>
      <c r="S82" s="30">
        <f t="shared" si="29"/>
        <v>45122</v>
      </c>
      <c r="T82" s="15" t="str">
        <f t="shared" si="25"/>
        <v/>
      </c>
      <c r="U82" s="15" t="str">
        <f t="shared" si="26"/>
        <v/>
      </c>
    </row>
    <row r="83" spans="10:21">
      <c r="J83" s="53" t="s">
        <v>13789</v>
      </c>
      <c r="K83" s="18" t="str">
        <f t="shared" si="27"/>
        <v>x53</v>
      </c>
      <c r="L83" s="18" t="str">
        <f t="shared" si="28"/>
        <v>Other main exposures 1</v>
      </c>
      <c r="N83" s="2" t="s">
        <v>359</v>
      </c>
      <c r="S83" s="30">
        <f t="shared" si="29"/>
        <v>45122</v>
      </c>
      <c r="T83" s="15" t="str">
        <f t="shared" si="25"/>
        <v/>
      </c>
      <c r="U83" s="15" t="str">
        <f t="shared" si="26"/>
        <v/>
      </c>
    </row>
    <row r="84" spans="10:21">
      <c r="J84" s="53" t="s">
        <v>13790</v>
      </c>
      <c r="K84" s="18" t="str">
        <f t="shared" si="27"/>
        <v>x54</v>
      </c>
      <c r="L84" s="18" t="str">
        <f t="shared" si="28"/>
        <v>Other main exposures 2</v>
      </c>
      <c r="N84" s="2" t="s">
        <v>359</v>
      </c>
      <c r="S84" s="30">
        <f t="shared" si="29"/>
        <v>45122</v>
      </c>
      <c r="T84" s="15" t="str">
        <f t="shared" si="25"/>
        <v/>
      </c>
      <c r="U84" s="15" t="str">
        <f t="shared" si="26"/>
        <v/>
      </c>
    </row>
    <row r="85" spans="10:21">
      <c r="J85" s="53" t="s">
        <v>13791</v>
      </c>
      <c r="K85" s="18" t="str">
        <f t="shared" si="27"/>
        <v>x55</v>
      </c>
      <c r="L85" s="18" t="str">
        <f t="shared" si="28"/>
        <v>Other main exposures 3</v>
      </c>
      <c r="N85" s="2" t="s">
        <v>359</v>
      </c>
      <c r="S85" s="30">
        <f t="shared" si="29"/>
        <v>45122</v>
      </c>
      <c r="T85" s="15" t="str">
        <f t="shared" si="25"/>
        <v/>
      </c>
      <c r="U85" s="15" t="str">
        <f t="shared" si="26"/>
        <v/>
      </c>
    </row>
  </sheetData>
  <autoFilter ref="A1:V73" xr:uid="{79859891-DE78-4801-AD72-E739B7B73D44}"/>
  <sortState xmlns:xlrd2="http://schemas.microsoft.com/office/spreadsheetml/2017/richdata2" ref="A3:A21">
    <sortCondition ref="A3"/>
  </sortState>
  <phoneticPr fontId="4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4309"/>
  <sheetViews>
    <sheetView zoomScale="80" zoomScaleNormal="80" workbookViewId="0">
      <pane ySplit="1" topLeftCell="A2" activePane="bottomLeft" state="frozen"/>
      <selection activeCell="C26" sqref="C26"/>
      <selection pane="bottomLeft"/>
    </sheetView>
  </sheetViews>
  <sheetFormatPr defaultColWidth="8.77734375" defaultRowHeight="14.4"/>
  <cols>
    <col min="1" max="1" width="120" bestFit="1"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123.77734375" bestFit="1" customWidth="1"/>
    <col min="11" max="11" width="9.5546875" bestFit="1" customWidth="1"/>
    <col min="12" max="12" width="75.77734375" customWidth="1"/>
    <col min="13" max="13" width="10.6640625" style="32" bestFit="1" customWidth="1"/>
    <col min="14" max="14" width="13.44140625" style="32" bestFit="1" customWidth="1"/>
    <col min="15" max="15" width="12.77734375" style="32" bestFit="1" customWidth="1"/>
    <col min="16" max="16" width="13.44140625" style="32" bestFit="1" customWidth="1"/>
    <col min="17" max="17" width="18.5546875" bestFit="1" customWidth="1"/>
    <col min="18" max="18" width="154.88671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31" t="s">
        <v>13</v>
      </c>
      <c r="N1" s="31" t="s">
        <v>14</v>
      </c>
      <c r="O1" s="31" t="s">
        <v>9</v>
      </c>
      <c r="P1" s="31" t="s">
        <v>25</v>
      </c>
      <c r="Q1" s="6" t="s">
        <v>362</v>
      </c>
      <c r="R1" s="6" t="s">
        <v>4328</v>
      </c>
      <c r="S1" s="6" t="s">
        <v>9827</v>
      </c>
      <c r="T1" s="6" t="s">
        <v>9829</v>
      </c>
      <c r="U1" s="6" t="s">
        <v>9828</v>
      </c>
      <c r="V1" s="1" t="s">
        <v>6</v>
      </c>
    </row>
    <row r="2" spans="1:22">
      <c r="A2" s="2" t="s">
        <v>3454</v>
      </c>
      <c r="B2" s="2" t="s">
        <v>131</v>
      </c>
      <c r="C2" s="2" t="s">
        <v>367</v>
      </c>
      <c r="D2" s="2" t="s">
        <v>2286</v>
      </c>
      <c r="E2" s="15">
        <v>41827</v>
      </c>
      <c r="F2" s="2"/>
      <c r="G2" s="2" t="s">
        <v>6116</v>
      </c>
      <c r="H2" s="2">
        <f t="shared" ref="H2:H65" si="0">COUNTIF(J:J,A2)</f>
        <v>44</v>
      </c>
      <c r="I2" s="2"/>
      <c r="J2" s="20" t="s">
        <v>1336</v>
      </c>
      <c r="K2" s="2"/>
      <c r="L2" s="2"/>
      <c r="M2" s="66"/>
      <c r="N2" s="66"/>
      <c r="O2" s="66" t="s">
        <v>2286</v>
      </c>
      <c r="P2" s="66"/>
      <c r="Q2" s="2" t="s">
        <v>10558</v>
      </c>
      <c r="R2" s="2" t="s">
        <v>11744</v>
      </c>
      <c r="S2" s="15">
        <v>41827</v>
      </c>
      <c r="T2" s="15"/>
      <c r="U2" s="15">
        <v>44392</v>
      </c>
      <c r="V2" s="2"/>
    </row>
    <row r="3" spans="1:22">
      <c r="A3" s="2" t="s">
        <v>1413</v>
      </c>
      <c r="B3" s="2" t="s">
        <v>1122</v>
      </c>
      <c r="C3" s="2"/>
      <c r="D3" s="2" t="s">
        <v>2286</v>
      </c>
      <c r="E3" s="15">
        <v>41827</v>
      </c>
      <c r="F3" s="2"/>
      <c r="G3" s="2" t="s">
        <v>6116</v>
      </c>
      <c r="H3" s="2">
        <f t="shared" si="0"/>
        <v>14</v>
      </c>
      <c r="I3" s="18"/>
      <c r="J3" s="17" t="s">
        <v>3454</v>
      </c>
      <c r="K3" s="2" t="str">
        <f t="shared" ref="K3:K66" si="1">VLOOKUP(J3,$A:$B,2,0)</f>
        <v>x0</v>
      </c>
      <c r="L3" s="2" t="str">
        <f>J3</f>
        <v>Not applicable/All geographical areas</v>
      </c>
      <c r="M3" s="66"/>
      <c r="N3" s="66"/>
      <c r="O3" s="66"/>
      <c r="P3" s="66"/>
      <c r="Q3" s="2"/>
      <c r="R3" s="2"/>
      <c r="S3" s="15">
        <f t="shared" ref="S3:S66" si="2">VLOOKUP(J3,A:G,5,FALSE)</f>
        <v>41827</v>
      </c>
      <c r="T3" s="15" t="str">
        <f t="shared" ref="T3:T66" si="3">IF(VLOOKUP(J3,A:G,6,FALSE)=0,"",VLOOKUP(J3,A:G,6,FALSE))</f>
        <v/>
      </c>
      <c r="U3" s="15" t="str">
        <f t="shared" ref="U3:U66" si="4">IF(VLOOKUP(J3,A:G,7,FALSE)=0,"",VLOOKUP(J3,A:G,7,FALSE))</f>
        <v/>
      </c>
      <c r="V3" s="2"/>
    </row>
    <row r="4" spans="1:22">
      <c r="A4" s="2" t="s">
        <v>1414</v>
      </c>
      <c r="B4" s="2" t="s">
        <v>1123</v>
      </c>
      <c r="C4" s="2"/>
      <c r="D4" s="2" t="s">
        <v>2286</v>
      </c>
      <c r="E4" s="15">
        <v>41827</v>
      </c>
      <c r="F4" s="2"/>
      <c r="G4" s="2" t="s">
        <v>6116</v>
      </c>
      <c r="H4" s="2">
        <f t="shared" si="0"/>
        <v>14</v>
      </c>
      <c r="I4" s="18"/>
      <c r="J4" s="19" t="s">
        <v>1413</v>
      </c>
      <c r="K4" s="2" t="str">
        <f t="shared" si="1"/>
        <v>AF</v>
      </c>
      <c r="L4" s="2" t="str">
        <f>J4</f>
        <v>AFGHANISTAN</v>
      </c>
      <c r="M4" s="66"/>
      <c r="N4" s="66"/>
      <c r="O4" s="66"/>
      <c r="P4" s="66"/>
      <c r="Q4" s="2"/>
      <c r="R4" s="2"/>
      <c r="S4" s="15">
        <f t="shared" si="2"/>
        <v>41827</v>
      </c>
      <c r="T4" s="15" t="str">
        <f t="shared" si="3"/>
        <v/>
      </c>
      <c r="U4" s="15" t="str">
        <f t="shared" si="4"/>
        <v/>
      </c>
      <c r="V4" s="18"/>
    </row>
    <row r="5" spans="1:22">
      <c r="A5" s="2" t="s">
        <v>1415</v>
      </c>
      <c r="B5" s="2" t="s">
        <v>357</v>
      </c>
      <c r="C5" s="2"/>
      <c r="D5" s="2" t="s">
        <v>2286</v>
      </c>
      <c r="E5" s="15">
        <v>41827</v>
      </c>
      <c r="F5" s="2"/>
      <c r="G5" s="2" t="s">
        <v>6116</v>
      </c>
      <c r="H5" s="2">
        <f t="shared" si="0"/>
        <v>14</v>
      </c>
      <c r="I5" s="18"/>
      <c r="J5" s="19" t="s">
        <v>1414</v>
      </c>
      <c r="K5" s="2" t="str">
        <f t="shared" si="1"/>
        <v>AX</v>
      </c>
      <c r="L5" s="2" t="str">
        <f t="shared" ref="L5:L64" si="5">J5</f>
        <v>ÅLAND ISLANDS</v>
      </c>
      <c r="M5" s="66"/>
      <c r="N5" s="66"/>
      <c r="O5" s="66"/>
      <c r="P5" s="66"/>
      <c r="Q5" s="2"/>
      <c r="R5" s="2"/>
      <c r="S5" s="15">
        <f t="shared" si="2"/>
        <v>41827</v>
      </c>
      <c r="T5" s="15" t="str">
        <f t="shared" si="3"/>
        <v/>
      </c>
      <c r="U5" s="15" t="str">
        <f t="shared" si="4"/>
        <v/>
      </c>
      <c r="V5" s="2"/>
    </row>
    <row r="6" spans="1:22">
      <c r="A6" s="2" t="s">
        <v>1416</v>
      </c>
      <c r="B6" s="2" t="s">
        <v>1124</v>
      </c>
      <c r="C6" s="2"/>
      <c r="D6" s="2" t="s">
        <v>2286</v>
      </c>
      <c r="E6" s="15">
        <v>41827</v>
      </c>
      <c r="F6" s="2"/>
      <c r="G6" s="2" t="s">
        <v>6116</v>
      </c>
      <c r="H6" s="2">
        <f t="shared" si="0"/>
        <v>14</v>
      </c>
      <c r="I6" s="18"/>
      <c r="J6" s="19" t="s">
        <v>1415</v>
      </c>
      <c r="K6" s="2" t="str">
        <f t="shared" si="1"/>
        <v>AL</v>
      </c>
      <c r="L6" s="2" t="str">
        <f t="shared" si="5"/>
        <v>ALBANIA</v>
      </c>
      <c r="M6" s="66"/>
      <c r="N6" s="66"/>
      <c r="O6" s="66"/>
      <c r="P6" s="66"/>
      <c r="Q6" s="2"/>
      <c r="R6" s="2"/>
      <c r="S6" s="15">
        <f t="shared" si="2"/>
        <v>41827</v>
      </c>
      <c r="T6" s="15" t="str">
        <f t="shared" si="3"/>
        <v/>
      </c>
      <c r="U6" s="15" t="str">
        <f t="shared" si="4"/>
        <v/>
      </c>
      <c r="V6" s="2"/>
    </row>
    <row r="7" spans="1:22">
      <c r="A7" s="2" t="s">
        <v>1417</v>
      </c>
      <c r="B7" s="2" t="s">
        <v>369</v>
      </c>
      <c r="C7" s="2"/>
      <c r="D7" s="2" t="s">
        <v>2286</v>
      </c>
      <c r="E7" s="15">
        <v>41827</v>
      </c>
      <c r="F7" s="2"/>
      <c r="G7" s="2" t="s">
        <v>6116</v>
      </c>
      <c r="H7" s="2">
        <f t="shared" si="0"/>
        <v>14</v>
      </c>
      <c r="I7" s="18"/>
      <c r="J7" s="19" t="s">
        <v>1416</v>
      </c>
      <c r="K7" s="2" t="str">
        <f t="shared" si="1"/>
        <v>DZ</v>
      </c>
      <c r="L7" s="2" t="str">
        <f t="shared" si="5"/>
        <v>ALGERIA</v>
      </c>
      <c r="M7" s="66"/>
      <c r="N7" s="66"/>
      <c r="O7" s="66"/>
      <c r="P7" s="66"/>
      <c r="Q7" s="2"/>
      <c r="R7" s="2"/>
      <c r="S7" s="15">
        <f t="shared" si="2"/>
        <v>41827</v>
      </c>
      <c r="T7" s="15" t="str">
        <f t="shared" si="3"/>
        <v/>
      </c>
      <c r="U7" s="15" t="str">
        <f t="shared" si="4"/>
        <v/>
      </c>
      <c r="V7" s="2"/>
    </row>
    <row r="8" spans="1:22">
      <c r="A8" s="2" t="s">
        <v>1418</v>
      </c>
      <c r="B8" s="2" t="s">
        <v>1125</v>
      </c>
      <c r="C8" s="2"/>
      <c r="D8" s="2" t="s">
        <v>2286</v>
      </c>
      <c r="E8" s="15">
        <v>41827</v>
      </c>
      <c r="F8" s="2"/>
      <c r="G8" s="2" t="s">
        <v>6116</v>
      </c>
      <c r="H8" s="2">
        <f t="shared" si="0"/>
        <v>15</v>
      </c>
      <c r="I8" s="18"/>
      <c r="J8" s="19" t="s">
        <v>1417</v>
      </c>
      <c r="K8" s="2" t="str">
        <f t="shared" si="1"/>
        <v>AS</v>
      </c>
      <c r="L8" s="2" t="str">
        <f t="shared" si="5"/>
        <v>AMERICAN SAMOA</v>
      </c>
      <c r="M8" s="66"/>
      <c r="N8" s="66"/>
      <c r="O8" s="66"/>
      <c r="P8" s="66"/>
      <c r="Q8" s="2"/>
      <c r="R8" s="2"/>
      <c r="S8" s="15">
        <f t="shared" si="2"/>
        <v>41827</v>
      </c>
      <c r="T8" s="15" t="str">
        <f t="shared" si="3"/>
        <v/>
      </c>
      <c r="U8" s="15" t="str">
        <f t="shared" si="4"/>
        <v/>
      </c>
      <c r="V8" s="2"/>
    </row>
    <row r="9" spans="1:22">
      <c r="A9" s="2" t="s">
        <v>1419</v>
      </c>
      <c r="B9" s="2" t="s">
        <v>1126</v>
      </c>
      <c r="C9" s="2"/>
      <c r="D9" s="2" t="s">
        <v>2286</v>
      </c>
      <c r="E9" s="15">
        <v>41827</v>
      </c>
      <c r="F9" s="2"/>
      <c r="G9" s="2" t="s">
        <v>6116</v>
      </c>
      <c r="H9" s="2">
        <f t="shared" si="0"/>
        <v>14</v>
      </c>
      <c r="I9" s="18"/>
      <c r="J9" s="19" t="s">
        <v>1418</v>
      </c>
      <c r="K9" s="2" t="str">
        <f t="shared" si="1"/>
        <v>AD</v>
      </c>
      <c r="L9" s="2" t="str">
        <f t="shared" si="5"/>
        <v>ANDORRA</v>
      </c>
      <c r="M9" s="66"/>
      <c r="N9" s="66"/>
      <c r="O9" s="66"/>
      <c r="P9" s="66"/>
      <c r="Q9" s="2"/>
      <c r="R9" s="2"/>
      <c r="S9" s="15">
        <f t="shared" si="2"/>
        <v>41827</v>
      </c>
      <c r="T9" s="15" t="str">
        <f t="shared" si="3"/>
        <v/>
      </c>
      <c r="U9" s="15" t="str">
        <f t="shared" si="4"/>
        <v/>
      </c>
      <c r="V9" s="2"/>
    </row>
    <row r="10" spans="1:22">
      <c r="A10" s="2" t="s">
        <v>1420</v>
      </c>
      <c r="B10" s="2" t="s">
        <v>1127</v>
      </c>
      <c r="C10" s="2"/>
      <c r="D10" s="2" t="s">
        <v>2286</v>
      </c>
      <c r="E10" s="15">
        <v>41827</v>
      </c>
      <c r="F10" s="2"/>
      <c r="G10" s="2" t="s">
        <v>6116</v>
      </c>
      <c r="H10" s="2">
        <f t="shared" si="0"/>
        <v>14</v>
      </c>
      <c r="I10" s="18"/>
      <c r="J10" s="19" t="s">
        <v>1419</v>
      </c>
      <c r="K10" s="2" t="str">
        <f t="shared" si="1"/>
        <v>AO</v>
      </c>
      <c r="L10" s="2" t="str">
        <f t="shared" si="5"/>
        <v>ANGOLA</v>
      </c>
      <c r="M10" s="66"/>
      <c r="N10" s="66"/>
      <c r="O10" s="66"/>
      <c r="P10" s="66"/>
      <c r="Q10" s="2"/>
      <c r="R10" s="2"/>
      <c r="S10" s="15">
        <f t="shared" si="2"/>
        <v>41827</v>
      </c>
      <c r="T10" s="15" t="str">
        <f t="shared" si="3"/>
        <v/>
      </c>
      <c r="U10" s="15" t="str">
        <f t="shared" si="4"/>
        <v/>
      </c>
      <c r="V10" s="2"/>
    </row>
    <row r="11" spans="1:22">
      <c r="A11" s="2" t="s">
        <v>1421</v>
      </c>
      <c r="B11" s="2" t="s">
        <v>1128</v>
      </c>
      <c r="C11" s="2"/>
      <c r="D11" s="2" t="s">
        <v>2286</v>
      </c>
      <c r="E11" s="15">
        <v>41827</v>
      </c>
      <c r="F11" s="2"/>
      <c r="G11" s="2" t="s">
        <v>6116</v>
      </c>
      <c r="H11" s="2">
        <f t="shared" si="0"/>
        <v>14</v>
      </c>
      <c r="I11" s="18"/>
      <c r="J11" s="19" t="s">
        <v>1421</v>
      </c>
      <c r="K11" s="2" t="str">
        <f t="shared" si="1"/>
        <v>AQ</v>
      </c>
      <c r="L11" s="2" t="str">
        <f t="shared" si="5"/>
        <v>ANTARCTICA</v>
      </c>
      <c r="M11" s="66"/>
      <c r="N11" s="66"/>
      <c r="O11" s="66"/>
      <c r="P11" s="66"/>
      <c r="Q11" s="2"/>
      <c r="R11" s="2"/>
      <c r="S11" s="15">
        <f t="shared" si="2"/>
        <v>41827</v>
      </c>
      <c r="T11" s="15" t="str">
        <f t="shared" si="3"/>
        <v/>
      </c>
      <c r="U11" s="15" t="str">
        <f t="shared" si="4"/>
        <v/>
      </c>
      <c r="V11" s="2"/>
    </row>
    <row r="12" spans="1:22">
      <c r="A12" s="2" t="s">
        <v>1422</v>
      </c>
      <c r="B12" s="2" t="s">
        <v>568</v>
      </c>
      <c r="C12" s="2"/>
      <c r="D12" s="2" t="s">
        <v>2286</v>
      </c>
      <c r="E12" s="15">
        <v>41827</v>
      </c>
      <c r="F12" s="2"/>
      <c r="G12" s="2" t="s">
        <v>6116</v>
      </c>
      <c r="H12" s="2">
        <f t="shared" si="0"/>
        <v>14</v>
      </c>
      <c r="I12" s="18"/>
      <c r="J12" s="19" t="s">
        <v>1422</v>
      </c>
      <c r="K12" s="2" t="str">
        <f t="shared" si="1"/>
        <v>AG</v>
      </c>
      <c r="L12" s="2" t="str">
        <f t="shared" si="5"/>
        <v>ANTIGUA AND BARBUDA</v>
      </c>
      <c r="M12" s="66"/>
      <c r="N12" s="66"/>
      <c r="O12" s="66"/>
      <c r="P12" s="66"/>
      <c r="Q12" s="2"/>
      <c r="R12" s="2"/>
      <c r="S12" s="15">
        <f t="shared" si="2"/>
        <v>41827</v>
      </c>
      <c r="T12" s="15" t="str">
        <f t="shared" si="3"/>
        <v/>
      </c>
      <c r="U12" s="15" t="str">
        <f t="shared" si="4"/>
        <v/>
      </c>
      <c r="V12" s="2"/>
    </row>
    <row r="13" spans="1:22">
      <c r="A13" s="2" t="s">
        <v>1423</v>
      </c>
      <c r="B13" s="2" t="s">
        <v>630</v>
      </c>
      <c r="C13" s="2"/>
      <c r="D13" s="2" t="s">
        <v>2286</v>
      </c>
      <c r="E13" s="15">
        <v>41827</v>
      </c>
      <c r="F13" s="2"/>
      <c r="G13" s="2" t="s">
        <v>6116</v>
      </c>
      <c r="H13" s="2">
        <f t="shared" si="0"/>
        <v>14</v>
      </c>
      <c r="I13" s="18"/>
      <c r="J13" s="19" t="s">
        <v>1423</v>
      </c>
      <c r="K13" s="2" t="str">
        <f t="shared" si="1"/>
        <v>AR</v>
      </c>
      <c r="L13" s="2" t="str">
        <f t="shared" si="5"/>
        <v>ARGENTINA</v>
      </c>
      <c r="M13" s="66"/>
      <c r="N13" s="66"/>
      <c r="O13" s="66"/>
      <c r="P13" s="66"/>
      <c r="Q13" s="2"/>
      <c r="R13" s="2"/>
      <c r="S13" s="15">
        <f t="shared" si="2"/>
        <v>41827</v>
      </c>
      <c r="T13" s="15" t="str">
        <f t="shared" si="3"/>
        <v/>
      </c>
      <c r="U13" s="15" t="str">
        <f t="shared" si="4"/>
        <v/>
      </c>
      <c r="V13" s="2"/>
    </row>
    <row r="14" spans="1:22">
      <c r="A14" s="2" t="s">
        <v>1424</v>
      </c>
      <c r="B14" s="2" t="s">
        <v>1129</v>
      </c>
      <c r="C14" s="2"/>
      <c r="D14" s="2" t="s">
        <v>2286</v>
      </c>
      <c r="E14" s="15">
        <v>41827</v>
      </c>
      <c r="F14" s="2"/>
      <c r="G14" s="2" t="s">
        <v>6116</v>
      </c>
      <c r="H14" s="2">
        <f t="shared" si="0"/>
        <v>14</v>
      </c>
      <c r="I14" s="18"/>
      <c r="J14" s="19" t="s">
        <v>1424</v>
      </c>
      <c r="K14" s="2" t="str">
        <f t="shared" si="1"/>
        <v>AM</v>
      </c>
      <c r="L14" s="2" t="str">
        <f t="shared" si="5"/>
        <v>ARMENIA</v>
      </c>
      <c r="M14" s="66"/>
      <c r="N14" s="66"/>
      <c r="O14" s="66"/>
      <c r="P14" s="66"/>
      <c r="Q14" s="2"/>
      <c r="R14" s="2"/>
      <c r="S14" s="15">
        <f t="shared" si="2"/>
        <v>41827</v>
      </c>
      <c r="T14" s="15" t="str">
        <f t="shared" si="3"/>
        <v/>
      </c>
      <c r="U14" s="15" t="str">
        <f t="shared" si="4"/>
        <v/>
      </c>
      <c r="V14" s="2"/>
    </row>
    <row r="15" spans="1:22">
      <c r="A15" s="2" t="s">
        <v>1425</v>
      </c>
      <c r="B15" s="2" t="s">
        <v>1130</v>
      </c>
      <c r="C15" s="2"/>
      <c r="D15" s="2" t="s">
        <v>2286</v>
      </c>
      <c r="E15" s="15">
        <v>41827</v>
      </c>
      <c r="F15" s="2"/>
      <c r="G15" s="2" t="s">
        <v>6116</v>
      </c>
      <c r="H15" s="2">
        <f t="shared" si="0"/>
        <v>14</v>
      </c>
      <c r="I15" s="18"/>
      <c r="J15" s="19" t="s">
        <v>1425</v>
      </c>
      <c r="K15" s="2" t="str">
        <f t="shared" si="1"/>
        <v>AW</v>
      </c>
      <c r="L15" s="2" t="str">
        <f t="shared" si="5"/>
        <v>ARUBA</v>
      </c>
      <c r="M15" s="66"/>
      <c r="N15" s="66"/>
      <c r="O15" s="66"/>
      <c r="P15" s="66"/>
      <c r="Q15" s="2"/>
      <c r="R15" s="2"/>
      <c r="S15" s="15">
        <f t="shared" si="2"/>
        <v>41827</v>
      </c>
      <c r="T15" s="15" t="str">
        <f t="shared" si="3"/>
        <v/>
      </c>
      <c r="U15" s="15" t="str">
        <f t="shared" si="4"/>
        <v/>
      </c>
      <c r="V15" s="2"/>
    </row>
    <row r="16" spans="1:22">
      <c r="A16" s="2" t="s">
        <v>1426</v>
      </c>
      <c r="B16" s="2" t="s">
        <v>1131</v>
      </c>
      <c r="C16" s="2"/>
      <c r="D16" s="2" t="s">
        <v>2286</v>
      </c>
      <c r="E16" s="15">
        <v>41827</v>
      </c>
      <c r="F16" s="2"/>
      <c r="G16" s="2" t="s">
        <v>6116</v>
      </c>
      <c r="H16" s="2">
        <f t="shared" si="0"/>
        <v>15</v>
      </c>
      <c r="I16" s="18"/>
      <c r="J16" s="19" t="s">
        <v>1426</v>
      </c>
      <c r="K16" s="2" t="str">
        <f t="shared" si="1"/>
        <v>AU</v>
      </c>
      <c r="L16" s="2" t="str">
        <f t="shared" si="5"/>
        <v>AUSTRALIA</v>
      </c>
      <c r="M16" s="66"/>
      <c r="N16" s="66"/>
      <c r="O16" s="66"/>
      <c r="P16" s="66"/>
      <c r="Q16" s="2"/>
      <c r="R16" s="2"/>
      <c r="S16" s="15">
        <f t="shared" si="2"/>
        <v>41827</v>
      </c>
      <c r="T16" s="15" t="str">
        <f t="shared" si="3"/>
        <v/>
      </c>
      <c r="U16" s="15" t="str">
        <f t="shared" si="4"/>
        <v/>
      </c>
      <c r="V16" s="2"/>
    </row>
    <row r="17" spans="1:22">
      <c r="A17" s="2" t="s">
        <v>1427</v>
      </c>
      <c r="B17" s="2" t="s">
        <v>1132</v>
      </c>
      <c r="C17" s="2"/>
      <c r="D17" s="2" t="s">
        <v>2286</v>
      </c>
      <c r="E17" s="15">
        <v>41827</v>
      </c>
      <c r="F17" s="2"/>
      <c r="G17" s="2" t="s">
        <v>6116</v>
      </c>
      <c r="H17" s="2">
        <f t="shared" si="0"/>
        <v>21</v>
      </c>
      <c r="I17" s="18"/>
      <c r="J17" s="19" t="s">
        <v>1427</v>
      </c>
      <c r="K17" s="2" t="str">
        <f t="shared" si="1"/>
        <v>AT</v>
      </c>
      <c r="L17" s="2" t="str">
        <f t="shared" si="5"/>
        <v>AUSTRIA</v>
      </c>
      <c r="M17" s="66"/>
      <c r="N17" s="66"/>
      <c r="O17" s="66"/>
      <c r="P17" s="66"/>
      <c r="Q17" s="2"/>
      <c r="R17" s="2"/>
      <c r="S17" s="15">
        <f t="shared" si="2"/>
        <v>41827</v>
      </c>
      <c r="T17" s="15" t="str">
        <f t="shared" si="3"/>
        <v/>
      </c>
      <c r="U17" s="15" t="str">
        <f t="shared" si="4"/>
        <v/>
      </c>
      <c r="V17" s="2"/>
    </row>
    <row r="18" spans="1:22">
      <c r="A18" s="2" t="s">
        <v>1428</v>
      </c>
      <c r="B18" s="2" t="s">
        <v>1133</v>
      </c>
      <c r="C18" s="2"/>
      <c r="D18" s="2" t="s">
        <v>2286</v>
      </c>
      <c r="E18" s="15">
        <v>41827</v>
      </c>
      <c r="F18" s="2"/>
      <c r="G18" s="2" t="s">
        <v>6116</v>
      </c>
      <c r="H18" s="2">
        <f t="shared" si="0"/>
        <v>14</v>
      </c>
      <c r="I18" s="18"/>
      <c r="J18" s="19" t="s">
        <v>1428</v>
      </c>
      <c r="K18" s="2" t="str">
        <f t="shared" si="1"/>
        <v>AZ</v>
      </c>
      <c r="L18" s="2" t="str">
        <f t="shared" si="5"/>
        <v>AZERBAIJAN</v>
      </c>
      <c r="M18" s="66"/>
      <c r="N18" s="66"/>
      <c r="O18" s="66"/>
      <c r="P18" s="66"/>
      <c r="Q18" s="2"/>
      <c r="R18" s="2"/>
      <c r="S18" s="15">
        <f t="shared" si="2"/>
        <v>41827</v>
      </c>
      <c r="T18" s="15" t="str">
        <f t="shared" si="3"/>
        <v/>
      </c>
      <c r="U18" s="15" t="str">
        <f t="shared" si="4"/>
        <v/>
      </c>
      <c r="V18" s="2"/>
    </row>
    <row r="19" spans="1:22">
      <c r="A19" s="2" t="s">
        <v>1429</v>
      </c>
      <c r="B19" s="2" t="s">
        <v>1134</v>
      </c>
      <c r="C19" s="2"/>
      <c r="D19" s="2" t="s">
        <v>2286</v>
      </c>
      <c r="E19" s="15">
        <v>41827</v>
      </c>
      <c r="F19" s="2"/>
      <c r="G19" s="2" t="s">
        <v>6116</v>
      </c>
      <c r="H19" s="2">
        <f t="shared" si="0"/>
        <v>14</v>
      </c>
      <c r="I19" s="18"/>
      <c r="J19" s="19" t="s">
        <v>1429</v>
      </c>
      <c r="K19" s="2" t="str">
        <f t="shared" si="1"/>
        <v>BS</v>
      </c>
      <c r="L19" s="2" t="str">
        <f t="shared" si="5"/>
        <v>BAHAMAS</v>
      </c>
      <c r="M19" s="66"/>
      <c r="N19" s="66"/>
      <c r="O19" s="66"/>
      <c r="P19" s="66"/>
      <c r="Q19" s="2"/>
      <c r="R19" s="2"/>
      <c r="S19" s="15">
        <f t="shared" si="2"/>
        <v>41827</v>
      </c>
      <c r="T19" s="15" t="str">
        <f t="shared" si="3"/>
        <v/>
      </c>
      <c r="U19" s="15" t="str">
        <f t="shared" si="4"/>
        <v/>
      </c>
      <c r="V19" s="2"/>
    </row>
    <row r="20" spans="1:22">
      <c r="A20" s="2" t="s">
        <v>1430</v>
      </c>
      <c r="B20" s="2" t="s">
        <v>1135</v>
      </c>
      <c r="C20" s="2"/>
      <c r="D20" s="2" t="s">
        <v>2286</v>
      </c>
      <c r="E20" s="15">
        <v>41827</v>
      </c>
      <c r="F20" s="2"/>
      <c r="G20" s="2" t="s">
        <v>6116</v>
      </c>
      <c r="H20" s="2">
        <f t="shared" si="0"/>
        <v>14</v>
      </c>
      <c r="I20" s="18"/>
      <c r="J20" s="19" t="s">
        <v>1430</v>
      </c>
      <c r="K20" s="2" t="str">
        <f t="shared" si="1"/>
        <v>BH</v>
      </c>
      <c r="L20" s="2" t="str">
        <f t="shared" si="5"/>
        <v>BAHRAIN</v>
      </c>
      <c r="M20" s="66"/>
      <c r="N20" s="66"/>
      <c r="O20" s="66"/>
      <c r="P20" s="66"/>
      <c r="Q20" s="2"/>
      <c r="R20" s="2"/>
      <c r="S20" s="15">
        <f t="shared" si="2"/>
        <v>41827</v>
      </c>
      <c r="T20" s="15" t="str">
        <f t="shared" si="3"/>
        <v/>
      </c>
      <c r="U20" s="15" t="str">
        <f t="shared" si="4"/>
        <v/>
      </c>
      <c r="V20" s="2"/>
    </row>
    <row r="21" spans="1:22">
      <c r="A21" s="2" t="s">
        <v>1431</v>
      </c>
      <c r="B21" s="2" t="s">
        <v>1136</v>
      </c>
      <c r="C21" s="2"/>
      <c r="D21" s="2" t="s">
        <v>2286</v>
      </c>
      <c r="E21" s="15">
        <v>41827</v>
      </c>
      <c r="F21" s="2"/>
      <c r="G21" s="2" t="s">
        <v>6116</v>
      </c>
      <c r="H21" s="2">
        <f t="shared" si="0"/>
        <v>14</v>
      </c>
      <c r="I21" s="18"/>
      <c r="J21" s="19" t="s">
        <v>1431</v>
      </c>
      <c r="K21" s="2" t="str">
        <f t="shared" si="1"/>
        <v>BD</v>
      </c>
      <c r="L21" s="2" t="str">
        <f t="shared" si="5"/>
        <v>BANGLADESH</v>
      </c>
      <c r="M21" s="66"/>
      <c r="N21" s="66"/>
      <c r="O21" s="66"/>
      <c r="P21" s="66"/>
      <c r="Q21" s="2"/>
      <c r="R21" s="2"/>
      <c r="S21" s="15">
        <f t="shared" si="2"/>
        <v>41827</v>
      </c>
      <c r="T21" s="15" t="str">
        <f t="shared" si="3"/>
        <v/>
      </c>
      <c r="U21" s="15" t="str">
        <f t="shared" si="4"/>
        <v/>
      </c>
      <c r="V21" s="2"/>
    </row>
    <row r="22" spans="1:22">
      <c r="A22" s="2" t="s">
        <v>1432</v>
      </c>
      <c r="B22" s="2" t="s">
        <v>1137</v>
      </c>
      <c r="C22" s="2"/>
      <c r="D22" s="2" t="s">
        <v>2286</v>
      </c>
      <c r="E22" s="15">
        <v>41827</v>
      </c>
      <c r="F22" s="2"/>
      <c r="G22" s="2" t="s">
        <v>6116</v>
      </c>
      <c r="H22" s="2">
        <f t="shared" si="0"/>
        <v>14</v>
      </c>
      <c r="I22" s="18"/>
      <c r="J22" s="19" t="s">
        <v>1432</v>
      </c>
      <c r="K22" s="2" t="str">
        <f t="shared" si="1"/>
        <v>BB</v>
      </c>
      <c r="L22" s="2" t="str">
        <f t="shared" si="5"/>
        <v>BARBADOS</v>
      </c>
      <c r="M22" s="66"/>
      <c r="N22" s="66"/>
      <c r="O22" s="66"/>
      <c r="P22" s="66"/>
      <c r="Q22" s="2"/>
      <c r="R22" s="2"/>
      <c r="S22" s="15">
        <f t="shared" si="2"/>
        <v>41827</v>
      </c>
      <c r="T22" s="15" t="str">
        <f t="shared" si="3"/>
        <v/>
      </c>
      <c r="U22" s="15" t="str">
        <f t="shared" si="4"/>
        <v/>
      </c>
      <c r="V22" s="2"/>
    </row>
    <row r="23" spans="1:22">
      <c r="A23" s="2" t="s">
        <v>1433</v>
      </c>
      <c r="B23" s="2" t="s">
        <v>1138</v>
      </c>
      <c r="C23" s="2"/>
      <c r="D23" s="2" t="s">
        <v>2286</v>
      </c>
      <c r="E23" s="15">
        <v>41827</v>
      </c>
      <c r="F23" s="2"/>
      <c r="G23" s="2" t="s">
        <v>6116</v>
      </c>
      <c r="H23" s="2">
        <f t="shared" si="0"/>
        <v>14</v>
      </c>
      <c r="I23" s="18"/>
      <c r="J23" s="19" t="s">
        <v>1433</v>
      </c>
      <c r="K23" s="2" t="str">
        <f t="shared" si="1"/>
        <v>BY</v>
      </c>
      <c r="L23" s="2" t="str">
        <f t="shared" si="5"/>
        <v>BELARUS</v>
      </c>
      <c r="M23" s="66"/>
      <c r="N23" s="66"/>
      <c r="O23" s="66"/>
      <c r="P23" s="66"/>
      <c r="Q23" s="2"/>
      <c r="R23" s="2"/>
      <c r="S23" s="15">
        <f t="shared" si="2"/>
        <v>41827</v>
      </c>
      <c r="T23" s="15" t="str">
        <f t="shared" si="3"/>
        <v/>
      </c>
      <c r="U23" s="15" t="str">
        <f t="shared" si="4"/>
        <v/>
      </c>
      <c r="V23" s="2"/>
    </row>
    <row r="24" spans="1:22">
      <c r="A24" s="2" t="s">
        <v>1434</v>
      </c>
      <c r="B24" s="2" t="s">
        <v>883</v>
      </c>
      <c r="C24" s="2"/>
      <c r="D24" s="2" t="s">
        <v>2286</v>
      </c>
      <c r="E24" s="15">
        <v>41827</v>
      </c>
      <c r="F24" s="2"/>
      <c r="G24" s="2" t="s">
        <v>6116</v>
      </c>
      <c r="H24" s="2">
        <f t="shared" si="0"/>
        <v>21</v>
      </c>
      <c r="I24" s="18"/>
      <c r="J24" s="19" t="s">
        <v>1434</v>
      </c>
      <c r="K24" s="2" t="str">
        <f t="shared" si="1"/>
        <v>BE</v>
      </c>
      <c r="L24" s="2" t="str">
        <f t="shared" si="5"/>
        <v>BELGIUM</v>
      </c>
      <c r="M24" s="66"/>
      <c r="N24" s="66"/>
      <c r="O24" s="66"/>
      <c r="P24" s="66"/>
      <c r="Q24" s="2"/>
      <c r="R24" s="2"/>
      <c r="S24" s="15">
        <f t="shared" si="2"/>
        <v>41827</v>
      </c>
      <c r="T24" s="15" t="str">
        <f t="shared" si="3"/>
        <v/>
      </c>
      <c r="U24" s="15" t="str">
        <f t="shared" si="4"/>
        <v/>
      </c>
      <c r="V24" s="2"/>
    </row>
    <row r="25" spans="1:22">
      <c r="A25" s="2" t="s">
        <v>1435</v>
      </c>
      <c r="B25" s="2" t="s">
        <v>1139</v>
      </c>
      <c r="C25" s="2"/>
      <c r="D25" s="2" t="s">
        <v>2286</v>
      </c>
      <c r="E25" s="15">
        <v>41827</v>
      </c>
      <c r="F25" s="2"/>
      <c r="G25" s="2" t="s">
        <v>6116</v>
      </c>
      <c r="H25" s="2">
        <f t="shared" si="0"/>
        <v>14</v>
      </c>
      <c r="I25" s="18"/>
      <c r="J25" s="19" t="s">
        <v>1435</v>
      </c>
      <c r="K25" s="2" t="str">
        <f t="shared" si="1"/>
        <v>BZ</v>
      </c>
      <c r="L25" s="2" t="str">
        <f t="shared" si="5"/>
        <v>BELIZE</v>
      </c>
      <c r="M25" s="66"/>
      <c r="N25" s="66"/>
      <c r="O25" s="66"/>
      <c r="P25" s="66"/>
      <c r="Q25" s="2"/>
      <c r="R25" s="2"/>
      <c r="S25" s="15">
        <f t="shared" si="2"/>
        <v>41827</v>
      </c>
      <c r="T25" s="15" t="str">
        <f t="shared" si="3"/>
        <v/>
      </c>
      <c r="U25" s="15" t="str">
        <f t="shared" si="4"/>
        <v/>
      </c>
      <c r="V25" s="2"/>
    </row>
    <row r="26" spans="1:22">
      <c r="A26" s="2" t="s">
        <v>1436</v>
      </c>
      <c r="B26" s="2" t="s">
        <v>1140</v>
      </c>
      <c r="C26" s="2"/>
      <c r="D26" s="2" t="s">
        <v>2286</v>
      </c>
      <c r="E26" s="15">
        <v>41827</v>
      </c>
      <c r="F26" s="2"/>
      <c r="G26" s="2" t="s">
        <v>6116</v>
      </c>
      <c r="H26" s="2">
        <f t="shared" si="0"/>
        <v>14</v>
      </c>
      <c r="I26" s="18"/>
      <c r="J26" s="19" t="s">
        <v>1436</v>
      </c>
      <c r="K26" s="2" t="str">
        <f t="shared" si="1"/>
        <v>BJ</v>
      </c>
      <c r="L26" s="2" t="str">
        <f t="shared" si="5"/>
        <v>BENIN</v>
      </c>
      <c r="M26" s="66"/>
      <c r="N26" s="66"/>
      <c r="O26" s="66"/>
      <c r="P26" s="66"/>
      <c r="Q26" s="2"/>
      <c r="R26" s="2"/>
      <c r="S26" s="15">
        <f t="shared" si="2"/>
        <v>41827</v>
      </c>
      <c r="T26" s="15" t="str">
        <f t="shared" si="3"/>
        <v/>
      </c>
      <c r="U26" s="15" t="str">
        <f t="shared" si="4"/>
        <v/>
      </c>
      <c r="V26" s="2"/>
    </row>
    <row r="27" spans="1:22">
      <c r="A27" s="2" t="s">
        <v>1437</v>
      </c>
      <c r="B27" s="2" t="s">
        <v>1141</v>
      </c>
      <c r="C27" s="2"/>
      <c r="D27" s="2" t="s">
        <v>2286</v>
      </c>
      <c r="E27" s="15">
        <v>41827</v>
      </c>
      <c r="F27" s="2"/>
      <c r="G27" s="2" t="s">
        <v>6116</v>
      </c>
      <c r="H27" s="2">
        <f t="shared" si="0"/>
        <v>14</v>
      </c>
      <c r="I27" s="18"/>
      <c r="J27" s="19" t="s">
        <v>1438</v>
      </c>
      <c r="K27" s="2" t="str">
        <f t="shared" si="1"/>
        <v>BT</v>
      </c>
      <c r="L27" s="2" t="str">
        <f t="shared" si="5"/>
        <v>BHUTAN</v>
      </c>
      <c r="M27" s="66"/>
      <c r="N27" s="66"/>
      <c r="O27" s="66"/>
      <c r="P27" s="66"/>
      <c r="Q27" s="2"/>
      <c r="R27" s="2"/>
      <c r="S27" s="15">
        <f t="shared" si="2"/>
        <v>41827</v>
      </c>
      <c r="T27" s="15" t="str">
        <f t="shared" si="3"/>
        <v/>
      </c>
      <c r="U27" s="15" t="str">
        <f t="shared" si="4"/>
        <v/>
      </c>
      <c r="V27" s="2"/>
    </row>
    <row r="28" spans="1:22">
      <c r="A28" s="2" t="s">
        <v>1438</v>
      </c>
      <c r="B28" s="2" t="s">
        <v>1142</v>
      </c>
      <c r="C28" s="2"/>
      <c r="D28" s="2" t="s">
        <v>2286</v>
      </c>
      <c r="E28" s="15">
        <v>41827</v>
      </c>
      <c r="F28" s="2"/>
      <c r="G28" s="2" t="s">
        <v>6116</v>
      </c>
      <c r="H28" s="2">
        <f t="shared" si="0"/>
        <v>14</v>
      </c>
      <c r="I28" s="18"/>
      <c r="J28" s="19" t="s">
        <v>1439</v>
      </c>
      <c r="K28" s="2" t="str">
        <f t="shared" si="1"/>
        <v>BO</v>
      </c>
      <c r="L28" s="2" t="str">
        <f t="shared" si="5"/>
        <v>BOLIVIA, PLURINATIONAL STATE OF</v>
      </c>
      <c r="M28" s="66"/>
      <c r="N28" s="66"/>
      <c r="O28" s="66"/>
      <c r="P28" s="66"/>
      <c r="Q28" s="2"/>
      <c r="R28" s="2"/>
      <c r="S28" s="15">
        <f t="shared" si="2"/>
        <v>41827</v>
      </c>
      <c r="T28" s="15" t="str">
        <f t="shared" si="3"/>
        <v/>
      </c>
      <c r="U28" s="15" t="str">
        <f t="shared" si="4"/>
        <v/>
      </c>
      <c r="V28" s="2"/>
    </row>
    <row r="29" spans="1:22">
      <c r="A29" s="2" t="s">
        <v>1439</v>
      </c>
      <c r="B29" s="2" t="s">
        <v>1143</v>
      </c>
      <c r="C29" s="2"/>
      <c r="D29" s="2" t="s">
        <v>2286</v>
      </c>
      <c r="E29" s="15">
        <v>41827</v>
      </c>
      <c r="F29" s="2"/>
      <c r="G29" s="2" t="s">
        <v>6116</v>
      </c>
      <c r="H29" s="2">
        <f t="shared" si="0"/>
        <v>14</v>
      </c>
      <c r="I29" s="18"/>
      <c r="J29" s="19" t="s">
        <v>1440</v>
      </c>
      <c r="K29" s="2" t="str">
        <f t="shared" si="1"/>
        <v>BQ</v>
      </c>
      <c r="L29" s="2" t="str">
        <f t="shared" si="5"/>
        <v>BONAIRE, SINT EUSTATIUS AND SABA</v>
      </c>
      <c r="M29" s="66"/>
      <c r="N29" s="66"/>
      <c r="O29" s="66"/>
      <c r="P29" s="66"/>
      <c r="Q29" s="2"/>
      <c r="R29" s="2"/>
      <c r="S29" s="15">
        <f t="shared" si="2"/>
        <v>41827</v>
      </c>
      <c r="T29" s="15" t="str">
        <f t="shared" si="3"/>
        <v/>
      </c>
      <c r="U29" s="15" t="str">
        <f t="shared" si="4"/>
        <v/>
      </c>
      <c r="V29" s="2"/>
    </row>
    <row r="30" spans="1:22">
      <c r="A30" s="2" t="s">
        <v>1440</v>
      </c>
      <c r="B30" s="2" t="s">
        <v>1144</v>
      </c>
      <c r="C30" s="2"/>
      <c r="D30" s="2" t="s">
        <v>2286</v>
      </c>
      <c r="E30" s="15">
        <v>41827</v>
      </c>
      <c r="F30" s="2"/>
      <c r="G30" s="2" t="s">
        <v>6116</v>
      </c>
      <c r="H30" s="2">
        <f t="shared" si="0"/>
        <v>14</v>
      </c>
      <c r="I30" s="18"/>
      <c r="J30" s="19" t="s">
        <v>1441</v>
      </c>
      <c r="K30" s="2" t="str">
        <f t="shared" si="1"/>
        <v>BA</v>
      </c>
      <c r="L30" s="2" t="str">
        <f t="shared" si="5"/>
        <v>BOSNIA AND HERZEGOVINA</v>
      </c>
      <c r="M30" s="66"/>
      <c r="N30" s="66"/>
      <c r="O30" s="66"/>
      <c r="P30" s="66"/>
      <c r="Q30" s="2"/>
      <c r="R30" s="2"/>
      <c r="S30" s="15">
        <f t="shared" si="2"/>
        <v>41827</v>
      </c>
      <c r="T30" s="15" t="str">
        <f t="shared" si="3"/>
        <v/>
      </c>
      <c r="U30" s="15" t="str">
        <f t="shared" si="4"/>
        <v/>
      </c>
      <c r="V30" s="2"/>
    </row>
    <row r="31" spans="1:22">
      <c r="A31" s="2" t="s">
        <v>1441</v>
      </c>
      <c r="B31" s="2" t="s">
        <v>1145</v>
      </c>
      <c r="C31" s="2"/>
      <c r="D31" s="2" t="s">
        <v>2286</v>
      </c>
      <c r="E31" s="15">
        <v>41827</v>
      </c>
      <c r="F31" s="2"/>
      <c r="G31" s="2" t="s">
        <v>6116</v>
      </c>
      <c r="H31" s="2">
        <f t="shared" si="0"/>
        <v>14</v>
      </c>
      <c r="I31" s="18"/>
      <c r="J31" s="19" t="s">
        <v>1442</v>
      </c>
      <c r="K31" s="2" t="str">
        <f t="shared" si="1"/>
        <v>BW</v>
      </c>
      <c r="L31" s="2" t="str">
        <f t="shared" si="5"/>
        <v>BOTSWANA</v>
      </c>
      <c r="M31" s="66"/>
      <c r="N31" s="66"/>
      <c r="O31" s="66"/>
      <c r="P31" s="66"/>
      <c r="Q31" s="2"/>
      <c r="R31" s="2"/>
      <c r="S31" s="15">
        <f t="shared" si="2"/>
        <v>41827</v>
      </c>
      <c r="T31" s="15" t="str">
        <f t="shared" si="3"/>
        <v/>
      </c>
      <c r="U31" s="15" t="str">
        <f t="shared" si="4"/>
        <v/>
      </c>
      <c r="V31" s="2"/>
    </row>
    <row r="32" spans="1:22">
      <c r="A32" s="2" t="s">
        <v>1442</v>
      </c>
      <c r="B32" s="2" t="s">
        <v>1146</v>
      </c>
      <c r="C32" s="2"/>
      <c r="D32" s="2" t="s">
        <v>2286</v>
      </c>
      <c r="E32" s="15">
        <v>41827</v>
      </c>
      <c r="F32" s="2"/>
      <c r="G32" s="2" t="s">
        <v>6116</v>
      </c>
      <c r="H32" s="2">
        <f t="shared" si="0"/>
        <v>14</v>
      </c>
      <c r="I32" s="18"/>
      <c r="J32" s="19" t="s">
        <v>1443</v>
      </c>
      <c r="K32" s="2" t="str">
        <f t="shared" si="1"/>
        <v>BV</v>
      </c>
      <c r="L32" s="2" t="str">
        <f t="shared" si="5"/>
        <v>BOUVET ISLAND</v>
      </c>
      <c r="M32" s="66"/>
      <c r="N32" s="66"/>
      <c r="O32" s="66"/>
      <c r="P32" s="66"/>
      <c r="Q32" s="2"/>
      <c r="R32" s="2"/>
      <c r="S32" s="15">
        <f t="shared" si="2"/>
        <v>41827</v>
      </c>
      <c r="T32" s="15" t="str">
        <f t="shared" si="3"/>
        <v/>
      </c>
      <c r="U32" s="15" t="str">
        <f t="shared" si="4"/>
        <v/>
      </c>
      <c r="V32" s="2"/>
    </row>
    <row r="33" spans="1:22">
      <c r="A33" s="2" t="s">
        <v>1443</v>
      </c>
      <c r="B33" s="2" t="s">
        <v>1147</v>
      </c>
      <c r="C33" s="2"/>
      <c r="D33" s="2" t="s">
        <v>2286</v>
      </c>
      <c r="E33" s="15">
        <v>41827</v>
      </c>
      <c r="F33" s="2"/>
      <c r="G33" s="2" t="s">
        <v>6116</v>
      </c>
      <c r="H33" s="2">
        <f t="shared" si="0"/>
        <v>14</v>
      </c>
      <c r="I33" s="18"/>
      <c r="J33" s="19" t="s">
        <v>1444</v>
      </c>
      <c r="K33" s="2" t="str">
        <f t="shared" si="1"/>
        <v>BR</v>
      </c>
      <c r="L33" s="2" t="str">
        <f t="shared" si="5"/>
        <v>BRAZIL</v>
      </c>
      <c r="M33" s="66"/>
      <c r="N33" s="66"/>
      <c r="O33" s="66"/>
      <c r="P33" s="66"/>
      <c r="Q33" s="2"/>
      <c r="R33" s="2"/>
      <c r="S33" s="15">
        <f t="shared" si="2"/>
        <v>41827</v>
      </c>
      <c r="T33" s="15" t="str">
        <f t="shared" si="3"/>
        <v/>
      </c>
      <c r="U33" s="15" t="str">
        <f t="shared" si="4"/>
        <v/>
      </c>
      <c r="V33" s="2"/>
    </row>
    <row r="34" spans="1:22">
      <c r="A34" s="2" t="s">
        <v>1444</v>
      </c>
      <c r="B34" s="2" t="s">
        <v>1148</v>
      </c>
      <c r="C34" s="2"/>
      <c r="D34" s="2" t="s">
        <v>2286</v>
      </c>
      <c r="E34" s="15">
        <v>41827</v>
      </c>
      <c r="F34" s="2"/>
      <c r="G34" s="2" t="s">
        <v>6116</v>
      </c>
      <c r="H34" s="2">
        <f t="shared" si="0"/>
        <v>17</v>
      </c>
      <c r="I34" s="18"/>
      <c r="J34" s="19" t="s">
        <v>1446</v>
      </c>
      <c r="K34" s="2" t="str">
        <f t="shared" si="1"/>
        <v>BN</v>
      </c>
      <c r="L34" s="2" t="str">
        <f t="shared" si="5"/>
        <v>BRUNEI DARUSSALAM</v>
      </c>
      <c r="M34" s="66"/>
      <c r="N34" s="66"/>
      <c r="O34" s="66"/>
      <c r="P34" s="66"/>
      <c r="Q34" s="2"/>
      <c r="R34" s="2"/>
      <c r="S34" s="15">
        <f t="shared" si="2"/>
        <v>41827</v>
      </c>
      <c r="T34" s="15" t="str">
        <f t="shared" si="3"/>
        <v/>
      </c>
      <c r="U34" s="15" t="str">
        <f t="shared" si="4"/>
        <v/>
      </c>
      <c r="V34" s="2"/>
    </row>
    <row r="35" spans="1:22">
      <c r="A35" s="2" t="s">
        <v>1445</v>
      </c>
      <c r="B35" s="2" t="s">
        <v>620</v>
      </c>
      <c r="C35" s="2"/>
      <c r="D35" s="2" t="s">
        <v>2286</v>
      </c>
      <c r="E35" s="15">
        <v>41827</v>
      </c>
      <c r="F35" s="2"/>
      <c r="G35" s="2" t="s">
        <v>6116</v>
      </c>
      <c r="H35" s="2">
        <f t="shared" si="0"/>
        <v>14</v>
      </c>
      <c r="I35" s="18"/>
      <c r="J35" s="19" t="s">
        <v>1447</v>
      </c>
      <c r="K35" s="2" t="str">
        <f t="shared" si="1"/>
        <v>BG</v>
      </c>
      <c r="L35" s="2" t="str">
        <f t="shared" si="5"/>
        <v>BULGARIA</v>
      </c>
      <c r="M35" s="66"/>
      <c r="N35" s="66"/>
      <c r="O35" s="66"/>
      <c r="P35" s="66"/>
      <c r="Q35" s="2"/>
      <c r="R35" s="2"/>
      <c r="S35" s="15">
        <f t="shared" si="2"/>
        <v>41827</v>
      </c>
      <c r="T35" s="15" t="str">
        <f t="shared" si="3"/>
        <v/>
      </c>
      <c r="U35" s="15" t="str">
        <f t="shared" si="4"/>
        <v/>
      </c>
      <c r="V35" s="2"/>
    </row>
    <row r="36" spans="1:22">
      <c r="A36" s="2" t="s">
        <v>1446</v>
      </c>
      <c r="B36" s="2" t="s">
        <v>1149</v>
      </c>
      <c r="C36" s="2"/>
      <c r="D36" s="2" t="s">
        <v>2286</v>
      </c>
      <c r="E36" s="15">
        <v>41827</v>
      </c>
      <c r="F36" s="2"/>
      <c r="G36" s="2" t="s">
        <v>6116</v>
      </c>
      <c r="H36" s="2">
        <f t="shared" si="0"/>
        <v>14</v>
      </c>
      <c r="I36" s="18"/>
      <c r="J36" s="19" t="s">
        <v>1448</v>
      </c>
      <c r="K36" s="2" t="str">
        <f t="shared" si="1"/>
        <v>BF</v>
      </c>
      <c r="L36" s="2" t="str">
        <f t="shared" si="5"/>
        <v>BURKINA FASO</v>
      </c>
      <c r="M36" s="66"/>
      <c r="N36" s="66"/>
      <c r="O36" s="66"/>
      <c r="P36" s="66"/>
      <c r="Q36" s="2"/>
      <c r="R36" s="2"/>
      <c r="S36" s="15">
        <f t="shared" si="2"/>
        <v>41827</v>
      </c>
      <c r="T36" s="15" t="str">
        <f t="shared" si="3"/>
        <v/>
      </c>
      <c r="U36" s="15" t="str">
        <f t="shared" si="4"/>
        <v/>
      </c>
      <c r="V36" s="2"/>
    </row>
    <row r="37" spans="1:22">
      <c r="A37" s="2" t="s">
        <v>1447</v>
      </c>
      <c r="B37" s="2" t="s">
        <v>1150</v>
      </c>
      <c r="C37" s="2"/>
      <c r="D37" s="2" t="s">
        <v>2286</v>
      </c>
      <c r="E37" s="15">
        <v>41827</v>
      </c>
      <c r="F37" s="2"/>
      <c r="G37" s="2" t="s">
        <v>6116</v>
      </c>
      <c r="H37" s="2">
        <f t="shared" si="0"/>
        <v>19</v>
      </c>
      <c r="I37" s="18"/>
      <c r="J37" s="19" t="s">
        <v>1449</v>
      </c>
      <c r="K37" s="2" t="str">
        <f t="shared" si="1"/>
        <v>BI</v>
      </c>
      <c r="L37" s="2" t="str">
        <f t="shared" si="5"/>
        <v>BURUNDI</v>
      </c>
      <c r="M37" s="66"/>
      <c r="N37" s="66"/>
      <c r="O37" s="66"/>
      <c r="P37" s="66"/>
      <c r="Q37" s="2"/>
      <c r="R37" s="2"/>
      <c r="S37" s="15">
        <f t="shared" si="2"/>
        <v>41827</v>
      </c>
      <c r="T37" s="15" t="str">
        <f t="shared" si="3"/>
        <v/>
      </c>
      <c r="U37" s="15" t="str">
        <f t="shared" si="4"/>
        <v/>
      </c>
      <c r="V37" s="2"/>
    </row>
    <row r="38" spans="1:22">
      <c r="A38" s="2" t="s">
        <v>1448</v>
      </c>
      <c r="B38" s="2" t="s">
        <v>1151</v>
      </c>
      <c r="C38" s="2"/>
      <c r="D38" s="2" t="s">
        <v>2286</v>
      </c>
      <c r="E38" s="15">
        <v>41827</v>
      </c>
      <c r="F38" s="2"/>
      <c r="G38" s="2" t="s">
        <v>6116</v>
      </c>
      <c r="H38" s="2">
        <f t="shared" si="0"/>
        <v>14</v>
      </c>
      <c r="I38" s="18"/>
      <c r="J38" s="19" t="s">
        <v>1450</v>
      </c>
      <c r="K38" s="2" t="str">
        <f t="shared" si="1"/>
        <v>KH</v>
      </c>
      <c r="L38" s="2" t="str">
        <f t="shared" si="5"/>
        <v>CAMBODIA</v>
      </c>
      <c r="M38" s="66"/>
      <c r="N38" s="66"/>
      <c r="O38" s="66"/>
      <c r="P38" s="66"/>
      <c r="Q38" s="2"/>
      <c r="R38" s="2"/>
      <c r="S38" s="15">
        <f t="shared" si="2"/>
        <v>41827</v>
      </c>
      <c r="T38" s="15" t="str">
        <f t="shared" si="3"/>
        <v/>
      </c>
      <c r="U38" s="15" t="str">
        <f t="shared" si="4"/>
        <v/>
      </c>
      <c r="V38" s="2"/>
    </row>
    <row r="39" spans="1:22">
      <c r="A39" s="2" t="s">
        <v>1449</v>
      </c>
      <c r="B39" s="2" t="s">
        <v>1152</v>
      </c>
      <c r="C39" s="2"/>
      <c r="D39" s="2" t="s">
        <v>2286</v>
      </c>
      <c r="E39" s="15">
        <v>41827</v>
      </c>
      <c r="F39" s="2"/>
      <c r="G39" s="2" t="s">
        <v>6116</v>
      </c>
      <c r="H39" s="2">
        <f t="shared" si="0"/>
        <v>14</v>
      </c>
      <c r="I39" s="18"/>
      <c r="J39" s="19" t="s">
        <v>1451</v>
      </c>
      <c r="K39" s="2" t="str">
        <f t="shared" si="1"/>
        <v>CM</v>
      </c>
      <c r="L39" s="2" t="str">
        <f t="shared" si="5"/>
        <v>CAMEROON</v>
      </c>
      <c r="M39" s="66"/>
      <c r="N39" s="66"/>
      <c r="O39" s="66"/>
      <c r="P39" s="66"/>
      <c r="Q39" s="2"/>
      <c r="R39" s="2"/>
      <c r="S39" s="15">
        <f t="shared" si="2"/>
        <v>41827</v>
      </c>
      <c r="T39" s="15" t="str">
        <f t="shared" si="3"/>
        <v/>
      </c>
      <c r="U39" s="15" t="str">
        <f t="shared" si="4"/>
        <v/>
      </c>
      <c r="V39" s="2"/>
    </row>
    <row r="40" spans="1:22">
      <c r="A40" s="2" t="s">
        <v>1450</v>
      </c>
      <c r="B40" s="2" t="s">
        <v>1153</v>
      </c>
      <c r="C40" s="2"/>
      <c r="D40" s="2" t="s">
        <v>2286</v>
      </c>
      <c r="E40" s="15">
        <v>41827</v>
      </c>
      <c r="F40" s="2"/>
      <c r="G40" s="2" t="s">
        <v>6116</v>
      </c>
      <c r="H40" s="2">
        <f t="shared" si="0"/>
        <v>14</v>
      </c>
      <c r="I40" s="18"/>
      <c r="J40" s="19" t="s">
        <v>1452</v>
      </c>
      <c r="K40" s="2" t="str">
        <f t="shared" si="1"/>
        <v>CA</v>
      </c>
      <c r="L40" s="2" t="str">
        <f t="shared" si="5"/>
        <v>CANADA</v>
      </c>
      <c r="M40" s="66"/>
      <c r="N40" s="66"/>
      <c r="O40" s="66"/>
      <c r="P40" s="66"/>
      <c r="Q40" s="2"/>
      <c r="R40" s="2"/>
      <c r="S40" s="15">
        <f t="shared" si="2"/>
        <v>41827</v>
      </c>
      <c r="T40" s="15" t="str">
        <f t="shared" si="3"/>
        <v/>
      </c>
      <c r="U40" s="15" t="str">
        <f t="shared" si="4"/>
        <v/>
      </c>
      <c r="V40" s="2"/>
    </row>
    <row r="41" spans="1:22">
      <c r="A41" s="2" t="s">
        <v>1451</v>
      </c>
      <c r="B41" s="2" t="s">
        <v>1154</v>
      </c>
      <c r="C41" s="2"/>
      <c r="D41" s="2" t="s">
        <v>2286</v>
      </c>
      <c r="E41" s="15">
        <v>41827</v>
      </c>
      <c r="F41" s="2"/>
      <c r="G41" s="2" t="s">
        <v>6116</v>
      </c>
      <c r="H41" s="2">
        <f t="shared" si="0"/>
        <v>14</v>
      </c>
      <c r="I41" s="18"/>
      <c r="J41" s="19" t="s">
        <v>1453</v>
      </c>
      <c r="K41" s="2" t="str">
        <f t="shared" si="1"/>
        <v>CV</v>
      </c>
      <c r="L41" s="2" t="str">
        <f t="shared" si="5"/>
        <v>CAPE VERDE</v>
      </c>
      <c r="M41" s="66"/>
      <c r="N41" s="66"/>
      <c r="O41" s="66"/>
      <c r="P41" s="66"/>
      <c r="Q41" s="2"/>
      <c r="R41" s="2"/>
      <c r="S41" s="15">
        <f t="shared" si="2"/>
        <v>41827</v>
      </c>
      <c r="T41" s="15" t="str">
        <f t="shared" si="3"/>
        <v/>
      </c>
      <c r="U41" s="15" t="str">
        <f t="shared" si="4"/>
        <v/>
      </c>
      <c r="V41" s="2"/>
    </row>
    <row r="42" spans="1:22">
      <c r="A42" s="2" t="s">
        <v>1452</v>
      </c>
      <c r="B42" s="2" t="s">
        <v>1155</v>
      </c>
      <c r="C42" s="2"/>
      <c r="D42" s="2" t="s">
        <v>2286</v>
      </c>
      <c r="E42" s="15">
        <v>41827</v>
      </c>
      <c r="F42" s="2"/>
      <c r="G42" s="2" t="s">
        <v>6116</v>
      </c>
      <c r="H42" s="2">
        <f t="shared" si="0"/>
        <v>17</v>
      </c>
      <c r="I42" s="18"/>
      <c r="J42" s="19" t="s">
        <v>1455</v>
      </c>
      <c r="K42" s="2" t="str">
        <f t="shared" si="1"/>
        <v>CF</v>
      </c>
      <c r="L42" s="2" t="str">
        <f t="shared" si="5"/>
        <v>CENTRAL AFRICAN REPUBLIC</v>
      </c>
      <c r="M42" s="66"/>
      <c r="N42" s="66"/>
      <c r="O42" s="66"/>
      <c r="P42" s="66"/>
      <c r="Q42" s="2"/>
      <c r="R42" s="2"/>
      <c r="S42" s="15">
        <f t="shared" si="2"/>
        <v>41827</v>
      </c>
      <c r="T42" s="15" t="str">
        <f t="shared" si="3"/>
        <v/>
      </c>
      <c r="U42" s="15" t="str">
        <f t="shared" si="4"/>
        <v/>
      </c>
      <c r="V42" s="2"/>
    </row>
    <row r="43" spans="1:22">
      <c r="A43" s="2" t="s">
        <v>1453</v>
      </c>
      <c r="B43" s="2" t="s">
        <v>1156</v>
      </c>
      <c r="C43" s="2"/>
      <c r="D43" s="2" t="s">
        <v>2286</v>
      </c>
      <c r="E43" s="15">
        <v>41827</v>
      </c>
      <c r="F43" s="2"/>
      <c r="G43" s="2" t="s">
        <v>6116</v>
      </c>
      <c r="H43" s="2">
        <f t="shared" si="0"/>
        <v>14</v>
      </c>
      <c r="I43" s="18"/>
      <c r="J43" s="19" t="s">
        <v>1456</v>
      </c>
      <c r="K43" s="2" t="str">
        <f t="shared" si="1"/>
        <v>TD</v>
      </c>
      <c r="L43" s="2" t="str">
        <f t="shared" si="5"/>
        <v>CHAD</v>
      </c>
      <c r="M43" s="66"/>
      <c r="N43" s="66"/>
      <c r="O43" s="66"/>
      <c r="P43" s="66"/>
      <c r="Q43" s="2"/>
      <c r="R43" s="2"/>
      <c r="S43" s="15">
        <f t="shared" si="2"/>
        <v>41827</v>
      </c>
      <c r="T43" s="15" t="str">
        <f t="shared" si="3"/>
        <v/>
      </c>
      <c r="U43" s="15" t="str">
        <f t="shared" si="4"/>
        <v/>
      </c>
      <c r="V43" s="2"/>
    </row>
    <row r="44" spans="1:22">
      <c r="A44" s="2" t="s">
        <v>1454</v>
      </c>
      <c r="B44" s="2" t="s">
        <v>1157</v>
      </c>
      <c r="C44" s="2"/>
      <c r="D44" s="2" t="s">
        <v>2286</v>
      </c>
      <c r="E44" s="15">
        <v>41827</v>
      </c>
      <c r="F44" s="2"/>
      <c r="G44" s="2" t="s">
        <v>6116</v>
      </c>
      <c r="H44" s="2">
        <f t="shared" si="0"/>
        <v>14</v>
      </c>
      <c r="I44" s="18"/>
      <c r="J44" s="19" t="s">
        <v>1457</v>
      </c>
      <c r="K44" s="2" t="str">
        <f t="shared" si="1"/>
        <v>CL</v>
      </c>
      <c r="L44" s="2" t="str">
        <f t="shared" si="5"/>
        <v>CHILE</v>
      </c>
      <c r="M44" s="66"/>
      <c r="N44" s="66"/>
      <c r="O44" s="66"/>
      <c r="P44" s="66"/>
      <c r="Q44" s="2"/>
      <c r="R44" s="2"/>
      <c r="S44" s="15">
        <f t="shared" si="2"/>
        <v>41827</v>
      </c>
      <c r="T44" s="15" t="str">
        <f t="shared" si="3"/>
        <v/>
      </c>
      <c r="U44" s="15" t="str">
        <f t="shared" si="4"/>
        <v/>
      </c>
      <c r="V44" s="2"/>
    </row>
    <row r="45" spans="1:22">
      <c r="A45" s="2" t="s">
        <v>1455</v>
      </c>
      <c r="B45" s="2" t="s">
        <v>1158</v>
      </c>
      <c r="C45" s="2"/>
      <c r="D45" s="2" t="s">
        <v>2286</v>
      </c>
      <c r="E45" s="15">
        <v>41827</v>
      </c>
      <c r="F45" s="2"/>
      <c r="G45" s="2" t="s">
        <v>6116</v>
      </c>
      <c r="H45" s="2">
        <f t="shared" si="0"/>
        <v>14</v>
      </c>
      <c r="I45" s="18"/>
      <c r="J45" s="19" t="s">
        <v>1458</v>
      </c>
      <c r="K45" s="2" t="str">
        <f t="shared" si="1"/>
        <v>CN</v>
      </c>
      <c r="L45" s="2" t="str">
        <f t="shared" si="5"/>
        <v>CHINA</v>
      </c>
      <c r="M45" s="66"/>
      <c r="N45" s="66"/>
      <c r="O45" s="66"/>
      <c r="P45" s="66"/>
      <c r="Q45" s="2"/>
      <c r="R45" s="2"/>
      <c r="S45" s="15">
        <f t="shared" si="2"/>
        <v>41827</v>
      </c>
      <c r="T45" s="15" t="str">
        <f t="shared" si="3"/>
        <v/>
      </c>
      <c r="U45" s="15" t="str">
        <f t="shared" si="4"/>
        <v/>
      </c>
      <c r="V45" s="2"/>
    </row>
    <row r="46" spans="1:22">
      <c r="A46" s="2" t="s">
        <v>1456</v>
      </c>
      <c r="B46" s="2" t="s">
        <v>1159</v>
      </c>
      <c r="C46" s="2"/>
      <c r="D46" s="2" t="s">
        <v>2286</v>
      </c>
      <c r="E46" s="15">
        <v>41827</v>
      </c>
      <c r="F46" s="2"/>
      <c r="G46" s="2" t="s">
        <v>6116</v>
      </c>
      <c r="H46" s="2">
        <f t="shared" si="0"/>
        <v>14</v>
      </c>
      <c r="I46" s="18"/>
      <c r="J46" s="19" t="s">
        <v>1459</v>
      </c>
      <c r="K46" s="2" t="str">
        <f t="shared" si="1"/>
        <v>CX</v>
      </c>
      <c r="L46" s="2" t="str">
        <f t="shared" si="5"/>
        <v>CHRISTMAS ISLAND</v>
      </c>
      <c r="M46" s="66"/>
      <c r="N46" s="66"/>
      <c r="O46" s="66"/>
      <c r="P46" s="66"/>
      <c r="Q46" s="2"/>
      <c r="R46" s="2"/>
      <c r="S46" s="15">
        <f t="shared" si="2"/>
        <v>41827</v>
      </c>
      <c r="T46" s="15" t="str">
        <f t="shared" si="3"/>
        <v/>
      </c>
      <c r="U46" s="15" t="str">
        <f t="shared" si="4"/>
        <v/>
      </c>
      <c r="V46" s="2"/>
    </row>
    <row r="47" spans="1:22">
      <c r="A47" s="2" t="s">
        <v>1457</v>
      </c>
      <c r="B47" s="2" t="s">
        <v>1160</v>
      </c>
      <c r="C47" s="2"/>
      <c r="D47" s="2" t="s">
        <v>2286</v>
      </c>
      <c r="E47" s="15">
        <v>41827</v>
      </c>
      <c r="F47" s="2"/>
      <c r="G47" s="2" t="s">
        <v>6116</v>
      </c>
      <c r="H47" s="2">
        <f t="shared" si="0"/>
        <v>14</v>
      </c>
      <c r="I47" s="18"/>
      <c r="J47" s="19" t="s">
        <v>1460</v>
      </c>
      <c r="K47" s="2" t="str">
        <f t="shared" si="1"/>
        <v>CC</v>
      </c>
      <c r="L47" s="2" t="str">
        <f t="shared" si="5"/>
        <v>COCOS (KEELING) ISLANDS</v>
      </c>
      <c r="M47" s="66"/>
      <c r="N47" s="66"/>
      <c r="O47" s="66"/>
      <c r="P47" s="66"/>
      <c r="Q47" s="2"/>
      <c r="R47" s="2"/>
      <c r="S47" s="15">
        <f t="shared" si="2"/>
        <v>41827</v>
      </c>
      <c r="T47" s="15" t="str">
        <f t="shared" si="3"/>
        <v/>
      </c>
      <c r="U47" s="15" t="str">
        <f t="shared" si="4"/>
        <v/>
      </c>
      <c r="V47" s="2"/>
    </row>
    <row r="48" spans="1:22">
      <c r="A48" s="2" t="s">
        <v>1458</v>
      </c>
      <c r="B48" s="2" t="s">
        <v>1161</v>
      </c>
      <c r="C48" s="2"/>
      <c r="D48" s="2" t="s">
        <v>2286</v>
      </c>
      <c r="E48" s="15">
        <v>41827</v>
      </c>
      <c r="F48" s="2"/>
      <c r="G48" s="2" t="s">
        <v>6116</v>
      </c>
      <c r="H48" s="2">
        <f t="shared" si="0"/>
        <v>17</v>
      </c>
      <c r="I48" s="18"/>
      <c r="J48" s="19" t="s">
        <v>1461</v>
      </c>
      <c r="K48" s="2" t="str">
        <f t="shared" si="1"/>
        <v>CO</v>
      </c>
      <c r="L48" s="2" t="str">
        <f t="shared" si="5"/>
        <v>COLOMBIA</v>
      </c>
      <c r="M48" s="66"/>
      <c r="N48" s="66"/>
      <c r="O48" s="66"/>
      <c r="P48" s="66"/>
      <c r="Q48" s="2"/>
      <c r="R48" s="2"/>
      <c r="S48" s="15">
        <f t="shared" si="2"/>
        <v>41827</v>
      </c>
      <c r="T48" s="15" t="str">
        <f t="shared" si="3"/>
        <v/>
      </c>
      <c r="U48" s="15" t="str">
        <f t="shared" si="4"/>
        <v/>
      </c>
      <c r="V48" s="2"/>
    </row>
    <row r="49" spans="1:22">
      <c r="A49" s="2" t="s">
        <v>1459</v>
      </c>
      <c r="B49" s="2" t="s">
        <v>1162</v>
      </c>
      <c r="C49" s="2"/>
      <c r="D49" s="2" t="s">
        <v>2286</v>
      </c>
      <c r="E49" s="15">
        <v>41827</v>
      </c>
      <c r="F49" s="2"/>
      <c r="G49" s="2" t="s">
        <v>6116</v>
      </c>
      <c r="H49" s="2">
        <f t="shared" si="0"/>
        <v>14</v>
      </c>
      <c r="I49" s="18"/>
      <c r="J49" s="19" t="s">
        <v>1462</v>
      </c>
      <c r="K49" s="2" t="str">
        <f t="shared" si="1"/>
        <v>KM</v>
      </c>
      <c r="L49" s="2" t="str">
        <f t="shared" si="5"/>
        <v>COMOROS</v>
      </c>
      <c r="M49" s="66"/>
      <c r="N49" s="66"/>
      <c r="O49" s="66"/>
      <c r="P49" s="66"/>
      <c r="Q49" s="2"/>
      <c r="R49" s="2"/>
      <c r="S49" s="15">
        <f t="shared" si="2"/>
        <v>41827</v>
      </c>
      <c r="T49" s="15" t="str">
        <f t="shared" si="3"/>
        <v/>
      </c>
      <c r="U49" s="15" t="str">
        <f t="shared" si="4"/>
        <v/>
      </c>
      <c r="V49" s="2"/>
    </row>
    <row r="50" spans="1:22">
      <c r="A50" s="2" t="s">
        <v>1460</v>
      </c>
      <c r="B50" s="2" t="s">
        <v>577</v>
      </c>
      <c r="C50" s="2"/>
      <c r="D50" s="2" t="s">
        <v>2286</v>
      </c>
      <c r="E50" s="15">
        <v>41827</v>
      </c>
      <c r="F50" s="2"/>
      <c r="G50" s="2" t="s">
        <v>6116</v>
      </c>
      <c r="H50" s="2">
        <f t="shared" si="0"/>
        <v>14</v>
      </c>
      <c r="I50" s="18"/>
      <c r="J50" s="19" t="s">
        <v>1463</v>
      </c>
      <c r="K50" s="2" t="str">
        <f t="shared" si="1"/>
        <v>CG</v>
      </c>
      <c r="L50" s="2" t="str">
        <f t="shared" si="5"/>
        <v>CONGO</v>
      </c>
      <c r="M50" s="66"/>
      <c r="N50" s="66"/>
      <c r="O50" s="66"/>
      <c r="P50" s="66"/>
      <c r="Q50" s="2"/>
      <c r="R50" s="2"/>
      <c r="S50" s="15">
        <f t="shared" si="2"/>
        <v>41827</v>
      </c>
      <c r="T50" s="15" t="str">
        <f t="shared" si="3"/>
        <v/>
      </c>
      <c r="U50" s="15" t="str">
        <f t="shared" si="4"/>
        <v/>
      </c>
      <c r="V50" s="2"/>
    </row>
    <row r="51" spans="1:22">
      <c r="A51" s="2" t="s">
        <v>1461</v>
      </c>
      <c r="B51" s="2" t="s">
        <v>1163</v>
      </c>
      <c r="C51" s="2"/>
      <c r="D51" s="2" t="s">
        <v>2286</v>
      </c>
      <c r="E51" s="15">
        <v>41827</v>
      </c>
      <c r="F51" s="2"/>
      <c r="G51" s="2" t="s">
        <v>6116</v>
      </c>
      <c r="H51" s="2">
        <f t="shared" si="0"/>
        <v>14</v>
      </c>
      <c r="I51" s="18"/>
      <c r="J51" s="19" t="s">
        <v>1464</v>
      </c>
      <c r="K51" s="2" t="str">
        <f t="shared" si="1"/>
        <v>CD</v>
      </c>
      <c r="L51" s="2" t="str">
        <f t="shared" si="5"/>
        <v>CONGO, THE DEMOCRATIC REPUBLIC OF THE</v>
      </c>
      <c r="M51" s="66"/>
      <c r="N51" s="66"/>
      <c r="O51" s="66"/>
      <c r="P51" s="66"/>
      <c r="Q51" s="2"/>
      <c r="R51" s="2"/>
      <c r="S51" s="15">
        <f t="shared" si="2"/>
        <v>41827</v>
      </c>
      <c r="T51" s="15" t="str">
        <f t="shared" si="3"/>
        <v/>
      </c>
      <c r="U51" s="15" t="str">
        <f t="shared" si="4"/>
        <v/>
      </c>
      <c r="V51" s="2"/>
    </row>
    <row r="52" spans="1:22">
      <c r="A52" s="2" t="s">
        <v>1462</v>
      </c>
      <c r="B52" s="2" t="s">
        <v>1164</v>
      </c>
      <c r="C52" s="2"/>
      <c r="D52" s="2" t="s">
        <v>2286</v>
      </c>
      <c r="E52" s="15">
        <v>41827</v>
      </c>
      <c r="F52" s="2"/>
      <c r="G52" s="2" t="s">
        <v>6116</v>
      </c>
      <c r="H52" s="2">
        <f t="shared" si="0"/>
        <v>14</v>
      </c>
      <c r="I52" s="18"/>
      <c r="J52" s="19" t="s">
        <v>1465</v>
      </c>
      <c r="K52" s="2" t="str">
        <f t="shared" si="1"/>
        <v>CK</v>
      </c>
      <c r="L52" s="2" t="str">
        <f t="shared" si="5"/>
        <v>COOK ISLANDS</v>
      </c>
      <c r="M52" s="66"/>
      <c r="N52" s="66"/>
      <c r="O52" s="66"/>
      <c r="P52" s="66"/>
      <c r="Q52" s="2"/>
      <c r="R52" s="2"/>
      <c r="S52" s="15">
        <f t="shared" si="2"/>
        <v>41827</v>
      </c>
      <c r="T52" s="15" t="str">
        <f t="shared" si="3"/>
        <v/>
      </c>
      <c r="U52" s="15" t="str">
        <f t="shared" si="4"/>
        <v/>
      </c>
      <c r="V52" s="2"/>
    </row>
    <row r="53" spans="1:22">
      <c r="A53" s="2" t="s">
        <v>1463</v>
      </c>
      <c r="B53" s="2" t="s">
        <v>726</v>
      </c>
      <c r="C53" s="2"/>
      <c r="D53" s="2" t="s">
        <v>2286</v>
      </c>
      <c r="E53" s="15">
        <v>41827</v>
      </c>
      <c r="F53" s="2"/>
      <c r="G53" s="2" t="s">
        <v>6116</v>
      </c>
      <c r="H53" s="2">
        <f t="shared" si="0"/>
        <v>14</v>
      </c>
      <c r="I53" s="18"/>
      <c r="J53" s="19" t="s">
        <v>1466</v>
      </c>
      <c r="K53" s="2" t="str">
        <f t="shared" si="1"/>
        <v>CR</v>
      </c>
      <c r="L53" s="2" t="str">
        <f t="shared" si="5"/>
        <v>COSTA RICA</v>
      </c>
      <c r="M53" s="66"/>
      <c r="N53" s="66"/>
      <c r="O53" s="66"/>
      <c r="P53" s="66"/>
      <c r="Q53" s="2"/>
      <c r="R53" s="2"/>
      <c r="S53" s="15">
        <f t="shared" si="2"/>
        <v>41827</v>
      </c>
      <c r="T53" s="15" t="str">
        <f t="shared" si="3"/>
        <v/>
      </c>
      <c r="U53" s="15" t="str">
        <f t="shared" si="4"/>
        <v/>
      </c>
      <c r="V53" s="2"/>
    </row>
    <row r="54" spans="1:22">
      <c r="A54" s="2" t="s">
        <v>1464</v>
      </c>
      <c r="B54" s="2" t="s">
        <v>1115</v>
      </c>
      <c r="C54" s="2"/>
      <c r="D54" s="2" t="s">
        <v>2286</v>
      </c>
      <c r="E54" s="15">
        <v>41827</v>
      </c>
      <c r="F54" s="2"/>
      <c r="G54" s="2" t="s">
        <v>6116</v>
      </c>
      <c r="H54" s="2">
        <f t="shared" si="0"/>
        <v>14</v>
      </c>
      <c r="I54" s="18"/>
      <c r="J54" s="19" t="s">
        <v>1467</v>
      </c>
      <c r="K54" s="2" t="str">
        <f t="shared" si="1"/>
        <v>CI</v>
      </c>
      <c r="L54" s="2" t="str">
        <f t="shared" si="5"/>
        <v>CÔTE D'IVOIRE</v>
      </c>
      <c r="M54" s="66"/>
      <c r="N54" s="66"/>
      <c r="O54" s="66"/>
      <c r="P54" s="66"/>
      <c r="Q54" s="2"/>
      <c r="R54" s="2"/>
      <c r="S54" s="15">
        <f t="shared" si="2"/>
        <v>41827</v>
      </c>
      <c r="T54" s="15" t="str">
        <f t="shared" si="3"/>
        <v/>
      </c>
      <c r="U54" s="15" t="str">
        <f t="shared" si="4"/>
        <v/>
      </c>
      <c r="V54" s="2"/>
    </row>
    <row r="55" spans="1:22">
      <c r="A55" s="2" t="s">
        <v>1465</v>
      </c>
      <c r="B55" s="2" t="s">
        <v>1165</v>
      </c>
      <c r="C55" s="2"/>
      <c r="D55" s="2" t="s">
        <v>2286</v>
      </c>
      <c r="E55" s="15">
        <v>41827</v>
      </c>
      <c r="F55" s="2"/>
      <c r="G55" s="2" t="s">
        <v>6116</v>
      </c>
      <c r="H55" s="2">
        <f t="shared" si="0"/>
        <v>14</v>
      </c>
      <c r="I55" s="18"/>
      <c r="J55" s="19" t="s">
        <v>1468</v>
      </c>
      <c r="K55" s="2" t="str">
        <f t="shared" si="1"/>
        <v>HR</v>
      </c>
      <c r="L55" s="2" t="str">
        <f t="shared" si="5"/>
        <v>CROATIA</v>
      </c>
      <c r="M55" s="66"/>
      <c r="N55" s="66"/>
      <c r="O55" s="66"/>
      <c r="P55" s="66"/>
      <c r="Q55" s="2"/>
      <c r="R55" s="2"/>
      <c r="S55" s="15">
        <f t="shared" si="2"/>
        <v>41827</v>
      </c>
      <c r="T55" s="15" t="str">
        <f t="shared" si="3"/>
        <v/>
      </c>
      <c r="U55" s="15" t="str">
        <f t="shared" si="4"/>
        <v/>
      </c>
      <c r="V55" s="2"/>
    </row>
    <row r="56" spans="1:22">
      <c r="A56" s="2" t="s">
        <v>1466</v>
      </c>
      <c r="B56" s="2" t="s">
        <v>1113</v>
      </c>
      <c r="C56" s="2"/>
      <c r="D56" s="2" t="s">
        <v>2286</v>
      </c>
      <c r="E56" s="15">
        <v>41827</v>
      </c>
      <c r="F56" s="2"/>
      <c r="G56" s="2" t="s">
        <v>6116</v>
      </c>
      <c r="H56" s="2">
        <f t="shared" si="0"/>
        <v>14</v>
      </c>
      <c r="I56" s="18"/>
      <c r="J56" s="19" t="s">
        <v>1469</v>
      </c>
      <c r="K56" s="2" t="str">
        <f t="shared" si="1"/>
        <v>CU</v>
      </c>
      <c r="L56" s="2" t="str">
        <f t="shared" si="5"/>
        <v>CUBA</v>
      </c>
      <c r="M56" s="66"/>
      <c r="N56" s="66"/>
      <c r="O56" s="66"/>
      <c r="P56" s="66"/>
      <c r="Q56" s="2"/>
      <c r="R56" s="2"/>
      <c r="S56" s="15">
        <f t="shared" si="2"/>
        <v>41827</v>
      </c>
      <c r="T56" s="15" t="str">
        <f t="shared" si="3"/>
        <v/>
      </c>
      <c r="U56" s="15" t="str">
        <f t="shared" si="4"/>
        <v/>
      </c>
      <c r="V56" s="2"/>
    </row>
    <row r="57" spans="1:22">
      <c r="A57" s="2" t="s">
        <v>1467</v>
      </c>
      <c r="B57" s="2" t="s">
        <v>1166</v>
      </c>
      <c r="C57" s="2"/>
      <c r="D57" s="2" t="s">
        <v>2286</v>
      </c>
      <c r="E57" s="15">
        <v>41827</v>
      </c>
      <c r="F57" s="2"/>
      <c r="G57" s="2" t="s">
        <v>6116</v>
      </c>
      <c r="H57" s="2">
        <f t="shared" si="0"/>
        <v>14</v>
      </c>
      <c r="I57" s="18"/>
      <c r="J57" s="19" t="s">
        <v>1470</v>
      </c>
      <c r="K57" s="2" t="str">
        <f t="shared" si="1"/>
        <v>CW</v>
      </c>
      <c r="L57" s="2" t="str">
        <f t="shared" si="5"/>
        <v>CURAÇAO</v>
      </c>
      <c r="M57" s="66"/>
      <c r="N57" s="66"/>
      <c r="O57" s="66"/>
      <c r="P57" s="66"/>
      <c r="Q57" s="2"/>
      <c r="R57" s="2"/>
      <c r="S57" s="15">
        <f t="shared" si="2"/>
        <v>41827</v>
      </c>
      <c r="T57" s="15" t="str">
        <f t="shared" si="3"/>
        <v/>
      </c>
      <c r="U57" s="15" t="str">
        <f t="shared" si="4"/>
        <v/>
      </c>
      <c r="V57" s="2"/>
    </row>
    <row r="58" spans="1:22">
      <c r="A58" s="2" t="s">
        <v>1468</v>
      </c>
      <c r="B58" s="2" t="s">
        <v>1167</v>
      </c>
      <c r="C58" s="2"/>
      <c r="D58" s="2" t="s">
        <v>2286</v>
      </c>
      <c r="E58" s="15">
        <v>41827</v>
      </c>
      <c r="F58" s="2"/>
      <c r="G58" s="2" t="s">
        <v>6116</v>
      </c>
      <c r="H58" s="2">
        <f t="shared" si="0"/>
        <v>18</v>
      </c>
      <c r="I58" s="18"/>
      <c r="J58" s="19" t="s">
        <v>1471</v>
      </c>
      <c r="K58" s="2" t="str">
        <f t="shared" si="1"/>
        <v>CY</v>
      </c>
      <c r="L58" s="2" t="str">
        <f t="shared" si="5"/>
        <v>CYPRUS</v>
      </c>
      <c r="M58" s="66"/>
      <c r="N58" s="66"/>
      <c r="O58" s="66"/>
      <c r="P58" s="66"/>
      <c r="Q58" s="2"/>
      <c r="R58" s="2"/>
      <c r="S58" s="15">
        <f t="shared" si="2"/>
        <v>41827</v>
      </c>
      <c r="T58" s="15" t="str">
        <f t="shared" si="3"/>
        <v/>
      </c>
      <c r="U58" s="15" t="str">
        <f t="shared" si="4"/>
        <v/>
      </c>
      <c r="V58" s="2"/>
    </row>
    <row r="59" spans="1:22">
      <c r="A59" s="2" t="s">
        <v>1469</v>
      </c>
      <c r="B59" s="2" t="s">
        <v>1168</v>
      </c>
      <c r="C59" s="2"/>
      <c r="D59" s="2" t="s">
        <v>2286</v>
      </c>
      <c r="E59" s="15">
        <v>41827</v>
      </c>
      <c r="F59" s="2"/>
      <c r="G59" s="2" t="s">
        <v>6116</v>
      </c>
      <c r="H59" s="2">
        <f t="shared" si="0"/>
        <v>14</v>
      </c>
      <c r="I59" s="18"/>
      <c r="J59" s="19" t="s">
        <v>12060</v>
      </c>
      <c r="K59" s="2" t="str">
        <f t="shared" si="1"/>
        <v>CZ</v>
      </c>
      <c r="L59" s="2" t="str">
        <f t="shared" si="5"/>
        <v>CZECHIA</v>
      </c>
      <c r="M59" s="66"/>
      <c r="N59" s="66"/>
      <c r="O59" s="66"/>
      <c r="P59" s="66"/>
      <c r="Q59" s="2"/>
      <c r="R59" s="2"/>
      <c r="S59" s="15">
        <f t="shared" si="2"/>
        <v>41827</v>
      </c>
      <c r="T59" s="15" t="str">
        <f t="shared" si="3"/>
        <v/>
      </c>
      <c r="U59" s="15">
        <f t="shared" si="4"/>
        <v>42931</v>
      </c>
      <c r="V59" s="2"/>
    </row>
    <row r="60" spans="1:22">
      <c r="A60" s="2" t="s">
        <v>1470</v>
      </c>
      <c r="B60" s="2" t="s">
        <v>1169</v>
      </c>
      <c r="C60" s="2"/>
      <c r="D60" s="2" t="s">
        <v>2286</v>
      </c>
      <c r="E60" s="15">
        <v>41827</v>
      </c>
      <c r="F60" s="2"/>
      <c r="G60" s="2" t="s">
        <v>6116</v>
      </c>
      <c r="H60" s="2">
        <f t="shared" si="0"/>
        <v>14</v>
      </c>
      <c r="I60" s="18"/>
      <c r="J60" s="19" t="s">
        <v>1472</v>
      </c>
      <c r="K60" s="2" t="str">
        <f t="shared" si="1"/>
        <v>DK</v>
      </c>
      <c r="L60" s="2" t="str">
        <f t="shared" si="5"/>
        <v>DENMARK</v>
      </c>
      <c r="M60" s="66"/>
      <c r="N60" s="66"/>
      <c r="O60" s="66"/>
      <c r="P60" s="66"/>
      <c r="Q60" s="2"/>
      <c r="R60" s="2"/>
      <c r="S60" s="15">
        <f t="shared" si="2"/>
        <v>41827</v>
      </c>
      <c r="T60" s="15" t="str">
        <f t="shared" si="3"/>
        <v/>
      </c>
      <c r="U60" s="15" t="str">
        <f t="shared" si="4"/>
        <v/>
      </c>
      <c r="V60" s="2"/>
    </row>
    <row r="61" spans="1:22">
      <c r="A61" s="2" t="s">
        <v>1471</v>
      </c>
      <c r="B61" s="2" t="s">
        <v>1170</v>
      </c>
      <c r="C61" s="2"/>
      <c r="D61" s="2" t="s">
        <v>2286</v>
      </c>
      <c r="E61" s="15">
        <v>41827</v>
      </c>
      <c r="F61" s="2"/>
      <c r="G61" s="2" t="s">
        <v>6116</v>
      </c>
      <c r="H61" s="2">
        <f t="shared" si="0"/>
        <v>18</v>
      </c>
      <c r="I61" s="18"/>
      <c r="J61" s="19" t="s">
        <v>1473</v>
      </c>
      <c r="K61" s="2" t="str">
        <f t="shared" si="1"/>
        <v>DJ</v>
      </c>
      <c r="L61" s="2" t="str">
        <f t="shared" si="5"/>
        <v>DJIBOUTI</v>
      </c>
      <c r="M61" s="66"/>
      <c r="N61" s="66"/>
      <c r="O61" s="66"/>
      <c r="P61" s="66"/>
      <c r="Q61" s="2"/>
      <c r="R61" s="2"/>
      <c r="S61" s="15">
        <f t="shared" si="2"/>
        <v>41827</v>
      </c>
      <c r="T61" s="15" t="str">
        <f t="shared" si="3"/>
        <v/>
      </c>
      <c r="U61" s="15" t="str">
        <f t="shared" si="4"/>
        <v/>
      </c>
      <c r="V61" s="2"/>
    </row>
    <row r="62" spans="1:22">
      <c r="A62" s="2" t="s">
        <v>12060</v>
      </c>
      <c r="B62" s="2" t="s">
        <v>870</v>
      </c>
      <c r="C62" s="2"/>
      <c r="D62" s="2" t="s">
        <v>2286</v>
      </c>
      <c r="E62" s="15">
        <v>41827</v>
      </c>
      <c r="F62" s="2"/>
      <c r="G62" s="15">
        <v>42931</v>
      </c>
      <c r="H62" s="2">
        <f t="shared" si="0"/>
        <v>25</v>
      </c>
      <c r="I62" s="18"/>
      <c r="J62" s="19" t="s">
        <v>1474</v>
      </c>
      <c r="K62" s="2" t="str">
        <f t="shared" si="1"/>
        <v>DM</v>
      </c>
      <c r="L62" s="2" t="str">
        <f t="shared" si="5"/>
        <v>DOMINICA</v>
      </c>
      <c r="M62" s="66"/>
      <c r="N62" s="66"/>
      <c r="O62" s="66"/>
      <c r="P62" s="66"/>
      <c r="Q62" s="2"/>
      <c r="R62" s="2"/>
      <c r="S62" s="15">
        <f t="shared" si="2"/>
        <v>41827</v>
      </c>
      <c r="T62" s="15" t="str">
        <f t="shared" si="3"/>
        <v/>
      </c>
      <c r="U62" s="15" t="str">
        <f t="shared" si="4"/>
        <v/>
      </c>
      <c r="V62" s="2"/>
    </row>
    <row r="63" spans="1:22">
      <c r="A63" s="2" t="s">
        <v>1472</v>
      </c>
      <c r="B63" s="2" t="s">
        <v>1171</v>
      </c>
      <c r="C63" s="2"/>
      <c r="D63" s="2" t="s">
        <v>2286</v>
      </c>
      <c r="E63" s="15">
        <v>41827</v>
      </c>
      <c r="F63" s="2"/>
      <c r="G63" s="2" t="s">
        <v>6116</v>
      </c>
      <c r="H63" s="2">
        <f t="shared" si="0"/>
        <v>18</v>
      </c>
      <c r="I63" s="18"/>
      <c r="J63" s="19" t="s">
        <v>1475</v>
      </c>
      <c r="K63" s="2" t="str">
        <f t="shared" si="1"/>
        <v>DO</v>
      </c>
      <c r="L63" s="2" t="str">
        <f t="shared" si="5"/>
        <v>DOMINICAN REPUBLIC</v>
      </c>
      <c r="M63" s="66"/>
      <c r="N63" s="66"/>
      <c r="O63" s="66"/>
      <c r="P63" s="66"/>
      <c r="Q63" s="2"/>
      <c r="R63" s="2"/>
      <c r="S63" s="15">
        <f t="shared" si="2"/>
        <v>41827</v>
      </c>
      <c r="T63" s="15" t="str">
        <f t="shared" si="3"/>
        <v/>
      </c>
      <c r="U63" s="15" t="str">
        <f t="shared" si="4"/>
        <v/>
      </c>
      <c r="V63" s="2"/>
    </row>
    <row r="64" spans="1:22">
      <c r="A64" s="2" t="s">
        <v>1473</v>
      </c>
      <c r="B64" s="2" t="s">
        <v>1172</v>
      </c>
      <c r="C64" s="2"/>
      <c r="D64" s="2" t="s">
        <v>2286</v>
      </c>
      <c r="E64" s="15">
        <v>41827</v>
      </c>
      <c r="F64" s="2"/>
      <c r="G64" s="2" t="s">
        <v>6116</v>
      </c>
      <c r="H64" s="2">
        <f t="shared" si="0"/>
        <v>14</v>
      </c>
      <c r="I64" s="18"/>
      <c r="J64" s="19" t="s">
        <v>1476</v>
      </c>
      <c r="K64" s="2" t="str">
        <f t="shared" si="1"/>
        <v>EC</v>
      </c>
      <c r="L64" s="2" t="str">
        <f t="shared" si="5"/>
        <v>ECUADOR</v>
      </c>
      <c r="M64" s="66"/>
      <c r="N64" s="66"/>
      <c r="O64" s="66"/>
      <c r="P64" s="66"/>
      <c r="Q64" s="2"/>
      <c r="R64" s="2"/>
      <c r="S64" s="15">
        <f t="shared" si="2"/>
        <v>41827</v>
      </c>
      <c r="T64" s="15" t="str">
        <f t="shared" si="3"/>
        <v/>
      </c>
      <c r="U64" s="15" t="str">
        <f t="shared" si="4"/>
        <v/>
      </c>
      <c r="V64" s="2"/>
    </row>
    <row r="65" spans="1:22">
      <c r="A65" s="2" t="s">
        <v>1474</v>
      </c>
      <c r="B65" s="2" t="s">
        <v>1173</v>
      </c>
      <c r="C65" s="2"/>
      <c r="D65" s="2" t="s">
        <v>2286</v>
      </c>
      <c r="E65" s="15">
        <v>41827</v>
      </c>
      <c r="F65" s="2"/>
      <c r="G65" s="2" t="s">
        <v>6116</v>
      </c>
      <c r="H65" s="2">
        <f t="shared" si="0"/>
        <v>14</v>
      </c>
      <c r="I65" s="18"/>
      <c r="J65" s="19" t="s">
        <v>1477</v>
      </c>
      <c r="K65" s="2" t="str">
        <f t="shared" si="1"/>
        <v>EG</v>
      </c>
      <c r="L65" s="2" t="str">
        <f t="shared" ref="L65:L127" si="6">J65</f>
        <v>EGYPT</v>
      </c>
      <c r="M65" s="66"/>
      <c r="N65" s="66"/>
      <c r="O65" s="66"/>
      <c r="P65" s="66"/>
      <c r="Q65" s="2"/>
      <c r="R65" s="2"/>
      <c r="S65" s="15">
        <f t="shared" si="2"/>
        <v>41827</v>
      </c>
      <c r="T65" s="15" t="str">
        <f t="shared" si="3"/>
        <v/>
      </c>
      <c r="U65" s="15" t="str">
        <f t="shared" si="4"/>
        <v/>
      </c>
      <c r="V65" s="2"/>
    </row>
    <row r="66" spans="1:22">
      <c r="A66" s="2" t="s">
        <v>1475</v>
      </c>
      <c r="B66" s="2" t="s">
        <v>1174</v>
      </c>
      <c r="C66" s="2"/>
      <c r="D66" s="2" t="s">
        <v>2286</v>
      </c>
      <c r="E66" s="15">
        <v>41827</v>
      </c>
      <c r="F66" s="2"/>
      <c r="G66" s="2" t="s">
        <v>6116</v>
      </c>
      <c r="H66" s="2">
        <f t="shared" ref="H66:H129" si="7">COUNTIF(J:J,A66)</f>
        <v>14</v>
      </c>
      <c r="I66" s="18"/>
      <c r="J66" s="19" t="s">
        <v>1478</v>
      </c>
      <c r="K66" s="2" t="str">
        <f t="shared" si="1"/>
        <v>SV</v>
      </c>
      <c r="L66" s="2" t="str">
        <f t="shared" si="6"/>
        <v>EL SALVADOR</v>
      </c>
      <c r="M66" s="66"/>
      <c r="N66" s="66"/>
      <c r="O66" s="66"/>
      <c r="P66" s="66"/>
      <c r="Q66" s="2"/>
      <c r="R66" s="2"/>
      <c r="S66" s="15">
        <f t="shared" si="2"/>
        <v>41827</v>
      </c>
      <c r="T66" s="15" t="str">
        <f t="shared" si="3"/>
        <v/>
      </c>
      <c r="U66" s="15" t="str">
        <f t="shared" si="4"/>
        <v/>
      </c>
      <c r="V66" s="2"/>
    </row>
    <row r="67" spans="1:22">
      <c r="A67" s="2" t="s">
        <v>1476</v>
      </c>
      <c r="B67" s="2" t="s">
        <v>1175</v>
      </c>
      <c r="C67" s="2"/>
      <c r="D67" s="2" t="s">
        <v>2286</v>
      </c>
      <c r="E67" s="15">
        <v>41827</v>
      </c>
      <c r="F67" s="2"/>
      <c r="G67" s="2" t="s">
        <v>6116</v>
      </c>
      <c r="H67" s="2">
        <f t="shared" si="7"/>
        <v>14</v>
      </c>
      <c r="I67" s="18"/>
      <c r="J67" s="19" t="s">
        <v>1479</v>
      </c>
      <c r="K67" s="2" t="str">
        <f t="shared" ref="K67:K130" si="8">VLOOKUP(J67,$A:$B,2,0)</f>
        <v>GQ</v>
      </c>
      <c r="L67" s="2" t="str">
        <f t="shared" si="6"/>
        <v>EQUATORIAL GUINEA</v>
      </c>
      <c r="M67" s="66"/>
      <c r="N67" s="66"/>
      <c r="O67" s="66"/>
      <c r="P67" s="66"/>
      <c r="Q67" s="2"/>
      <c r="R67" s="2"/>
      <c r="S67" s="15">
        <f t="shared" ref="S67:S130" si="9">VLOOKUP(J67,A:G,5,FALSE)</f>
        <v>41827</v>
      </c>
      <c r="T67" s="15" t="str">
        <f t="shared" ref="T67:T130" si="10">IF(VLOOKUP(J67,A:G,6,FALSE)=0,"",VLOOKUP(J67,A:G,6,FALSE))</f>
        <v/>
      </c>
      <c r="U67" s="15" t="str">
        <f t="shared" ref="U67:U130" si="11">IF(VLOOKUP(J67,A:G,7,FALSE)=0,"",VLOOKUP(J67,A:G,7,FALSE))</f>
        <v/>
      </c>
      <c r="V67" s="2"/>
    </row>
    <row r="68" spans="1:22">
      <c r="A68" s="2" t="s">
        <v>1477</v>
      </c>
      <c r="B68" s="2" t="s">
        <v>1176</v>
      </c>
      <c r="C68" s="2"/>
      <c r="D68" s="2" t="s">
        <v>2286</v>
      </c>
      <c r="E68" s="15">
        <v>41827</v>
      </c>
      <c r="F68" s="2"/>
      <c r="G68" s="2" t="s">
        <v>6116</v>
      </c>
      <c r="H68" s="2">
        <f t="shared" si="7"/>
        <v>14</v>
      </c>
      <c r="I68" s="18"/>
      <c r="J68" s="19" t="s">
        <v>1480</v>
      </c>
      <c r="K68" s="2" t="str">
        <f t="shared" si="8"/>
        <v>ER</v>
      </c>
      <c r="L68" s="2" t="str">
        <f t="shared" si="6"/>
        <v>ERITREA</v>
      </c>
      <c r="M68" s="66"/>
      <c r="N68" s="66"/>
      <c r="O68" s="66"/>
      <c r="P68" s="66"/>
      <c r="Q68" s="2"/>
      <c r="R68" s="2"/>
      <c r="S68" s="15">
        <f t="shared" si="9"/>
        <v>41827</v>
      </c>
      <c r="T68" s="15" t="str">
        <f t="shared" si="10"/>
        <v/>
      </c>
      <c r="U68" s="15" t="str">
        <f t="shared" si="11"/>
        <v/>
      </c>
      <c r="V68" s="2"/>
    </row>
    <row r="69" spans="1:22">
      <c r="A69" s="2" t="s">
        <v>1478</v>
      </c>
      <c r="B69" s="2" t="s">
        <v>682</v>
      </c>
      <c r="C69" s="2"/>
      <c r="D69" s="2" t="s">
        <v>2286</v>
      </c>
      <c r="E69" s="15">
        <v>41827</v>
      </c>
      <c r="F69" s="2"/>
      <c r="G69" s="2" t="s">
        <v>6116</v>
      </c>
      <c r="H69" s="2">
        <f t="shared" si="7"/>
        <v>14</v>
      </c>
      <c r="I69" s="18"/>
      <c r="J69" s="19" t="s">
        <v>1481</v>
      </c>
      <c r="K69" s="2" t="str">
        <f t="shared" si="8"/>
        <v>EE</v>
      </c>
      <c r="L69" s="2" t="str">
        <f t="shared" si="6"/>
        <v>ESTONIA</v>
      </c>
      <c r="M69" s="66"/>
      <c r="N69" s="66"/>
      <c r="O69" s="66"/>
      <c r="P69" s="66"/>
      <c r="Q69" s="2"/>
      <c r="R69" s="2"/>
      <c r="S69" s="15">
        <f t="shared" si="9"/>
        <v>41827</v>
      </c>
      <c r="T69" s="15" t="str">
        <f t="shared" si="10"/>
        <v/>
      </c>
      <c r="U69" s="15" t="str">
        <f t="shared" si="11"/>
        <v/>
      </c>
      <c r="V69" s="2"/>
    </row>
    <row r="70" spans="1:22">
      <c r="A70" s="2" t="s">
        <v>1479</v>
      </c>
      <c r="B70" s="2" t="s">
        <v>1177</v>
      </c>
      <c r="C70" s="2"/>
      <c r="D70" s="2" t="s">
        <v>2286</v>
      </c>
      <c r="E70" s="15">
        <v>41827</v>
      </c>
      <c r="F70" s="2"/>
      <c r="G70" s="2" t="s">
        <v>6116</v>
      </c>
      <c r="H70" s="2">
        <f t="shared" si="7"/>
        <v>14</v>
      </c>
      <c r="I70" s="18"/>
      <c r="J70" s="19" t="s">
        <v>1482</v>
      </c>
      <c r="K70" s="2" t="str">
        <f t="shared" si="8"/>
        <v>ET</v>
      </c>
      <c r="L70" s="2" t="str">
        <f t="shared" si="6"/>
        <v>ETHIOPIA</v>
      </c>
      <c r="M70" s="66"/>
      <c r="N70" s="66"/>
      <c r="O70" s="66"/>
      <c r="P70" s="66"/>
      <c r="Q70" s="2"/>
      <c r="R70" s="2"/>
      <c r="S70" s="15">
        <f t="shared" si="9"/>
        <v>41827</v>
      </c>
      <c r="T70" s="15" t="str">
        <f t="shared" si="10"/>
        <v/>
      </c>
      <c r="U70" s="15" t="str">
        <f t="shared" si="11"/>
        <v/>
      </c>
      <c r="V70" s="2"/>
    </row>
    <row r="71" spans="1:22">
      <c r="A71" s="2" t="s">
        <v>1480</v>
      </c>
      <c r="B71" s="2" t="s">
        <v>1178</v>
      </c>
      <c r="C71" s="2"/>
      <c r="D71" s="2" t="s">
        <v>2286</v>
      </c>
      <c r="E71" s="15">
        <v>41827</v>
      </c>
      <c r="F71" s="2"/>
      <c r="G71" s="2" t="s">
        <v>6116</v>
      </c>
      <c r="H71" s="2">
        <f t="shared" si="7"/>
        <v>14</v>
      </c>
      <c r="I71" s="18"/>
      <c r="J71" s="19" t="s">
        <v>1484</v>
      </c>
      <c r="K71" s="2" t="str">
        <f t="shared" si="8"/>
        <v>FO</v>
      </c>
      <c r="L71" s="2" t="str">
        <f t="shared" si="6"/>
        <v>FAROE ISLANDS</v>
      </c>
      <c r="M71" s="66"/>
      <c r="N71" s="66"/>
      <c r="O71" s="66"/>
      <c r="P71" s="66"/>
      <c r="Q71" s="2"/>
      <c r="R71" s="2"/>
      <c r="S71" s="15">
        <f t="shared" si="9"/>
        <v>41827</v>
      </c>
      <c r="T71" s="15" t="str">
        <f t="shared" si="10"/>
        <v/>
      </c>
      <c r="U71" s="15" t="str">
        <f t="shared" si="11"/>
        <v/>
      </c>
      <c r="V71" s="2"/>
    </row>
    <row r="72" spans="1:22">
      <c r="A72" s="2" t="s">
        <v>1481</v>
      </c>
      <c r="B72" s="2" t="s">
        <v>635</v>
      </c>
      <c r="C72" s="2"/>
      <c r="D72" s="2" t="s">
        <v>2286</v>
      </c>
      <c r="E72" s="15">
        <v>41827</v>
      </c>
      <c r="F72" s="2"/>
      <c r="G72" s="2" t="s">
        <v>6116</v>
      </c>
      <c r="H72" s="2">
        <f t="shared" si="7"/>
        <v>17</v>
      </c>
      <c r="I72" s="18"/>
      <c r="J72" s="19" t="s">
        <v>1485</v>
      </c>
      <c r="K72" s="2" t="str">
        <f t="shared" si="8"/>
        <v>FJ</v>
      </c>
      <c r="L72" s="2" t="str">
        <f t="shared" si="6"/>
        <v>FIJI</v>
      </c>
      <c r="M72" s="66"/>
      <c r="N72" s="66"/>
      <c r="O72" s="66"/>
      <c r="P72" s="66"/>
      <c r="Q72" s="2"/>
      <c r="R72" s="2"/>
      <c r="S72" s="15">
        <f t="shared" si="9"/>
        <v>41827</v>
      </c>
      <c r="T72" s="15" t="str">
        <f t="shared" si="10"/>
        <v/>
      </c>
      <c r="U72" s="15" t="str">
        <f t="shared" si="11"/>
        <v/>
      </c>
      <c r="V72" s="2"/>
    </row>
    <row r="73" spans="1:22">
      <c r="A73" s="2" t="s">
        <v>1482</v>
      </c>
      <c r="B73" s="2" t="s">
        <v>1179</v>
      </c>
      <c r="C73" s="2"/>
      <c r="D73" s="2" t="s">
        <v>2286</v>
      </c>
      <c r="E73" s="15">
        <v>41827</v>
      </c>
      <c r="F73" s="2"/>
      <c r="G73" s="2" t="s">
        <v>6116</v>
      </c>
      <c r="H73" s="2">
        <f t="shared" si="7"/>
        <v>14</v>
      </c>
      <c r="I73" s="18"/>
      <c r="J73" s="19" t="s">
        <v>1486</v>
      </c>
      <c r="K73" s="2" t="str">
        <f t="shared" si="8"/>
        <v>FI</v>
      </c>
      <c r="L73" s="2" t="str">
        <f t="shared" si="6"/>
        <v>FINLAND</v>
      </c>
      <c r="M73" s="66"/>
      <c r="N73" s="66"/>
      <c r="O73" s="66"/>
      <c r="P73" s="66"/>
      <c r="Q73" s="2"/>
      <c r="R73" s="2"/>
      <c r="S73" s="15">
        <f t="shared" si="9"/>
        <v>41827</v>
      </c>
      <c r="T73" s="15" t="str">
        <f t="shared" si="10"/>
        <v/>
      </c>
      <c r="U73" s="15" t="str">
        <f t="shared" si="11"/>
        <v/>
      </c>
      <c r="V73" s="2"/>
    </row>
    <row r="74" spans="1:22">
      <c r="A74" s="2" t="s">
        <v>1483</v>
      </c>
      <c r="B74" s="2" t="s">
        <v>1180</v>
      </c>
      <c r="C74" s="2"/>
      <c r="D74" s="2" t="s">
        <v>2286</v>
      </c>
      <c r="E74" s="15">
        <v>41827</v>
      </c>
      <c r="F74" s="2"/>
      <c r="G74" s="2" t="s">
        <v>6116</v>
      </c>
      <c r="H74" s="2">
        <f t="shared" si="7"/>
        <v>14</v>
      </c>
      <c r="I74" s="18"/>
      <c r="J74" s="19" t="s">
        <v>1487</v>
      </c>
      <c r="K74" s="2" t="str">
        <f t="shared" si="8"/>
        <v>FR</v>
      </c>
      <c r="L74" s="2" t="str">
        <f t="shared" si="6"/>
        <v>FRANCE</v>
      </c>
      <c r="M74" s="66"/>
      <c r="N74" s="66"/>
      <c r="O74" s="66"/>
      <c r="P74" s="66"/>
      <c r="Q74" s="2"/>
      <c r="R74" s="2"/>
      <c r="S74" s="15">
        <f t="shared" si="9"/>
        <v>41827</v>
      </c>
      <c r="T74" s="15" t="str">
        <f t="shared" si="10"/>
        <v/>
      </c>
      <c r="U74" s="15" t="str">
        <f t="shared" si="11"/>
        <v/>
      </c>
      <c r="V74" s="2"/>
    </row>
    <row r="75" spans="1:22">
      <c r="A75" s="2" t="s">
        <v>1484</v>
      </c>
      <c r="B75" s="2" t="s">
        <v>1181</v>
      </c>
      <c r="C75" s="2"/>
      <c r="D75" s="2" t="s">
        <v>2286</v>
      </c>
      <c r="E75" s="15">
        <v>41827</v>
      </c>
      <c r="F75" s="2"/>
      <c r="G75" s="2" t="s">
        <v>6116</v>
      </c>
      <c r="H75" s="2">
        <f t="shared" si="7"/>
        <v>14</v>
      </c>
      <c r="I75" s="18"/>
      <c r="J75" s="19" t="s">
        <v>1488</v>
      </c>
      <c r="K75" s="2" t="str">
        <f t="shared" si="8"/>
        <v>GF</v>
      </c>
      <c r="L75" s="2" t="str">
        <f t="shared" si="6"/>
        <v>FRENCH GUIANA</v>
      </c>
      <c r="M75" s="66"/>
      <c r="N75" s="66"/>
      <c r="O75" s="66"/>
      <c r="P75" s="66"/>
      <c r="Q75" s="2"/>
      <c r="R75" s="2"/>
      <c r="S75" s="15">
        <f t="shared" si="9"/>
        <v>41827</v>
      </c>
      <c r="T75" s="15" t="str">
        <f t="shared" si="10"/>
        <v/>
      </c>
      <c r="U75" s="15" t="str">
        <f t="shared" si="11"/>
        <v/>
      </c>
      <c r="V75" s="2"/>
    </row>
    <row r="76" spans="1:22">
      <c r="A76" s="2" t="s">
        <v>1485</v>
      </c>
      <c r="B76" s="2" t="s">
        <v>1182</v>
      </c>
      <c r="C76" s="2"/>
      <c r="D76" s="2" t="s">
        <v>2286</v>
      </c>
      <c r="E76" s="15">
        <v>41827</v>
      </c>
      <c r="F76" s="2"/>
      <c r="G76" s="2" t="s">
        <v>6116</v>
      </c>
      <c r="H76" s="2">
        <f t="shared" si="7"/>
        <v>14</v>
      </c>
      <c r="I76" s="18"/>
      <c r="J76" s="19" t="s">
        <v>1489</v>
      </c>
      <c r="K76" s="2" t="str">
        <f t="shared" si="8"/>
        <v>PF</v>
      </c>
      <c r="L76" s="2" t="str">
        <f t="shared" si="6"/>
        <v>FRENCH POLYNESIA</v>
      </c>
      <c r="M76" s="66"/>
      <c r="N76" s="66"/>
      <c r="O76" s="66"/>
      <c r="P76" s="66"/>
      <c r="Q76" s="2"/>
      <c r="R76" s="2"/>
      <c r="S76" s="15">
        <f t="shared" si="9"/>
        <v>41827</v>
      </c>
      <c r="T76" s="15" t="str">
        <f t="shared" si="10"/>
        <v/>
      </c>
      <c r="U76" s="15" t="str">
        <f t="shared" si="11"/>
        <v/>
      </c>
      <c r="V76" s="2"/>
    </row>
    <row r="77" spans="1:22">
      <c r="A77" s="2" t="s">
        <v>1486</v>
      </c>
      <c r="B77" s="2" t="s">
        <v>1183</v>
      </c>
      <c r="C77" s="2"/>
      <c r="D77" s="2" t="s">
        <v>2286</v>
      </c>
      <c r="E77" s="15">
        <v>41827</v>
      </c>
      <c r="F77" s="2"/>
      <c r="G77" s="2" t="s">
        <v>6116</v>
      </c>
      <c r="H77" s="2">
        <f t="shared" si="7"/>
        <v>18</v>
      </c>
      <c r="I77" s="18"/>
      <c r="J77" s="19" t="s">
        <v>1490</v>
      </c>
      <c r="K77" s="2" t="str">
        <f t="shared" si="8"/>
        <v>TF</v>
      </c>
      <c r="L77" s="2" t="str">
        <f t="shared" si="6"/>
        <v>FRENCH SOUTHERN TERRITORIES</v>
      </c>
      <c r="M77" s="66"/>
      <c r="N77" s="66"/>
      <c r="O77" s="66"/>
      <c r="P77" s="66"/>
      <c r="Q77" s="2"/>
      <c r="R77" s="2"/>
      <c r="S77" s="15">
        <f t="shared" si="9"/>
        <v>41827</v>
      </c>
      <c r="T77" s="15" t="str">
        <f t="shared" si="10"/>
        <v/>
      </c>
      <c r="U77" s="15" t="str">
        <f t="shared" si="11"/>
        <v/>
      </c>
      <c r="V77" s="2"/>
    </row>
    <row r="78" spans="1:22">
      <c r="A78" s="2" t="s">
        <v>1487</v>
      </c>
      <c r="B78" s="2" t="s">
        <v>1184</v>
      </c>
      <c r="C78" s="2"/>
      <c r="D78" s="2" t="s">
        <v>2286</v>
      </c>
      <c r="E78" s="15">
        <v>41827</v>
      </c>
      <c r="F78" s="2"/>
      <c r="G78" s="2" t="s">
        <v>6116</v>
      </c>
      <c r="H78" s="2">
        <f t="shared" si="7"/>
        <v>17</v>
      </c>
      <c r="I78" s="18"/>
      <c r="J78" s="19" t="s">
        <v>1491</v>
      </c>
      <c r="K78" s="2" t="str">
        <f t="shared" si="8"/>
        <v>GA</v>
      </c>
      <c r="L78" s="2" t="str">
        <f t="shared" si="6"/>
        <v>GABON</v>
      </c>
      <c r="M78" s="66"/>
      <c r="N78" s="66"/>
      <c r="O78" s="66"/>
      <c r="P78" s="66"/>
      <c r="Q78" s="2"/>
      <c r="R78" s="2"/>
      <c r="S78" s="15">
        <f t="shared" si="9"/>
        <v>41827</v>
      </c>
      <c r="T78" s="15" t="str">
        <f t="shared" si="10"/>
        <v/>
      </c>
      <c r="U78" s="15" t="str">
        <f t="shared" si="11"/>
        <v/>
      </c>
      <c r="V78" s="2"/>
    </row>
    <row r="79" spans="1:22">
      <c r="A79" s="2" t="s">
        <v>1488</v>
      </c>
      <c r="B79" s="2" t="s">
        <v>1185</v>
      </c>
      <c r="C79" s="2"/>
      <c r="D79" s="2" t="s">
        <v>2286</v>
      </c>
      <c r="E79" s="15">
        <v>41827</v>
      </c>
      <c r="F79" s="2"/>
      <c r="G79" s="2" t="s">
        <v>6116</v>
      </c>
      <c r="H79" s="2">
        <f t="shared" si="7"/>
        <v>14</v>
      </c>
      <c r="I79" s="18"/>
      <c r="J79" s="19" t="s">
        <v>1492</v>
      </c>
      <c r="K79" s="2" t="str">
        <f t="shared" si="8"/>
        <v>GM</v>
      </c>
      <c r="L79" s="2" t="str">
        <f t="shared" si="6"/>
        <v>GAMBIA</v>
      </c>
      <c r="M79" s="66"/>
      <c r="N79" s="66"/>
      <c r="O79" s="66"/>
      <c r="P79" s="66"/>
      <c r="Q79" s="2"/>
      <c r="R79" s="2"/>
      <c r="S79" s="15">
        <f t="shared" si="9"/>
        <v>41827</v>
      </c>
      <c r="T79" s="15" t="str">
        <f t="shared" si="10"/>
        <v/>
      </c>
      <c r="U79" s="15" t="str">
        <f t="shared" si="11"/>
        <v/>
      </c>
      <c r="V79" s="2"/>
    </row>
    <row r="80" spans="1:22">
      <c r="A80" s="2" t="s">
        <v>1489</v>
      </c>
      <c r="B80" s="2" t="s">
        <v>1186</v>
      </c>
      <c r="C80" s="2"/>
      <c r="D80" s="2" t="s">
        <v>2286</v>
      </c>
      <c r="E80" s="15">
        <v>41827</v>
      </c>
      <c r="F80" s="2"/>
      <c r="G80" s="2" t="s">
        <v>6116</v>
      </c>
      <c r="H80" s="2">
        <f t="shared" si="7"/>
        <v>14</v>
      </c>
      <c r="I80" s="18"/>
      <c r="J80" s="19" t="s">
        <v>1493</v>
      </c>
      <c r="K80" s="2" t="str">
        <f t="shared" si="8"/>
        <v>GE</v>
      </c>
      <c r="L80" s="2" t="str">
        <f t="shared" si="6"/>
        <v>GEORGIA</v>
      </c>
      <c r="M80" s="66"/>
      <c r="N80" s="66"/>
      <c r="O80" s="66"/>
      <c r="P80" s="66"/>
      <c r="Q80" s="2"/>
      <c r="R80" s="2"/>
      <c r="S80" s="15">
        <f t="shared" si="9"/>
        <v>41827</v>
      </c>
      <c r="T80" s="15" t="str">
        <f t="shared" si="10"/>
        <v/>
      </c>
      <c r="U80" s="15" t="str">
        <f t="shared" si="11"/>
        <v/>
      </c>
      <c r="V80" s="2"/>
    </row>
    <row r="81" spans="1:22">
      <c r="A81" s="2" t="s">
        <v>1490</v>
      </c>
      <c r="B81" s="2" t="s">
        <v>1187</v>
      </c>
      <c r="C81" s="2"/>
      <c r="D81" s="2" t="s">
        <v>2286</v>
      </c>
      <c r="E81" s="15">
        <v>41827</v>
      </c>
      <c r="F81" s="2"/>
      <c r="G81" s="2" t="s">
        <v>6116</v>
      </c>
      <c r="H81" s="2">
        <f t="shared" si="7"/>
        <v>14</v>
      </c>
      <c r="I81" s="18"/>
      <c r="J81" s="19" t="s">
        <v>1494</v>
      </c>
      <c r="K81" s="2" t="str">
        <f t="shared" si="8"/>
        <v>DE</v>
      </c>
      <c r="L81" s="2" t="str">
        <f t="shared" si="6"/>
        <v>GERMANY</v>
      </c>
      <c r="M81" s="66"/>
      <c r="N81" s="66"/>
      <c r="O81" s="66"/>
      <c r="P81" s="66"/>
      <c r="Q81" s="2"/>
      <c r="R81" s="2"/>
      <c r="S81" s="15">
        <f t="shared" si="9"/>
        <v>41827</v>
      </c>
      <c r="T81" s="15" t="str">
        <f t="shared" si="10"/>
        <v/>
      </c>
      <c r="U81" s="15" t="str">
        <f t="shared" si="11"/>
        <v/>
      </c>
      <c r="V81" s="2"/>
    </row>
    <row r="82" spans="1:22">
      <c r="A82" s="2" t="s">
        <v>1491</v>
      </c>
      <c r="B82" s="2" t="s">
        <v>1188</v>
      </c>
      <c r="C82" s="2"/>
      <c r="D82" s="2" t="s">
        <v>2286</v>
      </c>
      <c r="E82" s="15">
        <v>41827</v>
      </c>
      <c r="F82" s="2"/>
      <c r="G82" s="2" t="s">
        <v>6116</v>
      </c>
      <c r="H82" s="2">
        <f t="shared" si="7"/>
        <v>14</v>
      </c>
      <c r="I82" s="18"/>
      <c r="J82" s="19" t="s">
        <v>1495</v>
      </c>
      <c r="K82" s="2" t="str">
        <f t="shared" si="8"/>
        <v>GH</v>
      </c>
      <c r="L82" s="2" t="str">
        <f t="shared" si="6"/>
        <v>GHANA</v>
      </c>
      <c r="M82" s="66"/>
      <c r="N82" s="66"/>
      <c r="O82" s="66"/>
      <c r="P82" s="66"/>
      <c r="Q82" s="2"/>
      <c r="R82" s="2"/>
      <c r="S82" s="15">
        <f t="shared" si="9"/>
        <v>41827</v>
      </c>
      <c r="T82" s="15" t="str">
        <f t="shared" si="10"/>
        <v/>
      </c>
      <c r="U82" s="15" t="str">
        <f t="shared" si="11"/>
        <v/>
      </c>
      <c r="V82" s="2"/>
    </row>
    <row r="83" spans="1:22">
      <c r="A83" s="2" t="s">
        <v>1492</v>
      </c>
      <c r="B83" s="2" t="s">
        <v>1189</v>
      </c>
      <c r="C83" s="2"/>
      <c r="D83" s="2" t="s">
        <v>2286</v>
      </c>
      <c r="E83" s="15">
        <v>41827</v>
      </c>
      <c r="F83" s="2"/>
      <c r="G83" s="2" t="s">
        <v>6116</v>
      </c>
      <c r="H83" s="2">
        <f t="shared" si="7"/>
        <v>14</v>
      </c>
      <c r="I83" s="18"/>
      <c r="J83" s="19" t="s">
        <v>1496</v>
      </c>
      <c r="K83" s="2" t="str">
        <f t="shared" si="8"/>
        <v>GR</v>
      </c>
      <c r="L83" s="2" t="str">
        <f t="shared" si="6"/>
        <v>GREECE</v>
      </c>
      <c r="M83" s="66"/>
      <c r="N83" s="66"/>
      <c r="O83" s="66"/>
      <c r="P83" s="66"/>
      <c r="Q83" s="2"/>
      <c r="R83" s="2"/>
      <c r="S83" s="15">
        <f t="shared" si="9"/>
        <v>41827</v>
      </c>
      <c r="T83" s="15" t="str">
        <f t="shared" si="10"/>
        <v/>
      </c>
      <c r="U83" s="15" t="str">
        <f t="shared" si="11"/>
        <v/>
      </c>
      <c r="V83" s="2"/>
    </row>
    <row r="84" spans="1:22">
      <c r="A84" s="2" t="s">
        <v>1493</v>
      </c>
      <c r="B84" s="2" t="s">
        <v>1190</v>
      </c>
      <c r="C84" s="2"/>
      <c r="D84" s="2" t="s">
        <v>2286</v>
      </c>
      <c r="E84" s="15">
        <v>41827</v>
      </c>
      <c r="F84" s="2"/>
      <c r="G84" s="2" t="s">
        <v>6116</v>
      </c>
      <c r="H84" s="2">
        <f t="shared" si="7"/>
        <v>14</v>
      </c>
      <c r="I84" s="18"/>
      <c r="J84" s="19" t="s">
        <v>1497</v>
      </c>
      <c r="K84" s="2" t="str">
        <f t="shared" si="8"/>
        <v>GL</v>
      </c>
      <c r="L84" s="2" t="str">
        <f t="shared" si="6"/>
        <v>GREENLAND</v>
      </c>
      <c r="M84" s="66"/>
      <c r="N84" s="66"/>
      <c r="O84" s="66"/>
      <c r="P84" s="66"/>
      <c r="Q84" s="2"/>
      <c r="R84" s="2"/>
      <c r="S84" s="15">
        <f t="shared" si="9"/>
        <v>41827</v>
      </c>
      <c r="T84" s="15" t="str">
        <f t="shared" si="10"/>
        <v/>
      </c>
      <c r="U84" s="15" t="str">
        <f t="shared" si="11"/>
        <v/>
      </c>
      <c r="V84" s="2"/>
    </row>
    <row r="85" spans="1:22">
      <c r="A85" s="2" t="s">
        <v>1494</v>
      </c>
      <c r="B85" s="2" t="s">
        <v>1191</v>
      </c>
      <c r="C85" s="2"/>
      <c r="D85" s="2" t="s">
        <v>2286</v>
      </c>
      <c r="E85" s="15">
        <v>41827</v>
      </c>
      <c r="F85" s="2"/>
      <c r="G85" s="2" t="s">
        <v>6116</v>
      </c>
      <c r="H85" s="2">
        <f t="shared" si="7"/>
        <v>21</v>
      </c>
      <c r="I85" s="18"/>
      <c r="J85" s="19" t="s">
        <v>1498</v>
      </c>
      <c r="K85" s="2" t="str">
        <f t="shared" si="8"/>
        <v>GD</v>
      </c>
      <c r="L85" s="2" t="str">
        <f t="shared" si="6"/>
        <v>GRENADA</v>
      </c>
      <c r="M85" s="66"/>
      <c r="N85" s="66"/>
      <c r="O85" s="66"/>
      <c r="P85" s="66"/>
      <c r="Q85" s="2"/>
      <c r="R85" s="2"/>
      <c r="S85" s="15">
        <f t="shared" si="9"/>
        <v>41827</v>
      </c>
      <c r="T85" s="15" t="str">
        <f t="shared" si="10"/>
        <v/>
      </c>
      <c r="U85" s="15" t="str">
        <f t="shared" si="11"/>
        <v/>
      </c>
      <c r="V85" s="2"/>
    </row>
    <row r="86" spans="1:22">
      <c r="A86" s="2" t="s">
        <v>1495</v>
      </c>
      <c r="B86" s="2" t="s">
        <v>1192</v>
      </c>
      <c r="C86" s="2"/>
      <c r="D86" s="2" t="s">
        <v>2286</v>
      </c>
      <c r="E86" s="15">
        <v>41827</v>
      </c>
      <c r="F86" s="2"/>
      <c r="G86" s="2" t="s">
        <v>6116</v>
      </c>
      <c r="H86" s="2">
        <f t="shared" si="7"/>
        <v>14</v>
      </c>
      <c r="I86" s="18"/>
      <c r="J86" s="19" t="s">
        <v>1499</v>
      </c>
      <c r="K86" s="2" t="str">
        <f t="shared" si="8"/>
        <v>GP</v>
      </c>
      <c r="L86" s="2" t="str">
        <f t="shared" si="6"/>
        <v>GUADELOUPE</v>
      </c>
      <c r="M86" s="66"/>
      <c r="N86" s="66"/>
      <c r="O86" s="66"/>
      <c r="P86" s="66"/>
      <c r="Q86" s="2"/>
      <c r="R86" s="2"/>
      <c r="S86" s="15">
        <f t="shared" si="9"/>
        <v>41827</v>
      </c>
      <c r="T86" s="15" t="str">
        <f t="shared" si="10"/>
        <v/>
      </c>
      <c r="U86" s="15" t="str">
        <f t="shared" si="11"/>
        <v/>
      </c>
      <c r="V86" s="2"/>
    </row>
    <row r="87" spans="1:22">
      <c r="A87" s="2" t="s">
        <v>11754</v>
      </c>
      <c r="B87" s="2" t="s">
        <v>1193</v>
      </c>
      <c r="C87" s="2"/>
      <c r="D87" s="2" t="s">
        <v>2286</v>
      </c>
      <c r="E87" s="15">
        <v>41827</v>
      </c>
      <c r="F87" s="2"/>
      <c r="G87" s="15">
        <v>42566</v>
      </c>
      <c r="H87" s="2">
        <f t="shared" si="7"/>
        <v>16</v>
      </c>
      <c r="I87" s="18"/>
      <c r="J87" s="19" t="s">
        <v>1500</v>
      </c>
      <c r="K87" s="2" t="str">
        <f t="shared" si="8"/>
        <v>GU</v>
      </c>
      <c r="L87" s="2" t="str">
        <f t="shared" si="6"/>
        <v>GUAM</v>
      </c>
      <c r="M87" s="66"/>
      <c r="N87" s="66"/>
      <c r="O87" s="66"/>
      <c r="P87" s="66"/>
      <c r="Q87" s="2"/>
      <c r="R87" s="2"/>
      <c r="S87" s="15">
        <f t="shared" si="9"/>
        <v>41827</v>
      </c>
      <c r="T87" s="15" t="str">
        <f t="shared" si="10"/>
        <v/>
      </c>
      <c r="U87" s="15" t="str">
        <f t="shared" si="11"/>
        <v/>
      </c>
      <c r="V87" s="2"/>
    </row>
    <row r="88" spans="1:22">
      <c r="A88" s="2" t="s">
        <v>1496</v>
      </c>
      <c r="B88" s="2" t="s">
        <v>365</v>
      </c>
      <c r="C88" s="2"/>
      <c r="D88" s="2" t="s">
        <v>2286</v>
      </c>
      <c r="E88" s="15">
        <v>41827</v>
      </c>
      <c r="F88" s="2"/>
      <c r="G88" s="2" t="s">
        <v>6116</v>
      </c>
      <c r="H88" s="2">
        <f t="shared" si="7"/>
        <v>18</v>
      </c>
      <c r="I88" s="18"/>
      <c r="J88" s="19" t="s">
        <v>1501</v>
      </c>
      <c r="K88" s="2" t="str">
        <f t="shared" si="8"/>
        <v>GT</v>
      </c>
      <c r="L88" s="2" t="str">
        <f t="shared" si="6"/>
        <v>GUATEMALA</v>
      </c>
      <c r="M88" s="66"/>
      <c r="N88" s="66"/>
      <c r="O88" s="66"/>
      <c r="P88" s="66"/>
      <c r="Q88" s="2"/>
      <c r="R88" s="2"/>
      <c r="S88" s="15">
        <f t="shared" si="9"/>
        <v>41827</v>
      </c>
      <c r="T88" s="15" t="str">
        <f t="shared" si="10"/>
        <v/>
      </c>
      <c r="U88" s="15" t="str">
        <f t="shared" si="11"/>
        <v/>
      </c>
      <c r="V88" s="2"/>
    </row>
    <row r="89" spans="1:22">
      <c r="A89" s="2" t="s">
        <v>1497</v>
      </c>
      <c r="B89" s="2" t="s">
        <v>1194</v>
      </c>
      <c r="C89" s="2"/>
      <c r="D89" s="2" t="s">
        <v>2286</v>
      </c>
      <c r="E89" s="15">
        <v>41827</v>
      </c>
      <c r="F89" s="2"/>
      <c r="G89" s="2" t="s">
        <v>6116</v>
      </c>
      <c r="H89" s="2">
        <f t="shared" si="7"/>
        <v>14</v>
      </c>
      <c r="I89" s="18"/>
      <c r="J89" s="19" t="s">
        <v>1502</v>
      </c>
      <c r="K89" s="2" t="str">
        <f t="shared" si="8"/>
        <v>GG</v>
      </c>
      <c r="L89" s="2" t="str">
        <f t="shared" si="6"/>
        <v>GUERNSEY</v>
      </c>
      <c r="M89" s="66"/>
      <c r="N89" s="66"/>
      <c r="O89" s="66"/>
      <c r="P89" s="66"/>
      <c r="Q89" s="2"/>
      <c r="R89" s="2"/>
      <c r="S89" s="15">
        <f t="shared" si="9"/>
        <v>41827</v>
      </c>
      <c r="T89" s="15" t="str">
        <f t="shared" si="10"/>
        <v/>
      </c>
      <c r="U89" s="15" t="str">
        <f t="shared" si="11"/>
        <v/>
      </c>
      <c r="V89" s="2"/>
    </row>
    <row r="90" spans="1:22">
      <c r="A90" s="2" t="s">
        <v>1498</v>
      </c>
      <c r="B90" s="2" t="s">
        <v>1195</v>
      </c>
      <c r="C90" s="2"/>
      <c r="D90" s="2" t="s">
        <v>2286</v>
      </c>
      <c r="E90" s="15">
        <v>41827</v>
      </c>
      <c r="F90" s="2"/>
      <c r="G90" s="2" t="s">
        <v>6116</v>
      </c>
      <c r="H90" s="2">
        <f t="shared" si="7"/>
        <v>14</v>
      </c>
      <c r="I90" s="18"/>
      <c r="J90" s="19" t="s">
        <v>1503</v>
      </c>
      <c r="K90" s="2" t="str">
        <f t="shared" si="8"/>
        <v>GN</v>
      </c>
      <c r="L90" s="2" t="str">
        <f t="shared" si="6"/>
        <v>GUINEA</v>
      </c>
      <c r="M90" s="66"/>
      <c r="N90" s="66"/>
      <c r="O90" s="66"/>
      <c r="P90" s="66"/>
      <c r="Q90" s="2"/>
      <c r="R90" s="2"/>
      <c r="S90" s="15">
        <f t="shared" si="9"/>
        <v>41827</v>
      </c>
      <c r="T90" s="15" t="str">
        <f t="shared" si="10"/>
        <v/>
      </c>
      <c r="U90" s="15" t="str">
        <f t="shared" si="11"/>
        <v/>
      </c>
      <c r="V90" s="2"/>
    </row>
    <row r="91" spans="1:22">
      <c r="A91" s="2" t="s">
        <v>1499</v>
      </c>
      <c r="B91" s="2" t="s">
        <v>1196</v>
      </c>
      <c r="C91" s="2"/>
      <c r="D91" s="2" t="s">
        <v>2286</v>
      </c>
      <c r="E91" s="15">
        <v>41827</v>
      </c>
      <c r="F91" s="2"/>
      <c r="G91" s="2" t="s">
        <v>6116</v>
      </c>
      <c r="H91" s="2">
        <f t="shared" si="7"/>
        <v>19</v>
      </c>
      <c r="I91" s="18"/>
      <c r="J91" s="19" t="s">
        <v>1504</v>
      </c>
      <c r="K91" s="2" t="str">
        <f t="shared" si="8"/>
        <v>GW</v>
      </c>
      <c r="L91" s="2" t="str">
        <f t="shared" si="6"/>
        <v>GUINEA-BISSAU</v>
      </c>
      <c r="M91" s="66"/>
      <c r="N91" s="66"/>
      <c r="O91" s="66"/>
      <c r="P91" s="66"/>
      <c r="Q91" s="2"/>
      <c r="R91" s="2"/>
      <c r="S91" s="15">
        <f t="shared" si="9"/>
        <v>41827</v>
      </c>
      <c r="T91" s="15" t="str">
        <f t="shared" si="10"/>
        <v/>
      </c>
      <c r="U91" s="15" t="str">
        <f t="shared" si="11"/>
        <v/>
      </c>
      <c r="V91" s="2"/>
    </row>
    <row r="92" spans="1:22">
      <c r="A92" s="2" t="s">
        <v>1500</v>
      </c>
      <c r="B92" s="2" t="s">
        <v>1197</v>
      </c>
      <c r="C92" s="2"/>
      <c r="D92" s="2" t="s">
        <v>2286</v>
      </c>
      <c r="E92" s="15">
        <v>41827</v>
      </c>
      <c r="F92" s="2"/>
      <c r="G92" s="2" t="s">
        <v>6116</v>
      </c>
      <c r="H92" s="2">
        <f t="shared" si="7"/>
        <v>14</v>
      </c>
      <c r="I92" s="18"/>
      <c r="J92" s="19" t="s">
        <v>1505</v>
      </c>
      <c r="K92" s="2" t="str">
        <f t="shared" si="8"/>
        <v>GY</v>
      </c>
      <c r="L92" s="2" t="str">
        <f t="shared" si="6"/>
        <v>GUYANA</v>
      </c>
      <c r="M92" s="66"/>
      <c r="N92" s="66"/>
      <c r="O92" s="66"/>
      <c r="P92" s="66"/>
      <c r="Q92" s="2"/>
      <c r="R92" s="2"/>
      <c r="S92" s="15">
        <f t="shared" si="9"/>
        <v>41827</v>
      </c>
      <c r="T92" s="15" t="str">
        <f t="shared" si="10"/>
        <v/>
      </c>
      <c r="U92" s="15" t="str">
        <f t="shared" si="11"/>
        <v/>
      </c>
      <c r="V92" s="2"/>
    </row>
    <row r="93" spans="1:22">
      <c r="A93" s="2" t="s">
        <v>1501</v>
      </c>
      <c r="B93" s="2" t="s">
        <v>1198</v>
      </c>
      <c r="C93" s="2"/>
      <c r="D93" s="2" t="s">
        <v>2286</v>
      </c>
      <c r="E93" s="15">
        <v>41827</v>
      </c>
      <c r="F93" s="2"/>
      <c r="G93" s="2" t="s">
        <v>6116</v>
      </c>
      <c r="H93" s="2">
        <f t="shared" si="7"/>
        <v>14</v>
      </c>
      <c r="I93" s="18"/>
      <c r="J93" s="19" t="s">
        <v>1506</v>
      </c>
      <c r="K93" s="2" t="str">
        <f t="shared" si="8"/>
        <v>HT</v>
      </c>
      <c r="L93" s="2" t="str">
        <f t="shared" si="6"/>
        <v>HAITI</v>
      </c>
      <c r="M93" s="66"/>
      <c r="N93" s="66"/>
      <c r="O93" s="66"/>
      <c r="P93" s="66"/>
      <c r="Q93" s="2"/>
      <c r="R93" s="2"/>
      <c r="S93" s="15">
        <f t="shared" si="9"/>
        <v>41827</v>
      </c>
      <c r="T93" s="15" t="str">
        <f t="shared" si="10"/>
        <v/>
      </c>
      <c r="U93" s="15" t="str">
        <f t="shared" si="11"/>
        <v/>
      </c>
      <c r="V93" s="2"/>
    </row>
    <row r="94" spans="1:22">
      <c r="A94" s="2" t="s">
        <v>1502</v>
      </c>
      <c r="B94" s="2" t="s">
        <v>1199</v>
      </c>
      <c r="C94" s="2"/>
      <c r="D94" s="2" t="s">
        <v>2286</v>
      </c>
      <c r="E94" s="15">
        <v>41827</v>
      </c>
      <c r="F94" s="2"/>
      <c r="G94" s="2" t="s">
        <v>6116</v>
      </c>
      <c r="H94" s="2">
        <f t="shared" si="7"/>
        <v>14</v>
      </c>
      <c r="I94" s="18"/>
      <c r="J94" s="19" t="s">
        <v>1507</v>
      </c>
      <c r="K94" s="2" t="str">
        <f t="shared" si="8"/>
        <v>HM</v>
      </c>
      <c r="L94" s="2" t="str">
        <f t="shared" si="6"/>
        <v>HEARD ISLAND AND MCDONALD ISLANDS</v>
      </c>
      <c r="M94" s="66"/>
      <c r="N94" s="66"/>
      <c r="O94" s="66"/>
      <c r="P94" s="66"/>
      <c r="Q94" s="2"/>
      <c r="R94" s="2"/>
      <c r="S94" s="15">
        <f t="shared" si="9"/>
        <v>41827</v>
      </c>
      <c r="T94" s="15" t="str">
        <f t="shared" si="10"/>
        <v/>
      </c>
      <c r="U94" s="15" t="str">
        <f t="shared" si="11"/>
        <v/>
      </c>
      <c r="V94" s="2"/>
    </row>
    <row r="95" spans="1:22">
      <c r="A95" s="2" t="s">
        <v>1503</v>
      </c>
      <c r="B95" s="2" t="s">
        <v>1200</v>
      </c>
      <c r="C95" s="2"/>
      <c r="D95" s="2" t="s">
        <v>2286</v>
      </c>
      <c r="E95" s="15">
        <v>41827</v>
      </c>
      <c r="F95" s="2"/>
      <c r="G95" s="2" t="s">
        <v>6116</v>
      </c>
      <c r="H95" s="2">
        <f t="shared" si="7"/>
        <v>14</v>
      </c>
      <c r="I95" s="18"/>
      <c r="J95" s="19" t="s">
        <v>1508</v>
      </c>
      <c r="K95" s="2" t="str">
        <f t="shared" si="8"/>
        <v>VA</v>
      </c>
      <c r="L95" s="2" t="str">
        <f t="shared" si="6"/>
        <v>HOLY SEE (VATICAN CITY STATE)</v>
      </c>
      <c r="M95" s="66"/>
      <c r="N95" s="66"/>
      <c r="O95" s="66"/>
      <c r="P95" s="66"/>
      <c r="Q95" s="2"/>
      <c r="R95" s="2"/>
      <c r="S95" s="15">
        <f t="shared" si="9"/>
        <v>41827</v>
      </c>
      <c r="T95" s="15" t="str">
        <f t="shared" si="10"/>
        <v/>
      </c>
      <c r="U95" s="15" t="str">
        <f t="shared" si="11"/>
        <v/>
      </c>
      <c r="V95" s="2"/>
    </row>
    <row r="96" spans="1:22">
      <c r="A96" s="2" t="s">
        <v>1504</v>
      </c>
      <c r="B96" s="2" t="s">
        <v>1201</v>
      </c>
      <c r="C96" s="2"/>
      <c r="D96" s="2" t="s">
        <v>2286</v>
      </c>
      <c r="E96" s="15">
        <v>41827</v>
      </c>
      <c r="F96" s="2"/>
      <c r="G96" s="2" t="s">
        <v>6116</v>
      </c>
      <c r="H96" s="2">
        <f t="shared" si="7"/>
        <v>14</v>
      </c>
      <c r="I96" s="18"/>
      <c r="J96" s="19" t="s">
        <v>1509</v>
      </c>
      <c r="K96" s="2" t="str">
        <f t="shared" si="8"/>
        <v>HN</v>
      </c>
      <c r="L96" s="2" t="str">
        <f t="shared" si="6"/>
        <v>HONDURAS</v>
      </c>
      <c r="M96" s="66"/>
      <c r="N96" s="66"/>
      <c r="O96" s="66"/>
      <c r="P96" s="66"/>
      <c r="Q96" s="2"/>
      <c r="R96" s="2"/>
      <c r="S96" s="15">
        <f t="shared" si="9"/>
        <v>41827</v>
      </c>
      <c r="T96" s="15" t="str">
        <f t="shared" si="10"/>
        <v/>
      </c>
      <c r="U96" s="15" t="str">
        <f t="shared" si="11"/>
        <v/>
      </c>
      <c r="V96" s="2"/>
    </row>
    <row r="97" spans="1:22">
      <c r="A97" s="2" t="s">
        <v>1505</v>
      </c>
      <c r="B97" s="2" t="s">
        <v>1202</v>
      </c>
      <c r="C97" s="2"/>
      <c r="D97" s="2" t="s">
        <v>2286</v>
      </c>
      <c r="E97" s="15">
        <v>41827</v>
      </c>
      <c r="F97" s="2"/>
      <c r="G97" s="2" t="s">
        <v>6116</v>
      </c>
      <c r="H97" s="2">
        <f t="shared" si="7"/>
        <v>14</v>
      </c>
      <c r="I97" s="18"/>
      <c r="J97" s="19" t="s">
        <v>1510</v>
      </c>
      <c r="K97" s="2" t="str">
        <f t="shared" si="8"/>
        <v>HK</v>
      </c>
      <c r="L97" s="2" t="str">
        <f t="shared" si="6"/>
        <v>HONG KONG</v>
      </c>
      <c r="M97" s="66"/>
      <c r="N97" s="66"/>
      <c r="O97" s="66"/>
      <c r="P97" s="66"/>
      <c r="Q97" s="2"/>
      <c r="R97" s="2"/>
      <c r="S97" s="15">
        <f t="shared" si="9"/>
        <v>41827</v>
      </c>
      <c r="T97" s="15" t="str">
        <f t="shared" si="10"/>
        <v/>
      </c>
      <c r="U97" s="15" t="str">
        <f t="shared" si="11"/>
        <v/>
      </c>
      <c r="V97" s="2"/>
    </row>
    <row r="98" spans="1:22">
      <c r="A98" s="2" t="s">
        <v>1506</v>
      </c>
      <c r="B98" s="2" t="s">
        <v>1203</v>
      </c>
      <c r="C98" s="2"/>
      <c r="D98" s="2" t="s">
        <v>2286</v>
      </c>
      <c r="E98" s="15">
        <v>41827</v>
      </c>
      <c r="F98" s="2"/>
      <c r="G98" s="2" t="s">
        <v>6116</v>
      </c>
      <c r="H98" s="2">
        <f t="shared" si="7"/>
        <v>14</v>
      </c>
      <c r="I98" s="18"/>
      <c r="J98" s="19" t="s">
        <v>1511</v>
      </c>
      <c r="K98" s="2" t="str">
        <f t="shared" si="8"/>
        <v>HU</v>
      </c>
      <c r="L98" s="2" t="str">
        <f t="shared" si="6"/>
        <v>HUNGARY</v>
      </c>
      <c r="M98" s="66"/>
      <c r="N98" s="66"/>
      <c r="O98" s="66"/>
      <c r="P98" s="66"/>
      <c r="Q98" s="2"/>
      <c r="R98" s="2"/>
      <c r="S98" s="15">
        <f t="shared" si="9"/>
        <v>41827</v>
      </c>
      <c r="T98" s="15" t="str">
        <f t="shared" si="10"/>
        <v/>
      </c>
      <c r="U98" s="15" t="str">
        <f t="shared" si="11"/>
        <v/>
      </c>
      <c r="V98" s="2"/>
    </row>
    <row r="99" spans="1:22">
      <c r="A99" s="2" t="s">
        <v>1507</v>
      </c>
      <c r="B99" s="2" t="s">
        <v>1204</v>
      </c>
      <c r="C99" s="2"/>
      <c r="D99" s="2" t="s">
        <v>2286</v>
      </c>
      <c r="E99" s="15">
        <v>41827</v>
      </c>
      <c r="F99" s="2"/>
      <c r="G99" s="2" t="s">
        <v>6116</v>
      </c>
      <c r="H99" s="2">
        <f t="shared" si="7"/>
        <v>14</v>
      </c>
      <c r="I99" s="18"/>
      <c r="J99" s="19" t="s">
        <v>1512</v>
      </c>
      <c r="K99" s="2" t="str">
        <f t="shared" si="8"/>
        <v>IS</v>
      </c>
      <c r="L99" s="2" t="str">
        <f t="shared" si="6"/>
        <v>ICELAND</v>
      </c>
      <c r="M99" s="66"/>
      <c r="N99" s="66"/>
      <c r="O99" s="66"/>
      <c r="P99" s="66"/>
      <c r="Q99" s="2"/>
      <c r="R99" s="2"/>
      <c r="S99" s="15">
        <f t="shared" si="9"/>
        <v>41827</v>
      </c>
      <c r="T99" s="15" t="str">
        <f t="shared" si="10"/>
        <v/>
      </c>
      <c r="U99" s="15" t="str">
        <f t="shared" si="11"/>
        <v/>
      </c>
      <c r="V99" s="2"/>
    </row>
    <row r="100" spans="1:22">
      <c r="A100" s="2" t="s">
        <v>1508</v>
      </c>
      <c r="B100" s="2" t="s">
        <v>1205</v>
      </c>
      <c r="C100" s="2"/>
      <c r="D100" s="2" t="s">
        <v>2286</v>
      </c>
      <c r="E100" s="15">
        <v>41827</v>
      </c>
      <c r="F100" s="2"/>
      <c r="G100" s="2" t="s">
        <v>6116</v>
      </c>
      <c r="H100" s="2">
        <f t="shared" si="7"/>
        <v>15</v>
      </c>
      <c r="I100" s="18"/>
      <c r="J100" s="19" t="s">
        <v>1513</v>
      </c>
      <c r="K100" s="2" t="str">
        <f t="shared" si="8"/>
        <v>IN</v>
      </c>
      <c r="L100" s="2" t="str">
        <f t="shared" si="6"/>
        <v>INDIA</v>
      </c>
      <c r="M100" s="66"/>
      <c r="N100" s="66"/>
      <c r="O100" s="66"/>
      <c r="P100" s="66"/>
      <c r="Q100" s="2"/>
      <c r="R100" s="2"/>
      <c r="S100" s="15">
        <f t="shared" si="9"/>
        <v>41827</v>
      </c>
      <c r="T100" s="15" t="str">
        <f t="shared" si="10"/>
        <v/>
      </c>
      <c r="U100" s="15" t="str">
        <f t="shared" si="11"/>
        <v/>
      </c>
      <c r="V100" s="2"/>
    </row>
    <row r="101" spans="1:22">
      <c r="A101" s="2" t="s">
        <v>1509</v>
      </c>
      <c r="B101" s="2" t="s">
        <v>1206</v>
      </c>
      <c r="C101" s="2"/>
      <c r="D101" s="2" t="s">
        <v>2286</v>
      </c>
      <c r="E101" s="15">
        <v>41827</v>
      </c>
      <c r="F101" s="2"/>
      <c r="G101" s="2" t="s">
        <v>6116</v>
      </c>
      <c r="H101" s="2">
        <f t="shared" si="7"/>
        <v>14</v>
      </c>
      <c r="I101" s="18"/>
      <c r="J101" s="19" t="s">
        <v>1514</v>
      </c>
      <c r="K101" s="2" t="str">
        <f t="shared" si="8"/>
        <v>ID</v>
      </c>
      <c r="L101" s="2" t="str">
        <f t="shared" si="6"/>
        <v>INDONESIA</v>
      </c>
      <c r="M101" s="66"/>
      <c r="N101" s="66"/>
      <c r="O101" s="66"/>
      <c r="P101" s="66"/>
      <c r="Q101" s="2"/>
      <c r="R101" s="2"/>
      <c r="S101" s="15">
        <f t="shared" si="9"/>
        <v>41827</v>
      </c>
      <c r="T101" s="15" t="str">
        <f t="shared" si="10"/>
        <v/>
      </c>
      <c r="U101" s="15" t="str">
        <f t="shared" si="11"/>
        <v/>
      </c>
      <c r="V101" s="2"/>
    </row>
    <row r="102" spans="1:22">
      <c r="A102" s="2" t="s">
        <v>1510</v>
      </c>
      <c r="B102" s="2" t="s">
        <v>1207</v>
      </c>
      <c r="C102" s="2"/>
      <c r="D102" s="2" t="s">
        <v>2286</v>
      </c>
      <c r="E102" s="15">
        <v>41827</v>
      </c>
      <c r="F102" s="2"/>
      <c r="G102" s="2" t="s">
        <v>6116</v>
      </c>
      <c r="H102" s="2">
        <f t="shared" si="7"/>
        <v>17</v>
      </c>
      <c r="I102" s="18"/>
      <c r="J102" s="19" t="s">
        <v>1515</v>
      </c>
      <c r="K102" s="2" t="str">
        <f t="shared" si="8"/>
        <v>IR</v>
      </c>
      <c r="L102" s="2" t="str">
        <f t="shared" si="6"/>
        <v>IRAN, ISLAMIC REPUBLIC OF</v>
      </c>
      <c r="M102" s="66"/>
      <c r="N102" s="66"/>
      <c r="O102" s="66"/>
      <c r="P102" s="66"/>
      <c r="Q102" s="2"/>
      <c r="R102" s="2"/>
      <c r="S102" s="15">
        <f t="shared" si="9"/>
        <v>41827</v>
      </c>
      <c r="T102" s="15" t="str">
        <f t="shared" si="10"/>
        <v/>
      </c>
      <c r="U102" s="15" t="str">
        <f t="shared" si="11"/>
        <v/>
      </c>
      <c r="V102" s="2"/>
    </row>
    <row r="103" spans="1:22">
      <c r="A103" s="2" t="s">
        <v>1511</v>
      </c>
      <c r="B103" s="2" t="s">
        <v>1208</v>
      </c>
      <c r="C103" s="2"/>
      <c r="D103" s="2" t="s">
        <v>2286</v>
      </c>
      <c r="E103" s="15">
        <v>41827</v>
      </c>
      <c r="F103" s="2"/>
      <c r="G103" s="2" t="s">
        <v>6116</v>
      </c>
      <c r="H103" s="2">
        <f t="shared" si="7"/>
        <v>20</v>
      </c>
      <c r="I103" s="18"/>
      <c r="J103" s="19" t="s">
        <v>1516</v>
      </c>
      <c r="K103" s="2" t="str">
        <f t="shared" si="8"/>
        <v>IQ</v>
      </c>
      <c r="L103" s="2" t="str">
        <f t="shared" si="6"/>
        <v>IRAQ</v>
      </c>
      <c r="M103" s="66"/>
      <c r="N103" s="66"/>
      <c r="O103" s="66"/>
      <c r="P103" s="66"/>
      <c r="Q103" s="2"/>
      <c r="R103" s="2"/>
      <c r="S103" s="15">
        <f t="shared" si="9"/>
        <v>41827</v>
      </c>
      <c r="T103" s="15" t="str">
        <f t="shared" si="10"/>
        <v/>
      </c>
      <c r="U103" s="15" t="str">
        <f t="shared" si="11"/>
        <v/>
      </c>
      <c r="V103" s="2"/>
    </row>
    <row r="104" spans="1:22">
      <c r="A104" s="2" t="s">
        <v>1512</v>
      </c>
      <c r="B104" s="2" t="s">
        <v>702</v>
      </c>
      <c r="C104" s="2"/>
      <c r="D104" s="2" t="s">
        <v>2286</v>
      </c>
      <c r="E104" s="15">
        <v>41827</v>
      </c>
      <c r="F104" s="2"/>
      <c r="G104" s="2" t="s">
        <v>6116</v>
      </c>
      <c r="H104" s="2">
        <f t="shared" si="7"/>
        <v>14</v>
      </c>
      <c r="I104" s="18"/>
      <c r="J104" s="19" t="s">
        <v>1517</v>
      </c>
      <c r="K104" s="2" t="str">
        <f t="shared" si="8"/>
        <v>IE</v>
      </c>
      <c r="L104" s="2" t="str">
        <f t="shared" si="6"/>
        <v>IRELAND</v>
      </c>
      <c r="M104" s="66"/>
      <c r="N104" s="66"/>
      <c r="O104" s="66"/>
      <c r="P104" s="66"/>
      <c r="Q104" s="2"/>
      <c r="R104" s="2"/>
      <c r="S104" s="15">
        <f t="shared" si="9"/>
        <v>41827</v>
      </c>
      <c r="T104" s="15" t="str">
        <f t="shared" si="10"/>
        <v/>
      </c>
      <c r="U104" s="15" t="str">
        <f t="shared" si="11"/>
        <v/>
      </c>
      <c r="V104" s="2"/>
    </row>
    <row r="105" spans="1:22">
      <c r="A105" s="2" t="s">
        <v>1513</v>
      </c>
      <c r="B105" s="2" t="s">
        <v>1209</v>
      </c>
      <c r="C105" s="2"/>
      <c r="D105" s="2" t="s">
        <v>2286</v>
      </c>
      <c r="E105" s="15">
        <v>41827</v>
      </c>
      <c r="F105" s="2"/>
      <c r="G105" s="2" t="s">
        <v>6116</v>
      </c>
      <c r="H105" s="2">
        <f t="shared" si="7"/>
        <v>17</v>
      </c>
      <c r="I105" s="18"/>
      <c r="J105" s="19" t="s">
        <v>1518</v>
      </c>
      <c r="K105" s="2" t="str">
        <f t="shared" si="8"/>
        <v>IM</v>
      </c>
      <c r="L105" s="2" t="str">
        <f t="shared" si="6"/>
        <v>ISLE OF MAN</v>
      </c>
      <c r="M105" s="66"/>
      <c r="N105" s="66"/>
      <c r="O105" s="66"/>
      <c r="P105" s="66"/>
      <c r="Q105" s="2"/>
      <c r="R105" s="2"/>
      <c r="S105" s="15">
        <f t="shared" si="9"/>
        <v>41827</v>
      </c>
      <c r="T105" s="15" t="str">
        <f t="shared" si="10"/>
        <v/>
      </c>
      <c r="U105" s="15" t="str">
        <f t="shared" si="11"/>
        <v/>
      </c>
      <c r="V105" s="2"/>
    </row>
    <row r="106" spans="1:22">
      <c r="A106" s="2" t="s">
        <v>1514</v>
      </c>
      <c r="B106" s="2" t="s">
        <v>1210</v>
      </c>
      <c r="C106" s="2"/>
      <c r="D106" s="2" t="s">
        <v>2286</v>
      </c>
      <c r="E106" s="15">
        <v>41827</v>
      </c>
      <c r="F106" s="2"/>
      <c r="G106" s="2" t="s">
        <v>6116</v>
      </c>
      <c r="H106" s="2">
        <f t="shared" si="7"/>
        <v>14</v>
      </c>
      <c r="I106" s="18"/>
      <c r="J106" s="19" t="s">
        <v>1519</v>
      </c>
      <c r="K106" s="2" t="str">
        <f t="shared" si="8"/>
        <v>IL</v>
      </c>
      <c r="L106" s="2" t="str">
        <f t="shared" si="6"/>
        <v>ISRAEL</v>
      </c>
      <c r="M106" s="66"/>
      <c r="N106" s="66"/>
      <c r="O106" s="66"/>
      <c r="P106" s="66"/>
      <c r="Q106" s="2"/>
      <c r="R106" s="2"/>
      <c r="S106" s="15">
        <f t="shared" si="9"/>
        <v>41827</v>
      </c>
      <c r="T106" s="15" t="str">
        <f t="shared" si="10"/>
        <v/>
      </c>
      <c r="U106" s="15" t="str">
        <f t="shared" si="11"/>
        <v/>
      </c>
      <c r="V106" s="2"/>
    </row>
    <row r="107" spans="1:22">
      <c r="A107" s="2" t="s">
        <v>1515</v>
      </c>
      <c r="B107" s="2" t="s">
        <v>1211</v>
      </c>
      <c r="C107" s="2"/>
      <c r="D107" s="2" t="s">
        <v>2286</v>
      </c>
      <c r="E107" s="15">
        <v>41827</v>
      </c>
      <c r="F107" s="2"/>
      <c r="G107" s="2" t="s">
        <v>6116</v>
      </c>
      <c r="H107" s="2">
        <f t="shared" si="7"/>
        <v>14</v>
      </c>
      <c r="I107" s="18"/>
      <c r="J107" s="19" t="s">
        <v>1520</v>
      </c>
      <c r="K107" s="2" t="str">
        <f t="shared" si="8"/>
        <v>IT</v>
      </c>
      <c r="L107" s="2" t="str">
        <f t="shared" si="6"/>
        <v>ITALY</v>
      </c>
      <c r="M107" s="66"/>
      <c r="N107" s="66"/>
      <c r="O107" s="66"/>
      <c r="P107" s="66"/>
      <c r="Q107" s="2"/>
      <c r="R107" s="2"/>
      <c r="S107" s="15">
        <f t="shared" si="9"/>
        <v>41827</v>
      </c>
      <c r="T107" s="15" t="str">
        <f t="shared" si="10"/>
        <v/>
      </c>
      <c r="U107" s="15" t="str">
        <f t="shared" si="11"/>
        <v/>
      </c>
      <c r="V107" s="2"/>
    </row>
    <row r="108" spans="1:22">
      <c r="A108" s="2" t="s">
        <v>1516</v>
      </c>
      <c r="B108" s="2" t="s">
        <v>1212</v>
      </c>
      <c r="C108" s="2"/>
      <c r="D108" s="2" t="s">
        <v>2286</v>
      </c>
      <c r="E108" s="15">
        <v>41827</v>
      </c>
      <c r="F108" s="2"/>
      <c r="G108" s="2" t="s">
        <v>6116</v>
      </c>
      <c r="H108" s="2">
        <f t="shared" si="7"/>
        <v>14</v>
      </c>
      <c r="I108" s="18"/>
      <c r="J108" s="19" t="s">
        <v>1521</v>
      </c>
      <c r="K108" s="2" t="str">
        <f t="shared" si="8"/>
        <v>JM</v>
      </c>
      <c r="L108" s="2" t="str">
        <f t="shared" si="6"/>
        <v>JAMAICA</v>
      </c>
      <c r="M108" s="66"/>
      <c r="N108" s="66"/>
      <c r="O108" s="66"/>
      <c r="P108" s="66"/>
      <c r="Q108" s="2"/>
      <c r="R108" s="2"/>
      <c r="S108" s="15">
        <f t="shared" si="9"/>
        <v>41827</v>
      </c>
      <c r="T108" s="15" t="str">
        <f t="shared" si="10"/>
        <v/>
      </c>
      <c r="U108" s="15" t="str">
        <f t="shared" si="11"/>
        <v/>
      </c>
      <c r="V108" s="2"/>
    </row>
    <row r="109" spans="1:22">
      <c r="A109" s="2" t="s">
        <v>1517</v>
      </c>
      <c r="B109" s="2" t="s">
        <v>1213</v>
      </c>
      <c r="C109" s="2"/>
      <c r="D109" s="2" t="s">
        <v>2286</v>
      </c>
      <c r="E109" s="15">
        <v>41827</v>
      </c>
      <c r="F109" s="2"/>
      <c r="G109" s="2" t="s">
        <v>6116</v>
      </c>
      <c r="H109" s="2">
        <f t="shared" si="7"/>
        <v>20</v>
      </c>
      <c r="I109" s="18"/>
      <c r="J109" s="19" t="s">
        <v>1522</v>
      </c>
      <c r="K109" s="2" t="str">
        <f t="shared" si="8"/>
        <v>JP</v>
      </c>
      <c r="L109" s="2" t="str">
        <f t="shared" si="6"/>
        <v>JAPAN</v>
      </c>
      <c r="M109" s="66"/>
      <c r="N109" s="66"/>
      <c r="O109" s="66"/>
      <c r="P109" s="66"/>
      <c r="Q109" s="2"/>
      <c r="R109" s="2"/>
      <c r="S109" s="15">
        <f t="shared" si="9"/>
        <v>41827</v>
      </c>
      <c r="T109" s="15" t="str">
        <f t="shared" si="10"/>
        <v/>
      </c>
      <c r="U109" s="15" t="str">
        <f t="shared" si="11"/>
        <v/>
      </c>
      <c r="V109" s="2"/>
    </row>
    <row r="110" spans="1:22">
      <c r="A110" s="2" t="s">
        <v>1518</v>
      </c>
      <c r="B110" s="2" t="s">
        <v>1214</v>
      </c>
      <c r="C110" s="2"/>
      <c r="D110" s="2" t="s">
        <v>2286</v>
      </c>
      <c r="E110" s="15">
        <v>41827</v>
      </c>
      <c r="F110" s="2"/>
      <c r="G110" s="2" t="s">
        <v>6116</v>
      </c>
      <c r="H110" s="2">
        <f t="shared" si="7"/>
        <v>14</v>
      </c>
      <c r="I110" s="18"/>
      <c r="J110" s="19" t="s">
        <v>1523</v>
      </c>
      <c r="K110" s="2" t="str">
        <f t="shared" si="8"/>
        <v>JE</v>
      </c>
      <c r="L110" s="2" t="str">
        <f t="shared" si="6"/>
        <v>JERSEY</v>
      </c>
      <c r="M110" s="66"/>
      <c r="N110" s="66"/>
      <c r="O110" s="66"/>
      <c r="P110" s="66"/>
      <c r="Q110" s="2"/>
      <c r="R110" s="2"/>
      <c r="S110" s="15">
        <f t="shared" si="9"/>
        <v>41827</v>
      </c>
      <c r="T110" s="15" t="str">
        <f t="shared" si="10"/>
        <v/>
      </c>
      <c r="U110" s="15" t="str">
        <f t="shared" si="11"/>
        <v/>
      </c>
      <c r="V110" s="2"/>
    </row>
    <row r="111" spans="1:22">
      <c r="A111" s="2" t="s">
        <v>1519</v>
      </c>
      <c r="B111" s="2" t="s">
        <v>1215</v>
      </c>
      <c r="C111" s="2"/>
      <c r="D111" s="2" t="s">
        <v>2286</v>
      </c>
      <c r="E111" s="15">
        <v>41827</v>
      </c>
      <c r="F111" s="2"/>
      <c r="G111" s="2" t="s">
        <v>6116</v>
      </c>
      <c r="H111" s="2">
        <f t="shared" si="7"/>
        <v>14</v>
      </c>
      <c r="I111" s="18"/>
      <c r="J111" s="19" t="s">
        <v>1524</v>
      </c>
      <c r="K111" s="2" t="str">
        <f t="shared" si="8"/>
        <v>JO</v>
      </c>
      <c r="L111" s="2" t="str">
        <f t="shared" si="6"/>
        <v>JORDAN</v>
      </c>
      <c r="M111" s="66"/>
      <c r="N111" s="66"/>
      <c r="O111" s="66"/>
      <c r="P111" s="66"/>
      <c r="Q111" s="2"/>
      <c r="R111" s="2"/>
      <c r="S111" s="15">
        <f t="shared" si="9"/>
        <v>41827</v>
      </c>
      <c r="T111" s="15" t="str">
        <f t="shared" si="10"/>
        <v/>
      </c>
      <c r="U111" s="15" t="str">
        <f t="shared" si="11"/>
        <v/>
      </c>
      <c r="V111" s="2"/>
    </row>
    <row r="112" spans="1:22">
      <c r="A112" s="2" t="s">
        <v>1520</v>
      </c>
      <c r="B112" s="2" t="s">
        <v>520</v>
      </c>
      <c r="C112" s="2"/>
      <c r="D112" s="2" t="s">
        <v>2286</v>
      </c>
      <c r="E112" s="15">
        <v>41827</v>
      </c>
      <c r="F112" s="2"/>
      <c r="G112" s="2" t="s">
        <v>6116</v>
      </c>
      <c r="H112" s="2">
        <f t="shared" si="7"/>
        <v>17</v>
      </c>
      <c r="I112" s="18"/>
      <c r="J112" s="19" t="s">
        <v>1525</v>
      </c>
      <c r="K112" s="2" t="str">
        <f t="shared" si="8"/>
        <v>KZ</v>
      </c>
      <c r="L112" s="2" t="str">
        <f t="shared" si="6"/>
        <v>KAZAKHSTAN</v>
      </c>
      <c r="M112" s="66"/>
      <c r="N112" s="66"/>
      <c r="O112" s="66"/>
      <c r="P112" s="66"/>
      <c r="Q112" s="2"/>
      <c r="R112" s="2"/>
      <c r="S112" s="15">
        <f t="shared" si="9"/>
        <v>41827</v>
      </c>
      <c r="T112" s="15" t="str">
        <f t="shared" si="10"/>
        <v/>
      </c>
      <c r="U112" s="15" t="str">
        <f t="shared" si="11"/>
        <v/>
      </c>
      <c r="V112" s="2"/>
    </row>
    <row r="113" spans="1:22">
      <c r="A113" s="2" t="s">
        <v>1521</v>
      </c>
      <c r="B113" s="2" t="s">
        <v>1216</v>
      </c>
      <c r="C113" s="2"/>
      <c r="D113" s="2" t="s">
        <v>2286</v>
      </c>
      <c r="E113" s="15">
        <v>41827</v>
      </c>
      <c r="F113" s="2"/>
      <c r="G113" s="2" t="s">
        <v>6116</v>
      </c>
      <c r="H113" s="2">
        <f t="shared" si="7"/>
        <v>14</v>
      </c>
      <c r="I113" s="18"/>
      <c r="J113" s="19" t="s">
        <v>1526</v>
      </c>
      <c r="K113" s="2" t="str">
        <f t="shared" si="8"/>
        <v>KE</v>
      </c>
      <c r="L113" s="2" t="str">
        <f t="shared" si="6"/>
        <v>KENYA</v>
      </c>
      <c r="M113" s="66"/>
      <c r="N113" s="66"/>
      <c r="O113" s="66"/>
      <c r="P113" s="66"/>
      <c r="Q113" s="2"/>
      <c r="R113" s="2"/>
      <c r="S113" s="15">
        <f t="shared" si="9"/>
        <v>41827</v>
      </c>
      <c r="T113" s="15" t="str">
        <f t="shared" si="10"/>
        <v/>
      </c>
      <c r="U113" s="15" t="str">
        <f t="shared" si="11"/>
        <v/>
      </c>
      <c r="V113" s="2"/>
    </row>
    <row r="114" spans="1:22">
      <c r="A114" s="2" t="s">
        <v>1522</v>
      </c>
      <c r="B114" s="2" t="s">
        <v>1217</v>
      </c>
      <c r="C114" s="2"/>
      <c r="D114" s="2" t="s">
        <v>2286</v>
      </c>
      <c r="E114" s="15">
        <v>41827</v>
      </c>
      <c r="F114" s="2"/>
      <c r="G114" s="2" t="s">
        <v>6116</v>
      </c>
      <c r="H114" s="2">
        <f t="shared" si="7"/>
        <v>18</v>
      </c>
      <c r="I114" s="18"/>
      <c r="J114" s="19" t="s">
        <v>1527</v>
      </c>
      <c r="K114" s="2" t="str">
        <f t="shared" si="8"/>
        <v>KI</v>
      </c>
      <c r="L114" s="2" t="str">
        <f t="shared" si="6"/>
        <v>KIRIBATI</v>
      </c>
      <c r="M114" s="66"/>
      <c r="N114" s="66"/>
      <c r="O114" s="66"/>
      <c r="P114" s="66"/>
      <c r="Q114" s="2"/>
      <c r="R114" s="2"/>
      <c r="S114" s="15">
        <f t="shared" si="9"/>
        <v>41827</v>
      </c>
      <c r="T114" s="15" t="str">
        <f t="shared" si="10"/>
        <v/>
      </c>
      <c r="U114" s="15" t="str">
        <f t="shared" si="11"/>
        <v/>
      </c>
      <c r="V114" s="2"/>
    </row>
    <row r="115" spans="1:22">
      <c r="A115" s="2" t="s">
        <v>1523</v>
      </c>
      <c r="B115" s="2" t="s">
        <v>1218</v>
      </c>
      <c r="C115" s="2"/>
      <c r="D115" s="2" t="s">
        <v>2286</v>
      </c>
      <c r="E115" s="15">
        <v>41827</v>
      </c>
      <c r="F115" s="2"/>
      <c r="G115" s="2" t="s">
        <v>6116</v>
      </c>
      <c r="H115" s="2">
        <f t="shared" si="7"/>
        <v>14</v>
      </c>
      <c r="I115" s="18"/>
      <c r="J115" s="19" t="s">
        <v>1528</v>
      </c>
      <c r="K115" s="2" t="str">
        <f t="shared" si="8"/>
        <v>KP</v>
      </c>
      <c r="L115" s="2" t="str">
        <f t="shared" si="6"/>
        <v>KOREA, DEMOCRATIC PEOPLE'S REPUBLIC OF</v>
      </c>
      <c r="M115" s="66"/>
      <c r="N115" s="66"/>
      <c r="O115" s="66"/>
      <c r="P115" s="66"/>
      <c r="Q115" s="2"/>
      <c r="R115" s="2"/>
      <c r="S115" s="15">
        <f t="shared" si="9"/>
        <v>41827</v>
      </c>
      <c r="T115" s="15" t="str">
        <f t="shared" si="10"/>
        <v/>
      </c>
      <c r="U115" s="15" t="str">
        <f t="shared" si="11"/>
        <v/>
      </c>
      <c r="V115" s="2"/>
    </row>
    <row r="116" spans="1:22">
      <c r="A116" s="2" t="s">
        <v>1524</v>
      </c>
      <c r="B116" s="2" t="s">
        <v>1219</v>
      </c>
      <c r="C116" s="2"/>
      <c r="D116" s="2" t="s">
        <v>2286</v>
      </c>
      <c r="E116" s="15">
        <v>41827</v>
      </c>
      <c r="F116" s="2"/>
      <c r="G116" s="2" t="s">
        <v>6116</v>
      </c>
      <c r="H116" s="2">
        <f t="shared" si="7"/>
        <v>14</v>
      </c>
      <c r="I116" s="18"/>
      <c r="J116" s="19" t="s">
        <v>1529</v>
      </c>
      <c r="K116" s="2" t="str">
        <f t="shared" si="8"/>
        <v>KR</v>
      </c>
      <c r="L116" s="2" t="str">
        <f t="shared" si="6"/>
        <v>KOREA, REPUBLIC OF</v>
      </c>
      <c r="M116" s="66"/>
      <c r="N116" s="66"/>
      <c r="O116" s="66"/>
      <c r="P116" s="66"/>
      <c r="Q116" s="2"/>
      <c r="R116" s="2"/>
      <c r="S116" s="15">
        <f t="shared" si="9"/>
        <v>41827</v>
      </c>
      <c r="T116" s="15" t="str">
        <f t="shared" si="10"/>
        <v/>
      </c>
      <c r="U116" s="15" t="str">
        <f t="shared" si="11"/>
        <v/>
      </c>
      <c r="V116" s="2"/>
    </row>
    <row r="117" spans="1:22">
      <c r="A117" s="2" t="s">
        <v>1525</v>
      </c>
      <c r="B117" s="2" t="s">
        <v>1220</v>
      </c>
      <c r="C117" s="2"/>
      <c r="D117" s="2" t="s">
        <v>2286</v>
      </c>
      <c r="E117" s="15">
        <v>41827</v>
      </c>
      <c r="F117" s="2"/>
      <c r="G117" s="2" t="s">
        <v>6116</v>
      </c>
      <c r="H117" s="2">
        <f t="shared" si="7"/>
        <v>14</v>
      </c>
      <c r="I117" s="18"/>
      <c r="J117" s="19" t="s">
        <v>12068</v>
      </c>
      <c r="K117" s="2" t="str">
        <f t="shared" si="8"/>
        <v>XK</v>
      </c>
      <c r="L117" s="2" t="str">
        <f>J117</f>
        <v>KOSOVO</v>
      </c>
      <c r="M117" s="66"/>
      <c r="N117" s="66"/>
      <c r="O117" s="66"/>
      <c r="P117" s="66"/>
      <c r="Q117" s="2"/>
      <c r="R117" s="2"/>
      <c r="S117" s="15">
        <f t="shared" si="9"/>
        <v>42931</v>
      </c>
      <c r="T117" s="15" t="str">
        <f t="shared" si="10"/>
        <v/>
      </c>
      <c r="U117" s="15" t="str">
        <f t="shared" si="11"/>
        <v/>
      </c>
      <c r="V117" s="2"/>
    </row>
    <row r="118" spans="1:22">
      <c r="A118" s="2" t="s">
        <v>1526</v>
      </c>
      <c r="B118" s="2" t="s">
        <v>1221</v>
      </c>
      <c r="C118" s="2"/>
      <c r="D118" s="2" t="s">
        <v>2286</v>
      </c>
      <c r="E118" s="15">
        <v>41827</v>
      </c>
      <c r="F118" s="2"/>
      <c r="G118" s="2" t="s">
        <v>6116</v>
      </c>
      <c r="H118" s="2">
        <f t="shared" si="7"/>
        <v>14</v>
      </c>
      <c r="I118" s="18"/>
      <c r="J118" s="19" t="s">
        <v>1530</v>
      </c>
      <c r="K118" s="2" t="str">
        <f t="shared" si="8"/>
        <v>KW</v>
      </c>
      <c r="L118" s="2" t="str">
        <f t="shared" si="6"/>
        <v>KUWAIT</v>
      </c>
      <c r="M118" s="66"/>
      <c r="N118" s="66"/>
      <c r="O118" s="66"/>
      <c r="P118" s="66"/>
      <c r="Q118" s="2"/>
      <c r="R118" s="2"/>
      <c r="S118" s="15">
        <f t="shared" si="9"/>
        <v>41827</v>
      </c>
      <c r="T118" s="15" t="str">
        <f t="shared" si="10"/>
        <v/>
      </c>
      <c r="U118" s="15" t="str">
        <f t="shared" si="11"/>
        <v/>
      </c>
      <c r="V118" s="2"/>
    </row>
    <row r="119" spans="1:22">
      <c r="A119" s="2" t="s">
        <v>1527</v>
      </c>
      <c r="B119" s="2" t="s">
        <v>1222</v>
      </c>
      <c r="C119" s="2"/>
      <c r="D119" s="2" t="s">
        <v>2286</v>
      </c>
      <c r="E119" s="15">
        <v>41827</v>
      </c>
      <c r="F119" s="2"/>
      <c r="G119" s="2" t="s">
        <v>6116</v>
      </c>
      <c r="H119" s="2">
        <f t="shared" si="7"/>
        <v>14</v>
      </c>
      <c r="I119" s="18"/>
      <c r="J119" s="19" t="s">
        <v>1531</v>
      </c>
      <c r="K119" s="2" t="str">
        <f t="shared" si="8"/>
        <v>KG</v>
      </c>
      <c r="L119" s="2" t="str">
        <f t="shared" si="6"/>
        <v>KYRGYZSTAN</v>
      </c>
      <c r="M119" s="66"/>
      <c r="N119" s="66"/>
      <c r="O119" s="66"/>
      <c r="P119" s="66"/>
      <c r="Q119" s="2"/>
      <c r="R119" s="2"/>
      <c r="S119" s="15">
        <f t="shared" si="9"/>
        <v>41827</v>
      </c>
      <c r="T119" s="15" t="str">
        <f t="shared" si="10"/>
        <v/>
      </c>
      <c r="U119" s="15" t="str">
        <f t="shared" si="11"/>
        <v/>
      </c>
      <c r="V119" s="2"/>
    </row>
    <row r="120" spans="1:22">
      <c r="A120" s="2" t="s">
        <v>1528</v>
      </c>
      <c r="B120" s="2" t="s">
        <v>1223</v>
      </c>
      <c r="C120" s="2"/>
      <c r="D120" s="2" t="s">
        <v>2286</v>
      </c>
      <c r="E120" s="15">
        <v>41827</v>
      </c>
      <c r="F120" s="2"/>
      <c r="G120" s="2" t="s">
        <v>6116</v>
      </c>
      <c r="H120" s="2">
        <f t="shared" si="7"/>
        <v>14</v>
      </c>
      <c r="I120" s="18"/>
      <c r="J120" s="19" t="s">
        <v>1532</v>
      </c>
      <c r="K120" s="2" t="str">
        <f t="shared" si="8"/>
        <v>LA</v>
      </c>
      <c r="L120" s="2" t="str">
        <f t="shared" si="6"/>
        <v>LAO PEOPLE'S DEMOCRATIC REPUBLIC</v>
      </c>
      <c r="M120" s="66"/>
      <c r="N120" s="66"/>
      <c r="O120" s="66"/>
      <c r="P120" s="66"/>
      <c r="Q120" s="2"/>
      <c r="R120" s="2"/>
      <c r="S120" s="15">
        <f t="shared" si="9"/>
        <v>41827</v>
      </c>
      <c r="T120" s="15" t="str">
        <f t="shared" si="10"/>
        <v/>
      </c>
      <c r="U120" s="15" t="str">
        <f t="shared" si="11"/>
        <v/>
      </c>
      <c r="V120" s="2"/>
    </row>
    <row r="121" spans="1:22">
      <c r="A121" s="2" t="s">
        <v>1529</v>
      </c>
      <c r="B121" s="2" t="s">
        <v>1224</v>
      </c>
      <c r="C121" s="2"/>
      <c r="D121" s="2" t="s">
        <v>2286</v>
      </c>
      <c r="E121" s="15">
        <v>41827</v>
      </c>
      <c r="F121" s="2"/>
      <c r="G121" s="2" t="s">
        <v>6116</v>
      </c>
      <c r="H121" s="2">
        <f t="shared" si="7"/>
        <v>14</v>
      </c>
      <c r="I121" s="18"/>
      <c r="J121" s="19" t="s">
        <v>1533</v>
      </c>
      <c r="K121" s="2" t="str">
        <f t="shared" si="8"/>
        <v>LV</v>
      </c>
      <c r="L121" s="2" t="str">
        <f t="shared" si="6"/>
        <v>LATVIA</v>
      </c>
      <c r="M121" s="66"/>
      <c r="N121" s="66"/>
      <c r="O121" s="66"/>
      <c r="P121" s="66"/>
      <c r="Q121" s="2"/>
      <c r="R121" s="2"/>
      <c r="S121" s="15">
        <f t="shared" si="9"/>
        <v>41827</v>
      </c>
      <c r="T121" s="15" t="str">
        <f t="shared" si="10"/>
        <v/>
      </c>
      <c r="U121" s="15" t="str">
        <f t="shared" si="11"/>
        <v/>
      </c>
      <c r="V121" s="2"/>
    </row>
    <row r="122" spans="1:22">
      <c r="A122" s="2" t="s">
        <v>1530</v>
      </c>
      <c r="B122" s="2" t="s">
        <v>1225</v>
      </c>
      <c r="C122" s="2"/>
      <c r="D122" s="2" t="s">
        <v>2286</v>
      </c>
      <c r="E122" s="15">
        <v>41827</v>
      </c>
      <c r="F122" s="2"/>
      <c r="G122" s="2" t="s">
        <v>6116</v>
      </c>
      <c r="H122" s="2">
        <f t="shared" si="7"/>
        <v>14</v>
      </c>
      <c r="I122" s="18"/>
      <c r="J122" s="19" t="s">
        <v>1534</v>
      </c>
      <c r="K122" s="2" t="str">
        <f t="shared" si="8"/>
        <v>LB</v>
      </c>
      <c r="L122" s="2" t="str">
        <f t="shared" si="6"/>
        <v>LEBANON</v>
      </c>
      <c r="M122" s="66"/>
      <c r="N122" s="66"/>
      <c r="O122" s="66"/>
      <c r="P122" s="66"/>
      <c r="Q122" s="2"/>
      <c r="R122" s="2"/>
      <c r="S122" s="15">
        <f t="shared" si="9"/>
        <v>41827</v>
      </c>
      <c r="T122" s="15" t="str">
        <f t="shared" si="10"/>
        <v/>
      </c>
      <c r="U122" s="15" t="str">
        <f t="shared" si="11"/>
        <v/>
      </c>
      <c r="V122" s="2"/>
    </row>
    <row r="123" spans="1:22">
      <c r="A123" s="2" t="s">
        <v>1531</v>
      </c>
      <c r="B123" s="2" t="s">
        <v>1226</v>
      </c>
      <c r="C123" s="2"/>
      <c r="D123" s="2" t="s">
        <v>2286</v>
      </c>
      <c r="E123" s="15">
        <v>41827</v>
      </c>
      <c r="F123" s="2"/>
      <c r="G123" s="2" t="s">
        <v>6116</v>
      </c>
      <c r="H123" s="2">
        <f t="shared" si="7"/>
        <v>14</v>
      </c>
      <c r="I123" s="18"/>
      <c r="J123" s="19" t="s">
        <v>1535</v>
      </c>
      <c r="K123" s="2" t="str">
        <f t="shared" si="8"/>
        <v>LS</v>
      </c>
      <c r="L123" s="2" t="str">
        <f t="shared" si="6"/>
        <v>LESOTHO</v>
      </c>
      <c r="M123" s="66"/>
      <c r="N123" s="66"/>
      <c r="O123" s="66"/>
      <c r="P123" s="66"/>
      <c r="Q123" s="2"/>
      <c r="R123" s="2"/>
      <c r="S123" s="15">
        <f t="shared" si="9"/>
        <v>41827</v>
      </c>
      <c r="T123" s="15" t="str">
        <f t="shared" si="10"/>
        <v/>
      </c>
      <c r="U123" s="15" t="str">
        <f t="shared" si="11"/>
        <v/>
      </c>
      <c r="V123" s="2"/>
    </row>
    <row r="124" spans="1:22">
      <c r="A124" s="2" t="s">
        <v>1532</v>
      </c>
      <c r="B124" s="2" t="s">
        <v>1227</v>
      </c>
      <c r="C124" s="2"/>
      <c r="D124" s="2" t="s">
        <v>2286</v>
      </c>
      <c r="E124" s="15">
        <v>41827</v>
      </c>
      <c r="F124" s="2"/>
      <c r="G124" s="2" t="s">
        <v>6116</v>
      </c>
      <c r="H124" s="2">
        <f t="shared" si="7"/>
        <v>14</v>
      </c>
      <c r="I124" s="18"/>
      <c r="J124" s="19" t="s">
        <v>1536</v>
      </c>
      <c r="K124" s="2" t="str">
        <f t="shared" si="8"/>
        <v>LR</v>
      </c>
      <c r="L124" s="2" t="str">
        <f t="shared" si="6"/>
        <v>LIBERIA</v>
      </c>
      <c r="M124" s="66"/>
      <c r="N124" s="66"/>
      <c r="O124" s="66"/>
      <c r="P124" s="66"/>
      <c r="Q124" s="2"/>
      <c r="R124" s="2"/>
      <c r="S124" s="15">
        <f t="shared" si="9"/>
        <v>41827</v>
      </c>
      <c r="T124" s="15" t="str">
        <f t="shared" si="10"/>
        <v/>
      </c>
      <c r="U124" s="15" t="str">
        <f t="shared" si="11"/>
        <v/>
      </c>
      <c r="V124" s="2"/>
    </row>
    <row r="125" spans="1:22">
      <c r="A125" s="2" t="s">
        <v>1533</v>
      </c>
      <c r="B125" s="2" t="s">
        <v>1228</v>
      </c>
      <c r="C125" s="2"/>
      <c r="D125" s="2" t="s">
        <v>2286</v>
      </c>
      <c r="E125" s="15">
        <v>41827</v>
      </c>
      <c r="F125" s="2"/>
      <c r="G125" s="2" t="s">
        <v>6116</v>
      </c>
      <c r="H125" s="2">
        <f t="shared" si="7"/>
        <v>17</v>
      </c>
      <c r="I125" s="18"/>
      <c r="J125" s="19" t="s">
        <v>3453</v>
      </c>
      <c r="K125" s="2" t="str">
        <f t="shared" si="8"/>
        <v>LY</v>
      </c>
      <c r="L125" s="2" t="str">
        <f t="shared" si="6"/>
        <v>LIBYA</v>
      </c>
      <c r="M125" s="66"/>
      <c r="N125" s="66"/>
      <c r="O125" s="66"/>
      <c r="P125" s="66"/>
      <c r="Q125" s="2"/>
      <c r="R125" s="2"/>
      <c r="S125" s="15">
        <f t="shared" si="9"/>
        <v>41827</v>
      </c>
      <c r="T125" s="15" t="str">
        <f t="shared" si="10"/>
        <v/>
      </c>
      <c r="U125" s="15" t="str">
        <f t="shared" si="11"/>
        <v/>
      </c>
      <c r="V125" s="2"/>
    </row>
    <row r="126" spans="1:22">
      <c r="A126" s="2" t="s">
        <v>1534</v>
      </c>
      <c r="B126" s="2" t="s">
        <v>373</v>
      </c>
      <c r="C126" s="2"/>
      <c r="D126" s="2" t="s">
        <v>2286</v>
      </c>
      <c r="E126" s="15">
        <v>41827</v>
      </c>
      <c r="F126" s="2"/>
      <c r="G126" s="2" t="s">
        <v>6116</v>
      </c>
      <c r="H126" s="2">
        <f t="shared" si="7"/>
        <v>14</v>
      </c>
      <c r="I126" s="18"/>
      <c r="J126" s="19" t="s">
        <v>1537</v>
      </c>
      <c r="K126" s="2" t="str">
        <f t="shared" si="8"/>
        <v>LI</v>
      </c>
      <c r="L126" s="2" t="str">
        <f t="shared" si="6"/>
        <v>LIECHTENSTEIN</v>
      </c>
      <c r="M126" s="66"/>
      <c r="N126" s="66"/>
      <c r="O126" s="66"/>
      <c r="P126" s="66"/>
      <c r="Q126" s="2"/>
      <c r="R126" s="2"/>
      <c r="S126" s="15">
        <f t="shared" si="9"/>
        <v>41827</v>
      </c>
      <c r="T126" s="15" t="str">
        <f t="shared" si="10"/>
        <v/>
      </c>
      <c r="U126" s="15" t="str">
        <f t="shared" si="11"/>
        <v/>
      </c>
      <c r="V126" s="2"/>
    </row>
    <row r="127" spans="1:22">
      <c r="A127" s="2" t="s">
        <v>1535</v>
      </c>
      <c r="B127" s="2" t="s">
        <v>378</v>
      </c>
      <c r="C127" s="2"/>
      <c r="D127" s="2" t="s">
        <v>2286</v>
      </c>
      <c r="E127" s="15">
        <v>41827</v>
      </c>
      <c r="F127" s="2"/>
      <c r="G127" s="2" t="s">
        <v>6116</v>
      </c>
      <c r="H127" s="2">
        <f t="shared" si="7"/>
        <v>14</v>
      </c>
      <c r="I127" s="18"/>
      <c r="J127" s="19" t="s">
        <v>1538</v>
      </c>
      <c r="K127" s="2" t="str">
        <f t="shared" si="8"/>
        <v>LT</v>
      </c>
      <c r="L127" s="2" t="str">
        <f t="shared" si="6"/>
        <v>LITHUANIA</v>
      </c>
      <c r="M127" s="66"/>
      <c r="N127" s="66"/>
      <c r="O127" s="66"/>
      <c r="P127" s="66"/>
      <c r="Q127" s="2"/>
      <c r="R127" s="2"/>
      <c r="S127" s="15">
        <f t="shared" si="9"/>
        <v>41827</v>
      </c>
      <c r="T127" s="15" t="str">
        <f t="shared" si="10"/>
        <v/>
      </c>
      <c r="U127" s="15" t="str">
        <f t="shared" si="11"/>
        <v/>
      </c>
      <c r="V127" s="2"/>
    </row>
    <row r="128" spans="1:22">
      <c r="A128" s="2" t="s">
        <v>1536</v>
      </c>
      <c r="B128" s="2" t="s">
        <v>1229</v>
      </c>
      <c r="C128" s="2"/>
      <c r="D128" s="2" t="s">
        <v>2286</v>
      </c>
      <c r="E128" s="15">
        <v>41827</v>
      </c>
      <c r="F128" s="2"/>
      <c r="G128" s="2" t="s">
        <v>6116</v>
      </c>
      <c r="H128" s="2">
        <f t="shared" si="7"/>
        <v>14</v>
      </c>
      <c r="I128" s="18"/>
      <c r="J128" s="19" t="s">
        <v>1539</v>
      </c>
      <c r="K128" s="2" t="str">
        <f t="shared" si="8"/>
        <v>LU</v>
      </c>
      <c r="L128" s="2" t="str">
        <f t="shared" ref="L128:L188" si="12">J128</f>
        <v>LUXEMBOURG</v>
      </c>
      <c r="M128" s="66"/>
      <c r="N128" s="66"/>
      <c r="O128" s="66"/>
      <c r="P128" s="66"/>
      <c r="Q128" s="2"/>
      <c r="R128" s="2"/>
      <c r="S128" s="15">
        <f t="shared" si="9"/>
        <v>41827</v>
      </c>
      <c r="T128" s="15" t="str">
        <f t="shared" si="10"/>
        <v/>
      </c>
      <c r="U128" s="15" t="str">
        <f t="shared" si="11"/>
        <v/>
      </c>
      <c r="V128" s="2"/>
    </row>
    <row r="129" spans="1:22">
      <c r="A129" s="2" t="s">
        <v>3453</v>
      </c>
      <c r="B129" s="2" t="s">
        <v>1230</v>
      </c>
      <c r="C129" s="2"/>
      <c r="D129" s="2" t="s">
        <v>2286</v>
      </c>
      <c r="E129" s="15">
        <v>41827</v>
      </c>
      <c r="F129" s="2"/>
      <c r="G129" s="2" t="s">
        <v>6116</v>
      </c>
      <c r="H129" s="2">
        <f t="shared" si="7"/>
        <v>14</v>
      </c>
      <c r="I129" s="18"/>
      <c r="J129" s="19" t="s">
        <v>1540</v>
      </c>
      <c r="K129" s="2" t="str">
        <f t="shared" si="8"/>
        <v>MO</v>
      </c>
      <c r="L129" s="2" t="str">
        <f t="shared" si="12"/>
        <v>MACAO</v>
      </c>
      <c r="M129" s="66"/>
      <c r="N129" s="66"/>
      <c r="O129" s="66"/>
      <c r="P129" s="66"/>
      <c r="Q129" s="2"/>
      <c r="R129" s="2"/>
      <c r="S129" s="15">
        <f t="shared" si="9"/>
        <v>41827</v>
      </c>
      <c r="T129" s="15" t="str">
        <f t="shared" si="10"/>
        <v/>
      </c>
      <c r="U129" s="15" t="str">
        <f t="shared" si="11"/>
        <v/>
      </c>
      <c r="V129" s="2"/>
    </row>
    <row r="130" spans="1:22">
      <c r="A130" s="2" t="s">
        <v>1537</v>
      </c>
      <c r="B130" s="2" t="s">
        <v>1231</v>
      </c>
      <c r="C130" s="2"/>
      <c r="D130" s="2" t="s">
        <v>2286</v>
      </c>
      <c r="E130" s="15">
        <v>41827</v>
      </c>
      <c r="F130" s="2"/>
      <c r="G130" s="2" t="s">
        <v>6116</v>
      </c>
      <c r="H130" s="2">
        <f t="shared" ref="H130:H193" si="13">COUNTIF(J:J,A130)</f>
        <v>16</v>
      </c>
      <c r="I130" s="18"/>
      <c r="J130" s="19" t="s">
        <v>14788</v>
      </c>
      <c r="K130" s="2" t="str">
        <f t="shared" si="8"/>
        <v>MK</v>
      </c>
      <c r="L130" s="2" t="str">
        <f t="shared" si="12"/>
        <v>NORTH MACEDONIA</v>
      </c>
      <c r="M130" s="66"/>
      <c r="N130" s="66"/>
      <c r="O130" s="66"/>
      <c r="P130" s="66"/>
      <c r="Q130" s="2"/>
      <c r="R130" s="2"/>
      <c r="S130" s="15">
        <f t="shared" si="9"/>
        <v>41827</v>
      </c>
      <c r="T130" s="15" t="str">
        <f t="shared" si="10"/>
        <v/>
      </c>
      <c r="U130" s="15">
        <f t="shared" si="11"/>
        <v>44392</v>
      </c>
      <c r="V130" s="2"/>
    </row>
    <row r="131" spans="1:22">
      <c r="A131" s="2" t="s">
        <v>1538</v>
      </c>
      <c r="B131" s="2" t="s">
        <v>1232</v>
      </c>
      <c r="C131" s="2"/>
      <c r="D131" s="2" t="s">
        <v>2286</v>
      </c>
      <c r="E131" s="15">
        <v>41827</v>
      </c>
      <c r="F131" s="2"/>
      <c r="G131" s="2" t="s">
        <v>6116</v>
      </c>
      <c r="H131" s="2">
        <f t="shared" si="13"/>
        <v>17</v>
      </c>
      <c r="I131" s="18"/>
      <c r="J131" s="19" t="s">
        <v>1541</v>
      </c>
      <c r="K131" s="2" t="str">
        <f t="shared" ref="K131:K194" si="14">VLOOKUP(J131,$A:$B,2,0)</f>
        <v>MG</v>
      </c>
      <c r="L131" s="2" t="str">
        <f t="shared" si="12"/>
        <v>MADAGASCAR</v>
      </c>
      <c r="M131" s="66"/>
      <c r="N131" s="66"/>
      <c r="O131" s="66"/>
      <c r="P131" s="66"/>
      <c r="Q131" s="2"/>
      <c r="R131" s="2"/>
      <c r="S131" s="15">
        <f t="shared" ref="S131:S194" si="15">VLOOKUP(J131,A:G,5,FALSE)</f>
        <v>41827</v>
      </c>
      <c r="T131" s="15" t="str">
        <f t="shared" ref="T131:T194" si="16">IF(VLOOKUP(J131,A:G,6,FALSE)=0,"",VLOOKUP(J131,A:G,6,FALSE))</f>
        <v/>
      </c>
      <c r="U131" s="15" t="str">
        <f t="shared" ref="U131:U194" si="17">IF(VLOOKUP(J131,A:G,7,FALSE)=0,"",VLOOKUP(J131,A:G,7,FALSE))</f>
        <v/>
      </c>
      <c r="V131" s="2"/>
    </row>
    <row r="132" spans="1:22">
      <c r="A132" s="2" t="s">
        <v>1539</v>
      </c>
      <c r="B132" s="2" t="s">
        <v>1233</v>
      </c>
      <c r="C132" s="2"/>
      <c r="D132" s="2" t="s">
        <v>2286</v>
      </c>
      <c r="E132" s="15">
        <v>41827</v>
      </c>
      <c r="F132" s="2"/>
      <c r="G132" s="2" t="s">
        <v>6116</v>
      </c>
      <c r="H132" s="2">
        <f t="shared" si="13"/>
        <v>19</v>
      </c>
      <c r="I132" s="18"/>
      <c r="J132" s="19" t="s">
        <v>1542</v>
      </c>
      <c r="K132" s="2" t="str">
        <f t="shared" si="14"/>
        <v>MW</v>
      </c>
      <c r="L132" s="2" t="str">
        <f t="shared" si="12"/>
        <v>MALAWI</v>
      </c>
      <c r="M132" s="66"/>
      <c r="N132" s="66"/>
      <c r="O132" s="66"/>
      <c r="P132" s="66"/>
      <c r="Q132" s="2"/>
      <c r="R132" s="2"/>
      <c r="S132" s="15">
        <f t="shared" si="15"/>
        <v>41827</v>
      </c>
      <c r="T132" s="15" t="str">
        <f t="shared" si="16"/>
        <v/>
      </c>
      <c r="U132" s="15" t="str">
        <f t="shared" si="17"/>
        <v/>
      </c>
      <c r="V132" s="2"/>
    </row>
    <row r="133" spans="1:22">
      <c r="A133" s="2" t="s">
        <v>1540</v>
      </c>
      <c r="B133" s="2" t="s">
        <v>1234</v>
      </c>
      <c r="C133" s="2"/>
      <c r="D133" s="2" t="s">
        <v>2286</v>
      </c>
      <c r="E133" s="15">
        <v>41827</v>
      </c>
      <c r="F133" s="2"/>
      <c r="G133" s="2" t="s">
        <v>6116</v>
      </c>
      <c r="H133" s="2">
        <f t="shared" si="13"/>
        <v>14</v>
      </c>
      <c r="I133" s="18"/>
      <c r="J133" s="19" t="s">
        <v>1543</v>
      </c>
      <c r="K133" s="2" t="str">
        <f t="shared" si="14"/>
        <v>MY</v>
      </c>
      <c r="L133" s="2" t="str">
        <f t="shared" si="12"/>
        <v>MALAYSIA</v>
      </c>
      <c r="M133" s="66"/>
      <c r="N133" s="66"/>
      <c r="O133" s="66"/>
      <c r="P133" s="66"/>
      <c r="Q133" s="2"/>
      <c r="R133" s="2"/>
      <c r="S133" s="15">
        <f t="shared" si="15"/>
        <v>41827</v>
      </c>
      <c r="T133" s="15" t="str">
        <f t="shared" si="16"/>
        <v/>
      </c>
      <c r="U133" s="15" t="str">
        <f t="shared" si="17"/>
        <v/>
      </c>
      <c r="V133" s="2"/>
    </row>
    <row r="134" spans="1:22">
      <c r="A134" s="2" t="s">
        <v>14788</v>
      </c>
      <c r="B134" s="2" t="s">
        <v>1235</v>
      </c>
      <c r="C134" s="2"/>
      <c r="D134" s="2" t="s">
        <v>2286</v>
      </c>
      <c r="E134" s="15">
        <v>41827</v>
      </c>
      <c r="F134" s="2"/>
      <c r="G134" s="15">
        <v>44392</v>
      </c>
      <c r="H134" s="2">
        <f t="shared" si="13"/>
        <v>14</v>
      </c>
      <c r="I134" s="18"/>
      <c r="J134" s="19" t="s">
        <v>1544</v>
      </c>
      <c r="K134" s="2" t="str">
        <f t="shared" si="14"/>
        <v>MV</v>
      </c>
      <c r="L134" s="2" t="str">
        <f t="shared" si="12"/>
        <v>MALDIVES</v>
      </c>
      <c r="M134" s="66"/>
      <c r="N134" s="66"/>
      <c r="O134" s="66"/>
      <c r="P134" s="66"/>
      <c r="Q134" s="2"/>
      <c r="R134" s="2"/>
      <c r="S134" s="15">
        <f t="shared" si="15"/>
        <v>41827</v>
      </c>
      <c r="T134" s="15" t="str">
        <f t="shared" si="16"/>
        <v/>
      </c>
      <c r="U134" s="15" t="str">
        <f t="shared" si="17"/>
        <v/>
      </c>
      <c r="V134" s="2"/>
    </row>
    <row r="135" spans="1:22">
      <c r="A135" s="2" t="s">
        <v>1541</v>
      </c>
      <c r="B135" s="2" t="s">
        <v>1236</v>
      </c>
      <c r="C135" s="2"/>
      <c r="D135" s="2" t="s">
        <v>2286</v>
      </c>
      <c r="E135" s="15">
        <v>41827</v>
      </c>
      <c r="F135" s="2"/>
      <c r="G135" s="2" t="s">
        <v>6116</v>
      </c>
      <c r="H135" s="2">
        <f t="shared" si="13"/>
        <v>14</v>
      </c>
      <c r="I135" s="18"/>
      <c r="J135" s="19" t="s">
        <v>1545</v>
      </c>
      <c r="K135" s="2" t="str">
        <f t="shared" si="14"/>
        <v>ML</v>
      </c>
      <c r="L135" s="2" t="str">
        <f t="shared" si="12"/>
        <v>MALI</v>
      </c>
      <c r="M135" s="66"/>
      <c r="N135" s="66"/>
      <c r="O135" s="66"/>
      <c r="P135" s="66"/>
      <c r="Q135" s="2"/>
      <c r="R135" s="2"/>
      <c r="S135" s="15">
        <f t="shared" si="15"/>
        <v>41827</v>
      </c>
      <c r="T135" s="15" t="str">
        <f t="shared" si="16"/>
        <v/>
      </c>
      <c r="U135" s="15" t="str">
        <f t="shared" si="17"/>
        <v/>
      </c>
      <c r="V135" s="2"/>
    </row>
    <row r="136" spans="1:22">
      <c r="A136" s="2" t="s">
        <v>1542</v>
      </c>
      <c r="B136" s="2" t="s">
        <v>1237</v>
      </c>
      <c r="C136" s="2"/>
      <c r="D136" s="2" t="s">
        <v>2286</v>
      </c>
      <c r="E136" s="15">
        <v>41827</v>
      </c>
      <c r="F136" s="2"/>
      <c r="G136" s="2" t="s">
        <v>6116</v>
      </c>
      <c r="H136" s="2">
        <f t="shared" si="13"/>
        <v>14</v>
      </c>
      <c r="I136" s="18"/>
      <c r="J136" s="19" t="s">
        <v>1546</v>
      </c>
      <c r="K136" s="2" t="str">
        <f t="shared" si="14"/>
        <v>MT</v>
      </c>
      <c r="L136" s="2" t="str">
        <f t="shared" si="12"/>
        <v>MALTA</v>
      </c>
      <c r="M136" s="66"/>
      <c r="N136" s="66"/>
      <c r="O136" s="66"/>
      <c r="P136" s="66"/>
      <c r="Q136" s="2"/>
      <c r="R136" s="2"/>
      <c r="S136" s="15">
        <f t="shared" si="15"/>
        <v>41827</v>
      </c>
      <c r="T136" s="15" t="str">
        <f t="shared" si="16"/>
        <v/>
      </c>
      <c r="U136" s="15" t="str">
        <f t="shared" si="17"/>
        <v/>
      </c>
      <c r="V136" s="2"/>
    </row>
    <row r="137" spans="1:22">
      <c r="A137" s="2" t="s">
        <v>1543</v>
      </c>
      <c r="B137" s="2" t="s">
        <v>1238</v>
      </c>
      <c r="C137" s="2"/>
      <c r="D137" s="2" t="s">
        <v>2286</v>
      </c>
      <c r="E137" s="15">
        <v>41827</v>
      </c>
      <c r="F137" s="2"/>
      <c r="G137" s="2" t="s">
        <v>6116</v>
      </c>
      <c r="H137" s="2">
        <f t="shared" si="13"/>
        <v>14</v>
      </c>
      <c r="I137" s="18"/>
      <c r="J137" s="19" t="s">
        <v>1547</v>
      </c>
      <c r="K137" s="2" t="str">
        <f t="shared" si="14"/>
        <v>MH</v>
      </c>
      <c r="L137" s="2" t="str">
        <f t="shared" si="12"/>
        <v>MARSHALL ISLANDS</v>
      </c>
      <c r="M137" s="66"/>
      <c r="N137" s="66"/>
      <c r="O137" s="66"/>
      <c r="P137" s="66"/>
      <c r="Q137" s="2"/>
      <c r="R137" s="2"/>
      <c r="S137" s="15">
        <f t="shared" si="15"/>
        <v>41827</v>
      </c>
      <c r="T137" s="15" t="str">
        <f t="shared" si="16"/>
        <v/>
      </c>
      <c r="U137" s="15" t="str">
        <f t="shared" si="17"/>
        <v/>
      </c>
      <c r="V137" s="2"/>
    </row>
    <row r="138" spans="1:22">
      <c r="A138" s="2" t="s">
        <v>1544</v>
      </c>
      <c r="B138" s="2" t="s">
        <v>1239</v>
      </c>
      <c r="C138" s="2"/>
      <c r="D138" s="2" t="s">
        <v>2286</v>
      </c>
      <c r="E138" s="15">
        <v>41827</v>
      </c>
      <c r="F138" s="2"/>
      <c r="G138" s="2" t="s">
        <v>6116</v>
      </c>
      <c r="H138" s="2">
        <f t="shared" si="13"/>
        <v>14</v>
      </c>
      <c r="I138" s="18"/>
      <c r="J138" s="19" t="s">
        <v>1548</v>
      </c>
      <c r="K138" s="2" t="str">
        <f t="shared" si="14"/>
        <v>MQ</v>
      </c>
      <c r="L138" s="2" t="str">
        <f t="shared" si="12"/>
        <v>MARTINIQUE</v>
      </c>
      <c r="M138" s="66"/>
      <c r="N138" s="66"/>
      <c r="O138" s="66"/>
      <c r="P138" s="66"/>
      <c r="Q138" s="2"/>
      <c r="R138" s="2"/>
      <c r="S138" s="15">
        <f t="shared" si="15"/>
        <v>41827</v>
      </c>
      <c r="T138" s="15" t="str">
        <f t="shared" si="16"/>
        <v/>
      </c>
      <c r="U138" s="15" t="str">
        <f t="shared" si="17"/>
        <v/>
      </c>
      <c r="V138" s="2"/>
    </row>
    <row r="139" spans="1:22">
      <c r="A139" s="2" t="s">
        <v>1545</v>
      </c>
      <c r="B139" s="2" t="s">
        <v>1240</v>
      </c>
      <c r="C139" s="2"/>
      <c r="D139" s="2" t="s">
        <v>2286</v>
      </c>
      <c r="E139" s="15">
        <v>41827</v>
      </c>
      <c r="F139" s="2"/>
      <c r="G139" s="2" t="s">
        <v>6116</v>
      </c>
      <c r="H139" s="2">
        <f t="shared" si="13"/>
        <v>14</v>
      </c>
      <c r="I139" s="18"/>
      <c r="J139" s="19" t="s">
        <v>1549</v>
      </c>
      <c r="K139" s="2" t="str">
        <f t="shared" si="14"/>
        <v>MR</v>
      </c>
      <c r="L139" s="2" t="str">
        <f t="shared" si="12"/>
        <v>MAURITANIA</v>
      </c>
      <c r="M139" s="66"/>
      <c r="N139" s="66"/>
      <c r="O139" s="66"/>
      <c r="P139" s="66"/>
      <c r="Q139" s="2"/>
      <c r="R139" s="2"/>
      <c r="S139" s="15">
        <f t="shared" si="15"/>
        <v>41827</v>
      </c>
      <c r="T139" s="15" t="str">
        <f t="shared" si="16"/>
        <v/>
      </c>
      <c r="U139" s="15" t="str">
        <f t="shared" si="17"/>
        <v/>
      </c>
      <c r="V139" s="2"/>
    </row>
    <row r="140" spans="1:22">
      <c r="A140" s="2" t="s">
        <v>1546</v>
      </c>
      <c r="B140" s="2" t="s">
        <v>1241</v>
      </c>
      <c r="C140" s="2"/>
      <c r="D140" s="2" t="s">
        <v>2286</v>
      </c>
      <c r="E140" s="15">
        <v>41827</v>
      </c>
      <c r="F140" s="2"/>
      <c r="G140" s="2" t="s">
        <v>6116</v>
      </c>
      <c r="H140" s="2">
        <f t="shared" si="13"/>
        <v>18</v>
      </c>
      <c r="I140" s="18"/>
      <c r="J140" s="19" t="s">
        <v>1550</v>
      </c>
      <c r="K140" s="2" t="str">
        <f t="shared" si="14"/>
        <v>MU</v>
      </c>
      <c r="L140" s="2" t="str">
        <f t="shared" si="12"/>
        <v>MAURITIUS</v>
      </c>
      <c r="M140" s="66"/>
      <c r="N140" s="66"/>
      <c r="O140" s="66"/>
      <c r="P140" s="66"/>
      <c r="Q140" s="2"/>
      <c r="R140" s="2"/>
      <c r="S140" s="15">
        <f t="shared" si="15"/>
        <v>41827</v>
      </c>
      <c r="T140" s="15" t="str">
        <f t="shared" si="16"/>
        <v/>
      </c>
      <c r="U140" s="15" t="str">
        <f t="shared" si="17"/>
        <v/>
      </c>
      <c r="V140" s="2"/>
    </row>
    <row r="141" spans="1:22">
      <c r="A141" s="2" t="s">
        <v>1547</v>
      </c>
      <c r="B141" s="2" t="s">
        <v>1242</v>
      </c>
      <c r="C141" s="2"/>
      <c r="D141" s="2" t="s">
        <v>2286</v>
      </c>
      <c r="E141" s="15">
        <v>41827</v>
      </c>
      <c r="F141" s="2"/>
      <c r="G141" s="2" t="s">
        <v>6116</v>
      </c>
      <c r="H141" s="2">
        <f t="shared" si="13"/>
        <v>14</v>
      </c>
      <c r="I141" s="18"/>
      <c r="J141" s="19" t="s">
        <v>1551</v>
      </c>
      <c r="K141" s="2" t="str">
        <f t="shared" si="14"/>
        <v>YT</v>
      </c>
      <c r="L141" s="2" t="str">
        <f t="shared" si="12"/>
        <v>MAYOTTE</v>
      </c>
      <c r="M141" s="66"/>
      <c r="N141" s="66"/>
      <c r="O141" s="66"/>
      <c r="P141" s="66"/>
      <c r="Q141" s="2"/>
      <c r="R141" s="2"/>
      <c r="S141" s="15">
        <f t="shared" si="15"/>
        <v>41827</v>
      </c>
      <c r="T141" s="15" t="str">
        <f t="shared" si="16"/>
        <v/>
      </c>
      <c r="U141" s="15" t="str">
        <f t="shared" si="17"/>
        <v/>
      </c>
      <c r="V141" s="2"/>
    </row>
    <row r="142" spans="1:22">
      <c r="A142" s="2" t="s">
        <v>1548</v>
      </c>
      <c r="B142" s="2" t="s">
        <v>1243</v>
      </c>
      <c r="C142" s="2"/>
      <c r="D142" s="2" t="s">
        <v>2286</v>
      </c>
      <c r="E142" s="15">
        <v>41827</v>
      </c>
      <c r="F142" s="2"/>
      <c r="G142" s="2" t="s">
        <v>6116</v>
      </c>
      <c r="H142" s="2">
        <f t="shared" si="13"/>
        <v>19</v>
      </c>
      <c r="I142" s="18"/>
      <c r="J142" s="19" t="s">
        <v>1552</v>
      </c>
      <c r="K142" s="2" t="str">
        <f t="shared" si="14"/>
        <v>MX</v>
      </c>
      <c r="L142" s="2" t="str">
        <f t="shared" si="12"/>
        <v>MEXICO</v>
      </c>
      <c r="M142" s="66"/>
      <c r="N142" s="66"/>
      <c r="O142" s="66"/>
      <c r="P142" s="66"/>
      <c r="Q142" s="2"/>
      <c r="R142" s="2"/>
      <c r="S142" s="15">
        <f t="shared" si="15"/>
        <v>41827</v>
      </c>
      <c r="T142" s="15" t="str">
        <f t="shared" si="16"/>
        <v/>
      </c>
      <c r="U142" s="15" t="str">
        <f t="shared" si="17"/>
        <v/>
      </c>
      <c r="V142" s="2"/>
    </row>
    <row r="143" spans="1:22">
      <c r="A143" s="2" t="s">
        <v>1549</v>
      </c>
      <c r="B143" s="2" t="s">
        <v>1244</v>
      </c>
      <c r="C143" s="2"/>
      <c r="D143" s="2" t="s">
        <v>2286</v>
      </c>
      <c r="E143" s="15">
        <v>41827</v>
      </c>
      <c r="F143" s="2"/>
      <c r="G143" s="2" t="s">
        <v>6116</v>
      </c>
      <c r="H143" s="2">
        <f t="shared" si="13"/>
        <v>14</v>
      </c>
      <c r="I143" s="18"/>
      <c r="J143" s="19" t="s">
        <v>1553</v>
      </c>
      <c r="K143" s="2" t="str">
        <f t="shared" si="14"/>
        <v>FM</v>
      </c>
      <c r="L143" s="2" t="str">
        <f t="shared" si="12"/>
        <v>MICRONESIA, FEDERATED STATES OF</v>
      </c>
      <c r="M143" s="66"/>
      <c r="N143" s="66"/>
      <c r="O143" s="66"/>
      <c r="P143" s="66"/>
      <c r="Q143" s="2"/>
      <c r="R143" s="2"/>
      <c r="S143" s="15">
        <f t="shared" si="15"/>
        <v>41827</v>
      </c>
      <c r="T143" s="15" t="str">
        <f t="shared" si="16"/>
        <v/>
      </c>
      <c r="U143" s="15" t="str">
        <f t="shared" si="17"/>
        <v/>
      </c>
      <c r="V143" s="2"/>
    </row>
    <row r="144" spans="1:22">
      <c r="A144" s="2" t="s">
        <v>1550</v>
      </c>
      <c r="B144" s="2" t="s">
        <v>1245</v>
      </c>
      <c r="C144" s="2"/>
      <c r="D144" s="2" t="s">
        <v>2286</v>
      </c>
      <c r="E144" s="15">
        <v>41827</v>
      </c>
      <c r="F144" s="2"/>
      <c r="G144" s="2" t="s">
        <v>6116</v>
      </c>
      <c r="H144" s="2">
        <f t="shared" si="13"/>
        <v>14</v>
      </c>
      <c r="I144" s="18"/>
      <c r="J144" s="19" t="s">
        <v>1554</v>
      </c>
      <c r="K144" s="2" t="str">
        <f t="shared" si="14"/>
        <v>MD</v>
      </c>
      <c r="L144" s="2" t="str">
        <f t="shared" si="12"/>
        <v>MOLDOVA, REPUBLIC OF</v>
      </c>
      <c r="M144" s="66"/>
      <c r="N144" s="66"/>
      <c r="O144" s="66"/>
      <c r="P144" s="66"/>
      <c r="Q144" s="2"/>
      <c r="R144" s="2"/>
      <c r="S144" s="15">
        <f t="shared" si="15"/>
        <v>41827</v>
      </c>
      <c r="T144" s="15" t="str">
        <f t="shared" si="16"/>
        <v/>
      </c>
      <c r="U144" s="15" t="str">
        <f t="shared" si="17"/>
        <v/>
      </c>
      <c r="V144" s="2"/>
    </row>
    <row r="145" spans="1:22">
      <c r="A145" s="2" t="s">
        <v>1551</v>
      </c>
      <c r="B145" s="2" t="s">
        <v>1246</v>
      </c>
      <c r="C145" s="2"/>
      <c r="D145" s="2" t="s">
        <v>2286</v>
      </c>
      <c r="E145" s="15">
        <v>41827</v>
      </c>
      <c r="F145" s="2"/>
      <c r="G145" s="2" t="s">
        <v>6116</v>
      </c>
      <c r="H145" s="2">
        <f t="shared" si="13"/>
        <v>14</v>
      </c>
      <c r="I145" s="18"/>
      <c r="J145" s="19" t="s">
        <v>1555</v>
      </c>
      <c r="K145" s="2" t="str">
        <f t="shared" si="14"/>
        <v>MC</v>
      </c>
      <c r="L145" s="2" t="str">
        <f t="shared" si="12"/>
        <v>MONACO</v>
      </c>
      <c r="M145" s="66"/>
      <c r="N145" s="66"/>
      <c r="O145" s="66"/>
      <c r="P145" s="66"/>
      <c r="Q145" s="2"/>
      <c r="R145" s="2"/>
      <c r="S145" s="15">
        <f t="shared" si="15"/>
        <v>41827</v>
      </c>
      <c r="T145" s="15" t="str">
        <f t="shared" si="16"/>
        <v/>
      </c>
      <c r="U145" s="15" t="str">
        <f t="shared" si="17"/>
        <v/>
      </c>
      <c r="V145" s="2"/>
    </row>
    <row r="146" spans="1:22">
      <c r="A146" s="2" t="s">
        <v>1552</v>
      </c>
      <c r="B146" s="2" t="s">
        <v>1247</v>
      </c>
      <c r="C146" s="2"/>
      <c r="D146" s="2" t="s">
        <v>2286</v>
      </c>
      <c r="E146" s="15">
        <v>41827</v>
      </c>
      <c r="F146" s="2"/>
      <c r="G146" s="2" t="s">
        <v>6116</v>
      </c>
      <c r="H146" s="2">
        <f t="shared" si="13"/>
        <v>14</v>
      </c>
      <c r="I146" s="18"/>
      <c r="J146" s="19" t="s">
        <v>1556</v>
      </c>
      <c r="K146" s="2" t="str">
        <f t="shared" si="14"/>
        <v>MN</v>
      </c>
      <c r="L146" s="2" t="str">
        <f t="shared" si="12"/>
        <v>MONGOLIA</v>
      </c>
      <c r="M146" s="66"/>
      <c r="N146" s="66"/>
      <c r="O146" s="66"/>
      <c r="P146" s="66"/>
      <c r="Q146" s="2"/>
      <c r="R146" s="2"/>
      <c r="S146" s="15">
        <f t="shared" si="15"/>
        <v>41827</v>
      </c>
      <c r="T146" s="15" t="str">
        <f t="shared" si="16"/>
        <v/>
      </c>
      <c r="U146" s="15" t="str">
        <f t="shared" si="17"/>
        <v/>
      </c>
      <c r="V146" s="2"/>
    </row>
    <row r="147" spans="1:22">
      <c r="A147" s="2" t="s">
        <v>1553</v>
      </c>
      <c r="B147" s="2" t="s">
        <v>1248</v>
      </c>
      <c r="C147" s="2"/>
      <c r="D147" s="2" t="s">
        <v>2286</v>
      </c>
      <c r="E147" s="15">
        <v>41827</v>
      </c>
      <c r="F147" s="2"/>
      <c r="G147" s="2" t="s">
        <v>6116</v>
      </c>
      <c r="H147" s="2">
        <f t="shared" si="13"/>
        <v>14</v>
      </c>
      <c r="I147" s="18"/>
      <c r="J147" s="19" t="s">
        <v>1557</v>
      </c>
      <c r="K147" s="2" t="str">
        <f t="shared" si="14"/>
        <v>ME</v>
      </c>
      <c r="L147" s="2" t="str">
        <f t="shared" si="12"/>
        <v>MONTENEGRO</v>
      </c>
      <c r="M147" s="66"/>
      <c r="N147" s="66"/>
      <c r="O147" s="66"/>
      <c r="P147" s="66"/>
      <c r="Q147" s="2"/>
      <c r="R147" s="2"/>
      <c r="S147" s="15">
        <f t="shared" si="15"/>
        <v>41827</v>
      </c>
      <c r="T147" s="15" t="str">
        <f t="shared" si="16"/>
        <v/>
      </c>
      <c r="U147" s="15" t="str">
        <f t="shared" si="17"/>
        <v/>
      </c>
      <c r="V147" s="2"/>
    </row>
    <row r="148" spans="1:22">
      <c r="A148" s="2" t="s">
        <v>1554</v>
      </c>
      <c r="B148" s="2" t="s">
        <v>1249</v>
      </c>
      <c r="C148" s="2"/>
      <c r="D148" s="2" t="s">
        <v>2286</v>
      </c>
      <c r="E148" s="15">
        <v>41827</v>
      </c>
      <c r="F148" s="2"/>
      <c r="G148" s="2" t="s">
        <v>6116</v>
      </c>
      <c r="H148" s="2">
        <f t="shared" si="13"/>
        <v>14</v>
      </c>
      <c r="I148" s="18"/>
      <c r="J148" s="19" t="s">
        <v>1559</v>
      </c>
      <c r="K148" s="2" t="str">
        <f t="shared" si="14"/>
        <v>MA</v>
      </c>
      <c r="L148" s="2" t="str">
        <f t="shared" si="12"/>
        <v>MOROCCO</v>
      </c>
      <c r="M148" s="66"/>
      <c r="N148" s="66"/>
      <c r="O148" s="66"/>
      <c r="P148" s="66"/>
      <c r="Q148" s="2"/>
      <c r="R148" s="2"/>
      <c r="S148" s="15">
        <f t="shared" si="15"/>
        <v>41827</v>
      </c>
      <c r="T148" s="15" t="str">
        <f t="shared" si="16"/>
        <v/>
      </c>
      <c r="U148" s="15" t="str">
        <f t="shared" si="17"/>
        <v/>
      </c>
      <c r="V148" s="2"/>
    </row>
    <row r="149" spans="1:22">
      <c r="A149" s="2" t="s">
        <v>1555</v>
      </c>
      <c r="B149" s="2" t="s">
        <v>462</v>
      </c>
      <c r="C149" s="2"/>
      <c r="D149" s="2" t="s">
        <v>2286</v>
      </c>
      <c r="E149" s="15">
        <v>41827</v>
      </c>
      <c r="F149" s="2"/>
      <c r="G149" s="2" t="s">
        <v>6116</v>
      </c>
      <c r="H149" s="2">
        <f t="shared" si="13"/>
        <v>15</v>
      </c>
      <c r="I149" s="18"/>
      <c r="J149" s="19" t="s">
        <v>1560</v>
      </c>
      <c r="K149" s="2" t="str">
        <f t="shared" si="14"/>
        <v>MZ</v>
      </c>
      <c r="L149" s="2" t="str">
        <f t="shared" si="12"/>
        <v>MOZAMBIQUE</v>
      </c>
      <c r="M149" s="66"/>
      <c r="N149" s="66"/>
      <c r="O149" s="66"/>
      <c r="P149" s="66"/>
      <c r="Q149" s="2"/>
      <c r="R149" s="2"/>
      <c r="S149" s="15">
        <f t="shared" si="15"/>
        <v>41827</v>
      </c>
      <c r="T149" s="15" t="str">
        <f t="shared" si="16"/>
        <v/>
      </c>
      <c r="U149" s="15" t="str">
        <f t="shared" si="17"/>
        <v/>
      </c>
      <c r="V149" s="2"/>
    </row>
    <row r="150" spans="1:22">
      <c r="A150" s="2" t="s">
        <v>1556</v>
      </c>
      <c r="B150" s="2" t="s">
        <v>1250</v>
      </c>
      <c r="C150" s="2"/>
      <c r="D150" s="2" t="s">
        <v>2286</v>
      </c>
      <c r="E150" s="15">
        <v>41827</v>
      </c>
      <c r="F150" s="2"/>
      <c r="G150" s="2" t="s">
        <v>6116</v>
      </c>
      <c r="H150" s="2">
        <f t="shared" si="13"/>
        <v>14</v>
      </c>
      <c r="I150" s="18"/>
      <c r="J150" s="19" t="s">
        <v>1561</v>
      </c>
      <c r="K150" s="2" t="str">
        <f t="shared" si="14"/>
        <v>MM</v>
      </c>
      <c r="L150" s="2" t="str">
        <f t="shared" si="12"/>
        <v>MYANMAR</v>
      </c>
      <c r="M150" s="66"/>
      <c r="N150" s="66"/>
      <c r="O150" s="66"/>
      <c r="P150" s="66"/>
      <c r="Q150" s="2"/>
      <c r="R150" s="2"/>
      <c r="S150" s="15">
        <f t="shared" si="15"/>
        <v>41827</v>
      </c>
      <c r="T150" s="15" t="str">
        <f t="shared" si="16"/>
        <v/>
      </c>
      <c r="U150" s="15" t="str">
        <f t="shared" si="17"/>
        <v/>
      </c>
      <c r="V150" s="2"/>
    </row>
    <row r="151" spans="1:22">
      <c r="A151" s="2" t="s">
        <v>1557</v>
      </c>
      <c r="B151" s="2" t="s">
        <v>1251</v>
      </c>
      <c r="C151" s="2"/>
      <c r="D151" s="2" t="s">
        <v>2286</v>
      </c>
      <c r="E151" s="15">
        <v>41827</v>
      </c>
      <c r="F151" s="2"/>
      <c r="G151" s="2" t="s">
        <v>6116</v>
      </c>
      <c r="H151" s="2">
        <f t="shared" si="13"/>
        <v>14</v>
      </c>
      <c r="I151" s="18"/>
      <c r="J151" s="19" t="s">
        <v>1562</v>
      </c>
      <c r="K151" s="2" t="str">
        <f t="shared" si="14"/>
        <v>NA</v>
      </c>
      <c r="L151" s="2" t="str">
        <f t="shared" si="12"/>
        <v>NAMIBIA</v>
      </c>
      <c r="M151" s="66"/>
      <c r="N151" s="66"/>
      <c r="O151" s="66"/>
      <c r="P151" s="66"/>
      <c r="Q151" s="2"/>
      <c r="R151" s="2"/>
      <c r="S151" s="15">
        <f t="shared" si="15"/>
        <v>41827</v>
      </c>
      <c r="T151" s="15" t="str">
        <f t="shared" si="16"/>
        <v/>
      </c>
      <c r="U151" s="15" t="str">
        <f t="shared" si="17"/>
        <v/>
      </c>
      <c r="V151" s="2"/>
    </row>
    <row r="152" spans="1:22">
      <c r="A152" s="2" t="s">
        <v>1558</v>
      </c>
      <c r="B152" s="2" t="s">
        <v>910</v>
      </c>
      <c r="C152" s="2"/>
      <c r="D152" s="2" t="s">
        <v>2286</v>
      </c>
      <c r="E152" s="15">
        <v>41827</v>
      </c>
      <c r="F152" s="2"/>
      <c r="G152" s="2" t="s">
        <v>6116</v>
      </c>
      <c r="H152" s="2">
        <f t="shared" si="13"/>
        <v>14</v>
      </c>
      <c r="I152" s="18"/>
      <c r="J152" s="19" t="s">
        <v>1563</v>
      </c>
      <c r="K152" s="2" t="str">
        <f t="shared" si="14"/>
        <v>NR</v>
      </c>
      <c r="L152" s="2" t="str">
        <f t="shared" si="12"/>
        <v>NAURU</v>
      </c>
      <c r="M152" s="66"/>
      <c r="N152" s="66"/>
      <c r="O152" s="66"/>
      <c r="P152" s="66"/>
      <c r="Q152" s="2"/>
      <c r="R152" s="2"/>
      <c r="S152" s="15">
        <f t="shared" si="15"/>
        <v>41827</v>
      </c>
      <c r="T152" s="15" t="str">
        <f t="shared" si="16"/>
        <v/>
      </c>
      <c r="U152" s="15" t="str">
        <f t="shared" si="17"/>
        <v/>
      </c>
      <c r="V152" s="2"/>
    </row>
    <row r="153" spans="1:22">
      <c r="A153" s="2" t="s">
        <v>1559</v>
      </c>
      <c r="B153" s="2" t="s">
        <v>1252</v>
      </c>
      <c r="C153" s="2"/>
      <c r="D153" s="2" t="s">
        <v>2286</v>
      </c>
      <c r="E153" s="15">
        <v>41827</v>
      </c>
      <c r="F153" s="2"/>
      <c r="G153" s="2" t="s">
        <v>6116</v>
      </c>
      <c r="H153" s="2">
        <f t="shared" si="13"/>
        <v>14</v>
      </c>
      <c r="I153" s="18"/>
      <c r="J153" s="19" t="s">
        <v>1564</v>
      </c>
      <c r="K153" s="2" t="str">
        <f t="shared" si="14"/>
        <v>NP</v>
      </c>
      <c r="L153" s="2" t="str">
        <f t="shared" si="12"/>
        <v>NEPAL</v>
      </c>
      <c r="M153" s="66"/>
      <c r="N153" s="66"/>
      <c r="O153" s="66"/>
      <c r="P153" s="66"/>
      <c r="Q153" s="2"/>
      <c r="R153" s="2"/>
      <c r="S153" s="15">
        <f t="shared" si="15"/>
        <v>41827</v>
      </c>
      <c r="T153" s="15" t="str">
        <f t="shared" si="16"/>
        <v/>
      </c>
      <c r="U153" s="15" t="str">
        <f t="shared" si="17"/>
        <v/>
      </c>
      <c r="V153" s="2"/>
    </row>
    <row r="154" spans="1:22">
      <c r="A154" s="2" t="s">
        <v>1560</v>
      </c>
      <c r="B154" s="2" t="s">
        <v>1253</v>
      </c>
      <c r="C154" s="2"/>
      <c r="D154" s="2" t="s">
        <v>2286</v>
      </c>
      <c r="E154" s="15">
        <v>41827</v>
      </c>
      <c r="F154" s="2"/>
      <c r="G154" s="2" t="s">
        <v>6116</v>
      </c>
      <c r="H154" s="2">
        <f t="shared" si="13"/>
        <v>14</v>
      </c>
      <c r="I154" s="18"/>
      <c r="J154" s="19" t="s">
        <v>1565</v>
      </c>
      <c r="K154" s="2" t="str">
        <f t="shared" si="14"/>
        <v>NL</v>
      </c>
      <c r="L154" s="2" t="str">
        <f t="shared" si="12"/>
        <v>NETHERLANDS</v>
      </c>
      <c r="M154" s="66"/>
      <c r="N154" s="66"/>
      <c r="O154" s="66"/>
      <c r="P154" s="66"/>
      <c r="Q154" s="2"/>
      <c r="R154" s="2"/>
      <c r="S154" s="15">
        <f t="shared" si="15"/>
        <v>41827</v>
      </c>
      <c r="T154" s="15" t="str">
        <f t="shared" si="16"/>
        <v/>
      </c>
      <c r="U154" s="15" t="str">
        <f t="shared" si="17"/>
        <v/>
      </c>
      <c r="V154" s="2"/>
    </row>
    <row r="155" spans="1:22">
      <c r="A155" s="2" t="s">
        <v>1561</v>
      </c>
      <c r="B155" s="2" t="s">
        <v>1254</v>
      </c>
      <c r="C155" s="2"/>
      <c r="D155" s="2" t="s">
        <v>2286</v>
      </c>
      <c r="E155" s="15">
        <v>41827</v>
      </c>
      <c r="F155" s="2"/>
      <c r="G155" s="2" t="s">
        <v>6116</v>
      </c>
      <c r="H155" s="2">
        <f t="shared" si="13"/>
        <v>14</v>
      </c>
      <c r="I155" s="18"/>
      <c r="J155" s="19" t="s">
        <v>1566</v>
      </c>
      <c r="K155" s="2" t="str">
        <f t="shared" si="14"/>
        <v>NC</v>
      </c>
      <c r="L155" s="2" t="str">
        <f t="shared" si="12"/>
        <v>NEW CALEDONIA</v>
      </c>
      <c r="M155" s="66"/>
      <c r="N155" s="66"/>
      <c r="O155" s="66"/>
      <c r="P155" s="66"/>
      <c r="Q155" s="2"/>
      <c r="R155" s="2"/>
      <c r="S155" s="15">
        <f t="shared" si="15"/>
        <v>41827</v>
      </c>
      <c r="T155" s="15" t="str">
        <f t="shared" si="16"/>
        <v/>
      </c>
      <c r="U155" s="15" t="str">
        <f t="shared" si="17"/>
        <v/>
      </c>
      <c r="V155" s="2"/>
    </row>
    <row r="156" spans="1:22">
      <c r="A156" s="2" t="s">
        <v>1562</v>
      </c>
      <c r="B156" s="2" t="s">
        <v>376</v>
      </c>
      <c r="C156" s="2"/>
      <c r="D156" s="2" t="s">
        <v>2286</v>
      </c>
      <c r="E156" s="15">
        <v>41827</v>
      </c>
      <c r="F156" s="2"/>
      <c r="G156" s="2" t="s">
        <v>6116</v>
      </c>
      <c r="H156" s="2">
        <f t="shared" si="13"/>
        <v>14</v>
      </c>
      <c r="I156" s="18"/>
      <c r="J156" s="19" t="s">
        <v>1567</v>
      </c>
      <c r="K156" s="2" t="str">
        <f t="shared" si="14"/>
        <v>NZ</v>
      </c>
      <c r="L156" s="2" t="str">
        <f t="shared" si="12"/>
        <v>NEW ZEALAND</v>
      </c>
      <c r="M156" s="66"/>
      <c r="N156" s="66"/>
      <c r="O156" s="66"/>
      <c r="P156" s="66"/>
      <c r="Q156" s="2"/>
      <c r="R156" s="2"/>
      <c r="S156" s="15">
        <f t="shared" si="15"/>
        <v>41827</v>
      </c>
      <c r="T156" s="15" t="str">
        <f t="shared" si="16"/>
        <v/>
      </c>
      <c r="U156" s="15" t="str">
        <f t="shared" si="17"/>
        <v/>
      </c>
      <c r="V156" s="2"/>
    </row>
    <row r="157" spans="1:22">
      <c r="A157" s="2" t="s">
        <v>1563</v>
      </c>
      <c r="B157" s="2" t="s">
        <v>1255</v>
      </c>
      <c r="C157" s="2"/>
      <c r="D157" s="2" t="s">
        <v>2286</v>
      </c>
      <c r="E157" s="15">
        <v>41827</v>
      </c>
      <c r="F157" s="2"/>
      <c r="G157" s="2" t="s">
        <v>6116</v>
      </c>
      <c r="H157" s="2">
        <f t="shared" si="13"/>
        <v>14</v>
      </c>
      <c r="I157" s="18"/>
      <c r="J157" s="19" t="s">
        <v>1568</v>
      </c>
      <c r="K157" s="2" t="str">
        <f t="shared" si="14"/>
        <v>NI</v>
      </c>
      <c r="L157" s="2" t="str">
        <f t="shared" si="12"/>
        <v>NICARAGUA</v>
      </c>
      <c r="M157" s="66"/>
      <c r="N157" s="66"/>
      <c r="O157" s="66"/>
      <c r="P157" s="66"/>
      <c r="Q157" s="2"/>
      <c r="R157" s="2"/>
      <c r="S157" s="15">
        <f t="shared" si="15"/>
        <v>41827</v>
      </c>
      <c r="T157" s="15" t="str">
        <f t="shared" si="16"/>
        <v/>
      </c>
      <c r="U157" s="15" t="str">
        <f t="shared" si="17"/>
        <v/>
      </c>
      <c r="V157" s="2"/>
    </row>
    <row r="158" spans="1:22">
      <c r="A158" s="2" t="s">
        <v>1564</v>
      </c>
      <c r="B158" s="2" t="s">
        <v>1256</v>
      </c>
      <c r="C158" s="2"/>
      <c r="D158" s="2" t="s">
        <v>2286</v>
      </c>
      <c r="E158" s="15">
        <v>41827</v>
      </c>
      <c r="F158" s="2"/>
      <c r="G158" s="2" t="s">
        <v>6116</v>
      </c>
      <c r="H158" s="2">
        <f t="shared" si="13"/>
        <v>14</v>
      </c>
      <c r="I158" s="18"/>
      <c r="J158" s="19" t="s">
        <v>1569</v>
      </c>
      <c r="K158" s="2" t="str">
        <f t="shared" si="14"/>
        <v>NE</v>
      </c>
      <c r="L158" s="2" t="str">
        <f t="shared" si="12"/>
        <v>NIGER</v>
      </c>
      <c r="M158" s="66"/>
      <c r="N158" s="66"/>
      <c r="O158" s="66"/>
      <c r="P158" s="66"/>
      <c r="Q158" s="2"/>
      <c r="R158" s="2"/>
      <c r="S158" s="15">
        <f t="shared" si="15"/>
        <v>41827</v>
      </c>
      <c r="T158" s="15" t="str">
        <f t="shared" si="16"/>
        <v/>
      </c>
      <c r="U158" s="15" t="str">
        <f t="shared" si="17"/>
        <v/>
      </c>
      <c r="V158" s="2"/>
    </row>
    <row r="159" spans="1:22">
      <c r="A159" s="2" t="s">
        <v>1565</v>
      </c>
      <c r="B159" s="2" t="s">
        <v>1257</v>
      </c>
      <c r="C159" s="2"/>
      <c r="D159" s="2" t="s">
        <v>2286</v>
      </c>
      <c r="E159" s="15">
        <v>41827</v>
      </c>
      <c r="F159" s="2"/>
      <c r="G159" s="2" t="s">
        <v>6116</v>
      </c>
      <c r="H159" s="2">
        <f t="shared" si="13"/>
        <v>19</v>
      </c>
      <c r="I159" s="18"/>
      <c r="J159" s="19" t="s">
        <v>1570</v>
      </c>
      <c r="K159" s="2" t="str">
        <f t="shared" si="14"/>
        <v>NG</v>
      </c>
      <c r="L159" s="2" t="str">
        <f t="shared" si="12"/>
        <v>NIGERIA</v>
      </c>
      <c r="M159" s="66"/>
      <c r="N159" s="66"/>
      <c r="O159" s="66"/>
      <c r="P159" s="66"/>
      <c r="Q159" s="2"/>
      <c r="R159" s="2"/>
      <c r="S159" s="15">
        <f t="shared" si="15"/>
        <v>41827</v>
      </c>
      <c r="T159" s="15" t="str">
        <f t="shared" si="16"/>
        <v/>
      </c>
      <c r="U159" s="15" t="str">
        <f t="shared" si="17"/>
        <v/>
      </c>
      <c r="V159" s="2"/>
    </row>
    <row r="160" spans="1:22">
      <c r="A160" s="2" t="s">
        <v>1566</v>
      </c>
      <c r="B160" s="2" t="s">
        <v>1258</v>
      </c>
      <c r="C160" s="2"/>
      <c r="D160" s="2" t="s">
        <v>2286</v>
      </c>
      <c r="E160" s="15">
        <v>41827</v>
      </c>
      <c r="F160" s="2"/>
      <c r="G160" s="2" t="s">
        <v>6116</v>
      </c>
      <c r="H160" s="2">
        <f t="shared" si="13"/>
        <v>14</v>
      </c>
      <c r="I160" s="18"/>
      <c r="J160" s="19" t="s">
        <v>1571</v>
      </c>
      <c r="K160" s="2" t="str">
        <f t="shared" si="14"/>
        <v>NU</v>
      </c>
      <c r="L160" s="2" t="str">
        <f t="shared" si="12"/>
        <v>NIUE</v>
      </c>
      <c r="M160" s="66"/>
      <c r="N160" s="66"/>
      <c r="O160" s="66"/>
      <c r="P160" s="66"/>
      <c r="Q160" s="2"/>
      <c r="R160" s="2"/>
      <c r="S160" s="15">
        <f t="shared" si="15"/>
        <v>41827</v>
      </c>
      <c r="T160" s="15" t="str">
        <f t="shared" si="16"/>
        <v/>
      </c>
      <c r="U160" s="15" t="str">
        <f t="shared" si="17"/>
        <v/>
      </c>
      <c r="V160" s="2"/>
    </row>
    <row r="161" spans="1:22">
      <c r="A161" s="2" t="s">
        <v>1567</v>
      </c>
      <c r="B161" s="2" t="s">
        <v>1259</v>
      </c>
      <c r="C161" s="2"/>
      <c r="D161" s="2" t="s">
        <v>2286</v>
      </c>
      <c r="E161" s="15">
        <v>41827</v>
      </c>
      <c r="F161" s="2"/>
      <c r="G161" s="2" t="s">
        <v>6116</v>
      </c>
      <c r="H161" s="2">
        <f t="shared" si="13"/>
        <v>14</v>
      </c>
      <c r="I161" s="18"/>
      <c r="J161" s="19" t="s">
        <v>1572</v>
      </c>
      <c r="K161" s="2" t="str">
        <f t="shared" si="14"/>
        <v>NF</v>
      </c>
      <c r="L161" s="2" t="str">
        <f t="shared" si="12"/>
        <v>NORFOLK ISLAND</v>
      </c>
      <c r="M161" s="66"/>
      <c r="N161" s="66"/>
      <c r="O161" s="66"/>
      <c r="P161" s="66"/>
      <c r="Q161" s="2"/>
      <c r="R161" s="2"/>
      <c r="S161" s="15">
        <f t="shared" si="15"/>
        <v>41827</v>
      </c>
      <c r="T161" s="15" t="str">
        <f t="shared" si="16"/>
        <v/>
      </c>
      <c r="U161" s="15" t="str">
        <f t="shared" si="17"/>
        <v/>
      </c>
      <c r="V161" s="2"/>
    </row>
    <row r="162" spans="1:22">
      <c r="A162" s="2" t="s">
        <v>1568</v>
      </c>
      <c r="B162" s="2" t="s">
        <v>1260</v>
      </c>
      <c r="C162" s="2"/>
      <c r="D162" s="2" t="s">
        <v>2286</v>
      </c>
      <c r="E162" s="15">
        <v>41827</v>
      </c>
      <c r="F162" s="2"/>
      <c r="G162" s="2" t="s">
        <v>6116</v>
      </c>
      <c r="H162" s="2">
        <f t="shared" si="13"/>
        <v>14</v>
      </c>
      <c r="I162" s="18"/>
      <c r="J162" s="19" t="s">
        <v>1573</v>
      </c>
      <c r="K162" s="2" t="str">
        <f t="shared" si="14"/>
        <v>MP</v>
      </c>
      <c r="L162" s="2" t="str">
        <f t="shared" si="12"/>
        <v>NORTHERN MARIANA ISLANDS</v>
      </c>
      <c r="M162" s="66"/>
      <c r="N162" s="66"/>
      <c r="O162" s="66"/>
      <c r="P162" s="66"/>
      <c r="Q162" s="2"/>
      <c r="R162" s="2"/>
      <c r="S162" s="15">
        <f t="shared" si="15"/>
        <v>41827</v>
      </c>
      <c r="T162" s="15" t="str">
        <f t="shared" si="16"/>
        <v/>
      </c>
      <c r="U162" s="15" t="str">
        <f t="shared" si="17"/>
        <v/>
      </c>
      <c r="V162" s="2"/>
    </row>
    <row r="163" spans="1:22">
      <c r="A163" s="2" t="s">
        <v>1569</v>
      </c>
      <c r="B163" s="2" t="s">
        <v>1261</v>
      </c>
      <c r="C163" s="2"/>
      <c r="D163" s="2" t="s">
        <v>2286</v>
      </c>
      <c r="E163" s="15">
        <v>41827</v>
      </c>
      <c r="F163" s="2"/>
      <c r="G163" s="2" t="s">
        <v>6116</v>
      </c>
      <c r="H163" s="2">
        <f t="shared" si="13"/>
        <v>14</v>
      </c>
      <c r="I163" s="18"/>
      <c r="J163" s="19" t="s">
        <v>1574</v>
      </c>
      <c r="K163" s="2" t="str">
        <f t="shared" si="14"/>
        <v>NO</v>
      </c>
      <c r="L163" s="2" t="str">
        <f t="shared" si="12"/>
        <v>NORWAY</v>
      </c>
      <c r="M163" s="66"/>
      <c r="N163" s="66"/>
      <c r="O163" s="66"/>
      <c r="P163" s="66"/>
      <c r="Q163" s="2"/>
      <c r="R163" s="2"/>
      <c r="S163" s="15">
        <f t="shared" si="15"/>
        <v>41827</v>
      </c>
      <c r="T163" s="15" t="str">
        <f t="shared" si="16"/>
        <v/>
      </c>
      <c r="U163" s="15" t="str">
        <f t="shared" si="17"/>
        <v/>
      </c>
      <c r="V163" s="2"/>
    </row>
    <row r="164" spans="1:22">
      <c r="A164" s="2" t="s">
        <v>1570</v>
      </c>
      <c r="B164" s="2" t="s">
        <v>1262</v>
      </c>
      <c r="C164" s="2"/>
      <c r="D164" s="2" t="s">
        <v>2286</v>
      </c>
      <c r="E164" s="15">
        <v>41827</v>
      </c>
      <c r="F164" s="2"/>
      <c r="G164" s="2" t="s">
        <v>6116</v>
      </c>
      <c r="H164" s="2">
        <f t="shared" si="13"/>
        <v>14</v>
      </c>
      <c r="I164" s="18"/>
      <c r="J164" s="19" t="s">
        <v>1575</v>
      </c>
      <c r="K164" s="2" t="str">
        <f t="shared" si="14"/>
        <v>OM</v>
      </c>
      <c r="L164" s="2" t="str">
        <f t="shared" si="12"/>
        <v>OMAN</v>
      </c>
      <c r="M164" s="66"/>
      <c r="N164" s="66"/>
      <c r="O164" s="66"/>
      <c r="P164" s="66"/>
      <c r="Q164" s="2"/>
      <c r="R164" s="2"/>
      <c r="S164" s="15">
        <f t="shared" si="15"/>
        <v>41827</v>
      </c>
      <c r="T164" s="15" t="str">
        <f t="shared" si="16"/>
        <v/>
      </c>
      <c r="U164" s="15" t="str">
        <f t="shared" si="17"/>
        <v/>
      </c>
      <c r="V164" s="2"/>
    </row>
    <row r="165" spans="1:22">
      <c r="A165" s="2" t="s">
        <v>1571</v>
      </c>
      <c r="B165" s="2" t="s">
        <v>1263</v>
      </c>
      <c r="C165" s="2"/>
      <c r="D165" s="2" t="s">
        <v>2286</v>
      </c>
      <c r="E165" s="15">
        <v>41827</v>
      </c>
      <c r="F165" s="2"/>
      <c r="G165" s="2" t="s">
        <v>6116</v>
      </c>
      <c r="H165" s="2">
        <f t="shared" si="13"/>
        <v>14</v>
      </c>
      <c r="I165" s="18"/>
      <c r="J165" s="19" t="s">
        <v>1576</v>
      </c>
      <c r="K165" s="2" t="str">
        <f t="shared" si="14"/>
        <v>PK</v>
      </c>
      <c r="L165" s="2" t="str">
        <f t="shared" si="12"/>
        <v>PAKISTAN</v>
      </c>
      <c r="M165" s="66"/>
      <c r="N165" s="66"/>
      <c r="O165" s="66"/>
      <c r="P165" s="66"/>
      <c r="Q165" s="2"/>
      <c r="R165" s="2"/>
      <c r="S165" s="15">
        <f t="shared" si="15"/>
        <v>41827</v>
      </c>
      <c r="T165" s="15" t="str">
        <f t="shared" si="16"/>
        <v/>
      </c>
      <c r="U165" s="15" t="str">
        <f t="shared" si="17"/>
        <v/>
      </c>
      <c r="V165" s="2"/>
    </row>
    <row r="166" spans="1:22">
      <c r="A166" s="2" t="s">
        <v>1572</v>
      </c>
      <c r="B166" s="2" t="s">
        <v>1264</v>
      </c>
      <c r="C166" s="2"/>
      <c r="D166" s="2" t="s">
        <v>2286</v>
      </c>
      <c r="E166" s="15">
        <v>41827</v>
      </c>
      <c r="F166" s="2"/>
      <c r="G166" s="2" t="s">
        <v>6116</v>
      </c>
      <c r="H166" s="2">
        <f t="shared" si="13"/>
        <v>14</v>
      </c>
      <c r="I166" s="18"/>
      <c r="J166" s="19" t="s">
        <v>1577</v>
      </c>
      <c r="K166" s="2" t="str">
        <f t="shared" si="14"/>
        <v>PW</v>
      </c>
      <c r="L166" s="2" t="str">
        <f t="shared" si="12"/>
        <v>PALAU</v>
      </c>
      <c r="M166" s="66"/>
      <c r="N166" s="66"/>
      <c r="O166" s="66"/>
      <c r="P166" s="66"/>
      <c r="Q166" s="2"/>
      <c r="R166" s="2"/>
      <c r="S166" s="15">
        <f t="shared" si="15"/>
        <v>41827</v>
      </c>
      <c r="T166" s="15" t="str">
        <f t="shared" si="16"/>
        <v/>
      </c>
      <c r="U166" s="15" t="str">
        <f t="shared" si="17"/>
        <v/>
      </c>
      <c r="V166" s="2"/>
    </row>
    <row r="167" spans="1:22">
      <c r="A167" s="2" t="s">
        <v>1573</v>
      </c>
      <c r="B167" s="2" t="s">
        <v>1265</v>
      </c>
      <c r="C167" s="2"/>
      <c r="D167" s="2" t="s">
        <v>2286</v>
      </c>
      <c r="E167" s="15">
        <v>41827</v>
      </c>
      <c r="F167" s="2"/>
      <c r="G167" s="2" t="s">
        <v>6116</v>
      </c>
      <c r="H167" s="2">
        <f t="shared" si="13"/>
        <v>14</v>
      </c>
      <c r="I167" s="18"/>
      <c r="J167" s="19" t="s">
        <v>14789</v>
      </c>
      <c r="K167" s="2" t="str">
        <f t="shared" si="14"/>
        <v>PS</v>
      </c>
      <c r="L167" s="2" t="str">
        <f t="shared" si="12"/>
        <v>PALESTINE, STATE OF</v>
      </c>
      <c r="M167" s="66"/>
      <c r="N167" s="66"/>
      <c r="O167" s="66"/>
      <c r="P167" s="66"/>
      <c r="Q167" s="2"/>
      <c r="R167" s="2"/>
      <c r="S167" s="15">
        <f t="shared" si="15"/>
        <v>41827</v>
      </c>
      <c r="T167" s="15" t="str">
        <f t="shared" si="16"/>
        <v/>
      </c>
      <c r="U167" s="15">
        <f t="shared" si="17"/>
        <v>44392</v>
      </c>
      <c r="V167" s="2"/>
    </row>
    <row r="168" spans="1:22">
      <c r="A168" s="2" t="s">
        <v>1574</v>
      </c>
      <c r="B168" s="2" t="s">
        <v>1266</v>
      </c>
      <c r="C168" s="2"/>
      <c r="D168" s="2" t="s">
        <v>2286</v>
      </c>
      <c r="E168" s="15">
        <v>41827</v>
      </c>
      <c r="F168" s="2"/>
      <c r="G168" s="2" t="s">
        <v>6116</v>
      </c>
      <c r="H168" s="2">
        <f t="shared" si="13"/>
        <v>14</v>
      </c>
      <c r="I168" s="18"/>
      <c r="J168" s="19" t="s">
        <v>1578</v>
      </c>
      <c r="K168" s="2" t="str">
        <f t="shared" si="14"/>
        <v>PA</v>
      </c>
      <c r="L168" s="2" t="str">
        <f t="shared" si="12"/>
        <v>PANAMA</v>
      </c>
      <c r="M168" s="66"/>
      <c r="N168" s="66"/>
      <c r="O168" s="66"/>
      <c r="P168" s="66"/>
      <c r="Q168" s="2"/>
      <c r="R168" s="2"/>
      <c r="S168" s="15">
        <f t="shared" si="15"/>
        <v>41827</v>
      </c>
      <c r="T168" s="15" t="str">
        <f t="shared" si="16"/>
        <v/>
      </c>
      <c r="U168" s="15" t="str">
        <f t="shared" si="17"/>
        <v/>
      </c>
      <c r="V168" s="2"/>
    </row>
    <row r="169" spans="1:22">
      <c r="A169" s="2" t="s">
        <v>1575</v>
      </c>
      <c r="B169" s="2" t="s">
        <v>1267</v>
      </c>
      <c r="C169" s="2"/>
      <c r="D169" s="2" t="s">
        <v>2286</v>
      </c>
      <c r="E169" s="15">
        <v>41827</v>
      </c>
      <c r="F169" s="2"/>
      <c r="G169" s="2" t="s">
        <v>6116</v>
      </c>
      <c r="H169" s="2">
        <f t="shared" si="13"/>
        <v>14</v>
      </c>
      <c r="I169" s="18"/>
      <c r="J169" s="19" t="s">
        <v>1579</v>
      </c>
      <c r="K169" s="2" t="str">
        <f t="shared" si="14"/>
        <v>PG</v>
      </c>
      <c r="L169" s="2" t="str">
        <f t="shared" si="12"/>
        <v>PAPUA NEW GUINEA</v>
      </c>
      <c r="M169" s="66"/>
      <c r="N169" s="66"/>
      <c r="O169" s="66"/>
      <c r="P169" s="66"/>
      <c r="Q169" s="2"/>
      <c r="R169" s="2"/>
      <c r="S169" s="15">
        <f t="shared" si="15"/>
        <v>41827</v>
      </c>
      <c r="T169" s="15" t="str">
        <f t="shared" si="16"/>
        <v/>
      </c>
      <c r="U169" s="15" t="str">
        <f t="shared" si="17"/>
        <v/>
      </c>
      <c r="V169" s="2"/>
    </row>
    <row r="170" spans="1:22">
      <c r="A170" s="2" t="s">
        <v>1576</v>
      </c>
      <c r="B170" s="2" t="s">
        <v>1268</v>
      </c>
      <c r="C170" s="2"/>
      <c r="D170" s="2" t="s">
        <v>2286</v>
      </c>
      <c r="E170" s="15">
        <v>41827</v>
      </c>
      <c r="F170" s="2"/>
      <c r="G170" s="2" t="s">
        <v>6116</v>
      </c>
      <c r="H170" s="2">
        <f t="shared" si="13"/>
        <v>14</v>
      </c>
      <c r="I170" s="18"/>
      <c r="J170" s="19" t="s">
        <v>1580</v>
      </c>
      <c r="K170" s="2" t="str">
        <f t="shared" si="14"/>
        <v>PY</v>
      </c>
      <c r="L170" s="2" t="str">
        <f t="shared" si="12"/>
        <v>PARAGUAY</v>
      </c>
      <c r="M170" s="66"/>
      <c r="N170" s="66"/>
      <c r="O170" s="66"/>
      <c r="P170" s="66"/>
      <c r="Q170" s="2"/>
      <c r="R170" s="2"/>
      <c r="S170" s="15">
        <f t="shared" si="15"/>
        <v>41827</v>
      </c>
      <c r="T170" s="15" t="str">
        <f t="shared" si="16"/>
        <v/>
      </c>
      <c r="U170" s="15" t="str">
        <f t="shared" si="17"/>
        <v/>
      </c>
      <c r="V170" s="2"/>
    </row>
    <row r="171" spans="1:22">
      <c r="A171" s="2" t="s">
        <v>1577</v>
      </c>
      <c r="B171" s="2" t="s">
        <v>1269</v>
      </c>
      <c r="C171" s="2"/>
      <c r="D171" s="2" t="s">
        <v>2286</v>
      </c>
      <c r="E171" s="15">
        <v>41827</v>
      </c>
      <c r="F171" s="2"/>
      <c r="G171" s="2" t="s">
        <v>6116</v>
      </c>
      <c r="H171" s="2">
        <f t="shared" si="13"/>
        <v>14</v>
      </c>
      <c r="I171" s="18"/>
      <c r="J171" s="19" t="s">
        <v>1581</v>
      </c>
      <c r="K171" s="2" t="str">
        <f t="shared" si="14"/>
        <v>PE</v>
      </c>
      <c r="L171" s="2" t="str">
        <f t="shared" si="12"/>
        <v>PERU</v>
      </c>
      <c r="M171" s="66"/>
      <c r="N171" s="66"/>
      <c r="O171" s="66"/>
      <c r="P171" s="66"/>
      <c r="Q171" s="2"/>
      <c r="R171" s="2"/>
      <c r="S171" s="15">
        <f t="shared" si="15"/>
        <v>41827</v>
      </c>
      <c r="T171" s="15" t="str">
        <f t="shared" si="16"/>
        <v/>
      </c>
      <c r="U171" s="15" t="str">
        <f t="shared" si="17"/>
        <v/>
      </c>
      <c r="V171" s="2"/>
    </row>
    <row r="172" spans="1:22">
      <c r="A172" s="2" t="s">
        <v>14789</v>
      </c>
      <c r="B172" s="2" t="s">
        <v>629</v>
      </c>
      <c r="C172" s="2"/>
      <c r="D172" s="2" t="s">
        <v>2286</v>
      </c>
      <c r="E172" s="15">
        <v>41827</v>
      </c>
      <c r="F172" s="2"/>
      <c r="G172" s="15">
        <v>44392</v>
      </c>
      <c r="H172" s="2">
        <f t="shared" si="13"/>
        <v>14</v>
      </c>
      <c r="I172" s="18"/>
      <c r="J172" s="19" t="s">
        <v>1582</v>
      </c>
      <c r="K172" s="2" t="str">
        <f t="shared" si="14"/>
        <v>PH</v>
      </c>
      <c r="L172" s="2" t="str">
        <f t="shared" si="12"/>
        <v>PHILIPPINES</v>
      </c>
      <c r="M172" s="66"/>
      <c r="N172" s="66"/>
      <c r="O172" s="66"/>
      <c r="P172" s="66"/>
      <c r="Q172" s="2"/>
      <c r="R172" s="2"/>
      <c r="S172" s="15">
        <f t="shared" si="15"/>
        <v>41827</v>
      </c>
      <c r="T172" s="15" t="str">
        <f t="shared" si="16"/>
        <v/>
      </c>
      <c r="U172" s="15" t="str">
        <f t="shared" si="17"/>
        <v/>
      </c>
      <c r="V172" s="2"/>
    </row>
    <row r="173" spans="1:22">
      <c r="A173" s="2" t="s">
        <v>1578</v>
      </c>
      <c r="B173" s="2" t="s">
        <v>1270</v>
      </c>
      <c r="C173" s="2"/>
      <c r="D173" s="2" t="s">
        <v>2286</v>
      </c>
      <c r="E173" s="15">
        <v>41827</v>
      </c>
      <c r="F173" s="2"/>
      <c r="G173" s="2" t="s">
        <v>6116</v>
      </c>
      <c r="H173" s="2">
        <f t="shared" si="13"/>
        <v>14</v>
      </c>
      <c r="I173" s="18"/>
      <c r="J173" s="19" t="s">
        <v>1584</v>
      </c>
      <c r="K173" s="2" t="str">
        <f t="shared" si="14"/>
        <v>PL</v>
      </c>
      <c r="L173" s="2" t="str">
        <f t="shared" si="12"/>
        <v>POLAND</v>
      </c>
      <c r="M173" s="66"/>
      <c r="N173" s="66"/>
      <c r="O173" s="66"/>
      <c r="P173" s="66"/>
      <c r="Q173" s="2"/>
      <c r="R173" s="2"/>
      <c r="S173" s="15">
        <f t="shared" si="15"/>
        <v>41827</v>
      </c>
      <c r="T173" s="15" t="str">
        <f t="shared" si="16"/>
        <v/>
      </c>
      <c r="U173" s="15" t="str">
        <f t="shared" si="17"/>
        <v/>
      </c>
      <c r="V173" s="2"/>
    </row>
    <row r="174" spans="1:22">
      <c r="A174" s="2" t="s">
        <v>1579</v>
      </c>
      <c r="B174" s="2" t="s">
        <v>1271</v>
      </c>
      <c r="C174" s="2"/>
      <c r="D174" s="2" t="s">
        <v>2286</v>
      </c>
      <c r="E174" s="15">
        <v>41827</v>
      </c>
      <c r="F174" s="2"/>
      <c r="G174" s="2" t="s">
        <v>6116</v>
      </c>
      <c r="H174" s="2">
        <f t="shared" si="13"/>
        <v>14</v>
      </c>
      <c r="I174" s="18"/>
      <c r="J174" s="19" t="s">
        <v>1585</v>
      </c>
      <c r="K174" s="2" t="str">
        <f t="shared" si="14"/>
        <v>PT</v>
      </c>
      <c r="L174" s="2" t="str">
        <f t="shared" si="12"/>
        <v>PORTUGAL</v>
      </c>
      <c r="M174" s="66"/>
      <c r="N174" s="66"/>
      <c r="O174" s="66"/>
      <c r="P174" s="66"/>
      <c r="Q174" s="2"/>
      <c r="R174" s="2"/>
      <c r="S174" s="15">
        <f t="shared" si="15"/>
        <v>41827</v>
      </c>
      <c r="T174" s="15" t="str">
        <f t="shared" si="16"/>
        <v/>
      </c>
      <c r="U174" s="15" t="str">
        <f t="shared" si="17"/>
        <v/>
      </c>
      <c r="V174" s="2"/>
    </row>
    <row r="175" spans="1:22">
      <c r="A175" s="2" t="s">
        <v>1580</v>
      </c>
      <c r="B175" s="2" t="s">
        <v>1272</v>
      </c>
      <c r="C175" s="2"/>
      <c r="D175" s="2" t="s">
        <v>2286</v>
      </c>
      <c r="E175" s="15">
        <v>41827</v>
      </c>
      <c r="F175" s="2"/>
      <c r="G175" s="2" t="s">
        <v>6116</v>
      </c>
      <c r="H175" s="2">
        <f t="shared" si="13"/>
        <v>14</v>
      </c>
      <c r="I175" s="18"/>
      <c r="J175" s="19" t="s">
        <v>1586</v>
      </c>
      <c r="K175" s="2" t="str">
        <f t="shared" si="14"/>
        <v>PR</v>
      </c>
      <c r="L175" s="2" t="str">
        <f t="shared" si="12"/>
        <v>PUERTO RICO</v>
      </c>
      <c r="M175" s="66"/>
      <c r="N175" s="66"/>
      <c r="O175" s="66"/>
      <c r="P175" s="66"/>
      <c r="Q175" s="2"/>
      <c r="R175" s="2"/>
      <c r="S175" s="15">
        <f t="shared" si="15"/>
        <v>41827</v>
      </c>
      <c r="T175" s="15" t="str">
        <f t="shared" si="16"/>
        <v/>
      </c>
      <c r="U175" s="15" t="str">
        <f t="shared" si="17"/>
        <v/>
      </c>
      <c r="V175" s="2"/>
    </row>
    <row r="176" spans="1:22">
      <c r="A176" s="2" t="s">
        <v>1581</v>
      </c>
      <c r="B176" s="2" t="s">
        <v>1273</v>
      </c>
      <c r="C176" s="2"/>
      <c r="D176" s="2" t="s">
        <v>2286</v>
      </c>
      <c r="E176" s="15">
        <v>41827</v>
      </c>
      <c r="F176" s="2"/>
      <c r="G176" s="2" t="s">
        <v>6116</v>
      </c>
      <c r="H176" s="2">
        <f t="shared" si="13"/>
        <v>14</v>
      </c>
      <c r="I176" s="18"/>
      <c r="J176" s="19" t="s">
        <v>1587</v>
      </c>
      <c r="K176" s="2" t="str">
        <f t="shared" si="14"/>
        <v>QA</v>
      </c>
      <c r="L176" s="2" t="str">
        <f t="shared" si="12"/>
        <v>QATAR</v>
      </c>
      <c r="M176" s="66"/>
      <c r="N176" s="66"/>
      <c r="O176" s="66"/>
      <c r="P176" s="66"/>
      <c r="Q176" s="2"/>
      <c r="R176" s="2"/>
      <c r="S176" s="15">
        <f t="shared" si="15"/>
        <v>41827</v>
      </c>
      <c r="T176" s="15" t="str">
        <f t="shared" si="16"/>
        <v/>
      </c>
      <c r="U176" s="15" t="str">
        <f t="shared" si="17"/>
        <v/>
      </c>
      <c r="V176" s="2"/>
    </row>
    <row r="177" spans="1:22">
      <c r="A177" s="2" t="s">
        <v>1582</v>
      </c>
      <c r="B177" s="2" t="s">
        <v>1274</v>
      </c>
      <c r="C177" s="2"/>
      <c r="D177" s="2" t="s">
        <v>2286</v>
      </c>
      <c r="E177" s="15">
        <v>41827</v>
      </c>
      <c r="F177" s="2"/>
      <c r="G177" s="2" t="s">
        <v>6116</v>
      </c>
      <c r="H177" s="2">
        <f t="shared" si="13"/>
        <v>14</v>
      </c>
      <c r="I177" s="18"/>
      <c r="J177" s="19" t="s">
        <v>1588</v>
      </c>
      <c r="K177" s="2" t="str">
        <f t="shared" si="14"/>
        <v>RE</v>
      </c>
      <c r="L177" s="2" t="str">
        <f t="shared" si="12"/>
        <v>RÉUNION</v>
      </c>
      <c r="M177" s="66"/>
      <c r="N177" s="66"/>
      <c r="O177" s="66"/>
      <c r="P177" s="66"/>
      <c r="Q177" s="2"/>
      <c r="R177" s="2"/>
      <c r="S177" s="15">
        <f t="shared" si="15"/>
        <v>41827</v>
      </c>
      <c r="T177" s="15" t="str">
        <f t="shared" si="16"/>
        <v/>
      </c>
      <c r="U177" s="15" t="str">
        <f t="shared" si="17"/>
        <v/>
      </c>
      <c r="V177" s="2"/>
    </row>
    <row r="178" spans="1:22">
      <c r="A178" s="2" t="s">
        <v>1583</v>
      </c>
      <c r="B178" s="2" t="s">
        <v>1275</v>
      </c>
      <c r="C178" s="2"/>
      <c r="D178" s="2" t="s">
        <v>2286</v>
      </c>
      <c r="E178" s="15">
        <v>41827</v>
      </c>
      <c r="F178" s="2"/>
      <c r="G178" s="2" t="s">
        <v>6116</v>
      </c>
      <c r="H178" s="2">
        <f t="shared" si="13"/>
        <v>14</v>
      </c>
      <c r="I178" s="18"/>
      <c r="J178" s="19" t="s">
        <v>1589</v>
      </c>
      <c r="K178" s="2" t="str">
        <f t="shared" si="14"/>
        <v>RO</v>
      </c>
      <c r="L178" s="2" t="str">
        <f t="shared" si="12"/>
        <v>ROMANIA</v>
      </c>
      <c r="M178" s="66"/>
      <c r="N178" s="66"/>
      <c r="O178" s="66"/>
      <c r="P178" s="66"/>
      <c r="Q178" s="2"/>
      <c r="R178" s="2"/>
      <c r="S178" s="15">
        <f t="shared" si="15"/>
        <v>41827</v>
      </c>
      <c r="T178" s="15" t="str">
        <f t="shared" si="16"/>
        <v/>
      </c>
      <c r="U178" s="15" t="str">
        <f t="shared" si="17"/>
        <v/>
      </c>
      <c r="V178" s="2"/>
    </row>
    <row r="179" spans="1:22">
      <c r="A179" s="2" t="s">
        <v>1584</v>
      </c>
      <c r="B179" s="2" t="s">
        <v>1276</v>
      </c>
      <c r="C179" s="2"/>
      <c r="D179" s="2" t="s">
        <v>2286</v>
      </c>
      <c r="E179" s="15">
        <v>41827</v>
      </c>
      <c r="F179" s="2"/>
      <c r="G179" s="2" t="s">
        <v>6116</v>
      </c>
      <c r="H179" s="2">
        <f t="shared" si="13"/>
        <v>19</v>
      </c>
      <c r="I179" s="18"/>
      <c r="J179" s="19" t="s">
        <v>1590</v>
      </c>
      <c r="K179" s="2" t="str">
        <f t="shared" si="14"/>
        <v>RU</v>
      </c>
      <c r="L179" s="2" t="str">
        <f t="shared" si="12"/>
        <v>RUSSIAN FEDERATION</v>
      </c>
      <c r="M179" s="66"/>
      <c r="N179" s="66"/>
      <c r="O179" s="66"/>
      <c r="P179" s="66"/>
      <c r="Q179" s="2"/>
      <c r="R179" s="2"/>
      <c r="S179" s="15">
        <f t="shared" si="15"/>
        <v>41827</v>
      </c>
      <c r="T179" s="15" t="str">
        <f t="shared" si="16"/>
        <v/>
      </c>
      <c r="U179" s="15" t="str">
        <f t="shared" si="17"/>
        <v/>
      </c>
      <c r="V179" s="2"/>
    </row>
    <row r="180" spans="1:22">
      <c r="A180" s="2" t="s">
        <v>1585</v>
      </c>
      <c r="B180" s="2" t="s">
        <v>1277</v>
      </c>
      <c r="C180" s="2"/>
      <c r="D180" s="2" t="s">
        <v>2286</v>
      </c>
      <c r="E180" s="15">
        <v>41827</v>
      </c>
      <c r="F180" s="2"/>
      <c r="G180" s="2" t="s">
        <v>6116</v>
      </c>
      <c r="H180" s="2">
        <f t="shared" si="13"/>
        <v>18</v>
      </c>
      <c r="I180" s="18"/>
      <c r="J180" s="19" t="s">
        <v>1591</v>
      </c>
      <c r="K180" s="2" t="str">
        <f t="shared" si="14"/>
        <v>RW</v>
      </c>
      <c r="L180" s="2" t="str">
        <f t="shared" si="12"/>
        <v>RWANDA</v>
      </c>
      <c r="M180" s="66"/>
      <c r="N180" s="66"/>
      <c r="O180" s="66"/>
      <c r="P180" s="66"/>
      <c r="Q180" s="2"/>
      <c r="R180" s="2"/>
      <c r="S180" s="15">
        <f t="shared" si="15"/>
        <v>41827</v>
      </c>
      <c r="T180" s="15" t="str">
        <f t="shared" si="16"/>
        <v/>
      </c>
      <c r="U180" s="15" t="str">
        <f t="shared" si="17"/>
        <v/>
      </c>
      <c r="V180" s="2"/>
    </row>
    <row r="181" spans="1:22">
      <c r="A181" s="2" t="s">
        <v>1586</v>
      </c>
      <c r="B181" s="2" t="s">
        <v>1278</v>
      </c>
      <c r="C181" s="2"/>
      <c r="D181" s="2" t="s">
        <v>2286</v>
      </c>
      <c r="E181" s="15">
        <v>41827</v>
      </c>
      <c r="F181" s="2"/>
      <c r="G181" s="2" t="s">
        <v>6116</v>
      </c>
      <c r="H181" s="2">
        <f t="shared" si="13"/>
        <v>14</v>
      </c>
      <c r="I181" s="18"/>
      <c r="J181" s="19" t="s">
        <v>1592</v>
      </c>
      <c r="K181" s="2" t="str">
        <f t="shared" si="14"/>
        <v>BL</v>
      </c>
      <c r="L181" s="2" t="str">
        <f t="shared" si="12"/>
        <v>SAINT BARTHÉLEMY</v>
      </c>
      <c r="M181" s="66"/>
      <c r="N181" s="66"/>
      <c r="O181" s="66"/>
      <c r="P181" s="66"/>
      <c r="Q181" s="2"/>
      <c r="R181" s="2"/>
      <c r="S181" s="15">
        <f t="shared" si="15"/>
        <v>41827</v>
      </c>
      <c r="T181" s="15" t="str">
        <f t="shared" si="16"/>
        <v/>
      </c>
      <c r="U181" s="15" t="str">
        <f t="shared" si="17"/>
        <v/>
      </c>
      <c r="V181" s="2"/>
    </row>
    <row r="182" spans="1:22">
      <c r="A182" s="2" t="s">
        <v>1587</v>
      </c>
      <c r="B182" s="2" t="s">
        <v>1279</v>
      </c>
      <c r="C182" s="2"/>
      <c r="D182" s="2" t="s">
        <v>2286</v>
      </c>
      <c r="E182" s="15">
        <v>41827</v>
      </c>
      <c r="F182" s="2"/>
      <c r="G182" s="2" t="s">
        <v>6116</v>
      </c>
      <c r="H182" s="2">
        <f t="shared" si="13"/>
        <v>14</v>
      </c>
      <c r="I182" s="18"/>
      <c r="J182" s="19" t="s">
        <v>1594</v>
      </c>
      <c r="K182" s="2" t="str">
        <f t="shared" si="14"/>
        <v>KN</v>
      </c>
      <c r="L182" s="2" t="str">
        <f t="shared" si="12"/>
        <v>SAINT KITTS AND NEVIS</v>
      </c>
      <c r="M182" s="66"/>
      <c r="N182" s="66"/>
      <c r="O182" s="66"/>
      <c r="P182" s="66"/>
      <c r="Q182" s="2"/>
      <c r="R182" s="2"/>
      <c r="S182" s="15">
        <f t="shared" si="15"/>
        <v>41827</v>
      </c>
      <c r="T182" s="15" t="str">
        <f t="shared" si="16"/>
        <v/>
      </c>
      <c r="U182" s="15" t="str">
        <f t="shared" si="17"/>
        <v/>
      </c>
      <c r="V182" s="2"/>
    </row>
    <row r="183" spans="1:22">
      <c r="A183" s="2" t="s">
        <v>1588</v>
      </c>
      <c r="B183" s="2" t="s">
        <v>1280</v>
      </c>
      <c r="C183" s="2"/>
      <c r="D183" s="2" t="s">
        <v>2286</v>
      </c>
      <c r="E183" s="15">
        <v>41827</v>
      </c>
      <c r="F183" s="2"/>
      <c r="G183" s="2" t="s">
        <v>6116</v>
      </c>
      <c r="H183" s="2">
        <f t="shared" si="13"/>
        <v>17</v>
      </c>
      <c r="I183" s="18"/>
      <c r="J183" s="19" t="s">
        <v>1595</v>
      </c>
      <c r="K183" s="2" t="str">
        <f t="shared" si="14"/>
        <v>LC</v>
      </c>
      <c r="L183" s="2" t="str">
        <f t="shared" si="12"/>
        <v>SAINT LUCIA</v>
      </c>
      <c r="M183" s="66"/>
      <c r="N183" s="66"/>
      <c r="O183" s="66"/>
      <c r="P183" s="66"/>
      <c r="Q183" s="2"/>
      <c r="R183" s="2"/>
      <c r="S183" s="15">
        <f t="shared" si="15"/>
        <v>41827</v>
      </c>
      <c r="T183" s="15" t="str">
        <f t="shared" si="16"/>
        <v/>
      </c>
      <c r="U183" s="15" t="str">
        <f t="shared" si="17"/>
        <v/>
      </c>
      <c r="V183" s="2"/>
    </row>
    <row r="184" spans="1:22">
      <c r="A184" s="2" t="s">
        <v>1589</v>
      </c>
      <c r="B184" s="2" t="s">
        <v>918</v>
      </c>
      <c r="C184" s="2"/>
      <c r="D184" s="2" t="s">
        <v>2286</v>
      </c>
      <c r="E184" s="15">
        <v>41827</v>
      </c>
      <c r="F184" s="2"/>
      <c r="G184" s="2" t="s">
        <v>6116</v>
      </c>
      <c r="H184" s="2">
        <f t="shared" si="13"/>
        <v>22</v>
      </c>
      <c r="I184" s="18"/>
      <c r="J184" s="19" t="s">
        <v>1596</v>
      </c>
      <c r="K184" s="2" t="str">
        <f t="shared" si="14"/>
        <v>MF</v>
      </c>
      <c r="L184" s="2" t="str">
        <f t="shared" si="12"/>
        <v>SAINT MARTIN (FRENCH PART)</v>
      </c>
      <c r="M184" s="66"/>
      <c r="N184" s="66"/>
      <c r="O184" s="66"/>
      <c r="P184" s="66"/>
      <c r="Q184" s="2"/>
      <c r="R184" s="2"/>
      <c r="S184" s="15">
        <f t="shared" si="15"/>
        <v>41827</v>
      </c>
      <c r="T184" s="15" t="str">
        <f t="shared" si="16"/>
        <v/>
      </c>
      <c r="U184" s="15" t="str">
        <f t="shared" si="17"/>
        <v/>
      </c>
      <c r="V184" s="2"/>
    </row>
    <row r="185" spans="1:22">
      <c r="A185" s="2" t="s">
        <v>1590</v>
      </c>
      <c r="B185" s="2" t="s">
        <v>1281</v>
      </c>
      <c r="C185" s="2"/>
      <c r="D185" s="2" t="s">
        <v>2286</v>
      </c>
      <c r="E185" s="15">
        <v>41827</v>
      </c>
      <c r="F185" s="2"/>
      <c r="G185" s="2" t="s">
        <v>6116</v>
      </c>
      <c r="H185" s="2">
        <f t="shared" si="13"/>
        <v>17</v>
      </c>
      <c r="I185" s="18"/>
      <c r="J185" s="19" t="s">
        <v>1597</v>
      </c>
      <c r="K185" s="2" t="str">
        <f t="shared" si="14"/>
        <v>PM</v>
      </c>
      <c r="L185" s="2" t="str">
        <f t="shared" si="12"/>
        <v>SAINT PIERRE AND MIQUELON</v>
      </c>
      <c r="M185" s="66"/>
      <c r="N185" s="66"/>
      <c r="O185" s="66"/>
      <c r="P185" s="66"/>
      <c r="Q185" s="2"/>
      <c r="R185" s="2"/>
      <c r="S185" s="15">
        <f t="shared" si="15"/>
        <v>41827</v>
      </c>
      <c r="T185" s="15" t="str">
        <f t="shared" si="16"/>
        <v/>
      </c>
      <c r="U185" s="15" t="str">
        <f t="shared" si="17"/>
        <v/>
      </c>
      <c r="V185" s="2"/>
    </row>
    <row r="186" spans="1:22">
      <c r="A186" s="2" t="s">
        <v>1591</v>
      </c>
      <c r="B186" s="2" t="s">
        <v>1282</v>
      </c>
      <c r="C186" s="2"/>
      <c r="D186" s="2" t="s">
        <v>2286</v>
      </c>
      <c r="E186" s="15">
        <v>41827</v>
      </c>
      <c r="F186" s="2"/>
      <c r="G186" s="2" t="s">
        <v>6116</v>
      </c>
      <c r="H186" s="2">
        <f t="shared" si="13"/>
        <v>14</v>
      </c>
      <c r="I186" s="18"/>
      <c r="J186" s="19" t="s">
        <v>1598</v>
      </c>
      <c r="K186" s="2" t="str">
        <f t="shared" si="14"/>
        <v>VC</v>
      </c>
      <c r="L186" s="2" t="str">
        <f t="shared" si="12"/>
        <v>SAINT VINCENT AND THE GRENADINES</v>
      </c>
      <c r="M186" s="66"/>
      <c r="N186" s="66"/>
      <c r="O186" s="66"/>
      <c r="P186" s="66"/>
      <c r="Q186" s="2"/>
      <c r="R186" s="2"/>
      <c r="S186" s="15">
        <f t="shared" si="15"/>
        <v>41827</v>
      </c>
      <c r="T186" s="15" t="str">
        <f t="shared" si="16"/>
        <v/>
      </c>
      <c r="U186" s="15" t="str">
        <f t="shared" si="17"/>
        <v/>
      </c>
      <c r="V186" s="2"/>
    </row>
    <row r="187" spans="1:22">
      <c r="A187" s="2" t="s">
        <v>1592</v>
      </c>
      <c r="B187" s="2" t="s">
        <v>850</v>
      </c>
      <c r="C187" s="2"/>
      <c r="D187" s="2" t="s">
        <v>2286</v>
      </c>
      <c r="E187" s="15">
        <v>41827</v>
      </c>
      <c r="F187" s="2"/>
      <c r="G187" s="2" t="s">
        <v>6116</v>
      </c>
      <c r="H187" s="2">
        <f t="shared" si="13"/>
        <v>14</v>
      </c>
      <c r="I187" s="18"/>
      <c r="J187" s="19" t="s">
        <v>1599</v>
      </c>
      <c r="K187" s="2" t="str">
        <f t="shared" si="14"/>
        <v>WS</v>
      </c>
      <c r="L187" s="2" t="str">
        <f t="shared" si="12"/>
        <v>SAMOA</v>
      </c>
      <c r="M187" s="66"/>
      <c r="N187" s="66"/>
      <c r="O187" s="66"/>
      <c r="P187" s="66"/>
      <c r="Q187" s="2"/>
      <c r="R187" s="2"/>
      <c r="S187" s="15">
        <f t="shared" si="15"/>
        <v>41827</v>
      </c>
      <c r="T187" s="15" t="str">
        <f t="shared" si="16"/>
        <v/>
      </c>
      <c r="U187" s="15" t="str">
        <f t="shared" si="17"/>
        <v/>
      </c>
      <c r="V187" s="2"/>
    </row>
    <row r="188" spans="1:22">
      <c r="A188" s="2" t="s">
        <v>1593</v>
      </c>
      <c r="B188" s="2" t="s">
        <v>1283</v>
      </c>
      <c r="C188" s="2"/>
      <c r="D188" s="2" t="s">
        <v>2286</v>
      </c>
      <c r="E188" s="15">
        <v>41827</v>
      </c>
      <c r="F188" s="2"/>
      <c r="G188" s="2" t="s">
        <v>6116</v>
      </c>
      <c r="H188" s="2">
        <f t="shared" si="13"/>
        <v>14</v>
      </c>
      <c r="I188" s="18"/>
      <c r="J188" s="19" t="s">
        <v>1600</v>
      </c>
      <c r="K188" s="2" t="str">
        <f t="shared" si="14"/>
        <v>SM</v>
      </c>
      <c r="L188" s="2" t="str">
        <f t="shared" si="12"/>
        <v>SAN MARINO</v>
      </c>
      <c r="M188" s="66"/>
      <c r="N188" s="66"/>
      <c r="O188" s="66"/>
      <c r="P188" s="66"/>
      <c r="Q188" s="2"/>
      <c r="R188" s="2"/>
      <c r="S188" s="15">
        <f t="shared" si="15"/>
        <v>41827</v>
      </c>
      <c r="T188" s="15" t="str">
        <f t="shared" si="16"/>
        <v/>
      </c>
      <c r="U188" s="15" t="str">
        <f t="shared" si="17"/>
        <v/>
      </c>
      <c r="V188" s="2"/>
    </row>
    <row r="189" spans="1:22">
      <c r="A189" s="2" t="s">
        <v>1594</v>
      </c>
      <c r="B189" s="2" t="s">
        <v>1284</v>
      </c>
      <c r="C189" s="2"/>
      <c r="D189" s="2" t="s">
        <v>2286</v>
      </c>
      <c r="E189" s="15">
        <v>41827</v>
      </c>
      <c r="F189" s="2"/>
      <c r="G189" s="2" t="s">
        <v>6116</v>
      </c>
      <c r="H189" s="2">
        <f t="shared" si="13"/>
        <v>14</v>
      </c>
      <c r="I189" s="18"/>
      <c r="J189" s="19" t="s">
        <v>1601</v>
      </c>
      <c r="K189" s="2" t="str">
        <f t="shared" si="14"/>
        <v>ST</v>
      </c>
      <c r="L189" s="2" t="str">
        <f t="shared" ref="L189:L253" si="18">J189</f>
        <v>SAO TOME AND PRINCIPE</v>
      </c>
      <c r="M189" s="66"/>
      <c r="N189" s="66"/>
      <c r="O189" s="66"/>
      <c r="P189" s="66"/>
      <c r="Q189" s="2"/>
      <c r="R189" s="2"/>
      <c r="S189" s="15">
        <f t="shared" si="15"/>
        <v>41827</v>
      </c>
      <c r="T189" s="15" t="str">
        <f t="shared" si="16"/>
        <v/>
      </c>
      <c r="U189" s="15" t="str">
        <f t="shared" si="17"/>
        <v/>
      </c>
      <c r="V189" s="2"/>
    </row>
    <row r="190" spans="1:22">
      <c r="A190" s="2" t="s">
        <v>1595</v>
      </c>
      <c r="B190" s="2" t="s">
        <v>1285</v>
      </c>
      <c r="C190" s="2"/>
      <c r="D190" s="2" t="s">
        <v>2286</v>
      </c>
      <c r="E190" s="15">
        <v>41827</v>
      </c>
      <c r="F190" s="2"/>
      <c r="G190" s="2" t="s">
        <v>6116</v>
      </c>
      <c r="H190" s="2">
        <f t="shared" si="13"/>
        <v>14</v>
      </c>
      <c r="I190" s="18"/>
      <c r="J190" s="19" t="s">
        <v>1602</v>
      </c>
      <c r="K190" s="2" t="str">
        <f t="shared" si="14"/>
        <v>SA</v>
      </c>
      <c r="L190" s="2" t="str">
        <f t="shared" si="18"/>
        <v>SAUDI ARABIA</v>
      </c>
      <c r="M190" s="66"/>
      <c r="N190" s="66"/>
      <c r="O190" s="66"/>
      <c r="P190" s="66"/>
      <c r="Q190" s="2"/>
      <c r="R190" s="2"/>
      <c r="S190" s="15">
        <f t="shared" si="15"/>
        <v>41827</v>
      </c>
      <c r="T190" s="15" t="str">
        <f t="shared" si="16"/>
        <v/>
      </c>
      <c r="U190" s="15" t="str">
        <f t="shared" si="17"/>
        <v/>
      </c>
      <c r="V190" s="2"/>
    </row>
    <row r="191" spans="1:22">
      <c r="A191" s="2" t="s">
        <v>1596</v>
      </c>
      <c r="B191" s="2" t="s">
        <v>1286</v>
      </c>
      <c r="C191" s="2"/>
      <c r="D191" s="2" t="s">
        <v>2286</v>
      </c>
      <c r="E191" s="15">
        <v>41827</v>
      </c>
      <c r="F191" s="2"/>
      <c r="G191" s="2" t="s">
        <v>6116</v>
      </c>
      <c r="H191" s="2">
        <f t="shared" si="13"/>
        <v>17</v>
      </c>
      <c r="I191" s="18"/>
      <c r="J191" s="19" t="s">
        <v>1603</v>
      </c>
      <c r="K191" s="2" t="str">
        <f t="shared" si="14"/>
        <v>SN</v>
      </c>
      <c r="L191" s="2" t="str">
        <f t="shared" si="18"/>
        <v>SENEGAL</v>
      </c>
      <c r="M191" s="66"/>
      <c r="N191" s="66"/>
      <c r="O191" s="66"/>
      <c r="P191" s="66"/>
      <c r="Q191" s="2"/>
      <c r="R191" s="2"/>
      <c r="S191" s="15">
        <f t="shared" si="15"/>
        <v>41827</v>
      </c>
      <c r="T191" s="15" t="str">
        <f t="shared" si="16"/>
        <v/>
      </c>
      <c r="U191" s="15" t="str">
        <f t="shared" si="17"/>
        <v/>
      </c>
      <c r="V191" s="2"/>
    </row>
    <row r="192" spans="1:22">
      <c r="A192" s="2" t="s">
        <v>1597</v>
      </c>
      <c r="B192" s="2" t="s">
        <v>1287</v>
      </c>
      <c r="C192" s="2"/>
      <c r="D192" s="2" t="s">
        <v>2286</v>
      </c>
      <c r="E192" s="15">
        <v>41827</v>
      </c>
      <c r="F192" s="2"/>
      <c r="G192" s="2" t="s">
        <v>6116</v>
      </c>
      <c r="H192" s="2">
        <f t="shared" si="13"/>
        <v>14</v>
      </c>
      <c r="I192" s="18"/>
      <c r="J192" s="19" t="s">
        <v>1604</v>
      </c>
      <c r="K192" s="2" t="str">
        <f t="shared" si="14"/>
        <v>RS</v>
      </c>
      <c r="L192" s="2" t="str">
        <f t="shared" si="18"/>
        <v>SERBIA</v>
      </c>
      <c r="M192" s="66"/>
      <c r="N192" s="66"/>
      <c r="O192" s="66"/>
      <c r="P192" s="66"/>
      <c r="Q192" s="2"/>
      <c r="R192" s="2"/>
      <c r="S192" s="15">
        <f t="shared" si="15"/>
        <v>41827</v>
      </c>
      <c r="T192" s="15" t="str">
        <f t="shared" si="16"/>
        <v/>
      </c>
      <c r="U192" s="15" t="str">
        <f t="shared" si="17"/>
        <v/>
      </c>
      <c r="V192" s="2"/>
    </row>
    <row r="193" spans="1:22">
      <c r="A193" s="2" t="s">
        <v>1598</v>
      </c>
      <c r="B193" s="2" t="s">
        <v>1288</v>
      </c>
      <c r="C193" s="2"/>
      <c r="D193" s="2" t="s">
        <v>2286</v>
      </c>
      <c r="E193" s="15">
        <v>41827</v>
      </c>
      <c r="F193" s="2"/>
      <c r="G193" s="2" t="s">
        <v>6116</v>
      </c>
      <c r="H193" s="2">
        <f t="shared" si="13"/>
        <v>14</v>
      </c>
      <c r="I193" s="18"/>
      <c r="J193" s="19" t="s">
        <v>1605</v>
      </c>
      <c r="K193" s="2" t="str">
        <f t="shared" si="14"/>
        <v>SC</v>
      </c>
      <c r="L193" s="2" t="str">
        <f t="shared" si="18"/>
        <v>SEYCHELLES</v>
      </c>
      <c r="M193" s="66"/>
      <c r="N193" s="66"/>
      <c r="O193" s="66"/>
      <c r="P193" s="66"/>
      <c r="Q193" s="2"/>
      <c r="R193" s="2"/>
      <c r="S193" s="15">
        <f t="shared" si="15"/>
        <v>41827</v>
      </c>
      <c r="T193" s="15" t="str">
        <f t="shared" si="16"/>
        <v/>
      </c>
      <c r="U193" s="15" t="str">
        <f t="shared" si="17"/>
        <v/>
      </c>
      <c r="V193" s="2"/>
    </row>
    <row r="194" spans="1:22">
      <c r="A194" s="2" t="s">
        <v>1599</v>
      </c>
      <c r="B194" s="2" t="s">
        <v>1289</v>
      </c>
      <c r="C194" s="2"/>
      <c r="D194" s="2" t="s">
        <v>2286</v>
      </c>
      <c r="E194" s="15">
        <v>41827</v>
      </c>
      <c r="F194" s="2"/>
      <c r="G194" s="2" t="s">
        <v>6116</v>
      </c>
      <c r="H194" s="2">
        <f t="shared" ref="H194:H257" si="19">COUNTIF(J:J,A194)</f>
        <v>14</v>
      </c>
      <c r="I194" s="18"/>
      <c r="J194" s="19" t="s">
        <v>1606</v>
      </c>
      <c r="K194" s="2" t="str">
        <f t="shared" si="14"/>
        <v>SL</v>
      </c>
      <c r="L194" s="2" t="str">
        <f t="shared" si="18"/>
        <v>SIERRA LEONE</v>
      </c>
      <c r="M194" s="66"/>
      <c r="N194" s="66"/>
      <c r="O194" s="66"/>
      <c r="P194" s="66"/>
      <c r="Q194" s="2"/>
      <c r="R194" s="2"/>
      <c r="S194" s="15">
        <f t="shared" si="15"/>
        <v>41827</v>
      </c>
      <c r="T194" s="15" t="str">
        <f t="shared" si="16"/>
        <v/>
      </c>
      <c r="U194" s="15" t="str">
        <f t="shared" si="17"/>
        <v/>
      </c>
      <c r="V194" s="2"/>
    </row>
    <row r="195" spans="1:22">
      <c r="A195" s="2" t="s">
        <v>1600</v>
      </c>
      <c r="B195" s="2" t="s">
        <v>925</v>
      </c>
      <c r="C195" s="2"/>
      <c r="D195" s="2" t="s">
        <v>2286</v>
      </c>
      <c r="E195" s="15">
        <v>41827</v>
      </c>
      <c r="F195" s="2"/>
      <c r="G195" s="2" t="s">
        <v>6116</v>
      </c>
      <c r="H195" s="2">
        <f t="shared" si="19"/>
        <v>15</v>
      </c>
      <c r="I195" s="18"/>
      <c r="J195" s="19" t="s">
        <v>1607</v>
      </c>
      <c r="K195" s="2" t="str">
        <f t="shared" ref="K195:K258" si="20">VLOOKUP(J195,$A:$B,2,0)</f>
        <v>SG</v>
      </c>
      <c r="L195" s="2" t="str">
        <f t="shared" si="18"/>
        <v>SINGAPORE</v>
      </c>
      <c r="M195" s="66"/>
      <c r="N195" s="66"/>
      <c r="O195" s="66"/>
      <c r="P195" s="66"/>
      <c r="Q195" s="2"/>
      <c r="R195" s="2"/>
      <c r="S195" s="15">
        <f t="shared" ref="S195:S258" si="21">VLOOKUP(J195,A:G,5,FALSE)</f>
        <v>41827</v>
      </c>
      <c r="T195" s="15" t="str">
        <f t="shared" ref="T195:T258" si="22">IF(VLOOKUP(J195,A:G,6,FALSE)=0,"",VLOOKUP(J195,A:G,6,FALSE))</f>
        <v/>
      </c>
      <c r="U195" s="15" t="str">
        <f t="shared" ref="U195:U258" si="23">IF(VLOOKUP(J195,A:G,7,FALSE)=0,"",VLOOKUP(J195,A:G,7,FALSE))</f>
        <v/>
      </c>
      <c r="V195" s="2"/>
    </row>
    <row r="196" spans="1:22">
      <c r="A196" s="2" t="s">
        <v>1601</v>
      </c>
      <c r="B196" s="2" t="s">
        <v>1290</v>
      </c>
      <c r="C196" s="2"/>
      <c r="D196" s="2" t="s">
        <v>2286</v>
      </c>
      <c r="E196" s="15">
        <v>41827</v>
      </c>
      <c r="F196" s="2"/>
      <c r="G196" s="2" t="s">
        <v>6116</v>
      </c>
      <c r="H196" s="2">
        <f t="shared" si="19"/>
        <v>14</v>
      </c>
      <c r="I196" s="18"/>
      <c r="J196" s="19" t="s">
        <v>1608</v>
      </c>
      <c r="K196" s="2" t="str">
        <f t="shared" si="20"/>
        <v>SX</v>
      </c>
      <c r="L196" s="2" t="str">
        <f t="shared" si="18"/>
        <v>SINT MAARTEN (DUTCH PART)</v>
      </c>
      <c r="M196" s="66"/>
      <c r="N196" s="66"/>
      <c r="O196" s="66"/>
      <c r="P196" s="66"/>
      <c r="Q196" s="2"/>
      <c r="R196" s="2"/>
      <c r="S196" s="15">
        <f t="shared" si="21"/>
        <v>41827</v>
      </c>
      <c r="T196" s="15" t="str">
        <f t="shared" si="22"/>
        <v/>
      </c>
      <c r="U196" s="15" t="str">
        <f t="shared" si="23"/>
        <v/>
      </c>
      <c r="V196" s="2"/>
    </row>
    <row r="197" spans="1:22">
      <c r="A197" s="2" t="s">
        <v>1602</v>
      </c>
      <c r="B197" s="2" t="s">
        <v>1291</v>
      </c>
      <c r="C197" s="2"/>
      <c r="D197" s="2" t="s">
        <v>2286</v>
      </c>
      <c r="E197" s="15">
        <v>41827</v>
      </c>
      <c r="F197" s="2"/>
      <c r="G197" s="2" t="s">
        <v>6116</v>
      </c>
      <c r="H197" s="2">
        <f t="shared" si="19"/>
        <v>14</v>
      </c>
      <c r="I197" s="18"/>
      <c r="J197" s="19" t="s">
        <v>1609</v>
      </c>
      <c r="K197" s="2" t="str">
        <f t="shared" si="20"/>
        <v>SK</v>
      </c>
      <c r="L197" s="2" t="str">
        <f t="shared" si="18"/>
        <v>SLOVAKIA</v>
      </c>
      <c r="M197" s="66"/>
      <c r="N197" s="66"/>
      <c r="O197" s="66"/>
      <c r="P197" s="66"/>
      <c r="Q197" s="2"/>
      <c r="R197" s="2"/>
      <c r="S197" s="15">
        <f t="shared" si="21"/>
        <v>41827</v>
      </c>
      <c r="T197" s="15" t="str">
        <f t="shared" si="22"/>
        <v/>
      </c>
      <c r="U197" s="15" t="str">
        <f t="shared" si="23"/>
        <v/>
      </c>
      <c r="V197" s="2"/>
    </row>
    <row r="198" spans="1:22">
      <c r="A198" s="2" t="s">
        <v>1603</v>
      </c>
      <c r="B198" s="2" t="s">
        <v>1292</v>
      </c>
      <c r="C198" s="2"/>
      <c r="D198" s="2" t="s">
        <v>2286</v>
      </c>
      <c r="E198" s="15">
        <v>41827</v>
      </c>
      <c r="F198" s="2"/>
      <c r="G198" s="2" t="s">
        <v>6116</v>
      </c>
      <c r="H198" s="2">
        <f t="shared" si="19"/>
        <v>14</v>
      </c>
      <c r="I198" s="18"/>
      <c r="J198" s="19" t="s">
        <v>1610</v>
      </c>
      <c r="K198" s="2" t="str">
        <f t="shared" si="20"/>
        <v>SI</v>
      </c>
      <c r="L198" s="2" t="str">
        <f t="shared" si="18"/>
        <v>SLOVENIA</v>
      </c>
      <c r="M198" s="66"/>
      <c r="N198" s="66"/>
      <c r="O198" s="66"/>
      <c r="P198" s="66"/>
      <c r="Q198" s="2"/>
      <c r="R198" s="2"/>
      <c r="S198" s="15">
        <f t="shared" si="21"/>
        <v>41827</v>
      </c>
      <c r="T198" s="15" t="str">
        <f t="shared" si="22"/>
        <v/>
      </c>
      <c r="U198" s="15" t="str">
        <f t="shared" si="23"/>
        <v/>
      </c>
      <c r="V198" s="2"/>
    </row>
    <row r="199" spans="1:22">
      <c r="A199" s="2" t="s">
        <v>1604</v>
      </c>
      <c r="B199" s="2" t="s">
        <v>1293</v>
      </c>
      <c r="C199" s="2"/>
      <c r="D199" s="2" t="s">
        <v>2286</v>
      </c>
      <c r="E199" s="15">
        <v>41827</v>
      </c>
      <c r="F199" s="2"/>
      <c r="G199" s="2" t="s">
        <v>6116</v>
      </c>
      <c r="H199" s="2">
        <f t="shared" si="19"/>
        <v>14</v>
      </c>
      <c r="I199" s="18"/>
      <c r="J199" s="19" t="s">
        <v>1611</v>
      </c>
      <c r="K199" s="2" t="str">
        <f t="shared" si="20"/>
        <v>SB</v>
      </c>
      <c r="L199" s="2" t="str">
        <f t="shared" si="18"/>
        <v>SOLOMON ISLANDS</v>
      </c>
      <c r="M199" s="66"/>
      <c r="N199" s="66"/>
      <c r="O199" s="66"/>
      <c r="P199" s="66"/>
      <c r="Q199" s="2"/>
      <c r="R199" s="2"/>
      <c r="S199" s="15">
        <f t="shared" si="21"/>
        <v>41827</v>
      </c>
      <c r="T199" s="15" t="str">
        <f t="shared" si="22"/>
        <v/>
      </c>
      <c r="U199" s="15" t="str">
        <f t="shared" si="23"/>
        <v/>
      </c>
      <c r="V199" s="2"/>
    </row>
    <row r="200" spans="1:22">
      <c r="A200" s="2" t="s">
        <v>1605</v>
      </c>
      <c r="B200" s="2" t="s">
        <v>1294</v>
      </c>
      <c r="C200" s="2"/>
      <c r="D200" s="2" t="s">
        <v>2286</v>
      </c>
      <c r="E200" s="15">
        <v>41827</v>
      </c>
      <c r="F200" s="2"/>
      <c r="G200" s="2" t="s">
        <v>6116</v>
      </c>
      <c r="H200" s="2">
        <f t="shared" si="19"/>
        <v>14</v>
      </c>
      <c r="I200" s="18"/>
      <c r="J200" s="19" t="s">
        <v>1612</v>
      </c>
      <c r="K200" s="2" t="str">
        <f t="shared" si="20"/>
        <v>SO</v>
      </c>
      <c r="L200" s="2" t="str">
        <f t="shared" si="18"/>
        <v>SOMALIA</v>
      </c>
      <c r="M200" s="66"/>
      <c r="N200" s="66"/>
      <c r="O200" s="66"/>
      <c r="P200" s="66"/>
      <c r="Q200" s="2"/>
      <c r="R200" s="2"/>
      <c r="S200" s="15">
        <f t="shared" si="21"/>
        <v>41827</v>
      </c>
      <c r="T200" s="15" t="str">
        <f t="shared" si="22"/>
        <v/>
      </c>
      <c r="U200" s="15" t="str">
        <f t="shared" si="23"/>
        <v/>
      </c>
      <c r="V200" s="2"/>
    </row>
    <row r="201" spans="1:22">
      <c r="A201" s="2" t="s">
        <v>1606</v>
      </c>
      <c r="B201" s="2" t="s">
        <v>1295</v>
      </c>
      <c r="C201" s="2"/>
      <c r="D201" s="2" t="s">
        <v>2286</v>
      </c>
      <c r="E201" s="15">
        <v>41827</v>
      </c>
      <c r="F201" s="2"/>
      <c r="G201" s="2" t="s">
        <v>6116</v>
      </c>
      <c r="H201" s="2">
        <f t="shared" si="19"/>
        <v>14</v>
      </c>
      <c r="I201" s="18"/>
      <c r="J201" s="19" t="s">
        <v>1613</v>
      </c>
      <c r="K201" s="2" t="str">
        <f t="shared" si="20"/>
        <v>ZA</v>
      </c>
      <c r="L201" s="2" t="str">
        <f t="shared" si="18"/>
        <v>SOUTH AFRICA</v>
      </c>
      <c r="M201" s="66"/>
      <c r="N201" s="66"/>
      <c r="O201" s="66"/>
      <c r="P201" s="66"/>
      <c r="Q201" s="2"/>
      <c r="R201" s="2"/>
      <c r="S201" s="15">
        <f t="shared" si="21"/>
        <v>41827</v>
      </c>
      <c r="T201" s="15" t="str">
        <f t="shared" si="22"/>
        <v/>
      </c>
      <c r="U201" s="15" t="str">
        <f t="shared" si="23"/>
        <v/>
      </c>
      <c r="V201" s="2"/>
    </row>
    <row r="202" spans="1:22">
      <c r="A202" s="2" t="s">
        <v>1607</v>
      </c>
      <c r="B202" s="2" t="s">
        <v>923</v>
      </c>
      <c r="C202" s="2"/>
      <c r="D202" s="2" t="s">
        <v>2286</v>
      </c>
      <c r="E202" s="15">
        <v>41827</v>
      </c>
      <c r="F202" s="2"/>
      <c r="G202" s="2" t="s">
        <v>6116</v>
      </c>
      <c r="H202" s="2">
        <f t="shared" si="19"/>
        <v>14</v>
      </c>
      <c r="I202" s="18"/>
      <c r="J202" s="19" t="s">
        <v>1615</v>
      </c>
      <c r="K202" s="2" t="str">
        <f t="shared" si="20"/>
        <v>ES</v>
      </c>
      <c r="L202" s="2" t="str">
        <f t="shared" si="18"/>
        <v>SPAIN</v>
      </c>
      <c r="M202" s="66"/>
      <c r="N202" s="66"/>
      <c r="O202" s="66"/>
      <c r="P202" s="66"/>
      <c r="Q202" s="2"/>
      <c r="R202" s="2"/>
      <c r="S202" s="15">
        <f t="shared" si="21"/>
        <v>41827</v>
      </c>
      <c r="T202" s="15" t="str">
        <f t="shared" si="22"/>
        <v/>
      </c>
      <c r="U202" s="15" t="str">
        <f t="shared" si="23"/>
        <v/>
      </c>
      <c r="V202" s="2"/>
    </row>
    <row r="203" spans="1:22">
      <c r="A203" s="2" t="s">
        <v>1608</v>
      </c>
      <c r="B203" s="2" t="s">
        <v>1296</v>
      </c>
      <c r="C203" s="2"/>
      <c r="D203" s="2" t="s">
        <v>2286</v>
      </c>
      <c r="E203" s="15">
        <v>41827</v>
      </c>
      <c r="F203" s="2"/>
      <c r="G203" s="2" t="s">
        <v>6116</v>
      </c>
      <c r="H203" s="2">
        <f t="shared" si="19"/>
        <v>14</v>
      </c>
      <c r="I203" s="18"/>
      <c r="J203" s="19" t="s">
        <v>1616</v>
      </c>
      <c r="K203" s="2" t="str">
        <f t="shared" si="20"/>
        <v>LK</v>
      </c>
      <c r="L203" s="2" t="str">
        <f t="shared" si="18"/>
        <v>SRI LANKA</v>
      </c>
      <c r="M203" s="66"/>
      <c r="N203" s="66"/>
      <c r="O203" s="66"/>
      <c r="P203" s="66"/>
      <c r="Q203" s="2"/>
      <c r="R203" s="2"/>
      <c r="S203" s="15">
        <f t="shared" si="21"/>
        <v>41827</v>
      </c>
      <c r="T203" s="15" t="str">
        <f t="shared" si="22"/>
        <v/>
      </c>
      <c r="U203" s="15" t="str">
        <f t="shared" si="23"/>
        <v/>
      </c>
      <c r="V203" s="2"/>
    </row>
    <row r="204" spans="1:22">
      <c r="A204" s="2" t="s">
        <v>1609</v>
      </c>
      <c r="B204" s="2" t="s">
        <v>1297</v>
      </c>
      <c r="C204" s="2"/>
      <c r="D204" s="2" t="s">
        <v>2286</v>
      </c>
      <c r="E204" s="15">
        <v>41827</v>
      </c>
      <c r="F204" s="2"/>
      <c r="G204" s="2" t="s">
        <v>6116</v>
      </c>
      <c r="H204" s="2">
        <f t="shared" si="19"/>
        <v>19</v>
      </c>
      <c r="I204" s="18"/>
      <c r="J204" s="19" t="s">
        <v>1617</v>
      </c>
      <c r="K204" s="2" t="str">
        <f t="shared" si="20"/>
        <v>SD</v>
      </c>
      <c r="L204" s="2" t="str">
        <f t="shared" si="18"/>
        <v>SUDAN</v>
      </c>
      <c r="M204" s="66"/>
      <c r="N204" s="66"/>
      <c r="O204" s="66"/>
      <c r="P204" s="66"/>
      <c r="Q204" s="2"/>
      <c r="R204" s="2"/>
      <c r="S204" s="15">
        <f t="shared" si="21"/>
        <v>41827</v>
      </c>
      <c r="T204" s="15" t="str">
        <f t="shared" si="22"/>
        <v/>
      </c>
      <c r="U204" s="15" t="str">
        <f t="shared" si="23"/>
        <v/>
      </c>
      <c r="V204" s="2"/>
    </row>
    <row r="205" spans="1:22">
      <c r="A205" s="2" t="s">
        <v>1610</v>
      </c>
      <c r="B205" s="2" t="s">
        <v>1298</v>
      </c>
      <c r="C205" s="2"/>
      <c r="D205" s="2" t="s">
        <v>2286</v>
      </c>
      <c r="E205" s="15">
        <v>41827</v>
      </c>
      <c r="F205" s="2"/>
      <c r="G205" s="2" t="s">
        <v>6116</v>
      </c>
      <c r="H205" s="2">
        <f t="shared" si="19"/>
        <v>21</v>
      </c>
      <c r="I205" s="18"/>
      <c r="J205" s="19" t="s">
        <v>1618</v>
      </c>
      <c r="K205" s="2" t="str">
        <f t="shared" si="20"/>
        <v>SR</v>
      </c>
      <c r="L205" s="2" t="str">
        <f t="shared" si="18"/>
        <v>SURINAME</v>
      </c>
      <c r="M205" s="66"/>
      <c r="N205" s="66"/>
      <c r="O205" s="66"/>
      <c r="P205" s="66"/>
      <c r="Q205" s="2"/>
      <c r="R205" s="2"/>
      <c r="S205" s="15">
        <f t="shared" si="21"/>
        <v>41827</v>
      </c>
      <c r="T205" s="15" t="str">
        <f t="shared" si="22"/>
        <v/>
      </c>
      <c r="U205" s="15" t="str">
        <f t="shared" si="23"/>
        <v/>
      </c>
      <c r="V205" s="2"/>
    </row>
    <row r="206" spans="1:22">
      <c r="A206" s="2" t="s">
        <v>1611</v>
      </c>
      <c r="B206" s="2" t="s">
        <v>1299</v>
      </c>
      <c r="C206" s="2"/>
      <c r="D206" s="2" t="s">
        <v>2286</v>
      </c>
      <c r="E206" s="15">
        <v>41827</v>
      </c>
      <c r="F206" s="2"/>
      <c r="G206" s="2" t="s">
        <v>6116</v>
      </c>
      <c r="H206" s="2">
        <f t="shared" si="19"/>
        <v>14</v>
      </c>
      <c r="I206" s="18"/>
      <c r="J206" s="19" t="s">
        <v>1619</v>
      </c>
      <c r="K206" s="2" t="str">
        <f t="shared" si="20"/>
        <v>SJ</v>
      </c>
      <c r="L206" s="2" t="str">
        <f t="shared" si="18"/>
        <v>SVALBARD AND JAN MAYEN</v>
      </c>
      <c r="M206" s="66"/>
      <c r="N206" s="66"/>
      <c r="O206" s="66"/>
      <c r="P206" s="66"/>
      <c r="Q206" s="2"/>
      <c r="R206" s="2"/>
      <c r="S206" s="15">
        <f t="shared" si="21"/>
        <v>41827</v>
      </c>
      <c r="T206" s="15" t="str">
        <f t="shared" si="22"/>
        <v/>
      </c>
      <c r="U206" s="15" t="str">
        <f t="shared" si="23"/>
        <v/>
      </c>
      <c r="V206" s="2"/>
    </row>
    <row r="207" spans="1:22">
      <c r="A207" s="2" t="s">
        <v>1612</v>
      </c>
      <c r="B207" s="2" t="s">
        <v>684</v>
      </c>
      <c r="C207" s="2"/>
      <c r="D207" s="2" t="s">
        <v>2286</v>
      </c>
      <c r="E207" s="15">
        <v>41827</v>
      </c>
      <c r="F207" s="2"/>
      <c r="G207" s="2" t="s">
        <v>6116</v>
      </c>
      <c r="H207" s="2">
        <f t="shared" si="19"/>
        <v>14</v>
      </c>
      <c r="I207" s="18"/>
      <c r="J207" s="19" t="s">
        <v>14790</v>
      </c>
      <c r="K207" s="2" t="str">
        <f t="shared" si="20"/>
        <v>SZ</v>
      </c>
      <c r="L207" s="2" t="str">
        <f t="shared" si="18"/>
        <v>ESWATINI</v>
      </c>
      <c r="M207" s="66"/>
      <c r="N207" s="66"/>
      <c r="O207" s="66"/>
      <c r="P207" s="66"/>
      <c r="Q207" s="2"/>
      <c r="R207" s="2"/>
      <c r="S207" s="15">
        <f t="shared" si="21"/>
        <v>41827</v>
      </c>
      <c r="T207" s="15" t="str">
        <f t="shared" si="22"/>
        <v/>
      </c>
      <c r="U207" s="15">
        <f t="shared" si="23"/>
        <v>44392</v>
      </c>
      <c r="V207" s="2"/>
    </row>
    <row r="208" spans="1:22">
      <c r="A208" s="2" t="s">
        <v>1613</v>
      </c>
      <c r="B208" s="2" t="s">
        <v>1300</v>
      </c>
      <c r="C208" s="2"/>
      <c r="D208" s="2" t="s">
        <v>2286</v>
      </c>
      <c r="E208" s="15">
        <v>41827</v>
      </c>
      <c r="F208" s="2"/>
      <c r="G208" s="2" t="s">
        <v>6116</v>
      </c>
      <c r="H208" s="2">
        <f t="shared" si="19"/>
        <v>14</v>
      </c>
      <c r="I208" s="18"/>
      <c r="J208" s="19" t="s">
        <v>1620</v>
      </c>
      <c r="K208" s="2" t="str">
        <f t="shared" si="20"/>
        <v>SE</v>
      </c>
      <c r="L208" s="2" t="str">
        <f t="shared" si="18"/>
        <v>SWEDEN</v>
      </c>
      <c r="M208" s="66"/>
      <c r="N208" s="66"/>
      <c r="O208" s="66"/>
      <c r="P208" s="66"/>
      <c r="Q208" s="2"/>
      <c r="R208" s="2"/>
      <c r="S208" s="15">
        <f t="shared" si="21"/>
        <v>41827</v>
      </c>
      <c r="T208" s="15" t="str">
        <f t="shared" si="22"/>
        <v/>
      </c>
      <c r="U208" s="15" t="str">
        <f t="shared" si="23"/>
        <v/>
      </c>
      <c r="V208" s="2"/>
    </row>
    <row r="209" spans="1:22">
      <c r="A209" s="2" t="s">
        <v>1614</v>
      </c>
      <c r="B209" s="2" t="s">
        <v>929</v>
      </c>
      <c r="C209" s="2"/>
      <c r="D209" s="2" t="s">
        <v>2286</v>
      </c>
      <c r="E209" s="15">
        <v>41827</v>
      </c>
      <c r="F209" s="2"/>
      <c r="G209" s="2" t="s">
        <v>6116</v>
      </c>
      <c r="H209" s="2">
        <f t="shared" si="19"/>
        <v>14</v>
      </c>
      <c r="I209" s="18"/>
      <c r="J209" s="19" t="s">
        <v>1621</v>
      </c>
      <c r="K209" s="2" t="str">
        <f t="shared" si="20"/>
        <v>CH</v>
      </c>
      <c r="L209" s="2" t="str">
        <f t="shared" si="18"/>
        <v>SWITZERLAND</v>
      </c>
      <c r="M209" s="66"/>
      <c r="N209" s="66"/>
      <c r="O209" s="66"/>
      <c r="P209" s="66"/>
      <c r="Q209" s="2"/>
      <c r="R209" s="2"/>
      <c r="S209" s="15">
        <f t="shared" si="21"/>
        <v>41827</v>
      </c>
      <c r="T209" s="15" t="str">
        <f t="shared" si="22"/>
        <v/>
      </c>
      <c r="U209" s="15" t="str">
        <f t="shared" si="23"/>
        <v/>
      </c>
      <c r="V209" s="2"/>
    </row>
    <row r="210" spans="1:22">
      <c r="A210" s="2" t="s">
        <v>1615</v>
      </c>
      <c r="B210" s="2" t="s">
        <v>1301</v>
      </c>
      <c r="C210" s="2"/>
      <c r="D210" s="2" t="s">
        <v>2286</v>
      </c>
      <c r="E210" s="15">
        <v>41827</v>
      </c>
      <c r="F210" s="2"/>
      <c r="G210" s="2" t="s">
        <v>6116</v>
      </c>
      <c r="H210" s="2">
        <f t="shared" si="19"/>
        <v>19</v>
      </c>
      <c r="I210" s="18"/>
      <c r="J210" s="19" t="s">
        <v>1622</v>
      </c>
      <c r="K210" s="2" t="str">
        <f t="shared" si="20"/>
        <v>SY</v>
      </c>
      <c r="L210" s="2" t="str">
        <f t="shared" si="18"/>
        <v>SYRIAN ARAB REPUBLIC</v>
      </c>
      <c r="M210" s="66"/>
      <c r="N210" s="66"/>
      <c r="O210" s="66"/>
      <c r="P210" s="66"/>
      <c r="Q210" s="2"/>
      <c r="R210" s="2"/>
      <c r="S210" s="15">
        <f t="shared" si="21"/>
        <v>41827</v>
      </c>
      <c r="T210" s="15" t="str">
        <f t="shared" si="22"/>
        <v/>
      </c>
      <c r="U210" s="15" t="str">
        <f t="shared" si="23"/>
        <v/>
      </c>
      <c r="V210" s="2"/>
    </row>
    <row r="211" spans="1:22">
      <c r="A211" s="2" t="s">
        <v>1616</v>
      </c>
      <c r="B211" s="2" t="s">
        <v>1302</v>
      </c>
      <c r="C211" s="2"/>
      <c r="D211" s="2" t="s">
        <v>2286</v>
      </c>
      <c r="E211" s="15">
        <v>41827</v>
      </c>
      <c r="F211" s="2"/>
      <c r="G211" s="2" t="s">
        <v>6116</v>
      </c>
      <c r="H211" s="2">
        <f t="shared" si="19"/>
        <v>14</v>
      </c>
      <c r="I211" s="18"/>
      <c r="J211" s="19" t="s">
        <v>1623</v>
      </c>
      <c r="K211" s="2" t="str">
        <f t="shared" si="20"/>
        <v>TW</v>
      </c>
      <c r="L211" s="2" t="str">
        <f t="shared" si="18"/>
        <v>TAIWAN, PROVINCE OF CHINA</v>
      </c>
      <c r="M211" s="66"/>
      <c r="N211" s="66"/>
      <c r="O211" s="66"/>
      <c r="P211" s="66"/>
      <c r="Q211" s="2"/>
      <c r="R211" s="2"/>
      <c r="S211" s="15">
        <f t="shared" si="21"/>
        <v>41827</v>
      </c>
      <c r="T211" s="15" t="str">
        <f t="shared" si="22"/>
        <v/>
      </c>
      <c r="U211" s="15" t="str">
        <f t="shared" si="23"/>
        <v/>
      </c>
      <c r="V211" s="2"/>
    </row>
    <row r="212" spans="1:22">
      <c r="A212" s="2" t="s">
        <v>1617</v>
      </c>
      <c r="B212" s="2" t="s">
        <v>1303</v>
      </c>
      <c r="C212" s="2"/>
      <c r="D212" s="2" t="s">
        <v>2286</v>
      </c>
      <c r="E212" s="15">
        <v>41827</v>
      </c>
      <c r="F212" s="2"/>
      <c r="G212" s="2" t="s">
        <v>6116</v>
      </c>
      <c r="H212" s="2">
        <f t="shared" si="19"/>
        <v>14</v>
      </c>
      <c r="I212" s="18"/>
      <c r="J212" s="19" t="s">
        <v>1624</v>
      </c>
      <c r="K212" s="2" t="str">
        <f t="shared" si="20"/>
        <v>TJ</v>
      </c>
      <c r="L212" s="2" t="str">
        <f t="shared" si="18"/>
        <v>TAJIKISTAN</v>
      </c>
      <c r="M212" s="66"/>
      <c r="N212" s="66"/>
      <c r="O212" s="66"/>
      <c r="P212" s="66"/>
      <c r="Q212" s="2"/>
      <c r="R212" s="2"/>
      <c r="S212" s="15">
        <f t="shared" si="21"/>
        <v>41827</v>
      </c>
      <c r="T212" s="15" t="str">
        <f t="shared" si="22"/>
        <v/>
      </c>
      <c r="U212" s="15" t="str">
        <f t="shared" si="23"/>
        <v/>
      </c>
      <c r="V212" s="2"/>
    </row>
    <row r="213" spans="1:22">
      <c r="A213" s="2" t="s">
        <v>1618</v>
      </c>
      <c r="B213" s="2" t="s">
        <v>1304</v>
      </c>
      <c r="C213" s="2"/>
      <c r="D213" s="2" t="s">
        <v>2286</v>
      </c>
      <c r="E213" s="15">
        <v>41827</v>
      </c>
      <c r="F213" s="2"/>
      <c r="G213" s="2" t="s">
        <v>6116</v>
      </c>
      <c r="H213" s="2">
        <f t="shared" si="19"/>
        <v>14</v>
      </c>
      <c r="I213" s="18"/>
      <c r="J213" s="19" t="s">
        <v>1625</v>
      </c>
      <c r="K213" s="2" t="str">
        <f t="shared" si="20"/>
        <v>TZ</v>
      </c>
      <c r="L213" s="2" t="str">
        <f t="shared" si="18"/>
        <v>TANZANIA, UNITED REPUBLIC OF</v>
      </c>
      <c r="M213" s="66"/>
      <c r="N213" s="66"/>
      <c r="O213" s="66"/>
      <c r="P213" s="66"/>
      <c r="Q213" s="2"/>
      <c r="R213" s="2"/>
      <c r="S213" s="15">
        <f t="shared" si="21"/>
        <v>41827</v>
      </c>
      <c r="T213" s="15" t="str">
        <f t="shared" si="22"/>
        <v/>
      </c>
      <c r="U213" s="15" t="str">
        <f t="shared" si="23"/>
        <v/>
      </c>
      <c r="V213" s="2"/>
    </row>
    <row r="214" spans="1:22">
      <c r="A214" s="2" t="s">
        <v>1619</v>
      </c>
      <c r="B214" s="2" t="s">
        <v>1305</v>
      </c>
      <c r="C214" s="2"/>
      <c r="D214" s="2" t="s">
        <v>2286</v>
      </c>
      <c r="E214" s="15">
        <v>41827</v>
      </c>
      <c r="F214" s="2"/>
      <c r="G214" s="2" t="s">
        <v>6116</v>
      </c>
      <c r="H214" s="2">
        <f t="shared" si="19"/>
        <v>14</v>
      </c>
      <c r="I214" s="18"/>
      <c r="J214" s="19" t="s">
        <v>1626</v>
      </c>
      <c r="K214" s="2" t="str">
        <f t="shared" si="20"/>
        <v>TH</v>
      </c>
      <c r="L214" s="2" t="str">
        <f t="shared" si="18"/>
        <v>THAILAND</v>
      </c>
      <c r="M214" s="66"/>
      <c r="N214" s="66"/>
      <c r="O214" s="66"/>
      <c r="P214" s="66"/>
      <c r="Q214" s="2"/>
      <c r="R214" s="2"/>
      <c r="S214" s="15">
        <f t="shared" si="21"/>
        <v>41827</v>
      </c>
      <c r="T214" s="15" t="str">
        <f t="shared" si="22"/>
        <v/>
      </c>
      <c r="U214" s="15" t="str">
        <f t="shared" si="23"/>
        <v/>
      </c>
      <c r="V214" s="2"/>
    </row>
    <row r="215" spans="1:22">
      <c r="A215" s="2" t="s">
        <v>14790</v>
      </c>
      <c r="B215" s="2" t="s">
        <v>1306</v>
      </c>
      <c r="C215" s="2"/>
      <c r="D215" s="2" t="s">
        <v>2286</v>
      </c>
      <c r="E215" s="15">
        <v>41827</v>
      </c>
      <c r="F215" s="2"/>
      <c r="G215" s="15">
        <v>44392</v>
      </c>
      <c r="H215" s="2">
        <f t="shared" si="19"/>
        <v>14</v>
      </c>
      <c r="I215" s="18"/>
      <c r="J215" s="19" t="s">
        <v>1627</v>
      </c>
      <c r="K215" s="2" t="str">
        <f t="shared" si="20"/>
        <v>TL</v>
      </c>
      <c r="L215" s="2" t="str">
        <f t="shared" si="18"/>
        <v>TIMOR-LESTE</v>
      </c>
      <c r="M215" s="66"/>
      <c r="N215" s="66"/>
      <c r="O215" s="66"/>
      <c r="P215" s="66"/>
      <c r="Q215" s="2"/>
      <c r="R215" s="2"/>
      <c r="S215" s="15">
        <f t="shared" si="21"/>
        <v>41827</v>
      </c>
      <c r="T215" s="15" t="str">
        <f t="shared" si="22"/>
        <v/>
      </c>
      <c r="U215" s="15" t="str">
        <f t="shared" si="23"/>
        <v/>
      </c>
      <c r="V215" s="2"/>
    </row>
    <row r="216" spans="1:22">
      <c r="A216" s="2" t="s">
        <v>1620</v>
      </c>
      <c r="B216" s="2" t="s">
        <v>1307</v>
      </c>
      <c r="C216" s="2"/>
      <c r="D216" s="2" t="s">
        <v>2286</v>
      </c>
      <c r="E216" s="15">
        <v>41827</v>
      </c>
      <c r="F216" s="2"/>
      <c r="G216" s="2" t="s">
        <v>6116</v>
      </c>
      <c r="H216" s="2">
        <f t="shared" si="19"/>
        <v>18</v>
      </c>
      <c r="I216" s="18"/>
      <c r="J216" s="19" t="s">
        <v>1628</v>
      </c>
      <c r="K216" s="2" t="str">
        <f t="shared" si="20"/>
        <v>TG</v>
      </c>
      <c r="L216" s="2" t="str">
        <f t="shared" si="18"/>
        <v>TOGO</v>
      </c>
      <c r="M216" s="66"/>
      <c r="N216" s="66"/>
      <c r="O216" s="66"/>
      <c r="P216" s="66"/>
      <c r="Q216" s="2"/>
      <c r="R216" s="2"/>
      <c r="S216" s="15">
        <f t="shared" si="21"/>
        <v>41827</v>
      </c>
      <c r="T216" s="15" t="str">
        <f t="shared" si="22"/>
        <v/>
      </c>
      <c r="U216" s="15" t="str">
        <f t="shared" si="23"/>
        <v/>
      </c>
      <c r="V216" s="2"/>
    </row>
    <row r="217" spans="1:22">
      <c r="A217" s="2" t="s">
        <v>1621</v>
      </c>
      <c r="B217" s="2" t="s">
        <v>1308</v>
      </c>
      <c r="C217" s="2"/>
      <c r="D217" s="2" t="s">
        <v>2286</v>
      </c>
      <c r="E217" s="15">
        <v>41827</v>
      </c>
      <c r="F217" s="2"/>
      <c r="G217" s="2" t="s">
        <v>6116</v>
      </c>
      <c r="H217" s="2">
        <f t="shared" si="19"/>
        <v>16</v>
      </c>
      <c r="I217" s="18"/>
      <c r="J217" s="19" t="s">
        <v>1629</v>
      </c>
      <c r="K217" s="2" t="str">
        <f t="shared" si="20"/>
        <v>TK</v>
      </c>
      <c r="L217" s="2" t="str">
        <f t="shared" si="18"/>
        <v>TOKELAU</v>
      </c>
      <c r="M217" s="66"/>
      <c r="N217" s="66"/>
      <c r="O217" s="66"/>
      <c r="P217" s="66"/>
      <c r="Q217" s="2"/>
      <c r="R217" s="2"/>
      <c r="S217" s="15">
        <f t="shared" si="21"/>
        <v>41827</v>
      </c>
      <c r="T217" s="15" t="str">
        <f t="shared" si="22"/>
        <v/>
      </c>
      <c r="U217" s="15" t="str">
        <f t="shared" si="23"/>
        <v/>
      </c>
      <c r="V217" s="2"/>
    </row>
    <row r="218" spans="1:22">
      <c r="A218" s="2" t="s">
        <v>1622</v>
      </c>
      <c r="B218" s="2" t="s">
        <v>566</v>
      </c>
      <c r="C218" s="2"/>
      <c r="D218" s="2" t="s">
        <v>2286</v>
      </c>
      <c r="E218" s="15">
        <v>41827</v>
      </c>
      <c r="F218" s="2"/>
      <c r="G218" s="2" t="s">
        <v>6116</v>
      </c>
      <c r="H218" s="2">
        <f t="shared" si="19"/>
        <v>14</v>
      </c>
      <c r="I218" s="18"/>
      <c r="J218" s="19" t="s">
        <v>1630</v>
      </c>
      <c r="K218" s="2" t="str">
        <f t="shared" si="20"/>
        <v>TO</v>
      </c>
      <c r="L218" s="2" t="str">
        <f t="shared" si="18"/>
        <v>TONGA</v>
      </c>
      <c r="M218" s="66"/>
      <c r="N218" s="66"/>
      <c r="O218" s="66"/>
      <c r="P218" s="66"/>
      <c r="Q218" s="2"/>
      <c r="R218" s="2"/>
      <c r="S218" s="15">
        <f t="shared" si="21"/>
        <v>41827</v>
      </c>
      <c r="T218" s="15" t="str">
        <f t="shared" si="22"/>
        <v/>
      </c>
      <c r="U218" s="15" t="str">
        <f t="shared" si="23"/>
        <v/>
      </c>
      <c r="V218" s="2"/>
    </row>
    <row r="219" spans="1:22">
      <c r="A219" s="2" t="s">
        <v>1623</v>
      </c>
      <c r="B219" s="2" t="s">
        <v>1309</v>
      </c>
      <c r="C219" s="2"/>
      <c r="D219" s="2" t="s">
        <v>2286</v>
      </c>
      <c r="E219" s="15">
        <v>41827</v>
      </c>
      <c r="F219" s="2"/>
      <c r="G219" s="2" t="s">
        <v>6116</v>
      </c>
      <c r="H219" s="2">
        <f t="shared" si="19"/>
        <v>14</v>
      </c>
      <c r="I219" s="18"/>
      <c r="J219" s="19" t="s">
        <v>1631</v>
      </c>
      <c r="K219" s="2" t="str">
        <f t="shared" si="20"/>
        <v>TT</v>
      </c>
      <c r="L219" s="2" t="str">
        <f t="shared" si="18"/>
        <v>TRINIDAD AND TOBAGO</v>
      </c>
      <c r="M219" s="66"/>
      <c r="N219" s="66"/>
      <c r="O219" s="66"/>
      <c r="P219" s="66"/>
      <c r="Q219" s="2"/>
      <c r="R219" s="2"/>
      <c r="S219" s="15">
        <f t="shared" si="21"/>
        <v>41827</v>
      </c>
      <c r="T219" s="15" t="str">
        <f t="shared" si="22"/>
        <v/>
      </c>
      <c r="U219" s="15" t="str">
        <f t="shared" si="23"/>
        <v/>
      </c>
      <c r="V219" s="2"/>
    </row>
    <row r="220" spans="1:22">
      <c r="A220" s="2" t="s">
        <v>1624</v>
      </c>
      <c r="B220" s="2" t="s">
        <v>1310</v>
      </c>
      <c r="C220" s="2"/>
      <c r="D220" s="2" t="s">
        <v>2286</v>
      </c>
      <c r="E220" s="15">
        <v>41827</v>
      </c>
      <c r="F220" s="2"/>
      <c r="G220" s="2" t="s">
        <v>6116</v>
      </c>
      <c r="H220" s="2">
        <f t="shared" si="19"/>
        <v>14</v>
      </c>
      <c r="I220" s="18"/>
      <c r="J220" s="19" t="s">
        <v>1632</v>
      </c>
      <c r="K220" s="2" t="str">
        <f t="shared" si="20"/>
        <v>TN</v>
      </c>
      <c r="L220" s="2" t="str">
        <f t="shared" si="18"/>
        <v>TUNISIA</v>
      </c>
      <c r="M220" s="66"/>
      <c r="N220" s="66"/>
      <c r="O220" s="66"/>
      <c r="P220" s="66"/>
      <c r="Q220" s="2"/>
      <c r="R220" s="2"/>
      <c r="S220" s="15">
        <f t="shared" si="21"/>
        <v>41827</v>
      </c>
      <c r="T220" s="15" t="str">
        <f t="shared" si="22"/>
        <v/>
      </c>
      <c r="U220" s="15" t="str">
        <f t="shared" si="23"/>
        <v/>
      </c>
      <c r="V220" s="2"/>
    </row>
    <row r="221" spans="1:22">
      <c r="A221" s="2" t="s">
        <v>1625</v>
      </c>
      <c r="B221" s="2" t="s">
        <v>1311</v>
      </c>
      <c r="C221" s="2"/>
      <c r="D221" s="2" t="s">
        <v>2286</v>
      </c>
      <c r="E221" s="15">
        <v>41827</v>
      </c>
      <c r="F221" s="2"/>
      <c r="G221" s="2" t="s">
        <v>6116</v>
      </c>
      <c r="H221" s="2">
        <f t="shared" si="19"/>
        <v>14</v>
      </c>
      <c r="I221" s="18"/>
      <c r="J221" s="19" t="s">
        <v>1633</v>
      </c>
      <c r="K221" s="2" t="str">
        <f t="shared" si="20"/>
        <v>TR</v>
      </c>
      <c r="L221" s="2" t="str">
        <f t="shared" si="18"/>
        <v>TURKEY</v>
      </c>
      <c r="M221" s="66"/>
      <c r="N221" s="66"/>
      <c r="O221" s="66"/>
      <c r="P221" s="66"/>
      <c r="Q221" s="2"/>
      <c r="R221" s="2"/>
      <c r="S221" s="15">
        <f t="shared" si="21"/>
        <v>41827</v>
      </c>
      <c r="T221" s="15" t="str">
        <f t="shared" si="22"/>
        <v/>
      </c>
      <c r="U221" s="15" t="str">
        <f t="shared" si="23"/>
        <v/>
      </c>
      <c r="V221" s="2"/>
    </row>
    <row r="222" spans="1:22">
      <c r="A222" s="2" t="s">
        <v>1626</v>
      </c>
      <c r="B222" s="2" t="s">
        <v>1312</v>
      </c>
      <c r="C222" s="2"/>
      <c r="D222" s="2" t="s">
        <v>2286</v>
      </c>
      <c r="E222" s="15">
        <v>41827</v>
      </c>
      <c r="F222" s="2"/>
      <c r="G222" s="2" t="s">
        <v>6116</v>
      </c>
      <c r="H222" s="2">
        <f t="shared" si="19"/>
        <v>14</v>
      </c>
      <c r="I222" s="18"/>
      <c r="J222" s="19" t="s">
        <v>1634</v>
      </c>
      <c r="K222" s="2" t="str">
        <f t="shared" si="20"/>
        <v>TM</v>
      </c>
      <c r="L222" s="2" t="str">
        <f t="shared" si="18"/>
        <v>TURKMENISTAN</v>
      </c>
      <c r="M222" s="66"/>
      <c r="N222" s="66"/>
      <c r="O222" s="66"/>
      <c r="P222" s="66"/>
      <c r="Q222" s="2"/>
      <c r="R222" s="2"/>
      <c r="S222" s="15">
        <f t="shared" si="21"/>
        <v>41827</v>
      </c>
      <c r="T222" s="15" t="str">
        <f t="shared" si="22"/>
        <v/>
      </c>
      <c r="U222" s="15" t="str">
        <f t="shared" si="23"/>
        <v/>
      </c>
      <c r="V222" s="2"/>
    </row>
    <row r="223" spans="1:22">
      <c r="A223" s="2" t="s">
        <v>1627</v>
      </c>
      <c r="B223" s="2" t="s">
        <v>1313</v>
      </c>
      <c r="C223" s="2"/>
      <c r="D223" s="2" t="s">
        <v>2286</v>
      </c>
      <c r="E223" s="15">
        <v>41827</v>
      </c>
      <c r="F223" s="2"/>
      <c r="G223" s="2" t="s">
        <v>6116</v>
      </c>
      <c r="H223" s="2">
        <f t="shared" si="19"/>
        <v>14</v>
      </c>
      <c r="I223" s="18"/>
      <c r="J223" s="19" t="s">
        <v>1636</v>
      </c>
      <c r="K223" s="2" t="str">
        <f t="shared" si="20"/>
        <v>TV</v>
      </c>
      <c r="L223" s="2" t="str">
        <f t="shared" si="18"/>
        <v>TUVALU</v>
      </c>
      <c r="M223" s="66"/>
      <c r="N223" s="66"/>
      <c r="O223" s="66"/>
      <c r="P223" s="66"/>
      <c r="Q223" s="2"/>
      <c r="R223" s="2"/>
      <c r="S223" s="15">
        <f t="shared" si="21"/>
        <v>41827</v>
      </c>
      <c r="T223" s="15" t="str">
        <f t="shared" si="22"/>
        <v/>
      </c>
      <c r="U223" s="15" t="str">
        <f t="shared" si="23"/>
        <v/>
      </c>
      <c r="V223" s="2"/>
    </row>
    <row r="224" spans="1:22">
      <c r="A224" s="2" t="s">
        <v>1628</v>
      </c>
      <c r="B224" s="2" t="s">
        <v>751</v>
      </c>
      <c r="C224" s="2"/>
      <c r="D224" s="2" t="s">
        <v>2286</v>
      </c>
      <c r="E224" s="15">
        <v>41827</v>
      </c>
      <c r="F224" s="2"/>
      <c r="G224" s="2" t="s">
        <v>6116</v>
      </c>
      <c r="H224" s="2">
        <f t="shared" si="19"/>
        <v>14</v>
      </c>
      <c r="I224" s="18"/>
      <c r="J224" s="19" t="s">
        <v>1637</v>
      </c>
      <c r="K224" s="2" t="str">
        <f t="shared" si="20"/>
        <v>UG</v>
      </c>
      <c r="L224" s="2" t="str">
        <f t="shared" si="18"/>
        <v>UGANDA</v>
      </c>
      <c r="M224" s="66"/>
      <c r="N224" s="66"/>
      <c r="O224" s="66"/>
      <c r="P224" s="66"/>
      <c r="Q224" s="2"/>
      <c r="R224" s="2"/>
      <c r="S224" s="15">
        <f t="shared" si="21"/>
        <v>41827</v>
      </c>
      <c r="T224" s="15" t="str">
        <f t="shared" si="22"/>
        <v/>
      </c>
      <c r="U224" s="15" t="str">
        <f t="shared" si="23"/>
        <v/>
      </c>
      <c r="V224" s="2"/>
    </row>
    <row r="225" spans="1:22">
      <c r="A225" s="2" t="s">
        <v>1629</v>
      </c>
      <c r="B225" s="2" t="s">
        <v>1314</v>
      </c>
      <c r="C225" s="2"/>
      <c r="D225" s="2" t="s">
        <v>2286</v>
      </c>
      <c r="E225" s="15">
        <v>41827</v>
      </c>
      <c r="F225" s="2"/>
      <c r="G225" s="2" t="s">
        <v>6116</v>
      </c>
      <c r="H225" s="2">
        <f t="shared" si="19"/>
        <v>14</v>
      </c>
      <c r="I225" s="18"/>
      <c r="J225" s="19" t="s">
        <v>1638</v>
      </c>
      <c r="K225" s="2" t="str">
        <f t="shared" si="20"/>
        <v>UA</v>
      </c>
      <c r="L225" s="2" t="str">
        <f t="shared" si="18"/>
        <v>UKRAINE</v>
      </c>
      <c r="M225" s="66"/>
      <c r="N225" s="66"/>
      <c r="O225" s="66"/>
      <c r="P225" s="66"/>
      <c r="Q225" s="2"/>
      <c r="R225" s="2"/>
      <c r="S225" s="15">
        <f t="shared" si="21"/>
        <v>41827</v>
      </c>
      <c r="T225" s="15" t="str">
        <f t="shared" si="22"/>
        <v/>
      </c>
      <c r="U225" s="15" t="str">
        <f t="shared" si="23"/>
        <v/>
      </c>
      <c r="V225" s="2"/>
    </row>
    <row r="226" spans="1:22">
      <c r="A226" s="2" t="s">
        <v>1630</v>
      </c>
      <c r="B226" s="2" t="s">
        <v>1315</v>
      </c>
      <c r="C226" s="2"/>
      <c r="D226" s="2" t="s">
        <v>2286</v>
      </c>
      <c r="E226" s="15">
        <v>41827</v>
      </c>
      <c r="F226" s="2"/>
      <c r="G226" s="2" t="s">
        <v>6116</v>
      </c>
      <c r="H226" s="2">
        <f t="shared" si="19"/>
        <v>14</v>
      </c>
      <c r="I226" s="18"/>
      <c r="J226" s="19" t="s">
        <v>1639</v>
      </c>
      <c r="K226" s="2" t="str">
        <f t="shared" si="20"/>
        <v>AE</v>
      </c>
      <c r="L226" s="2" t="str">
        <f t="shared" si="18"/>
        <v>UNITED ARAB EMIRATES</v>
      </c>
      <c r="M226" s="66"/>
      <c r="N226" s="66"/>
      <c r="O226" s="66"/>
      <c r="P226" s="66"/>
      <c r="Q226" s="2"/>
      <c r="R226" s="2"/>
      <c r="S226" s="15">
        <f t="shared" si="21"/>
        <v>41827</v>
      </c>
      <c r="T226" s="15" t="str">
        <f t="shared" si="22"/>
        <v/>
      </c>
      <c r="U226" s="15" t="str">
        <f t="shared" si="23"/>
        <v/>
      </c>
      <c r="V226" s="2"/>
    </row>
    <row r="227" spans="1:22">
      <c r="A227" s="2" t="s">
        <v>1631</v>
      </c>
      <c r="B227" s="2" t="s">
        <v>361</v>
      </c>
      <c r="C227" s="2"/>
      <c r="D227" s="2" t="s">
        <v>2286</v>
      </c>
      <c r="E227" s="15">
        <v>41827</v>
      </c>
      <c r="F227" s="2"/>
      <c r="G227" s="2" t="s">
        <v>6116</v>
      </c>
      <c r="H227" s="2">
        <f t="shared" si="19"/>
        <v>14</v>
      </c>
      <c r="I227" s="18"/>
      <c r="J227" s="19" t="s">
        <v>1640</v>
      </c>
      <c r="K227" s="2" t="str">
        <f t="shared" si="20"/>
        <v>GB</v>
      </c>
      <c r="L227" s="2" t="str">
        <f t="shared" si="18"/>
        <v>UNITED KINGDOM</v>
      </c>
      <c r="M227" s="66"/>
      <c r="N227" s="66"/>
      <c r="O227" s="66"/>
      <c r="P227" s="66"/>
      <c r="Q227" s="2"/>
      <c r="R227" s="2"/>
      <c r="S227" s="15">
        <f t="shared" si="21"/>
        <v>41827</v>
      </c>
      <c r="T227" s="15" t="str">
        <f t="shared" si="22"/>
        <v/>
      </c>
      <c r="U227" s="15" t="str">
        <f t="shared" si="23"/>
        <v/>
      </c>
      <c r="V227" s="2"/>
    </row>
    <row r="228" spans="1:22">
      <c r="A228" s="2" t="s">
        <v>1632</v>
      </c>
      <c r="B228" s="2" t="s">
        <v>1316</v>
      </c>
      <c r="C228" s="2"/>
      <c r="D228" s="2" t="s">
        <v>2286</v>
      </c>
      <c r="E228" s="15">
        <v>41827</v>
      </c>
      <c r="F228" s="2"/>
      <c r="G228" s="2" t="s">
        <v>6116</v>
      </c>
      <c r="H228" s="2">
        <f t="shared" si="19"/>
        <v>14</v>
      </c>
      <c r="I228" s="18"/>
      <c r="J228" s="21" t="s">
        <v>1420</v>
      </c>
      <c r="K228" s="2" t="str">
        <f t="shared" si="20"/>
        <v>AI</v>
      </c>
      <c r="L228" s="2" t="str">
        <f t="shared" ref="L228:L239" si="24">J228</f>
        <v>ANGUILLA</v>
      </c>
      <c r="M228" s="66"/>
      <c r="N228" s="66"/>
      <c r="O228" s="66"/>
      <c r="P228" s="66"/>
      <c r="Q228" s="2"/>
      <c r="R228" s="2"/>
      <c r="S228" s="15">
        <f t="shared" si="21"/>
        <v>41827</v>
      </c>
      <c r="T228" s="15" t="str">
        <f t="shared" si="22"/>
        <v/>
      </c>
      <c r="U228" s="15" t="str">
        <f t="shared" si="23"/>
        <v/>
      </c>
      <c r="V228" s="2"/>
    </row>
    <row r="229" spans="1:22">
      <c r="A229" s="2" t="s">
        <v>1633</v>
      </c>
      <c r="B229" s="2" t="s">
        <v>583</v>
      </c>
      <c r="C229" s="2"/>
      <c r="D229" s="2" t="s">
        <v>2286</v>
      </c>
      <c r="E229" s="15">
        <v>41827</v>
      </c>
      <c r="F229" s="2"/>
      <c r="G229" s="2" t="s">
        <v>6116</v>
      </c>
      <c r="H229" s="2">
        <f t="shared" si="19"/>
        <v>14</v>
      </c>
      <c r="I229" s="18"/>
      <c r="J229" s="21" t="s">
        <v>1437</v>
      </c>
      <c r="K229" s="2" t="str">
        <f t="shared" si="20"/>
        <v>BM</v>
      </c>
      <c r="L229" s="2" t="str">
        <f t="shared" si="24"/>
        <v>BERMUDA</v>
      </c>
      <c r="M229" s="66"/>
      <c r="N229" s="66"/>
      <c r="O229" s="66"/>
      <c r="P229" s="66"/>
      <c r="Q229" s="2"/>
      <c r="R229" s="2"/>
      <c r="S229" s="15">
        <f t="shared" si="21"/>
        <v>41827</v>
      </c>
      <c r="T229" s="15" t="str">
        <f t="shared" si="22"/>
        <v/>
      </c>
      <c r="U229" s="15" t="str">
        <f t="shared" si="23"/>
        <v/>
      </c>
      <c r="V229" s="2"/>
    </row>
    <row r="230" spans="1:22">
      <c r="A230" s="2" t="s">
        <v>1634</v>
      </c>
      <c r="B230" s="2" t="s">
        <v>1317</v>
      </c>
      <c r="C230" s="2"/>
      <c r="D230" s="2" t="s">
        <v>2286</v>
      </c>
      <c r="E230" s="15">
        <v>41827</v>
      </c>
      <c r="F230" s="2"/>
      <c r="G230" s="2" t="s">
        <v>6116</v>
      </c>
      <c r="H230" s="2">
        <f t="shared" si="19"/>
        <v>14</v>
      </c>
      <c r="I230" s="18"/>
      <c r="J230" s="21" t="s">
        <v>1445</v>
      </c>
      <c r="K230" s="2" t="str">
        <f t="shared" si="20"/>
        <v>IO</v>
      </c>
      <c r="L230" s="2" t="str">
        <f t="shared" si="24"/>
        <v>BRITISH INDIAN OCEAN TERRITORY</v>
      </c>
      <c r="M230" s="66"/>
      <c r="N230" s="66"/>
      <c r="O230" s="66"/>
      <c r="P230" s="66"/>
      <c r="Q230" s="2"/>
      <c r="R230" s="2"/>
      <c r="S230" s="15">
        <f t="shared" si="21"/>
        <v>41827</v>
      </c>
      <c r="T230" s="15" t="str">
        <f t="shared" si="22"/>
        <v/>
      </c>
      <c r="U230" s="15" t="str">
        <f t="shared" si="23"/>
        <v/>
      </c>
      <c r="V230" s="2"/>
    </row>
    <row r="231" spans="1:22">
      <c r="A231" s="2" t="s">
        <v>1635</v>
      </c>
      <c r="B231" s="2" t="s">
        <v>1318</v>
      </c>
      <c r="C231" s="2"/>
      <c r="D231" s="2" t="s">
        <v>2286</v>
      </c>
      <c r="E231" s="15">
        <v>41827</v>
      </c>
      <c r="F231" s="2"/>
      <c r="G231" s="2" t="s">
        <v>6116</v>
      </c>
      <c r="H231" s="2">
        <f t="shared" si="19"/>
        <v>14</v>
      </c>
      <c r="I231" s="18"/>
      <c r="J231" s="21" t="s">
        <v>1648</v>
      </c>
      <c r="K231" s="2" t="str">
        <f t="shared" si="20"/>
        <v>VG</v>
      </c>
      <c r="L231" s="2" t="str">
        <f t="shared" si="24"/>
        <v>VIRGIN ISLANDS, BRITISH</v>
      </c>
      <c r="M231" s="66"/>
      <c r="N231" s="66"/>
      <c r="O231" s="66"/>
      <c r="P231" s="66"/>
      <c r="Q231" s="2"/>
      <c r="R231" s="2"/>
      <c r="S231" s="15">
        <f t="shared" si="21"/>
        <v>41827</v>
      </c>
      <c r="T231" s="15" t="str">
        <f t="shared" si="22"/>
        <v/>
      </c>
      <c r="U231" s="15" t="str">
        <f t="shared" si="23"/>
        <v/>
      </c>
      <c r="V231" s="2"/>
    </row>
    <row r="232" spans="1:22">
      <c r="A232" s="2" t="s">
        <v>1636</v>
      </c>
      <c r="B232" s="2" t="s">
        <v>1319</v>
      </c>
      <c r="C232" s="2"/>
      <c r="D232" s="2" t="s">
        <v>2286</v>
      </c>
      <c r="E232" s="15">
        <v>41827</v>
      </c>
      <c r="F232" s="2"/>
      <c r="G232" s="2" t="s">
        <v>6116</v>
      </c>
      <c r="H232" s="2">
        <f t="shared" si="19"/>
        <v>14</v>
      </c>
      <c r="I232" s="18"/>
      <c r="J232" s="21" t="s">
        <v>1454</v>
      </c>
      <c r="K232" s="2" t="str">
        <f t="shared" si="20"/>
        <v>KY</v>
      </c>
      <c r="L232" s="2" t="str">
        <f t="shared" si="24"/>
        <v>CAYMAN ISLANDS</v>
      </c>
      <c r="M232" s="66"/>
      <c r="N232" s="66"/>
      <c r="O232" s="66"/>
      <c r="P232" s="66"/>
      <c r="Q232" s="2"/>
      <c r="R232" s="2"/>
      <c r="S232" s="15">
        <f t="shared" si="21"/>
        <v>41827</v>
      </c>
      <c r="T232" s="15" t="str">
        <f t="shared" si="22"/>
        <v/>
      </c>
      <c r="U232" s="15" t="str">
        <f t="shared" si="23"/>
        <v/>
      </c>
      <c r="V232" s="2"/>
    </row>
    <row r="233" spans="1:22">
      <c r="A233" s="2" t="s">
        <v>1637</v>
      </c>
      <c r="B233" s="2" t="s">
        <v>1320</v>
      </c>
      <c r="C233" s="2"/>
      <c r="D233" s="2" t="s">
        <v>2286</v>
      </c>
      <c r="E233" s="15">
        <v>41827</v>
      </c>
      <c r="F233" s="2"/>
      <c r="G233" s="2" t="s">
        <v>6116</v>
      </c>
      <c r="H233" s="2">
        <f t="shared" si="19"/>
        <v>14</v>
      </c>
      <c r="I233" s="18"/>
      <c r="J233" s="21" t="s">
        <v>1483</v>
      </c>
      <c r="K233" s="2" t="str">
        <f t="shared" si="20"/>
        <v>FK</v>
      </c>
      <c r="L233" s="2" t="str">
        <f t="shared" si="24"/>
        <v>FALKLAND ISLANDS (MALVINAS)</v>
      </c>
      <c r="M233" s="66"/>
      <c r="N233" s="66"/>
      <c r="O233" s="66"/>
      <c r="P233" s="66"/>
      <c r="Q233" s="2"/>
      <c r="R233" s="2"/>
      <c r="S233" s="15">
        <f t="shared" si="21"/>
        <v>41827</v>
      </c>
      <c r="T233" s="15" t="str">
        <f t="shared" si="22"/>
        <v/>
      </c>
      <c r="U233" s="15" t="str">
        <f t="shared" si="23"/>
        <v/>
      </c>
      <c r="V233" s="2"/>
    </row>
    <row r="234" spans="1:22">
      <c r="A234" s="2" t="s">
        <v>1638</v>
      </c>
      <c r="B234" s="2" t="s">
        <v>1321</v>
      </c>
      <c r="C234" s="2"/>
      <c r="D234" s="2" t="s">
        <v>2286</v>
      </c>
      <c r="E234" s="15">
        <v>41827</v>
      </c>
      <c r="F234" s="2"/>
      <c r="G234" s="2" t="s">
        <v>6116</v>
      </c>
      <c r="H234" s="2">
        <f t="shared" si="19"/>
        <v>14</v>
      </c>
      <c r="I234" s="18"/>
      <c r="J234" s="21" t="s">
        <v>11754</v>
      </c>
      <c r="K234" s="2" t="str">
        <f t="shared" si="20"/>
        <v>GI</v>
      </c>
      <c r="L234" s="2" t="str">
        <f t="shared" si="24"/>
        <v>UNITED KINGDOM (GIBRALTAR)</v>
      </c>
      <c r="M234" s="66"/>
      <c r="N234" s="66"/>
      <c r="O234" s="66"/>
      <c r="P234" s="66"/>
      <c r="Q234" s="2"/>
      <c r="R234" s="2"/>
      <c r="S234" s="15">
        <f t="shared" si="21"/>
        <v>41827</v>
      </c>
      <c r="T234" s="15" t="str">
        <f t="shared" si="22"/>
        <v/>
      </c>
      <c r="U234" s="15">
        <f t="shared" si="23"/>
        <v>42566</v>
      </c>
      <c r="V234" s="2"/>
    </row>
    <row r="235" spans="1:22">
      <c r="A235" s="2" t="s">
        <v>1639</v>
      </c>
      <c r="B235" s="2" t="s">
        <v>1322</v>
      </c>
      <c r="C235" s="2"/>
      <c r="D235" s="2" t="s">
        <v>2286</v>
      </c>
      <c r="E235" s="15">
        <v>41827</v>
      </c>
      <c r="F235" s="2"/>
      <c r="G235" s="2" t="s">
        <v>6116</v>
      </c>
      <c r="H235" s="2">
        <f t="shared" si="19"/>
        <v>14</v>
      </c>
      <c r="I235" s="18"/>
      <c r="J235" s="21" t="s">
        <v>1558</v>
      </c>
      <c r="K235" s="2" t="str">
        <f t="shared" si="20"/>
        <v>MS</v>
      </c>
      <c r="L235" s="2" t="str">
        <f t="shared" si="24"/>
        <v>MONTSERRAT</v>
      </c>
      <c r="M235" s="66"/>
      <c r="N235" s="66"/>
      <c r="O235" s="66"/>
      <c r="P235" s="66"/>
      <c r="Q235" s="2"/>
      <c r="R235" s="2"/>
      <c r="S235" s="15">
        <f t="shared" si="21"/>
        <v>41827</v>
      </c>
      <c r="T235" s="15" t="str">
        <f t="shared" si="22"/>
        <v/>
      </c>
      <c r="U235" s="15" t="str">
        <f t="shared" si="23"/>
        <v/>
      </c>
      <c r="V235" s="2"/>
    </row>
    <row r="236" spans="1:22">
      <c r="A236" s="2" t="s">
        <v>1640</v>
      </c>
      <c r="B236" s="2" t="s">
        <v>1323</v>
      </c>
      <c r="C236" s="2"/>
      <c r="D236" s="2" t="s">
        <v>2286</v>
      </c>
      <c r="E236" s="15">
        <v>41827</v>
      </c>
      <c r="F236" s="2"/>
      <c r="G236" s="2" t="s">
        <v>6116</v>
      </c>
      <c r="H236" s="2">
        <f t="shared" si="19"/>
        <v>19</v>
      </c>
      <c r="I236" s="18"/>
      <c r="J236" s="21" t="s">
        <v>1583</v>
      </c>
      <c r="K236" s="2" t="str">
        <f t="shared" si="20"/>
        <v>PN</v>
      </c>
      <c r="L236" s="2" t="str">
        <f t="shared" si="24"/>
        <v>PITCAIRN</v>
      </c>
      <c r="M236" s="66"/>
      <c r="N236" s="66"/>
      <c r="O236" s="66"/>
      <c r="P236" s="66"/>
      <c r="Q236" s="2"/>
      <c r="R236" s="2"/>
      <c r="S236" s="15">
        <f t="shared" si="21"/>
        <v>41827</v>
      </c>
      <c r="T236" s="15" t="str">
        <f t="shared" si="22"/>
        <v/>
      </c>
      <c r="U236" s="15" t="str">
        <f t="shared" si="23"/>
        <v/>
      </c>
      <c r="V236" s="2"/>
    </row>
    <row r="237" spans="1:22">
      <c r="A237" s="2" t="s">
        <v>1641</v>
      </c>
      <c r="B237" s="2" t="s">
        <v>1324</v>
      </c>
      <c r="C237" s="2"/>
      <c r="D237" s="2" t="s">
        <v>2286</v>
      </c>
      <c r="E237" s="15">
        <v>41827</v>
      </c>
      <c r="F237" s="2"/>
      <c r="G237" s="2" t="s">
        <v>6116</v>
      </c>
      <c r="H237" s="2">
        <f t="shared" si="19"/>
        <v>17</v>
      </c>
      <c r="I237" s="18"/>
      <c r="J237" s="21" t="s">
        <v>1593</v>
      </c>
      <c r="K237" s="2" t="str">
        <f t="shared" si="20"/>
        <v>SH</v>
      </c>
      <c r="L237" s="2" t="str">
        <f t="shared" si="24"/>
        <v>SAINT HELENA, ASCENSION AND TRISTAN DA CUNHA</v>
      </c>
      <c r="M237" s="66"/>
      <c r="N237" s="66"/>
      <c r="O237" s="66"/>
      <c r="P237" s="66"/>
      <c r="Q237" s="2"/>
      <c r="R237" s="2"/>
      <c r="S237" s="15">
        <f t="shared" si="21"/>
        <v>41827</v>
      </c>
      <c r="T237" s="15" t="str">
        <f t="shared" si="22"/>
        <v/>
      </c>
      <c r="U237" s="15" t="str">
        <f t="shared" si="23"/>
        <v/>
      </c>
      <c r="V237" s="2"/>
    </row>
    <row r="238" spans="1:22">
      <c r="A238" s="2" t="s">
        <v>1642</v>
      </c>
      <c r="B238" s="2" t="s">
        <v>1325</v>
      </c>
      <c r="C238" s="2"/>
      <c r="D238" s="2" t="s">
        <v>2286</v>
      </c>
      <c r="E238" s="15">
        <v>41827</v>
      </c>
      <c r="F238" s="2"/>
      <c r="G238" s="2" t="s">
        <v>6116</v>
      </c>
      <c r="H238" s="2">
        <f t="shared" si="19"/>
        <v>14</v>
      </c>
      <c r="I238" s="18"/>
      <c r="J238" s="21" t="s">
        <v>1614</v>
      </c>
      <c r="K238" s="2" t="str">
        <f t="shared" si="20"/>
        <v>GS</v>
      </c>
      <c r="L238" s="2" t="str">
        <f t="shared" si="24"/>
        <v>SOUTH GEORGIA AND THE SOUTH SANDWICH ISLANDS</v>
      </c>
      <c r="M238" s="66"/>
      <c r="N238" s="66"/>
      <c r="O238" s="66"/>
      <c r="P238" s="66"/>
      <c r="Q238" s="2"/>
      <c r="R238" s="2"/>
      <c r="S238" s="15">
        <f t="shared" si="21"/>
        <v>41827</v>
      </c>
      <c r="T238" s="15" t="str">
        <f t="shared" si="22"/>
        <v/>
      </c>
      <c r="U238" s="15" t="str">
        <f t="shared" si="23"/>
        <v/>
      </c>
      <c r="V238" s="2"/>
    </row>
    <row r="239" spans="1:22">
      <c r="A239" s="2" t="s">
        <v>1643</v>
      </c>
      <c r="B239" s="2" t="s">
        <v>1326</v>
      </c>
      <c r="C239" s="2"/>
      <c r="D239" s="2" t="s">
        <v>2286</v>
      </c>
      <c r="E239" s="15">
        <v>41827</v>
      </c>
      <c r="F239" s="2"/>
      <c r="G239" s="2" t="s">
        <v>6116</v>
      </c>
      <c r="H239" s="2">
        <f t="shared" si="19"/>
        <v>14</v>
      </c>
      <c r="I239" s="18"/>
      <c r="J239" s="21" t="s">
        <v>1635</v>
      </c>
      <c r="K239" s="2" t="str">
        <f t="shared" si="20"/>
        <v>TC</v>
      </c>
      <c r="L239" s="2" t="str">
        <f t="shared" si="24"/>
        <v>TURKS AND CAICOS ISLANDS</v>
      </c>
      <c r="M239" s="66"/>
      <c r="N239" s="66"/>
      <c r="O239" s="66"/>
      <c r="P239" s="66"/>
      <c r="Q239" s="2"/>
      <c r="R239" s="2"/>
      <c r="S239" s="15">
        <f t="shared" si="21"/>
        <v>41827</v>
      </c>
      <c r="T239" s="15" t="str">
        <f t="shared" si="22"/>
        <v/>
      </c>
      <c r="U239" s="15" t="str">
        <f t="shared" si="23"/>
        <v/>
      </c>
      <c r="V239" s="2"/>
    </row>
    <row r="240" spans="1:22">
      <c r="A240" s="2" t="s">
        <v>1644</v>
      </c>
      <c r="B240" s="2" t="s">
        <v>1327</v>
      </c>
      <c r="C240" s="2"/>
      <c r="D240" s="2" t="s">
        <v>2286</v>
      </c>
      <c r="E240" s="15">
        <v>41827</v>
      </c>
      <c r="F240" s="2"/>
      <c r="G240" s="2" t="s">
        <v>6116</v>
      </c>
      <c r="H240" s="2">
        <f t="shared" si="19"/>
        <v>14</v>
      </c>
      <c r="I240" s="18"/>
      <c r="J240" s="19" t="s">
        <v>1641</v>
      </c>
      <c r="K240" s="2" t="str">
        <f t="shared" si="20"/>
        <v>US</v>
      </c>
      <c r="L240" s="2" t="str">
        <f t="shared" si="18"/>
        <v>UNITED STATES</v>
      </c>
      <c r="M240" s="66"/>
      <c r="N240" s="66"/>
      <c r="O240" s="66"/>
      <c r="P240" s="66"/>
      <c r="Q240" s="2"/>
      <c r="R240" s="2"/>
      <c r="S240" s="15">
        <f t="shared" si="21"/>
        <v>41827</v>
      </c>
      <c r="T240" s="15" t="str">
        <f t="shared" si="22"/>
        <v/>
      </c>
      <c r="U240" s="15" t="str">
        <f t="shared" si="23"/>
        <v/>
      </c>
      <c r="V240" s="2"/>
    </row>
    <row r="241" spans="1:22">
      <c r="A241" s="2" t="s">
        <v>1645</v>
      </c>
      <c r="B241" s="2" t="s">
        <v>1328</v>
      </c>
      <c r="C241" s="2"/>
      <c r="D241" s="2" t="s">
        <v>2286</v>
      </c>
      <c r="E241" s="15">
        <v>41827</v>
      </c>
      <c r="F241" s="2"/>
      <c r="G241" s="2" t="s">
        <v>6116</v>
      </c>
      <c r="H241" s="2">
        <f t="shared" si="19"/>
        <v>14</v>
      </c>
      <c r="I241" s="18"/>
      <c r="J241" s="19" t="s">
        <v>1642</v>
      </c>
      <c r="K241" s="2" t="str">
        <f t="shared" si="20"/>
        <v>UM</v>
      </c>
      <c r="L241" s="2" t="str">
        <f t="shared" si="18"/>
        <v>UNITED STATES MINOR OUTLYING ISLANDS</v>
      </c>
      <c r="M241" s="66"/>
      <c r="N241" s="66"/>
      <c r="O241" s="66"/>
      <c r="P241" s="66"/>
      <c r="Q241" s="2"/>
      <c r="R241" s="2"/>
      <c r="S241" s="15">
        <f t="shared" si="21"/>
        <v>41827</v>
      </c>
      <c r="T241" s="15" t="str">
        <f t="shared" si="22"/>
        <v/>
      </c>
      <c r="U241" s="15" t="str">
        <f t="shared" si="23"/>
        <v/>
      </c>
      <c r="V241" s="2"/>
    </row>
    <row r="242" spans="1:22">
      <c r="A242" s="2" t="s">
        <v>1646</v>
      </c>
      <c r="B242" s="2" t="s">
        <v>1329</v>
      </c>
      <c r="C242" s="2"/>
      <c r="D242" s="2" t="s">
        <v>2286</v>
      </c>
      <c r="E242" s="15">
        <v>41827</v>
      </c>
      <c r="F242" s="2"/>
      <c r="G242" s="2" t="s">
        <v>6116</v>
      </c>
      <c r="H242" s="2">
        <f t="shared" si="19"/>
        <v>14</v>
      </c>
      <c r="I242" s="18"/>
      <c r="J242" s="19" t="s">
        <v>1643</v>
      </c>
      <c r="K242" s="2" t="str">
        <f t="shared" si="20"/>
        <v>UY</v>
      </c>
      <c r="L242" s="2" t="str">
        <f t="shared" si="18"/>
        <v>URUGUAY</v>
      </c>
      <c r="M242" s="66"/>
      <c r="N242" s="66"/>
      <c r="O242" s="66"/>
      <c r="P242" s="66"/>
      <c r="Q242" s="2"/>
      <c r="R242" s="2"/>
      <c r="S242" s="15">
        <f t="shared" si="21"/>
        <v>41827</v>
      </c>
      <c r="T242" s="15" t="str">
        <f t="shared" si="22"/>
        <v/>
      </c>
      <c r="U242" s="15" t="str">
        <f t="shared" si="23"/>
        <v/>
      </c>
      <c r="V242" s="2"/>
    </row>
    <row r="243" spans="1:22">
      <c r="A243" s="2" t="s">
        <v>1647</v>
      </c>
      <c r="B243" s="2" t="s">
        <v>1330</v>
      </c>
      <c r="C243" s="2"/>
      <c r="D243" s="2" t="s">
        <v>2286</v>
      </c>
      <c r="E243" s="15">
        <v>41827</v>
      </c>
      <c r="F243" s="2"/>
      <c r="G243" s="2" t="s">
        <v>6116</v>
      </c>
      <c r="H243" s="2">
        <f t="shared" si="19"/>
        <v>14</v>
      </c>
      <c r="I243" s="18"/>
      <c r="J243" s="19" t="s">
        <v>1644</v>
      </c>
      <c r="K243" s="2" t="str">
        <f t="shared" si="20"/>
        <v>UZ</v>
      </c>
      <c r="L243" s="2" t="str">
        <f t="shared" si="18"/>
        <v>UZBEKISTAN</v>
      </c>
      <c r="M243" s="66"/>
      <c r="N243" s="66"/>
      <c r="O243" s="66"/>
      <c r="P243" s="66"/>
      <c r="Q243" s="2"/>
      <c r="R243" s="2"/>
      <c r="S243" s="15">
        <f t="shared" si="21"/>
        <v>41827</v>
      </c>
      <c r="T243" s="15" t="str">
        <f t="shared" si="22"/>
        <v/>
      </c>
      <c r="U243" s="15" t="str">
        <f t="shared" si="23"/>
        <v/>
      </c>
      <c r="V243" s="2"/>
    </row>
    <row r="244" spans="1:22">
      <c r="A244" s="2" t="s">
        <v>1648</v>
      </c>
      <c r="B244" s="2" t="s">
        <v>498</v>
      </c>
      <c r="C244" s="2"/>
      <c r="D244" s="2" t="s">
        <v>2286</v>
      </c>
      <c r="E244" s="15">
        <v>41827</v>
      </c>
      <c r="F244" s="2"/>
      <c r="G244" s="2" t="s">
        <v>6116</v>
      </c>
      <c r="H244" s="2">
        <f t="shared" si="19"/>
        <v>14</v>
      </c>
      <c r="I244" s="18"/>
      <c r="J244" s="19" t="s">
        <v>1645</v>
      </c>
      <c r="K244" s="2" t="str">
        <f t="shared" si="20"/>
        <v>VU</v>
      </c>
      <c r="L244" s="2" t="str">
        <f t="shared" si="18"/>
        <v>VANUATU</v>
      </c>
      <c r="M244" s="66"/>
      <c r="N244" s="66"/>
      <c r="O244" s="66"/>
      <c r="P244" s="66"/>
      <c r="Q244" s="2"/>
      <c r="R244" s="2"/>
      <c r="S244" s="15">
        <f t="shared" si="21"/>
        <v>41827</v>
      </c>
      <c r="T244" s="15" t="str">
        <f t="shared" si="22"/>
        <v/>
      </c>
      <c r="U244" s="15" t="str">
        <f t="shared" si="23"/>
        <v/>
      </c>
      <c r="V244" s="2"/>
    </row>
    <row r="245" spans="1:22">
      <c r="A245" s="2" t="s">
        <v>1649</v>
      </c>
      <c r="B245" s="2" t="s">
        <v>1331</v>
      </c>
      <c r="C245" s="2"/>
      <c r="D245" s="2" t="s">
        <v>2286</v>
      </c>
      <c r="E245" s="15">
        <v>41827</v>
      </c>
      <c r="F245" s="2"/>
      <c r="G245" s="2" t="s">
        <v>6116</v>
      </c>
      <c r="H245" s="2">
        <f t="shared" si="19"/>
        <v>14</v>
      </c>
      <c r="I245" s="18"/>
      <c r="J245" s="19" t="s">
        <v>1646</v>
      </c>
      <c r="K245" s="2" t="str">
        <f t="shared" si="20"/>
        <v>VE</v>
      </c>
      <c r="L245" s="2" t="str">
        <f t="shared" si="18"/>
        <v>VENEZUELA, BOLIVARIAN REPUBLIC OF</v>
      </c>
      <c r="M245" s="66"/>
      <c r="N245" s="66"/>
      <c r="O245" s="66"/>
      <c r="P245" s="66"/>
      <c r="Q245" s="2"/>
      <c r="R245" s="2"/>
      <c r="S245" s="15">
        <f t="shared" si="21"/>
        <v>41827</v>
      </c>
      <c r="T245" s="15" t="str">
        <f t="shared" si="22"/>
        <v/>
      </c>
      <c r="U245" s="15" t="str">
        <f t="shared" si="23"/>
        <v/>
      </c>
      <c r="V245" s="2"/>
    </row>
    <row r="246" spans="1:22">
      <c r="A246" s="2" t="s">
        <v>1650</v>
      </c>
      <c r="B246" s="2" t="s">
        <v>1332</v>
      </c>
      <c r="C246" s="2"/>
      <c r="D246" s="2" t="s">
        <v>2286</v>
      </c>
      <c r="E246" s="15">
        <v>41827</v>
      </c>
      <c r="F246" s="2"/>
      <c r="G246" s="2" t="s">
        <v>6116</v>
      </c>
      <c r="H246" s="2">
        <f t="shared" si="19"/>
        <v>14</v>
      </c>
      <c r="I246" s="18"/>
      <c r="J246" s="19" t="s">
        <v>1647</v>
      </c>
      <c r="K246" s="2" t="str">
        <f t="shared" si="20"/>
        <v>VN</v>
      </c>
      <c r="L246" s="2" t="str">
        <f t="shared" si="18"/>
        <v>VIET NAM</v>
      </c>
      <c r="M246" s="66"/>
      <c r="N246" s="66"/>
      <c r="O246" s="66"/>
      <c r="P246" s="66"/>
      <c r="Q246" s="2"/>
      <c r="R246" s="2"/>
      <c r="S246" s="15">
        <f t="shared" si="21"/>
        <v>41827</v>
      </c>
      <c r="T246" s="15" t="str">
        <f t="shared" si="22"/>
        <v/>
      </c>
      <c r="U246" s="15" t="str">
        <f t="shared" si="23"/>
        <v/>
      </c>
      <c r="V246" s="2"/>
    </row>
    <row r="247" spans="1:22">
      <c r="A247" s="2" t="s">
        <v>1651</v>
      </c>
      <c r="B247" s="2" t="s">
        <v>1333</v>
      </c>
      <c r="C247" s="2"/>
      <c r="D247" s="2" t="s">
        <v>2286</v>
      </c>
      <c r="E247" s="15">
        <v>41827</v>
      </c>
      <c r="F247" s="2"/>
      <c r="G247" s="2" t="s">
        <v>6116</v>
      </c>
      <c r="H247" s="2">
        <f t="shared" si="19"/>
        <v>14</v>
      </c>
      <c r="I247" s="18"/>
      <c r="J247" s="19" t="s">
        <v>1649</v>
      </c>
      <c r="K247" s="2" t="str">
        <f t="shared" si="20"/>
        <v>VI</v>
      </c>
      <c r="L247" s="2" t="str">
        <f t="shared" si="18"/>
        <v>VIRGIN ISLANDS, U.S.</v>
      </c>
      <c r="M247" s="66"/>
      <c r="N247" s="66"/>
      <c r="O247" s="66"/>
      <c r="P247" s="66"/>
      <c r="Q247" s="2"/>
      <c r="R247" s="2"/>
      <c r="S247" s="15">
        <f t="shared" si="21"/>
        <v>41827</v>
      </c>
      <c r="T247" s="15" t="str">
        <f t="shared" si="22"/>
        <v/>
      </c>
      <c r="U247" s="15" t="str">
        <f t="shared" si="23"/>
        <v/>
      </c>
      <c r="V247" s="2"/>
    </row>
    <row r="248" spans="1:22">
      <c r="A248" s="2" t="s">
        <v>1652</v>
      </c>
      <c r="B248" s="2" t="s">
        <v>621</v>
      </c>
      <c r="C248" s="2"/>
      <c r="D248" s="2" t="s">
        <v>2286</v>
      </c>
      <c r="E248" s="15">
        <v>41827</v>
      </c>
      <c r="F248" s="2"/>
      <c r="G248" s="2" t="s">
        <v>6116</v>
      </c>
      <c r="H248" s="2">
        <f t="shared" si="19"/>
        <v>14</v>
      </c>
      <c r="I248" s="18"/>
      <c r="J248" s="19" t="s">
        <v>1650</v>
      </c>
      <c r="K248" s="2" t="str">
        <f t="shared" si="20"/>
        <v>WF</v>
      </c>
      <c r="L248" s="2" t="str">
        <f t="shared" si="18"/>
        <v>WALLIS AND FUTUNA</v>
      </c>
      <c r="M248" s="66"/>
      <c r="N248" s="66"/>
      <c r="O248" s="66"/>
      <c r="P248" s="66"/>
      <c r="Q248" s="2"/>
      <c r="R248" s="2"/>
      <c r="S248" s="15">
        <f t="shared" si="21"/>
        <v>41827</v>
      </c>
      <c r="T248" s="15" t="str">
        <f t="shared" si="22"/>
        <v/>
      </c>
      <c r="U248" s="15" t="str">
        <f t="shared" si="23"/>
        <v/>
      </c>
      <c r="V248" s="2"/>
    </row>
    <row r="249" spans="1:22">
      <c r="A249" s="2" t="s">
        <v>1653</v>
      </c>
      <c r="B249" s="2" t="s">
        <v>1334</v>
      </c>
      <c r="C249" s="2"/>
      <c r="D249" s="2" t="s">
        <v>2286</v>
      </c>
      <c r="E249" s="15">
        <v>41827</v>
      </c>
      <c r="F249" s="2"/>
      <c r="G249" s="2" t="s">
        <v>6116</v>
      </c>
      <c r="H249" s="2">
        <f t="shared" si="19"/>
        <v>14</v>
      </c>
      <c r="I249" s="18"/>
      <c r="J249" s="19" t="s">
        <v>1651</v>
      </c>
      <c r="K249" s="2" t="str">
        <f t="shared" si="20"/>
        <v>EH</v>
      </c>
      <c r="L249" s="2" t="str">
        <f t="shared" si="18"/>
        <v>WESTERN SAHARA</v>
      </c>
      <c r="M249" s="66"/>
      <c r="N249" s="66"/>
      <c r="O249" s="66"/>
      <c r="P249" s="66"/>
      <c r="Q249" s="2"/>
      <c r="R249" s="2"/>
      <c r="S249" s="15">
        <f t="shared" si="21"/>
        <v>41827</v>
      </c>
      <c r="T249" s="15" t="str">
        <f t="shared" si="22"/>
        <v/>
      </c>
      <c r="U249" s="15" t="str">
        <f t="shared" si="23"/>
        <v/>
      </c>
      <c r="V249" s="2"/>
    </row>
    <row r="250" spans="1:22">
      <c r="A250" s="2" t="s">
        <v>1654</v>
      </c>
      <c r="B250" s="2" t="s">
        <v>1335</v>
      </c>
      <c r="C250" s="2"/>
      <c r="D250" s="2" t="s">
        <v>2286</v>
      </c>
      <c r="E250" s="15">
        <v>41827</v>
      </c>
      <c r="F250" s="2"/>
      <c r="G250" s="2" t="s">
        <v>6116</v>
      </c>
      <c r="H250" s="2">
        <f t="shared" si="19"/>
        <v>14</v>
      </c>
      <c r="I250" s="18"/>
      <c r="J250" s="19" t="s">
        <v>1652</v>
      </c>
      <c r="K250" s="2" t="str">
        <f t="shared" si="20"/>
        <v>YE</v>
      </c>
      <c r="L250" s="2" t="str">
        <f t="shared" si="18"/>
        <v>YEMEN</v>
      </c>
      <c r="M250" s="66"/>
      <c r="N250" s="66"/>
      <c r="O250" s="66"/>
      <c r="P250" s="66"/>
      <c r="Q250" s="2"/>
      <c r="R250" s="2"/>
      <c r="S250" s="15">
        <f t="shared" si="21"/>
        <v>41827</v>
      </c>
      <c r="T250" s="15" t="str">
        <f t="shared" si="22"/>
        <v/>
      </c>
      <c r="U250" s="15" t="str">
        <f t="shared" si="23"/>
        <v/>
      </c>
      <c r="V250" s="2"/>
    </row>
    <row r="251" spans="1:22">
      <c r="A251" s="2" t="s">
        <v>1655</v>
      </c>
      <c r="B251" s="2" t="s">
        <v>1353</v>
      </c>
      <c r="C251" s="2"/>
      <c r="D251" s="2" t="s">
        <v>2286</v>
      </c>
      <c r="E251" s="15">
        <v>41827</v>
      </c>
      <c r="F251" s="2"/>
      <c r="G251" s="2" t="s">
        <v>6116</v>
      </c>
      <c r="H251" s="2">
        <f t="shared" si="19"/>
        <v>7</v>
      </c>
      <c r="I251" s="2"/>
      <c r="J251" s="19" t="s">
        <v>1653</v>
      </c>
      <c r="K251" s="2" t="str">
        <f t="shared" si="20"/>
        <v>ZM</v>
      </c>
      <c r="L251" s="2" t="str">
        <f t="shared" si="18"/>
        <v>ZAMBIA</v>
      </c>
      <c r="M251" s="66"/>
      <c r="N251" s="66"/>
      <c r="O251" s="66"/>
      <c r="P251" s="66"/>
      <c r="Q251" s="2"/>
      <c r="R251" s="2"/>
      <c r="S251" s="15">
        <f t="shared" si="21"/>
        <v>41827</v>
      </c>
      <c r="T251" s="15" t="str">
        <f t="shared" si="22"/>
        <v/>
      </c>
      <c r="U251" s="15" t="str">
        <f t="shared" si="23"/>
        <v/>
      </c>
      <c r="V251" s="2"/>
    </row>
    <row r="252" spans="1:22">
      <c r="A252" s="2" t="s">
        <v>11954</v>
      </c>
      <c r="B252" s="2" t="s">
        <v>1354</v>
      </c>
      <c r="C252" s="2"/>
      <c r="D252" s="2" t="s">
        <v>2286</v>
      </c>
      <c r="E252" s="15">
        <v>41827</v>
      </c>
      <c r="F252" s="2"/>
      <c r="G252" s="15">
        <v>42931</v>
      </c>
      <c r="H252" s="2">
        <f t="shared" si="19"/>
        <v>7</v>
      </c>
      <c r="I252" s="2"/>
      <c r="J252" s="19" t="s">
        <v>1654</v>
      </c>
      <c r="K252" s="2" t="str">
        <f t="shared" si="20"/>
        <v>ZW</v>
      </c>
      <c r="L252" s="2" t="str">
        <f t="shared" si="18"/>
        <v>ZIMBABWE</v>
      </c>
      <c r="M252" s="66"/>
      <c r="N252" s="66"/>
      <c r="O252" s="66"/>
      <c r="P252" s="66"/>
      <c r="Q252" s="2"/>
      <c r="R252" s="2"/>
      <c r="S252" s="15">
        <f t="shared" si="21"/>
        <v>41827</v>
      </c>
      <c r="T252" s="15" t="str">
        <f t="shared" si="22"/>
        <v/>
      </c>
      <c r="U252" s="15" t="str">
        <f t="shared" si="23"/>
        <v/>
      </c>
      <c r="V252" s="2"/>
    </row>
    <row r="253" spans="1:22">
      <c r="A253" s="2" t="s">
        <v>3452</v>
      </c>
      <c r="B253" s="2" t="s">
        <v>3110</v>
      </c>
      <c r="C253" s="2"/>
      <c r="D253" s="2" t="s">
        <v>2286</v>
      </c>
      <c r="E253" s="15">
        <v>41827</v>
      </c>
      <c r="F253" s="2"/>
      <c r="G253" s="2" t="s">
        <v>6116</v>
      </c>
      <c r="H253" s="2">
        <f t="shared" si="19"/>
        <v>14</v>
      </c>
      <c r="I253" s="18"/>
      <c r="J253" s="19" t="s">
        <v>3452</v>
      </c>
      <c r="K253" s="2" t="str">
        <f t="shared" si="20"/>
        <v>SS</v>
      </c>
      <c r="L253" s="2" t="str">
        <f t="shared" si="18"/>
        <v>SOUTH SUDAN</v>
      </c>
      <c r="M253" s="66"/>
      <c r="N253" s="66"/>
      <c r="O253" s="66"/>
      <c r="P253" s="66"/>
      <c r="Q253" s="2"/>
      <c r="R253" s="2"/>
      <c r="S253" s="15">
        <f t="shared" si="21"/>
        <v>41827</v>
      </c>
      <c r="T253" s="15" t="str">
        <f t="shared" si="22"/>
        <v/>
      </c>
      <c r="U253" s="15" t="str">
        <f t="shared" si="23"/>
        <v/>
      </c>
      <c r="V253" s="2"/>
    </row>
    <row r="254" spans="1:22">
      <c r="A254" s="2" t="s">
        <v>1344</v>
      </c>
      <c r="B254" s="2" t="s">
        <v>67</v>
      </c>
      <c r="C254" s="2"/>
      <c r="D254" s="2" t="s">
        <v>2286</v>
      </c>
      <c r="E254" s="15">
        <v>41827</v>
      </c>
      <c r="F254" s="15">
        <v>41639</v>
      </c>
      <c r="G254" s="2" t="s">
        <v>6116</v>
      </c>
      <c r="H254" s="2">
        <f t="shared" si="19"/>
        <v>2</v>
      </c>
      <c r="I254" s="2"/>
      <c r="J254" s="19" t="s">
        <v>12987</v>
      </c>
      <c r="K254" s="2" t="str">
        <f t="shared" si="20"/>
        <v>x115</v>
      </c>
      <c r="L254" s="2" t="str">
        <f>J254</f>
        <v>UNITED KINGDOM (AFTER BREXIT)</v>
      </c>
      <c r="M254" s="66"/>
      <c r="N254" s="66"/>
      <c r="O254" s="66"/>
      <c r="P254" s="66"/>
      <c r="Q254" s="2"/>
      <c r="R254" s="2"/>
      <c r="S254" s="15">
        <f t="shared" si="21"/>
        <v>43661</v>
      </c>
      <c r="T254" s="15">
        <f t="shared" si="22"/>
        <v>44392</v>
      </c>
      <c r="U254" s="15" t="str">
        <f t="shared" si="23"/>
        <v/>
      </c>
      <c r="V254" s="2"/>
    </row>
    <row r="255" spans="1:22">
      <c r="A255" s="2" t="s">
        <v>1345</v>
      </c>
      <c r="B255" s="2" t="s">
        <v>68</v>
      </c>
      <c r="C255" s="2"/>
      <c r="D255" s="2" t="s">
        <v>2286</v>
      </c>
      <c r="E255" s="15">
        <v>41827</v>
      </c>
      <c r="F255" s="15">
        <v>41639</v>
      </c>
      <c r="G255" s="2" t="s">
        <v>6116</v>
      </c>
      <c r="H255" s="2">
        <f t="shared" si="19"/>
        <v>2</v>
      </c>
      <c r="I255" s="2"/>
      <c r="J255" s="21" t="s">
        <v>12988</v>
      </c>
      <c r="K255" s="2" t="str">
        <f t="shared" si="20"/>
        <v>x116</v>
      </c>
      <c r="L255" s="2" t="str">
        <f>J255</f>
        <v>UNITED KINGDOM (GIBRALTAR) (AFTER BREXIT)</v>
      </c>
      <c r="M255" s="66"/>
      <c r="N255" s="66"/>
      <c r="O255" s="66"/>
      <c r="P255" s="66"/>
      <c r="Q255" s="2"/>
      <c r="R255" s="2"/>
      <c r="S255" s="15">
        <f t="shared" si="21"/>
        <v>43661</v>
      </c>
      <c r="T255" s="15">
        <f t="shared" si="22"/>
        <v>44392</v>
      </c>
      <c r="U255" s="15" t="str">
        <f t="shared" si="23"/>
        <v/>
      </c>
      <c r="V255" s="2"/>
    </row>
    <row r="256" spans="1:22">
      <c r="A256" s="2" t="s">
        <v>9801</v>
      </c>
      <c r="B256" s="2" t="s">
        <v>69</v>
      </c>
      <c r="C256" s="2"/>
      <c r="D256" s="2" t="s">
        <v>2286</v>
      </c>
      <c r="E256" s="15">
        <v>41827</v>
      </c>
      <c r="F256" s="15">
        <v>42277</v>
      </c>
      <c r="G256" s="15">
        <v>42277</v>
      </c>
      <c r="H256" s="2">
        <f t="shared" si="19"/>
        <v>1</v>
      </c>
      <c r="I256" s="2"/>
      <c r="J256" s="19" t="s">
        <v>12967</v>
      </c>
      <c r="K256" s="2" t="str">
        <f t="shared" si="20"/>
        <v>x112</v>
      </c>
      <c r="L256" s="2" t="str">
        <f>J256</f>
        <v>Temporary identifier for country 1</v>
      </c>
      <c r="S256" s="15">
        <f t="shared" si="21"/>
        <v>43661</v>
      </c>
      <c r="T256" s="15" t="str">
        <f t="shared" si="22"/>
        <v/>
      </c>
      <c r="U256" s="15" t="str">
        <f t="shared" si="23"/>
        <v/>
      </c>
    </row>
    <row r="257" spans="1:22">
      <c r="A257" s="2" t="s">
        <v>1346</v>
      </c>
      <c r="B257" s="2" t="s">
        <v>70</v>
      </c>
      <c r="C257" s="2"/>
      <c r="D257" s="2" t="s">
        <v>2286</v>
      </c>
      <c r="E257" s="15">
        <v>41827</v>
      </c>
      <c r="F257" s="15">
        <v>41639</v>
      </c>
      <c r="G257" s="2" t="s">
        <v>6116</v>
      </c>
      <c r="H257" s="2">
        <f t="shared" si="19"/>
        <v>2</v>
      </c>
      <c r="I257" s="2"/>
      <c r="J257" s="19" t="s">
        <v>12968</v>
      </c>
      <c r="K257" s="2" t="str">
        <f t="shared" si="20"/>
        <v>x113</v>
      </c>
      <c r="L257" s="2" t="str">
        <f>J257</f>
        <v>Temporary identifier for country 2</v>
      </c>
      <c r="S257" s="15">
        <f t="shared" si="21"/>
        <v>43661</v>
      </c>
      <c r="T257" s="15" t="str">
        <f t="shared" si="22"/>
        <v/>
      </c>
      <c r="U257" s="15" t="str">
        <f t="shared" si="23"/>
        <v/>
      </c>
    </row>
    <row r="258" spans="1:22">
      <c r="A258" s="2" t="s">
        <v>1347</v>
      </c>
      <c r="B258" s="2" t="s">
        <v>71</v>
      </c>
      <c r="C258" s="2"/>
      <c r="D258" s="2" t="s">
        <v>2286</v>
      </c>
      <c r="E258" s="15">
        <v>41827</v>
      </c>
      <c r="F258" s="15">
        <v>41639</v>
      </c>
      <c r="G258" s="2" t="s">
        <v>6116</v>
      </c>
      <c r="H258" s="2">
        <f t="shared" ref="H258:H321" si="25">COUNTIF(J:J,A258)</f>
        <v>2</v>
      </c>
      <c r="I258" s="2"/>
      <c r="J258" s="19" t="s">
        <v>12969</v>
      </c>
      <c r="K258" s="2" t="str">
        <f t="shared" si="20"/>
        <v>x114</v>
      </c>
      <c r="L258" s="2" t="str">
        <f>J258</f>
        <v>Temporary identifier for country 3</v>
      </c>
      <c r="S258" s="15">
        <f t="shared" si="21"/>
        <v>43661</v>
      </c>
      <c r="T258" s="15" t="str">
        <f t="shared" si="22"/>
        <v/>
      </c>
      <c r="U258" s="15" t="str">
        <f t="shared" si="23"/>
        <v/>
      </c>
    </row>
    <row r="259" spans="1:22">
      <c r="A259" s="2" t="s">
        <v>1343</v>
      </c>
      <c r="B259" s="2" t="s">
        <v>72</v>
      </c>
      <c r="C259" s="2"/>
      <c r="D259" s="2" t="s">
        <v>2286</v>
      </c>
      <c r="E259" s="15">
        <v>41827</v>
      </c>
      <c r="F259" s="2"/>
      <c r="G259" s="2" t="s">
        <v>6116</v>
      </c>
      <c r="H259" s="2">
        <f t="shared" si="25"/>
        <v>2</v>
      </c>
      <c r="I259" s="2"/>
      <c r="J259" s="16" t="s">
        <v>1342</v>
      </c>
      <c r="K259" s="2"/>
      <c r="L259" s="2"/>
      <c r="M259" s="66"/>
      <c r="N259" s="66"/>
      <c r="O259" s="66" t="s">
        <v>2286</v>
      </c>
      <c r="P259" s="66"/>
      <c r="Q259" s="2" t="s">
        <v>10559</v>
      </c>
      <c r="R259" s="2"/>
      <c r="S259" s="15">
        <v>41827</v>
      </c>
      <c r="T259" s="15"/>
      <c r="U259" s="15"/>
      <c r="V259" s="2"/>
    </row>
    <row r="260" spans="1:22">
      <c r="A260" s="2" t="s">
        <v>1348</v>
      </c>
      <c r="B260" s="2" t="s">
        <v>73</v>
      </c>
      <c r="C260" s="2"/>
      <c r="D260" s="2" t="s">
        <v>2286</v>
      </c>
      <c r="E260" s="15">
        <v>41827</v>
      </c>
      <c r="F260" s="15">
        <v>41639</v>
      </c>
      <c r="G260" s="2" t="s">
        <v>6116</v>
      </c>
      <c r="H260" s="2">
        <f t="shared" si="25"/>
        <v>2</v>
      </c>
      <c r="I260" s="2"/>
      <c r="J260" s="17" t="s">
        <v>3454</v>
      </c>
      <c r="K260" s="2" t="str">
        <f>VLOOKUP(J260,$A:$B,2,0)</f>
        <v>x0</v>
      </c>
      <c r="L260" s="2" t="str">
        <f>J260</f>
        <v>Not applicable/All geographical areas</v>
      </c>
      <c r="M260" s="66" t="s">
        <v>358</v>
      </c>
      <c r="N260" s="66"/>
      <c r="O260" s="66"/>
      <c r="P260" s="66"/>
      <c r="Q260" s="2"/>
      <c r="R260" s="2"/>
      <c r="S260" s="15">
        <f>VLOOKUP(J260,A:G,5,FALSE)</f>
        <v>41827</v>
      </c>
      <c r="T260" s="15" t="str">
        <f>IF(VLOOKUP(J260,A:G,6,FALSE)=0,"",VLOOKUP(J260,A:G,6,FALSE))</f>
        <v/>
      </c>
      <c r="U260" s="15" t="str">
        <f>IF(VLOOKUP(J260,A:G,7,FALSE)=0,"",VLOOKUP(J260,A:G,7,FALSE))</f>
        <v/>
      </c>
      <c r="V260" s="2"/>
    </row>
    <row r="261" spans="1:22">
      <c r="A261" s="2" t="s">
        <v>1382</v>
      </c>
      <c r="B261" s="2" t="s">
        <v>74</v>
      </c>
      <c r="C261" s="2"/>
      <c r="D261" s="2" t="s">
        <v>2286</v>
      </c>
      <c r="E261" s="15">
        <v>41827</v>
      </c>
      <c r="F261" s="2"/>
      <c r="G261" s="2" t="s">
        <v>6116</v>
      </c>
      <c r="H261" s="2">
        <f t="shared" si="25"/>
        <v>9</v>
      </c>
      <c r="I261" s="2"/>
      <c r="J261" s="19" t="s">
        <v>1358</v>
      </c>
      <c r="K261" s="2" t="str">
        <f>VLOOKUP(J261,$A:$B,2,0)</f>
        <v>x14</v>
      </c>
      <c r="L261" s="2" t="str">
        <f>J261</f>
        <v>EEA</v>
      </c>
      <c r="M261" s="66" t="s">
        <v>358</v>
      </c>
      <c r="N261" s="66" t="s">
        <v>359</v>
      </c>
      <c r="O261" s="66"/>
      <c r="P261" s="66"/>
      <c r="Q261" s="2"/>
      <c r="R261" s="2"/>
      <c r="S261" s="15">
        <f>VLOOKUP(J261,A:G,5,FALSE)</f>
        <v>41827</v>
      </c>
      <c r="T261" s="15" t="str">
        <f>IF(VLOOKUP(J261,A:G,6,FALSE)=0,"",VLOOKUP(J261,A:G,6,FALSE))</f>
        <v/>
      </c>
      <c r="U261" s="15" t="str">
        <f>IF(VLOOKUP(J261,A:G,7,FALSE)=0,"",VLOOKUP(J261,A:G,7,FALSE))</f>
        <v/>
      </c>
      <c r="V261" s="2"/>
    </row>
    <row r="262" spans="1:22">
      <c r="A262" s="2" t="s">
        <v>1375</v>
      </c>
      <c r="B262" s="2" t="s">
        <v>75</v>
      </c>
      <c r="C262" s="2"/>
      <c r="D262" s="2" t="s">
        <v>2286</v>
      </c>
      <c r="E262" s="15">
        <v>41827</v>
      </c>
      <c r="F262" s="2"/>
      <c r="G262" s="2" t="s">
        <v>6116</v>
      </c>
      <c r="H262" s="2">
        <f t="shared" si="25"/>
        <v>9</v>
      </c>
      <c r="I262" s="2"/>
      <c r="J262" s="21" t="s">
        <v>1340</v>
      </c>
      <c r="K262" s="2" t="str">
        <f>VLOOKUP(J262,$A:$B,2,0)</f>
        <v>x24</v>
      </c>
      <c r="L262" s="2" t="str">
        <f>J262</f>
        <v>Home country</v>
      </c>
      <c r="M262" s="66"/>
      <c r="N262" s="66" t="s">
        <v>359</v>
      </c>
      <c r="O262" s="66"/>
      <c r="P262" s="66"/>
      <c r="Q262" s="2"/>
      <c r="R262" s="2"/>
      <c r="S262" s="15">
        <f>VLOOKUP(J262,A:G,5,FALSE)</f>
        <v>41827</v>
      </c>
      <c r="T262" s="15" t="str">
        <f>IF(VLOOKUP(J262,A:G,6,FALSE)=0,"",VLOOKUP(J262,A:G,6,FALSE))</f>
        <v/>
      </c>
      <c r="U262" s="15" t="str">
        <f>IF(VLOOKUP(J262,A:G,7,FALSE)=0,"",VLOOKUP(J262,A:G,7,FALSE))</f>
        <v/>
      </c>
      <c r="V262" s="2"/>
    </row>
    <row r="263" spans="1:22">
      <c r="A263" s="2" t="s">
        <v>1373</v>
      </c>
      <c r="B263" s="2" t="s">
        <v>76</v>
      </c>
      <c r="C263" s="2"/>
      <c r="D263" s="2" t="s">
        <v>2286</v>
      </c>
      <c r="E263" s="15">
        <v>41827</v>
      </c>
      <c r="F263" s="2"/>
      <c r="G263" s="2" t="s">
        <v>6116</v>
      </c>
      <c r="H263" s="2">
        <f t="shared" si="25"/>
        <v>2</v>
      </c>
      <c r="I263" s="2"/>
      <c r="J263" s="21" t="s">
        <v>1341</v>
      </c>
      <c r="K263" s="2" t="str">
        <f>VLOOKUP(J263,$A:$B,2,0)</f>
        <v>x15</v>
      </c>
      <c r="L263" s="2" t="str">
        <f>J263</f>
        <v>EEA countries [other than home country]</v>
      </c>
      <c r="M263" s="66"/>
      <c r="N263" s="66" t="s">
        <v>359</v>
      </c>
      <c r="O263" s="66"/>
      <c r="P263" s="66"/>
      <c r="Q263" s="2"/>
      <c r="R263" s="2"/>
      <c r="S263" s="15">
        <f>VLOOKUP(J263,A:G,5,FALSE)</f>
        <v>41827</v>
      </c>
      <c r="T263" s="15" t="str">
        <f>IF(VLOOKUP(J263,A:G,6,FALSE)=0,"",VLOOKUP(J263,A:G,6,FALSE))</f>
        <v/>
      </c>
      <c r="U263" s="15" t="str">
        <f>IF(VLOOKUP(J263,A:G,7,FALSE)=0,"",VLOOKUP(J263,A:G,7,FALSE))</f>
        <v/>
      </c>
      <c r="V263" s="2"/>
    </row>
    <row r="264" spans="1:22">
      <c r="A264" s="2" t="s">
        <v>1376</v>
      </c>
      <c r="B264" s="2" t="s">
        <v>78</v>
      </c>
      <c r="C264" s="2"/>
      <c r="D264" s="2" t="s">
        <v>2286</v>
      </c>
      <c r="E264" s="15">
        <v>41827</v>
      </c>
      <c r="F264" s="2"/>
      <c r="G264" s="2" t="s">
        <v>6116</v>
      </c>
      <c r="H264" s="2">
        <f t="shared" si="25"/>
        <v>9</v>
      </c>
      <c r="I264" s="2"/>
      <c r="J264" s="19" t="s">
        <v>4004</v>
      </c>
      <c r="K264" s="2" t="str">
        <f>VLOOKUP(J264,$A:$B,2,0)</f>
        <v>x42</v>
      </c>
      <c r="L264" s="2" t="str">
        <f>J264</f>
        <v>Not EEA countries</v>
      </c>
      <c r="M264" s="66"/>
      <c r="N264" s="66" t="s">
        <v>359</v>
      </c>
      <c r="O264" s="66"/>
      <c r="P264" s="66"/>
      <c r="Q264" s="2"/>
      <c r="R264" s="2"/>
      <c r="S264" s="15">
        <f>VLOOKUP(J264,A:G,5,FALSE)</f>
        <v>41827</v>
      </c>
      <c r="T264" s="15" t="str">
        <f>IF(VLOOKUP(J264,A:G,6,FALSE)=0,"",VLOOKUP(J264,A:G,6,FALSE))</f>
        <v/>
      </c>
      <c r="U264" s="15" t="str">
        <f>IF(VLOOKUP(J264,A:G,7,FALSE)=0,"",VLOOKUP(J264,A:G,7,FALSE))</f>
        <v/>
      </c>
      <c r="V264" s="2"/>
    </row>
    <row r="265" spans="1:22">
      <c r="A265" s="2" t="s">
        <v>1383</v>
      </c>
      <c r="B265" s="2" t="s">
        <v>79</v>
      </c>
      <c r="C265" s="2"/>
      <c r="D265" s="2" t="s">
        <v>2286</v>
      </c>
      <c r="E265" s="15">
        <v>41827</v>
      </c>
      <c r="F265" s="2"/>
      <c r="G265" s="2" t="s">
        <v>6116</v>
      </c>
      <c r="H265" s="2">
        <f t="shared" si="25"/>
        <v>9</v>
      </c>
      <c r="I265" s="2"/>
      <c r="J265" s="20" t="s">
        <v>1350</v>
      </c>
      <c r="K265" s="2"/>
      <c r="L265" s="2"/>
      <c r="M265" s="66"/>
      <c r="N265" s="66"/>
      <c r="O265" s="66" t="s">
        <v>2286</v>
      </c>
      <c r="P265" s="66"/>
      <c r="Q265" s="2" t="s">
        <v>1152</v>
      </c>
      <c r="R265" s="2"/>
      <c r="S265" s="15">
        <v>41827</v>
      </c>
      <c r="T265" s="15"/>
      <c r="U265" s="15"/>
      <c r="V265" s="2"/>
    </row>
    <row r="266" spans="1:22">
      <c r="A266" s="2" t="s">
        <v>1358</v>
      </c>
      <c r="B266" s="2" t="s">
        <v>80</v>
      </c>
      <c r="C266" s="2"/>
      <c r="D266" s="2" t="s">
        <v>2286</v>
      </c>
      <c r="E266" s="15">
        <v>41827</v>
      </c>
      <c r="F266" s="2"/>
      <c r="G266" s="2" t="s">
        <v>6116</v>
      </c>
      <c r="H266" s="2">
        <f t="shared" si="25"/>
        <v>11</v>
      </c>
      <c r="I266" s="2"/>
      <c r="J266" s="17" t="s">
        <v>3454</v>
      </c>
      <c r="K266" s="2" t="str">
        <f t="shared" ref="K266:K273" si="26">VLOOKUP(J266,$A:$B,2,0)</f>
        <v>x0</v>
      </c>
      <c r="L266" s="2" t="str">
        <f>J266</f>
        <v>Not applicable/All geographical areas</v>
      </c>
      <c r="M266" s="66" t="s">
        <v>358</v>
      </c>
      <c r="N266" s="66"/>
      <c r="O266" s="66"/>
      <c r="P266" s="66"/>
      <c r="Q266" s="2"/>
      <c r="R266" s="2"/>
      <c r="S266" s="15">
        <f t="shared" ref="S266:S273" si="27">VLOOKUP(J266,A:G,5,FALSE)</f>
        <v>41827</v>
      </c>
      <c r="T266" s="15" t="str">
        <f t="shared" ref="T266:T273" si="28">IF(VLOOKUP(J266,A:G,6,FALSE)=0,"",VLOOKUP(J266,A:G,6,FALSE))</f>
        <v/>
      </c>
      <c r="U266" s="15" t="str">
        <f t="shared" ref="U266:U273" si="29">IF(VLOOKUP(J266,A:G,7,FALSE)=0,"",VLOOKUP(J266,A:G,7,FALSE))</f>
        <v/>
      </c>
      <c r="V266" s="2"/>
    </row>
    <row r="267" spans="1:22">
      <c r="A267" s="2" t="s">
        <v>1341</v>
      </c>
      <c r="B267" s="2" t="s">
        <v>81</v>
      </c>
      <c r="C267" s="2"/>
      <c r="D267" s="2" t="s">
        <v>2286</v>
      </c>
      <c r="E267" s="15">
        <v>41827</v>
      </c>
      <c r="F267" s="2"/>
      <c r="G267" s="2" t="s">
        <v>6116</v>
      </c>
      <c r="H267" s="2">
        <f t="shared" si="25"/>
        <v>4</v>
      </c>
      <c r="I267" s="2"/>
      <c r="J267" s="19" t="s">
        <v>1343</v>
      </c>
      <c r="K267" s="2" t="str">
        <f t="shared" si="26"/>
        <v>x6</v>
      </c>
      <c r="L267" s="2" t="str">
        <f t="shared" ref="L267:L330" si="30">J267</f>
        <v>5 biggest</v>
      </c>
      <c r="M267" s="66" t="s">
        <v>358</v>
      </c>
      <c r="N267" s="66" t="s">
        <v>359</v>
      </c>
      <c r="O267" s="66"/>
      <c r="P267" s="66"/>
      <c r="Q267" s="2"/>
      <c r="R267" s="2"/>
      <c r="S267" s="15">
        <f t="shared" si="27"/>
        <v>41827</v>
      </c>
      <c r="T267" s="15" t="str">
        <f t="shared" si="28"/>
        <v/>
      </c>
      <c r="U267" s="15" t="str">
        <f t="shared" si="29"/>
        <v/>
      </c>
      <c r="V267" s="2"/>
    </row>
    <row r="268" spans="1:22">
      <c r="A268" s="2" t="s">
        <v>1365</v>
      </c>
      <c r="B268" s="2" t="s">
        <v>82</v>
      </c>
      <c r="C268" s="2"/>
      <c r="D268" s="2" t="s">
        <v>2286</v>
      </c>
      <c r="E268" s="15">
        <v>41827</v>
      </c>
      <c r="F268" s="2"/>
      <c r="G268" s="2" t="s">
        <v>6116</v>
      </c>
      <c r="H268" s="2">
        <f t="shared" si="25"/>
        <v>5</v>
      </c>
      <c r="I268" s="2"/>
      <c r="J268" s="21" t="s">
        <v>1344</v>
      </c>
      <c r="K268" s="2" t="str">
        <f t="shared" si="26"/>
        <v>x1</v>
      </c>
      <c r="L268" s="2" t="str">
        <f t="shared" si="30"/>
        <v>1st biggest</v>
      </c>
      <c r="M268" s="66"/>
      <c r="N268" s="66" t="s">
        <v>359</v>
      </c>
      <c r="O268" s="66"/>
      <c r="P268" s="66"/>
      <c r="Q268" s="2"/>
      <c r="R268" s="2"/>
      <c r="S268" s="15">
        <f t="shared" si="27"/>
        <v>41827</v>
      </c>
      <c r="T268" s="15">
        <f t="shared" si="28"/>
        <v>41639</v>
      </c>
      <c r="U268" s="15" t="str">
        <f t="shared" si="29"/>
        <v/>
      </c>
      <c r="V268" s="2"/>
    </row>
    <row r="269" spans="1:22">
      <c r="A269" s="2" t="s">
        <v>1406</v>
      </c>
      <c r="B269" s="2" t="s">
        <v>83</v>
      </c>
      <c r="C269" s="2"/>
      <c r="D269" s="2" t="s">
        <v>2286</v>
      </c>
      <c r="E269" s="15">
        <v>41827</v>
      </c>
      <c r="F269" s="2"/>
      <c r="G269" s="2" t="s">
        <v>6116</v>
      </c>
      <c r="H269" s="2">
        <f t="shared" si="25"/>
        <v>1</v>
      </c>
      <c r="I269" s="2"/>
      <c r="J269" s="21" t="s">
        <v>1345</v>
      </c>
      <c r="K269" s="2" t="str">
        <f t="shared" si="26"/>
        <v>x2</v>
      </c>
      <c r="L269" s="2" t="str">
        <f t="shared" si="30"/>
        <v>2nd biggest</v>
      </c>
      <c r="M269" s="66"/>
      <c r="N269" s="66" t="s">
        <v>359</v>
      </c>
      <c r="O269" s="66"/>
      <c r="P269" s="66"/>
      <c r="Q269" s="2"/>
      <c r="R269" s="2"/>
      <c r="S269" s="15">
        <f t="shared" si="27"/>
        <v>41827</v>
      </c>
      <c r="T269" s="15">
        <f t="shared" si="28"/>
        <v>41639</v>
      </c>
      <c r="U269" s="15" t="str">
        <f t="shared" si="29"/>
        <v/>
      </c>
      <c r="V269" s="2"/>
    </row>
    <row r="270" spans="1:22">
      <c r="A270" s="2" t="s">
        <v>1393</v>
      </c>
      <c r="B270" s="2" t="s">
        <v>84</v>
      </c>
      <c r="C270" s="2"/>
      <c r="D270" s="2" t="s">
        <v>2286</v>
      </c>
      <c r="E270" s="15">
        <v>41827</v>
      </c>
      <c r="F270" s="2"/>
      <c r="G270" s="2" t="s">
        <v>6116</v>
      </c>
      <c r="H270" s="2">
        <f t="shared" si="25"/>
        <v>2</v>
      </c>
      <c r="I270" s="2"/>
      <c r="J270" s="21" t="s">
        <v>1346</v>
      </c>
      <c r="K270" s="2" t="str">
        <f t="shared" si="26"/>
        <v>x4</v>
      </c>
      <c r="L270" s="2" t="str">
        <f t="shared" si="30"/>
        <v>3rd biggest</v>
      </c>
      <c r="M270" s="66"/>
      <c r="N270" s="66" t="s">
        <v>359</v>
      </c>
      <c r="O270" s="66"/>
      <c r="P270" s="66"/>
      <c r="Q270" s="2"/>
      <c r="R270" s="2"/>
      <c r="S270" s="15">
        <f t="shared" si="27"/>
        <v>41827</v>
      </c>
      <c r="T270" s="15">
        <f t="shared" si="28"/>
        <v>41639</v>
      </c>
      <c r="U270" s="15" t="str">
        <f t="shared" si="29"/>
        <v/>
      </c>
      <c r="V270" s="2"/>
    </row>
    <row r="271" spans="1:22">
      <c r="A271" s="2" t="s">
        <v>1401</v>
      </c>
      <c r="B271" s="2" t="s">
        <v>86</v>
      </c>
      <c r="C271" s="2"/>
      <c r="D271" s="2" t="s">
        <v>2286</v>
      </c>
      <c r="E271" s="15">
        <v>41827</v>
      </c>
      <c r="F271" s="2"/>
      <c r="G271" s="2" t="s">
        <v>6116</v>
      </c>
      <c r="H271" s="2">
        <f t="shared" si="25"/>
        <v>2</v>
      </c>
      <c r="I271" s="2"/>
      <c r="J271" s="21" t="s">
        <v>1347</v>
      </c>
      <c r="K271" s="2" t="str">
        <f t="shared" si="26"/>
        <v>x5</v>
      </c>
      <c r="L271" s="2" t="str">
        <f t="shared" si="30"/>
        <v>4th biggest</v>
      </c>
      <c r="M271" s="66"/>
      <c r="N271" s="66" t="s">
        <v>359</v>
      </c>
      <c r="O271" s="66"/>
      <c r="P271" s="66"/>
      <c r="Q271" s="2"/>
      <c r="R271" s="2"/>
      <c r="S271" s="15">
        <f t="shared" si="27"/>
        <v>41827</v>
      </c>
      <c r="T271" s="15">
        <f t="shared" si="28"/>
        <v>41639</v>
      </c>
      <c r="U271" s="15" t="str">
        <f t="shared" si="29"/>
        <v/>
      </c>
      <c r="V271" s="2"/>
    </row>
    <row r="272" spans="1:22">
      <c r="A272" s="2" t="s">
        <v>1367</v>
      </c>
      <c r="B272" s="2" t="s">
        <v>87</v>
      </c>
      <c r="C272" s="2"/>
      <c r="D272" s="2" t="s">
        <v>2286</v>
      </c>
      <c r="E272" s="15">
        <v>41827</v>
      </c>
      <c r="F272" s="2"/>
      <c r="G272" s="2" t="s">
        <v>6116</v>
      </c>
      <c r="H272" s="2">
        <f t="shared" si="25"/>
        <v>3</v>
      </c>
      <c r="I272" s="2"/>
      <c r="J272" s="21" t="s">
        <v>1348</v>
      </c>
      <c r="K272" s="2" t="str">
        <f t="shared" si="26"/>
        <v>x7</v>
      </c>
      <c r="L272" s="2" t="str">
        <f t="shared" si="30"/>
        <v>5th biggest</v>
      </c>
      <c r="M272" s="66"/>
      <c r="N272" s="66" t="s">
        <v>359</v>
      </c>
      <c r="O272" s="66"/>
      <c r="P272" s="66"/>
      <c r="Q272" s="2"/>
      <c r="R272" s="2"/>
      <c r="S272" s="15">
        <f t="shared" si="27"/>
        <v>41827</v>
      </c>
      <c r="T272" s="15">
        <f t="shared" si="28"/>
        <v>41639</v>
      </c>
      <c r="U272" s="15" t="str">
        <f t="shared" si="29"/>
        <v/>
      </c>
      <c r="V272" s="2"/>
    </row>
    <row r="273" spans="1:22">
      <c r="A273" s="2" t="s">
        <v>1394</v>
      </c>
      <c r="B273" s="2" t="s">
        <v>89</v>
      </c>
      <c r="C273" s="2"/>
      <c r="D273" s="2" t="s">
        <v>2286</v>
      </c>
      <c r="E273" s="15">
        <v>41827</v>
      </c>
      <c r="F273" s="2"/>
      <c r="G273" s="2" t="s">
        <v>6116</v>
      </c>
      <c r="H273" s="2">
        <f t="shared" si="25"/>
        <v>2</v>
      </c>
      <c r="I273" s="2"/>
      <c r="J273" s="19" t="s">
        <v>1349</v>
      </c>
      <c r="K273" s="2" t="str">
        <f t="shared" si="26"/>
        <v>x46</v>
      </c>
      <c r="L273" s="2" t="str">
        <f t="shared" si="30"/>
        <v>Other than 5 biggest</v>
      </c>
      <c r="M273" s="66"/>
      <c r="N273" s="66" t="s">
        <v>359</v>
      </c>
      <c r="O273" s="66"/>
      <c r="P273" s="66"/>
      <c r="Q273" s="2"/>
      <c r="R273" s="2"/>
      <c r="S273" s="15">
        <f t="shared" si="27"/>
        <v>41827</v>
      </c>
      <c r="T273" s="15">
        <f t="shared" si="28"/>
        <v>42277</v>
      </c>
      <c r="U273" s="15" t="str">
        <f t="shared" si="29"/>
        <v/>
      </c>
      <c r="V273" s="2"/>
    </row>
    <row r="274" spans="1:22">
      <c r="A274" s="2" t="s">
        <v>1340</v>
      </c>
      <c r="B274" s="2" t="s">
        <v>90</v>
      </c>
      <c r="C274" s="2"/>
      <c r="D274" s="2" t="s">
        <v>2286</v>
      </c>
      <c r="E274" s="15">
        <v>41827</v>
      </c>
      <c r="F274" s="2"/>
      <c r="G274" s="2" t="s">
        <v>6116</v>
      </c>
      <c r="H274" s="2">
        <f t="shared" si="25"/>
        <v>9</v>
      </c>
      <c r="I274" s="2"/>
      <c r="J274" s="16" t="s">
        <v>1355</v>
      </c>
      <c r="K274" s="2"/>
      <c r="L274" s="2"/>
      <c r="M274" s="66"/>
      <c r="N274" s="66"/>
      <c r="O274" s="66" t="s">
        <v>2286</v>
      </c>
      <c r="P274" s="66"/>
      <c r="Q274" s="2" t="s">
        <v>12979</v>
      </c>
      <c r="R274" s="2" t="s">
        <v>10850</v>
      </c>
      <c r="S274" s="15">
        <v>41827</v>
      </c>
      <c r="T274" s="15"/>
      <c r="U274" s="15">
        <v>44392</v>
      </c>
      <c r="V274" s="2"/>
    </row>
    <row r="275" spans="1:22">
      <c r="A275" s="2" t="s">
        <v>1407</v>
      </c>
      <c r="B275" s="2" t="s">
        <v>92</v>
      </c>
      <c r="C275" s="2"/>
      <c r="D275" s="2" t="s">
        <v>2286</v>
      </c>
      <c r="E275" s="15">
        <v>41827</v>
      </c>
      <c r="F275" s="2"/>
      <c r="G275" s="2" t="s">
        <v>6116</v>
      </c>
      <c r="H275" s="2">
        <f t="shared" si="25"/>
        <v>1</v>
      </c>
      <c r="I275" s="2"/>
      <c r="J275" s="17" t="s">
        <v>3454</v>
      </c>
      <c r="K275" s="2" t="str">
        <f t="shared" ref="K275:K338" si="31">VLOOKUP(J275,$A:$B,2,0)</f>
        <v>x0</v>
      </c>
      <c r="L275" s="2" t="str">
        <f t="shared" si="30"/>
        <v>Not applicable/All geographical areas</v>
      </c>
      <c r="M275" s="66" t="s">
        <v>358</v>
      </c>
      <c r="N275" s="66"/>
      <c r="O275" s="66"/>
      <c r="P275" s="66"/>
      <c r="Q275" s="2"/>
      <c r="R275" s="2"/>
      <c r="S275" s="15">
        <f t="shared" ref="S275:S338" si="32">VLOOKUP(J275,A:G,5,FALSE)</f>
        <v>41827</v>
      </c>
      <c r="T275" s="15" t="str">
        <f t="shared" ref="T275:T338" si="33">IF(VLOOKUP(J275,A:G,6,FALSE)=0,"",VLOOKUP(J275,A:G,6,FALSE))</f>
        <v/>
      </c>
      <c r="U275" s="15" t="str">
        <f t="shared" ref="U275:U338" si="34">IF(VLOOKUP(J275,A:G,7,FALSE)=0,"",VLOOKUP(J275,A:G,7,FALSE))</f>
        <v/>
      </c>
      <c r="V275" s="2"/>
    </row>
    <row r="276" spans="1:22">
      <c r="A276" s="2" t="s">
        <v>9806</v>
      </c>
      <c r="B276" s="2" t="s">
        <v>93</v>
      </c>
      <c r="C276" s="2"/>
      <c r="D276" s="2" t="s">
        <v>2286</v>
      </c>
      <c r="E276" s="15">
        <v>41827</v>
      </c>
      <c r="F276" s="2"/>
      <c r="G276" s="15">
        <v>42277</v>
      </c>
      <c r="H276" s="2">
        <f t="shared" si="25"/>
        <v>8</v>
      </c>
      <c r="I276" s="2"/>
      <c r="J276" s="19" t="s">
        <v>1413</v>
      </c>
      <c r="K276" s="2" t="str">
        <f t="shared" si="31"/>
        <v>AF</v>
      </c>
      <c r="L276" s="2" t="str">
        <f t="shared" si="30"/>
        <v>AFGHANISTAN</v>
      </c>
      <c r="M276" s="66"/>
      <c r="N276" s="66" t="s">
        <v>359</v>
      </c>
      <c r="O276" s="66"/>
      <c r="P276" s="66"/>
      <c r="Q276" s="2"/>
      <c r="R276" s="2"/>
      <c r="S276" s="15">
        <f t="shared" si="32"/>
        <v>41827</v>
      </c>
      <c r="T276" s="15" t="str">
        <f t="shared" si="33"/>
        <v/>
      </c>
      <c r="U276" s="15" t="str">
        <f t="shared" si="34"/>
        <v/>
      </c>
      <c r="V276" s="2"/>
    </row>
    <row r="277" spans="1:22">
      <c r="A277" s="2" t="s">
        <v>1363</v>
      </c>
      <c r="B277" s="2" t="s">
        <v>94</v>
      </c>
      <c r="C277" s="2"/>
      <c r="D277" s="2" t="s">
        <v>2286</v>
      </c>
      <c r="E277" s="15">
        <v>41827</v>
      </c>
      <c r="F277" s="2"/>
      <c r="G277" s="2" t="s">
        <v>6116</v>
      </c>
      <c r="H277" s="2">
        <f t="shared" si="25"/>
        <v>5</v>
      </c>
      <c r="I277" s="2"/>
      <c r="J277" s="19" t="s">
        <v>1414</v>
      </c>
      <c r="K277" s="2" t="str">
        <f t="shared" si="31"/>
        <v>AX</v>
      </c>
      <c r="L277" s="2" t="str">
        <f t="shared" si="30"/>
        <v>ÅLAND ISLANDS</v>
      </c>
      <c r="M277" s="66"/>
      <c r="N277" s="66" t="s">
        <v>359</v>
      </c>
      <c r="O277" s="66"/>
      <c r="P277" s="66"/>
      <c r="Q277" s="2"/>
      <c r="R277" s="2"/>
      <c r="S277" s="15">
        <f t="shared" si="32"/>
        <v>41827</v>
      </c>
      <c r="T277" s="15" t="str">
        <f t="shared" si="33"/>
        <v/>
      </c>
      <c r="U277" s="15" t="str">
        <f t="shared" si="34"/>
        <v/>
      </c>
      <c r="V277" s="2"/>
    </row>
    <row r="278" spans="1:22">
      <c r="A278" s="2" t="s">
        <v>1364</v>
      </c>
      <c r="B278" s="2" t="s">
        <v>95</v>
      </c>
      <c r="C278" s="2"/>
      <c r="D278" s="2" t="s">
        <v>2286</v>
      </c>
      <c r="E278" s="15">
        <v>41827</v>
      </c>
      <c r="F278" s="2"/>
      <c r="G278" s="2" t="s">
        <v>6116</v>
      </c>
      <c r="H278" s="2">
        <f t="shared" si="25"/>
        <v>2</v>
      </c>
      <c r="I278" s="2"/>
      <c r="J278" s="19" t="s">
        <v>1415</v>
      </c>
      <c r="K278" s="2" t="str">
        <f t="shared" si="31"/>
        <v>AL</v>
      </c>
      <c r="L278" s="2" t="str">
        <f t="shared" si="30"/>
        <v>ALBANIA</v>
      </c>
      <c r="M278" s="66"/>
      <c r="N278" s="66" t="s">
        <v>359</v>
      </c>
      <c r="O278" s="66"/>
      <c r="P278" s="66"/>
      <c r="Q278" s="2"/>
      <c r="R278" s="2"/>
      <c r="S278" s="15">
        <f t="shared" si="32"/>
        <v>41827</v>
      </c>
      <c r="T278" s="15" t="str">
        <f t="shared" si="33"/>
        <v/>
      </c>
      <c r="U278" s="15" t="str">
        <f t="shared" si="34"/>
        <v/>
      </c>
      <c r="V278" s="2"/>
    </row>
    <row r="279" spans="1:22">
      <c r="A279" s="2" t="s">
        <v>1369</v>
      </c>
      <c r="B279" s="2" t="s">
        <v>96</v>
      </c>
      <c r="C279" s="2"/>
      <c r="D279" s="2" t="s">
        <v>2286</v>
      </c>
      <c r="E279" s="15">
        <v>41827</v>
      </c>
      <c r="F279" s="2"/>
      <c r="G279" s="2" t="s">
        <v>6116</v>
      </c>
      <c r="H279" s="2">
        <f t="shared" si="25"/>
        <v>2</v>
      </c>
      <c r="I279" s="2"/>
      <c r="J279" s="19" t="s">
        <v>1416</v>
      </c>
      <c r="K279" s="2" t="str">
        <f t="shared" si="31"/>
        <v>DZ</v>
      </c>
      <c r="L279" s="2" t="str">
        <f t="shared" si="30"/>
        <v>ALGERIA</v>
      </c>
      <c r="M279" s="66"/>
      <c r="N279" s="66" t="s">
        <v>359</v>
      </c>
      <c r="O279" s="66"/>
      <c r="P279" s="66"/>
      <c r="Q279" s="2"/>
      <c r="R279" s="2"/>
      <c r="S279" s="15">
        <f t="shared" si="32"/>
        <v>41827</v>
      </c>
      <c r="T279" s="15" t="str">
        <f t="shared" si="33"/>
        <v/>
      </c>
      <c r="U279" s="15" t="str">
        <f t="shared" si="34"/>
        <v/>
      </c>
      <c r="V279" s="2"/>
    </row>
    <row r="280" spans="1:22">
      <c r="A280" s="2" t="s">
        <v>1410</v>
      </c>
      <c r="B280" s="2" t="s">
        <v>97</v>
      </c>
      <c r="C280" s="2"/>
      <c r="D280" s="2" t="s">
        <v>2286</v>
      </c>
      <c r="E280" s="15">
        <v>41827</v>
      </c>
      <c r="F280" s="2"/>
      <c r="G280" s="2" t="s">
        <v>6116</v>
      </c>
      <c r="H280" s="2">
        <f t="shared" si="25"/>
        <v>1</v>
      </c>
      <c r="I280" s="2"/>
      <c r="J280" s="19" t="s">
        <v>1417</v>
      </c>
      <c r="K280" s="2" t="str">
        <f t="shared" si="31"/>
        <v>AS</v>
      </c>
      <c r="L280" s="2" t="str">
        <f t="shared" si="30"/>
        <v>AMERICAN SAMOA</v>
      </c>
      <c r="M280" s="66"/>
      <c r="N280" s="66" t="s">
        <v>359</v>
      </c>
      <c r="O280" s="66"/>
      <c r="P280" s="66"/>
      <c r="Q280" s="2"/>
      <c r="R280" s="2"/>
      <c r="S280" s="15">
        <f t="shared" si="32"/>
        <v>41827</v>
      </c>
      <c r="T280" s="15" t="str">
        <f t="shared" si="33"/>
        <v/>
      </c>
      <c r="U280" s="15" t="str">
        <f t="shared" si="34"/>
        <v/>
      </c>
      <c r="V280" s="2"/>
    </row>
    <row r="281" spans="1:22">
      <c r="A281" s="2" t="s">
        <v>9805</v>
      </c>
      <c r="B281" s="2" t="s">
        <v>98</v>
      </c>
      <c r="C281" s="2"/>
      <c r="D281" s="2" t="s">
        <v>2286</v>
      </c>
      <c r="E281" s="15">
        <v>41827</v>
      </c>
      <c r="F281" s="2"/>
      <c r="G281" s="15">
        <v>42277</v>
      </c>
      <c r="H281" s="2">
        <f t="shared" si="25"/>
        <v>2</v>
      </c>
      <c r="I281" s="2"/>
      <c r="J281" s="19" t="s">
        <v>1418</v>
      </c>
      <c r="K281" s="2" t="str">
        <f t="shared" si="31"/>
        <v>AD</v>
      </c>
      <c r="L281" s="2" t="str">
        <f t="shared" si="30"/>
        <v>ANDORRA</v>
      </c>
      <c r="M281" s="66"/>
      <c r="N281" s="66" t="s">
        <v>359</v>
      </c>
      <c r="O281" s="66"/>
      <c r="P281" s="66"/>
      <c r="Q281" s="2"/>
      <c r="R281" s="2"/>
      <c r="S281" s="15">
        <f t="shared" si="32"/>
        <v>41827</v>
      </c>
      <c r="T281" s="15" t="str">
        <f t="shared" si="33"/>
        <v/>
      </c>
      <c r="U281" s="15" t="str">
        <f t="shared" si="34"/>
        <v/>
      </c>
      <c r="V281" s="2"/>
    </row>
    <row r="282" spans="1:22">
      <c r="A282" s="2" t="s">
        <v>1371</v>
      </c>
      <c r="B282" s="2" t="s">
        <v>99</v>
      </c>
      <c r="C282" s="2"/>
      <c r="D282" s="2" t="s">
        <v>2286</v>
      </c>
      <c r="E282" s="15">
        <v>41827</v>
      </c>
      <c r="F282" s="2"/>
      <c r="G282" s="2" t="s">
        <v>6116</v>
      </c>
      <c r="H282" s="2">
        <f t="shared" si="25"/>
        <v>2</v>
      </c>
      <c r="I282" s="2"/>
      <c r="J282" s="19" t="s">
        <v>1419</v>
      </c>
      <c r="K282" s="2" t="str">
        <f t="shared" si="31"/>
        <v>AO</v>
      </c>
      <c r="L282" s="2" t="str">
        <f t="shared" si="30"/>
        <v>ANGOLA</v>
      </c>
      <c r="M282" s="66"/>
      <c r="N282" s="66" t="s">
        <v>359</v>
      </c>
      <c r="O282" s="66"/>
      <c r="P282" s="66"/>
      <c r="Q282" s="2"/>
      <c r="R282" s="2"/>
      <c r="S282" s="15">
        <f t="shared" si="32"/>
        <v>41827</v>
      </c>
      <c r="T282" s="15" t="str">
        <f t="shared" si="33"/>
        <v/>
      </c>
      <c r="U282" s="15" t="str">
        <f t="shared" si="34"/>
        <v/>
      </c>
      <c r="V282" s="2"/>
    </row>
    <row r="283" spans="1:22">
      <c r="A283" s="2" t="s">
        <v>1368</v>
      </c>
      <c r="B283" s="2" t="s">
        <v>100</v>
      </c>
      <c r="C283" s="2"/>
      <c r="D283" s="2" t="s">
        <v>2286</v>
      </c>
      <c r="E283" s="15">
        <v>41827</v>
      </c>
      <c r="F283" s="2"/>
      <c r="G283" s="2" t="s">
        <v>6116</v>
      </c>
      <c r="H283" s="2">
        <f t="shared" si="25"/>
        <v>3</v>
      </c>
      <c r="I283" s="2"/>
      <c r="J283" s="19" t="s">
        <v>1420</v>
      </c>
      <c r="K283" s="2" t="str">
        <f t="shared" si="31"/>
        <v>AI</v>
      </c>
      <c r="L283" s="2" t="str">
        <f t="shared" si="30"/>
        <v>ANGUILLA</v>
      </c>
      <c r="M283" s="66"/>
      <c r="N283" s="66" t="s">
        <v>359</v>
      </c>
      <c r="O283" s="66"/>
      <c r="P283" s="66"/>
      <c r="Q283" s="2"/>
      <c r="R283" s="2"/>
      <c r="S283" s="15">
        <f t="shared" si="32"/>
        <v>41827</v>
      </c>
      <c r="T283" s="15" t="str">
        <f t="shared" si="33"/>
        <v/>
      </c>
      <c r="U283" s="15" t="str">
        <f t="shared" si="34"/>
        <v/>
      </c>
      <c r="V283" s="2"/>
    </row>
    <row r="284" spans="1:22">
      <c r="A284" s="2" t="s">
        <v>1387</v>
      </c>
      <c r="B284" s="2" t="s">
        <v>102</v>
      </c>
      <c r="C284" s="2"/>
      <c r="D284" s="2" t="s">
        <v>2286</v>
      </c>
      <c r="E284" s="15">
        <v>41827</v>
      </c>
      <c r="F284" s="2"/>
      <c r="G284" s="2" t="s">
        <v>6116</v>
      </c>
      <c r="H284" s="2">
        <f t="shared" si="25"/>
        <v>9</v>
      </c>
      <c r="I284" s="2"/>
      <c r="J284" s="19" t="s">
        <v>1421</v>
      </c>
      <c r="K284" s="2" t="str">
        <f t="shared" si="31"/>
        <v>AQ</v>
      </c>
      <c r="L284" s="2" t="str">
        <f t="shared" si="30"/>
        <v>ANTARCTICA</v>
      </c>
      <c r="M284" s="66"/>
      <c r="N284" s="66" t="s">
        <v>359</v>
      </c>
      <c r="O284" s="66"/>
      <c r="P284" s="66"/>
      <c r="Q284" s="2"/>
      <c r="R284" s="2"/>
      <c r="S284" s="15">
        <f t="shared" si="32"/>
        <v>41827</v>
      </c>
      <c r="T284" s="15" t="str">
        <f t="shared" si="33"/>
        <v/>
      </c>
      <c r="U284" s="15" t="str">
        <f t="shared" si="34"/>
        <v/>
      </c>
      <c r="V284" s="2"/>
    </row>
    <row r="285" spans="1:22">
      <c r="A285" s="2" t="s">
        <v>1374</v>
      </c>
      <c r="B285" s="2" t="s">
        <v>103</v>
      </c>
      <c r="C285" s="2"/>
      <c r="D285" s="2" t="s">
        <v>2286</v>
      </c>
      <c r="E285" s="15">
        <v>41827</v>
      </c>
      <c r="F285" s="2"/>
      <c r="G285" s="2" t="s">
        <v>6116</v>
      </c>
      <c r="H285" s="2">
        <f t="shared" si="25"/>
        <v>7</v>
      </c>
      <c r="I285" s="2"/>
      <c r="J285" s="19" t="s">
        <v>1422</v>
      </c>
      <c r="K285" s="2" t="str">
        <f t="shared" si="31"/>
        <v>AG</v>
      </c>
      <c r="L285" s="2" t="str">
        <f t="shared" si="30"/>
        <v>ANTIGUA AND BARBUDA</v>
      </c>
      <c r="M285" s="66"/>
      <c r="N285" s="66" t="s">
        <v>359</v>
      </c>
      <c r="O285" s="66"/>
      <c r="P285" s="66"/>
      <c r="Q285" s="2"/>
      <c r="R285" s="2"/>
      <c r="S285" s="15">
        <f t="shared" si="32"/>
        <v>41827</v>
      </c>
      <c r="T285" s="15" t="str">
        <f t="shared" si="33"/>
        <v/>
      </c>
      <c r="U285" s="15" t="str">
        <f t="shared" si="34"/>
        <v/>
      </c>
      <c r="V285" s="2"/>
    </row>
    <row r="286" spans="1:22">
      <c r="A286" s="2" t="s">
        <v>1385</v>
      </c>
      <c r="B286" s="2" t="s">
        <v>104</v>
      </c>
      <c r="C286" s="2"/>
      <c r="D286" s="2" t="s">
        <v>2286</v>
      </c>
      <c r="E286" s="15">
        <v>41827</v>
      </c>
      <c r="F286" s="2"/>
      <c r="G286" s="2" t="s">
        <v>6116</v>
      </c>
      <c r="H286" s="2">
        <f t="shared" si="25"/>
        <v>9</v>
      </c>
      <c r="I286" s="2"/>
      <c r="J286" s="19" t="s">
        <v>1423</v>
      </c>
      <c r="K286" s="2" t="str">
        <f t="shared" si="31"/>
        <v>AR</v>
      </c>
      <c r="L286" s="2" t="str">
        <f t="shared" si="30"/>
        <v>ARGENTINA</v>
      </c>
      <c r="M286" s="66"/>
      <c r="N286" s="66" t="s">
        <v>359</v>
      </c>
      <c r="O286" s="66"/>
      <c r="P286" s="66"/>
      <c r="Q286" s="2"/>
      <c r="R286" s="2"/>
      <c r="S286" s="15">
        <f t="shared" si="32"/>
        <v>41827</v>
      </c>
      <c r="T286" s="15" t="str">
        <f t="shared" si="33"/>
        <v/>
      </c>
      <c r="U286" s="15" t="str">
        <f t="shared" si="34"/>
        <v/>
      </c>
      <c r="V286" s="2"/>
    </row>
    <row r="287" spans="1:22">
      <c r="A287" s="2" t="s">
        <v>1379</v>
      </c>
      <c r="B287" s="2" t="s">
        <v>105</v>
      </c>
      <c r="C287" s="2"/>
      <c r="D287" s="2" t="s">
        <v>2286</v>
      </c>
      <c r="E287" s="15">
        <v>41827</v>
      </c>
      <c r="F287" s="2"/>
      <c r="G287" s="2" t="s">
        <v>6116</v>
      </c>
      <c r="H287" s="2">
        <f t="shared" si="25"/>
        <v>9</v>
      </c>
      <c r="I287" s="2"/>
      <c r="J287" s="19" t="s">
        <v>1424</v>
      </c>
      <c r="K287" s="2" t="str">
        <f t="shared" si="31"/>
        <v>AM</v>
      </c>
      <c r="L287" s="2" t="str">
        <f t="shared" si="30"/>
        <v>ARMENIA</v>
      </c>
      <c r="M287" s="66"/>
      <c r="N287" s="66" t="s">
        <v>359</v>
      </c>
      <c r="O287" s="66"/>
      <c r="P287" s="66"/>
      <c r="Q287" s="2"/>
      <c r="R287" s="2"/>
      <c r="S287" s="15">
        <f t="shared" si="32"/>
        <v>41827</v>
      </c>
      <c r="T287" s="15" t="str">
        <f t="shared" si="33"/>
        <v/>
      </c>
      <c r="U287" s="15" t="str">
        <f t="shared" si="34"/>
        <v/>
      </c>
      <c r="V287" s="2"/>
    </row>
    <row r="288" spans="1:22">
      <c r="A288" s="2" t="s">
        <v>1381</v>
      </c>
      <c r="B288" s="2" t="s">
        <v>106</v>
      </c>
      <c r="C288" s="2"/>
      <c r="D288" s="2" t="s">
        <v>2286</v>
      </c>
      <c r="E288" s="15">
        <v>41827</v>
      </c>
      <c r="F288" s="2"/>
      <c r="G288" s="2" t="s">
        <v>6116</v>
      </c>
      <c r="H288" s="2">
        <f t="shared" si="25"/>
        <v>9</v>
      </c>
      <c r="I288" s="2"/>
      <c r="J288" s="19" t="s">
        <v>1425</v>
      </c>
      <c r="K288" s="2" t="str">
        <f t="shared" si="31"/>
        <v>AW</v>
      </c>
      <c r="L288" s="2" t="str">
        <f t="shared" si="30"/>
        <v>ARUBA</v>
      </c>
      <c r="M288" s="66"/>
      <c r="N288" s="66" t="s">
        <v>359</v>
      </c>
      <c r="O288" s="66"/>
      <c r="P288" s="66"/>
      <c r="Q288" s="2"/>
      <c r="R288" s="2"/>
      <c r="S288" s="15">
        <f t="shared" si="32"/>
        <v>41827</v>
      </c>
      <c r="T288" s="15" t="str">
        <f t="shared" si="33"/>
        <v/>
      </c>
      <c r="U288" s="15" t="str">
        <f t="shared" si="34"/>
        <v/>
      </c>
      <c r="V288" s="2"/>
    </row>
    <row r="289" spans="1:22">
      <c r="A289" s="2" t="s">
        <v>1384</v>
      </c>
      <c r="B289" s="2" t="s">
        <v>107</v>
      </c>
      <c r="C289" s="2"/>
      <c r="D289" s="2" t="s">
        <v>2286</v>
      </c>
      <c r="E289" s="15">
        <v>41827</v>
      </c>
      <c r="F289" s="2"/>
      <c r="G289" s="2" t="s">
        <v>6116</v>
      </c>
      <c r="H289" s="2">
        <f t="shared" si="25"/>
        <v>9</v>
      </c>
      <c r="I289" s="2"/>
      <c r="J289" s="19" t="s">
        <v>1426</v>
      </c>
      <c r="K289" s="2" t="str">
        <f t="shared" si="31"/>
        <v>AU</v>
      </c>
      <c r="L289" s="2" t="str">
        <f t="shared" si="30"/>
        <v>AUSTRALIA</v>
      </c>
      <c r="M289" s="66"/>
      <c r="N289" s="66" t="s">
        <v>359</v>
      </c>
      <c r="O289" s="66"/>
      <c r="P289" s="66"/>
      <c r="Q289" s="2"/>
      <c r="R289" s="2"/>
      <c r="S289" s="15">
        <f t="shared" si="32"/>
        <v>41827</v>
      </c>
      <c r="T289" s="15" t="str">
        <f t="shared" si="33"/>
        <v/>
      </c>
      <c r="U289" s="15" t="str">
        <f t="shared" si="34"/>
        <v/>
      </c>
      <c r="V289" s="2"/>
    </row>
    <row r="290" spans="1:22">
      <c r="A290" s="2" t="s">
        <v>4004</v>
      </c>
      <c r="B290" s="2" t="s">
        <v>108</v>
      </c>
      <c r="C290" s="2"/>
      <c r="D290" s="2" t="s">
        <v>2286</v>
      </c>
      <c r="E290" s="15">
        <v>41827</v>
      </c>
      <c r="F290" s="2"/>
      <c r="G290" s="2" t="s">
        <v>6116</v>
      </c>
      <c r="H290" s="2">
        <f t="shared" si="25"/>
        <v>4</v>
      </c>
      <c r="I290" s="2"/>
      <c r="J290" s="19" t="s">
        <v>1427</v>
      </c>
      <c r="K290" s="2" t="str">
        <f t="shared" si="31"/>
        <v>AT</v>
      </c>
      <c r="L290" s="2" t="str">
        <f t="shared" si="30"/>
        <v>AUSTRIA</v>
      </c>
      <c r="M290" s="66"/>
      <c r="N290" s="66" t="s">
        <v>359</v>
      </c>
      <c r="O290" s="66"/>
      <c r="P290" s="66"/>
      <c r="Q290" s="2"/>
      <c r="R290" s="2"/>
      <c r="S290" s="15">
        <f t="shared" si="32"/>
        <v>41827</v>
      </c>
      <c r="T290" s="15" t="str">
        <f t="shared" si="33"/>
        <v/>
      </c>
      <c r="U290" s="15" t="str">
        <f t="shared" si="34"/>
        <v/>
      </c>
      <c r="V290" s="2"/>
    </row>
    <row r="291" spans="1:22">
      <c r="A291" s="2" t="s">
        <v>1378</v>
      </c>
      <c r="B291" s="2" t="s">
        <v>109</v>
      </c>
      <c r="C291" s="2"/>
      <c r="D291" s="2" t="s">
        <v>2286</v>
      </c>
      <c r="E291" s="15">
        <v>41827</v>
      </c>
      <c r="F291" s="2"/>
      <c r="G291" s="2" t="s">
        <v>6116</v>
      </c>
      <c r="H291" s="2">
        <f t="shared" si="25"/>
        <v>9</v>
      </c>
      <c r="I291" s="2"/>
      <c r="J291" s="19" t="s">
        <v>1428</v>
      </c>
      <c r="K291" s="2" t="str">
        <f t="shared" si="31"/>
        <v>AZ</v>
      </c>
      <c r="L291" s="2" t="str">
        <f t="shared" si="30"/>
        <v>AZERBAIJAN</v>
      </c>
      <c r="M291" s="66"/>
      <c r="N291" s="66" t="s">
        <v>359</v>
      </c>
      <c r="O291" s="66"/>
      <c r="P291" s="66"/>
      <c r="Q291" s="2"/>
      <c r="R291" s="2"/>
      <c r="S291" s="15">
        <f t="shared" si="32"/>
        <v>41827</v>
      </c>
      <c r="T291" s="15" t="str">
        <f t="shared" si="33"/>
        <v/>
      </c>
      <c r="U291" s="15" t="str">
        <f t="shared" si="34"/>
        <v/>
      </c>
      <c r="V291" s="2"/>
    </row>
    <row r="292" spans="1:22">
      <c r="A292" s="2" t="s">
        <v>1359</v>
      </c>
      <c r="B292" s="2" t="s">
        <v>110</v>
      </c>
      <c r="C292" s="2"/>
      <c r="D292" s="2" t="s">
        <v>2286</v>
      </c>
      <c r="E292" s="15">
        <v>41827</v>
      </c>
      <c r="F292" s="2"/>
      <c r="G292" s="2" t="s">
        <v>6116</v>
      </c>
      <c r="H292" s="2">
        <f t="shared" si="25"/>
        <v>1</v>
      </c>
      <c r="I292" s="2"/>
      <c r="J292" s="19" t="s">
        <v>1429</v>
      </c>
      <c r="K292" s="2" t="str">
        <f t="shared" si="31"/>
        <v>BS</v>
      </c>
      <c r="L292" s="2" t="str">
        <f t="shared" si="30"/>
        <v>BAHAMAS</v>
      </c>
      <c r="M292" s="66"/>
      <c r="N292" s="66" t="s">
        <v>359</v>
      </c>
      <c r="O292" s="66"/>
      <c r="P292" s="66"/>
      <c r="Q292" s="2"/>
      <c r="R292" s="2"/>
      <c r="S292" s="15">
        <f t="shared" si="32"/>
        <v>41827</v>
      </c>
      <c r="T292" s="15" t="str">
        <f t="shared" si="33"/>
        <v/>
      </c>
      <c r="U292" s="15" t="str">
        <f t="shared" si="34"/>
        <v/>
      </c>
      <c r="V292" s="2"/>
    </row>
    <row r="293" spans="1:22">
      <c r="A293" s="2" t="s">
        <v>9802</v>
      </c>
      <c r="B293" s="2" t="s">
        <v>111</v>
      </c>
      <c r="C293" s="2"/>
      <c r="D293" s="2" t="s">
        <v>2286</v>
      </c>
      <c r="E293" s="15">
        <v>41827</v>
      </c>
      <c r="F293" s="2"/>
      <c r="G293" s="15">
        <v>42277</v>
      </c>
      <c r="H293" s="2">
        <f t="shared" si="25"/>
        <v>1</v>
      </c>
      <c r="I293" s="2"/>
      <c r="J293" s="19" t="s">
        <v>1430</v>
      </c>
      <c r="K293" s="2" t="str">
        <f t="shared" si="31"/>
        <v>BH</v>
      </c>
      <c r="L293" s="2" t="str">
        <f t="shared" si="30"/>
        <v>BAHRAIN</v>
      </c>
      <c r="M293" s="66"/>
      <c r="N293" s="66" t="s">
        <v>359</v>
      </c>
      <c r="O293" s="66"/>
      <c r="P293" s="66"/>
      <c r="Q293" s="2"/>
      <c r="R293" s="2"/>
      <c r="S293" s="15">
        <f t="shared" si="32"/>
        <v>41827</v>
      </c>
      <c r="T293" s="15" t="str">
        <f t="shared" si="33"/>
        <v/>
      </c>
      <c r="U293" s="15" t="str">
        <f t="shared" si="34"/>
        <v/>
      </c>
      <c r="V293" s="2"/>
    </row>
    <row r="294" spans="1:22">
      <c r="A294" s="2" t="s">
        <v>1349</v>
      </c>
      <c r="B294" s="2" t="s">
        <v>112</v>
      </c>
      <c r="C294" s="2"/>
      <c r="D294" s="2" t="s">
        <v>2286</v>
      </c>
      <c r="E294" s="15">
        <v>41827</v>
      </c>
      <c r="F294" s="15">
        <v>42277</v>
      </c>
      <c r="G294" s="2" t="s">
        <v>6116</v>
      </c>
      <c r="H294" s="2">
        <f t="shared" si="25"/>
        <v>1</v>
      </c>
      <c r="I294" s="2"/>
      <c r="J294" s="19" t="s">
        <v>1431</v>
      </c>
      <c r="K294" s="2" t="str">
        <f t="shared" si="31"/>
        <v>BD</v>
      </c>
      <c r="L294" s="2" t="str">
        <f t="shared" si="30"/>
        <v>BANGLADESH</v>
      </c>
      <c r="M294" s="66"/>
      <c r="N294" s="66" t="s">
        <v>359</v>
      </c>
      <c r="O294" s="66"/>
      <c r="P294" s="66"/>
      <c r="Q294" s="2"/>
      <c r="R294" s="2"/>
      <c r="S294" s="15">
        <f t="shared" si="32"/>
        <v>41827</v>
      </c>
      <c r="T294" s="15" t="str">
        <f t="shared" si="33"/>
        <v/>
      </c>
      <c r="U294" s="15" t="str">
        <f t="shared" si="34"/>
        <v/>
      </c>
      <c r="V294" s="2"/>
    </row>
    <row r="295" spans="1:22">
      <c r="A295" s="2" t="s">
        <v>1397</v>
      </c>
      <c r="B295" s="2" t="s">
        <v>113</v>
      </c>
      <c r="C295" s="2"/>
      <c r="D295" s="2" t="s">
        <v>2286</v>
      </c>
      <c r="E295" s="15">
        <v>41827</v>
      </c>
      <c r="F295" s="2"/>
      <c r="G295" s="2" t="s">
        <v>6116</v>
      </c>
      <c r="H295" s="2">
        <f t="shared" si="25"/>
        <v>2</v>
      </c>
      <c r="I295" s="2"/>
      <c r="J295" s="19" t="s">
        <v>1432</v>
      </c>
      <c r="K295" s="2" t="str">
        <f t="shared" si="31"/>
        <v>BB</v>
      </c>
      <c r="L295" s="2" t="str">
        <f t="shared" si="30"/>
        <v>BARBADOS</v>
      </c>
      <c r="M295" s="66"/>
      <c r="N295" s="66" t="s">
        <v>359</v>
      </c>
      <c r="O295" s="66"/>
      <c r="P295" s="66"/>
      <c r="Q295" s="2"/>
      <c r="R295" s="2"/>
      <c r="S295" s="15">
        <f t="shared" si="32"/>
        <v>41827</v>
      </c>
      <c r="T295" s="15" t="str">
        <f t="shared" si="33"/>
        <v/>
      </c>
      <c r="U295" s="15" t="str">
        <f t="shared" si="34"/>
        <v/>
      </c>
      <c r="V295" s="2"/>
    </row>
    <row r="296" spans="1:22">
      <c r="A296" s="2" t="s">
        <v>1362</v>
      </c>
      <c r="B296" s="2" t="s">
        <v>114</v>
      </c>
      <c r="C296" s="2"/>
      <c r="D296" s="2" t="s">
        <v>2286</v>
      </c>
      <c r="E296" s="15">
        <v>41827</v>
      </c>
      <c r="F296" s="2"/>
      <c r="G296" s="2" t="s">
        <v>6116</v>
      </c>
      <c r="H296" s="2">
        <f t="shared" si="25"/>
        <v>5</v>
      </c>
      <c r="I296" s="2"/>
      <c r="J296" s="19" t="s">
        <v>1433</v>
      </c>
      <c r="K296" s="2" t="str">
        <f t="shared" si="31"/>
        <v>BY</v>
      </c>
      <c r="L296" s="2" t="str">
        <f t="shared" si="30"/>
        <v>BELARUS</v>
      </c>
      <c r="M296" s="66"/>
      <c r="N296" s="66" t="s">
        <v>359</v>
      </c>
      <c r="O296" s="66"/>
      <c r="P296" s="66"/>
      <c r="Q296" s="2"/>
      <c r="R296" s="2"/>
      <c r="S296" s="15">
        <f t="shared" si="32"/>
        <v>41827</v>
      </c>
      <c r="T296" s="15" t="str">
        <f t="shared" si="33"/>
        <v/>
      </c>
      <c r="U296" s="15" t="str">
        <f t="shared" si="34"/>
        <v/>
      </c>
      <c r="V296" s="2"/>
    </row>
    <row r="297" spans="1:22">
      <c r="A297" s="2" t="s">
        <v>1390</v>
      </c>
      <c r="B297" s="2" t="s">
        <v>115</v>
      </c>
      <c r="C297" s="2"/>
      <c r="D297" s="2" t="s">
        <v>2286</v>
      </c>
      <c r="E297" s="15">
        <v>41827</v>
      </c>
      <c r="F297" s="2"/>
      <c r="G297" s="2" t="s">
        <v>6116</v>
      </c>
      <c r="H297" s="2">
        <f t="shared" si="25"/>
        <v>3</v>
      </c>
      <c r="I297" s="2"/>
      <c r="J297" s="19" t="s">
        <v>1434</v>
      </c>
      <c r="K297" s="2" t="str">
        <f t="shared" si="31"/>
        <v>BE</v>
      </c>
      <c r="L297" s="2" t="str">
        <f t="shared" si="30"/>
        <v>BELGIUM</v>
      </c>
      <c r="M297" s="66"/>
      <c r="N297" s="66" t="s">
        <v>359</v>
      </c>
      <c r="O297" s="66"/>
      <c r="P297" s="66"/>
      <c r="Q297" s="2"/>
      <c r="R297" s="2"/>
      <c r="S297" s="15">
        <f t="shared" si="32"/>
        <v>41827</v>
      </c>
      <c r="T297" s="15" t="str">
        <f t="shared" si="33"/>
        <v/>
      </c>
      <c r="U297" s="15" t="str">
        <f t="shared" si="34"/>
        <v/>
      </c>
      <c r="V297" s="2"/>
    </row>
    <row r="298" spans="1:22">
      <c r="A298" s="2" t="s">
        <v>1391</v>
      </c>
      <c r="B298" s="2" t="s">
        <v>116</v>
      </c>
      <c r="C298" s="2"/>
      <c r="D298" s="2" t="s">
        <v>2286</v>
      </c>
      <c r="E298" s="15">
        <v>41827</v>
      </c>
      <c r="F298" s="2"/>
      <c r="G298" s="2" t="s">
        <v>6116</v>
      </c>
      <c r="H298" s="2">
        <f t="shared" si="25"/>
        <v>2</v>
      </c>
      <c r="I298" s="2"/>
      <c r="J298" s="19" t="s">
        <v>1435</v>
      </c>
      <c r="K298" s="2" t="str">
        <f t="shared" si="31"/>
        <v>BZ</v>
      </c>
      <c r="L298" s="2" t="str">
        <f t="shared" si="30"/>
        <v>BELIZE</v>
      </c>
      <c r="M298" s="66"/>
      <c r="N298" s="66" t="s">
        <v>359</v>
      </c>
      <c r="O298" s="66"/>
      <c r="P298" s="66"/>
      <c r="Q298" s="2"/>
      <c r="R298" s="2"/>
      <c r="S298" s="15">
        <f t="shared" si="32"/>
        <v>41827</v>
      </c>
      <c r="T298" s="15" t="str">
        <f t="shared" si="33"/>
        <v/>
      </c>
      <c r="U298" s="15" t="str">
        <f t="shared" si="34"/>
        <v/>
      </c>
      <c r="V298" s="2"/>
    </row>
    <row r="299" spans="1:22">
      <c r="A299" s="2" t="s">
        <v>1392</v>
      </c>
      <c r="B299" s="2" t="s">
        <v>117</v>
      </c>
      <c r="C299" s="2"/>
      <c r="D299" s="2" t="s">
        <v>2286</v>
      </c>
      <c r="E299" s="15">
        <v>41827</v>
      </c>
      <c r="F299" s="2"/>
      <c r="G299" s="2" t="s">
        <v>6116</v>
      </c>
      <c r="H299" s="2">
        <f t="shared" si="25"/>
        <v>2</v>
      </c>
      <c r="I299" s="2"/>
      <c r="J299" s="19" t="s">
        <v>1436</v>
      </c>
      <c r="K299" s="2" t="str">
        <f t="shared" si="31"/>
        <v>BJ</v>
      </c>
      <c r="L299" s="2" t="str">
        <f t="shared" si="30"/>
        <v>BENIN</v>
      </c>
      <c r="M299" s="66"/>
      <c r="N299" s="66" t="s">
        <v>359</v>
      </c>
      <c r="O299" s="66"/>
      <c r="P299" s="66"/>
      <c r="Q299" s="2"/>
      <c r="R299" s="2"/>
      <c r="S299" s="15">
        <f t="shared" si="32"/>
        <v>41827</v>
      </c>
      <c r="T299" s="15" t="str">
        <f t="shared" si="33"/>
        <v/>
      </c>
      <c r="U299" s="15" t="str">
        <f t="shared" si="34"/>
        <v/>
      </c>
      <c r="V299" s="2"/>
    </row>
    <row r="300" spans="1:22">
      <c r="A300" s="2" t="s">
        <v>1404</v>
      </c>
      <c r="B300" s="2" t="s">
        <v>118</v>
      </c>
      <c r="C300" s="2"/>
      <c r="D300" s="2" t="s">
        <v>2286</v>
      </c>
      <c r="E300" s="15">
        <v>41827</v>
      </c>
      <c r="F300" s="2"/>
      <c r="G300" s="2" t="s">
        <v>6116</v>
      </c>
      <c r="H300" s="2">
        <f t="shared" si="25"/>
        <v>1</v>
      </c>
      <c r="I300" s="2"/>
      <c r="J300" s="19" t="s">
        <v>1437</v>
      </c>
      <c r="K300" s="2" t="str">
        <f t="shared" si="31"/>
        <v>BM</v>
      </c>
      <c r="L300" s="2" t="str">
        <f t="shared" si="30"/>
        <v>BERMUDA</v>
      </c>
      <c r="M300" s="66"/>
      <c r="N300" s="66" t="s">
        <v>359</v>
      </c>
      <c r="O300" s="66"/>
      <c r="P300" s="66"/>
      <c r="Q300" s="2"/>
      <c r="R300" s="2"/>
      <c r="S300" s="15">
        <f t="shared" si="32"/>
        <v>41827</v>
      </c>
      <c r="T300" s="15" t="str">
        <f t="shared" si="33"/>
        <v/>
      </c>
      <c r="U300" s="15" t="str">
        <f t="shared" si="34"/>
        <v/>
      </c>
      <c r="V300" s="2"/>
    </row>
    <row r="301" spans="1:22">
      <c r="A301" s="2" t="s">
        <v>1405</v>
      </c>
      <c r="B301" s="2" t="s">
        <v>255</v>
      </c>
      <c r="C301" s="2"/>
      <c r="D301" s="2" t="s">
        <v>2286</v>
      </c>
      <c r="E301" s="15">
        <v>41827</v>
      </c>
      <c r="F301" s="2"/>
      <c r="G301" s="2" t="s">
        <v>6116</v>
      </c>
      <c r="H301" s="2">
        <f t="shared" si="25"/>
        <v>1</v>
      </c>
      <c r="I301" s="2"/>
      <c r="J301" s="19" t="s">
        <v>1438</v>
      </c>
      <c r="K301" s="2" t="str">
        <f t="shared" si="31"/>
        <v>BT</v>
      </c>
      <c r="L301" s="2" t="str">
        <f t="shared" si="30"/>
        <v>BHUTAN</v>
      </c>
      <c r="M301" s="66"/>
      <c r="N301" s="66" t="s">
        <v>359</v>
      </c>
      <c r="O301" s="66"/>
      <c r="P301" s="66"/>
      <c r="Q301" s="2"/>
      <c r="R301" s="2"/>
      <c r="S301" s="15">
        <f t="shared" si="32"/>
        <v>41827</v>
      </c>
      <c r="T301" s="15" t="str">
        <f t="shared" si="33"/>
        <v/>
      </c>
      <c r="U301" s="15" t="str">
        <f t="shared" si="34"/>
        <v/>
      </c>
      <c r="V301" s="2"/>
    </row>
    <row r="302" spans="1:22">
      <c r="A302" s="2" t="s">
        <v>1395</v>
      </c>
      <c r="B302" s="2" t="s">
        <v>256</v>
      </c>
      <c r="C302" s="2"/>
      <c r="D302" s="2" t="s">
        <v>2286</v>
      </c>
      <c r="E302" s="15">
        <v>41827</v>
      </c>
      <c r="F302" s="2"/>
      <c r="G302" s="2" t="s">
        <v>6116</v>
      </c>
      <c r="H302" s="2">
        <f t="shared" si="25"/>
        <v>3</v>
      </c>
      <c r="I302" s="2"/>
      <c r="J302" s="19" t="s">
        <v>1439</v>
      </c>
      <c r="K302" s="2" t="str">
        <f t="shared" si="31"/>
        <v>BO</v>
      </c>
      <c r="L302" s="2" t="str">
        <f t="shared" si="30"/>
        <v>BOLIVIA, PLURINATIONAL STATE OF</v>
      </c>
      <c r="M302" s="66"/>
      <c r="N302" s="66" t="s">
        <v>359</v>
      </c>
      <c r="O302" s="66"/>
      <c r="P302" s="66"/>
      <c r="Q302" s="2"/>
      <c r="R302" s="2"/>
      <c r="S302" s="15">
        <f t="shared" si="32"/>
        <v>41827</v>
      </c>
      <c r="T302" s="15" t="str">
        <f t="shared" si="33"/>
        <v/>
      </c>
      <c r="U302" s="15" t="str">
        <f t="shared" si="34"/>
        <v/>
      </c>
      <c r="V302" s="2"/>
    </row>
    <row r="303" spans="1:22">
      <c r="A303" s="2" t="s">
        <v>1366</v>
      </c>
      <c r="B303" s="2" t="s">
        <v>257</v>
      </c>
      <c r="C303" s="2"/>
      <c r="D303" s="2" t="s">
        <v>2286</v>
      </c>
      <c r="E303" s="15">
        <v>41827</v>
      </c>
      <c r="F303" s="2"/>
      <c r="G303" s="2" t="s">
        <v>6116</v>
      </c>
      <c r="H303" s="2">
        <f t="shared" si="25"/>
        <v>2</v>
      </c>
      <c r="I303" s="2"/>
      <c r="J303" s="19" t="s">
        <v>1440</v>
      </c>
      <c r="K303" s="2" t="str">
        <f t="shared" si="31"/>
        <v>BQ</v>
      </c>
      <c r="L303" s="2" t="str">
        <f t="shared" si="30"/>
        <v>BONAIRE, SINT EUSTATIUS AND SABA</v>
      </c>
      <c r="M303" s="66"/>
      <c r="N303" s="66" t="s">
        <v>359</v>
      </c>
      <c r="O303" s="66"/>
      <c r="P303" s="66"/>
      <c r="Q303" s="2"/>
      <c r="R303" s="2"/>
      <c r="S303" s="15">
        <f t="shared" si="32"/>
        <v>41827</v>
      </c>
      <c r="T303" s="15" t="str">
        <f t="shared" si="33"/>
        <v/>
      </c>
      <c r="U303" s="15" t="str">
        <f t="shared" si="34"/>
        <v/>
      </c>
      <c r="V303" s="2"/>
    </row>
    <row r="304" spans="1:22">
      <c r="A304" s="2" t="s">
        <v>1408</v>
      </c>
      <c r="B304" s="2" t="s">
        <v>258</v>
      </c>
      <c r="C304" s="2"/>
      <c r="D304" s="2" t="s">
        <v>2286</v>
      </c>
      <c r="E304" s="15">
        <v>41827</v>
      </c>
      <c r="F304" s="2"/>
      <c r="G304" s="2" t="s">
        <v>6116</v>
      </c>
      <c r="H304" s="2">
        <f t="shared" si="25"/>
        <v>1</v>
      </c>
      <c r="I304" s="2"/>
      <c r="J304" s="19" t="s">
        <v>1441</v>
      </c>
      <c r="K304" s="2" t="str">
        <f t="shared" si="31"/>
        <v>BA</v>
      </c>
      <c r="L304" s="2" t="str">
        <f t="shared" si="30"/>
        <v>BOSNIA AND HERZEGOVINA</v>
      </c>
      <c r="M304" s="66"/>
      <c r="N304" s="66" t="s">
        <v>359</v>
      </c>
      <c r="O304" s="66"/>
      <c r="P304" s="66"/>
      <c r="Q304" s="2"/>
      <c r="R304" s="2"/>
      <c r="S304" s="15">
        <f t="shared" si="32"/>
        <v>41827</v>
      </c>
      <c r="T304" s="15" t="str">
        <f t="shared" si="33"/>
        <v/>
      </c>
      <c r="U304" s="15" t="str">
        <f t="shared" si="34"/>
        <v/>
      </c>
      <c r="V304" s="2"/>
    </row>
    <row r="305" spans="1:22">
      <c r="A305" s="2" t="s">
        <v>1409</v>
      </c>
      <c r="B305" s="2" t="s">
        <v>259</v>
      </c>
      <c r="C305" s="2"/>
      <c r="D305" s="2" t="s">
        <v>2286</v>
      </c>
      <c r="E305" s="15">
        <v>41827</v>
      </c>
      <c r="F305" s="2"/>
      <c r="G305" s="2" t="s">
        <v>6116</v>
      </c>
      <c r="H305" s="2">
        <f t="shared" si="25"/>
        <v>1</v>
      </c>
      <c r="I305" s="2"/>
      <c r="J305" s="19" t="s">
        <v>1442</v>
      </c>
      <c r="K305" s="2" t="str">
        <f t="shared" si="31"/>
        <v>BW</v>
      </c>
      <c r="L305" s="2" t="str">
        <f t="shared" si="30"/>
        <v>BOTSWANA</v>
      </c>
      <c r="M305" s="66"/>
      <c r="N305" s="66" t="s">
        <v>359</v>
      </c>
      <c r="O305" s="66"/>
      <c r="P305" s="66"/>
      <c r="Q305" s="2"/>
      <c r="R305" s="2"/>
      <c r="S305" s="15">
        <f t="shared" si="32"/>
        <v>41827</v>
      </c>
      <c r="T305" s="15" t="str">
        <f t="shared" si="33"/>
        <v/>
      </c>
      <c r="U305" s="15" t="str">
        <f t="shared" si="34"/>
        <v/>
      </c>
      <c r="V305" s="2"/>
    </row>
    <row r="306" spans="1:22">
      <c r="A306" s="2" t="s">
        <v>1396</v>
      </c>
      <c r="B306" s="2" t="s">
        <v>260</v>
      </c>
      <c r="C306" s="2"/>
      <c r="D306" s="2" t="s">
        <v>2286</v>
      </c>
      <c r="E306" s="15">
        <v>41827</v>
      </c>
      <c r="F306" s="2"/>
      <c r="G306" s="2" t="s">
        <v>6116</v>
      </c>
      <c r="H306" s="2">
        <f t="shared" si="25"/>
        <v>2</v>
      </c>
      <c r="I306" s="2"/>
      <c r="J306" s="19" t="s">
        <v>1443</v>
      </c>
      <c r="K306" s="2" t="str">
        <f t="shared" si="31"/>
        <v>BV</v>
      </c>
      <c r="L306" s="2" t="str">
        <f t="shared" si="30"/>
        <v>BOUVET ISLAND</v>
      </c>
      <c r="M306" s="66"/>
      <c r="N306" s="66" t="s">
        <v>359</v>
      </c>
      <c r="O306" s="66"/>
      <c r="P306" s="66"/>
      <c r="Q306" s="2"/>
      <c r="R306" s="2"/>
      <c r="S306" s="15">
        <f t="shared" si="32"/>
        <v>41827</v>
      </c>
      <c r="T306" s="15" t="str">
        <f t="shared" si="33"/>
        <v/>
      </c>
      <c r="U306" s="15" t="str">
        <f t="shared" si="34"/>
        <v/>
      </c>
      <c r="V306" s="2"/>
    </row>
    <row r="307" spans="1:22">
      <c r="A307" s="2" t="s">
        <v>1370</v>
      </c>
      <c r="B307" s="2" t="s">
        <v>261</v>
      </c>
      <c r="C307" s="2"/>
      <c r="D307" s="2" t="s">
        <v>2286</v>
      </c>
      <c r="E307" s="15">
        <v>41827</v>
      </c>
      <c r="F307" s="2"/>
      <c r="G307" s="2" t="s">
        <v>6116</v>
      </c>
      <c r="H307" s="2">
        <f t="shared" si="25"/>
        <v>3</v>
      </c>
      <c r="I307" s="2"/>
      <c r="J307" s="19" t="s">
        <v>1444</v>
      </c>
      <c r="K307" s="2" t="str">
        <f t="shared" si="31"/>
        <v>BR</v>
      </c>
      <c r="L307" s="2" t="str">
        <f t="shared" si="30"/>
        <v>BRAZIL</v>
      </c>
      <c r="M307" s="66"/>
      <c r="N307" s="66" t="s">
        <v>359</v>
      </c>
      <c r="O307" s="66"/>
      <c r="P307" s="66"/>
      <c r="Q307" s="2"/>
      <c r="R307" s="2"/>
      <c r="S307" s="15">
        <f t="shared" si="32"/>
        <v>41827</v>
      </c>
      <c r="T307" s="15" t="str">
        <f t="shared" si="33"/>
        <v/>
      </c>
      <c r="U307" s="15" t="str">
        <f t="shared" si="34"/>
        <v/>
      </c>
      <c r="V307" s="2"/>
    </row>
    <row r="308" spans="1:22">
      <c r="A308" s="2" t="s">
        <v>1399</v>
      </c>
      <c r="B308" s="2" t="s">
        <v>262</v>
      </c>
      <c r="C308" s="2"/>
      <c r="D308" s="2" t="s">
        <v>2286</v>
      </c>
      <c r="E308" s="15">
        <v>41827</v>
      </c>
      <c r="F308" s="2"/>
      <c r="G308" s="2" t="s">
        <v>6116</v>
      </c>
      <c r="H308" s="2">
        <f t="shared" si="25"/>
        <v>3</v>
      </c>
      <c r="I308" s="2"/>
      <c r="J308" s="19" t="s">
        <v>1445</v>
      </c>
      <c r="K308" s="2" t="str">
        <f t="shared" si="31"/>
        <v>IO</v>
      </c>
      <c r="L308" s="2" t="str">
        <f t="shared" si="30"/>
        <v>BRITISH INDIAN OCEAN TERRITORY</v>
      </c>
      <c r="M308" s="66"/>
      <c r="N308" s="66" t="s">
        <v>359</v>
      </c>
      <c r="O308" s="66"/>
      <c r="P308" s="66"/>
      <c r="Q308" s="2"/>
      <c r="R308" s="2"/>
      <c r="S308" s="15">
        <f t="shared" si="32"/>
        <v>41827</v>
      </c>
      <c r="T308" s="15" t="str">
        <f t="shared" si="33"/>
        <v/>
      </c>
      <c r="U308" s="15" t="str">
        <f t="shared" si="34"/>
        <v/>
      </c>
      <c r="V308" s="2"/>
    </row>
    <row r="309" spans="1:22">
      <c r="A309" s="2" t="s">
        <v>1360</v>
      </c>
      <c r="B309" s="2" t="s">
        <v>265</v>
      </c>
      <c r="C309" s="2"/>
      <c r="D309" s="2" t="s">
        <v>2286</v>
      </c>
      <c r="E309" s="15">
        <v>41827</v>
      </c>
      <c r="F309" s="2"/>
      <c r="G309" s="2" t="s">
        <v>6116</v>
      </c>
      <c r="H309" s="2">
        <f t="shared" si="25"/>
        <v>1</v>
      </c>
      <c r="I309" s="2"/>
      <c r="J309" s="19" t="s">
        <v>1446</v>
      </c>
      <c r="K309" s="2" t="str">
        <f t="shared" si="31"/>
        <v>BN</v>
      </c>
      <c r="L309" s="2" t="str">
        <f t="shared" si="30"/>
        <v>BRUNEI DARUSSALAM</v>
      </c>
      <c r="M309" s="66"/>
      <c r="N309" s="66" t="s">
        <v>359</v>
      </c>
      <c r="O309" s="66"/>
      <c r="P309" s="66"/>
      <c r="Q309" s="2"/>
      <c r="R309" s="2"/>
      <c r="S309" s="15">
        <f t="shared" si="32"/>
        <v>41827</v>
      </c>
      <c r="T309" s="15" t="str">
        <f t="shared" si="33"/>
        <v/>
      </c>
      <c r="U309" s="15" t="str">
        <f t="shared" si="34"/>
        <v/>
      </c>
      <c r="V309" s="2"/>
    </row>
    <row r="310" spans="1:22">
      <c r="A310" s="2" t="s">
        <v>1398</v>
      </c>
      <c r="B310" s="2" t="s">
        <v>266</v>
      </c>
      <c r="C310" s="2"/>
      <c r="D310" s="2" t="s">
        <v>2286</v>
      </c>
      <c r="E310" s="15">
        <v>41827</v>
      </c>
      <c r="F310" s="2"/>
      <c r="G310" s="2" t="s">
        <v>6116</v>
      </c>
      <c r="H310" s="2">
        <f t="shared" si="25"/>
        <v>3</v>
      </c>
      <c r="I310" s="2"/>
      <c r="J310" s="19" t="s">
        <v>1447</v>
      </c>
      <c r="K310" s="2" t="str">
        <f t="shared" si="31"/>
        <v>BG</v>
      </c>
      <c r="L310" s="2" t="str">
        <f t="shared" si="30"/>
        <v>BULGARIA</v>
      </c>
      <c r="M310" s="66"/>
      <c r="N310" s="66" t="s">
        <v>359</v>
      </c>
      <c r="O310" s="66"/>
      <c r="P310" s="66"/>
      <c r="Q310" s="2"/>
      <c r="R310" s="2"/>
      <c r="S310" s="15">
        <f t="shared" si="32"/>
        <v>41827</v>
      </c>
      <c r="T310" s="15" t="str">
        <f t="shared" si="33"/>
        <v/>
      </c>
      <c r="U310" s="15" t="str">
        <f t="shared" si="34"/>
        <v/>
      </c>
      <c r="V310" s="2"/>
    </row>
    <row r="311" spans="1:22">
      <c r="A311" s="2" t="s">
        <v>1377</v>
      </c>
      <c r="B311" s="2" t="s">
        <v>267</v>
      </c>
      <c r="C311" s="2"/>
      <c r="D311" s="2" t="s">
        <v>2286</v>
      </c>
      <c r="E311" s="15">
        <v>41827</v>
      </c>
      <c r="F311" s="2"/>
      <c r="G311" s="2" t="s">
        <v>6116</v>
      </c>
      <c r="H311" s="2">
        <f t="shared" si="25"/>
        <v>9</v>
      </c>
      <c r="I311" s="2"/>
      <c r="J311" s="19" t="s">
        <v>1448</v>
      </c>
      <c r="K311" s="2" t="str">
        <f t="shared" si="31"/>
        <v>BF</v>
      </c>
      <c r="L311" s="2" t="str">
        <f t="shared" si="30"/>
        <v>BURKINA FASO</v>
      </c>
      <c r="M311" s="66"/>
      <c r="N311" s="66" t="s">
        <v>359</v>
      </c>
      <c r="O311" s="66"/>
      <c r="P311" s="66"/>
      <c r="Q311" s="2"/>
      <c r="R311" s="2"/>
      <c r="S311" s="15">
        <f t="shared" si="32"/>
        <v>41827</v>
      </c>
      <c r="T311" s="15" t="str">
        <f t="shared" si="33"/>
        <v/>
      </c>
      <c r="U311" s="15" t="str">
        <f t="shared" si="34"/>
        <v/>
      </c>
      <c r="V311" s="2"/>
    </row>
    <row r="312" spans="1:22">
      <c r="A312" s="2" t="s">
        <v>1386</v>
      </c>
      <c r="B312" s="2" t="s">
        <v>268</v>
      </c>
      <c r="C312" s="2"/>
      <c r="D312" s="2" t="s">
        <v>2286</v>
      </c>
      <c r="E312" s="15">
        <v>41827</v>
      </c>
      <c r="F312" s="2"/>
      <c r="G312" s="2" t="s">
        <v>6116</v>
      </c>
      <c r="H312" s="2">
        <f t="shared" si="25"/>
        <v>9</v>
      </c>
      <c r="I312" s="2"/>
      <c r="J312" s="19" t="s">
        <v>1449</v>
      </c>
      <c r="K312" s="2" t="str">
        <f t="shared" si="31"/>
        <v>BI</v>
      </c>
      <c r="L312" s="2" t="str">
        <f t="shared" si="30"/>
        <v>BURUNDI</v>
      </c>
      <c r="M312" s="66"/>
      <c r="N312" s="66" t="s">
        <v>359</v>
      </c>
      <c r="O312" s="66"/>
      <c r="P312" s="66"/>
      <c r="Q312" s="2"/>
      <c r="R312" s="2"/>
      <c r="S312" s="15">
        <f t="shared" si="32"/>
        <v>41827</v>
      </c>
      <c r="T312" s="15" t="str">
        <f t="shared" si="33"/>
        <v/>
      </c>
      <c r="U312" s="15" t="str">
        <f t="shared" si="34"/>
        <v/>
      </c>
      <c r="V312" s="2"/>
    </row>
    <row r="313" spans="1:22">
      <c r="A313" s="2" t="s">
        <v>1380</v>
      </c>
      <c r="B313" s="2" t="s">
        <v>269</v>
      </c>
      <c r="C313" s="2"/>
      <c r="D313" s="2" t="s">
        <v>2286</v>
      </c>
      <c r="E313" s="15">
        <v>41827</v>
      </c>
      <c r="F313" s="2"/>
      <c r="G313" s="2" t="s">
        <v>6116</v>
      </c>
      <c r="H313" s="2">
        <f t="shared" si="25"/>
        <v>9</v>
      </c>
      <c r="I313" s="2"/>
      <c r="J313" s="19" t="s">
        <v>1450</v>
      </c>
      <c r="K313" s="2" t="str">
        <f t="shared" si="31"/>
        <v>KH</v>
      </c>
      <c r="L313" s="2" t="str">
        <f t="shared" si="30"/>
        <v>CAMBODIA</v>
      </c>
      <c r="M313" s="66"/>
      <c r="N313" s="66" t="s">
        <v>359</v>
      </c>
      <c r="O313" s="66"/>
      <c r="P313" s="66"/>
      <c r="Q313" s="2"/>
      <c r="R313" s="2"/>
      <c r="S313" s="15">
        <f t="shared" si="32"/>
        <v>41827</v>
      </c>
      <c r="T313" s="15" t="str">
        <f t="shared" si="33"/>
        <v/>
      </c>
      <c r="U313" s="15" t="str">
        <f t="shared" si="34"/>
        <v/>
      </c>
      <c r="V313" s="2"/>
    </row>
    <row r="314" spans="1:22">
      <c r="A314" s="2" t="s">
        <v>1411</v>
      </c>
      <c r="B314" s="2" t="s">
        <v>270</v>
      </c>
      <c r="C314" s="2"/>
      <c r="D314" s="2" t="s">
        <v>2286</v>
      </c>
      <c r="E314" s="15">
        <v>41827</v>
      </c>
      <c r="F314" s="2"/>
      <c r="G314" s="2" t="s">
        <v>6116</v>
      </c>
      <c r="H314" s="2">
        <f t="shared" si="25"/>
        <v>1</v>
      </c>
      <c r="I314" s="2"/>
      <c r="J314" s="19" t="s">
        <v>1451</v>
      </c>
      <c r="K314" s="2" t="str">
        <f t="shared" si="31"/>
        <v>CM</v>
      </c>
      <c r="L314" s="2" t="str">
        <f t="shared" si="30"/>
        <v>CAMEROON</v>
      </c>
      <c r="M314" s="66"/>
      <c r="N314" s="66" t="s">
        <v>359</v>
      </c>
      <c r="O314" s="66"/>
      <c r="P314" s="66"/>
      <c r="Q314" s="2"/>
      <c r="R314" s="2"/>
      <c r="S314" s="15">
        <f t="shared" si="32"/>
        <v>41827</v>
      </c>
      <c r="T314" s="15" t="str">
        <f t="shared" si="33"/>
        <v/>
      </c>
      <c r="U314" s="15" t="str">
        <f t="shared" si="34"/>
        <v/>
      </c>
      <c r="V314" s="2"/>
    </row>
    <row r="315" spans="1:22">
      <c r="A315" s="2" t="s">
        <v>9804</v>
      </c>
      <c r="B315" s="2" t="s">
        <v>271</v>
      </c>
      <c r="C315" s="2"/>
      <c r="D315" s="2" t="s">
        <v>2286</v>
      </c>
      <c r="E315" s="15">
        <v>41827</v>
      </c>
      <c r="F315" s="2"/>
      <c r="G315" s="15">
        <v>42277</v>
      </c>
      <c r="H315" s="2">
        <f t="shared" si="25"/>
        <v>9</v>
      </c>
      <c r="I315" s="2"/>
      <c r="J315" s="19" t="s">
        <v>1452</v>
      </c>
      <c r="K315" s="2" t="str">
        <f t="shared" si="31"/>
        <v>CA</v>
      </c>
      <c r="L315" s="2" t="str">
        <f t="shared" si="30"/>
        <v>CANADA</v>
      </c>
      <c r="M315" s="66"/>
      <c r="N315" s="66" t="s">
        <v>359</v>
      </c>
      <c r="O315" s="66"/>
      <c r="P315" s="66"/>
      <c r="Q315" s="2"/>
      <c r="R315" s="2"/>
      <c r="S315" s="15">
        <f t="shared" si="32"/>
        <v>41827</v>
      </c>
      <c r="T315" s="15" t="str">
        <f t="shared" si="33"/>
        <v/>
      </c>
      <c r="U315" s="15" t="str">
        <f t="shared" si="34"/>
        <v/>
      </c>
      <c r="V315" s="2"/>
    </row>
    <row r="316" spans="1:22">
      <c r="A316" s="2" t="s">
        <v>1372</v>
      </c>
      <c r="B316" s="2" t="s">
        <v>272</v>
      </c>
      <c r="C316" s="2"/>
      <c r="D316" s="2" t="s">
        <v>2286</v>
      </c>
      <c r="E316" s="15">
        <v>41827</v>
      </c>
      <c r="F316" s="2"/>
      <c r="G316" s="2" t="s">
        <v>6116</v>
      </c>
      <c r="H316" s="2">
        <f t="shared" si="25"/>
        <v>3</v>
      </c>
      <c r="I316" s="2"/>
      <c r="J316" s="19" t="s">
        <v>1453</v>
      </c>
      <c r="K316" s="2" t="str">
        <f t="shared" si="31"/>
        <v>CV</v>
      </c>
      <c r="L316" s="2" t="str">
        <f t="shared" si="30"/>
        <v>CAPE VERDE</v>
      </c>
      <c r="M316" s="66"/>
      <c r="N316" s="66" t="s">
        <v>359</v>
      </c>
      <c r="O316" s="66"/>
      <c r="P316" s="66"/>
      <c r="Q316" s="2"/>
      <c r="R316" s="2"/>
      <c r="S316" s="15">
        <f t="shared" si="32"/>
        <v>41827</v>
      </c>
      <c r="T316" s="15" t="str">
        <f t="shared" si="33"/>
        <v/>
      </c>
      <c r="U316" s="15" t="str">
        <f t="shared" si="34"/>
        <v/>
      </c>
      <c r="V316" s="2"/>
    </row>
    <row r="317" spans="1:22">
      <c r="A317" s="2" t="s">
        <v>1388</v>
      </c>
      <c r="B317" s="2" t="s">
        <v>273</v>
      </c>
      <c r="C317" s="2"/>
      <c r="D317" s="2" t="s">
        <v>2286</v>
      </c>
      <c r="E317" s="15">
        <v>41827</v>
      </c>
      <c r="F317" s="2"/>
      <c r="G317" s="2" t="s">
        <v>6116</v>
      </c>
      <c r="H317" s="2">
        <f t="shared" si="25"/>
        <v>9</v>
      </c>
      <c r="I317" s="2"/>
      <c r="J317" s="19" t="s">
        <v>1454</v>
      </c>
      <c r="K317" s="2" t="str">
        <f t="shared" si="31"/>
        <v>KY</v>
      </c>
      <c r="L317" s="2" t="str">
        <f t="shared" si="30"/>
        <v>CAYMAN ISLANDS</v>
      </c>
      <c r="M317" s="66"/>
      <c r="N317" s="66" t="s">
        <v>359</v>
      </c>
      <c r="O317" s="66"/>
      <c r="P317" s="66"/>
      <c r="Q317" s="2"/>
      <c r="R317" s="2"/>
      <c r="S317" s="15">
        <f t="shared" si="32"/>
        <v>41827</v>
      </c>
      <c r="T317" s="15" t="str">
        <f t="shared" si="33"/>
        <v/>
      </c>
      <c r="U317" s="15" t="str">
        <f t="shared" si="34"/>
        <v/>
      </c>
      <c r="V317" s="2"/>
    </row>
    <row r="318" spans="1:22">
      <c r="A318" s="16" t="s">
        <v>7204</v>
      </c>
      <c r="B318" s="2" t="s">
        <v>274</v>
      </c>
      <c r="C318" s="2"/>
      <c r="D318" s="2" t="s">
        <v>2286</v>
      </c>
      <c r="E318" s="15">
        <v>42277</v>
      </c>
      <c r="F318" s="2"/>
      <c r="G318" s="2"/>
      <c r="H318" s="2">
        <f t="shared" si="25"/>
        <v>1</v>
      </c>
      <c r="I318" s="2"/>
      <c r="J318" s="19" t="s">
        <v>1455</v>
      </c>
      <c r="K318" s="2" t="str">
        <f t="shared" si="31"/>
        <v>CF</v>
      </c>
      <c r="L318" s="2" t="str">
        <f t="shared" si="30"/>
        <v>CENTRAL AFRICAN REPUBLIC</v>
      </c>
      <c r="M318" s="66"/>
      <c r="N318" s="66" t="s">
        <v>359</v>
      </c>
      <c r="O318" s="66"/>
      <c r="P318" s="66"/>
      <c r="Q318" s="2"/>
      <c r="R318" s="2"/>
      <c r="S318" s="15">
        <f t="shared" si="32"/>
        <v>41827</v>
      </c>
      <c r="T318" s="15" t="str">
        <f t="shared" si="33"/>
        <v/>
      </c>
      <c r="U318" s="15" t="str">
        <f t="shared" si="34"/>
        <v/>
      </c>
      <c r="V318" s="2"/>
    </row>
    <row r="319" spans="1:22">
      <c r="A319" s="16" t="s">
        <v>7205</v>
      </c>
      <c r="B319" s="2" t="s">
        <v>275</v>
      </c>
      <c r="C319" s="2"/>
      <c r="D319" s="2" t="s">
        <v>2286</v>
      </c>
      <c r="E319" s="15">
        <v>42277</v>
      </c>
      <c r="F319" s="15">
        <v>42277</v>
      </c>
      <c r="G319" s="2"/>
      <c r="H319" s="2">
        <f t="shared" si="25"/>
        <v>1</v>
      </c>
      <c r="I319" s="2"/>
      <c r="J319" s="19" t="s">
        <v>1456</v>
      </c>
      <c r="K319" s="2" t="str">
        <f t="shared" si="31"/>
        <v>TD</v>
      </c>
      <c r="L319" s="2" t="str">
        <f t="shared" si="30"/>
        <v>CHAD</v>
      </c>
      <c r="M319" s="66"/>
      <c r="N319" s="66" t="s">
        <v>359</v>
      </c>
      <c r="O319" s="66"/>
      <c r="P319" s="66"/>
      <c r="Q319" s="2"/>
      <c r="R319" s="2"/>
      <c r="S319" s="15">
        <f t="shared" si="32"/>
        <v>41827</v>
      </c>
      <c r="T319" s="15" t="str">
        <f t="shared" si="33"/>
        <v/>
      </c>
      <c r="U319" s="15" t="str">
        <f t="shared" si="34"/>
        <v/>
      </c>
      <c r="V319" s="2"/>
    </row>
    <row r="320" spans="1:22">
      <c r="A320" s="2" t="s">
        <v>7375</v>
      </c>
      <c r="B320" s="2" t="s">
        <v>276</v>
      </c>
      <c r="C320" s="2"/>
      <c r="D320" s="2" t="s">
        <v>2286</v>
      </c>
      <c r="E320" s="15">
        <v>42277</v>
      </c>
      <c r="F320" s="15"/>
      <c r="G320" s="2"/>
      <c r="H320" s="2">
        <f t="shared" si="25"/>
        <v>1</v>
      </c>
      <c r="I320" s="2"/>
      <c r="J320" s="19" t="s">
        <v>1457</v>
      </c>
      <c r="K320" s="2" t="str">
        <f t="shared" si="31"/>
        <v>CL</v>
      </c>
      <c r="L320" s="2" t="str">
        <f t="shared" si="30"/>
        <v>CHILE</v>
      </c>
      <c r="M320" s="66"/>
      <c r="N320" s="66" t="s">
        <v>359</v>
      </c>
      <c r="O320" s="66"/>
      <c r="P320" s="66"/>
      <c r="Q320" s="2"/>
      <c r="R320" s="2"/>
      <c r="S320" s="15">
        <f t="shared" si="32"/>
        <v>41827</v>
      </c>
      <c r="T320" s="15" t="str">
        <f t="shared" si="33"/>
        <v/>
      </c>
      <c r="U320" s="15" t="str">
        <f t="shared" si="34"/>
        <v/>
      </c>
      <c r="V320" s="2"/>
    </row>
    <row r="321" spans="1:22">
      <c r="A321" s="2" t="s">
        <v>1108</v>
      </c>
      <c r="B321" s="2" t="s">
        <v>277</v>
      </c>
      <c r="C321" s="2"/>
      <c r="D321" s="2" t="s">
        <v>2286</v>
      </c>
      <c r="E321" s="15">
        <v>42277</v>
      </c>
      <c r="F321" s="15"/>
      <c r="G321" s="2"/>
      <c r="H321" s="2">
        <f t="shared" si="25"/>
        <v>2</v>
      </c>
      <c r="I321" s="2"/>
      <c r="J321" s="19" t="s">
        <v>1458</v>
      </c>
      <c r="K321" s="2" t="str">
        <f t="shared" si="31"/>
        <v>CN</v>
      </c>
      <c r="L321" s="2" t="str">
        <f t="shared" si="30"/>
        <v>CHINA</v>
      </c>
      <c r="M321" s="66"/>
      <c r="N321" s="66" t="s">
        <v>359</v>
      </c>
      <c r="O321" s="66"/>
      <c r="P321" s="66"/>
      <c r="Q321" s="2"/>
      <c r="R321" s="2"/>
      <c r="S321" s="15">
        <f t="shared" si="32"/>
        <v>41827</v>
      </c>
      <c r="T321" s="15" t="str">
        <f t="shared" si="33"/>
        <v/>
      </c>
      <c r="U321" s="15" t="str">
        <f t="shared" si="34"/>
        <v/>
      </c>
      <c r="V321" s="2"/>
    </row>
    <row r="322" spans="1:22">
      <c r="A322" s="2" t="s">
        <v>7695</v>
      </c>
      <c r="B322" s="2" t="s">
        <v>278</v>
      </c>
      <c r="C322" s="2"/>
      <c r="D322" s="2" t="s">
        <v>2286</v>
      </c>
      <c r="E322" s="15">
        <v>42277</v>
      </c>
      <c r="F322" s="15"/>
      <c r="G322" s="2"/>
      <c r="H322" s="2">
        <f t="shared" ref="H322:H385" si="35">COUNTIF(J:J,A322)</f>
        <v>2</v>
      </c>
      <c r="I322" s="2"/>
      <c r="J322" s="19" t="s">
        <v>1459</v>
      </c>
      <c r="K322" s="2" t="str">
        <f t="shared" si="31"/>
        <v>CX</v>
      </c>
      <c r="L322" s="2" t="str">
        <f t="shared" si="30"/>
        <v>CHRISTMAS ISLAND</v>
      </c>
      <c r="M322" s="66"/>
      <c r="N322" s="66" t="s">
        <v>359</v>
      </c>
      <c r="O322" s="66"/>
      <c r="P322" s="66"/>
      <c r="Q322" s="2"/>
      <c r="R322" s="2"/>
      <c r="S322" s="15">
        <f t="shared" si="32"/>
        <v>41827</v>
      </c>
      <c r="T322" s="15" t="str">
        <f t="shared" si="33"/>
        <v/>
      </c>
      <c r="U322" s="15" t="str">
        <f t="shared" si="34"/>
        <v/>
      </c>
      <c r="V322" s="2"/>
    </row>
    <row r="323" spans="1:22">
      <c r="A323" s="2" t="s">
        <v>7880</v>
      </c>
      <c r="B323" s="2" t="s">
        <v>279</v>
      </c>
      <c r="C323" s="2"/>
      <c r="D323" s="2" t="s">
        <v>2286</v>
      </c>
      <c r="E323" s="15">
        <v>42277</v>
      </c>
      <c r="F323" s="15"/>
      <c r="G323" s="2"/>
      <c r="H323" s="2">
        <f t="shared" si="35"/>
        <v>3</v>
      </c>
      <c r="I323" s="2"/>
      <c r="J323" s="19" t="s">
        <v>1460</v>
      </c>
      <c r="K323" s="2" t="str">
        <f t="shared" si="31"/>
        <v>CC</v>
      </c>
      <c r="L323" s="2" t="str">
        <f t="shared" si="30"/>
        <v>COCOS (KEELING) ISLANDS</v>
      </c>
      <c r="M323" s="66"/>
      <c r="N323" s="66" t="s">
        <v>359</v>
      </c>
      <c r="O323" s="66"/>
      <c r="P323" s="66"/>
      <c r="Q323" s="2"/>
      <c r="R323" s="2"/>
      <c r="S323" s="15">
        <f t="shared" si="32"/>
        <v>41827</v>
      </c>
      <c r="T323" s="15" t="str">
        <f t="shared" si="33"/>
        <v/>
      </c>
      <c r="U323" s="15" t="str">
        <f t="shared" si="34"/>
        <v/>
      </c>
      <c r="V323" s="2"/>
    </row>
    <row r="324" spans="1:22">
      <c r="A324" s="2" t="s">
        <v>8208</v>
      </c>
      <c r="B324" s="2" t="s">
        <v>280</v>
      </c>
      <c r="C324" s="2"/>
      <c r="D324" s="2" t="s">
        <v>2286</v>
      </c>
      <c r="E324" s="15">
        <v>42277</v>
      </c>
      <c r="F324" s="15"/>
      <c r="G324" s="15">
        <v>44757</v>
      </c>
      <c r="H324" s="2">
        <f t="shared" si="35"/>
        <v>2</v>
      </c>
      <c r="I324" s="2"/>
      <c r="J324" s="19" t="s">
        <v>1461</v>
      </c>
      <c r="K324" s="2" t="str">
        <f t="shared" si="31"/>
        <v>CO</v>
      </c>
      <c r="L324" s="2" t="str">
        <f t="shared" si="30"/>
        <v>COLOMBIA</v>
      </c>
      <c r="M324" s="66"/>
      <c r="N324" s="66" t="s">
        <v>359</v>
      </c>
      <c r="O324" s="66"/>
      <c r="P324" s="66"/>
      <c r="Q324" s="2"/>
      <c r="R324" s="2"/>
      <c r="S324" s="15">
        <f t="shared" si="32"/>
        <v>41827</v>
      </c>
      <c r="T324" s="15" t="str">
        <f t="shared" si="33"/>
        <v/>
      </c>
      <c r="U324" s="15" t="str">
        <f t="shared" si="34"/>
        <v/>
      </c>
      <c r="V324" s="2"/>
    </row>
    <row r="325" spans="1:22">
      <c r="A325" s="2" t="s">
        <v>8210</v>
      </c>
      <c r="B325" s="2" t="s">
        <v>281</v>
      </c>
      <c r="C325" s="2"/>
      <c r="D325" s="2" t="s">
        <v>2286</v>
      </c>
      <c r="E325" s="15">
        <v>42277</v>
      </c>
      <c r="F325" s="15"/>
      <c r="G325" s="2"/>
      <c r="H325" s="2">
        <f t="shared" si="35"/>
        <v>4</v>
      </c>
      <c r="I325" s="2"/>
      <c r="J325" s="19" t="s">
        <v>1462</v>
      </c>
      <c r="K325" s="2" t="str">
        <f t="shared" si="31"/>
        <v>KM</v>
      </c>
      <c r="L325" s="2" t="str">
        <f t="shared" si="30"/>
        <v>COMOROS</v>
      </c>
      <c r="M325" s="66"/>
      <c r="N325" s="66" t="s">
        <v>359</v>
      </c>
      <c r="O325" s="66"/>
      <c r="P325" s="66"/>
      <c r="Q325" s="2"/>
      <c r="R325" s="2"/>
      <c r="S325" s="15">
        <f t="shared" si="32"/>
        <v>41827</v>
      </c>
      <c r="T325" s="15" t="str">
        <f t="shared" si="33"/>
        <v/>
      </c>
      <c r="U325" s="15" t="str">
        <f t="shared" si="34"/>
        <v/>
      </c>
      <c r="V325" s="2"/>
    </row>
    <row r="326" spans="1:22">
      <c r="A326" s="2" t="s">
        <v>8211</v>
      </c>
      <c r="B326" s="2" t="s">
        <v>282</v>
      </c>
      <c r="C326" s="2"/>
      <c r="D326" s="2" t="s">
        <v>2286</v>
      </c>
      <c r="E326" s="15">
        <v>42277</v>
      </c>
      <c r="F326" s="2"/>
      <c r="G326" s="2"/>
      <c r="H326" s="2">
        <f t="shared" si="35"/>
        <v>4</v>
      </c>
      <c r="I326" s="2"/>
      <c r="J326" s="19" t="s">
        <v>1463</v>
      </c>
      <c r="K326" s="2" t="str">
        <f t="shared" si="31"/>
        <v>CG</v>
      </c>
      <c r="L326" s="2" t="str">
        <f t="shared" si="30"/>
        <v>CONGO</v>
      </c>
      <c r="M326" s="66"/>
      <c r="N326" s="66" t="s">
        <v>359</v>
      </c>
      <c r="O326" s="66"/>
      <c r="P326" s="66"/>
      <c r="Q326" s="2"/>
      <c r="R326" s="2"/>
      <c r="S326" s="15">
        <f t="shared" si="32"/>
        <v>41827</v>
      </c>
      <c r="T326" s="15" t="str">
        <f t="shared" si="33"/>
        <v/>
      </c>
      <c r="U326" s="15" t="str">
        <f t="shared" si="34"/>
        <v/>
      </c>
      <c r="V326" s="2"/>
    </row>
    <row r="327" spans="1:22">
      <c r="A327" s="2" t="s">
        <v>9808</v>
      </c>
      <c r="B327" s="2" t="s">
        <v>283</v>
      </c>
      <c r="C327" s="2"/>
      <c r="D327" s="2" t="s">
        <v>2286</v>
      </c>
      <c r="E327" s="15">
        <v>42277</v>
      </c>
      <c r="F327" s="2"/>
      <c r="G327" s="2"/>
      <c r="H327" s="2">
        <f t="shared" si="35"/>
        <v>6</v>
      </c>
      <c r="I327" s="2"/>
      <c r="J327" s="19" t="s">
        <v>1464</v>
      </c>
      <c r="K327" s="2" t="str">
        <f t="shared" si="31"/>
        <v>CD</v>
      </c>
      <c r="L327" s="2" t="str">
        <f t="shared" si="30"/>
        <v>CONGO, THE DEMOCRATIC REPUBLIC OF THE</v>
      </c>
      <c r="M327" s="66"/>
      <c r="N327" s="66" t="s">
        <v>359</v>
      </c>
      <c r="O327" s="66"/>
      <c r="P327" s="66"/>
      <c r="Q327" s="2"/>
      <c r="R327" s="2"/>
      <c r="S327" s="15">
        <f t="shared" si="32"/>
        <v>41827</v>
      </c>
      <c r="T327" s="15" t="str">
        <f t="shared" si="33"/>
        <v/>
      </c>
      <c r="U327" s="15" t="str">
        <f t="shared" si="34"/>
        <v/>
      </c>
      <c r="V327" s="2"/>
    </row>
    <row r="328" spans="1:22">
      <c r="A328" s="2" t="s">
        <v>9809</v>
      </c>
      <c r="B328" s="2" t="s">
        <v>284</v>
      </c>
      <c r="C328" s="2"/>
      <c r="D328" s="2" t="s">
        <v>2286</v>
      </c>
      <c r="E328" s="15">
        <v>42277</v>
      </c>
      <c r="F328" s="2"/>
      <c r="G328" s="2"/>
      <c r="H328" s="2">
        <f t="shared" si="35"/>
        <v>1</v>
      </c>
      <c r="I328" s="2"/>
      <c r="J328" s="19" t="s">
        <v>1465</v>
      </c>
      <c r="K328" s="2" t="str">
        <f t="shared" si="31"/>
        <v>CK</v>
      </c>
      <c r="L328" s="2" t="str">
        <f t="shared" si="30"/>
        <v>COOK ISLANDS</v>
      </c>
      <c r="M328" s="66"/>
      <c r="N328" s="66" t="s">
        <v>359</v>
      </c>
      <c r="O328" s="66"/>
      <c r="P328" s="66"/>
      <c r="Q328" s="2"/>
      <c r="R328" s="2"/>
      <c r="S328" s="15">
        <f t="shared" si="32"/>
        <v>41827</v>
      </c>
      <c r="T328" s="15" t="str">
        <f t="shared" si="33"/>
        <v/>
      </c>
      <c r="U328" s="15" t="str">
        <f t="shared" si="34"/>
        <v/>
      </c>
      <c r="V328" s="2"/>
    </row>
    <row r="329" spans="1:22">
      <c r="A329" s="2" t="s">
        <v>9810</v>
      </c>
      <c r="B329" s="2" t="s">
        <v>285</v>
      </c>
      <c r="C329" s="2"/>
      <c r="D329" s="2" t="s">
        <v>2286</v>
      </c>
      <c r="E329" s="15">
        <v>42277</v>
      </c>
      <c r="F329" s="2"/>
      <c r="G329" s="2"/>
      <c r="H329" s="2">
        <f t="shared" si="35"/>
        <v>1</v>
      </c>
      <c r="I329" s="2"/>
      <c r="J329" s="19" t="s">
        <v>1466</v>
      </c>
      <c r="K329" s="2" t="str">
        <f t="shared" si="31"/>
        <v>CR</v>
      </c>
      <c r="L329" s="2" t="str">
        <f t="shared" si="30"/>
        <v>COSTA RICA</v>
      </c>
      <c r="M329" s="66"/>
      <c r="N329" s="66" t="s">
        <v>359</v>
      </c>
      <c r="O329" s="66"/>
      <c r="P329" s="66"/>
      <c r="Q329" s="2"/>
      <c r="R329" s="2"/>
      <c r="S329" s="15">
        <f t="shared" si="32"/>
        <v>41827</v>
      </c>
      <c r="T329" s="15" t="str">
        <f t="shared" si="33"/>
        <v/>
      </c>
      <c r="U329" s="15" t="str">
        <f t="shared" si="34"/>
        <v/>
      </c>
      <c r="V329" s="2"/>
    </row>
    <row r="330" spans="1:22">
      <c r="A330" s="2" t="s">
        <v>9938</v>
      </c>
      <c r="B330" s="2" t="s">
        <v>286</v>
      </c>
      <c r="C330" s="2"/>
      <c r="D330" s="2" t="s">
        <v>2286</v>
      </c>
      <c r="E330" s="15">
        <v>42277</v>
      </c>
      <c r="F330" s="2"/>
      <c r="G330" s="2"/>
      <c r="H330" s="2">
        <f t="shared" si="35"/>
        <v>1</v>
      </c>
      <c r="I330" s="2"/>
      <c r="J330" s="19" t="s">
        <v>1467</v>
      </c>
      <c r="K330" s="2" t="str">
        <f t="shared" si="31"/>
        <v>CI</v>
      </c>
      <c r="L330" s="2" t="str">
        <f t="shared" si="30"/>
        <v>CÔTE D'IVOIRE</v>
      </c>
      <c r="M330" s="66"/>
      <c r="N330" s="66" t="s">
        <v>359</v>
      </c>
      <c r="O330" s="66"/>
      <c r="P330" s="66"/>
      <c r="Q330" s="2"/>
      <c r="R330" s="2"/>
      <c r="S330" s="15">
        <f t="shared" si="32"/>
        <v>41827</v>
      </c>
      <c r="T330" s="15" t="str">
        <f t="shared" si="33"/>
        <v/>
      </c>
      <c r="U330" s="15" t="str">
        <f t="shared" si="34"/>
        <v/>
      </c>
      <c r="V330" s="2"/>
    </row>
    <row r="331" spans="1:22">
      <c r="A331" s="2" t="s">
        <v>9939</v>
      </c>
      <c r="B331" s="2" t="s">
        <v>287</v>
      </c>
      <c r="C331" s="2"/>
      <c r="D331" s="2" t="s">
        <v>2286</v>
      </c>
      <c r="E331" s="15">
        <v>42277</v>
      </c>
      <c r="F331" s="2"/>
      <c r="G331" s="2"/>
      <c r="H331" s="2">
        <f t="shared" si="35"/>
        <v>1</v>
      </c>
      <c r="I331" s="2"/>
      <c r="J331" s="19" t="s">
        <v>1468</v>
      </c>
      <c r="K331" s="2" t="str">
        <f t="shared" si="31"/>
        <v>HR</v>
      </c>
      <c r="L331" s="2" t="str">
        <f t="shared" ref="L331:L394" si="36">J331</f>
        <v>CROATIA</v>
      </c>
      <c r="M331" s="66"/>
      <c r="N331" s="66" t="s">
        <v>359</v>
      </c>
      <c r="O331" s="66"/>
      <c r="P331" s="66"/>
      <c r="Q331" s="2"/>
      <c r="R331" s="2"/>
      <c r="S331" s="15">
        <f t="shared" si="32"/>
        <v>41827</v>
      </c>
      <c r="T331" s="15" t="str">
        <f t="shared" si="33"/>
        <v/>
      </c>
      <c r="U331" s="15" t="str">
        <f t="shared" si="34"/>
        <v/>
      </c>
      <c r="V331" s="2"/>
    </row>
    <row r="332" spans="1:22">
      <c r="A332" s="2" t="s">
        <v>9940</v>
      </c>
      <c r="B332" s="2" t="s">
        <v>288</v>
      </c>
      <c r="C332" s="2"/>
      <c r="D332" s="2" t="s">
        <v>2286</v>
      </c>
      <c r="E332" s="15">
        <v>42277</v>
      </c>
      <c r="F332" s="2"/>
      <c r="G332" s="2"/>
      <c r="H332" s="2">
        <f t="shared" si="35"/>
        <v>1</v>
      </c>
      <c r="I332" s="2"/>
      <c r="J332" s="19" t="s">
        <v>1469</v>
      </c>
      <c r="K332" s="2" t="str">
        <f t="shared" si="31"/>
        <v>CU</v>
      </c>
      <c r="L332" s="2" t="str">
        <f t="shared" si="36"/>
        <v>CUBA</v>
      </c>
      <c r="M332" s="66"/>
      <c r="N332" s="66" t="s">
        <v>359</v>
      </c>
      <c r="O332" s="66"/>
      <c r="P332" s="66"/>
      <c r="Q332" s="2"/>
      <c r="R332" s="2"/>
      <c r="S332" s="15">
        <f t="shared" si="32"/>
        <v>41827</v>
      </c>
      <c r="T332" s="15" t="str">
        <f t="shared" si="33"/>
        <v/>
      </c>
      <c r="U332" s="15" t="str">
        <f t="shared" si="34"/>
        <v/>
      </c>
      <c r="V332" s="2"/>
    </row>
    <row r="333" spans="1:22">
      <c r="A333" s="2" t="s">
        <v>9941</v>
      </c>
      <c r="B333" s="2" t="s">
        <v>289</v>
      </c>
      <c r="C333" s="2"/>
      <c r="D333" s="2" t="s">
        <v>2286</v>
      </c>
      <c r="E333" s="15">
        <v>42277</v>
      </c>
      <c r="F333" s="2"/>
      <c r="G333" s="2"/>
      <c r="H333" s="2">
        <f t="shared" si="35"/>
        <v>1</v>
      </c>
      <c r="I333" s="2"/>
      <c r="J333" s="19" t="s">
        <v>1470</v>
      </c>
      <c r="K333" s="2" t="str">
        <f t="shared" si="31"/>
        <v>CW</v>
      </c>
      <c r="L333" s="2" t="str">
        <f t="shared" si="36"/>
        <v>CURAÇAO</v>
      </c>
      <c r="M333" s="66"/>
      <c r="N333" s="66" t="s">
        <v>359</v>
      </c>
      <c r="O333" s="66"/>
      <c r="P333" s="66"/>
      <c r="Q333" s="2"/>
      <c r="R333" s="2"/>
      <c r="S333" s="15">
        <f t="shared" si="32"/>
        <v>41827</v>
      </c>
      <c r="T333" s="15" t="str">
        <f t="shared" si="33"/>
        <v/>
      </c>
      <c r="U333" s="15" t="str">
        <f t="shared" si="34"/>
        <v/>
      </c>
      <c r="V333" s="2"/>
    </row>
    <row r="334" spans="1:22">
      <c r="A334" s="2" t="s">
        <v>10134</v>
      </c>
      <c r="B334" s="2" t="s">
        <v>581</v>
      </c>
      <c r="C334" s="2"/>
      <c r="D334" s="2" t="s">
        <v>2286</v>
      </c>
      <c r="E334" s="15">
        <v>42277</v>
      </c>
      <c r="F334" s="2"/>
      <c r="G334" s="2"/>
      <c r="H334" s="2">
        <f t="shared" si="35"/>
        <v>2</v>
      </c>
      <c r="I334" s="2"/>
      <c r="J334" s="19" t="s">
        <v>1471</v>
      </c>
      <c r="K334" s="2" t="str">
        <f t="shared" si="31"/>
        <v>CY</v>
      </c>
      <c r="L334" s="2" t="str">
        <f t="shared" si="36"/>
        <v>CYPRUS</v>
      </c>
      <c r="M334" s="66"/>
      <c r="N334" s="66" t="s">
        <v>359</v>
      </c>
      <c r="O334" s="66"/>
      <c r="P334" s="66"/>
      <c r="Q334" s="2"/>
      <c r="R334" s="2"/>
      <c r="S334" s="15">
        <f t="shared" si="32"/>
        <v>41827</v>
      </c>
      <c r="T334" s="15" t="str">
        <f t="shared" si="33"/>
        <v/>
      </c>
      <c r="U334" s="15" t="str">
        <f t="shared" si="34"/>
        <v/>
      </c>
      <c r="V334" s="2"/>
    </row>
    <row r="335" spans="1:22">
      <c r="A335" s="2" t="s">
        <v>11303</v>
      </c>
      <c r="B335" s="2" t="s">
        <v>290</v>
      </c>
      <c r="C335" s="2"/>
      <c r="D335" s="2" t="s">
        <v>2286</v>
      </c>
      <c r="E335" s="15">
        <v>42277</v>
      </c>
      <c r="F335" s="2"/>
      <c r="G335" s="15">
        <v>42566</v>
      </c>
      <c r="H335" s="2">
        <f t="shared" si="35"/>
        <v>1</v>
      </c>
      <c r="I335" s="2"/>
      <c r="J335" s="19" t="s">
        <v>12060</v>
      </c>
      <c r="K335" s="2" t="str">
        <f t="shared" si="31"/>
        <v>CZ</v>
      </c>
      <c r="L335" s="2" t="str">
        <f t="shared" si="36"/>
        <v>CZECHIA</v>
      </c>
      <c r="M335" s="66"/>
      <c r="N335" s="66" t="s">
        <v>359</v>
      </c>
      <c r="O335" s="66"/>
      <c r="P335" s="66"/>
      <c r="Q335" s="2"/>
      <c r="R335" s="2"/>
      <c r="S335" s="15">
        <f t="shared" si="32"/>
        <v>41827</v>
      </c>
      <c r="T335" s="15" t="str">
        <f t="shared" si="33"/>
        <v/>
      </c>
      <c r="U335" s="15">
        <f t="shared" si="34"/>
        <v>42931</v>
      </c>
      <c r="V335" s="2"/>
    </row>
    <row r="336" spans="1:22">
      <c r="A336" s="2" t="s">
        <v>11061</v>
      </c>
      <c r="B336" s="2" t="s">
        <v>291</v>
      </c>
      <c r="C336" s="2"/>
      <c r="D336" s="2" t="s">
        <v>2286</v>
      </c>
      <c r="E336" s="15">
        <v>42277</v>
      </c>
      <c r="F336" s="2"/>
      <c r="G336" s="2"/>
      <c r="H336" s="2">
        <f t="shared" si="35"/>
        <v>1</v>
      </c>
      <c r="I336" s="2"/>
      <c r="J336" s="19" t="s">
        <v>1472</v>
      </c>
      <c r="K336" s="2" t="str">
        <f t="shared" si="31"/>
        <v>DK</v>
      </c>
      <c r="L336" s="2" t="str">
        <f t="shared" si="36"/>
        <v>DENMARK</v>
      </c>
      <c r="M336" s="66"/>
      <c r="N336" s="66" t="s">
        <v>359</v>
      </c>
      <c r="O336" s="66"/>
      <c r="P336" s="66"/>
      <c r="Q336" s="2"/>
      <c r="R336" s="2"/>
      <c r="S336" s="15">
        <f t="shared" si="32"/>
        <v>41827</v>
      </c>
      <c r="T336" s="15" t="str">
        <f t="shared" si="33"/>
        <v/>
      </c>
      <c r="U336" s="15" t="str">
        <f t="shared" si="34"/>
        <v/>
      </c>
      <c r="V336" s="2"/>
    </row>
    <row r="337" spans="1:22">
      <c r="A337" s="2" t="s">
        <v>11062</v>
      </c>
      <c r="B337" s="2" t="s">
        <v>292</v>
      </c>
      <c r="C337" s="2"/>
      <c r="D337" s="2" t="s">
        <v>2286</v>
      </c>
      <c r="E337" s="15">
        <v>42277</v>
      </c>
      <c r="F337" s="2"/>
      <c r="G337" s="2"/>
      <c r="H337" s="2">
        <f t="shared" si="35"/>
        <v>1</v>
      </c>
      <c r="I337" s="2"/>
      <c r="J337" s="19" t="s">
        <v>1473</v>
      </c>
      <c r="K337" s="2" t="str">
        <f t="shared" si="31"/>
        <v>DJ</v>
      </c>
      <c r="L337" s="2" t="str">
        <f t="shared" si="36"/>
        <v>DJIBOUTI</v>
      </c>
      <c r="M337" s="66"/>
      <c r="N337" s="66" t="s">
        <v>359</v>
      </c>
      <c r="O337" s="66"/>
      <c r="P337" s="66"/>
      <c r="Q337" s="2"/>
      <c r="R337" s="2"/>
      <c r="S337" s="15">
        <f t="shared" si="32"/>
        <v>41827</v>
      </c>
      <c r="T337" s="15" t="str">
        <f t="shared" si="33"/>
        <v/>
      </c>
      <c r="U337" s="15" t="str">
        <f t="shared" si="34"/>
        <v/>
      </c>
      <c r="V337" s="2"/>
    </row>
    <row r="338" spans="1:22">
      <c r="A338" s="2" t="s">
        <v>11063</v>
      </c>
      <c r="B338" s="2" t="s">
        <v>293</v>
      </c>
      <c r="C338" s="2"/>
      <c r="D338" s="2" t="s">
        <v>2286</v>
      </c>
      <c r="E338" s="15">
        <v>42277</v>
      </c>
      <c r="F338" s="2"/>
      <c r="G338" s="2"/>
      <c r="H338" s="2">
        <f t="shared" si="35"/>
        <v>1</v>
      </c>
      <c r="I338" s="2"/>
      <c r="J338" s="19" t="s">
        <v>1474</v>
      </c>
      <c r="K338" s="2" t="str">
        <f t="shared" si="31"/>
        <v>DM</v>
      </c>
      <c r="L338" s="2" t="str">
        <f t="shared" si="36"/>
        <v>DOMINICA</v>
      </c>
      <c r="M338" s="66"/>
      <c r="N338" s="66" t="s">
        <v>359</v>
      </c>
      <c r="O338" s="66"/>
      <c r="P338" s="66"/>
      <c r="Q338" s="2"/>
      <c r="R338" s="2"/>
      <c r="S338" s="15">
        <f t="shared" si="32"/>
        <v>41827</v>
      </c>
      <c r="T338" s="15" t="str">
        <f t="shared" si="33"/>
        <v/>
      </c>
      <c r="U338" s="15" t="str">
        <f t="shared" si="34"/>
        <v/>
      </c>
      <c r="V338" s="2"/>
    </row>
    <row r="339" spans="1:22">
      <c r="A339" s="2" t="s">
        <v>11064</v>
      </c>
      <c r="B339" s="2" t="s">
        <v>294</v>
      </c>
      <c r="C339" s="2"/>
      <c r="D339" s="2" t="s">
        <v>2286</v>
      </c>
      <c r="E339" s="15">
        <v>42277</v>
      </c>
      <c r="F339" s="2"/>
      <c r="G339" s="2"/>
      <c r="H339" s="2">
        <f t="shared" si="35"/>
        <v>1</v>
      </c>
      <c r="I339" s="2"/>
      <c r="J339" s="19" t="s">
        <v>1475</v>
      </c>
      <c r="K339" s="2" t="str">
        <f t="shared" ref="K339:K402" si="37">VLOOKUP(J339,$A:$B,2,0)</f>
        <v>DO</v>
      </c>
      <c r="L339" s="2" t="str">
        <f t="shared" si="36"/>
        <v>DOMINICAN REPUBLIC</v>
      </c>
      <c r="M339" s="66"/>
      <c r="N339" s="66" t="s">
        <v>359</v>
      </c>
      <c r="O339" s="66"/>
      <c r="P339" s="66"/>
      <c r="Q339" s="2"/>
      <c r="R339" s="2"/>
      <c r="S339" s="15">
        <f t="shared" ref="S339:S402" si="38">VLOOKUP(J339,A:G,5,FALSE)</f>
        <v>41827</v>
      </c>
      <c r="T339" s="15" t="str">
        <f t="shared" ref="T339:T402" si="39">IF(VLOOKUP(J339,A:G,6,FALSE)=0,"",VLOOKUP(J339,A:G,6,FALSE))</f>
        <v/>
      </c>
      <c r="U339" s="15" t="str">
        <f t="shared" ref="U339:U402" si="40">IF(VLOOKUP(J339,A:G,7,FALSE)=0,"",VLOOKUP(J339,A:G,7,FALSE))</f>
        <v/>
      </c>
      <c r="V339" s="2"/>
    </row>
    <row r="340" spans="1:22">
      <c r="A340" s="2" t="s">
        <v>11065</v>
      </c>
      <c r="B340" s="2" t="s">
        <v>295</v>
      </c>
      <c r="C340" s="2"/>
      <c r="D340" s="2" t="s">
        <v>2286</v>
      </c>
      <c r="E340" s="15">
        <v>42277</v>
      </c>
      <c r="F340" s="2"/>
      <c r="G340" s="2"/>
      <c r="H340" s="2">
        <f t="shared" si="35"/>
        <v>1</v>
      </c>
      <c r="I340" s="2"/>
      <c r="J340" s="19" t="s">
        <v>1476</v>
      </c>
      <c r="K340" s="2" t="str">
        <f t="shared" si="37"/>
        <v>EC</v>
      </c>
      <c r="L340" s="2" t="str">
        <f t="shared" si="36"/>
        <v>ECUADOR</v>
      </c>
      <c r="M340" s="66"/>
      <c r="N340" s="66" t="s">
        <v>359</v>
      </c>
      <c r="O340" s="66"/>
      <c r="P340" s="66"/>
      <c r="Q340" s="2"/>
      <c r="R340" s="2"/>
      <c r="S340" s="15">
        <f t="shared" si="38"/>
        <v>41827</v>
      </c>
      <c r="T340" s="15" t="str">
        <f t="shared" si="39"/>
        <v/>
      </c>
      <c r="U340" s="15" t="str">
        <f t="shared" si="40"/>
        <v/>
      </c>
      <c r="V340" s="2"/>
    </row>
    <row r="341" spans="1:22">
      <c r="A341" s="2" t="s">
        <v>11304</v>
      </c>
      <c r="B341" s="2" t="s">
        <v>296</v>
      </c>
      <c r="C341" s="2"/>
      <c r="D341" s="2" t="s">
        <v>2286</v>
      </c>
      <c r="E341" s="15">
        <v>42277</v>
      </c>
      <c r="F341" s="2"/>
      <c r="G341" s="15">
        <v>42566</v>
      </c>
      <c r="H341" s="2">
        <f t="shared" si="35"/>
        <v>1</v>
      </c>
      <c r="I341" s="2"/>
      <c r="J341" s="19" t="s">
        <v>1477</v>
      </c>
      <c r="K341" s="2" t="str">
        <f t="shared" si="37"/>
        <v>EG</v>
      </c>
      <c r="L341" s="2" t="str">
        <f t="shared" si="36"/>
        <v>EGYPT</v>
      </c>
      <c r="M341" s="66"/>
      <c r="N341" s="66" t="s">
        <v>359</v>
      </c>
      <c r="O341" s="66"/>
      <c r="P341" s="66"/>
      <c r="Q341" s="2"/>
      <c r="R341" s="2"/>
      <c r="S341" s="15">
        <f t="shared" si="38"/>
        <v>41827</v>
      </c>
      <c r="T341" s="15" t="str">
        <f t="shared" si="39"/>
        <v/>
      </c>
      <c r="U341" s="15" t="str">
        <f t="shared" si="40"/>
        <v/>
      </c>
      <c r="V341" s="2"/>
    </row>
    <row r="342" spans="1:22">
      <c r="A342" s="2" t="s">
        <v>11066</v>
      </c>
      <c r="B342" s="2" t="s">
        <v>297</v>
      </c>
      <c r="C342" s="2"/>
      <c r="D342" s="2" t="s">
        <v>2286</v>
      </c>
      <c r="E342" s="15">
        <v>42277</v>
      </c>
      <c r="F342" s="2"/>
      <c r="G342" s="2"/>
      <c r="H342" s="2">
        <f t="shared" si="35"/>
        <v>1</v>
      </c>
      <c r="I342" s="2"/>
      <c r="J342" s="19" t="s">
        <v>1478</v>
      </c>
      <c r="K342" s="2" t="str">
        <f t="shared" si="37"/>
        <v>SV</v>
      </c>
      <c r="L342" s="2" t="str">
        <f t="shared" si="36"/>
        <v>EL SALVADOR</v>
      </c>
      <c r="M342" s="66"/>
      <c r="N342" s="66" t="s">
        <v>359</v>
      </c>
      <c r="O342" s="66"/>
      <c r="P342" s="66"/>
      <c r="Q342" s="2"/>
      <c r="R342" s="2"/>
      <c r="S342" s="15">
        <f t="shared" si="38"/>
        <v>41827</v>
      </c>
      <c r="T342" s="15" t="str">
        <f t="shared" si="39"/>
        <v/>
      </c>
      <c r="U342" s="15" t="str">
        <f t="shared" si="40"/>
        <v/>
      </c>
      <c r="V342" s="2"/>
    </row>
    <row r="343" spans="1:22">
      <c r="A343" s="2" t="s">
        <v>11067</v>
      </c>
      <c r="B343" s="2" t="s">
        <v>298</v>
      </c>
      <c r="C343" s="2"/>
      <c r="D343" s="2" t="s">
        <v>2286</v>
      </c>
      <c r="E343" s="15">
        <v>42277</v>
      </c>
      <c r="F343" s="2"/>
      <c r="G343" s="2"/>
      <c r="H343" s="2">
        <f t="shared" si="35"/>
        <v>1</v>
      </c>
      <c r="I343" s="2"/>
      <c r="J343" s="19" t="s">
        <v>1479</v>
      </c>
      <c r="K343" s="2" t="str">
        <f t="shared" si="37"/>
        <v>GQ</v>
      </c>
      <c r="L343" s="2" t="str">
        <f t="shared" si="36"/>
        <v>EQUATORIAL GUINEA</v>
      </c>
      <c r="M343" s="66"/>
      <c r="N343" s="66" t="s">
        <v>359</v>
      </c>
      <c r="O343" s="66"/>
      <c r="P343" s="66"/>
      <c r="Q343" s="2"/>
      <c r="R343" s="2"/>
      <c r="S343" s="15">
        <f t="shared" si="38"/>
        <v>41827</v>
      </c>
      <c r="T343" s="15" t="str">
        <f t="shared" si="39"/>
        <v/>
      </c>
      <c r="U343" s="15" t="str">
        <f t="shared" si="40"/>
        <v/>
      </c>
      <c r="V343" s="2"/>
    </row>
    <row r="344" spans="1:22">
      <c r="A344" s="2" t="s">
        <v>11068</v>
      </c>
      <c r="B344" s="2" t="s">
        <v>299</v>
      </c>
      <c r="C344" s="2"/>
      <c r="D344" s="2" t="s">
        <v>2286</v>
      </c>
      <c r="E344" s="15">
        <v>42277</v>
      </c>
      <c r="F344" s="2"/>
      <c r="G344" s="2"/>
      <c r="H344" s="2">
        <f t="shared" si="35"/>
        <v>1</v>
      </c>
      <c r="I344" s="2"/>
      <c r="J344" s="19" t="s">
        <v>1480</v>
      </c>
      <c r="K344" s="2" t="str">
        <f t="shared" si="37"/>
        <v>ER</v>
      </c>
      <c r="L344" s="2" t="str">
        <f t="shared" si="36"/>
        <v>ERITREA</v>
      </c>
      <c r="M344" s="66"/>
      <c r="N344" s="66" t="s">
        <v>359</v>
      </c>
      <c r="O344" s="66"/>
      <c r="P344" s="66"/>
      <c r="Q344" s="2"/>
      <c r="R344" s="2"/>
      <c r="S344" s="15">
        <f t="shared" si="38"/>
        <v>41827</v>
      </c>
      <c r="T344" s="15" t="str">
        <f t="shared" si="39"/>
        <v/>
      </c>
      <c r="U344" s="15" t="str">
        <f t="shared" si="40"/>
        <v/>
      </c>
      <c r="V344" s="2"/>
    </row>
    <row r="345" spans="1:22">
      <c r="A345" s="2" t="s">
        <v>11069</v>
      </c>
      <c r="B345" s="2" t="s">
        <v>300</v>
      </c>
      <c r="C345" s="2"/>
      <c r="D345" s="2" t="s">
        <v>2286</v>
      </c>
      <c r="E345" s="15">
        <v>42277</v>
      </c>
      <c r="F345" s="2"/>
      <c r="G345" s="2"/>
      <c r="H345" s="2">
        <f t="shared" si="35"/>
        <v>1</v>
      </c>
      <c r="I345" s="2"/>
      <c r="J345" s="19" t="s">
        <v>1481</v>
      </c>
      <c r="K345" s="2" t="str">
        <f t="shared" si="37"/>
        <v>EE</v>
      </c>
      <c r="L345" s="2" t="str">
        <f t="shared" si="36"/>
        <v>ESTONIA</v>
      </c>
      <c r="M345" s="66"/>
      <c r="N345" s="66" t="s">
        <v>359</v>
      </c>
      <c r="O345" s="66"/>
      <c r="P345" s="66"/>
      <c r="Q345" s="2"/>
      <c r="R345" s="2"/>
      <c r="S345" s="15">
        <f t="shared" si="38"/>
        <v>41827</v>
      </c>
      <c r="T345" s="15" t="str">
        <f t="shared" si="39"/>
        <v/>
      </c>
      <c r="U345" s="15" t="str">
        <f t="shared" si="40"/>
        <v/>
      </c>
      <c r="V345" s="2"/>
    </row>
    <row r="346" spans="1:22">
      <c r="A346" s="2" t="s">
        <v>11070</v>
      </c>
      <c r="B346" s="2" t="s">
        <v>301</v>
      </c>
      <c r="C346" s="2"/>
      <c r="D346" s="2" t="s">
        <v>2286</v>
      </c>
      <c r="E346" s="15">
        <v>42277</v>
      </c>
      <c r="F346" s="2"/>
      <c r="G346" s="2"/>
      <c r="H346" s="2">
        <f t="shared" si="35"/>
        <v>1</v>
      </c>
      <c r="I346" s="2"/>
      <c r="J346" s="19" t="s">
        <v>1482</v>
      </c>
      <c r="K346" s="2" t="str">
        <f t="shared" si="37"/>
        <v>ET</v>
      </c>
      <c r="L346" s="2" t="str">
        <f t="shared" si="36"/>
        <v>ETHIOPIA</v>
      </c>
      <c r="M346" s="66"/>
      <c r="N346" s="66" t="s">
        <v>359</v>
      </c>
      <c r="O346" s="66"/>
      <c r="P346" s="66"/>
      <c r="Q346" s="2"/>
      <c r="R346" s="2"/>
      <c r="S346" s="15">
        <f t="shared" si="38"/>
        <v>41827</v>
      </c>
      <c r="T346" s="15" t="str">
        <f t="shared" si="39"/>
        <v/>
      </c>
      <c r="U346" s="15" t="str">
        <f t="shared" si="40"/>
        <v/>
      </c>
      <c r="V346" s="2"/>
    </row>
    <row r="347" spans="1:22">
      <c r="A347" s="2" t="s">
        <v>11305</v>
      </c>
      <c r="B347" s="2" t="s">
        <v>302</v>
      </c>
      <c r="C347" s="2"/>
      <c r="D347" s="2" t="s">
        <v>2286</v>
      </c>
      <c r="E347" s="15">
        <v>42277</v>
      </c>
      <c r="F347" s="2"/>
      <c r="G347" s="15">
        <v>42566</v>
      </c>
      <c r="H347" s="2">
        <f t="shared" si="35"/>
        <v>1</v>
      </c>
      <c r="I347" s="2"/>
      <c r="J347" s="19" t="s">
        <v>1483</v>
      </c>
      <c r="K347" s="2" t="str">
        <f t="shared" si="37"/>
        <v>FK</v>
      </c>
      <c r="L347" s="2" t="str">
        <f t="shared" si="36"/>
        <v>FALKLAND ISLANDS (MALVINAS)</v>
      </c>
      <c r="M347" s="66"/>
      <c r="N347" s="66" t="s">
        <v>359</v>
      </c>
      <c r="O347" s="66"/>
      <c r="P347" s="66"/>
      <c r="Q347" s="2"/>
      <c r="R347" s="2"/>
      <c r="S347" s="15">
        <f t="shared" si="38"/>
        <v>41827</v>
      </c>
      <c r="T347" s="15" t="str">
        <f t="shared" si="39"/>
        <v/>
      </c>
      <c r="U347" s="15" t="str">
        <f t="shared" si="40"/>
        <v/>
      </c>
      <c r="V347" s="2"/>
    </row>
    <row r="348" spans="1:22">
      <c r="A348" s="2" t="s">
        <v>11071</v>
      </c>
      <c r="B348" s="2" t="s">
        <v>303</v>
      </c>
      <c r="C348" s="2"/>
      <c r="D348" s="2" t="s">
        <v>2286</v>
      </c>
      <c r="E348" s="15">
        <v>42277</v>
      </c>
      <c r="F348" s="2"/>
      <c r="G348" s="2"/>
      <c r="H348" s="2">
        <f t="shared" si="35"/>
        <v>1</v>
      </c>
      <c r="I348" s="2"/>
      <c r="J348" s="19" t="s">
        <v>1484</v>
      </c>
      <c r="K348" s="2" t="str">
        <f t="shared" si="37"/>
        <v>FO</v>
      </c>
      <c r="L348" s="2" t="str">
        <f t="shared" si="36"/>
        <v>FAROE ISLANDS</v>
      </c>
      <c r="M348" s="66"/>
      <c r="N348" s="66" t="s">
        <v>359</v>
      </c>
      <c r="O348" s="66"/>
      <c r="P348" s="66"/>
      <c r="Q348" s="2"/>
      <c r="R348" s="2"/>
      <c r="S348" s="15">
        <f t="shared" si="38"/>
        <v>41827</v>
      </c>
      <c r="T348" s="15" t="str">
        <f t="shared" si="39"/>
        <v/>
      </c>
      <c r="U348" s="15" t="str">
        <f t="shared" si="40"/>
        <v/>
      </c>
      <c r="V348" s="2"/>
    </row>
    <row r="349" spans="1:22">
      <c r="A349" s="2" t="s">
        <v>11072</v>
      </c>
      <c r="B349" s="2" t="s">
        <v>304</v>
      </c>
      <c r="C349" s="2"/>
      <c r="D349" s="2" t="s">
        <v>2286</v>
      </c>
      <c r="E349" s="15">
        <v>42277</v>
      </c>
      <c r="F349" s="2"/>
      <c r="G349" s="2"/>
      <c r="H349" s="2">
        <f t="shared" si="35"/>
        <v>1</v>
      </c>
      <c r="I349" s="2"/>
      <c r="J349" s="19" t="s">
        <v>1485</v>
      </c>
      <c r="K349" s="2" t="str">
        <f t="shared" si="37"/>
        <v>FJ</v>
      </c>
      <c r="L349" s="2" t="str">
        <f t="shared" si="36"/>
        <v>FIJI</v>
      </c>
      <c r="M349" s="66"/>
      <c r="N349" s="66" t="s">
        <v>359</v>
      </c>
      <c r="O349" s="66"/>
      <c r="P349" s="66"/>
      <c r="Q349" s="2"/>
      <c r="R349" s="2"/>
      <c r="S349" s="15">
        <f t="shared" si="38"/>
        <v>41827</v>
      </c>
      <c r="T349" s="15" t="str">
        <f t="shared" si="39"/>
        <v/>
      </c>
      <c r="U349" s="15" t="str">
        <f t="shared" si="40"/>
        <v/>
      </c>
      <c r="V349" s="2"/>
    </row>
    <row r="350" spans="1:22">
      <c r="A350" s="2" t="s">
        <v>11073</v>
      </c>
      <c r="B350" s="2" t="s">
        <v>305</v>
      </c>
      <c r="C350" s="2"/>
      <c r="D350" s="2" t="s">
        <v>2286</v>
      </c>
      <c r="E350" s="15">
        <v>42277</v>
      </c>
      <c r="F350" s="2"/>
      <c r="G350" s="2"/>
      <c r="H350" s="2">
        <f t="shared" si="35"/>
        <v>1</v>
      </c>
      <c r="I350" s="2"/>
      <c r="J350" s="19" t="s">
        <v>1486</v>
      </c>
      <c r="K350" s="2" t="str">
        <f t="shared" si="37"/>
        <v>FI</v>
      </c>
      <c r="L350" s="2" t="str">
        <f t="shared" si="36"/>
        <v>FINLAND</v>
      </c>
      <c r="M350" s="66"/>
      <c r="N350" s="66" t="s">
        <v>359</v>
      </c>
      <c r="O350" s="66"/>
      <c r="P350" s="66"/>
      <c r="Q350" s="2"/>
      <c r="R350" s="2"/>
      <c r="S350" s="15">
        <f t="shared" si="38"/>
        <v>41827</v>
      </c>
      <c r="T350" s="15" t="str">
        <f t="shared" si="39"/>
        <v/>
      </c>
      <c r="U350" s="15" t="str">
        <f t="shared" si="40"/>
        <v/>
      </c>
      <c r="V350" s="2"/>
    </row>
    <row r="351" spans="1:22">
      <c r="A351" s="2" t="s">
        <v>11074</v>
      </c>
      <c r="B351" s="2" t="s">
        <v>306</v>
      </c>
      <c r="C351" s="2"/>
      <c r="D351" s="2" t="s">
        <v>2286</v>
      </c>
      <c r="E351" s="15">
        <v>42277</v>
      </c>
      <c r="F351" s="2"/>
      <c r="G351" s="2"/>
      <c r="H351" s="2">
        <f t="shared" si="35"/>
        <v>1</v>
      </c>
      <c r="I351" s="2"/>
      <c r="J351" s="19" t="s">
        <v>1487</v>
      </c>
      <c r="K351" s="2" t="str">
        <f t="shared" si="37"/>
        <v>FR</v>
      </c>
      <c r="L351" s="2" t="str">
        <f t="shared" si="36"/>
        <v>FRANCE</v>
      </c>
      <c r="M351" s="66"/>
      <c r="N351" s="66" t="s">
        <v>359</v>
      </c>
      <c r="O351" s="66"/>
      <c r="P351" s="66"/>
      <c r="Q351" s="2"/>
      <c r="R351" s="2"/>
      <c r="S351" s="15">
        <f t="shared" si="38"/>
        <v>41827</v>
      </c>
      <c r="T351" s="15" t="str">
        <f t="shared" si="39"/>
        <v/>
      </c>
      <c r="U351" s="15" t="str">
        <f t="shared" si="40"/>
        <v/>
      </c>
      <c r="V351" s="2"/>
    </row>
    <row r="352" spans="1:22">
      <c r="A352" s="2" t="s">
        <v>11075</v>
      </c>
      <c r="B352" s="2" t="s">
        <v>307</v>
      </c>
      <c r="C352" s="2"/>
      <c r="D352" s="2" t="s">
        <v>2286</v>
      </c>
      <c r="E352" s="15">
        <v>42277</v>
      </c>
      <c r="F352" s="2"/>
      <c r="G352" s="2"/>
      <c r="H352" s="2">
        <f t="shared" si="35"/>
        <v>1</v>
      </c>
      <c r="I352" s="2"/>
      <c r="J352" s="19" t="s">
        <v>1488</v>
      </c>
      <c r="K352" s="2" t="str">
        <f t="shared" si="37"/>
        <v>GF</v>
      </c>
      <c r="L352" s="2" t="str">
        <f t="shared" si="36"/>
        <v>FRENCH GUIANA</v>
      </c>
      <c r="M352" s="66"/>
      <c r="N352" s="66" t="s">
        <v>359</v>
      </c>
      <c r="O352" s="66"/>
      <c r="P352" s="66"/>
      <c r="Q352" s="2"/>
      <c r="R352" s="2"/>
      <c r="S352" s="15">
        <f t="shared" si="38"/>
        <v>41827</v>
      </c>
      <c r="T352" s="15" t="str">
        <f t="shared" si="39"/>
        <v/>
      </c>
      <c r="U352" s="15" t="str">
        <f t="shared" si="40"/>
        <v/>
      </c>
      <c r="V352" s="2"/>
    </row>
    <row r="353" spans="1:22">
      <c r="A353" s="2" t="s">
        <v>11306</v>
      </c>
      <c r="B353" s="2" t="s">
        <v>308</v>
      </c>
      <c r="C353" s="2"/>
      <c r="D353" s="2" t="s">
        <v>2286</v>
      </c>
      <c r="E353" s="15">
        <v>42277</v>
      </c>
      <c r="F353" s="2"/>
      <c r="G353" s="15">
        <v>42566</v>
      </c>
      <c r="H353" s="2">
        <f t="shared" si="35"/>
        <v>1</v>
      </c>
      <c r="I353" s="2"/>
      <c r="J353" s="19" t="s">
        <v>1489</v>
      </c>
      <c r="K353" s="2" t="str">
        <f t="shared" si="37"/>
        <v>PF</v>
      </c>
      <c r="L353" s="2" t="str">
        <f t="shared" si="36"/>
        <v>FRENCH POLYNESIA</v>
      </c>
      <c r="M353" s="66"/>
      <c r="N353" s="66" t="s">
        <v>359</v>
      </c>
      <c r="O353" s="66"/>
      <c r="P353" s="66"/>
      <c r="Q353" s="2"/>
      <c r="R353" s="2"/>
      <c r="S353" s="15">
        <f t="shared" si="38"/>
        <v>41827</v>
      </c>
      <c r="T353" s="15" t="str">
        <f t="shared" si="39"/>
        <v/>
      </c>
      <c r="U353" s="15" t="str">
        <f t="shared" si="40"/>
        <v/>
      </c>
      <c r="V353" s="2"/>
    </row>
    <row r="354" spans="1:22">
      <c r="A354" s="2" t="s">
        <v>11076</v>
      </c>
      <c r="B354" s="2" t="s">
        <v>309</v>
      </c>
      <c r="C354" s="2"/>
      <c r="D354" s="2" t="s">
        <v>2286</v>
      </c>
      <c r="E354" s="15">
        <v>42277</v>
      </c>
      <c r="F354" s="2"/>
      <c r="G354" s="2"/>
      <c r="H354" s="2">
        <f t="shared" si="35"/>
        <v>1</v>
      </c>
      <c r="I354" s="2"/>
      <c r="J354" s="19" t="s">
        <v>1490</v>
      </c>
      <c r="K354" s="2" t="str">
        <f t="shared" si="37"/>
        <v>TF</v>
      </c>
      <c r="L354" s="2" t="str">
        <f t="shared" si="36"/>
        <v>FRENCH SOUTHERN TERRITORIES</v>
      </c>
      <c r="M354" s="66"/>
      <c r="N354" s="66" t="s">
        <v>359</v>
      </c>
      <c r="O354" s="66"/>
      <c r="P354" s="66"/>
      <c r="Q354" s="2"/>
      <c r="R354" s="2"/>
      <c r="S354" s="15">
        <f t="shared" si="38"/>
        <v>41827</v>
      </c>
      <c r="T354" s="15" t="str">
        <f t="shared" si="39"/>
        <v/>
      </c>
      <c r="U354" s="15" t="str">
        <f t="shared" si="40"/>
        <v/>
      </c>
      <c r="V354" s="2"/>
    </row>
    <row r="355" spans="1:22">
      <c r="A355" s="2" t="s">
        <v>11077</v>
      </c>
      <c r="B355" s="2" t="s">
        <v>310</v>
      </c>
      <c r="C355" s="2"/>
      <c r="D355" s="2" t="s">
        <v>2286</v>
      </c>
      <c r="E355" s="15">
        <v>42277</v>
      </c>
      <c r="F355" s="2"/>
      <c r="G355" s="2"/>
      <c r="H355" s="2">
        <f t="shared" si="35"/>
        <v>1</v>
      </c>
      <c r="I355" s="2"/>
      <c r="J355" s="19" t="s">
        <v>1491</v>
      </c>
      <c r="K355" s="2" t="str">
        <f t="shared" si="37"/>
        <v>GA</v>
      </c>
      <c r="L355" s="2" t="str">
        <f t="shared" si="36"/>
        <v>GABON</v>
      </c>
      <c r="M355" s="66"/>
      <c r="N355" s="66" t="s">
        <v>359</v>
      </c>
      <c r="O355" s="66"/>
      <c r="P355" s="66"/>
      <c r="Q355" s="2"/>
      <c r="R355" s="2"/>
      <c r="S355" s="15">
        <f t="shared" si="38"/>
        <v>41827</v>
      </c>
      <c r="T355" s="15" t="str">
        <f t="shared" si="39"/>
        <v/>
      </c>
      <c r="U355" s="15" t="str">
        <f t="shared" si="40"/>
        <v/>
      </c>
      <c r="V355" s="2"/>
    </row>
    <row r="356" spans="1:22">
      <c r="A356" s="2" t="s">
        <v>11078</v>
      </c>
      <c r="B356" s="2" t="s">
        <v>311</v>
      </c>
      <c r="C356" s="2"/>
      <c r="D356" s="2" t="s">
        <v>2286</v>
      </c>
      <c r="E356" s="15">
        <v>42277</v>
      </c>
      <c r="F356" s="2"/>
      <c r="G356" s="2"/>
      <c r="H356" s="2">
        <f t="shared" si="35"/>
        <v>1</v>
      </c>
      <c r="I356" s="2"/>
      <c r="J356" s="19" t="s">
        <v>1492</v>
      </c>
      <c r="K356" s="2" t="str">
        <f t="shared" si="37"/>
        <v>GM</v>
      </c>
      <c r="L356" s="2" t="str">
        <f t="shared" si="36"/>
        <v>GAMBIA</v>
      </c>
      <c r="M356" s="66"/>
      <c r="N356" s="66" t="s">
        <v>359</v>
      </c>
      <c r="O356" s="66"/>
      <c r="P356" s="66"/>
      <c r="Q356" s="2"/>
      <c r="R356" s="2"/>
      <c r="S356" s="15">
        <f t="shared" si="38"/>
        <v>41827</v>
      </c>
      <c r="T356" s="15" t="str">
        <f t="shared" si="39"/>
        <v/>
      </c>
      <c r="U356" s="15" t="str">
        <f t="shared" si="40"/>
        <v/>
      </c>
      <c r="V356" s="2"/>
    </row>
    <row r="357" spans="1:22">
      <c r="A357" s="2" t="s">
        <v>11079</v>
      </c>
      <c r="B357" s="2" t="s">
        <v>312</v>
      </c>
      <c r="C357" s="2"/>
      <c r="D357" s="2" t="s">
        <v>2286</v>
      </c>
      <c r="E357" s="15">
        <v>42277</v>
      </c>
      <c r="F357" s="2"/>
      <c r="G357" s="2"/>
      <c r="H357" s="2">
        <f t="shared" si="35"/>
        <v>1</v>
      </c>
      <c r="I357" s="2"/>
      <c r="J357" s="19" t="s">
        <v>1493</v>
      </c>
      <c r="K357" s="2" t="str">
        <f t="shared" si="37"/>
        <v>GE</v>
      </c>
      <c r="L357" s="2" t="str">
        <f t="shared" si="36"/>
        <v>GEORGIA</v>
      </c>
      <c r="M357" s="66"/>
      <c r="N357" s="66" t="s">
        <v>359</v>
      </c>
      <c r="O357" s="66"/>
      <c r="P357" s="66"/>
      <c r="Q357" s="2"/>
      <c r="R357" s="2"/>
      <c r="S357" s="15">
        <f t="shared" si="38"/>
        <v>41827</v>
      </c>
      <c r="T357" s="15" t="str">
        <f t="shared" si="39"/>
        <v/>
      </c>
      <c r="U357" s="15" t="str">
        <f t="shared" si="40"/>
        <v/>
      </c>
      <c r="V357" s="2"/>
    </row>
    <row r="358" spans="1:22">
      <c r="A358" s="2" t="s">
        <v>11080</v>
      </c>
      <c r="B358" s="2" t="s">
        <v>313</v>
      </c>
      <c r="C358" s="2"/>
      <c r="D358" s="2" t="s">
        <v>2286</v>
      </c>
      <c r="E358" s="15">
        <v>42277</v>
      </c>
      <c r="F358" s="2"/>
      <c r="G358" s="2"/>
      <c r="H358" s="2">
        <f t="shared" si="35"/>
        <v>1</v>
      </c>
      <c r="I358" s="2"/>
      <c r="J358" s="19" t="s">
        <v>1494</v>
      </c>
      <c r="K358" s="2" t="str">
        <f t="shared" si="37"/>
        <v>DE</v>
      </c>
      <c r="L358" s="2" t="str">
        <f t="shared" si="36"/>
        <v>GERMANY</v>
      </c>
      <c r="M358" s="66"/>
      <c r="N358" s="66" t="s">
        <v>359</v>
      </c>
      <c r="O358" s="66"/>
      <c r="P358" s="66"/>
      <c r="Q358" s="2"/>
      <c r="R358" s="2"/>
      <c r="S358" s="15">
        <f t="shared" si="38"/>
        <v>41827</v>
      </c>
      <c r="T358" s="15" t="str">
        <f t="shared" si="39"/>
        <v/>
      </c>
      <c r="U358" s="15" t="str">
        <f t="shared" si="40"/>
        <v/>
      </c>
      <c r="V358" s="2"/>
    </row>
    <row r="359" spans="1:22">
      <c r="A359" s="2" t="s">
        <v>12068</v>
      </c>
      <c r="B359" s="2" t="s">
        <v>3103</v>
      </c>
      <c r="C359" s="2"/>
      <c r="D359" s="2" t="s">
        <v>2286</v>
      </c>
      <c r="E359" s="15">
        <v>42931</v>
      </c>
      <c r="F359" s="2"/>
      <c r="G359" s="2"/>
      <c r="H359" s="2">
        <f t="shared" si="35"/>
        <v>14</v>
      </c>
      <c r="I359" s="2"/>
      <c r="J359" s="19" t="s">
        <v>1495</v>
      </c>
      <c r="K359" s="2" t="str">
        <f t="shared" si="37"/>
        <v>GH</v>
      </c>
      <c r="L359" s="2" t="str">
        <f t="shared" si="36"/>
        <v>GHANA</v>
      </c>
      <c r="M359" s="66"/>
      <c r="N359" s="66" t="s">
        <v>359</v>
      </c>
      <c r="O359" s="66"/>
      <c r="P359" s="66"/>
      <c r="Q359" s="2"/>
      <c r="R359" s="2"/>
      <c r="S359" s="15">
        <f t="shared" si="38"/>
        <v>41827</v>
      </c>
      <c r="T359" s="15" t="str">
        <f t="shared" si="39"/>
        <v/>
      </c>
      <c r="U359" s="15" t="str">
        <f t="shared" si="40"/>
        <v/>
      </c>
      <c r="V359" s="2"/>
    </row>
    <row r="360" spans="1:22">
      <c r="A360" s="2" t="s">
        <v>12967</v>
      </c>
      <c r="B360" s="2" t="s">
        <v>314</v>
      </c>
      <c r="D360" s="2" t="s">
        <v>2286</v>
      </c>
      <c r="E360" s="15">
        <v>43661</v>
      </c>
      <c r="H360" s="2">
        <f t="shared" si="35"/>
        <v>14</v>
      </c>
      <c r="J360" s="19" t="s">
        <v>11754</v>
      </c>
      <c r="K360" s="2" t="str">
        <f t="shared" si="37"/>
        <v>GI</v>
      </c>
      <c r="L360" s="2" t="str">
        <f t="shared" si="36"/>
        <v>UNITED KINGDOM (GIBRALTAR)</v>
      </c>
      <c r="M360" s="66"/>
      <c r="N360" s="66" t="s">
        <v>359</v>
      </c>
      <c r="O360" s="66"/>
      <c r="P360" s="66"/>
      <c r="Q360" s="2"/>
      <c r="R360" s="2"/>
      <c r="S360" s="15">
        <f t="shared" si="38"/>
        <v>41827</v>
      </c>
      <c r="T360" s="15" t="str">
        <f t="shared" si="39"/>
        <v/>
      </c>
      <c r="U360" s="15">
        <f t="shared" si="40"/>
        <v>42566</v>
      </c>
      <c r="V360" s="2"/>
    </row>
    <row r="361" spans="1:22">
      <c r="A361" s="2" t="s">
        <v>12968</v>
      </c>
      <c r="B361" s="2" t="s">
        <v>315</v>
      </c>
      <c r="D361" s="2" t="s">
        <v>2286</v>
      </c>
      <c r="E361" s="15">
        <v>43661</v>
      </c>
      <c r="H361" s="2">
        <f t="shared" si="35"/>
        <v>14</v>
      </c>
      <c r="J361" s="19" t="s">
        <v>1496</v>
      </c>
      <c r="K361" s="2" t="str">
        <f t="shared" si="37"/>
        <v>GR</v>
      </c>
      <c r="L361" s="2" t="str">
        <f t="shared" si="36"/>
        <v>GREECE</v>
      </c>
      <c r="M361" s="66"/>
      <c r="N361" s="66" t="s">
        <v>359</v>
      </c>
      <c r="O361" s="66"/>
      <c r="P361" s="66"/>
      <c r="Q361" s="2"/>
      <c r="R361" s="2"/>
      <c r="S361" s="15">
        <f t="shared" si="38"/>
        <v>41827</v>
      </c>
      <c r="T361" s="15" t="str">
        <f t="shared" si="39"/>
        <v/>
      </c>
      <c r="U361" s="15" t="str">
        <f t="shared" si="40"/>
        <v/>
      </c>
      <c r="V361" s="2"/>
    </row>
    <row r="362" spans="1:22">
      <c r="A362" s="2" t="s">
        <v>12969</v>
      </c>
      <c r="B362" s="2" t="s">
        <v>316</v>
      </c>
      <c r="D362" s="2" t="s">
        <v>2286</v>
      </c>
      <c r="E362" s="15">
        <v>43661</v>
      </c>
      <c r="H362" s="2">
        <f t="shared" si="35"/>
        <v>14</v>
      </c>
      <c r="J362" s="19" t="s">
        <v>1497</v>
      </c>
      <c r="K362" s="2" t="str">
        <f t="shared" si="37"/>
        <v>GL</v>
      </c>
      <c r="L362" s="2" t="str">
        <f t="shared" si="36"/>
        <v>GREENLAND</v>
      </c>
      <c r="M362" s="66"/>
      <c r="N362" s="66" t="s">
        <v>359</v>
      </c>
      <c r="O362" s="66"/>
      <c r="P362" s="66"/>
      <c r="Q362" s="2"/>
      <c r="R362" s="2"/>
      <c r="S362" s="15">
        <f t="shared" si="38"/>
        <v>41827</v>
      </c>
      <c r="T362" s="15" t="str">
        <f t="shared" si="39"/>
        <v/>
      </c>
      <c r="U362" s="15" t="str">
        <f t="shared" si="40"/>
        <v/>
      </c>
      <c r="V362" s="2"/>
    </row>
    <row r="363" spans="1:22">
      <c r="A363" s="2" t="s">
        <v>12987</v>
      </c>
      <c r="B363" s="2" t="s">
        <v>317</v>
      </c>
      <c r="D363" s="2" t="s">
        <v>2286</v>
      </c>
      <c r="E363" s="15">
        <v>43661</v>
      </c>
      <c r="F363" s="43">
        <v>44392</v>
      </c>
      <c r="H363" s="2">
        <f t="shared" si="35"/>
        <v>9</v>
      </c>
      <c r="J363" s="19" t="s">
        <v>1498</v>
      </c>
      <c r="K363" s="2" t="str">
        <f t="shared" si="37"/>
        <v>GD</v>
      </c>
      <c r="L363" s="2" t="str">
        <f t="shared" si="36"/>
        <v>GRENADA</v>
      </c>
      <c r="M363" s="66"/>
      <c r="N363" s="66" t="s">
        <v>359</v>
      </c>
      <c r="O363" s="66"/>
      <c r="P363" s="66"/>
      <c r="Q363" s="2"/>
      <c r="R363" s="2"/>
      <c r="S363" s="15">
        <f t="shared" si="38"/>
        <v>41827</v>
      </c>
      <c r="T363" s="15" t="str">
        <f t="shared" si="39"/>
        <v/>
      </c>
      <c r="U363" s="15" t="str">
        <f t="shared" si="40"/>
        <v/>
      </c>
      <c r="V363" s="2"/>
    </row>
    <row r="364" spans="1:22">
      <c r="A364" s="2" t="s">
        <v>12988</v>
      </c>
      <c r="B364" s="2" t="s">
        <v>318</v>
      </c>
      <c r="D364" s="2" t="s">
        <v>2286</v>
      </c>
      <c r="E364" s="15">
        <v>43661</v>
      </c>
      <c r="F364" s="43">
        <v>44392</v>
      </c>
      <c r="H364" s="2">
        <f t="shared" si="35"/>
        <v>9</v>
      </c>
      <c r="J364" s="19" t="s">
        <v>1499</v>
      </c>
      <c r="K364" s="2" t="str">
        <f t="shared" si="37"/>
        <v>GP</v>
      </c>
      <c r="L364" s="2" t="str">
        <f t="shared" si="36"/>
        <v>GUADELOUPE</v>
      </c>
      <c r="M364" s="66"/>
      <c r="N364" s="66" t="s">
        <v>359</v>
      </c>
      <c r="O364" s="66"/>
      <c r="P364" s="66"/>
      <c r="Q364" s="2"/>
      <c r="R364" s="2"/>
      <c r="S364" s="15">
        <f t="shared" si="38"/>
        <v>41827</v>
      </c>
      <c r="T364" s="15" t="str">
        <f t="shared" si="39"/>
        <v/>
      </c>
      <c r="U364" s="15" t="str">
        <f t="shared" si="40"/>
        <v/>
      </c>
      <c r="V364" s="2"/>
    </row>
    <row r="365" spans="1:22">
      <c r="A365" s="2" t="s">
        <v>12599</v>
      </c>
      <c r="B365" s="2" t="s">
        <v>12497</v>
      </c>
      <c r="C365" s="2"/>
      <c r="D365" s="2" t="s">
        <v>2286</v>
      </c>
      <c r="E365" s="15">
        <v>43405</v>
      </c>
      <c r="F365" s="2"/>
      <c r="G365" s="2"/>
      <c r="H365" s="2">
        <f t="shared" si="35"/>
        <v>3</v>
      </c>
      <c r="I365" s="2"/>
      <c r="J365" s="19" t="s">
        <v>1500</v>
      </c>
      <c r="K365" s="2" t="str">
        <f t="shared" si="37"/>
        <v>GU</v>
      </c>
      <c r="L365" s="2" t="str">
        <f t="shared" si="36"/>
        <v>GUAM</v>
      </c>
      <c r="M365" s="66"/>
      <c r="N365" s="66" t="s">
        <v>359</v>
      </c>
      <c r="O365" s="66"/>
      <c r="P365" s="66"/>
      <c r="Q365" s="2"/>
      <c r="R365" s="2"/>
      <c r="S365" s="15">
        <f t="shared" si="38"/>
        <v>41827</v>
      </c>
      <c r="T365" s="15" t="str">
        <f t="shared" si="39"/>
        <v/>
      </c>
      <c r="U365" s="15" t="str">
        <f t="shared" si="40"/>
        <v/>
      </c>
      <c r="V365" s="2"/>
    </row>
    <row r="366" spans="1:22">
      <c r="A366" s="2" t="s">
        <v>12600</v>
      </c>
      <c r="B366" s="2" t="s">
        <v>12549</v>
      </c>
      <c r="C366" s="2"/>
      <c r="D366" s="2" t="s">
        <v>2286</v>
      </c>
      <c r="E366" s="15">
        <v>43405</v>
      </c>
      <c r="F366" s="2"/>
      <c r="G366" s="2"/>
      <c r="H366" s="2">
        <f t="shared" si="35"/>
        <v>3</v>
      </c>
      <c r="I366" s="2"/>
      <c r="J366" s="19" t="s">
        <v>1501</v>
      </c>
      <c r="K366" s="2" t="str">
        <f t="shared" si="37"/>
        <v>GT</v>
      </c>
      <c r="L366" s="2" t="str">
        <f t="shared" si="36"/>
        <v>GUATEMALA</v>
      </c>
      <c r="M366" s="66"/>
      <c r="N366" s="66" t="s">
        <v>359</v>
      </c>
      <c r="O366" s="66"/>
      <c r="P366" s="66"/>
      <c r="Q366" s="2"/>
      <c r="R366" s="2"/>
      <c r="S366" s="15">
        <f t="shared" si="38"/>
        <v>41827</v>
      </c>
      <c r="T366" s="15" t="str">
        <f t="shared" si="39"/>
        <v/>
      </c>
      <c r="U366" s="15" t="str">
        <f t="shared" si="40"/>
        <v/>
      </c>
      <c r="V366" s="2"/>
    </row>
    <row r="367" spans="1:22">
      <c r="A367" s="2" t="s">
        <v>12601</v>
      </c>
      <c r="B367" s="2" t="s">
        <v>12499</v>
      </c>
      <c r="C367" s="2"/>
      <c r="D367" s="2" t="s">
        <v>2286</v>
      </c>
      <c r="E367" s="15">
        <v>43405</v>
      </c>
      <c r="F367" s="2"/>
      <c r="G367" s="2"/>
      <c r="H367" s="2">
        <f t="shared" si="35"/>
        <v>3</v>
      </c>
      <c r="I367" s="2"/>
      <c r="J367" s="19" t="s">
        <v>1502</v>
      </c>
      <c r="K367" s="2" t="str">
        <f t="shared" si="37"/>
        <v>GG</v>
      </c>
      <c r="L367" s="2" t="str">
        <f t="shared" si="36"/>
        <v>GUERNSEY</v>
      </c>
      <c r="M367" s="66"/>
      <c r="N367" s="66" t="s">
        <v>359</v>
      </c>
      <c r="O367" s="66"/>
      <c r="P367" s="66"/>
      <c r="Q367" s="2"/>
      <c r="R367" s="2"/>
      <c r="S367" s="15">
        <f t="shared" si="38"/>
        <v>41827</v>
      </c>
      <c r="T367" s="15" t="str">
        <f t="shared" si="39"/>
        <v/>
      </c>
      <c r="U367" s="15" t="str">
        <f t="shared" si="40"/>
        <v/>
      </c>
      <c r="V367" s="2"/>
    </row>
    <row r="368" spans="1:22">
      <c r="A368" s="2" t="s">
        <v>13348</v>
      </c>
      <c r="B368" s="2" t="s">
        <v>12501</v>
      </c>
      <c r="C368" s="2"/>
      <c r="D368" s="2" t="s">
        <v>2286</v>
      </c>
      <c r="E368" s="15">
        <v>44027</v>
      </c>
      <c r="F368" s="2"/>
      <c r="G368" s="2"/>
      <c r="H368" s="2">
        <f t="shared" si="35"/>
        <v>1</v>
      </c>
      <c r="I368" s="2"/>
      <c r="J368" s="19" t="s">
        <v>1503</v>
      </c>
      <c r="K368" s="2" t="str">
        <f t="shared" si="37"/>
        <v>GN</v>
      </c>
      <c r="L368" s="2" t="str">
        <f t="shared" si="36"/>
        <v>GUINEA</v>
      </c>
      <c r="M368" s="66"/>
      <c r="N368" s="66" t="s">
        <v>359</v>
      </c>
      <c r="O368" s="66"/>
      <c r="P368" s="66"/>
      <c r="Q368" s="2"/>
      <c r="R368" s="2"/>
      <c r="S368" s="15">
        <f t="shared" si="38"/>
        <v>41827</v>
      </c>
      <c r="T368" s="15" t="str">
        <f t="shared" si="39"/>
        <v/>
      </c>
      <c r="U368" s="15" t="str">
        <f t="shared" si="40"/>
        <v/>
      </c>
      <c r="V368" s="2"/>
    </row>
    <row r="369" spans="1:22">
      <c r="A369" s="2" t="s">
        <v>13355</v>
      </c>
      <c r="B369" s="2" t="s">
        <v>12553</v>
      </c>
      <c r="C369" s="2"/>
      <c r="D369" s="2" t="s">
        <v>2286</v>
      </c>
      <c r="E369" s="15">
        <v>44027</v>
      </c>
      <c r="F369" s="2"/>
      <c r="G369" s="2"/>
      <c r="H369" s="2">
        <f t="shared" si="35"/>
        <v>1</v>
      </c>
      <c r="I369" s="2"/>
      <c r="J369" s="19" t="s">
        <v>1504</v>
      </c>
      <c r="K369" s="2" t="str">
        <f t="shared" si="37"/>
        <v>GW</v>
      </c>
      <c r="L369" s="2" t="str">
        <f t="shared" si="36"/>
        <v>GUINEA-BISSAU</v>
      </c>
      <c r="M369" s="66"/>
      <c r="N369" s="66" t="s">
        <v>359</v>
      </c>
      <c r="O369" s="66"/>
      <c r="P369" s="66"/>
      <c r="Q369" s="2"/>
      <c r="R369" s="2"/>
      <c r="S369" s="15">
        <f t="shared" si="38"/>
        <v>41827</v>
      </c>
      <c r="T369" s="15" t="str">
        <f t="shared" si="39"/>
        <v/>
      </c>
      <c r="U369" s="15" t="str">
        <f t="shared" si="40"/>
        <v/>
      </c>
      <c r="V369" s="2"/>
    </row>
    <row r="370" spans="1:22">
      <c r="A370" s="2" t="s">
        <v>13354</v>
      </c>
      <c r="B370" s="2" t="s">
        <v>12555</v>
      </c>
      <c r="C370" s="2"/>
      <c r="D370" s="2" t="s">
        <v>2286</v>
      </c>
      <c r="E370" s="15">
        <v>44027</v>
      </c>
      <c r="F370" s="2"/>
      <c r="G370" s="2"/>
      <c r="H370" s="2">
        <f t="shared" si="35"/>
        <v>1</v>
      </c>
      <c r="I370" s="2"/>
      <c r="J370" s="19" t="s">
        <v>1505</v>
      </c>
      <c r="K370" s="2" t="str">
        <f t="shared" si="37"/>
        <v>GY</v>
      </c>
      <c r="L370" s="2" t="str">
        <f t="shared" si="36"/>
        <v>GUYANA</v>
      </c>
      <c r="M370" s="66"/>
      <c r="N370" s="66" t="s">
        <v>359</v>
      </c>
      <c r="O370" s="66"/>
      <c r="P370" s="66"/>
      <c r="Q370" s="2"/>
      <c r="R370" s="2"/>
      <c r="S370" s="15">
        <f t="shared" si="38"/>
        <v>41827</v>
      </c>
      <c r="T370" s="15" t="str">
        <f t="shared" si="39"/>
        <v/>
      </c>
      <c r="U370" s="15" t="str">
        <f t="shared" si="40"/>
        <v/>
      </c>
      <c r="V370" s="2"/>
    </row>
    <row r="371" spans="1:22">
      <c r="A371" s="2" t="s">
        <v>13353</v>
      </c>
      <c r="B371" s="2" t="s">
        <v>12557</v>
      </c>
      <c r="C371" s="2"/>
      <c r="D371" s="2" t="s">
        <v>2286</v>
      </c>
      <c r="E371" s="15">
        <v>44027</v>
      </c>
      <c r="F371" s="2"/>
      <c r="G371" s="2"/>
      <c r="H371" s="2">
        <f t="shared" si="35"/>
        <v>1</v>
      </c>
      <c r="I371" s="2"/>
      <c r="J371" s="19" t="s">
        <v>1506</v>
      </c>
      <c r="K371" s="2" t="str">
        <f t="shared" si="37"/>
        <v>HT</v>
      </c>
      <c r="L371" s="2" t="str">
        <f t="shared" si="36"/>
        <v>HAITI</v>
      </c>
      <c r="M371" s="66"/>
      <c r="N371" s="66" t="s">
        <v>359</v>
      </c>
      <c r="O371" s="66"/>
      <c r="P371" s="66"/>
      <c r="Q371" s="2"/>
      <c r="R371" s="2"/>
      <c r="S371" s="15">
        <f t="shared" si="38"/>
        <v>41827</v>
      </c>
      <c r="T371" s="15" t="str">
        <f t="shared" si="39"/>
        <v/>
      </c>
      <c r="U371" s="15" t="str">
        <f t="shared" si="40"/>
        <v/>
      </c>
      <c r="V371" s="2"/>
    </row>
    <row r="372" spans="1:22">
      <c r="A372" s="2" t="s">
        <v>13356</v>
      </c>
      <c r="B372" s="2" t="s">
        <v>12559</v>
      </c>
      <c r="C372" s="2"/>
      <c r="D372" s="2" t="s">
        <v>2286</v>
      </c>
      <c r="E372" s="15">
        <v>44027</v>
      </c>
      <c r="F372" s="2"/>
      <c r="G372" s="2"/>
      <c r="H372" s="2">
        <f t="shared" si="35"/>
        <v>1</v>
      </c>
      <c r="I372" s="2"/>
      <c r="J372" s="19" t="s">
        <v>1507</v>
      </c>
      <c r="K372" s="2" t="str">
        <f t="shared" si="37"/>
        <v>HM</v>
      </c>
      <c r="L372" s="2" t="str">
        <f t="shared" si="36"/>
        <v>HEARD ISLAND AND MCDONALD ISLANDS</v>
      </c>
      <c r="M372" s="66"/>
      <c r="N372" s="66" t="s">
        <v>359</v>
      </c>
      <c r="O372" s="66"/>
      <c r="P372" s="66"/>
      <c r="Q372" s="2"/>
      <c r="R372" s="2"/>
      <c r="S372" s="15">
        <f t="shared" si="38"/>
        <v>41827</v>
      </c>
      <c r="T372" s="15" t="str">
        <f t="shared" si="39"/>
        <v/>
      </c>
      <c r="U372" s="15" t="str">
        <f t="shared" si="40"/>
        <v/>
      </c>
      <c r="V372" s="2"/>
    </row>
    <row r="373" spans="1:22">
      <c r="A373" s="2" t="s">
        <v>13357</v>
      </c>
      <c r="B373" s="2" t="s">
        <v>12561</v>
      </c>
      <c r="C373" s="2"/>
      <c r="D373" s="2" t="s">
        <v>2286</v>
      </c>
      <c r="E373" s="15">
        <v>44027</v>
      </c>
      <c r="F373" s="2"/>
      <c r="G373" s="2"/>
      <c r="H373" s="2">
        <f t="shared" si="35"/>
        <v>1</v>
      </c>
      <c r="I373" s="2"/>
      <c r="J373" s="19" t="s">
        <v>1508</v>
      </c>
      <c r="K373" s="2" t="str">
        <f t="shared" si="37"/>
        <v>VA</v>
      </c>
      <c r="L373" s="2" t="str">
        <f t="shared" si="36"/>
        <v>HOLY SEE (VATICAN CITY STATE)</v>
      </c>
      <c r="M373" s="66"/>
      <c r="N373" s="66" t="s">
        <v>359</v>
      </c>
      <c r="O373" s="66"/>
      <c r="P373" s="66"/>
      <c r="Q373" s="2"/>
      <c r="R373" s="2"/>
      <c r="S373" s="15">
        <f t="shared" si="38"/>
        <v>41827</v>
      </c>
      <c r="T373" s="15" t="str">
        <f t="shared" si="39"/>
        <v/>
      </c>
      <c r="U373" s="15" t="str">
        <f t="shared" si="40"/>
        <v/>
      </c>
      <c r="V373" s="2"/>
    </row>
    <row r="374" spans="1:22">
      <c r="A374" s="2" t="s">
        <v>13358</v>
      </c>
      <c r="B374" s="2" t="s">
        <v>12563</v>
      </c>
      <c r="C374" s="2"/>
      <c r="D374" s="2" t="s">
        <v>2286</v>
      </c>
      <c r="E374" s="15">
        <v>44027</v>
      </c>
      <c r="F374" s="2"/>
      <c r="G374" s="2"/>
      <c r="H374" s="2">
        <f t="shared" si="35"/>
        <v>1</v>
      </c>
      <c r="I374" s="2"/>
      <c r="J374" s="19" t="s">
        <v>1509</v>
      </c>
      <c r="K374" s="2" t="str">
        <f t="shared" si="37"/>
        <v>HN</v>
      </c>
      <c r="L374" s="2" t="str">
        <f t="shared" si="36"/>
        <v>HONDURAS</v>
      </c>
      <c r="M374" s="66"/>
      <c r="N374" s="66" t="s">
        <v>359</v>
      </c>
      <c r="O374" s="66"/>
      <c r="P374" s="66"/>
      <c r="Q374" s="2"/>
      <c r="R374" s="2"/>
      <c r="S374" s="15">
        <f t="shared" si="38"/>
        <v>41827</v>
      </c>
      <c r="T374" s="15" t="str">
        <f t="shared" si="39"/>
        <v/>
      </c>
      <c r="U374" s="15" t="str">
        <f t="shared" si="40"/>
        <v/>
      </c>
      <c r="V374" s="2"/>
    </row>
    <row r="375" spans="1:22">
      <c r="A375" s="2" t="s">
        <v>13359</v>
      </c>
      <c r="B375" s="2" t="s">
        <v>13265</v>
      </c>
      <c r="C375" s="2"/>
      <c r="D375" s="2" t="s">
        <v>2286</v>
      </c>
      <c r="E375" s="15">
        <v>44027</v>
      </c>
      <c r="F375" s="2"/>
      <c r="G375" s="2"/>
      <c r="H375" s="2">
        <f t="shared" si="35"/>
        <v>1</v>
      </c>
      <c r="I375" s="2"/>
      <c r="J375" s="19" t="s">
        <v>1510</v>
      </c>
      <c r="K375" s="2" t="str">
        <f t="shared" si="37"/>
        <v>HK</v>
      </c>
      <c r="L375" s="2" t="str">
        <f t="shared" si="36"/>
        <v>HONG KONG</v>
      </c>
      <c r="M375" s="66"/>
      <c r="N375" s="66" t="s">
        <v>359</v>
      </c>
      <c r="O375" s="66"/>
      <c r="P375" s="66"/>
      <c r="Q375" s="2"/>
      <c r="R375" s="2"/>
      <c r="S375" s="15">
        <f t="shared" si="38"/>
        <v>41827</v>
      </c>
      <c r="T375" s="15" t="str">
        <f t="shared" si="39"/>
        <v/>
      </c>
      <c r="U375" s="15" t="str">
        <f t="shared" si="40"/>
        <v/>
      </c>
      <c r="V375" s="2"/>
    </row>
    <row r="376" spans="1:22">
      <c r="A376" s="2" t="s">
        <v>13360</v>
      </c>
      <c r="B376" s="2" t="s">
        <v>13266</v>
      </c>
      <c r="C376" s="2"/>
      <c r="D376" s="2" t="s">
        <v>2286</v>
      </c>
      <c r="E376" s="15">
        <v>44027</v>
      </c>
      <c r="F376" s="2"/>
      <c r="G376" s="2"/>
      <c r="H376" s="2">
        <f t="shared" si="35"/>
        <v>1</v>
      </c>
      <c r="I376" s="2"/>
      <c r="J376" s="19" t="s">
        <v>1511</v>
      </c>
      <c r="K376" s="2" t="str">
        <f t="shared" si="37"/>
        <v>HU</v>
      </c>
      <c r="L376" s="2" t="str">
        <f t="shared" si="36"/>
        <v>HUNGARY</v>
      </c>
      <c r="M376" s="66"/>
      <c r="N376" s="66" t="s">
        <v>359</v>
      </c>
      <c r="O376" s="66"/>
      <c r="P376" s="66"/>
      <c r="Q376" s="2"/>
      <c r="R376" s="2"/>
      <c r="S376" s="15">
        <f t="shared" si="38"/>
        <v>41827</v>
      </c>
      <c r="T376" s="15" t="str">
        <f t="shared" si="39"/>
        <v/>
      </c>
      <c r="U376" s="15" t="str">
        <f t="shared" si="40"/>
        <v/>
      </c>
      <c r="V376" s="2"/>
    </row>
    <row r="377" spans="1:22">
      <c r="A377" s="2" t="s">
        <v>13361</v>
      </c>
      <c r="B377" s="2" t="s">
        <v>13267</v>
      </c>
      <c r="C377" s="2"/>
      <c r="D377" s="2" t="s">
        <v>2286</v>
      </c>
      <c r="E377" s="15">
        <v>44027</v>
      </c>
      <c r="F377" s="2"/>
      <c r="G377" s="2"/>
      <c r="H377" s="2">
        <f t="shared" si="35"/>
        <v>1</v>
      </c>
      <c r="I377" s="2"/>
      <c r="J377" s="19" t="s">
        <v>1512</v>
      </c>
      <c r="K377" s="2" t="str">
        <f t="shared" si="37"/>
        <v>IS</v>
      </c>
      <c r="L377" s="2" t="str">
        <f t="shared" si="36"/>
        <v>ICELAND</v>
      </c>
      <c r="M377" s="66"/>
      <c r="N377" s="66" t="s">
        <v>359</v>
      </c>
      <c r="O377" s="66"/>
      <c r="P377" s="66"/>
      <c r="Q377" s="2"/>
      <c r="R377" s="2"/>
      <c r="S377" s="15">
        <f t="shared" si="38"/>
        <v>41827</v>
      </c>
      <c r="T377" s="15" t="str">
        <f t="shared" si="39"/>
        <v/>
      </c>
      <c r="U377" s="15" t="str">
        <f t="shared" si="40"/>
        <v/>
      </c>
      <c r="V377" s="2"/>
    </row>
    <row r="378" spans="1:22">
      <c r="A378" s="2" t="s">
        <v>13362</v>
      </c>
      <c r="B378" s="2" t="s">
        <v>13268</v>
      </c>
      <c r="C378" s="2"/>
      <c r="D378" s="2" t="s">
        <v>2286</v>
      </c>
      <c r="E378" s="15">
        <v>44027</v>
      </c>
      <c r="F378" s="2"/>
      <c r="G378" s="2"/>
      <c r="H378" s="2">
        <f t="shared" si="35"/>
        <v>1</v>
      </c>
      <c r="I378" s="2"/>
      <c r="J378" s="19" t="s">
        <v>1513</v>
      </c>
      <c r="K378" s="2" t="str">
        <f t="shared" si="37"/>
        <v>IN</v>
      </c>
      <c r="L378" s="2" t="str">
        <f t="shared" si="36"/>
        <v>INDIA</v>
      </c>
      <c r="M378" s="66"/>
      <c r="N378" s="66" t="s">
        <v>359</v>
      </c>
      <c r="O378" s="66"/>
      <c r="P378" s="66"/>
      <c r="Q378" s="2"/>
      <c r="R378" s="2"/>
      <c r="S378" s="15">
        <f t="shared" si="38"/>
        <v>41827</v>
      </c>
      <c r="T378" s="15" t="str">
        <f t="shared" si="39"/>
        <v/>
      </c>
      <c r="U378" s="15" t="str">
        <f t="shared" si="40"/>
        <v/>
      </c>
      <c r="V378" s="2"/>
    </row>
    <row r="379" spans="1:22">
      <c r="A379" s="2" t="s">
        <v>13363</v>
      </c>
      <c r="B379" s="2" t="s">
        <v>13269</v>
      </c>
      <c r="C379" s="2"/>
      <c r="D379" s="2" t="s">
        <v>2286</v>
      </c>
      <c r="E379" s="15">
        <v>44027</v>
      </c>
      <c r="F379" s="2"/>
      <c r="G379" s="2"/>
      <c r="H379" s="2">
        <f t="shared" si="35"/>
        <v>1</v>
      </c>
      <c r="I379" s="2"/>
      <c r="J379" s="19" t="s">
        <v>1514</v>
      </c>
      <c r="K379" s="2" t="str">
        <f t="shared" si="37"/>
        <v>ID</v>
      </c>
      <c r="L379" s="2" t="str">
        <f t="shared" si="36"/>
        <v>INDONESIA</v>
      </c>
      <c r="M379" s="66"/>
      <c r="N379" s="66" t="s">
        <v>359</v>
      </c>
      <c r="O379" s="66"/>
      <c r="P379" s="66"/>
      <c r="Q379" s="2"/>
      <c r="R379" s="2"/>
      <c r="S379" s="15">
        <f t="shared" si="38"/>
        <v>41827</v>
      </c>
      <c r="T379" s="15" t="str">
        <f t="shared" si="39"/>
        <v/>
      </c>
      <c r="U379" s="15" t="str">
        <f t="shared" si="40"/>
        <v/>
      </c>
      <c r="V379" s="2"/>
    </row>
    <row r="380" spans="1:22">
      <c r="A380" s="2" t="s">
        <v>13364</v>
      </c>
      <c r="B380" s="2" t="s">
        <v>13270</v>
      </c>
      <c r="C380" s="2"/>
      <c r="D380" s="2" t="s">
        <v>2286</v>
      </c>
      <c r="E380" s="15">
        <v>44027</v>
      </c>
      <c r="F380" s="2"/>
      <c r="G380" s="2"/>
      <c r="H380" s="2">
        <f t="shared" si="35"/>
        <v>1</v>
      </c>
      <c r="I380" s="2"/>
      <c r="J380" s="19" t="s">
        <v>1515</v>
      </c>
      <c r="K380" s="2" t="str">
        <f t="shared" si="37"/>
        <v>IR</v>
      </c>
      <c r="L380" s="2" t="str">
        <f t="shared" si="36"/>
        <v>IRAN, ISLAMIC REPUBLIC OF</v>
      </c>
      <c r="M380" s="66"/>
      <c r="N380" s="66" t="s">
        <v>359</v>
      </c>
      <c r="O380" s="66"/>
      <c r="P380" s="66"/>
      <c r="Q380" s="2"/>
      <c r="R380" s="2"/>
      <c r="S380" s="15">
        <f t="shared" si="38"/>
        <v>41827</v>
      </c>
      <c r="T380" s="15" t="str">
        <f t="shared" si="39"/>
        <v/>
      </c>
      <c r="U380" s="15" t="str">
        <f t="shared" si="40"/>
        <v/>
      </c>
      <c r="V380" s="2"/>
    </row>
    <row r="381" spans="1:22">
      <c r="A381" s="2" t="s">
        <v>13365</v>
      </c>
      <c r="B381" s="2" t="s">
        <v>13271</v>
      </c>
      <c r="C381" s="2"/>
      <c r="D381" s="2" t="s">
        <v>2286</v>
      </c>
      <c r="E381" s="15">
        <v>44027</v>
      </c>
      <c r="F381" s="2"/>
      <c r="G381" s="2"/>
      <c r="H381" s="2">
        <f t="shared" si="35"/>
        <v>1</v>
      </c>
      <c r="I381" s="2"/>
      <c r="J381" s="19" t="s">
        <v>1516</v>
      </c>
      <c r="K381" s="2" t="str">
        <f t="shared" si="37"/>
        <v>IQ</v>
      </c>
      <c r="L381" s="2" t="str">
        <f t="shared" si="36"/>
        <v>IRAQ</v>
      </c>
      <c r="M381" s="66"/>
      <c r="N381" s="66" t="s">
        <v>359</v>
      </c>
      <c r="O381" s="66"/>
      <c r="P381" s="66"/>
      <c r="Q381" s="2"/>
      <c r="R381" s="2"/>
      <c r="S381" s="15">
        <f t="shared" si="38"/>
        <v>41827</v>
      </c>
      <c r="T381" s="15" t="str">
        <f t="shared" si="39"/>
        <v/>
      </c>
      <c r="U381" s="15" t="str">
        <f t="shared" si="40"/>
        <v/>
      </c>
      <c r="V381" s="2"/>
    </row>
    <row r="382" spans="1:22">
      <c r="A382" s="2" t="s">
        <v>13366</v>
      </c>
      <c r="B382" s="2" t="s">
        <v>13272</v>
      </c>
      <c r="C382" s="2"/>
      <c r="D382" s="2" t="s">
        <v>2286</v>
      </c>
      <c r="E382" s="15">
        <v>44027</v>
      </c>
      <c r="F382" s="2"/>
      <c r="G382" s="2"/>
      <c r="H382" s="2">
        <f t="shared" si="35"/>
        <v>1</v>
      </c>
      <c r="I382" s="2"/>
      <c r="J382" s="19" t="s">
        <v>1517</v>
      </c>
      <c r="K382" s="2" t="str">
        <f t="shared" si="37"/>
        <v>IE</v>
      </c>
      <c r="L382" s="2" t="str">
        <f t="shared" si="36"/>
        <v>IRELAND</v>
      </c>
      <c r="M382" s="66"/>
      <c r="N382" s="66" t="s">
        <v>359</v>
      </c>
      <c r="O382" s="66"/>
      <c r="P382" s="66"/>
      <c r="Q382" s="2"/>
      <c r="R382" s="2"/>
      <c r="S382" s="15">
        <f t="shared" si="38"/>
        <v>41827</v>
      </c>
      <c r="T382" s="15" t="str">
        <f t="shared" si="39"/>
        <v/>
      </c>
      <c r="U382" s="15" t="str">
        <f t="shared" si="40"/>
        <v/>
      </c>
      <c r="V382" s="2"/>
    </row>
    <row r="383" spans="1:22">
      <c r="A383" s="2" t="s">
        <v>13367</v>
      </c>
      <c r="B383" s="2" t="s">
        <v>13273</v>
      </c>
      <c r="C383" s="2"/>
      <c r="D383" s="2" t="s">
        <v>2286</v>
      </c>
      <c r="E383" s="15">
        <v>44027</v>
      </c>
      <c r="F383" s="2"/>
      <c r="G383" s="2"/>
      <c r="H383" s="2">
        <f t="shared" si="35"/>
        <v>1</v>
      </c>
      <c r="I383" s="2"/>
      <c r="J383" s="19" t="s">
        <v>1518</v>
      </c>
      <c r="K383" s="2" t="str">
        <f t="shared" si="37"/>
        <v>IM</v>
      </c>
      <c r="L383" s="2" t="str">
        <f t="shared" si="36"/>
        <v>ISLE OF MAN</v>
      </c>
      <c r="M383" s="66"/>
      <c r="N383" s="66" t="s">
        <v>359</v>
      </c>
      <c r="O383" s="66"/>
      <c r="P383" s="66"/>
      <c r="Q383" s="2"/>
      <c r="R383" s="2"/>
      <c r="S383" s="15">
        <f t="shared" si="38"/>
        <v>41827</v>
      </c>
      <c r="T383" s="15" t="str">
        <f t="shared" si="39"/>
        <v/>
      </c>
      <c r="U383" s="15" t="str">
        <f t="shared" si="40"/>
        <v/>
      </c>
      <c r="V383" s="2"/>
    </row>
    <row r="384" spans="1:22">
      <c r="A384" s="2" t="s">
        <v>13368</v>
      </c>
      <c r="B384" s="2" t="s">
        <v>13274</v>
      </c>
      <c r="C384" s="2"/>
      <c r="D384" s="2" t="s">
        <v>2286</v>
      </c>
      <c r="E384" s="15">
        <v>44027</v>
      </c>
      <c r="F384" s="2"/>
      <c r="G384" s="2"/>
      <c r="H384" s="2">
        <f t="shared" si="35"/>
        <v>1</v>
      </c>
      <c r="I384" s="2"/>
      <c r="J384" s="19" t="s">
        <v>1519</v>
      </c>
      <c r="K384" s="2" t="str">
        <f t="shared" si="37"/>
        <v>IL</v>
      </c>
      <c r="L384" s="2" t="str">
        <f t="shared" si="36"/>
        <v>ISRAEL</v>
      </c>
      <c r="M384" s="66"/>
      <c r="N384" s="66" t="s">
        <v>359</v>
      </c>
      <c r="O384" s="66"/>
      <c r="P384" s="66"/>
      <c r="Q384" s="2"/>
      <c r="R384" s="2"/>
      <c r="S384" s="15">
        <f t="shared" si="38"/>
        <v>41827</v>
      </c>
      <c r="T384" s="15" t="str">
        <f t="shared" si="39"/>
        <v/>
      </c>
      <c r="U384" s="15" t="str">
        <f t="shared" si="40"/>
        <v/>
      </c>
      <c r="V384" s="2"/>
    </row>
    <row r="385" spans="1:22">
      <c r="A385" s="2" t="s">
        <v>13369</v>
      </c>
      <c r="B385" s="2" t="s">
        <v>13275</v>
      </c>
      <c r="C385" s="2"/>
      <c r="D385" s="2" t="s">
        <v>2286</v>
      </c>
      <c r="E385" s="15">
        <v>44027</v>
      </c>
      <c r="F385" s="2"/>
      <c r="G385" s="2"/>
      <c r="H385" s="2">
        <f t="shared" si="35"/>
        <v>1</v>
      </c>
      <c r="I385" s="2"/>
      <c r="J385" s="19" t="s">
        <v>1520</v>
      </c>
      <c r="K385" s="2" t="str">
        <f t="shared" si="37"/>
        <v>IT</v>
      </c>
      <c r="L385" s="2" t="str">
        <f t="shared" si="36"/>
        <v>ITALY</v>
      </c>
      <c r="M385" s="66"/>
      <c r="N385" s="66" t="s">
        <v>359</v>
      </c>
      <c r="O385" s="66"/>
      <c r="P385" s="66"/>
      <c r="Q385" s="2"/>
      <c r="R385" s="2"/>
      <c r="S385" s="15">
        <f t="shared" si="38"/>
        <v>41827</v>
      </c>
      <c r="T385" s="15" t="str">
        <f t="shared" si="39"/>
        <v/>
      </c>
      <c r="U385" s="15" t="str">
        <f t="shared" si="40"/>
        <v/>
      </c>
      <c r="V385" s="2"/>
    </row>
    <row r="386" spans="1:22">
      <c r="A386" s="2" t="s">
        <v>13370</v>
      </c>
      <c r="B386" s="2" t="s">
        <v>13276</v>
      </c>
      <c r="D386" s="2" t="s">
        <v>2286</v>
      </c>
      <c r="E386" s="15">
        <v>44027</v>
      </c>
      <c r="H386">
        <f t="shared" ref="H386:H449" si="41">COUNTIF(J:J,A386)</f>
        <v>1</v>
      </c>
      <c r="J386" s="19" t="s">
        <v>1521</v>
      </c>
      <c r="K386" s="2" t="str">
        <f t="shared" si="37"/>
        <v>JM</v>
      </c>
      <c r="L386" s="2" t="str">
        <f t="shared" si="36"/>
        <v>JAMAICA</v>
      </c>
      <c r="M386" s="66"/>
      <c r="N386" s="66" t="s">
        <v>359</v>
      </c>
      <c r="O386" s="66"/>
      <c r="P386" s="66"/>
      <c r="Q386" s="2"/>
      <c r="R386" s="2"/>
      <c r="S386" s="15">
        <f t="shared" si="38"/>
        <v>41827</v>
      </c>
      <c r="T386" s="15" t="str">
        <f t="shared" si="39"/>
        <v/>
      </c>
      <c r="U386" s="15" t="str">
        <f t="shared" si="40"/>
        <v/>
      </c>
      <c r="V386" s="2"/>
    </row>
    <row r="387" spans="1:22">
      <c r="A387" s="2" t="s">
        <v>13371</v>
      </c>
      <c r="B387" s="2" t="s">
        <v>13277</v>
      </c>
      <c r="C387" s="2"/>
      <c r="D387" s="2" t="s">
        <v>2286</v>
      </c>
      <c r="E387" s="15">
        <v>44027</v>
      </c>
      <c r="F387" s="2"/>
      <c r="G387" s="2"/>
      <c r="H387" s="2">
        <f t="shared" si="41"/>
        <v>1</v>
      </c>
      <c r="I387" s="2"/>
      <c r="J387" s="19" t="s">
        <v>1522</v>
      </c>
      <c r="K387" s="2" t="str">
        <f t="shared" si="37"/>
        <v>JP</v>
      </c>
      <c r="L387" s="2" t="str">
        <f t="shared" si="36"/>
        <v>JAPAN</v>
      </c>
      <c r="M387" s="66"/>
      <c r="N387" s="66" t="s">
        <v>359</v>
      </c>
      <c r="O387" s="66"/>
      <c r="P387" s="66"/>
      <c r="Q387" s="2"/>
      <c r="R387" s="2"/>
      <c r="S387" s="15">
        <f t="shared" si="38"/>
        <v>41827</v>
      </c>
      <c r="T387" s="15" t="str">
        <f t="shared" si="39"/>
        <v/>
      </c>
      <c r="U387" s="15" t="str">
        <f t="shared" si="40"/>
        <v/>
      </c>
      <c r="V387" s="2"/>
    </row>
    <row r="388" spans="1:22">
      <c r="A388" s="2" t="s">
        <v>13372</v>
      </c>
      <c r="B388" s="2" t="s">
        <v>13278</v>
      </c>
      <c r="C388" s="2"/>
      <c r="D388" s="2" t="s">
        <v>2286</v>
      </c>
      <c r="E388" s="15">
        <v>44027</v>
      </c>
      <c r="F388" s="2"/>
      <c r="G388" s="2"/>
      <c r="H388" s="2">
        <f t="shared" si="41"/>
        <v>1</v>
      </c>
      <c r="I388" s="2"/>
      <c r="J388" s="19" t="s">
        <v>1523</v>
      </c>
      <c r="K388" s="2" t="str">
        <f t="shared" si="37"/>
        <v>JE</v>
      </c>
      <c r="L388" s="2" t="str">
        <f t="shared" si="36"/>
        <v>JERSEY</v>
      </c>
      <c r="M388" s="66"/>
      <c r="N388" s="66" t="s">
        <v>359</v>
      </c>
      <c r="O388" s="66"/>
      <c r="P388" s="66"/>
      <c r="Q388" s="2"/>
      <c r="R388" s="2"/>
      <c r="S388" s="15">
        <f t="shared" si="38"/>
        <v>41827</v>
      </c>
      <c r="T388" s="15" t="str">
        <f t="shared" si="39"/>
        <v/>
      </c>
      <c r="U388" s="15" t="str">
        <f t="shared" si="40"/>
        <v/>
      </c>
      <c r="V388" s="2"/>
    </row>
    <row r="389" spans="1:22">
      <c r="A389" s="2" t="s">
        <v>13373</v>
      </c>
      <c r="B389" s="2" t="s">
        <v>13279</v>
      </c>
      <c r="C389" s="2"/>
      <c r="D389" s="2" t="s">
        <v>2286</v>
      </c>
      <c r="E389" s="15">
        <v>44027</v>
      </c>
      <c r="F389" s="2"/>
      <c r="G389" s="2"/>
      <c r="H389" s="2">
        <f t="shared" si="41"/>
        <v>1</v>
      </c>
      <c r="I389" s="2"/>
      <c r="J389" s="19" t="s">
        <v>1524</v>
      </c>
      <c r="K389" s="2" t="str">
        <f t="shared" si="37"/>
        <v>JO</v>
      </c>
      <c r="L389" s="2" t="str">
        <f t="shared" si="36"/>
        <v>JORDAN</v>
      </c>
      <c r="M389" s="66"/>
      <c r="N389" s="66" t="s">
        <v>359</v>
      </c>
      <c r="O389" s="66"/>
      <c r="P389" s="66"/>
      <c r="Q389" s="2"/>
      <c r="R389" s="2"/>
      <c r="S389" s="15">
        <f t="shared" si="38"/>
        <v>41827</v>
      </c>
      <c r="T389" s="15" t="str">
        <f t="shared" si="39"/>
        <v/>
      </c>
      <c r="U389" s="15" t="str">
        <f t="shared" si="40"/>
        <v/>
      </c>
      <c r="V389" s="2"/>
    </row>
    <row r="390" spans="1:22">
      <c r="A390" s="2" t="s">
        <v>13374</v>
      </c>
      <c r="B390" s="2" t="s">
        <v>13280</v>
      </c>
      <c r="C390" s="2"/>
      <c r="D390" s="2" t="s">
        <v>2286</v>
      </c>
      <c r="E390" s="15">
        <v>44027</v>
      </c>
      <c r="F390" s="2"/>
      <c r="G390" s="2"/>
      <c r="H390" s="2">
        <f t="shared" si="41"/>
        <v>1</v>
      </c>
      <c r="I390" s="2"/>
      <c r="J390" s="19" t="s">
        <v>1525</v>
      </c>
      <c r="K390" s="2" t="str">
        <f t="shared" si="37"/>
        <v>KZ</v>
      </c>
      <c r="L390" s="2" t="str">
        <f t="shared" si="36"/>
        <v>KAZAKHSTAN</v>
      </c>
      <c r="M390" s="66"/>
      <c r="N390" s="66" t="s">
        <v>359</v>
      </c>
      <c r="O390" s="66"/>
      <c r="P390" s="66"/>
      <c r="Q390" s="2"/>
      <c r="R390" s="2"/>
      <c r="S390" s="15">
        <f t="shared" si="38"/>
        <v>41827</v>
      </c>
      <c r="T390" s="15" t="str">
        <f t="shared" si="39"/>
        <v/>
      </c>
      <c r="U390" s="15" t="str">
        <f t="shared" si="40"/>
        <v/>
      </c>
      <c r="V390" s="2"/>
    </row>
    <row r="391" spans="1:22">
      <c r="A391" s="2" t="s">
        <v>13375</v>
      </c>
      <c r="B391" s="2" t="s">
        <v>13281</v>
      </c>
      <c r="C391" s="2"/>
      <c r="D391" s="2" t="s">
        <v>2286</v>
      </c>
      <c r="E391" s="15">
        <v>44027</v>
      </c>
      <c r="F391" s="2"/>
      <c r="G391" s="2"/>
      <c r="H391" s="2">
        <f t="shared" si="41"/>
        <v>1</v>
      </c>
      <c r="I391" s="2"/>
      <c r="J391" s="19" t="s">
        <v>1526</v>
      </c>
      <c r="K391" s="2" t="str">
        <f t="shared" si="37"/>
        <v>KE</v>
      </c>
      <c r="L391" s="2" t="str">
        <f t="shared" si="36"/>
        <v>KENYA</v>
      </c>
      <c r="M391" s="66"/>
      <c r="N391" s="66" t="s">
        <v>359</v>
      </c>
      <c r="O391" s="66"/>
      <c r="P391" s="66"/>
      <c r="Q391" s="2"/>
      <c r="R391" s="2"/>
      <c r="S391" s="15">
        <f t="shared" si="38"/>
        <v>41827</v>
      </c>
      <c r="T391" s="15" t="str">
        <f t="shared" si="39"/>
        <v/>
      </c>
      <c r="U391" s="15" t="str">
        <f t="shared" si="40"/>
        <v/>
      </c>
      <c r="V391" s="2"/>
    </row>
    <row r="392" spans="1:22">
      <c r="A392" s="2" t="s">
        <v>13376</v>
      </c>
      <c r="B392" s="2" t="s">
        <v>13282</v>
      </c>
      <c r="C392" s="2"/>
      <c r="D392" s="2" t="s">
        <v>2286</v>
      </c>
      <c r="E392" s="15">
        <v>44027</v>
      </c>
      <c r="F392" s="2"/>
      <c r="G392" s="2"/>
      <c r="H392" s="2">
        <f t="shared" si="41"/>
        <v>1</v>
      </c>
      <c r="I392" s="2"/>
      <c r="J392" s="19" t="s">
        <v>1527</v>
      </c>
      <c r="K392" s="2" t="str">
        <f t="shared" si="37"/>
        <v>KI</v>
      </c>
      <c r="L392" s="2" t="str">
        <f t="shared" si="36"/>
        <v>KIRIBATI</v>
      </c>
      <c r="M392" s="66"/>
      <c r="N392" s="66" t="s">
        <v>359</v>
      </c>
      <c r="O392" s="66"/>
      <c r="P392" s="66"/>
      <c r="Q392" s="2"/>
      <c r="R392" s="2"/>
      <c r="S392" s="15">
        <f t="shared" si="38"/>
        <v>41827</v>
      </c>
      <c r="T392" s="15" t="str">
        <f t="shared" si="39"/>
        <v/>
      </c>
      <c r="U392" s="15" t="str">
        <f t="shared" si="40"/>
        <v/>
      </c>
      <c r="V392" s="2"/>
    </row>
    <row r="393" spans="1:22">
      <c r="A393" s="2" t="s">
        <v>13377</v>
      </c>
      <c r="B393" s="2" t="s">
        <v>13283</v>
      </c>
      <c r="C393" s="2"/>
      <c r="D393" s="2" t="s">
        <v>2286</v>
      </c>
      <c r="E393" s="15">
        <v>44027</v>
      </c>
      <c r="F393" s="2"/>
      <c r="G393" s="2"/>
      <c r="H393" s="2">
        <f t="shared" si="41"/>
        <v>1</v>
      </c>
      <c r="I393" s="2"/>
      <c r="J393" s="19" t="s">
        <v>1528</v>
      </c>
      <c r="K393" s="2" t="str">
        <f t="shared" si="37"/>
        <v>KP</v>
      </c>
      <c r="L393" s="2" t="str">
        <f t="shared" si="36"/>
        <v>KOREA, DEMOCRATIC PEOPLE'S REPUBLIC OF</v>
      </c>
      <c r="M393" s="66"/>
      <c r="N393" s="66" t="s">
        <v>359</v>
      </c>
      <c r="O393" s="66"/>
      <c r="P393" s="66"/>
      <c r="Q393" s="2"/>
      <c r="R393" s="2"/>
      <c r="S393" s="15">
        <f t="shared" si="38"/>
        <v>41827</v>
      </c>
      <c r="T393" s="15" t="str">
        <f t="shared" si="39"/>
        <v/>
      </c>
      <c r="U393" s="15" t="str">
        <f t="shared" si="40"/>
        <v/>
      </c>
      <c r="V393" s="2"/>
    </row>
    <row r="394" spans="1:22">
      <c r="A394" s="2" t="s">
        <v>13352</v>
      </c>
      <c r="B394" s="2" t="s">
        <v>13284</v>
      </c>
      <c r="C394" s="2"/>
      <c r="D394" s="2" t="s">
        <v>2286</v>
      </c>
      <c r="E394" s="15">
        <v>44027</v>
      </c>
      <c r="F394" s="2"/>
      <c r="G394" s="2"/>
      <c r="H394" s="2">
        <f t="shared" si="41"/>
        <v>1</v>
      </c>
      <c r="I394" s="2"/>
      <c r="J394" s="19" t="s">
        <v>1529</v>
      </c>
      <c r="K394" s="2" t="str">
        <f t="shared" si="37"/>
        <v>KR</v>
      </c>
      <c r="L394" s="2" t="str">
        <f t="shared" si="36"/>
        <v>KOREA, REPUBLIC OF</v>
      </c>
      <c r="M394" s="66"/>
      <c r="N394" s="66" t="s">
        <v>359</v>
      </c>
      <c r="O394" s="66"/>
      <c r="P394" s="66"/>
      <c r="Q394" s="2"/>
      <c r="R394" s="2"/>
      <c r="S394" s="15">
        <f t="shared" si="38"/>
        <v>41827</v>
      </c>
      <c r="T394" s="15" t="str">
        <f t="shared" si="39"/>
        <v/>
      </c>
      <c r="U394" s="15" t="str">
        <f t="shared" si="40"/>
        <v/>
      </c>
      <c r="V394" s="2"/>
    </row>
    <row r="395" spans="1:22">
      <c r="A395" s="2" t="s">
        <v>13349</v>
      </c>
      <c r="B395" s="2" t="s">
        <v>13285</v>
      </c>
      <c r="C395" s="2"/>
      <c r="D395" s="2" t="s">
        <v>2286</v>
      </c>
      <c r="E395" s="15">
        <v>44027</v>
      </c>
      <c r="F395" s="2"/>
      <c r="G395" s="2"/>
      <c r="H395" s="2">
        <f t="shared" si="41"/>
        <v>1</v>
      </c>
      <c r="I395" s="2"/>
      <c r="J395" s="19" t="s">
        <v>12068</v>
      </c>
      <c r="K395" s="2" t="str">
        <f t="shared" si="37"/>
        <v>XK</v>
      </c>
      <c r="L395" s="2" t="str">
        <f>J395</f>
        <v>KOSOVO</v>
      </c>
      <c r="M395" s="66"/>
      <c r="N395" s="66" t="s">
        <v>359</v>
      </c>
      <c r="O395" s="66"/>
      <c r="P395" s="66"/>
      <c r="Q395" s="2"/>
      <c r="R395" s="2"/>
      <c r="S395" s="15">
        <f t="shared" si="38"/>
        <v>42931</v>
      </c>
      <c r="T395" s="15" t="str">
        <f t="shared" si="39"/>
        <v/>
      </c>
      <c r="U395" s="15" t="str">
        <f t="shared" si="40"/>
        <v/>
      </c>
      <c r="V395" s="2"/>
    </row>
    <row r="396" spans="1:22">
      <c r="A396" s="2" t="s">
        <v>13378</v>
      </c>
      <c r="B396" s="2" t="s">
        <v>13286</v>
      </c>
      <c r="C396" s="2"/>
      <c r="D396" s="2" t="s">
        <v>2286</v>
      </c>
      <c r="E396" s="15">
        <v>44027</v>
      </c>
      <c r="F396" s="2"/>
      <c r="G396" s="2"/>
      <c r="H396" s="2">
        <f t="shared" si="41"/>
        <v>1</v>
      </c>
      <c r="I396" s="2"/>
      <c r="J396" s="19" t="s">
        <v>1530</v>
      </c>
      <c r="K396" s="2" t="str">
        <f t="shared" si="37"/>
        <v>KW</v>
      </c>
      <c r="L396" s="2" t="str">
        <f t="shared" ref="L396:L459" si="42">J396</f>
        <v>KUWAIT</v>
      </c>
      <c r="M396" s="66"/>
      <c r="N396" s="66" t="s">
        <v>359</v>
      </c>
      <c r="O396" s="66"/>
      <c r="P396" s="66"/>
      <c r="Q396" s="2"/>
      <c r="R396" s="2"/>
      <c r="S396" s="15">
        <f t="shared" si="38"/>
        <v>41827</v>
      </c>
      <c r="T396" s="15" t="str">
        <f t="shared" si="39"/>
        <v/>
      </c>
      <c r="U396" s="15" t="str">
        <f t="shared" si="40"/>
        <v/>
      </c>
      <c r="V396" s="2"/>
    </row>
    <row r="397" spans="1:22">
      <c r="A397" s="2" t="s">
        <v>13379</v>
      </c>
      <c r="B397" s="2" t="s">
        <v>13287</v>
      </c>
      <c r="C397" s="2"/>
      <c r="D397" s="2" t="s">
        <v>2286</v>
      </c>
      <c r="E397" s="15">
        <v>44027</v>
      </c>
      <c r="F397" s="2"/>
      <c r="G397" s="2"/>
      <c r="H397" s="2">
        <f t="shared" si="41"/>
        <v>1</v>
      </c>
      <c r="I397" s="2"/>
      <c r="J397" s="19" t="s">
        <v>1531</v>
      </c>
      <c r="K397" s="2" t="str">
        <f t="shared" si="37"/>
        <v>KG</v>
      </c>
      <c r="L397" s="2" t="str">
        <f t="shared" si="42"/>
        <v>KYRGYZSTAN</v>
      </c>
      <c r="M397" s="66"/>
      <c r="N397" s="66" t="s">
        <v>359</v>
      </c>
      <c r="O397" s="66"/>
      <c r="P397" s="66"/>
      <c r="Q397" s="2"/>
      <c r="R397" s="2"/>
      <c r="S397" s="15">
        <f t="shared" si="38"/>
        <v>41827</v>
      </c>
      <c r="T397" s="15" t="str">
        <f t="shared" si="39"/>
        <v/>
      </c>
      <c r="U397" s="15" t="str">
        <f t="shared" si="40"/>
        <v/>
      </c>
      <c r="V397" s="2"/>
    </row>
    <row r="398" spans="1:22">
      <c r="A398" s="2" t="s">
        <v>13380</v>
      </c>
      <c r="B398" s="2" t="s">
        <v>13288</v>
      </c>
      <c r="C398" s="2"/>
      <c r="D398" s="2" t="s">
        <v>2286</v>
      </c>
      <c r="E398" s="15">
        <v>44027</v>
      </c>
      <c r="F398" s="2"/>
      <c r="G398" s="2"/>
      <c r="H398" s="2">
        <f t="shared" si="41"/>
        <v>1</v>
      </c>
      <c r="I398" s="2"/>
      <c r="J398" s="19" t="s">
        <v>1532</v>
      </c>
      <c r="K398" s="2" t="str">
        <f t="shared" si="37"/>
        <v>LA</v>
      </c>
      <c r="L398" s="2" t="str">
        <f t="shared" si="42"/>
        <v>LAO PEOPLE'S DEMOCRATIC REPUBLIC</v>
      </c>
      <c r="M398" s="66"/>
      <c r="N398" s="66" t="s">
        <v>359</v>
      </c>
      <c r="O398" s="66"/>
      <c r="P398" s="66"/>
      <c r="Q398" s="2"/>
      <c r="R398" s="2"/>
      <c r="S398" s="15">
        <f t="shared" si="38"/>
        <v>41827</v>
      </c>
      <c r="T398" s="15" t="str">
        <f t="shared" si="39"/>
        <v/>
      </c>
      <c r="U398" s="15" t="str">
        <f t="shared" si="40"/>
        <v/>
      </c>
      <c r="V398" s="2"/>
    </row>
    <row r="399" spans="1:22">
      <c r="A399" s="2" t="s">
        <v>13381</v>
      </c>
      <c r="B399" s="2" t="s">
        <v>13289</v>
      </c>
      <c r="C399" s="2"/>
      <c r="D399" s="2" t="s">
        <v>2286</v>
      </c>
      <c r="E399" s="15">
        <v>44027</v>
      </c>
      <c r="F399" s="2"/>
      <c r="G399" s="2"/>
      <c r="H399" s="2">
        <f t="shared" si="41"/>
        <v>1</v>
      </c>
      <c r="I399" s="2"/>
      <c r="J399" s="19" t="s">
        <v>1533</v>
      </c>
      <c r="K399" s="2" t="str">
        <f t="shared" si="37"/>
        <v>LV</v>
      </c>
      <c r="L399" s="2" t="str">
        <f t="shared" si="42"/>
        <v>LATVIA</v>
      </c>
      <c r="M399" s="66"/>
      <c r="N399" s="66" t="s">
        <v>359</v>
      </c>
      <c r="O399" s="66"/>
      <c r="P399" s="66"/>
      <c r="Q399" s="2"/>
      <c r="R399" s="2"/>
      <c r="S399" s="15">
        <f t="shared" si="38"/>
        <v>41827</v>
      </c>
      <c r="T399" s="15" t="str">
        <f t="shared" si="39"/>
        <v/>
      </c>
      <c r="U399" s="15" t="str">
        <f t="shared" si="40"/>
        <v/>
      </c>
      <c r="V399" s="2"/>
    </row>
    <row r="400" spans="1:22">
      <c r="A400" s="2" t="s">
        <v>13382</v>
      </c>
      <c r="B400" s="2" t="s">
        <v>13290</v>
      </c>
      <c r="C400" s="2"/>
      <c r="D400" s="2" t="s">
        <v>2286</v>
      </c>
      <c r="E400" s="15">
        <v>44027</v>
      </c>
      <c r="F400" s="2"/>
      <c r="G400" s="2"/>
      <c r="H400" s="2">
        <f t="shared" si="41"/>
        <v>1</v>
      </c>
      <c r="I400" s="2"/>
      <c r="J400" s="19" t="s">
        <v>1534</v>
      </c>
      <c r="K400" s="2" t="str">
        <f t="shared" si="37"/>
        <v>LB</v>
      </c>
      <c r="L400" s="2" t="str">
        <f t="shared" si="42"/>
        <v>LEBANON</v>
      </c>
      <c r="M400" s="66"/>
      <c r="N400" s="66" t="s">
        <v>359</v>
      </c>
      <c r="O400" s="66"/>
      <c r="P400" s="66"/>
      <c r="Q400" s="2"/>
      <c r="R400" s="2"/>
      <c r="S400" s="15">
        <f t="shared" si="38"/>
        <v>41827</v>
      </c>
      <c r="T400" s="15" t="str">
        <f t="shared" si="39"/>
        <v/>
      </c>
      <c r="U400" s="15" t="str">
        <f t="shared" si="40"/>
        <v/>
      </c>
      <c r="V400" s="2"/>
    </row>
    <row r="401" spans="1:22">
      <c r="A401" s="2" t="s">
        <v>13383</v>
      </c>
      <c r="B401" s="2" t="s">
        <v>13291</v>
      </c>
      <c r="C401" s="2"/>
      <c r="D401" s="2" t="s">
        <v>2286</v>
      </c>
      <c r="E401" s="15">
        <v>44027</v>
      </c>
      <c r="F401" s="2"/>
      <c r="G401" s="2"/>
      <c r="H401" s="2">
        <f t="shared" si="41"/>
        <v>1</v>
      </c>
      <c r="I401" s="2"/>
      <c r="J401" s="19" t="s">
        <v>1535</v>
      </c>
      <c r="K401" s="2" t="str">
        <f t="shared" si="37"/>
        <v>LS</v>
      </c>
      <c r="L401" s="2" t="str">
        <f t="shared" si="42"/>
        <v>LESOTHO</v>
      </c>
      <c r="M401" s="66"/>
      <c r="N401" s="66" t="s">
        <v>359</v>
      </c>
      <c r="O401" s="66"/>
      <c r="P401" s="66"/>
      <c r="Q401" s="2"/>
      <c r="R401" s="2"/>
      <c r="S401" s="15">
        <f t="shared" si="38"/>
        <v>41827</v>
      </c>
      <c r="T401" s="15" t="str">
        <f t="shared" si="39"/>
        <v/>
      </c>
      <c r="U401" s="15" t="str">
        <f t="shared" si="40"/>
        <v/>
      </c>
      <c r="V401" s="2"/>
    </row>
    <row r="402" spans="1:22">
      <c r="A402" s="2" t="s">
        <v>14791</v>
      </c>
      <c r="B402" s="2" t="s">
        <v>13292</v>
      </c>
      <c r="C402" s="2"/>
      <c r="D402" s="2" t="s">
        <v>2286</v>
      </c>
      <c r="E402" s="15">
        <v>44027</v>
      </c>
      <c r="F402" s="2"/>
      <c r="G402" s="15">
        <v>44392</v>
      </c>
      <c r="H402" s="2">
        <f t="shared" si="41"/>
        <v>1</v>
      </c>
      <c r="I402" s="2"/>
      <c r="J402" s="19" t="s">
        <v>1536</v>
      </c>
      <c r="K402" s="2" t="str">
        <f t="shared" si="37"/>
        <v>LR</v>
      </c>
      <c r="L402" s="2" t="str">
        <f t="shared" si="42"/>
        <v>LIBERIA</v>
      </c>
      <c r="M402" s="66"/>
      <c r="N402" s="66" t="s">
        <v>359</v>
      </c>
      <c r="O402" s="66"/>
      <c r="P402" s="66"/>
      <c r="Q402" s="2"/>
      <c r="R402" s="2"/>
      <c r="S402" s="15">
        <f t="shared" si="38"/>
        <v>41827</v>
      </c>
      <c r="T402" s="15" t="str">
        <f t="shared" si="39"/>
        <v/>
      </c>
      <c r="U402" s="15" t="str">
        <f t="shared" si="40"/>
        <v/>
      </c>
      <c r="V402" s="2"/>
    </row>
    <row r="403" spans="1:22">
      <c r="A403" s="2" t="s">
        <v>13384</v>
      </c>
      <c r="B403" s="2" t="s">
        <v>13293</v>
      </c>
      <c r="C403" s="2"/>
      <c r="D403" s="2" t="s">
        <v>2286</v>
      </c>
      <c r="E403" s="15">
        <v>44027</v>
      </c>
      <c r="F403" s="2"/>
      <c r="G403" s="2"/>
      <c r="H403" s="2">
        <f t="shared" si="41"/>
        <v>1</v>
      </c>
      <c r="I403" s="2"/>
      <c r="J403" s="19" t="s">
        <v>3453</v>
      </c>
      <c r="K403" s="2" t="str">
        <f t="shared" ref="K403:K466" si="43">VLOOKUP(J403,$A:$B,2,0)</f>
        <v>LY</v>
      </c>
      <c r="L403" s="2" t="str">
        <f t="shared" si="42"/>
        <v>LIBYA</v>
      </c>
      <c r="M403" s="66"/>
      <c r="N403" s="66" t="s">
        <v>359</v>
      </c>
      <c r="O403" s="66"/>
      <c r="P403" s="66"/>
      <c r="Q403" s="2"/>
      <c r="R403" s="2"/>
      <c r="S403" s="15">
        <f t="shared" ref="S403:S466" si="44">VLOOKUP(J403,A:G,5,FALSE)</f>
        <v>41827</v>
      </c>
      <c r="T403" s="15" t="str">
        <f t="shared" ref="T403:T466" si="45">IF(VLOOKUP(J403,A:G,6,FALSE)=0,"",VLOOKUP(J403,A:G,6,FALSE))</f>
        <v/>
      </c>
      <c r="U403" s="15" t="str">
        <f t="shared" ref="U403:U466" si="46">IF(VLOOKUP(J403,A:G,7,FALSE)=0,"",VLOOKUP(J403,A:G,7,FALSE))</f>
        <v/>
      </c>
      <c r="V403" s="2"/>
    </row>
    <row r="404" spans="1:22">
      <c r="A404" s="2" t="s">
        <v>13385</v>
      </c>
      <c r="B404" s="2" t="s">
        <v>13294</v>
      </c>
      <c r="C404" s="2"/>
      <c r="D404" s="2" t="s">
        <v>2286</v>
      </c>
      <c r="E404" s="15">
        <v>44027</v>
      </c>
      <c r="F404" s="2"/>
      <c r="G404" s="2"/>
      <c r="H404" s="2">
        <f t="shared" si="41"/>
        <v>1</v>
      </c>
      <c r="I404" s="2"/>
      <c r="J404" s="19" t="s">
        <v>1537</v>
      </c>
      <c r="K404" s="2" t="str">
        <f t="shared" si="43"/>
        <v>LI</v>
      </c>
      <c r="L404" s="2" t="str">
        <f t="shared" si="42"/>
        <v>LIECHTENSTEIN</v>
      </c>
      <c r="M404" s="66"/>
      <c r="N404" s="66" t="s">
        <v>359</v>
      </c>
      <c r="O404" s="66"/>
      <c r="P404" s="66"/>
      <c r="Q404" s="2"/>
      <c r="R404" s="2"/>
      <c r="S404" s="15">
        <f t="shared" si="44"/>
        <v>41827</v>
      </c>
      <c r="T404" s="15" t="str">
        <f t="shared" si="45"/>
        <v/>
      </c>
      <c r="U404" s="15" t="str">
        <f t="shared" si="46"/>
        <v/>
      </c>
      <c r="V404" s="2"/>
    </row>
    <row r="405" spans="1:22">
      <c r="A405" s="2" t="s">
        <v>13386</v>
      </c>
      <c r="B405" s="2" t="s">
        <v>13295</v>
      </c>
      <c r="C405" s="2"/>
      <c r="D405" s="2" t="s">
        <v>2286</v>
      </c>
      <c r="E405" s="15">
        <v>44027</v>
      </c>
      <c r="F405" s="2"/>
      <c r="G405" s="2"/>
      <c r="H405" s="2">
        <f t="shared" si="41"/>
        <v>1</v>
      </c>
      <c r="I405" s="2"/>
      <c r="J405" s="19" t="s">
        <v>1538</v>
      </c>
      <c r="K405" s="2" t="str">
        <f t="shared" si="43"/>
        <v>LT</v>
      </c>
      <c r="L405" s="2" t="str">
        <f t="shared" si="42"/>
        <v>LITHUANIA</v>
      </c>
      <c r="M405" s="66"/>
      <c r="N405" s="66" t="s">
        <v>359</v>
      </c>
      <c r="O405" s="66"/>
      <c r="P405" s="66"/>
      <c r="Q405" s="2"/>
      <c r="R405" s="2"/>
      <c r="S405" s="15">
        <f t="shared" si="44"/>
        <v>41827</v>
      </c>
      <c r="T405" s="15" t="str">
        <f t="shared" si="45"/>
        <v/>
      </c>
      <c r="U405" s="15" t="str">
        <f t="shared" si="46"/>
        <v/>
      </c>
      <c r="V405" s="2"/>
    </row>
    <row r="406" spans="1:22">
      <c r="A406" s="2" t="s">
        <v>13387</v>
      </c>
      <c r="B406" s="2" t="s">
        <v>13296</v>
      </c>
      <c r="C406" s="2"/>
      <c r="D406" s="2" t="s">
        <v>2286</v>
      </c>
      <c r="E406" s="15">
        <v>44027</v>
      </c>
      <c r="F406" s="2"/>
      <c r="G406" s="2"/>
      <c r="H406" s="2">
        <f t="shared" si="41"/>
        <v>1</v>
      </c>
      <c r="I406" s="2"/>
      <c r="J406" s="19" t="s">
        <v>1539</v>
      </c>
      <c r="K406" s="2" t="str">
        <f t="shared" si="43"/>
        <v>LU</v>
      </c>
      <c r="L406" s="2" t="str">
        <f t="shared" si="42"/>
        <v>LUXEMBOURG</v>
      </c>
      <c r="M406" s="66"/>
      <c r="N406" s="66" t="s">
        <v>359</v>
      </c>
      <c r="O406" s="66"/>
      <c r="P406" s="66"/>
      <c r="Q406" s="2"/>
      <c r="R406" s="2"/>
      <c r="S406" s="15">
        <f t="shared" si="44"/>
        <v>41827</v>
      </c>
      <c r="T406" s="15" t="str">
        <f t="shared" si="45"/>
        <v/>
      </c>
      <c r="U406" s="15" t="str">
        <f t="shared" si="46"/>
        <v/>
      </c>
      <c r="V406" s="2"/>
    </row>
    <row r="407" spans="1:22">
      <c r="A407" s="2" t="s">
        <v>13388</v>
      </c>
      <c r="B407" s="2" t="s">
        <v>13297</v>
      </c>
      <c r="C407" s="2"/>
      <c r="D407" s="2" t="s">
        <v>2286</v>
      </c>
      <c r="E407" s="15">
        <v>44027</v>
      </c>
      <c r="F407" s="2"/>
      <c r="G407" s="2"/>
      <c r="H407" s="2">
        <f t="shared" si="41"/>
        <v>1</v>
      </c>
      <c r="I407" s="2"/>
      <c r="J407" s="19" t="s">
        <v>1540</v>
      </c>
      <c r="K407" s="2" t="str">
        <f t="shared" si="43"/>
        <v>MO</v>
      </c>
      <c r="L407" s="2" t="str">
        <f t="shared" si="42"/>
        <v>MACAO</v>
      </c>
      <c r="M407" s="66"/>
      <c r="N407" s="66" t="s">
        <v>359</v>
      </c>
      <c r="O407" s="66"/>
      <c r="P407" s="66"/>
      <c r="Q407" s="2"/>
      <c r="R407" s="2"/>
      <c r="S407" s="15">
        <f t="shared" si="44"/>
        <v>41827</v>
      </c>
      <c r="T407" s="15" t="str">
        <f t="shared" si="45"/>
        <v/>
      </c>
      <c r="U407" s="15" t="str">
        <f t="shared" si="46"/>
        <v/>
      </c>
      <c r="V407" s="2"/>
    </row>
    <row r="408" spans="1:22">
      <c r="A408" s="2" t="s">
        <v>13389</v>
      </c>
      <c r="B408" s="2" t="s">
        <v>13298</v>
      </c>
      <c r="C408" s="2"/>
      <c r="D408" s="2" t="s">
        <v>2286</v>
      </c>
      <c r="E408" s="15">
        <v>44027</v>
      </c>
      <c r="F408" s="2"/>
      <c r="G408" s="2"/>
      <c r="H408" s="2">
        <f t="shared" si="41"/>
        <v>1</v>
      </c>
      <c r="I408" s="2"/>
      <c r="J408" s="19" t="s">
        <v>14788</v>
      </c>
      <c r="K408" s="2" t="str">
        <f t="shared" si="43"/>
        <v>MK</v>
      </c>
      <c r="L408" s="2" t="str">
        <f t="shared" si="42"/>
        <v>NORTH MACEDONIA</v>
      </c>
      <c r="M408" s="66"/>
      <c r="N408" s="66" t="s">
        <v>359</v>
      </c>
      <c r="O408" s="66"/>
      <c r="P408" s="66"/>
      <c r="Q408" s="2"/>
      <c r="R408" s="2"/>
      <c r="S408" s="15">
        <f t="shared" si="44"/>
        <v>41827</v>
      </c>
      <c r="T408" s="15" t="str">
        <f t="shared" si="45"/>
        <v/>
      </c>
      <c r="U408" s="15">
        <f t="shared" si="46"/>
        <v>44392</v>
      </c>
      <c r="V408" s="2"/>
    </row>
    <row r="409" spans="1:22">
      <c r="A409" s="2" t="s">
        <v>13390</v>
      </c>
      <c r="B409" s="2" t="s">
        <v>13299</v>
      </c>
      <c r="C409" s="2"/>
      <c r="D409" s="2" t="s">
        <v>2286</v>
      </c>
      <c r="E409" s="15">
        <v>44027</v>
      </c>
      <c r="F409" s="2"/>
      <c r="G409" s="2"/>
      <c r="H409" s="2">
        <f t="shared" si="41"/>
        <v>1</v>
      </c>
      <c r="I409" s="2"/>
      <c r="J409" s="19" t="s">
        <v>1541</v>
      </c>
      <c r="K409" s="2" t="str">
        <f t="shared" si="43"/>
        <v>MG</v>
      </c>
      <c r="L409" s="2" t="str">
        <f t="shared" si="42"/>
        <v>MADAGASCAR</v>
      </c>
      <c r="M409" s="66"/>
      <c r="N409" s="66" t="s">
        <v>359</v>
      </c>
      <c r="O409" s="66"/>
      <c r="P409" s="66"/>
      <c r="Q409" s="2"/>
      <c r="R409" s="2"/>
      <c r="S409" s="15">
        <f t="shared" si="44"/>
        <v>41827</v>
      </c>
      <c r="T409" s="15" t="str">
        <f t="shared" si="45"/>
        <v/>
      </c>
      <c r="U409" s="15" t="str">
        <f t="shared" si="46"/>
        <v/>
      </c>
      <c r="V409" s="2"/>
    </row>
    <row r="410" spans="1:22">
      <c r="A410" s="2" t="s">
        <v>13391</v>
      </c>
      <c r="B410" s="2" t="s">
        <v>13300</v>
      </c>
      <c r="C410" s="2"/>
      <c r="D410" s="2" t="s">
        <v>2286</v>
      </c>
      <c r="E410" s="15">
        <v>44027</v>
      </c>
      <c r="F410" s="2"/>
      <c r="G410" s="2"/>
      <c r="H410" s="2">
        <f t="shared" si="41"/>
        <v>1</v>
      </c>
      <c r="I410" s="2"/>
      <c r="J410" s="19" t="s">
        <v>1542</v>
      </c>
      <c r="K410" s="2" t="str">
        <f t="shared" si="43"/>
        <v>MW</v>
      </c>
      <c r="L410" s="2" t="str">
        <f t="shared" si="42"/>
        <v>MALAWI</v>
      </c>
      <c r="M410" s="66"/>
      <c r="N410" s="66" t="s">
        <v>359</v>
      </c>
      <c r="O410" s="66"/>
      <c r="P410" s="66"/>
      <c r="Q410" s="2"/>
      <c r="R410" s="2"/>
      <c r="S410" s="15">
        <f t="shared" si="44"/>
        <v>41827</v>
      </c>
      <c r="T410" s="15" t="str">
        <f t="shared" si="45"/>
        <v/>
      </c>
      <c r="U410" s="15" t="str">
        <f t="shared" si="46"/>
        <v/>
      </c>
      <c r="V410" s="2"/>
    </row>
    <row r="411" spans="1:22">
      <c r="A411" s="2" t="s">
        <v>13392</v>
      </c>
      <c r="B411" s="2" t="s">
        <v>13301</v>
      </c>
      <c r="C411" s="2"/>
      <c r="D411" s="2" t="s">
        <v>2286</v>
      </c>
      <c r="E411" s="15">
        <v>44027</v>
      </c>
      <c r="F411" s="2"/>
      <c r="G411" s="2"/>
      <c r="H411" s="2">
        <f t="shared" si="41"/>
        <v>1</v>
      </c>
      <c r="I411" s="2"/>
      <c r="J411" s="19" t="s">
        <v>1543</v>
      </c>
      <c r="K411" s="2" t="str">
        <f t="shared" si="43"/>
        <v>MY</v>
      </c>
      <c r="L411" s="2" t="str">
        <f t="shared" si="42"/>
        <v>MALAYSIA</v>
      </c>
      <c r="M411" s="66"/>
      <c r="N411" s="66" t="s">
        <v>359</v>
      </c>
      <c r="O411" s="66"/>
      <c r="P411" s="66"/>
      <c r="Q411" s="2"/>
      <c r="R411" s="2"/>
      <c r="S411" s="15">
        <f t="shared" si="44"/>
        <v>41827</v>
      </c>
      <c r="T411" s="15" t="str">
        <f t="shared" si="45"/>
        <v/>
      </c>
      <c r="U411" s="15" t="str">
        <f t="shared" si="46"/>
        <v/>
      </c>
      <c r="V411" s="2"/>
    </row>
    <row r="412" spans="1:22">
      <c r="A412" s="2" t="s">
        <v>13393</v>
      </c>
      <c r="B412" s="2" t="s">
        <v>13302</v>
      </c>
      <c r="C412" s="2"/>
      <c r="D412" s="2" t="s">
        <v>2286</v>
      </c>
      <c r="E412" s="15">
        <v>44027</v>
      </c>
      <c r="F412" s="2"/>
      <c r="G412" s="2"/>
      <c r="H412" s="2">
        <f t="shared" si="41"/>
        <v>1</v>
      </c>
      <c r="I412" s="2"/>
      <c r="J412" s="19" t="s">
        <v>1544</v>
      </c>
      <c r="K412" s="2" t="str">
        <f t="shared" si="43"/>
        <v>MV</v>
      </c>
      <c r="L412" s="2" t="str">
        <f t="shared" si="42"/>
        <v>MALDIVES</v>
      </c>
      <c r="M412" s="66"/>
      <c r="N412" s="66" t="s">
        <v>359</v>
      </c>
      <c r="O412" s="66"/>
      <c r="P412" s="66"/>
      <c r="Q412" s="2"/>
      <c r="R412" s="2"/>
      <c r="S412" s="15">
        <f t="shared" si="44"/>
        <v>41827</v>
      </c>
      <c r="T412" s="15" t="str">
        <f t="shared" si="45"/>
        <v/>
      </c>
      <c r="U412" s="15" t="str">
        <f t="shared" si="46"/>
        <v/>
      </c>
      <c r="V412" s="2"/>
    </row>
    <row r="413" spans="1:22">
      <c r="A413" s="2" t="s">
        <v>13394</v>
      </c>
      <c r="B413" s="2" t="s">
        <v>13303</v>
      </c>
      <c r="C413" s="2"/>
      <c r="D413" s="2" t="s">
        <v>2286</v>
      </c>
      <c r="E413" s="15">
        <v>44027</v>
      </c>
      <c r="F413" s="2"/>
      <c r="G413" s="2"/>
      <c r="H413" s="2">
        <f t="shared" si="41"/>
        <v>1</v>
      </c>
      <c r="I413" s="2"/>
      <c r="J413" s="19" t="s">
        <v>1545</v>
      </c>
      <c r="K413" s="2" t="str">
        <f t="shared" si="43"/>
        <v>ML</v>
      </c>
      <c r="L413" s="2" t="str">
        <f t="shared" si="42"/>
        <v>MALI</v>
      </c>
      <c r="M413" s="66"/>
      <c r="N413" s="66" t="s">
        <v>359</v>
      </c>
      <c r="O413" s="66"/>
      <c r="P413" s="66"/>
      <c r="Q413" s="2"/>
      <c r="R413" s="2"/>
      <c r="S413" s="15">
        <f t="shared" si="44"/>
        <v>41827</v>
      </c>
      <c r="T413" s="15" t="str">
        <f t="shared" si="45"/>
        <v/>
      </c>
      <c r="U413" s="15" t="str">
        <f t="shared" si="46"/>
        <v/>
      </c>
      <c r="V413" s="2"/>
    </row>
    <row r="414" spans="1:22">
      <c r="A414" s="2" t="s">
        <v>13395</v>
      </c>
      <c r="B414" s="2" t="s">
        <v>13304</v>
      </c>
      <c r="C414" s="2"/>
      <c r="D414" s="2" t="s">
        <v>2286</v>
      </c>
      <c r="E414" s="15">
        <v>44027</v>
      </c>
      <c r="F414" s="2"/>
      <c r="G414" s="2"/>
      <c r="H414" s="2">
        <f t="shared" si="41"/>
        <v>1</v>
      </c>
      <c r="I414" s="2"/>
      <c r="J414" s="19" t="s">
        <v>1546</v>
      </c>
      <c r="K414" s="2" t="str">
        <f t="shared" si="43"/>
        <v>MT</v>
      </c>
      <c r="L414" s="2" t="str">
        <f t="shared" si="42"/>
        <v>MALTA</v>
      </c>
      <c r="M414" s="66"/>
      <c r="N414" s="66" t="s">
        <v>359</v>
      </c>
      <c r="O414" s="66"/>
      <c r="P414" s="66"/>
      <c r="Q414" s="2"/>
      <c r="R414" s="2"/>
      <c r="S414" s="15">
        <f t="shared" si="44"/>
        <v>41827</v>
      </c>
      <c r="T414" s="15" t="str">
        <f t="shared" si="45"/>
        <v/>
      </c>
      <c r="U414" s="15" t="str">
        <f t="shared" si="46"/>
        <v/>
      </c>
      <c r="V414" s="2"/>
    </row>
    <row r="415" spans="1:22">
      <c r="A415" s="2" t="s">
        <v>13396</v>
      </c>
      <c r="B415" s="2" t="s">
        <v>13305</v>
      </c>
      <c r="C415" s="2"/>
      <c r="D415" s="2" t="s">
        <v>2286</v>
      </c>
      <c r="E415" s="15">
        <v>44027</v>
      </c>
      <c r="F415" s="2"/>
      <c r="G415" s="2"/>
      <c r="H415" s="2">
        <f t="shared" si="41"/>
        <v>1</v>
      </c>
      <c r="I415" s="2"/>
      <c r="J415" s="19" t="s">
        <v>1547</v>
      </c>
      <c r="K415" s="2" t="str">
        <f t="shared" si="43"/>
        <v>MH</v>
      </c>
      <c r="L415" s="2" t="str">
        <f t="shared" si="42"/>
        <v>MARSHALL ISLANDS</v>
      </c>
      <c r="M415" s="66"/>
      <c r="N415" s="66" t="s">
        <v>359</v>
      </c>
      <c r="O415" s="66"/>
      <c r="P415" s="66"/>
      <c r="Q415" s="2"/>
      <c r="R415" s="2"/>
      <c r="S415" s="15">
        <f t="shared" si="44"/>
        <v>41827</v>
      </c>
      <c r="T415" s="15" t="str">
        <f t="shared" si="45"/>
        <v/>
      </c>
      <c r="U415" s="15" t="str">
        <f t="shared" si="46"/>
        <v/>
      </c>
      <c r="V415" s="2"/>
    </row>
    <row r="416" spans="1:22">
      <c r="A416" s="2" t="s">
        <v>13397</v>
      </c>
      <c r="B416" s="2" t="s">
        <v>13306</v>
      </c>
      <c r="C416" s="2"/>
      <c r="D416" s="2" t="s">
        <v>2286</v>
      </c>
      <c r="E416" s="15">
        <v>44027</v>
      </c>
      <c r="F416" s="2"/>
      <c r="G416" s="2"/>
      <c r="H416" s="2">
        <f t="shared" si="41"/>
        <v>1</v>
      </c>
      <c r="I416" s="2"/>
      <c r="J416" s="19" t="s">
        <v>1548</v>
      </c>
      <c r="K416" s="2" t="str">
        <f t="shared" si="43"/>
        <v>MQ</v>
      </c>
      <c r="L416" s="2" t="str">
        <f t="shared" si="42"/>
        <v>MARTINIQUE</v>
      </c>
      <c r="M416" s="66"/>
      <c r="N416" s="66" t="s">
        <v>359</v>
      </c>
      <c r="O416" s="66"/>
      <c r="P416" s="66"/>
      <c r="Q416" s="2"/>
      <c r="R416" s="2"/>
      <c r="S416" s="15">
        <f t="shared" si="44"/>
        <v>41827</v>
      </c>
      <c r="T416" s="15" t="str">
        <f t="shared" si="45"/>
        <v/>
      </c>
      <c r="U416" s="15" t="str">
        <f t="shared" si="46"/>
        <v/>
      </c>
      <c r="V416" s="2"/>
    </row>
    <row r="417" spans="1:22">
      <c r="A417" s="2" t="s">
        <v>13398</v>
      </c>
      <c r="B417" s="2" t="s">
        <v>13307</v>
      </c>
      <c r="C417" s="2"/>
      <c r="D417" s="2" t="s">
        <v>2286</v>
      </c>
      <c r="E417" s="15">
        <v>44027</v>
      </c>
      <c r="F417" s="2"/>
      <c r="G417" s="2"/>
      <c r="H417" s="2">
        <f t="shared" si="41"/>
        <v>1</v>
      </c>
      <c r="I417" s="2"/>
      <c r="J417" s="19" t="s">
        <v>1549</v>
      </c>
      <c r="K417" s="2" t="str">
        <f t="shared" si="43"/>
        <v>MR</v>
      </c>
      <c r="L417" s="2" t="str">
        <f t="shared" si="42"/>
        <v>MAURITANIA</v>
      </c>
      <c r="M417" s="66"/>
      <c r="N417" s="66" t="s">
        <v>359</v>
      </c>
      <c r="O417" s="66"/>
      <c r="P417" s="66"/>
      <c r="Q417" s="2"/>
      <c r="R417" s="2"/>
      <c r="S417" s="15">
        <f t="shared" si="44"/>
        <v>41827</v>
      </c>
      <c r="T417" s="15" t="str">
        <f t="shared" si="45"/>
        <v/>
      </c>
      <c r="U417" s="15" t="str">
        <f t="shared" si="46"/>
        <v/>
      </c>
      <c r="V417" s="2"/>
    </row>
    <row r="418" spans="1:22">
      <c r="A418" s="2" t="s">
        <v>13399</v>
      </c>
      <c r="B418" s="2" t="s">
        <v>13308</v>
      </c>
      <c r="C418" s="2"/>
      <c r="D418" s="2" t="s">
        <v>2286</v>
      </c>
      <c r="E418" s="15">
        <v>44027</v>
      </c>
      <c r="F418" s="2"/>
      <c r="G418" s="2"/>
      <c r="H418" s="2">
        <f t="shared" si="41"/>
        <v>1</v>
      </c>
      <c r="I418" s="2"/>
      <c r="J418" s="19" t="s">
        <v>1550</v>
      </c>
      <c r="K418" s="2" t="str">
        <f t="shared" si="43"/>
        <v>MU</v>
      </c>
      <c r="L418" s="2" t="str">
        <f t="shared" si="42"/>
        <v>MAURITIUS</v>
      </c>
      <c r="M418" s="66"/>
      <c r="N418" s="66" t="s">
        <v>359</v>
      </c>
      <c r="O418" s="66"/>
      <c r="P418" s="66"/>
      <c r="Q418" s="2"/>
      <c r="R418" s="2"/>
      <c r="S418" s="15">
        <f t="shared" si="44"/>
        <v>41827</v>
      </c>
      <c r="T418" s="15" t="str">
        <f t="shared" si="45"/>
        <v/>
      </c>
      <c r="U418" s="15" t="str">
        <f t="shared" si="46"/>
        <v/>
      </c>
      <c r="V418" s="2"/>
    </row>
    <row r="419" spans="1:22">
      <c r="A419" s="2" t="s">
        <v>13400</v>
      </c>
      <c r="B419" s="2" t="s">
        <v>13309</v>
      </c>
      <c r="C419" s="2"/>
      <c r="D419" s="2" t="s">
        <v>2286</v>
      </c>
      <c r="E419" s="15">
        <v>44027</v>
      </c>
      <c r="F419" s="2"/>
      <c r="G419" s="2"/>
      <c r="H419" s="2">
        <f t="shared" si="41"/>
        <v>1</v>
      </c>
      <c r="I419" s="2"/>
      <c r="J419" s="19" t="s">
        <v>1551</v>
      </c>
      <c r="K419" s="2" t="str">
        <f t="shared" si="43"/>
        <v>YT</v>
      </c>
      <c r="L419" s="2" t="str">
        <f t="shared" si="42"/>
        <v>MAYOTTE</v>
      </c>
      <c r="M419" s="66"/>
      <c r="N419" s="66" t="s">
        <v>359</v>
      </c>
      <c r="O419" s="66"/>
      <c r="P419" s="66"/>
      <c r="Q419" s="2"/>
      <c r="R419" s="2"/>
      <c r="S419" s="15">
        <f t="shared" si="44"/>
        <v>41827</v>
      </c>
      <c r="T419" s="15" t="str">
        <f t="shared" si="45"/>
        <v/>
      </c>
      <c r="U419" s="15" t="str">
        <f t="shared" si="46"/>
        <v/>
      </c>
      <c r="V419" s="2"/>
    </row>
    <row r="420" spans="1:22">
      <c r="A420" s="2" t="s">
        <v>13401</v>
      </c>
      <c r="B420" s="2" t="s">
        <v>13310</v>
      </c>
      <c r="C420" s="2"/>
      <c r="D420" s="2" t="s">
        <v>2286</v>
      </c>
      <c r="E420" s="15">
        <v>44027</v>
      </c>
      <c r="F420" s="2"/>
      <c r="G420" s="2"/>
      <c r="H420" s="2">
        <f t="shared" si="41"/>
        <v>1</v>
      </c>
      <c r="I420" s="2"/>
      <c r="J420" s="19" t="s">
        <v>1552</v>
      </c>
      <c r="K420" s="2" t="str">
        <f t="shared" si="43"/>
        <v>MX</v>
      </c>
      <c r="L420" s="2" t="str">
        <f t="shared" si="42"/>
        <v>MEXICO</v>
      </c>
      <c r="M420" s="66"/>
      <c r="N420" s="66" t="s">
        <v>359</v>
      </c>
      <c r="O420" s="66"/>
      <c r="P420" s="66"/>
      <c r="Q420" s="2"/>
      <c r="R420" s="2"/>
      <c r="S420" s="15">
        <f t="shared" si="44"/>
        <v>41827</v>
      </c>
      <c r="T420" s="15" t="str">
        <f t="shared" si="45"/>
        <v/>
      </c>
      <c r="U420" s="15" t="str">
        <f t="shared" si="46"/>
        <v/>
      </c>
      <c r="V420" s="2"/>
    </row>
    <row r="421" spans="1:22">
      <c r="A421" s="2" t="s">
        <v>13402</v>
      </c>
      <c r="B421" s="2" t="s">
        <v>13311</v>
      </c>
      <c r="C421" s="2"/>
      <c r="D421" s="2" t="s">
        <v>2286</v>
      </c>
      <c r="E421" s="15">
        <v>44027</v>
      </c>
      <c r="F421" s="2"/>
      <c r="G421" s="2"/>
      <c r="H421" s="2">
        <f t="shared" si="41"/>
        <v>1</v>
      </c>
      <c r="I421" s="2"/>
      <c r="J421" s="19" t="s">
        <v>1553</v>
      </c>
      <c r="K421" s="2" t="str">
        <f t="shared" si="43"/>
        <v>FM</v>
      </c>
      <c r="L421" s="2" t="str">
        <f t="shared" si="42"/>
        <v>MICRONESIA, FEDERATED STATES OF</v>
      </c>
      <c r="M421" s="66"/>
      <c r="N421" s="66" t="s">
        <v>359</v>
      </c>
      <c r="O421" s="66"/>
      <c r="P421" s="66"/>
      <c r="Q421" s="2"/>
      <c r="R421" s="2"/>
      <c r="S421" s="15">
        <f t="shared" si="44"/>
        <v>41827</v>
      </c>
      <c r="T421" s="15" t="str">
        <f t="shared" si="45"/>
        <v/>
      </c>
      <c r="U421" s="15" t="str">
        <f t="shared" si="46"/>
        <v/>
      </c>
      <c r="V421" s="2"/>
    </row>
    <row r="422" spans="1:22">
      <c r="A422" s="2" t="s">
        <v>13403</v>
      </c>
      <c r="B422" s="2" t="s">
        <v>13312</v>
      </c>
      <c r="C422" s="2"/>
      <c r="D422" s="2" t="s">
        <v>2286</v>
      </c>
      <c r="E422" s="15">
        <v>44027</v>
      </c>
      <c r="F422" s="2"/>
      <c r="G422" s="2"/>
      <c r="H422" s="2">
        <f t="shared" si="41"/>
        <v>1</v>
      </c>
      <c r="I422" s="2"/>
      <c r="J422" s="19" t="s">
        <v>1554</v>
      </c>
      <c r="K422" s="2" t="str">
        <f t="shared" si="43"/>
        <v>MD</v>
      </c>
      <c r="L422" s="2" t="str">
        <f t="shared" si="42"/>
        <v>MOLDOVA, REPUBLIC OF</v>
      </c>
      <c r="M422" s="66"/>
      <c r="N422" s="66" t="s">
        <v>359</v>
      </c>
      <c r="O422" s="66"/>
      <c r="P422" s="66"/>
      <c r="Q422" s="2"/>
      <c r="R422" s="2"/>
      <c r="S422" s="15">
        <f t="shared" si="44"/>
        <v>41827</v>
      </c>
      <c r="T422" s="15" t="str">
        <f t="shared" si="45"/>
        <v/>
      </c>
      <c r="U422" s="15" t="str">
        <f t="shared" si="46"/>
        <v/>
      </c>
      <c r="V422" s="2"/>
    </row>
    <row r="423" spans="1:22">
      <c r="A423" s="2" t="s">
        <v>13404</v>
      </c>
      <c r="B423" s="2" t="s">
        <v>13313</v>
      </c>
      <c r="C423" s="2"/>
      <c r="D423" s="2" t="s">
        <v>2286</v>
      </c>
      <c r="E423" s="15">
        <v>44027</v>
      </c>
      <c r="F423" s="2"/>
      <c r="G423" s="2"/>
      <c r="H423" s="2">
        <f t="shared" si="41"/>
        <v>1</v>
      </c>
      <c r="I423" s="2"/>
      <c r="J423" s="19" t="s">
        <v>1555</v>
      </c>
      <c r="K423" s="2" t="str">
        <f t="shared" si="43"/>
        <v>MC</v>
      </c>
      <c r="L423" s="2" t="str">
        <f t="shared" si="42"/>
        <v>MONACO</v>
      </c>
      <c r="M423" s="66"/>
      <c r="N423" s="66" t="s">
        <v>359</v>
      </c>
      <c r="O423" s="66"/>
      <c r="P423" s="66"/>
      <c r="Q423" s="2"/>
      <c r="R423" s="2"/>
      <c r="S423" s="15">
        <f t="shared" si="44"/>
        <v>41827</v>
      </c>
      <c r="T423" s="15" t="str">
        <f t="shared" si="45"/>
        <v/>
      </c>
      <c r="U423" s="15" t="str">
        <f t="shared" si="46"/>
        <v/>
      </c>
      <c r="V423" s="2"/>
    </row>
    <row r="424" spans="1:22">
      <c r="A424" s="2" t="s">
        <v>13405</v>
      </c>
      <c r="B424" s="2" t="s">
        <v>13314</v>
      </c>
      <c r="C424" s="2"/>
      <c r="D424" s="2" t="s">
        <v>2286</v>
      </c>
      <c r="E424" s="15">
        <v>44027</v>
      </c>
      <c r="F424" s="2"/>
      <c r="G424" s="2"/>
      <c r="H424" s="2">
        <f t="shared" si="41"/>
        <v>1</v>
      </c>
      <c r="I424" s="2"/>
      <c r="J424" s="19" t="s">
        <v>1556</v>
      </c>
      <c r="K424" s="2" t="str">
        <f t="shared" si="43"/>
        <v>MN</v>
      </c>
      <c r="L424" s="2" t="str">
        <f t="shared" si="42"/>
        <v>MONGOLIA</v>
      </c>
      <c r="M424" s="66"/>
      <c r="N424" s="66" t="s">
        <v>359</v>
      </c>
      <c r="O424" s="66"/>
      <c r="P424" s="66"/>
      <c r="Q424" s="2"/>
      <c r="R424" s="2"/>
      <c r="S424" s="15">
        <f t="shared" si="44"/>
        <v>41827</v>
      </c>
      <c r="T424" s="15" t="str">
        <f t="shared" si="45"/>
        <v/>
      </c>
      <c r="U424" s="15" t="str">
        <f t="shared" si="46"/>
        <v/>
      </c>
      <c r="V424" s="2"/>
    </row>
    <row r="425" spans="1:22">
      <c r="A425" s="2" t="s">
        <v>13406</v>
      </c>
      <c r="B425" s="2" t="s">
        <v>13315</v>
      </c>
      <c r="C425" s="2"/>
      <c r="D425" s="2" t="s">
        <v>2286</v>
      </c>
      <c r="E425" s="15">
        <v>44027</v>
      </c>
      <c r="F425" s="2"/>
      <c r="G425" s="2"/>
      <c r="H425" s="2">
        <f t="shared" si="41"/>
        <v>1</v>
      </c>
      <c r="I425" s="2"/>
      <c r="J425" s="19" t="s">
        <v>1557</v>
      </c>
      <c r="K425" s="2" t="str">
        <f t="shared" si="43"/>
        <v>ME</v>
      </c>
      <c r="L425" s="2" t="str">
        <f t="shared" si="42"/>
        <v>MONTENEGRO</v>
      </c>
      <c r="M425" s="66"/>
      <c r="N425" s="66" t="s">
        <v>359</v>
      </c>
      <c r="O425" s="66"/>
      <c r="P425" s="66"/>
      <c r="Q425" s="2"/>
      <c r="R425" s="2"/>
      <c r="S425" s="15">
        <f t="shared" si="44"/>
        <v>41827</v>
      </c>
      <c r="T425" s="15" t="str">
        <f t="shared" si="45"/>
        <v/>
      </c>
      <c r="U425" s="15" t="str">
        <f t="shared" si="46"/>
        <v/>
      </c>
      <c r="V425" s="2"/>
    </row>
    <row r="426" spans="1:22">
      <c r="A426" s="2" t="s">
        <v>13407</v>
      </c>
      <c r="B426" s="2" t="s">
        <v>13316</v>
      </c>
      <c r="C426" s="2"/>
      <c r="D426" s="2" t="s">
        <v>2286</v>
      </c>
      <c r="E426" s="15">
        <v>44027</v>
      </c>
      <c r="F426" s="2"/>
      <c r="G426" s="2"/>
      <c r="H426" s="2">
        <f t="shared" si="41"/>
        <v>1</v>
      </c>
      <c r="I426" s="2"/>
      <c r="J426" s="19" t="s">
        <v>1558</v>
      </c>
      <c r="K426" s="2" t="str">
        <f t="shared" si="43"/>
        <v>MS</v>
      </c>
      <c r="L426" s="2" t="str">
        <f t="shared" si="42"/>
        <v>MONTSERRAT</v>
      </c>
      <c r="M426" s="66"/>
      <c r="N426" s="66" t="s">
        <v>359</v>
      </c>
      <c r="O426" s="66"/>
      <c r="P426" s="66"/>
      <c r="Q426" s="2"/>
      <c r="R426" s="2"/>
      <c r="S426" s="15">
        <f t="shared" si="44"/>
        <v>41827</v>
      </c>
      <c r="T426" s="15" t="str">
        <f t="shared" si="45"/>
        <v/>
      </c>
      <c r="U426" s="15" t="str">
        <f t="shared" si="46"/>
        <v/>
      </c>
      <c r="V426" s="2"/>
    </row>
    <row r="427" spans="1:22">
      <c r="A427" s="2" t="s">
        <v>13408</v>
      </c>
      <c r="B427" s="2" t="s">
        <v>13317</v>
      </c>
      <c r="C427" s="2"/>
      <c r="D427" s="2" t="s">
        <v>2286</v>
      </c>
      <c r="E427" s="15">
        <v>44027</v>
      </c>
      <c r="F427" s="2"/>
      <c r="G427" s="2"/>
      <c r="H427" s="2">
        <f t="shared" si="41"/>
        <v>1</v>
      </c>
      <c r="I427" s="2"/>
      <c r="J427" s="19" t="s">
        <v>1559</v>
      </c>
      <c r="K427" s="2" t="str">
        <f t="shared" si="43"/>
        <v>MA</v>
      </c>
      <c r="L427" s="2" t="str">
        <f t="shared" si="42"/>
        <v>MOROCCO</v>
      </c>
      <c r="M427" s="66"/>
      <c r="N427" s="66" t="s">
        <v>359</v>
      </c>
      <c r="O427" s="66"/>
      <c r="P427" s="66"/>
      <c r="Q427" s="2"/>
      <c r="R427" s="2"/>
      <c r="S427" s="15">
        <f t="shared" si="44"/>
        <v>41827</v>
      </c>
      <c r="T427" s="15" t="str">
        <f t="shared" si="45"/>
        <v/>
      </c>
      <c r="U427" s="15" t="str">
        <f t="shared" si="46"/>
        <v/>
      </c>
      <c r="V427" s="2"/>
    </row>
    <row r="428" spans="1:22">
      <c r="A428" s="2" t="s">
        <v>13409</v>
      </c>
      <c r="B428" s="2" t="s">
        <v>13318</v>
      </c>
      <c r="C428" s="2"/>
      <c r="D428" s="2" t="s">
        <v>2286</v>
      </c>
      <c r="E428" s="15">
        <v>44027</v>
      </c>
      <c r="F428" s="2"/>
      <c r="G428" s="2"/>
      <c r="H428" s="2">
        <f t="shared" si="41"/>
        <v>1</v>
      </c>
      <c r="I428" s="2"/>
      <c r="J428" s="19" t="s">
        <v>1560</v>
      </c>
      <c r="K428" s="2" t="str">
        <f t="shared" si="43"/>
        <v>MZ</v>
      </c>
      <c r="L428" s="2" t="str">
        <f t="shared" si="42"/>
        <v>MOZAMBIQUE</v>
      </c>
      <c r="M428" s="66"/>
      <c r="N428" s="66" t="s">
        <v>359</v>
      </c>
      <c r="O428" s="66"/>
      <c r="P428" s="66"/>
      <c r="Q428" s="2"/>
      <c r="R428" s="2"/>
      <c r="S428" s="15">
        <f t="shared" si="44"/>
        <v>41827</v>
      </c>
      <c r="T428" s="15" t="str">
        <f t="shared" si="45"/>
        <v/>
      </c>
      <c r="U428" s="15" t="str">
        <f t="shared" si="46"/>
        <v/>
      </c>
      <c r="V428" s="2"/>
    </row>
    <row r="429" spans="1:22">
      <c r="A429" s="2" t="s">
        <v>13410</v>
      </c>
      <c r="B429" s="2" t="s">
        <v>13319</v>
      </c>
      <c r="C429" s="2"/>
      <c r="D429" s="2" t="s">
        <v>2286</v>
      </c>
      <c r="E429" s="15">
        <v>44027</v>
      </c>
      <c r="F429" s="2"/>
      <c r="G429" s="2"/>
      <c r="H429" s="2">
        <f t="shared" si="41"/>
        <v>1</v>
      </c>
      <c r="I429" s="2"/>
      <c r="J429" s="19" t="s">
        <v>1561</v>
      </c>
      <c r="K429" s="2" t="str">
        <f t="shared" si="43"/>
        <v>MM</v>
      </c>
      <c r="L429" s="2" t="str">
        <f t="shared" si="42"/>
        <v>MYANMAR</v>
      </c>
      <c r="M429" s="66"/>
      <c r="N429" s="66" t="s">
        <v>359</v>
      </c>
      <c r="O429" s="66"/>
      <c r="P429" s="66"/>
      <c r="Q429" s="2"/>
      <c r="R429" s="2"/>
      <c r="S429" s="15">
        <f t="shared" si="44"/>
        <v>41827</v>
      </c>
      <c r="T429" s="15" t="str">
        <f t="shared" si="45"/>
        <v/>
      </c>
      <c r="U429" s="15" t="str">
        <f t="shared" si="46"/>
        <v/>
      </c>
      <c r="V429" s="2"/>
    </row>
    <row r="430" spans="1:22">
      <c r="A430" s="2" t="s">
        <v>13411</v>
      </c>
      <c r="B430" s="2" t="s">
        <v>13320</v>
      </c>
      <c r="C430" s="2"/>
      <c r="D430" s="2" t="s">
        <v>2286</v>
      </c>
      <c r="E430" s="15">
        <v>44027</v>
      </c>
      <c r="F430" s="2"/>
      <c r="G430" s="2"/>
      <c r="H430" s="2">
        <f t="shared" si="41"/>
        <v>1</v>
      </c>
      <c r="I430" s="2"/>
      <c r="J430" s="19" t="s">
        <v>1562</v>
      </c>
      <c r="K430" s="2" t="str">
        <f t="shared" si="43"/>
        <v>NA</v>
      </c>
      <c r="L430" s="2" t="str">
        <f t="shared" si="42"/>
        <v>NAMIBIA</v>
      </c>
      <c r="M430" s="66"/>
      <c r="N430" s="66" t="s">
        <v>359</v>
      </c>
      <c r="O430" s="66"/>
      <c r="P430" s="66"/>
      <c r="Q430" s="2"/>
      <c r="R430" s="2"/>
      <c r="S430" s="15">
        <f t="shared" si="44"/>
        <v>41827</v>
      </c>
      <c r="T430" s="15" t="str">
        <f t="shared" si="45"/>
        <v/>
      </c>
      <c r="U430" s="15" t="str">
        <f t="shared" si="46"/>
        <v/>
      </c>
      <c r="V430" s="2"/>
    </row>
    <row r="431" spans="1:22">
      <c r="A431" s="2" t="s">
        <v>13412</v>
      </c>
      <c r="B431" s="2" t="s">
        <v>13321</v>
      </c>
      <c r="C431" s="2"/>
      <c r="D431" s="2" t="s">
        <v>2286</v>
      </c>
      <c r="E431" s="15">
        <v>44027</v>
      </c>
      <c r="F431" s="2"/>
      <c r="G431" s="2"/>
      <c r="H431" s="2">
        <f t="shared" si="41"/>
        <v>1</v>
      </c>
      <c r="I431" s="2"/>
      <c r="J431" s="19" t="s">
        <v>1563</v>
      </c>
      <c r="K431" s="2" t="str">
        <f t="shared" si="43"/>
        <v>NR</v>
      </c>
      <c r="L431" s="2" t="str">
        <f t="shared" si="42"/>
        <v>NAURU</v>
      </c>
      <c r="M431" s="66"/>
      <c r="N431" s="66" t="s">
        <v>359</v>
      </c>
      <c r="O431" s="66"/>
      <c r="P431" s="66"/>
      <c r="Q431" s="2"/>
      <c r="R431" s="2"/>
      <c r="S431" s="15">
        <f t="shared" si="44"/>
        <v>41827</v>
      </c>
      <c r="T431" s="15" t="str">
        <f t="shared" si="45"/>
        <v/>
      </c>
      <c r="U431" s="15" t="str">
        <f t="shared" si="46"/>
        <v/>
      </c>
      <c r="V431" s="2"/>
    </row>
    <row r="432" spans="1:22">
      <c r="A432" s="2" t="s">
        <v>13413</v>
      </c>
      <c r="B432" s="2" t="s">
        <v>13322</v>
      </c>
      <c r="C432" s="2"/>
      <c r="D432" s="2" t="s">
        <v>2286</v>
      </c>
      <c r="E432" s="15">
        <v>44027</v>
      </c>
      <c r="F432" s="2"/>
      <c r="G432" s="2"/>
      <c r="H432" s="2">
        <f t="shared" si="41"/>
        <v>1</v>
      </c>
      <c r="I432" s="2"/>
      <c r="J432" s="19" t="s">
        <v>1564</v>
      </c>
      <c r="K432" s="2" t="str">
        <f t="shared" si="43"/>
        <v>NP</v>
      </c>
      <c r="L432" s="2" t="str">
        <f t="shared" si="42"/>
        <v>NEPAL</v>
      </c>
      <c r="M432" s="66"/>
      <c r="N432" s="66" t="s">
        <v>359</v>
      </c>
      <c r="O432" s="66"/>
      <c r="P432" s="66"/>
      <c r="Q432" s="2"/>
      <c r="R432" s="2"/>
      <c r="S432" s="15">
        <f t="shared" si="44"/>
        <v>41827</v>
      </c>
      <c r="T432" s="15" t="str">
        <f t="shared" si="45"/>
        <v/>
      </c>
      <c r="U432" s="15" t="str">
        <f t="shared" si="46"/>
        <v/>
      </c>
      <c r="V432" s="2"/>
    </row>
    <row r="433" spans="1:22">
      <c r="A433" s="2" t="s">
        <v>13414</v>
      </c>
      <c r="B433" s="2" t="s">
        <v>13323</v>
      </c>
      <c r="C433" s="2"/>
      <c r="D433" s="2" t="s">
        <v>2286</v>
      </c>
      <c r="E433" s="15">
        <v>44027</v>
      </c>
      <c r="F433" s="2"/>
      <c r="G433" s="2"/>
      <c r="H433" s="2">
        <f t="shared" si="41"/>
        <v>1</v>
      </c>
      <c r="I433" s="2"/>
      <c r="J433" s="19" t="s">
        <v>1565</v>
      </c>
      <c r="K433" s="2" t="str">
        <f t="shared" si="43"/>
        <v>NL</v>
      </c>
      <c r="L433" s="2" t="str">
        <f t="shared" si="42"/>
        <v>NETHERLANDS</v>
      </c>
      <c r="M433" s="66"/>
      <c r="N433" s="66" t="s">
        <v>359</v>
      </c>
      <c r="O433" s="66"/>
      <c r="P433" s="66"/>
      <c r="Q433" s="2"/>
      <c r="R433" s="2"/>
      <c r="S433" s="15">
        <f t="shared" si="44"/>
        <v>41827</v>
      </c>
      <c r="T433" s="15" t="str">
        <f t="shared" si="45"/>
        <v/>
      </c>
      <c r="U433" s="15" t="str">
        <f t="shared" si="46"/>
        <v/>
      </c>
      <c r="V433" s="2"/>
    </row>
    <row r="434" spans="1:22">
      <c r="A434" s="2" t="s">
        <v>13415</v>
      </c>
      <c r="B434" s="2" t="s">
        <v>13324</v>
      </c>
      <c r="C434" s="2"/>
      <c r="D434" s="2" t="s">
        <v>2286</v>
      </c>
      <c r="E434" s="15">
        <v>44027</v>
      </c>
      <c r="F434" s="2"/>
      <c r="G434" s="2"/>
      <c r="H434" s="2">
        <f t="shared" si="41"/>
        <v>1</v>
      </c>
      <c r="I434" s="2"/>
      <c r="J434" s="19" t="s">
        <v>1566</v>
      </c>
      <c r="K434" s="2" t="str">
        <f t="shared" si="43"/>
        <v>NC</v>
      </c>
      <c r="L434" s="2" t="str">
        <f t="shared" si="42"/>
        <v>NEW CALEDONIA</v>
      </c>
      <c r="M434" s="66"/>
      <c r="N434" s="66" t="s">
        <v>359</v>
      </c>
      <c r="O434" s="66"/>
      <c r="P434" s="66"/>
      <c r="Q434" s="2"/>
      <c r="R434" s="2"/>
      <c r="S434" s="15">
        <f t="shared" si="44"/>
        <v>41827</v>
      </c>
      <c r="T434" s="15" t="str">
        <f t="shared" si="45"/>
        <v/>
      </c>
      <c r="U434" s="15" t="str">
        <f t="shared" si="46"/>
        <v/>
      </c>
      <c r="V434" s="2"/>
    </row>
    <row r="435" spans="1:22">
      <c r="A435" s="2" t="s">
        <v>13416</v>
      </c>
      <c r="B435" s="2" t="s">
        <v>13325</v>
      </c>
      <c r="C435" s="2"/>
      <c r="D435" s="2" t="s">
        <v>2286</v>
      </c>
      <c r="E435" s="15">
        <v>44027</v>
      </c>
      <c r="F435" s="2"/>
      <c r="G435" s="2"/>
      <c r="H435" s="2">
        <f t="shared" si="41"/>
        <v>1</v>
      </c>
      <c r="I435" s="2"/>
      <c r="J435" s="19" t="s">
        <v>1567</v>
      </c>
      <c r="K435" s="2" t="str">
        <f t="shared" si="43"/>
        <v>NZ</v>
      </c>
      <c r="L435" s="2" t="str">
        <f t="shared" si="42"/>
        <v>NEW ZEALAND</v>
      </c>
      <c r="M435" s="66"/>
      <c r="N435" s="66" t="s">
        <v>359</v>
      </c>
      <c r="O435" s="66"/>
      <c r="P435" s="66"/>
      <c r="Q435" s="2"/>
      <c r="R435" s="2"/>
      <c r="S435" s="15">
        <f t="shared" si="44"/>
        <v>41827</v>
      </c>
      <c r="T435" s="15" t="str">
        <f t="shared" si="45"/>
        <v/>
      </c>
      <c r="U435" s="15" t="str">
        <f t="shared" si="46"/>
        <v/>
      </c>
      <c r="V435" s="2"/>
    </row>
    <row r="436" spans="1:22">
      <c r="A436" s="2" t="s">
        <v>13417</v>
      </c>
      <c r="B436" s="2" t="s">
        <v>13326</v>
      </c>
      <c r="C436" s="2"/>
      <c r="D436" s="2" t="s">
        <v>2286</v>
      </c>
      <c r="E436" s="15">
        <v>44027</v>
      </c>
      <c r="F436" s="2"/>
      <c r="G436" s="2"/>
      <c r="H436" s="2">
        <f t="shared" si="41"/>
        <v>1</v>
      </c>
      <c r="I436" s="2"/>
      <c r="J436" s="19" t="s">
        <v>1568</v>
      </c>
      <c r="K436" s="2" t="str">
        <f t="shared" si="43"/>
        <v>NI</v>
      </c>
      <c r="L436" s="2" t="str">
        <f t="shared" si="42"/>
        <v>NICARAGUA</v>
      </c>
      <c r="M436" s="66"/>
      <c r="N436" s="66" t="s">
        <v>359</v>
      </c>
      <c r="O436" s="66"/>
      <c r="P436" s="66"/>
      <c r="Q436" s="2"/>
      <c r="R436" s="2"/>
      <c r="S436" s="15">
        <f t="shared" si="44"/>
        <v>41827</v>
      </c>
      <c r="T436" s="15" t="str">
        <f t="shared" si="45"/>
        <v/>
      </c>
      <c r="U436" s="15" t="str">
        <f t="shared" si="46"/>
        <v/>
      </c>
      <c r="V436" s="2"/>
    </row>
    <row r="437" spans="1:22">
      <c r="A437" s="2" t="s">
        <v>13418</v>
      </c>
      <c r="B437" s="2" t="s">
        <v>13327</v>
      </c>
      <c r="C437" s="2"/>
      <c r="D437" s="2" t="s">
        <v>2286</v>
      </c>
      <c r="E437" s="15">
        <v>44027</v>
      </c>
      <c r="F437" s="2"/>
      <c r="G437" s="2"/>
      <c r="H437" s="2">
        <f t="shared" si="41"/>
        <v>1</v>
      </c>
      <c r="I437" s="2"/>
      <c r="J437" s="19" t="s">
        <v>1569</v>
      </c>
      <c r="K437" s="2" t="str">
        <f t="shared" si="43"/>
        <v>NE</v>
      </c>
      <c r="L437" s="2" t="str">
        <f t="shared" si="42"/>
        <v>NIGER</v>
      </c>
      <c r="M437" s="66"/>
      <c r="N437" s="66" t="s">
        <v>359</v>
      </c>
      <c r="O437" s="66"/>
      <c r="P437" s="66"/>
      <c r="Q437" s="2"/>
      <c r="R437" s="2"/>
      <c r="S437" s="15">
        <f t="shared" si="44"/>
        <v>41827</v>
      </c>
      <c r="T437" s="15" t="str">
        <f t="shared" si="45"/>
        <v/>
      </c>
      <c r="U437" s="15" t="str">
        <f t="shared" si="46"/>
        <v/>
      </c>
      <c r="V437" s="2"/>
    </row>
    <row r="438" spans="1:22">
      <c r="A438" s="2" t="s">
        <v>13419</v>
      </c>
      <c r="B438" s="2" t="s">
        <v>13328</v>
      </c>
      <c r="C438" s="2"/>
      <c r="D438" s="2" t="s">
        <v>2286</v>
      </c>
      <c r="E438" s="15">
        <v>44027</v>
      </c>
      <c r="F438" s="2"/>
      <c r="G438" s="2"/>
      <c r="H438" s="2">
        <f t="shared" si="41"/>
        <v>1</v>
      </c>
      <c r="I438" s="2"/>
      <c r="J438" s="19" t="s">
        <v>1570</v>
      </c>
      <c r="K438" s="2" t="str">
        <f t="shared" si="43"/>
        <v>NG</v>
      </c>
      <c r="L438" s="2" t="str">
        <f t="shared" si="42"/>
        <v>NIGERIA</v>
      </c>
      <c r="M438" s="66"/>
      <c r="N438" s="66" t="s">
        <v>359</v>
      </c>
      <c r="O438" s="66"/>
      <c r="P438" s="66"/>
      <c r="Q438" s="2"/>
      <c r="R438" s="2"/>
      <c r="S438" s="15">
        <f t="shared" si="44"/>
        <v>41827</v>
      </c>
      <c r="T438" s="15" t="str">
        <f t="shared" si="45"/>
        <v/>
      </c>
      <c r="U438" s="15" t="str">
        <f t="shared" si="46"/>
        <v/>
      </c>
      <c r="V438" s="2"/>
    </row>
    <row r="439" spans="1:22">
      <c r="A439" s="2" t="s">
        <v>13420</v>
      </c>
      <c r="B439" s="2" t="s">
        <v>13329</v>
      </c>
      <c r="C439" s="2"/>
      <c r="D439" s="2" t="s">
        <v>2286</v>
      </c>
      <c r="E439" s="15">
        <v>44027</v>
      </c>
      <c r="F439" s="2"/>
      <c r="G439" s="2"/>
      <c r="H439" s="2">
        <f t="shared" si="41"/>
        <v>1</v>
      </c>
      <c r="I439" s="2"/>
      <c r="J439" s="19" t="s">
        <v>1571</v>
      </c>
      <c r="K439" s="2" t="str">
        <f t="shared" si="43"/>
        <v>NU</v>
      </c>
      <c r="L439" s="2" t="str">
        <f t="shared" si="42"/>
        <v>NIUE</v>
      </c>
      <c r="M439" s="66"/>
      <c r="N439" s="66" t="s">
        <v>359</v>
      </c>
      <c r="O439" s="66"/>
      <c r="P439" s="66"/>
      <c r="Q439" s="2"/>
      <c r="R439" s="2"/>
      <c r="S439" s="15">
        <f t="shared" si="44"/>
        <v>41827</v>
      </c>
      <c r="T439" s="15" t="str">
        <f t="shared" si="45"/>
        <v/>
      </c>
      <c r="U439" s="15" t="str">
        <f t="shared" si="46"/>
        <v/>
      </c>
      <c r="V439" s="2"/>
    </row>
    <row r="440" spans="1:22">
      <c r="A440" s="2" t="s">
        <v>13421</v>
      </c>
      <c r="B440" s="2" t="s">
        <v>13330</v>
      </c>
      <c r="C440" s="2"/>
      <c r="D440" s="2" t="s">
        <v>2286</v>
      </c>
      <c r="E440" s="15">
        <v>44027</v>
      </c>
      <c r="F440" s="2"/>
      <c r="G440" s="2"/>
      <c r="H440" s="2">
        <f t="shared" si="41"/>
        <v>1</v>
      </c>
      <c r="I440" s="2"/>
      <c r="J440" s="19" t="s">
        <v>1572</v>
      </c>
      <c r="K440" s="2" t="str">
        <f t="shared" si="43"/>
        <v>NF</v>
      </c>
      <c r="L440" s="2" t="str">
        <f t="shared" si="42"/>
        <v>NORFOLK ISLAND</v>
      </c>
      <c r="M440" s="66"/>
      <c r="N440" s="66" t="s">
        <v>359</v>
      </c>
      <c r="O440" s="66"/>
      <c r="P440" s="66"/>
      <c r="Q440" s="2"/>
      <c r="R440" s="2"/>
      <c r="S440" s="15">
        <f t="shared" si="44"/>
        <v>41827</v>
      </c>
      <c r="T440" s="15" t="str">
        <f t="shared" si="45"/>
        <v/>
      </c>
      <c r="U440" s="15" t="str">
        <f t="shared" si="46"/>
        <v/>
      </c>
      <c r="V440" s="2"/>
    </row>
    <row r="441" spans="1:22">
      <c r="A441" s="2" t="s">
        <v>13422</v>
      </c>
      <c r="B441" s="2" t="s">
        <v>13331</v>
      </c>
      <c r="C441" s="2"/>
      <c r="D441" s="2" t="s">
        <v>2286</v>
      </c>
      <c r="E441" s="15">
        <v>44027</v>
      </c>
      <c r="F441" s="2"/>
      <c r="G441" s="2"/>
      <c r="H441" s="2">
        <f t="shared" si="41"/>
        <v>1</v>
      </c>
      <c r="I441" s="2"/>
      <c r="J441" s="19" t="s">
        <v>1573</v>
      </c>
      <c r="K441" s="2" t="str">
        <f t="shared" si="43"/>
        <v>MP</v>
      </c>
      <c r="L441" s="2" t="str">
        <f t="shared" si="42"/>
        <v>NORTHERN MARIANA ISLANDS</v>
      </c>
      <c r="M441" s="66"/>
      <c r="N441" s="66" t="s">
        <v>359</v>
      </c>
      <c r="O441" s="66"/>
      <c r="P441" s="66"/>
      <c r="Q441" s="2"/>
      <c r="R441" s="2"/>
      <c r="S441" s="15">
        <f t="shared" si="44"/>
        <v>41827</v>
      </c>
      <c r="T441" s="15" t="str">
        <f t="shared" si="45"/>
        <v/>
      </c>
      <c r="U441" s="15" t="str">
        <f t="shared" si="46"/>
        <v/>
      </c>
      <c r="V441" s="2"/>
    </row>
    <row r="442" spans="1:22">
      <c r="A442" s="2" t="s">
        <v>13423</v>
      </c>
      <c r="B442" s="2" t="s">
        <v>13332</v>
      </c>
      <c r="C442" s="2"/>
      <c r="D442" s="2" t="s">
        <v>2286</v>
      </c>
      <c r="E442" s="15">
        <v>44027</v>
      </c>
      <c r="F442" s="2"/>
      <c r="G442" s="2"/>
      <c r="H442" s="2">
        <f t="shared" si="41"/>
        <v>1</v>
      </c>
      <c r="I442" s="2"/>
      <c r="J442" s="19" t="s">
        <v>1574</v>
      </c>
      <c r="K442" s="2" t="str">
        <f t="shared" si="43"/>
        <v>NO</v>
      </c>
      <c r="L442" s="2" t="str">
        <f t="shared" si="42"/>
        <v>NORWAY</v>
      </c>
      <c r="M442" s="66"/>
      <c r="N442" s="66" t="s">
        <v>359</v>
      </c>
      <c r="O442" s="66"/>
      <c r="P442" s="66"/>
      <c r="Q442" s="2"/>
      <c r="R442" s="2"/>
      <c r="S442" s="15">
        <f t="shared" si="44"/>
        <v>41827</v>
      </c>
      <c r="T442" s="15" t="str">
        <f t="shared" si="45"/>
        <v/>
      </c>
      <c r="U442" s="15" t="str">
        <f t="shared" si="46"/>
        <v/>
      </c>
      <c r="V442" s="2"/>
    </row>
    <row r="443" spans="1:22">
      <c r="A443" s="2" t="s">
        <v>13424</v>
      </c>
      <c r="B443" s="2" t="s">
        <v>13333</v>
      </c>
      <c r="C443" s="2"/>
      <c r="D443" s="2" t="s">
        <v>2286</v>
      </c>
      <c r="E443" s="15">
        <v>44027</v>
      </c>
      <c r="F443" s="2"/>
      <c r="G443" s="2"/>
      <c r="H443" s="2">
        <f t="shared" si="41"/>
        <v>1</v>
      </c>
      <c r="I443" s="2"/>
      <c r="J443" s="19" t="s">
        <v>1575</v>
      </c>
      <c r="K443" s="2" t="str">
        <f t="shared" si="43"/>
        <v>OM</v>
      </c>
      <c r="L443" s="2" t="str">
        <f t="shared" si="42"/>
        <v>OMAN</v>
      </c>
      <c r="M443" s="66"/>
      <c r="N443" s="66" t="s">
        <v>359</v>
      </c>
      <c r="O443" s="66"/>
      <c r="P443" s="66"/>
      <c r="Q443" s="2"/>
      <c r="R443" s="2"/>
      <c r="S443" s="15">
        <f t="shared" si="44"/>
        <v>41827</v>
      </c>
      <c r="T443" s="15" t="str">
        <f t="shared" si="45"/>
        <v/>
      </c>
      <c r="U443" s="15" t="str">
        <f t="shared" si="46"/>
        <v/>
      </c>
      <c r="V443" s="2"/>
    </row>
    <row r="444" spans="1:22">
      <c r="A444" s="2" t="s">
        <v>13425</v>
      </c>
      <c r="B444" s="2" t="s">
        <v>13334</v>
      </c>
      <c r="C444" s="2"/>
      <c r="D444" s="2" t="s">
        <v>2286</v>
      </c>
      <c r="E444" s="15">
        <v>44027</v>
      </c>
      <c r="F444" s="2"/>
      <c r="G444" s="2"/>
      <c r="H444" s="2">
        <f t="shared" si="41"/>
        <v>1</v>
      </c>
      <c r="I444" s="2"/>
      <c r="J444" s="19" t="s">
        <v>1576</v>
      </c>
      <c r="K444" s="2" t="str">
        <f t="shared" si="43"/>
        <v>PK</v>
      </c>
      <c r="L444" s="2" t="str">
        <f t="shared" si="42"/>
        <v>PAKISTAN</v>
      </c>
      <c r="M444" s="66"/>
      <c r="N444" s="66" t="s">
        <v>359</v>
      </c>
      <c r="O444" s="66"/>
      <c r="P444" s="66"/>
      <c r="Q444" s="2"/>
      <c r="R444" s="2"/>
      <c r="S444" s="15">
        <f t="shared" si="44"/>
        <v>41827</v>
      </c>
      <c r="T444" s="15" t="str">
        <f t="shared" si="45"/>
        <v/>
      </c>
      <c r="U444" s="15" t="str">
        <f t="shared" si="46"/>
        <v/>
      </c>
      <c r="V444" s="2"/>
    </row>
    <row r="445" spans="1:22">
      <c r="A445" s="2" t="s">
        <v>13426</v>
      </c>
      <c r="B445" s="2" t="s">
        <v>13335</v>
      </c>
      <c r="C445" s="2"/>
      <c r="D445" s="2" t="s">
        <v>2286</v>
      </c>
      <c r="E445" s="15">
        <v>44027</v>
      </c>
      <c r="F445" s="2"/>
      <c r="G445" s="2"/>
      <c r="H445" s="2">
        <f t="shared" si="41"/>
        <v>1</v>
      </c>
      <c r="I445" s="2"/>
      <c r="J445" s="19" t="s">
        <v>1577</v>
      </c>
      <c r="K445" s="2" t="str">
        <f t="shared" si="43"/>
        <v>PW</v>
      </c>
      <c r="L445" s="2" t="str">
        <f t="shared" si="42"/>
        <v>PALAU</v>
      </c>
      <c r="M445" s="66"/>
      <c r="N445" s="66" t="s">
        <v>359</v>
      </c>
      <c r="O445" s="66"/>
      <c r="P445" s="66"/>
      <c r="Q445" s="2"/>
      <c r="R445" s="2"/>
      <c r="S445" s="15">
        <f t="shared" si="44"/>
        <v>41827</v>
      </c>
      <c r="T445" s="15" t="str">
        <f t="shared" si="45"/>
        <v/>
      </c>
      <c r="U445" s="15" t="str">
        <f t="shared" si="46"/>
        <v/>
      </c>
      <c r="V445" s="2"/>
    </row>
    <row r="446" spans="1:22">
      <c r="A446" s="2" t="s">
        <v>13427</v>
      </c>
      <c r="B446" s="2" t="s">
        <v>13336</v>
      </c>
      <c r="C446" s="2"/>
      <c r="D446" s="2" t="s">
        <v>2286</v>
      </c>
      <c r="E446" s="15">
        <v>44027</v>
      </c>
      <c r="F446" s="2"/>
      <c r="G446" s="2"/>
      <c r="H446" s="2">
        <f t="shared" si="41"/>
        <v>1</v>
      </c>
      <c r="I446" s="2"/>
      <c r="J446" s="19" t="s">
        <v>14789</v>
      </c>
      <c r="K446" s="2" t="str">
        <f t="shared" si="43"/>
        <v>PS</v>
      </c>
      <c r="L446" s="2" t="str">
        <f t="shared" si="42"/>
        <v>PALESTINE, STATE OF</v>
      </c>
      <c r="M446" s="66"/>
      <c r="N446" s="66" t="s">
        <v>359</v>
      </c>
      <c r="O446" s="66"/>
      <c r="P446" s="66"/>
      <c r="Q446" s="2"/>
      <c r="R446" s="2"/>
      <c r="S446" s="15">
        <f t="shared" si="44"/>
        <v>41827</v>
      </c>
      <c r="T446" s="15" t="str">
        <f t="shared" si="45"/>
        <v/>
      </c>
      <c r="U446" s="15">
        <f t="shared" si="46"/>
        <v>44392</v>
      </c>
      <c r="V446" s="2"/>
    </row>
    <row r="447" spans="1:22">
      <c r="A447" s="2" t="s">
        <v>13428</v>
      </c>
      <c r="B447" s="2" t="s">
        <v>13337</v>
      </c>
      <c r="C447" s="2"/>
      <c r="D447" s="2" t="s">
        <v>2286</v>
      </c>
      <c r="E447" s="15">
        <v>44027</v>
      </c>
      <c r="F447" s="2"/>
      <c r="G447" s="2"/>
      <c r="H447" s="2">
        <f t="shared" si="41"/>
        <v>1</v>
      </c>
      <c r="I447" s="2"/>
      <c r="J447" s="19" t="s">
        <v>1578</v>
      </c>
      <c r="K447" s="2" t="str">
        <f t="shared" si="43"/>
        <v>PA</v>
      </c>
      <c r="L447" s="2" t="str">
        <f t="shared" si="42"/>
        <v>PANAMA</v>
      </c>
      <c r="M447" s="66"/>
      <c r="N447" s="66" t="s">
        <v>359</v>
      </c>
      <c r="O447" s="66"/>
      <c r="P447" s="66"/>
      <c r="Q447" s="2"/>
      <c r="R447" s="2"/>
      <c r="S447" s="15">
        <f t="shared" si="44"/>
        <v>41827</v>
      </c>
      <c r="T447" s="15" t="str">
        <f t="shared" si="45"/>
        <v/>
      </c>
      <c r="U447" s="15" t="str">
        <f t="shared" si="46"/>
        <v/>
      </c>
      <c r="V447" s="2"/>
    </row>
    <row r="448" spans="1:22">
      <c r="A448" s="2" t="s">
        <v>13429</v>
      </c>
      <c r="B448" s="2" t="s">
        <v>13338</v>
      </c>
      <c r="C448" s="2"/>
      <c r="D448" s="2" t="s">
        <v>2286</v>
      </c>
      <c r="E448" s="15">
        <v>44027</v>
      </c>
      <c r="F448" s="2"/>
      <c r="G448" s="2"/>
      <c r="H448" s="2">
        <f t="shared" si="41"/>
        <v>1</v>
      </c>
      <c r="I448" s="2"/>
      <c r="J448" s="19" t="s">
        <v>1579</v>
      </c>
      <c r="K448" s="2" t="str">
        <f t="shared" si="43"/>
        <v>PG</v>
      </c>
      <c r="L448" s="2" t="str">
        <f t="shared" si="42"/>
        <v>PAPUA NEW GUINEA</v>
      </c>
      <c r="M448" s="66"/>
      <c r="N448" s="66" t="s">
        <v>359</v>
      </c>
      <c r="O448" s="66"/>
      <c r="P448" s="66"/>
      <c r="Q448" s="2"/>
      <c r="R448" s="2"/>
      <c r="S448" s="15">
        <f t="shared" si="44"/>
        <v>41827</v>
      </c>
      <c r="T448" s="15" t="str">
        <f t="shared" si="45"/>
        <v/>
      </c>
      <c r="U448" s="15" t="str">
        <f t="shared" si="46"/>
        <v/>
      </c>
      <c r="V448" s="2"/>
    </row>
    <row r="449" spans="1:22">
      <c r="A449" s="2" t="s">
        <v>13430</v>
      </c>
      <c r="B449" s="2" t="s">
        <v>13339</v>
      </c>
      <c r="C449" s="2"/>
      <c r="D449" s="2" t="s">
        <v>2286</v>
      </c>
      <c r="E449" s="15">
        <v>44027</v>
      </c>
      <c r="F449" s="2"/>
      <c r="G449" s="2"/>
      <c r="H449" s="2">
        <f t="shared" si="41"/>
        <v>1</v>
      </c>
      <c r="I449" s="2"/>
      <c r="J449" s="19" t="s">
        <v>1580</v>
      </c>
      <c r="K449" s="2" t="str">
        <f t="shared" si="43"/>
        <v>PY</v>
      </c>
      <c r="L449" s="2" t="str">
        <f t="shared" si="42"/>
        <v>PARAGUAY</v>
      </c>
      <c r="M449" s="66"/>
      <c r="N449" s="66" t="s">
        <v>359</v>
      </c>
      <c r="O449" s="66"/>
      <c r="P449" s="66"/>
      <c r="Q449" s="2"/>
      <c r="R449" s="2"/>
      <c r="S449" s="15">
        <f t="shared" si="44"/>
        <v>41827</v>
      </c>
      <c r="T449" s="15" t="str">
        <f t="shared" si="45"/>
        <v/>
      </c>
      <c r="U449" s="15" t="str">
        <f t="shared" si="46"/>
        <v/>
      </c>
      <c r="V449" s="2"/>
    </row>
    <row r="450" spans="1:22">
      <c r="A450" s="2" t="s">
        <v>13431</v>
      </c>
      <c r="B450" s="2" t="s">
        <v>13340</v>
      </c>
      <c r="C450" s="2"/>
      <c r="D450" s="2" t="s">
        <v>2286</v>
      </c>
      <c r="E450" s="15">
        <v>44027</v>
      </c>
      <c r="F450" s="2"/>
      <c r="G450" s="2"/>
      <c r="H450" s="2">
        <f t="shared" ref="H450:H478" si="47">COUNTIF(J:J,A450)</f>
        <v>1</v>
      </c>
      <c r="I450" s="2"/>
      <c r="J450" s="19" t="s">
        <v>1581</v>
      </c>
      <c r="K450" s="2" t="str">
        <f t="shared" si="43"/>
        <v>PE</v>
      </c>
      <c r="L450" s="2" t="str">
        <f t="shared" si="42"/>
        <v>PERU</v>
      </c>
      <c r="M450" s="66"/>
      <c r="N450" s="66" t="s">
        <v>359</v>
      </c>
      <c r="O450" s="66"/>
      <c r="P450" s="66"/>
      <c r="Q450" s="2"/>
      <c r="R450" s="2"/>
      <c r="S450" s="15">
        <f t="shared" si="44"/>
        <v>41827</v>
      </c>
      <c r="T450" s="15" t="str">
        <f t="shared" si="45"/>
        <v/>
      </c>
      <c r="U450" s="15" t="str">
        <f t="shared" si="46"/>
        <v/>
      </c>
      <c r="V450" s="2"/>
    </row>
    <row r="451" spans="1:22">
      <c r="A451" s="2" t="s">
        <v>13432</v>
      </c>
      <c r="B451" s="2" t="s">
        <v>13341</v>
      </c>
      <c r="C451" s="2"/>
      <c r="D451" s="2" t="s">
        <v>2286</v>
      </c>
      <c r="E451" s="15">
        <v>44027</v>
      </c>
      <c r="F451" s="2"/>
      <c r="G451" s="2"/>
      <c r="H451" s="2">
        <f t="shared" si="47"/>
        <v>1</v>
      </c>
      <c r="I451" s="2"/>
      <c r="J451" s="19" t="s">
        <v>1582</v>
      </c>
      <c r="K451" s="2" t="str">
        <f t="shared" si="43"/>
        <v>PH</v>
      </c>
      <c r="L451" s="2" t="str">
        <f t="shared" si="42"/>
        <v>PHILIPPINES</v>
      </c>
      <c r="M451" s="66"/>
      <c r="N451" s="66" t="s">
        <v>359</v>
      </c>
      <c r="O451" s="66"/>
      <c r="P451" s="66"/>
      <c r="Q451" s="2"/>
      <c r="R451" s="2"/>
      <c r="S451" s="15">
        <f t="shared" si="44"/>
        <v>41827</v>
      </c>
      <c r="T451" s="15" t="str">
        <f t="shared" si="45"/>
        <v/>
      </c>
      <c r="U451" s="15" t="str">
        <f t="shared" si="46"/>
        <v/>
      </c>
      <c r="V451" s="2"/>
    </row>
    <row r="452" spans="1:22">
      <c r="A452" s="2" t="s">
        <v>13433</v>
      </c>
      <c r="B452" s="2" t="s">
        <v>13342</v>
      </c>
      <c r="C452" s="2"/>
      <c r="D452" s="2" t="s">
        <v>2286</v>
      </c>
      <c r="E452" s="15">
        <v>44027</v>
      </c>
      <c r="F452" s="2"/>
      <c r="G452" s="2"/>
      <c r="H452" s="2">
        <f t="shared" si="47"/>
        <v>1</v>
      </c>
      <c r="I452" s="2"/>
      <c r="J452" s="19" t="s">
        <v>1583</v>
      </c>
      <c r="K452" s="2" t="str">
        <f t="shared" si="43"/>
        <v>PN</v>
      </c>
      <c r="L452" s="2" t="str">
        <f t="shared" si="42"/>
        <v>PITCAIRN</v>
      </c>
      <c r="M452" s="66"/>
      <c r="N452" s="66" t="s">
        <v>359</v>
      </c>
      <c r="O452" s="66"/>
      <c r="P452" s="66"/>
      <c r="Q452" s="2"/>
      <c r="R452" s="2"/>
      <c r="S452" s="15">
        <f t="shared" si="44"/>
        <v>41827</v>
      </c>
      <c r="T452" s="15" t="str">
        <f t="shared" si="45"/>
        <v/>
      </c>
      <c r="U452" s="15" t="str">
        <f t="shared" si="46"/>
        <v/>
      </c>
      <c r="V452" s="2"/>
    </row>
    <row r="453" spans="1:22">
      <c r="A453" s="2" t="s">
        <v>13346</v>
      </c>
      <c r="B453" s="2" t="s">
        <v>13343</v>
      </c>
      <c r="C453" s="2"/>
      <c r="D453" s="2" t="s">
        <v>2286</v>
      </c>
      <c r="E453" s="15">
        <v>44027</v>
      </c>
      <c r="F453" s="2"/>
      <c r="G453" s="2"/>
      <c r="H453" s="2">
        <f t="shared" si="47"/>
        <v>1</v>
      </c>
      <c r="I453" s="2"/>
      <c r="J453" s="19" t="s">
        <v>1584</v>
      </c>
      <c r="K453" s="2" t="str">
        <f t="shared" si="43"/>
        <v>PL</v>
      </c>
      <c r="L453" s="2" t="str">
        <f t="shared" si="42"/>
        <v>POLAND</v>
      </c>
      <c r="M453" s="66"/>
      <c r="N453" s="66" t="s">
        <v>359</v>
      </c>
      <c r="O453" s="66"/>
      <c r="P453" s="66"/>
      <c r="Q453" s="2"/>
      <c r="R453" s="2"/>
      <c r="S453" s="15">
        <f t="shared" si="44"/>
        <v>41827</v>
      </c>
      <c r="T453" s="15" t="str">
        <f t="shared" si="45"/>
        <v/>
      </c>
      <c r="U453" s="15" t="str">
        <f t="shared" si="46"/>
        <v/>
      </c>
      <c r="V453" s="2"/>
    </row>
    <row r="454" spans="1:22">
      <c r="A454" s="2" t="s">
        <v>13347</v>
      </c>
      <c r="B454" s="2" t="s">
        <v>13344</v>
      </c>
      <c r="C454" s="2"/>
      <c r="D454" s="2" t="s">
        <v>2286</v>
      </c>
      <c r="E454" s="15">
        <v>44027</v>
      </c>
      <c r="F454" s="2"/>
      <c r="G454" s="2"/>
      <c r="H454" s="2">
        <f t="shared" si="47"/>
        <v>1</v>
      </c>
      <c r="I454" s="2"/>
      <c r="J454" s="19" t="s">
        <v>1585</v>
      </c>
      <c r="K454" s="2" t="str">
        <f t="shared" si="43"/>
        <v>PT</v>
      </c>
      <c r="L454" s="2" t="str">
        <f t="shared" si="42"/>
        <v>PORTUGAL</v>
      </c>
      <c r="M454" s="66"/>
      <c r="N454" s="66" t="s">
        <v>359</v>
      </c>
      <c r="O454" s="66"/>
      <c r="P454" s="66"/>
      <c r="Q454" s="2"/>
      <c r="R454" s="2"/>
      <c r="S454" s="15">
        <f t="shared" si="44"/>
        <v>41827</v>
      </c>
      <c r="T454" s="15" t="str">
        <f t="shared" si="45"/>
        <v/>
      </c>
      <c r="U454" s="15" t="str">
        <f t="shared" si="46"/>
        <v/>
      </c>
      <c r="V454" s="2"/>
    </row>
    <row r="455" spans="1:22">
      <c r="A455" s="25" t="s">
        <v>13792</v>
      </c>
      <c r="B455" s="2" t="s">
        <v>319</v>
      </c>
      <c r="C455" s="2"/>
      <c r="D455" s="2" t="s">
        <v>2286</v>
      </c>
      <c r="E455" s="43">
        <v>45122</v>
      </c>
      <c r="F455" s="2"/>
      <c r="G455" s="2"/>
      <c r="H455" s="2">
        <f t="shared" si="47"/>
        <v>1</v>
      </c>
      <c r="I455" s="2"/>
      <c r="J455" s="19" t="s">
        <v>1586</v>
      </c>
      <c r="K455" s="2" t="str">
        <f t="shared" si="43"/>
        <v>PR</v>
      </c>
      <c r="L455" s="2" t="str">
        <f t="shared" si="42"/>
        <v>PUERTO RICO</v>
      </c>
      <c r="M455" s="66"/>
      <c r="N455" s="66" t="s">
        <v>359</v>
      </c>
      <c r="O455" s="66"/>
      <c r="P455" s="66"/>
      <c r="Q455" s="2"/>
      <c r="R455" s="2"/>
      <c r="S455" s="15">
        <f t="shared" si="44"/>
        <v>41827</v>
      </c>
      <c r="T455" s="15" t="str">
        <f t="shared" si="45"/>
        <v/>
      </c>
      <c r="U455" s="15" t="str">
        <f t="shared" si="46"/>
        <v/>
      </c>
      <c r="V455" s="2"/>
    </row>
    <row r="456" spans="1:22">
      <c r="A456" s="25" t="s">
        <v>13793</v>
      </c>
      <c r="B456" s="2" t="s">
        <v>320</v>
      </c>
      <c r="C456" s="2"/>
      <c r="D456" s="2" t="s">
        <v>2286</v>
      </c>
      <c r="E456" s="43">
        <v>45122</v>
      </c>
      <c r="F456" s="2"/>
      <c r="G456" s="2"/>
      <c r="H456" s="2">
        <f t="shared" si="47"/>
        <v>1</v>
      </c>
      <c r="I456" s="2"/>
      <c r="J456" s="19" t="s">
        <v>1587</v>
      </c>
      <c r="K456" s="2" t="str">
        <f t="shared" si="43"/>
        <v>QA</v>
      </c>
      <c r="L456" s="2" t="str">
        <f t="shared" si="42"/>
        <v>QATAR</v>
      </c>
      <c r="M456" s="66"/>
      <c r="N456" s="66" t="s">
        <v>359</v>
      </c>
      <c r="O456" s="66"/>
      <c r="P456" s="66"/>
      <c r="Q456" s="2"/>
      <c r="R456" s="2"/>
      <c r="S456" s="15">
        <f t="shared" si="44"/>
        <v>41827</v>
      </c>
      <c r="T456" s="15" t="str">
        <f t="shared" si="45"/>
        <v/>
      </c>
      <c r="U456" s="15" t="str">
        <f t="shared" si="46"/>
        <v/>
      </c>
      <c r="V456" s="2"/>
    </row>
    <row r="457" spans="1:22">
      <c r="A457" s="16" t="s">
        <v>13794</v>
      </c>
      <c r="B457" s="2" t="s">
        <v>321</v>
      </c>
      <c r="C457" s="2"/>
      <c r="D457" s="2" t="s">
        <v>2286</v>
      </c>
      <c r="E457" s="43">
        <v>45122</v>
      </c>
      <c r="F457" s="2"/>
      <c r="G457" s="2"/>
      <c r="H457" s="2">
        <f t="shared" si="47"/>
        <v>2</v>
      </c>
      <c r="I457" s="2"/>
      <c r="J457" s="19" t="s">
        <v>1588</v>
      </c>
      <c r="K457" s="2" t="str">
        <f t="shared" si="43"/>
        <v>RE</v>
      </c>
      <c r="L457" s="2" t="str">
        <f t="shared" si="42"/>
        <v>RÉUNION</v>
      </c>
      <c r="M457" s="66"/>
      <c r="N457" s="66" t="s">
        <v>359</v>
      </c>
      <c r="O457" s="66"/>
      <c r="P457" s="66"/>
      <c r="Q457" s="2"/>
      <c r="R457" s="2"/>
      <c r="S457" s="15">
        <f t="shared" si="44"/>
        <v>41827</v>
      </c>
      <c r="T457" s="15" t="str">
        <f t="shared" si="45"/>
        <v/>
      </c>
      <c r="U457" s="15" t="str">
        <f t="shared" si="46"/>
        <v/>
      </c>
      <c r="V457" s="2"/>
    </row>
    <row r="458" spans="1:22">
      <c r="A458" s="16" t="s">
        <v>13795</v>
      </c>
      <c r="B458" s="2" t="s">
        <v>322</v>
      </c>
      <c r="C458" s="2"/>
      <c r="D458" s="2" t="s">
        <v>2286</v>
      </c>
      <c r="E458" s="43">
        <v>45122</v>
      </c>
      <c r="F458" s="2"/>
      <c r="G458" s="2"/>
      <c r="H458" s="2">
        <f t="shared" si="47"/>
        <v>1</v>
      </c>
      <c r="I458" s="2"/>
      <c r="J458" s="19" t="s">
        <v>1589</v>
      </c>
      <c r="K458" s="2" t="str">
        <f t="shared" si="43"/>
        <v>RO</v>
      </c>
      <c r="L458" s="2" t="str">
        <f t="shared" si="42"/>
        <v>ROMANIA</v>
      </c>
      <c r="M458" s="66"/>
      <c r="N458" s="66" t="s">
        <v>359</v>
      </c>
      <c r="O458" s="66"/>
      <c r="P458" s="66"/>
      <c r="Q458" s="2"/>
      <c r="R458" s="2"/>
      <c r="S458" s="15">
        <f t="shared" si="44"/>
        <v>41827</v>
      </c>
      <c r="T458" s="15" t="str">
        <f t="shared" si="45"/>
        <v/>
      </c>
      <c r="U458" s="15" t="str">
        <f t="shared" si="46"/>
        <v/>
      </c>
      <c r="V458" s="2"/>
    </row>
    <row r="459" spans="1:22">
      <c r="A459" s="16" t="s">
        <v>13796</v>
      </c>
      <c r="B459" s="2" t="s">
        <v>323</v>
      </c>
      <c r="C459" s="2"/>
      <c r="D459" s="2" t="s">
        <v>2286</v>
      </c>
      <c r="E459" s="43">
        <v>45122</v>
      </c>
      <c r="F459" s="2"/>
      <c r="G459" s="2"/>
      <c r="H459" s="2">
        <f t="shared" si="47"/>
        <v>1</v>
      </c>
      <c r="I459" s="2"/>
      <c r="J459" s="19" t="s">
        <v>1590</v>
      </c>
      <c r="K459" s="2" t="str">
        <f t="shared" si="43"/>
        <v>RU</v>
      </c>
      <c r="L459" s="2" t="str">
        <f t="shared" si="42"/>
        <v>RUSSIAN FEDERATION</v>
      </c>
      <c r="M459" s="66"/>
      <c r="N459" s="66" t="s">
        <v>359</v>
      </c>
      <c r="O459" s="66"/>
      <c r="P459" s="66"/>
      <c r="Q459" s="2"/>
      <c r="R459" s="2"/>
      <c r="S459" s="15">
        <f t="shared" si="44"/>
        <v>41827</v>
      </c>
      <c r="T459" s="15" t="str">
        <f t="shared" si="45"/>
        <v/>
      </c>
      <c r="U459" s="15" t="str">
        <f t="shared" si="46"/>
        <v/>
      </c>
      <c r="V459" s="2"/>
    </row>
    <row r="460" spans="1:22">
      <c r="A460" s="16" t="s">
        <v>13797</v>
      </c>
      <c r="B460" s="2" t="s">
        <v>324</v>
      </c>
      <c r="C460" s="2"/>
      <c r="D460" s="2" t="s">
        <v>2286</v>
      </c>
      <c r="E460" s="43">
        <v>45122</v>
      </c>
      <c r="F460" s="2"/>
      <c r="G460" s="2"/>
      <c r="H460" s="2">
        <f t="shared" si="47"/>
        <v>1</v>
      </c>
      <c r="I460" s="2"/>
      <c r="J460" s="19" t="s">
        <v>1591</v>
      </c>
      <c r="K460" s="2" t="str">
        <f t="shared" si="43"/>
        <v>RW</v>
      </c>
      <c r="L460" s="2" t="str">
        <f t="shared" ref="L460:L524" si="48">J460</f>
        <v>RWANDA</v>
      </c>
      <c r="M460" s="66"/>
      <c r="N460" s="66" t="s">
        <v>359</v>
      </c>
      <c r="O460" s="66"/>
      <c r="P460" s="66"/>
      <c r="Q460" s="2"/>
      <c r="R460" s="2"/>
      <c r="S460" s="15">
        <f t="shared" si="44"/>
        <v>41827</v>
      </c>
      <c r="T460" s="15" t="str">
        <f t="shared" si="45"/>
        <v/>
      </c>
      <c r="U460" s="15" t="str">
        <f t="shared" si="46"/>
        <v/>
      </c>
      <c r="V460" s="2"/>
    </row>
    <row r="461" spans="1:22">
      <c r="A461" s="16" t="s">
        <v>13798</v>
      </c>
      <c r="B461" s="2" t="s">
        <v>325</v>
      </c>
      <c r="C461" s="2"/>
      <c r="D461" s="2" t="s">
        <v>2286</v>
      </c>
      <c r="E461" s="43">
        <v>45122</v>
      </c>
      <c r="F461" s="2"/>
      <c r="G461" s="2"/>
      <c r="H461" s="2">
        <f t="shared" si="47"/>
        <v>1</v>
      </c>
      <c r="I461" s="2"/>
      <c r="J461" s="19" t="s">
        <v>1592</v>
      </c>
      <c r="K461" s="2" t="str">
        <f t="shared" si="43"/>
        <v>BL</v>
      </c>
      <c r="L461" s="2" t="str">
        <f t="shared" si="48"/>
        <v>SAINT BARTHÉLEMY</v>
      </c>
      <c r="M461" s="66"/>
      <c r="N461" s="66" t="s">
        <v>359</v>
      </c>
      <c r="O461" s="66"/>
      <c r="P461" s="66"/>
      <c r="Q461" s="2"/>
      <c r="R461" s="2"/>
      <c r="S461" s="15">
        <f t="shared" si="44"/>
        <v>41827</v>
      </c>
      <c r="T461" s="15" t="str">
        <f t="shared" si="45"/>
        <v/>
      </c>
      <c r="U461" s="15" t="str">
        <f t="shared" si="46"/>
        <v/>
      </c>
      <c r="V461" s="2"/>
    </row>
    <row r="462" spans="1:22">
      <c r="A462" s="16" t="s">
        <v>13799</v>
      </c>
      <c r="B462" s="2" t="s">
        <v>326</v>
      </c>
      <c r="C462" s="2"/>
      <c r="D462" s="2" t="s">
        <v>2286</v>
      </c>
      <c r="E462" s="43">
        <v>45122</v>
      </c>
      <c r="F462" s="2"/>
      <c r="G462" s="2"/>
      <c r="H462" s="2">
        <f t="shared" si="47"/>
        <v>2</v>
      </c>
      <c r="I462" s="2"/>
      <c r="J462" s="19" t="s">
        <v>1593</v>
      </c>
      <c r="K462" s="2" t="str">
        <f t="shared" si="43"/>
        <v>SH</v>
      </c>
      <c r="L462" s="2" t="str">
        <f t="shared" si="48"/>
        <v>SAINT HELENA, ASCENSION AND TRISTAN DA CUNHA</v>
      </c>
      <c r="M462" s="66"/>
      <c r="N462" s="66" t="s">
        <v>359</v>
      </c>
      <c r="O462" s="66"/>
      <c r="P462" s="66"/>
      <c r="Q462" s="2"/>
      <c r="R462" s="2"/>
      <c r="S462" s="15">
        <f t="shared" si="44"/>
        <v>41827</v>
      </c>
      <c r="T462" s="15" t="str">
        <f t="shared" si="45"/>
        <v/>
      </c>
      <c r="U462" s="15" t="str">
        <f t="shared" si="46"/>
        <v/>
      </c>
      <c r="V462" s="2"/>
    </row>
    <row r="463" spans="1:22">
      <c r="A463" s="16" t="s">
        <v>13800</v>
      </c>
      <c r="B463" s="2" t="s">
        <v>327</v>
      </c>
      <c r="C463" s="2"/>
      <c r="D463" s="2" t="s">
        <v>2286</v>
      </c>
      <c r="E463" s="43">
        <v>45122</v>
      </c>
      <c r="F463" s="2"/>
      <c r="G463" s="2"/>
      <c r="H463" s="2">
        <f t="shared" si="47"/>
        <v>1</v>
      </c>
      <c r="I463" s="2"/>
      <c r="J463" s="19" t="s">
        <v>1594</v>
      </c>
      <c r="K463" s="2" t="str">
        <f t="shared" si="43"/>
        <v>KN</v>
      </c>
      <c r="L463" s="2" t="str">
        <f t="shared" si="48"/>
        <v>SAINT KITTS AND NEVIS</v>
      </c>
      <c r="M463" s="66"/>
      <c r="N463" s="66" t="s">
        <v>359</v>
      </c>
      <c r="O463" s="66"/>
      <c r="P463" s="66"/>
      <c r="Q463" s="2"/>
      <c r="R463" s="2"/>
      <c r="S463" s="15">
        <f t="shared" si="44"/>
        <v>41827</v>
      </c>
      <c r="T463" s="15" t="str">
        <f t="shared" si="45"/>
        <v/>
      </c>
      <c r="U463" s="15" t="str">
        <f t="shared" si="46"/>
        <v/>
      </c>
      <c r="V463" s="2"/>
    </row>
    <row r="464" spans="1:22">
      <c r="A464" s="16" t="s">
        <v>13801</v>
      </c>
      <c r="B464" s="2" t="s">
        <v>328</v>
      </c>
      <c r="C464" s="2"/>
      <c r="D464" s="2" t="s">
        <v>2286</v>
      </c>
      <c r="E464" s="43">
        <v>45122</v>
      </c>
      <c r="F464" s="2"/>
      <c r="G464" s="2"/>
      <c r="H464" s="2">
        <f t="shared" si="47"/>
        <v>1</v>
      </c>
      <c r="I464" s="2"/>
      <c r="J464" s="19" t="s">
        <v>1595</v>
      </c>
      <c r="K464" s="2" t="str">
        <f t="shared" si="43"/>
        <v>LC</v>
      </c>
      <c r="L464" s="2" t="str">
        <f t="shared" si="48"/>
        <v>SAINT LUCIA</v>
      </c>
      <c r="M464" s="66"/>
      <c r="N464" s="66" t="s">
        <v>359</v>
      </c>
      <c r="O464" s="66"/>
      <c r="P464" s="66"/>
      <c r="Q464" s="2"/>
      <c r="R464" s="2"/>
      <c r="S464" s="15">
        <f t="shared" si="44"/>
        <v>41827</v>
      </c>
      <c r="T464" s="15" t="str">
        <f t="shared" si="45"/>
        <v/>
      </c>
      <c r="U464" s="15" t="str">
        <f t="shared" si="46"/>
        <v/>
      </c>
      <c r="V464" s="2"/>
    </row>
    <row r="465" spans="1:22">
      <c r="A465" s="16" t="s">
        <v>13802</v>
      </c>
      <c r="B465" s="2" t="s">
        <v>329</v>
      </c>
      <c r="C465" s="2"/>
      <c r="D465" s="2" t="s">
        <v>2286</v>
      </c>
      <c r="E465" s="43">
        <v>45122</v>
      </c>
      <c r="F465" s="2"/>
      <c r="G465" s="2"/>
      <c r="H465" s="2">
        <f t="shared" si="47"/>
        <v>1</v>
      </c>
      <c r="I465" s="2"/>
      <c r="J465" s="19" t="s">
        <v>1596</v>
      </c>
      <c r="K465" s="2" t="str">
        <f t="shared" si="43"/>
        <v>MF</v>
      </c>
      <c r="L465" s="2" t="str">
        <f t="shared" si="48"/>
        <v>SAINT MARTIN (FRENCH PART)</v>
      </c>
      <c r="M465" s="66"/>
      <c r="N465" s="66" t="s">
        <v>359</v>
      </c>
      <c r="O465" s="66"/>
      <c r="P465" s="66"/>
      <c r="Q465" s="2"/>
      <c r="R465" s="2"/>
      <c r="S465" s="15">
        <f t="shared" si="44"/>
        <v>41827</v>
      </c>
      <c r="T465" s="15" t="str">
        <f t="shared" si="45"/>
        <v/>
      </c>
      <c r="U465" s="15" t="str">
        <f t="shared" si="46"/>
        <v/>
      </c>
      <c r="V465" s="2"/>
    </row>
    <row r="466" spans="1:22">
      <c r="A466" s="16" t="s">
        <v>13803</v>
      </c>
      <c r="B466" s="2" t="s">
        <v>330</v>
      </c>
      <c r="C466" s="2"/>
      <c r="D466" s="2" t="s">
        <v>2286</v>
      </c>
      <c r="E466" s="43">
        <v>45122</v>
      </c>
      <c r="F466" s="2"/>
      <c r="G466" s="2"/>
      <c r="H466" s="2">
        <f t="shared" si="47"/>
        <v>1</v>
      </c>
      <c r="I466" s="2"/>
      <c r="J466" s="19" t="s">
        <v>1597</v>
      </c>
      <c r="K466" s="2" t="str">
        <f t="shared" si="43"/>
        <v>PM</v>
      </c>
      <c r="L466" s="2" t="str">
        <f t="shared" si="48"/>
        <v>SAINT PIERRE AND MIQUELON</v>
      </c>
      <c r="M466" s="66"/>
      <c r="N466" s="66" t="s">
        <v>359</v>
      </c>
      <c r="O466" s="66"/>
      <c r="P466" s="66"/>
      <c r="Q466" s="2"/>
      <c r="R466" s="2"/>
      <c r="S466" s="15">
        <f t="shared" si="44"/>
        <v>41827</v>
      </c>
      <c r="T466" s="15" t="str">
        <f t="shared" si="45"/>
        <v/>
      </c>
      <c r="U466" s="15" t="str">
        <f t="shared" si="46"/>
        <v/>
      </c>
      <c r="V466" s="2"/>
    </row>
    <row r="467" spans="1:22">
      <c r="A467" s="16" t="s">
        <v>13804</v>
      </c>
      <c r="B467" s="2" t="s">
        <v>331</v>
      </c>
      <c r="C467" s="2"/>
      <c r="D467" s="2" t="s">
        <v>2286</v>
      </c>
      <c r="E467" s="43">
        <v>45122</v>
      </c>
      <c r="F467" s="2"/>
      <c r="G467" s="2"/>
      <c r="H467" s="2">
        <f t="shared" si="47"/>
        <v>1</v>
      </c>
      <c r="I467" s="2"/>
      <c r="J467" s="19" t="s">
        <v>1598</v>
      </c>
      <c r="K467" s="2" t="str">
        <f t="shared" ref="K467:K530" si="49">VLOOKUP(J467,$A:$B,2,0)</f>
        <v>VC</v>
      </c>
      <c r="L467" s="2" t="str">
        <f t="shared" si="48"/>
        <v>SAINT VINCENT AND THE GRENADINES</v>
      </c>
      <c r="M467" s="66"/>
      <c r="N467" s="66" t="s">
        <v>359</v>
      </c>
      <c r="O467" s="66"/>
      <c r="P467" s="66"/>
      <c r="Q467" s="2"/>
      <c r="R467" s="2"/>
      <c r="S467" s="15">
        <f t="shared" ref="S467:S532" si="50">VLOOKUP(J467,A:G,5,FALSE)</f>
        <v>41827</v>
      </c>
      <c r="T467" s="15" t="str">
        <f t="shared" ref="T467:T532" si="51">IF(VLOOKUP(J467,A:G,6,FALSE)=0,"",VLOOKUP(J467,A:G,6,FALSE))</f>
        <v/>
      </c>
      <c r="U467" s="15" t="str">
        <f t="shared" ref="U467:U532" si="52">IF(VLOOKUP(J467,A:G,7,FALSE)=0,"",VLOOKUP(J467,A:G,7,FALSE))</f>
        <v/>
      </c>
      <c r="V467" s="2"/>
    </row>
    <row r="468" spans="1:22">
      <c r="A468" s="16" t="s">
        <v>15645</v>
      </c>
      <c r="B468" s="2" t="s">
        <v>332</v>
      </c>
      <c r="C468" s="2"/>
      <c r="D468" s="2" t="s">
        <v>2286</v>
      </c>
      <c r="E468" s="43">
        <v>45122</v>
      </c>
      <c r="F468" s="2"/>
      <c r="G468" s="2"/>
      <c r="H468" s="2">
        <f t="shared" si="47"/>
        <v>1</v>
      </c>
      <c r="I468" s="2"/>
      <c r="J468" s="19" t="s">
        <v>1599</v>
      </c>
      <c r="K468" s="2" t="str">
        <f t="shared" si="49"/>
        <v>WS</v>
      </c>
      <c r="L468" s="2" t="str">
        <f t="shared" si="48"/>
        <v>SAMOA</v>
      </c>
      <c r="M468" s="66"/>
      <c r="N468" s="66" t="s">
        <v>359</v>
      </c>
      <c r="O468" s="66"/>
      <c r="P468" s="66"/>
      <c r="Q468" s="2"/>
      <c r="R468" s="2"/>
      <c r="S468" s="15">
        <f t="shared" si="50"/>
        <v>41827</v>
      </c>
      <c r="T468" s="15" t="str">
        <f t="shared" si="51"/>
        <v/>
      </c>
      <c r="U468" s="15" t="str">
        <f t="shared" si="52"/>
        <v/>
      </c>
      <c r="V468" s="2"/>
    </row>
    <row r="469" spans="1:22">
      <c r="A469" s="16" t="s">
        <v>13805</v>
      </c>
      <c r="B469" s="2" t="s">
        <v>333</v>
      </c>
      <c r="C469" s="2"/>
      <c r="D469" s="2" t="s">
        <v>2286</v>
      </c>
      <c r="E469" s="43">
        <v>45122</v>
      </c>
      <c r="F469" s="2"/>
      <c r="G469" s="2"/>
      <c r="H469" s="2">
        <f t="shared" si="47"/>
        <v>2</v>
      </c>
      <c r="I469" s="2"/>
      <c r="J469" s="19" t="s">
        <v>1600</v>
      </c>
      <c r="K469" s="2" t="str">
        <f t="shared" si="49"/>
        <v>SM</v>
      </c>
      <c r="L469" s="2" t="str">
        <f t="shared" si="48"/>
        <v>SAN MARINO</v>
      </c>
      <c r="M469" s="66"/>
      <c r="N469" s="66" t="s">
        <v>359</v>
      </c>
      <c r="O469" s="66"/>
      <c r="P469" s="66"/>
      <c r="Q469" s="2"/>
      <c r="R469" s="2"/>
      <c r="S469" s="15">
        <f t="shared" si="50"/>
        <v>41827</v>
      </c>
      <c r="T469" s="15" t="str">
        <f t="shared" si="51"/>
        <v/>
      </c>
      <c r="U469" s="15" t="str">
        <f t="shared" si="52"/>
        <v/>
      </c>
      <c r="V469" s="2"/>
    </row>
    <row r="470" spans="1:22">
      <c r="A470" s="16" t="s">
        <v>13806</v>
      </c>
      <c r="B470" s="2" t="s">
        <v>335</v>
      </c>
      <c r="C470" s="2"/>
      <c r="D470" s="2" t="s">
        <v>2286</v>
      </c>
      <c r="E470" s="43">
        <v>45122</v>
      </c>
      <c r="F470" s="2"/>
      <c r="G470" s="2"/>
      <c r="H470" s="2">
        <f t="shared" si="47"/>
        <v>1</v>
      </c>
      <c r="I470" s="2"/>
      <c r="J470" s="19" t="s">
        <v>1601</v>
      </c>
      <c r="K470" s="2" t="str">
        <f t="shared" si="49"/>
        <v>ST</v>
      </c>
      <c r="L470" s="2" t="str">
        <f t="shared" si="48"/>
        <v>SAO TOME AND PRINCIPE</v>
      </c>
      <c r="M470" s="66"/>
      <c r="N470" s="66" t="s">
        <v>359</v>
      </c>
      <c r="O470" s="66"/>
      <c r="P470" s="66"/>
      <c r="Q470" s="2"/>
      <c r="R470" s="2"/>
      <c r="S470" s="15">
        <f t="shared" si="50"/>
        <v>41827</v>
      </c>
      <c r="T470" s="15" t="str">
        <f t="shared" si="51"/>
        <v/>
      </c>
      <c r="U470" s="15" t="str">
        <f t="shared" si="52"/>
        <v/>
      </c>
      <c r="V470" s="2"/>
    </row>
    <row r="471" spans="1:22">
      <c r="A471" s="16" t="s">
        <v>13807</v>
      </c>
      <c r="B471" s="2" t="s">
        <v>336</v>
      </c>
      <c r="C471" s="2"/>
      <c r="D471" s="2" t="s">
        <v>2286</v>
      </c>
      <c r="E471" s="43">
        <v>45122</v>
      </c>
      <c r="F471" s="2"/>
      <c r="G471" s="2"/>
      <c r="H471" s="2">
        <f t="shared" si="47"/>
        <v>1</v>
      </c>
      <c r="I471" s="2"/>
      <c r="J471" s="19" t="s">
        <v>1602</v>
      </c>
      <c r="K471" s="2" t="str">
        <f t="shared" si="49"/>
        <v>SA</v>
      </c>
      <c r="L471" s="2" t="str">
        <f t="shared" si="48"/>
        <v>SAUDI ARABIA</v>
      </c>
      <c r="M471" s="66"/>
      <c r="N471" s="66" t="s">
        <v>359</v>
      </c>
      <c r="O471" s="66"/>
      <c r="P471" s="66"/>
      <c r="Q471" s="2"/>
      <c r="R471" s="2"/>
      <c r="S471" s="15">
        <f t="shared" si="50"/>
        <v>41827</v>
      </c>
      <c r="T471" s="15" t="str">
        <f t="shared" si="51"/>
        <v/>
      </c>
      <c r="U471" s="15" t="str">
        <f t="shared" si="52"/>
        <v/>
      </c>
      <c r="V471" s="2"/>
    </row>
    <row r="472" spans="1:22">
      <c r="A472" s="16" t="s">
        <v>14263</v>
      </c>
      <c r="B472" s="2" t="s">
        <v>337</v>
      </c>
      <c r="D472" s="2" t="s">
        <v>2286</v>
      </c>
      <c r="E472" s="43">
        <v>45122</v>
      </c>
      <c r="H472" s="2">
        <f t="shared" si="47"/>
        <v>1</v>
      </c>
      <c r="J472" s="19" t="s">
        <v>1603</v>
      </c>
      <c r="K472" s="2" t="str">
        <f t="shared" si="49"/>
        <v>SN</v>
      </c>
      <c r="L472" s="2" t="str">
        <f t="shared" si="48"/>
        <v>SENEGAL</v>
      </c>
      <c r="M472" s="66"/>
      <c r="N472" s="66" t="s">
        <v>359</v>
      </c>
      <c r="O472" s="66"/>
      <c r="P472" s="66"/>
      <c r="Q472" s="2"/>
      <c r="R472" s="2"/>
      <c r="S472" s="15">
        <f t="shared" si="50"/>
        <v>41827</v>
      </c>
      <c r="T472" s="15" t="str">
        <f t="shared" si="51"/>
        <v/>
      </c>
      <c r="U472" s="15" t="str">
        <f t="shared" si="52"/>
        <v/>
      </c>
      <c r="V472" s="2"/>
    </row>
    <row r="473" spans="1:22">
      <c r="A473" s="96" t="s">
        <v>14264</v>
      </c>
      <c r="B473" s="2" t="s">
        <v>338</v>
      </c>
      <c r="D473" s="2" t="s">
        <v>2286</v>
      </c>
      <c r="E473" s="43">
        <v>45122</v>
      </c>
      <c r="H473" s="2">
        <f t="shared" si="47"/>
        <v>1</v>
      </c>
      <c r="J473" s="19" t="s">
        <v>1604</v>
      </c>
      <c r="K473" s="2" t="str">
        <f t="shared" si="49"/>
        <v>RS</v>
      </c>
      <c r="L473" s="2" t="str">
        <f t="shared" si="48"/>
        <v>SERBIA</v>
      </c>
      <c r="M473" s="66"/>
      <c r="N473" s="66" t="s">
        <v>359</v>
      </c>
      <c r="O473" s="66"/>
      <c r="P473" s="66"/>
      <c r="Q473" s="2"/>
      <c r="R473" s="2"/>
      <c r="S473" s="15">
        <f t="shared" si="50"/>
        <v>41827</v>
      </c>
      <c r="T473" s="15" t="str">
        <f t="shared" si="51"/>
        <v/>
      </c>
      <c r="U473" s="15" t="str">
        <f t="shared" si="52"/>
        <v/>
      </c>
      <c r="V473" s="2"/>
    </row>
    <row r="474" spans="1:22">
      <c r="A474" s="96" t="s">
        <v>14265</v>
      </c>
      <c r="B474" s="2" t="s">
        <v>339</v>
      </c>
      <c r="C474" s="2"/>
      <c r="D474" s="2" t="s">
        <v>2286</v>
      </c>
      <c r="E474" s="43">
        <v>45122</v>
      </c>
      <c r="F474" s="2"/>
      <c r="G474" s="2"/>
      <c r="H474" s="2">
        <f t="shared" si="47"/>
        <v>1</v>
      </c>
      <c r="I474" s="2"/>
      <c r="J474" s="19" t="s">
        <v>1605</v>
      </c>
      <c r="K474" s="2" t="str">
        <f t="shared" si="49"/>
        <v>SC</v>
      </c>
      <c r="L474" s="2" t="str">
        <f t="shared" si="48"/>
        <v>SEYCHELLES</v>
      </c>
      <c r="M474" s="66"/>
      <c r="N474" s="66" t="s">
        <v>359</v>
      </c>
      <c r="O474" s="66"/>
      <c r="P474" s="66"/>
      <c r="Q474" s="2"/>
      <c r="R474" s="2"/>
      <c r="S474" s="15">
        <f t="shared" si="50"/>
        <v>41827</v>
      </c>
      <c r="T474" s="15" t="str">
        <f t="shared" si="51"/>
        <v/>
      </c>
      <c r="U474" s="15" t="str">
        <f t="shared" si="52"/>
        <v/>
      </c>
      <c r="V474" s="2"/>
    </row>
    <row r="475" spans="1:22">
      <c r="A475" s="96" t="s">
        <v>14266</v>
      </c>
      <c r="B475" s="2" t="s">
        <v>340</v>
      </c>
      <c r="C475" s="2"/>
      <c r="D475" s="2" t="s">
        <v>2286</v>
      </c>
      <c r="E475" s="43">
        <v>45122</v>
      </c>
      <c r="F475" s="2"/>
      <c r="G475" s="2"/>
      <c r="H475" s="2">
        <f t="shared" si="47"/>
        <v>1</v>
      </c>
      <c r="I475" s="2"/>
      <c r="J475" s="19" t="s">
        <v>1606</v>
      </c>
      <c r="K475" s="2" t="str">
        <f t="shared" si="49"/>
        <v>SL</v>
      </c>
      <c r="L475" s="2" t="str">
        <f t="shared" si="48"/>
        <v>SIERRA LEONE</v>
      </c>
      <c r="M475" s="66"/>
      <c r="N475" s="66" t="s">
        <v>359</v>
      </c>
      <c r="O475" s="66"/>
      <c r="P475" s="66"/>
      <c r="Q475" s="2"/>
      <c r="R475" s="2"/>
      <c r="S475" s="15">
        <f t="shared" si="50"/>
        <v>41827</v>
      </c>
      <c r="T475" s="15" t="str">
        <f t="shared" si="51"/>
        <v/>
      </c>
      <c r="U475" s="15" t="str">
        <f t="shared" si="52"/>
        <v/>
      </c>
      <c r="V475" s="2"/>
    </row>
    <row r="476" spans="1:22">
      <c r="A476" s="2" t="s">
        <v>15353</v>
      </c>
      <c r="B476" s="2" t="s">
        <v>341</v>
      </c>
      <c r="C476" s="2"/>
      <c r="D476" s="2" t="s">
        <v>2286</v>
      </c>
      <c r="E476" s="43">
        <v>45122</v>
      </c>
      <c r="F476" s="2"/>
      <c r="G476" s="2"/>
      <c r="H476" s="2">
        <f t="shared" si="47"/>
        <v>1</v>
      </c>
      <c r="I476" s="2"/>
      <c r="J476" s="19" t="s">
        <v>1607</v>
      </c>
      <c r="K476" s="2" t="str">
        <f t="shared" si="49"/>
        <v>SG</v>
      </c>
      <c r="L476" s="2" t="str">
        <f t="shared" si="48"/>
        <v>SINGAPORE</v>
      </c>
      <c r="M476" s="66"/>
      <c r="N476" s="66" t="s">
        <v>359</v>
      </c>
      <c r="O476" s="66"/>
      <c r="P476" s="66"/>
      <c r="Q476" s="2"/>
      <c r="R476" s="2"/>
      <c r="S476" s="15">
        <f t="shared" si="50"/>
        <v>41827</v>
      </c>
      <c r="T476" s="15" t="str">
        <f t="shared" si="51"/>
        <v/>
      </c>
      <c r="U476" s="15" t="str">
        <f t="shared" si="52"/>
        <v/>
      </c>
      <c r="V476" s="2"/>
    </row>
    <row r="477" spans="1:22">
      <c r="A477" s="96" t="s">
        <v>15354</v>
      </c>
      <c r="B477" s="2" t="s">
        <v>342</v>
      </c>
      <c r="C477" s="2"/>
      <c r="D477" s="2" t="s">
        <v>2286</v>
      </c>
      <c r="E477" s="43">
        <v>45122</v>
      </c>
      <c r="F477" s="2"/>
      <c r="G477" s="2"/>
      <c r="H477" s="2">
        <f t="shared" si="47"/>
        <v>1</v>
      </c>
      <c r="I477" s="2"/>
      <c r="J477" s="19" t="s">
        <v>1608</v>
      </c>
      <c r="K477" s="2" t="str">
        <f t="shared" si="49"/>
        <v>SX</v>
      </c>
      <c r="L477" s="2" t="str">
        <f t="shared" si="48"/>
        <v>SINT MAARTEN (DUTCH PART)</v>
      </c>
      <c r="M477" s="66"/>
      <c r="N477" s="66" t="s">
        <v>359</v>
      </c>
      <c r="O477" s="66"/>
      <c r="P477" s="66"/>
      <c r="Q477" s="2"/>
      <c r="R477" s="2"/>
      <c r="S477" s="15">
        <f t="shared" si="50"/>
        <v>41827</v>
      </c>
      <c r="T477" s="15" t="str">
        <f t="shared" si="51"/>
        <v/>
      </c>
      <c r="U477" s="15" t="str">
        <f t="shared" si="52"/>
        <v/>
      </c>
      <c r="V477" s="2"/>
    </row>
    <row r="478" spans="1:22">
      <c r="A478" s="96" t="s">
        <v>16121</v>
      </c>
      <c r="B478" s="2" t="s">
        <v>343</v>
      </c>
      <c r="C478" s="2"/>
      <c r="D478" s="2" t="s">
        <v>2286</v>
      </c>
      <c r="E478" s="43">
        <v>45122</v>
      </c>
      <c r="F478" s="2"/>
      <c r="G478" s="2"/>
      <c r="H478" s="2">
        <f t="shared" si="47"/>
        <v>1</v>
      </c>
      <c r="I478" s="2"/>
      <c r="J478" s="19" t="s">
        <v>1609</v>
      </c>
      <c r="K478" s="2" t="str">
        <f t="shared" si="49"/>
        <v>SK</v>
      </c>
      <c r="L478" s="2" t="str">
        <f t="shared" si="48"/>
        <v>SLOVAKIA</v>
      </c>
      <c r="M478" s="66"/>
      <c r="N478" s="66" t="s">
        <v>359</v>
      </c>
      <c r="O478" s="66"/>
      <c r="P478" s="66"/>
      <c r="Q478" s="2"/>
      <c r="R478" s="2"/>
      <c r="S478" s="15">
        <f t="shared" si="50"/>
        <v>41827</v>
      </c>
      <c r="T478" s="15" t="str">
        <f t="shared" si="51"/>
        <v/>
      </c>
      <c r="U478" s="15" t="str">
        <f t="shared" si="52"/>
        <v/>
      </c>
      <c r="V478" s="2"/>
    </row>
    <row r="479" spans="1:22">
      <c r="A479" s="96" t="s">
        <v>16264</v>
      </c>
      <c r="B479" s="2" t="s">
        <v>344</v>
      </c>
      <c r="C479" s="2"/>
      <c r="D479" s="2" t="s">
        <v>2286</v>
      </c>
      <c r="E479" s="43">
        <v>45122</v>
      </c>
      <c r="F479" s="2"/>
      <c r="G479" s="2"/>
      <c r="H479" s="2">
        <f t="shared" ref="H479" si="53">COUNTIF(J:J,A479)</f>
        <v>0</v>
      </c>
      <c r="I479" s="2"/>
      <c r="J479" s="19" t="s">
        <v>1610</v>
      </c>
      <c r="K479" s="2" t="str">
        <f t="shared" si="49"/>
        <v>SI</v>
      </c>
      <c r="L479" s="2" t="str">
        <f t="shared" si="48"/>
        <v>SLOVENIA</v>
      </c>
      <c r="M479" s="66"/>
      <c r="N479" s="66" t="s">
        <v>359</v>
      </c>
      <c r="O479" s="66"/>
      <c r="P479" s="66"/>
      <c r="Q479" s="2"/>
      <c r="R479" s="2"/>
      <c r="S479" s="15">
        <f t="shared" si="50"/>
        <v>41827</v>
      </c>
      <c r="T479" s="15" t="str">
        <f t="shared" si="51"/>
        <v/>
      </c>
      <c r="U479" s="15" t="str">
        <f t="shared" si="52"/>
        <v/>
      </c>
      <c r="V479" s="2"/>
    </row>
    <row r="480" spans="1:22">
      <c r="A480" s="2"/>
      <c r="B480" s="2"/>
      <c r="C480" s="2"/>
      <c r="D480" s="2"/>
      <c r="E480" s="2"/>
      <c r="F480" s="2"/>
      <c r="G480" s="2"/>
      <c r="H480" s="2"/>
      <c r="I480" s="2"/>
      <c r="J480" s="19" t="s">
        <v>1611</v>
      </c>
      <c r="K480" s="2" t="str">
        <f t="shared" si="49"/>
        <v>SB</v>
      </c>
      <c r="L480" s="2" t="str">
        <f t="shared" si="48"/>
        <v>SOLOMON ISLANDS</v>
      </c>
      <c r="M480" s="66"/>
      <c r="N480" s="66" t="s">
        <v>359</v>
      </c>
      <c r="O480" s="66"/>
      <c r="P480" s="66"/>
      <c r="Q480" s="2"/>
      <c r="R480" s="2"/>
      <c r="S480" s="15">
        <f t="shared" si="50"/>
        <v>41827</v>
      </c>
      <c r="T480" s="15" t="str">
        <f t="shared" si="51"/>
        <v/>
      </c>
      <c r="U480" s="15" t="str">
        <f t="shared" si="52"/>
        <v/>
      </c>
      <c r="V480" s="2"/>
    </row>
    <row r="481" spans="1:22">
      <c r="A481" s="2"/>
      <c r="B481" s="2"/>
      <c r="C481" s="2"/>
      <c r="D481" s="2"/>
      <c r="E481" s="2"/>
      <c r="F481" s="2"/>
      <c r="G481" s="2"/>
      <c r="H481" s="2"/>
      <c r="I481" s="2"/>
      <c r="J481" s="19" t="s">
        <v>1612</v>
      </c>
      <c r="K481" s="2" t="str">
        <f t="shared" si="49"/>
        <v>SO</v>
      </c>
      <c r="L481" s="2" t="str">
        <f t="shared" si="48"/>
        <v>SOMALIA</v>
      </c>
      <c r="M481" s="66"/>
      <c r="N481" s="66" t="s">
        <v>359</v>
      </c>
      <c r="O481" s="66"/>
      <c r="P481" s="66"/>
      <c r="Q481" s="2"/>
      <c r="R481" s="2"/>
      <c r="S481" s="15">
        <f t="shared" si="50"/>
        <v>41827</v>
      </c>
      <c r="T481" s="15" t="str">
        <f t="shared" si="51"/>
        <v/>
      </c>
      <c r="U481" s="15" t="str">
        <f t="shared" si="52"/>
        <v/>
      </c>
      <c r="V481" s="2"/>
    </row>
    <row r="482" spans="1:22">
      <c r="A482" s="2"/>
      <c r="B482" s="2"/>
      <c r="C482" s="2"/>
      <c r="D482" s="2"/>
      <c r="E482" s="2"/>
      <c r="F482" s="2"/>
      <c r="G482" s="2"/>
      <c r="H482" s="2"/>
      <c r="I482" s="2"/>
      <c r="J482" s="19" t="s">
        <v>1613</v>
      </c>
      <c r="K482" s="2" t="str">
        <f t="shared" si="49"/>
        <v>ZA</v>
      </c>
      <c r="L482" s="2" t="str">
        <f t="shared" si="48"/>
        <v>SOUTH AFRICA</v>
      </c>
      <c r="M482" s="66"/>
      <c r="N482" s="66" t="s">
        <v>359</v>
      </c>
      <c r="O482" s="66"/>
      <c r="P482" s="66"/>
      <c r="Q482" s="2"/>
      <c r="R482" s="2"/>
      <c r="S482" s="15">
        <f t="shared" si="50"/>
        <v>41827</v>
      </c>
      <c r="T482" s="15" t="str">
        <f t="shared" si="51"/>
        <v/>
      </c>
      <c r="U482" s="15" t="str">
        <f t="shared" si="52"/>
        <v/>
      </c>
      <c r="V482" s="2"/>
    </row>
    <row r="483" spans="1:22">
      <c r="A483" s="2"/>
      <c r="B483" s="2"/>
      <c r="C483" s="2"/>
      <c r="D483" s="2"/>
      <c r="E483" s="2"/>
      <c r="F483" s="2"/>
      <c r="G483" s="2"/>
      <c r="H483" s="2"/>
      <c r="I483" s="2"/>
      <c r="J483" s="19" t="s">
        <v>1614</v>
      </c>
      <c r="K483" s="2" t="str">
        <f t="shared" si="49"/>
        <v>GS</v>
      </c>
      <c r="L483" s="2" t="str">
        <f t="shared" si="48"/>
        <v>SOUTH GEORGIA AND THE SOUTH SANDWICH ISLANDS</v>
      </c>
      <c r="M483" s="66"/>
      <c r="N483" s="66" t="s">
        <v>359</v>
      </c>
      <c r="O483" s="66"/>
      <c r="P483" s="66"/>
      <c r="Q483" s="2"/>
      <c r="R483" s="2"/>
      <c r="S483" s="15">
        <f t="shared" si="50"/>
        <v>41827</v>
      </c>
      <c r="T483" s="15" t="str">
        <f t="shared" si="51"/>
        <v/>
      </c>
      <c r="U483" s="15" t="str">
        <f t="shared" si="52"/>
        <v/>
      </c>
      <c r="V483" s="2"/>
    </row>
    <row r="484" spans="1:22">
      <c r="A484" s="2"/>
      <c r="B484" s="2"/>
      <c r="C484" s="2"/>
      <c r="D484" s="2"/>
      <c r="E484" s="2"/>
      <c r="F484" s="2"/>
      <c r="G484" s="2"/>
      <c r="H484" s="2"/>
      <c r="I484" s="2"/>
      <c r="J484" s="19" t="s">
        <v>3452</v>
      </c>
      <c r="K484" s="2" t="str">
        <f t="shared" si="49"/>
        <v>SS</v>
      </c>
      <c r="L484" s="2" t="str">
        <f>J484</f>
        <v>SOUTH SUDAN</v>
      </c>
      <c r="M484" s="66"/>
      <c r="N484" s="66" t="s">
        <v>359</v>
      </c>
      <c r="O484" s="66"/>
      <c r="P484" s="66"/>
      <c r="Q484" s="2"/>
      <c r="R484" s="2"/>
      <c r="S484" s="15">
        <f t="shared" si="50"/>
        <v>41827</v>
      </c>
      <c r="T484" s="15" t="str">
        <f t="shared" si="51"/>
        <v/>
      </c>
      <c r="U484" s="15" t="str">
        <f t="shared" si="52"/>
        <v/>
      </c>
      <c r="V484" s="2"/>
    </row>
    <row r="485" spans="1:22">
      <c r="A485" s="2"/>
      <c r="B485" s="2"/>
      <c r="C485" s="2"/>
      <c r="D485" s="2"/>
      <c r="E485" s="2"/>
      <c r="F485" s="2"/>
      <c r="G485" s="2"/>
      <c r="H485" s="2"/>
      <c r="I485" s="2"/>
      <c r="J485" s="19" t="s">
        <v>1615</v>
      </c>
      <c r="K485" s="2" t="str">
        <f t="shared" si="49"/>
        <v>ES</v>
      </c>
      <c r="L485" s="2" t="str">
        <f t="shared" si="48"/>
        <v>SPAIN</v>
      </c>
      <c r="M485" s="66"/>
      <c r="N485" s="66" t="s">
        <v>359</v>
      </c>
      <c r="O485" s="66"/>
      <c r="P485" s="66"/>
      <c r="Q485" s="2"/>
      <c r="R485" s="2"/>
      <c r="S485" s="15">
        <f t="shared" si="50"/>
        <v>41827</v>
      </c>
      <c r="T485" s="15" t="str">
        <f t="shared" si="51"/>
        <v/>
      </c>
      <c r="U485" s="15" t="str">
        <f t="shared" si="52"/>
        <v/>
      </c>
      <c r="V485" s="2"/>
    </row>
    <row r="486" spans="1:22">
      <c r="A486" s="2"/>
      <c r="B486" s="2"/>
      <c r="C486" s="2"/>
      <c r="D486" s="2"/>
      <c r="E486" s="2"/>
      <c r="F486" s="2"/>
      <c r="G486" s="2"/>
      <c r="H486" s="2"/>
      <c r="I486" s="2"/>
      <c r="J486" s="19" t="s">
        <v>1616</v>
      </c>
      <c r="K486" s="2" t="str">
        <f t="shared" si="49"/>
        <v>LK</v>
      </c>
      <c r="L486" s="2" t="str">
        <f t="shared" si="48"/>
        <v>SRI LANKA</v>
      </c>
      <c r="M486" s="66"/>
      <c r="N486" s="66" t="s">
        <v>359</v>
      </c>
      <c r="O486" s="66"/>
      <c r="P486" s="66"/>
      <c r="Q486" s="2"/>
      <c r="R486" s="2"/>
      <c r="S486" s="15">
        <f t="shared" si="50"/>
        <v>41827</v>
      </c>
      <c r="T486" s="15" t="str">
        <f t="shared" si="51"/>
        <v/>
      </c>
      <c r="U486" s="15" t="str">
        <f t="shared" si="52"/>
        <v/>
      </c>
      <c r="V486" s="2"/>
    </row>
    <row r="487" spans="1:22">
      <c r="A487" s="2"/>
      <c r="B487" s="2"/>
      <c r="C487" s="2"/>
      <c r="D487" s="2"/>
      <c r="E487" s="2"/>
      <c r="F487" s="2"/>
      <c r="G487" s="2"/>
      <c r="H487" s="2"/>
      <c r="I487" s="2"/>
      <c r="J487" s="19" t="s">
        <v>1617</v>
      </c>
      <c r="K487" s="2" t="str">
        <f t="shared" si="49"/>
        <v>SD</v>
      </c>
      <c r="L487" s="2" t="str">
        <f t="shared" si="48"/>
        <v>SUDAN</v>
      </c>
      <c r="M487" s="66"/>
      <c r="N487" s="66" t="s">
        <v>359</v>
      </c>
      <c r="O487" s="66"/>
      <c r="P487" s="66"/>
      <c r="Q487" s="2"/>
      <c r="R487" s="2"/>
      <c r="S487" s="15">
        <f t="shared" si="50"/>
        <v>41827</v>
      </c>
      <c r="T487" s="15" t="str">
        <f t="shared" si="51"/>
        <v/>
      </c>
      <c r="U487" s="15" t="str">
        <f t="shared" si="52"/>
        <v/>
      </c>
      <c r="V487" s="2"/>
    </row>
    <row r="488" spans="1:22">
      <c r="A488" s="2"/>
      <c r="B488" s="2"/>
      <c r="C488" s="2"/>
      <c r="D488" s="2"/>
      <c r="E488" s="2"/>
      <c r="F488" s="2"/>
      <c r="G488" s="2"/>
      <c r="H488" s="2"/>
      <c r="I488" s="2"/>
      <c r="J488" s="19" t="s">
        <v>1618</v>
      </c>
      <c r="K488" s="2" t="str">
        <f t="shared" si="49"/>
        <v>SR</v>
      </c>
      <c r="L488" s="2" t="str">
        <f t="shared" si="48"/>
        <v>SURINAME</v>
      </c>
      <c r="M488" s="66"/>
      <c r="N488" s="66" t="s">
        <v>359</v>
      </c>
      <c r="O488" s="66"/>
      <c r="P488" s="66"/>
      <c r="Q488" s="2"/>
      <c r="R488" s="2"/>
      <c r="S488" s="15">
        <f t="shared" si="50"/>
        <v>41827</v>
      </c>
      <c r="T488" s="15" t="str">
        <f t="shared" si="51"/>
        <v/>
      </c>
      <c r="U488" s="15" t="str">
        <f t="shared" si="52"/>
        <v/>
      </c>
      <c r="V488" s="2"/>
    </row>
    <row r="489" spans="1:22">
      <c r="A489" s="2"/>
      <c r="B489" s="2"/>
      <c r="C489" s="2"/>
      <c r="D489" s="2"/>
      <c r="E489" s="2"/>
      <c r="F489" s="2"/>
      <c r="G489" s="2"/>
      <c r="H489" s="2"/>
      <c r="I489" s="2"/>
      <c r="J489" s="19" t="s">
        <v>1619</v>
      </c>
      <c r="K489" s="2" t="str">
        <f t="shared" si="49"/>
        <v>SJ</v>
      </c>
      <c r="L489" s="2" t="str">
        <f t="shared" si="48"/>
        <v>SVALBARD AND JAN MAYEN</v>
      </c>
      <c r="M489" s="66"/>
      <c r="N489" s="66" t="s">
        <v>359</v>
      </c>
      <c r="O489" s="66"/>
      <c r="P489" s="66"/>
      <c r="Q489" s="2"/>
      <c r="R489" s="2"/>
      <c r="S489" s="15">
        <f t="shared" si="50"/>
        <v>41827</v>
      </c>
      <c r="T489" s="15" t="str">
        <f t="shared" si="51"/>
        <v/>
      </c>
      <c r="U489" s="15" t="str">
        <f t="shared" si="52"/>
        <v/>
      </c>
      <c r="V489" s="2"/>
    </row>
    <row r="490" spans="1:22">
      <c r="A490" s="2"/>
      <c r="B490" s="2"/>
      <c r="C490" s="2"/>
      <c r="D490" s="2"/>
      <c r="E490" s="2"/>
      <c r="F490" s="2"/>
      <c r="G490" s="2"/>
      <c r="H490" s="2"/>
      <c r="I490" s="2"/>
      <c r="J490" s="19" t="s">
        <v>14790</v>
      </c>
      <c r="K490" s="2" t="str">
        <f t="shared" si="49"/>
        <v>SZ</v>
      </c>
      <c r="L490" s="2" t="str">
        <f t="shared" si="48"/>
        <v>ESWATINI</v>
      </c>
      <c r="M490" s="66"/>
      <c r="N490" s="66" t="s">
        <v>359</v>
      </c>
      <c r="O490" s="66"/>
      <c r="P490" s="66"/>
      <c r="Q490" s="2"/>
      <c r="R490" s="2"/>
      <c r="S490" s="15">
        <f t="shared" si="50"/>
        <v>41827</v>
      </c>
      <c r="T490" s="15" t="str">
        <f t="shared" si="51"/>
        <v/>
      </c>
      <c r="U490" s="15">
        <f t="shared" si="52"/>
        <v>44392</v>
      </c>
      <c r="V490" s="2"/>
    </row>
    <row r="491" spans="1:22">
      <c r="A491" s="2"/>
      <c r="B491" s="2"/>
      <c r="C491" s="2"/>
      <c r="D491" s="2"/>
      <c r="E491" s="2"/>
      <c r="F491" s="2"/>
      <c r="G491" s="2"/>
      <c r="H491" s="2"/>
      <c r="I491" s="2"/>
      <c r="J491" s="19" t="s">
        <v>1620</v>
      </c>
      <c r="K491" s="2" t="str">
        <f t="shared" si="49"/>
        <v>SE</v>
      </c>
      <c r="L491" s="2" t="str">
        <f t="shared" si="48"/>
        <v>SWEDEN</v>
      </c>
      <c r="M491" s="66"/>
      <c r="N491" s="66" t="s">
        <v>359</v>
      </c>
      <c r="O491" s="66"/>
      <c r="P491" s="66"/>
      <c r="Q491" s="2"/>
      <c r="R491" s="2"/>
      <c r="S491" s="15">
        <f t="shared" si="50"/>
        <v>41827</v>
      </c>
      <c r="T491" s="15" t="str">
        <f t="shared" si="51"/>
        <v/>
      </c>
      <c r="U491" s="15" t="str">
        <f t="shared" si="52"/>
        <v/>
      </c>
      <c r="V491" s="2"/>
    </row>
    <row r="492" spans="1:22">
      <c r="A492" s="2"/>
      <c r="B492" s="2"/>
      <c r="C492" s="2"/>
      <c r="D492" s="2"/>
      <c r="E492" s="2"/>
      <c r="F492" s="2"/>
      <c r="G492" s="2"/>
      <c r="H492" s="2"/>
      <c r="I492" s="2"/>
      <c r="J492" s="19" t="s">
        <v>1621</v>
      </c>
      <c r="K492" s="2" t="str">
        <f t="shared" si="49"/>
        <v>CH</v>
      </c>
      <c r="L492" s="2" t="str">
        <f t="shared" si="48"/>
        <v>SWITZERLAND</v>
      </c>
      <c r="M492" s="66"/>
      <c r="N492" s="66" t="s">
        <v>359</v>
      </c>
      <c r="O492" s="66"/>
      <c r="P492" s="66"/>
      <c r="Q492" s="2"/>
      <c r="R492" s="2"/>
      <c r="S492" s="15">
        <f t="shared" si="50"/>
        <v>41827</v>
      </c>
      <c r="T492" s="15" t="str">
        <f t="shared" si="51"/>
        <v/>
      </c>
      <c r="U492" s="15" t="str">
        <f t="shared" si="52"/>
        <v/>
      </c>
      <c r="V492" s="2"/>
    </row>
    <row r="493" spans="1:22">
      <c r="A493" s="2"/>
      <c r="B493" s="2"/>
      <c r="C493" s="2"/>
      <c r="D493" s="2"/>
      <c r="E493" s="2"/>
      <c r="F493" s="2"/>
      <c r="G493" s="2"/>
      <c r="H493" s="2"/>
      <c r="I493" s="2"/>
      <c r="J493" s="19" t="s">
        <v>1622</v>
      </c>
      <c r="K493" s="2" t="str">
        <f t="shared" si="49"/>
        <v>SY</v>
      </c>
      <c r="L493" s="2" t="str">
        <f t="shared" si="48"/>
        <v>SYRIAN ARAB REPUBLIC</v>
      </c>
      <c r="M493" s="66"/>
      <c r="N493" s="66" t="s">
        <v>359</v>
      </c>
      <c r="O493" s="66"/>
      <c r="P493" s="66"/>
      <c r="Q493" s="2"/>
      <c r="R493" s="2"/>
      <c r="S493" s="15">
        <f t="shared" si="50"/>
        <v>41827</v>
      </c>
      <c r="T493" s="15" t="str">
        <f t="shared" si="51"/>
        <v/>
      </c>
      <c r="U493" s="15" t="str">
        <f t="shared" si="52"/>
        <v/>
      </c>
      <c r="V493" s="2"/>
    </row>
    <row r="494" spans="1:22">
      <c r="A494" s="2"/>
      <c r="B494" s="2"/>
      <c r="C494" s="2"/>
      <c r="D494" s="2"/>
      <c r="E494" s="2"/>
      <c r="F494" s="2"/>
      <c r="G494" s="2"/>
      <c r="H494" s="2"/>
      <c r="I494" s="2"/>
      <c r="J494" s="19" t="s">
        <v>1623</v>
      </c>
      <c r="K494" s="2" t="str">
        <f t="shared" si="49"/>
        <v>TW</v>
      </c>
      <c r="L494" s="2" t="str">
        <f t="shared" si="48"/>
        <v>TAIWAN, PROVINCE OF CHINA</v>
      </c>
      <c r="M494" s="66"/>
      <c r="N494" s="66" t="s">
        <v>359</v>
      </c>
      <c r="O494" s="66"/>
      <c r="P494" s="66"/>
      <c r="Q494" s="2"/>
      <c r="R494" s="2"/>
      <c r="S494" s="15">
        <f t="shared" si="50"/>
        <v>41827</v>
      </c>
      <c r="T494" s="15" t="str">
        <f t="shared" si="51"/>
        <v/>
      </c>
      <c r="U494" s="15" t="str">
        <f t="shared" si="52"/>
        <v/>
      </c>
      <c r="V494" s="2"/>
    </row>
    <row r="495" spans="1:22">
      <c r="A495" s="2"/>
      <c r="B495" s="2"/>
      <c r="C495" s="2"/>
      <c r="D495" s="2"/>
      <c r="E495" s="2"/>
      <c r="F495" s="2"/>
      <c r="G495" s="2"/>
      <c r="H495" s="2"/>
      <c r="I495" s="2"/>
      <c r="J495" s="19" t="s">
        <v>1624</v>
      </c>
      <c r="K495" s="2" t="str">
        <f t="shared" si="49"/>
        <v>TJ</v>
      </c>
      <c r="L495" s="2" t="str">
        <f t="shared" si="48"/>
        <v>TAJIKISTAN</v>
      </c>
      <c r="M495" s="66"/>
      <c r="N495" s="66" t="s">
        <v>359</v>
      </c>
      <c r="O495" s="66"/>
      <c r="P495" s="66"/>
      <c r="Q495" s="2"/>
      <c r="R495" s="2"/>
      <c r="S495" s="15">
        <f t="shared" si="50"/>
        <v>41827</v>
      </c>
      <c r="T495" s="15" t="str">
        <f t="shared" si="51"/>
        <v/>
      </c>
      <c r="U495" s="15" t="str">
        <f t="shared" si="52"/>
        <v/>
      </c>
      <c r="V495" s="2"/>
    </row>
    <row r="496" spans="1:22">
      <c r="A496" s="2"/>
      <c r="B496" s="2"/>
      <c r="C496" s="2"/>
      <c r="D496" s="2"/>
      <c r="E496" s="2"/>
      <c r="F496" s="2"/>
      <c r="G496" s="2"/>
      <c r="H496" s="2"/>
      <c r="I496" s="2"/>
      <c r="J496" s="19" t="s">
        <v>1625</v>
      </c>
      <c r="K496" s="2" t="str">
        <f t="shared" si="49"/>
        <v>TZ</v>
      </c>
      <c r="L496" s="2" t="str">
        <f t="shared" si="48"/>
        <v>TANZANIA, UNITED REPUBLIC OF</v>
      </c>
      <c r="M496" s="66"/>
      <c r="N496" s="66" t="s">
        <v>359</v>
      </c>
      <c r="O496" s="66"/>
      <c r="P496" s="66"/>
      <c r="Q496" s="2"/>
      <c r="R496" s="2"/>
      <c r="S496" s="15">
        <f t="shared" si="50"/>
        <v>41827</v>
      </c>
      <c r="T496" s="15" t="str">
        <f t="shared" si="51"/>
        <v/>
      </c>
      <c r="U496" s="15" t="str">
        <f t="shared" si="52"/>
        <v/>
      </c>
      <c r="V496" s="2"/>
    </row>
    <row r="497" spans="1:22">
      <c r="A497" s="2"/>
      <c r="B497" s="2"/>
      <c r="C497" s="2"/>
      <c r="D497" s="2"/>
      <c r="E497" s="2"/>
      <c r="F497" s="2"/>
      <c r="G497" s="2"/>
      <c r="H497" s="2"/>
      <c r="I497" s="2"/>
      <c r="J497" s="19" t="s">
        <v>1626</v>
      </c>
      <c r="K497" s="2" t="str">
        <f t="shared" si="49"/>
        <v>TH</v>
      </c>
      <c r="L497" s="2" t="str">
        <f t="shared" si="48"/>
        <v>THAILAND</v>
      </c>
      <c r="M497" s="66"/>
      <c r="N497" s="66" t="s">
        <v>359</v>
      </c>
      <c r="O497" s="66"/>
      <c r="P497" s="66"/>
      <c r="Q497" s="2"/>
      <c r="R497" s="2"/>
      <c r="S497" s="15">
        <f t="shared" si="50"/>
        <v>41827</v>
      </c>
      <c r="T497" s="15" t="str">
        <f t="shared" si="51"/>
        <v/>
      </c>
      <c r="U497" s="15" t="str">
        <f t="shared" si="52"/>
        <v/>
      </c>
      <c r="V497" s="2"/>
    </row>
    <row r="498" spans="1:22">
      <c r="A498" s="2"/>
      <c r="B498" s="2"/>
      <c r="C498" s="2"/>
      <c r="D498" s="2"/>
      <c r="E498" s="2"/>
      <c r="F498" s="2"/>
      <c r="G498" s="2"/>
      <c r="H498" s="2"/>
      <c r="I498" s="2"/>
      <c r="J498" s="19" t="s">
        <v>1627</v>
      </c>
      <c r="K498" s="2" t="str">
        <f t="shared" si="49"/>
        <v>TL</v>
      </c>
      <c r="L498" s="2" t="str">
        <f t="shared" si="48"/>
        <v>TIMOR-LESTE</v>
      </c>
      <c r="M498" s="66"/>
      <c r="N498" s="66" t="s">
        <v>359</v>
      </c>
      <c r="O498" s="66"/>
      <c r="P498" s="66"/>
      <c r="Q498" s="2"/>
      <c r="R498" s="2"/>
      <c r="S498" s="15">
        <f t="shared" si="50"/>
        <v>41827</v>
      </c>
      <c r="T498" s="15" t="str">
        <f t="shared" si="51"/>
        <v/>
      </c>
      <c r="U498" s="15" t="str">
        <f t="shared" si="52"/>
        <v/>
      </c>
      <c r="V498" s="2"/>
    </row>
    <row r="499" spans="1:22">
      <c r="A499" s="2"/>
      <c r="B499" s="2"/>
      <c r="C499" s="2"/>
      <c r="D499" s="2"/>
      <c r="E499" s="2"/>
      <c r="F499" s="2"/>
      <c r="G499" s="2"/>
      <c r="H499" s="2"/>
      <c r="I499" s="2"/>
      <c r="J499" s="19" t="s">
        <v>1628</v>
      </c>
      <c r="K499" s="2" t="str">
        <f t="shared" si="49"/>
        <v>TG</v>
      </c>
      <c r="L499" s="2" t="str">
        <f t="shared" si="48"/>
        <v>TOGO</v>
      </c>
      <c r="M499" s="66"/>
      <c r="N499" s="66" t="s">
        <v>359</v>
      </c>
      <c r="O499" s="66"/>
      <c r="P499" s="66"/>
      <c r="Q499" s="2"/>
      <c r="R499" s="2"/>
      <c r="S499" s="15">
        <f t="shared" si="50"/>
        <v>41827</v>
      </c>
      <c r="T499" s="15" t="str">
        <f t="shared" si="51"/>
        <v/>
      </c>
      <c r="U499" s="15" t="str">
        <f t="shared" si="52"/>
        <v/>
      </c>
      <c r="V499" s="2"/>
    </row>
    <row r="500" spans="1:22">
      <c r="A500" s="2"/>
      <c r="B500" s="2"/>
      <c r="C500" s="2"/>
      <c r="D500" s="2"/>
      <c r="E500" s="2"/>
      <c r="F500" s="2"/>
      <c r="G500" s="2"/>
      <c r="H500" s="2"/>
      <c r="I500" s="2"/>
      <c r="J500" s="19" t="s">
        <v>1629</v>
      </c>
      <c r="K500" s="2" t="str">
        <f t="shared" si="49"/>
        <v>TK</v>
      </c>
      <c r="L500" s="2" t="str">
        <f t="shared" si="48"/>
        <v>TOKELAU</v>
      </c>
      <c r="M500" s="66"/>
      <c r="N500" s="66" t="s">
        <v>359</v>
      </c>
      <c r="O500" s="66"/>
      <c r="P500" s="66"/>
      <c r="Q500" s="2"/>
      <c r="R500" s="2"/>
      <c r="S500" s="15">
        <f t="shared" si="50"/>
        <v>41827</v>
      </c>
      <c r="T500" s="15" t="str">
        <f t="shared" si="51"/>
        <v/>
      </c>
      <c r="U500" s="15" t="str">
        <f t="shared" si="52"/>
        <v/>
      </c>
      <c r="V500" s="2"/>
    </row>
    <row r="501" spans="1:22">
      <c r="A501" s="2"/>
      <c r="B501" s="2"/>
      <c r="C501" s="2"/>
      <c r="D501" s="2"/>
      <c r="E501" s="2"/>
      <c r="F501" s="2"/>
      <c r="G501" s="2"/>
      <c r="H501" s="2"/>
      <c r="I501" s="2"/>
      <c r="J501" s="19" t="s">
        <v>1630</v>
      </c>
      <c r="K501" s="2" t="str">
        <f t="shared" si="49"/>
        <v>TO</v>
      </c>
      <c r="L501" s="2" t="str">
        <f t="shared" si="48"/>
        <v>TONGA</v>
      </c>
      <c r="M501" s="66"/>
      <c r="N501" s="66" t="s">
        <v>359</v>
      </c>
      <c r="O501" s="66"/>
      <c r="P501" s="66"/>
      <c r="Q501" s="2"/>
      <c r="R501" s="2"/>
      <c r="S501" s="15">
        <f t="shared" si="50"/>
        <v>41827</v>
      </c>
      <c r="T501" s="15" t="str">
        <f t="shared" si="51"/>
        <v/>
      </c>
      <c r="U501" s="15" t="str">
        <f t="shared" si="52"/>
        <v/>
      </c>
      <c r="V501" s="2"/>
    </row>
    <row r="502" spans="1:22">
      <c r="A502" s="2"/>
      <c r="B502" s="2"/>
      <c r="C502" s="2"/>
      <c r="D502" s="2"/>
      <c r="E502" s="2"/>
      <c r="F502" s="2"/>
      <c r="G502" s="2"/>
      <c r="H502" s="2"/>
      <c r="I502" s="2"/>
      <c r="J502" s="19" t="s">
        <v>1631</v>
      </c>
      <c r="K502" s="2" t="str">
        <f t="shared" si="49"/>
        <v>TT</v>
      </c>
      <c r="L502" s="2" t="str">
        <f t="shared" si="48"/>
        <v>TRINIDAD AND TOBAGO</v>
      </c>
      <c r="M502" s="66"/>
      <c r="N502" s="66" t="s">
        <v>359</v>
      </c>
      <c r="O502" s="66"/>
      <c r="P502" s="66"/>
      <c r="Q502" s="2"/>
      <c r="R502" s="2"/>
      <c r="S502" s="15">
        <f t="shared" si="50"/>
        <v>41827</v>
      </c>
      <c r="T502" s="15" t="str">
        <f t="shared" si="51"/>
        <v/>
      </c>
      <c r="U502" s="15" t="str">
        <f t="shared" si="52"/>
        <v/>
      </c>
      <c r="V502" s="2"/>
    </row>
    <row r="503" spans="1:22">
      <c r="A503" s="2"/>
      <c r="B503" s="2"/>
      <c r="C503" s="2"/>
      <c r="D503" s="2"/>
      <c r="E503" s="2"/>
      <c r="F503" s="2"/>
      <c r="G503" s="2"/>
      <c r="H503" s="2"/>
      <c r="I503" s="2"/>
      <c r="J503" s="19" t="s">
        <v>1632</v>
      </c>
      <c r="K503" s="2" t="str">
        <f t="shared" si="49"/>
        <v>TN</v>
      </c>
      <c r="L503" s="2" t="str">
        <f t="shared" si="48"/>
        <v>TUNISIA</v>
      </c>
      <c r="M503" s="66"/>
      <c r="N503" s="66" t="s">
        <v>359</v>
      </c>
      <c r="O503" s="66"/>
      <c r="P503" s="66"/>
      <c r="Q503" s="2"/>
      <c r="R503" s="2"/>
      <c r="S503" s="15">
        <f t="shared" si="50"/>
        <v>41827</v>
      </c>
      <c r="T503" s="15" t="str">
        <f t="shared" si="51"/>
        <v/>
      </c>
      <c r="U503" s="15" t="str">
        <f t="shared" si="52"/>
        <v/>
      </c>
      <c r="V503" s="2"/>
    </row>
    <row r="504" spans="1:22">
      <c r="A504" s="2"/>
      <c r="B504" s="2"/>
      <c r="C504" s="2"/>
      <c r="D504" s="2"/>
      <c r="E504" s="2"/>
      <c r="F504" s="2"/>
      <c r="G504" s="2"/>
      <c r="H504" s="2"/>
      <c r="I504" s="2"/>
      <c r="J504" s="19" t="s">
        <v>1633</v>
      </c>
      <c r="K504" s="2" t="str">
        <f t="shared" si="49"/>
        <v>TR</v>
      </c>
      <c r="L504" s="2" t="str">
        <f t="shared" si="48"/>
        <v>TURKEY</v>
      </c>
      <c r="M504" s="66"/>
      <c r="N504" s="66" t="s">
        <v>359</v>
      </c>
      <c r="O504" s="66"/>
      <c r="P504" s="66"/>
      <c r="Q504" s="2"/>
      <c r="R504" s="2"/>
      <c r="S504" s="15">
        <f t="shared" si="50"/>
        <v>41827</v>
      </c>
      <c r="T504" s="15" t="str">
        <f t="shared" si="51"/>
        <v/>
      </c>
      <c r="U504" s="15" t="str">
        <f t="shared" si="52"/>
        <v/>
      </c>
      <c r="V504" s="2"/>
    </row>
    <row r="505" spans="1:22">
      <c r="A505" s="2"/>
      <c r="B505" s="2"/>
      <c r="C505" s="2"/>
      <c r="D505" s="2"/>
      <c r="E505" s="2"/>
      <c r="F505" s="2"/>
      <c r="G505" s="2"/>
      <c r="H505" s="2"/>
      <c r="I505" s="2"/>
      <c r="J505" s="19" t="s">
        <v>1634</v>
      </c>
      <c r="K505" s="2" t="str">
        <f t="shared" si="49"/>
        <v>TM</v>
      </c>
      <c r="L505" s="2" t="str">
        <f t="shared" si="48"/>
        <v>TURKMENISTAN</v>
      </c>
      <c r="M505" s="66"/>
      <c r="N505" s="66" t="s">
        <v>359</v>
      </c>
      <c r="O505" s="66"/>
      <c r="P505" s="66"/>
      <c r="Q505" s="2"/>
      <c r="R505" s="2"/>
      <c r="S505" s="15">
        <f t="shared" si="50"/>
        <v>41827</v>
      </c>
      <c r="T505" s="15" t="str">
        <f t="shared" si="51"/>
        <v/>
      </c>
      <c r="U505" s="15" t="str">
        <f t="shared" si="52"/>
        <v/>
      </c>
      <c r="V505" s="2"/>
    </row>
    <row r="506" spans="1:22">
      <c r="A506" s="2"/>
      <c r="B506" s="2"/>
      <c r="C506" s="2"/>
      <c r="D506" s="2"/>
      <c r="E506" s="2"/>
      <c r="F506" s="2"/>
      <c r="G506" s="2"/>
      <c r="H506" s="2"/>
      <c r="I506" s="2"/>
      <c r="J506" s="19" t="s">
        <v>1635</v>
      </c>
      <c r="K506" s="2" t="str">
        <f t="shared" si="49"/>
        <v>TC</v>
      </c>
      <c r="L506" s="2" t="str">
        <f t="shared" si="48"/>
        <v>TURKS AND CAICOS ISLANDS</v>
      </c>
      <c r="M506" s="66"/>
      <c r="N506" s="66" t="s">
        <v>359</v>
      </c>
      <c r="O506" s="66"/>
      <c r="P506" s="66"/>
      <c r="Q506" s="2"/>
      <c r="R506" s="2"/>
      <c r="S506" s="15">
        <f t="shared" si="50"/>
        <v>41827</v>
      </c>
      <c r="T506" s="15" t="str">
        <f t="shared" si="51"/>
        <v/>
      </c>
      <c r="U506" s="15" t="str">
        <f t="shared" si="52"/>
        <v/>
      </c>
      <c r="V506" s="2"/>
    </row>
    <row r="507" spans="1:22">
      <c r="A507" s="2"/>
      <c r="B507" s="2"/>
      <c r="C507" s="2"/>
      <c r="D507" s="2"/>
      <c r="E507" s="2"/>
      <c r="F507" s="2"/>
      <c r="G507" s="2"/>
      <c r="H507" s="2"/>
      <c r="I507" s="2"/>
      <c r="J507" s="19" t="s">
        <v>1636</v>
      </c>
      <c r="K507" s="2" t="str">
        <f t="shared" si="49"/>
        <v>TV</v>
      </c>
      <c r="L507" s="2" t="str">
        <f t="shared" si="48"/>
        <v>TUVALU</v>
      </c>
      <c r="M507" s="66"/>
      <c r="N507" s="66" t="s">
        <v>359</v>
      </c>
      <c r="O507" s="66"/>
      <c r="P507" s="66"/>
      <c r="Q507" s="2"/>
      <c r="R507" s="2"/>
      <c r="S507" s="15">
        <f t="shared" si="50"/>
        <v>41827</v>
      </c>
      <c r="T507" s="15" t="str">
        <f t="shared" si="51"/>
        <v/>
      </c>
      <c r="U507" s="15" t="str">
        <f t="shared" si="52"/>
        <v/>
      </c>
      <c r="V507" s="2"/>
    </row>
    <row r="508" spans="1:22">
      <c r="A508" s="2"/>
      <c r="B508" s="2"/>
      <c r="C508" s="2"/>
      <c r="D508" s="2"/>
      <c r="E508" s="2"/>
      <c r="F508" s="2"/>
      <c r="G508" s="2"/>
      <c r="H508" s="2"/>
      <c r="I508" s="2"/>
      <c r="J508" s="19" t="s">
        <v>1637</v>
      </c>
      <c r="K508" s="2" t="str">
        <f t="shared" si="49"/>
        <v>UG</v>
      </c>
      <c r="L508" s="2" t="str">
        <f t="shared" si="48"/>
        <v>UGANDA</v>
      </c>
      <c r="M508" s="66"/>
      <c r="N508" s="66" t="s">
        <v>359</v>
      </c>
      <c r="O508" s="66"/>
      <c r="P508" s="66"/>
      <c r="Q508" s="2"/>
      <c r="R508" s="2"/>
      <c r="S508" s="15">
        <f t="shared" si="50"/>
        <v>41827</v>
      </c>
      <c r="T508" s="15" t="str">
        <f t="shared" si="51"/>
        <v/>
      </c>
      <c r="U508" s="15" t="str">
        <f t="shared" si="52"/>
        <v/>
      </c>
      <c r="V508" s="2"/>
    </row>
    <row r="509" spans="1:22">
      <c r="A509" s="2"/>
      <c r="B509" s="2"/>
      <c r="C509" s="2"/>
      <c r="D509" s="2"/>
      <c r="E509" s="2"/>
      <c r="F509" s="2"/>
      <c r="G509" s="2"/>
      <c r="H509" s="2"/>
      <c r="I509" s="2"/>
      <c r="J509" s="19" t="s">
        <v>1638</v>
      </c>
      <c r="K509" s="2" t="str">
        <f t="shared" si="49"/>
        <v>UA</v>
      </c>
      <c r="L509" s="2" t="str">
        <f t="shared" si="48"/>
        <v>UKRAINE</v>
      </c>
      <c r="M509" s="66"/>
      <c r="N509" s="66" t="s">
        <v>359</v>
      </c>
      <c r="O509" s="66"/>
      <c r="P509" s="66"/>
      <c r="Q509" s="2"/>
      <c r="R509" s="2"/>
      <c r="S509" s="15">
        <f t="shared" si="50"/>
        <v>41827</v>
      </c>
      <c r="T509" s="15" t="str">
        <f t="shared" si="51"/>
        <v/>
      </c>
      <c r="U509" s="15" t="str">
        <f t="shared" si="52"/>
        <v/>
      </c>
      <c r="V509" s="2"/>
    </row>
    <row r="510" spans="1:22">
      <c r="A510" s="2"/>
      <c r="B510" s="2"/>
      <c r="C510" s="2"/>
      <c r="D510" s="2"/>
      <c r="E510" s="2"/>
      <c r="F510" s="2"/>
      <c r="G510" s="2"/>
      <c r="H510" s="2"/>
      <c r="I510" s="2"/>
      <c r="J510" s="19" t="s">
        <v>1639</v>
      </c>
      <c r="K510" s="2" t="str">
        <f t="shared" si="49"/>
        <v>AE</v>
      </c>
      <c r="L510" s="2" t="str">
        <f t="shared" si="48"/>
        <v>UNITED ARAB EMIRATES</v>
      </c>
      <c r="M510" s="66"/>
      <c r="N510" s="66" t="s">
        <v>359</v>
      </c>
      <c r="O510" s="66"/>
      <c r="P510" s="66"/>
      <c r="Q510" s="2"/>
      <c r="R510" s="2"/>
      <c r="S510" s="15">
        <f t="shared" si="50"/>
        <v>41827</v>
      </c>
      <c r="T510" s="15" t="str">
        <f t="shared" si="51"/>
        <v/>
      </c>
      <c r="U510" s="15" t="str">
        <f t="shared" si="52"/>
        <v/>
      </c>
      <c r="V510" s="2"/>
    </row>
    <row r="511" spans="1:22">
      <c r="A511" s="2"/>
      <c r="B511" s="2"/>
      <c r="C511" s="2"/>
      <c r="D511" s="2"/>
      <c r="E511" s="2"/>
      <c r="F511" s="2"/>
      <c r="G511" s="2"/>
      <c r="H511" s="2"/>
      <c r="I511" s="2"/>
      <c r="J511" s="19" t="s">
        <v>1640</v>
      </c>
      <c r="K511" s="2" t="str">
        <f t="shared" si="49"/>
        <v>GB</v>
      </c>
      <c r="L511" s="2" t="str">
        <f t="shared" si="48"/>
        <v>UNITED KINGDOM</v>
      </c>
      <c r="M511" s="66"/>
      <c r="N511" s="66" t="s">
        <v>359</v>
      </c>
      <c r="O511" s="66"/>
      <c r="P511" s="66"/>
      <c r="Q511" s="2"/>
      <c r="R511" s="2"/>
      <c r="S511" s="15">
        <f t="shared" si="50"/>
        <v>41827</v>
      </c>
      <c r="T511" s="15" t="str">
        <f t="shared" si="51"/>
        <v/>
      </c>
      <c r="U511" s="15" t="str">
        <f t="shared" si="52"/>
        <v/>
      </c>
      <c r="V511" s="2"/>
    </row>
    <row r="512" spans="1:22">
      <c r="A512" s="2"/>
      <c r="B512" s="2"/>
      <c r="C512" s="2"/>
      <c r="D512" s="2"/>
      <c r="E512" s="2"/>
      <c r="F512" s="2"/>
      <c r="G512" s="2"/>
      <c r="H512" s="2"/>
      <c r="I512" s="2"/>
      <c r="J512" s="19" t="s">
        <v>1641</v>
      </c>
      <c r="K512" s="2" t="str">
        <f t="shared" si="49"/>
        <v>US</v>
      </c>
      <c r="L512" s="2" t="str">
        <f t="shared" si="48"/>
        <v>UNITED STATES</v>
      </c>
      <c r="M512" s="66"/>
      <c r="N512" s="66" t="s">
        <v>359</v>
      </c>
      <c r="O512" s="66"/>
      <c r="P512" s="66"/>
      <c r="Q512" s="2"/>
      <c r="R512" s="2"/>
      <c r="S512" s="15">
        <f t="shared" si="50"/>
        <v>41827</v>
      </c>
      <c r="T512" s="15" t="str">
        <f t="shared" si="51"/>
        <v/>
      </c>
      <c r="U512" s="15" t="str">
        <f t="shared" si="52"/>
        <v/>
      </c>
      <c r="V512" s="2"/>
    </row>
    <row r="513" spans="1:22">
      <c r="A513" s="2"/>
      <c r="B513" s="2"/>
      <c r="C513" s="2"/>
      <c r="D513" s="2"/>
      <c r="E513" s="2"/>
      <c r="F513" s="2"/>
      <c r="G513" s="2"/>
      <c r="H513" s="2"/>
      <c r="I513" s="2"/>
      <c r="J513" s="19" t="s">
        <v>1642</v>
      </c>
      <c r="K513" s="2" t="str">
        <f t="shared" si="49"/>
        <v>UM</v>
      </c>
      <c r="L513" s="2" t="str">
        <f t="shared" si="48"/>
        <v>UNITED STATES MINOR OUTLYING ISLANDS</v>
      </c>
      <c r="M513" s="66"/>
      <c r="N513" s="66" t="s">
        <v>359</v>
      </c>
      <c r="O513" s="66"/>
      <c r="P513" s="66"/>
      <c r="Q513" s="2"/>
      <c r="R513" s="2"/>
      <c r="S513" s="15">
        <f t="shared" si="50"/>
        <v>41827</v>
      </c>
      <c r="T513" s="15" t="str">
        <f t="shared" si="51"/>
        <v/>
      </c>
      <c r="U513" s="15" t="str">
        <f t="shared" si="52"/>
        <v/>
      </c>
      <c r="V513" s="2"/>
    </row>
    <row r="514" spans="1:22">
      <c r="A514" s="2"/>
      <c r="B514" s="2"/>
      <c r="C514" s="2"/>
      <c r="D514" s="2"/>
      <c r="E514" s="2"/>
      <c r="F514" s="2"/>
      <c r="G514" s="2"/>
      <c r="H514" s="2"/>
      <c r="I514" s="2"/>
      <c r="J514" s="19" t="s">
        <v>1643</v>
      </c>
      <c r="K514" s="2" t="str">
        <f t="shared" si="49"/>
        <v>UY</v>
      </c>
      <c r="L514" s="2" t="str">
        <f t="shared" si="48"/>
        <v>URUGUAY</v>
      </c>
      <c r="M514" s="66"/>
      <c r="N514" s="66" t="s">
        <v>359</v>
      </c>
      <c r="O514" s="66"/>
      <c r="P514" s="66"/>
      <c r="Q514" s="2"/>
      <c r="R514" s="2"/>
      <c r="S514" s="15">
        <f t="shared" si="50"/>
        <v>41827</v>
      </c>
      <c r="T514" s="15" t="str">
        <f t="shared" si="51"/>
        <v/>
      </c>
      <c r="U514" s="15" t="str">
        <f t="shared" si="52"/>
        <v/>
      </c>
      <c r="V514" s="2"/>
    </row>
    <row r="515" spans="1:22">
      <c r="A515" s="2"/>
      <c r="B515" s="2"/>
      <c r="C515" s="2"/>
      <c r="D515" s="2"/>
      <c r="E515" s="2"/>
      <c r="F515" s="2"/>
      <c r="G515" s="2"/>
      <c r="H515" s="2"/>
      <c r="I515" s="2"/>
      <c r="J515" s="19" t="s">
        <v>1644</v>
      </c>
      <c r="K515" s="2" t="str">
        <f t="shared" si="49"/>
        <v>UZ</v>
      </c>
      <c r="L515" s="2" t="str">
        <f t="shared" si="48"/>
        <v>UZBEKISTAN</v>
      </c>
      <c r="M515" s="66"/>
      <c r="N515" s="66" t="s">
        <v>359</v>
      </c>
      <c r="O515" s="66"/>
      <c r="P515" s="66"/>
      <c r="Q515" s="2"/>
      <c r="R515" s="2"/>
      <c r="S515" s="15">
        <f t="shared" si="50"/>
        <v>41827</v>
      </c>
      <c r="T515" s="15" t="str">
        <f t="shared" si="51"/>
        <v/>
      </c>
      <c r="U515" s="15" t="str">
        <f t="shared" si="52"/>
        <v/>
      </c>
      <c r="V515" s="2"/>
    </row>
    <row r="516" spans="1:22">
      <c r="A516" s="2"/>
      <c r="B516" s="2"/>
      <c r="C516" s="2"/>
      <c r="D516" s="2"/>
      <c r="E516" s="2"/>
      <c r="F516" s="2"/>
      <c r="G516" s="2"/>
      <c r="H516" s="2"/>
      <c r="I516" s="2"/>
      <c r="J516" s="19" t="s">
        <v>1645</v>
      </c>
      <c r="K516" s="2" t="str">
        <f t="shared" si="49"/>
        <v>VU</v>
      </c>
      <c r="L516" s="2" t="str">
        <f t="shared" si="48"/>
        <v>VANUATU</v>
      </c>
      <c r="M516" s="66"/>
      <c r="N516" s="66" t="s">
        <v>359</v>
      </c>
      <c r="O516" s="66"/>
      <c r="P516" s="66"/>
      <c r="Q516" s="2"/>
      <c r="R516" s="2"/>
      <c r="S516" s="15">
        <f t="shared" si="50"/>
        <v>41827</v>
      </c>
      <c r="T516" s="15" t="str">
        <f t="shared" si="51"/>
        <v/>
      </c>
      <c r="U516" s="15" t="str">
        <f t="shared" si="52"/>
        <v/>
      </c>
      <c r="V516" s="2"/>
    </row>
    <row r="517" spans="1:22">
      <c r="A517" s="2"/>
      <c r="B517" s="2"/>
      <c r="C517" s="2"/>
      <c r="D517" s="2"/>
      <c r="E517" s="2"/>
      <c r="F517" s="2"/>
      <c r="G517" s="2"/>
      <c r="H517" s="2"/>
      <c r="I517" s="2"/>
      <c r="J517" s="19" t="s">
        <v>1646</v>
      </c>
      <c r="K517" s="2" t="str">
        <f t="shared" si="49"/>
        <v>VE</v>
      </c>
      <c r="L517" s="2" t="str">
        <f t="shared" si="48"/>
        <v>VENEZUELA, BOLIVARIAN REPUBLIC OF</v>
      </c>
      <c r="M517" s="66"/>
      <c r="N517" s="66" t="s">
        <v>359</v>
      </c>
      <c r="O517" s="66"/>
      <c r="P517" s="66"/>
      <c r="Q517" s="2"/>
      <c r="R517" s="2"/>
      <c r="S517" s="15">
        <f t="shared" si="50"/>
        <v>41827</v>
      </c>
      <c r="T517" s="15" t="str">
        <f t="shared" si="51"/>
        <v/>
      </c>
      <c r="U517" s="15" t="str">
        <f t="shared" si="52"/>
        <v/>
      </c>
      <c r="V517" s="2"/>
    </row>
    <row r="518" spans="1:22">
      <c r="A518" s="2"/>
      <c r="B518" s="2"/>
      <c r="C518" s="2"/>
      <c r="D518" s="2"/>
      <c r="E518" s="2"/>
      <c r="F518" s="2"/>
      <c r="G518" s="2"/>
      <c r="H518" s="2"/>
      <c r="I518" s="2"/>
      <c r="J518" s="19" t="s">
        <v>1647</v>
      </c>
      <c r="K518" s="2" t="str">
        <f t="shared" si="49"/>
        <v>VN</v>
      </c>
      <c r="L518" s="2" t="str">
        <f t="shared" si="48"/>
        <v>VIET NAM</v>
      </c>
      <c r="M518" s="66"/>
      <c r="N518" s="66" t="s">
        <v>359</v>
      </c>
      <c r="O518" s="66"/>
      <c r="P518" s="66"/>
      <c r="Q518" s="2"/>
      <c r="R518" s="2"/>
      <c r="S518" s="15">
        <f t="shared" si="50"/>
        <v>41827</v>
      </c>
      <c r="T518" s="15" t="str">
        <f t="shared" si="51"/>
        <v/>
      </c>
      <c r="U518" s="15" t="str">
        <f t="shared" si="52"/>
        <v/>
      </c>
      <c r="V518" s="2"/>
    </row>
    <row r="519" spans="1:22">
      <c r="A519" s="2"/>
      <c r="B519" s="2"/>
      <c r="C519" s="2"/>
      <c r="D519" s="2"/>
      <c r="E519" s="2"/>
      <c r="F519" s="2"/>
      <c r="G519" s="2"/>
      <c r="H519" s="2"/>
      <c r="I519" s="2"/>
      <c r="J519" s="19" t="s">
        <v>1648</v>
      </c>
      <c r="K519" s="2" t="str">
        <f t="shared" si="49"/>
        <v>VG</v>
      </c>
      <c r="L519" s="2" t="str">
        <f t="shared" si="48"/>
        <v>VIRGIN ISLANDS, BRITISH</v>
      </c>
      <c r="M519" s="66"/>
      <c r="N519" s="66" t="s">
        <v>359</v>
      </c>
      <c r="O519" s="66"/>
      <c r="P519" s="66"/>
      <c r="Q519" s="2"/>
      <c r="R519" s="2"/>
      <c r="S519" s="15">
        <f t="shared" si="50"/>
        <v>41827</v>
      </c>
      <c r="T519" s="15" t="str">
        <f t="shared" si="51"/>
        <v/>
      </c>
      <c r="U519" s="15" t="str">
        <f t="shared" si="52"/>
        <v/>
      </c>
      <c r="V519" s="2"/>
    </row>
    <row r="520" spans="1:22">
      <c r="A520" s="2"/>
      <c r="B520" s="2"/>
      <c r="C520" s="2"/>
      <c r="D520" s="2"/>
      <c r="E520" s="2"/>
      <c r="F520" s="2"/>
      <c r="G520" s="2"/>
      <c r="H520" s="2"/>
      <c r="I520" s="2"/>
      <c r="J520" s="19" t="s">
        <v>1649</v>
      </c>
      <c r="K520" s="2" t="str">
        <f t="shared" si="49"/>
        <v>VI</v>
      </c>
      <c r="L520" s="2" t="str">
        <f t="shared" si="48"/>
        <v>VIRGIN ISLANDS, U.S.</v>
      </c>
      <c r="M520" s="66"/>
      <c r="N520" s="66" t="s">
        <v>359</v>
      </c>
      <c r="O520" s="66"/>
      <c r="P520" s="66"/>
      <c r="Q520" s="2"/>
      <c r="R520" s="2"/>
      <c r="S520" s="15">
        <f t="shared" si="50"/>
        <v>41827</v>
      </c>
      <c r="T520" s="15" t="str">
        <f t="shared" si="51"/>
        <v/>
      </c>
      <c r="U520" s="15" t="str">
        <f t="shared" si="52"/>
        <v/>
      </c>
      <c r="V520" s="2"/>
    </row>
    <row r="521" spans="1:22">
      <c r="A521" s="2"/>
      <c r="B521" s="2"/>
      <c r="C521" s="2"/>
      <c r="D521" s="2"/>
      <c r="E521" s="2"/>
      <c r="F521" s="2"/>
      <c r="G521" s="2"/>
      <c r="H521" s="2"/>
      <c r="I521" s="2"/>
      <c r="J521" s="19" t="s">
        <v>1650</v>
      </c>
      <c r="K521" s="2" t="str">
        <f t="shared" si="49"/>
        <v>WF</v>
      </c>
      <c r="L521" s="2" t="str">
        <f t="shared" si="48"/>
        <v>WALLIS AND FUTUNA</v>
      </c>
      <c r="M521" s="66"/>
      <c r="N521" s="66" t="s">
        <v>359</v>
      </c>
      <c r="O521" s="66"/>
      <c r="P521" s="66"/>
      <c r="Q521" s="2"/>
      <c r="R521" s="2"/>
      <c r="S521" s="15">
        <f t="shared" si="50"/>
        <v>41827</v>
      </c>
      <c r="T521" s="15" t="str">
        <f t="shared" si="51"/>
        <v/>
      </c>
      <c r="U521" s="15" t="str">
        <f t="shared" si="52"/>
        <v/>
      </c>
      <c r="V521" s="2"/>
    </row>
    <row r="522" spans="1:22">
      <c r="A522" s="2"/>
      <c r="B522" s="2"/>
      <c r="C522" s="2"/>
      <c r="D522" s="2"/>
      <c r="E522" s="2"/>
      <c r="F522" s="2"/>
      <c r="G522" s="2"/>
      <c r="H522" s="2"/>
      <c r="I522" s="2"/>
      <c r="J522" s="19" t="s">
        <v>1651</v>
      </c>
      <c r="K522" s="2" t="str">
        <f t="shared" si="49"/>
        <v>EH</v>
      </c>
      <c r="L522" s="2" t="str">
        <f t="shared" si="48"/>
        <v>WESTERN SAHARA</v>
      </c>
      <c r="M522" s="66"/>
      <c r="N522" s="66" t="s">
        <v>359</v>
      </c>
      <c r="O522" s="66"/>
      <c r="P522" s="66"/>
      <c r="Q522" s="2"/>
      <c r="R522" s="2"/>
      <c r="S522" s="15">
        <f t="shared" si="50"/>
        <v>41827</v>
      </c>
      <c r="T522" s="15" t="str">
        <f t="shared" si="51"/>
        <v/>
      </c>
      <c r="U522" s="15" t="str">
        <f t="shared" si="52"/>
        <v/>
      </c>
      <c r="V522" s="2"/>
    </row>
    <row r="523" spans="1:22">
      <c r="A523" s="2"/>
      <c r="B523" s="2"/>
      <c r="C523" s="2"/>
      <c r="D523" s="2"/>
      <c r="E523" s="2"/>
      <c r="F523" s="2"/>
      <c r="G523" s="2"/>
      <c r="H523" s="2"/>
      <c r="I523" s="2"/>
      <c r="J523" s="19" t="s">
        <v>1652</v>
      </c>
      <c r="K523" s="2" t="str">
        <f t="shared" si="49"/>
        <v>YE</v>
      </c>
      <c r="L523" s="2" t="str">
        <f t="shared" si="48"/>
        <v>YEMEN</v>
      </c>
      <c r="M523" s="66"/>
      <c r="N523" s="66" t="s">
        <v>359</v>
      </c>
      <c r="O523" s="66"/>
      <c r="P523" s="66"/>
      <c r="Q523" s="2"/>
      <c r="R523" s="2"/>
      <c r="S523" s="15">
        <f t="shared" si="50"/>
        <v>41827</v>
      </c>
      <c r="T523" s="15" t="str">
        <f t="shared" si="51"/>
        <v/>
      </c>
      <c r="U523" s="15" t="str">
        <f t="shared" si="52"/>
        <v/>
      </c>
      <c r="V523" s="2"/>
    </row>
    <row r="524" spans="1:22">
      <c r="A524" s="2"/>
      <c r="B524" s="2"/>
      <c r="C524" s="2"/>
      <c r="D524" s="2"/>
      <c r="E524" s="2"/>
      <c r="F524" s="2"/>
      <c r="G524" s="2"/>
      <c r="H524" s="2"/>
      <c r="I524" s="2"/>
      <c r="J524" s="19" t="s">
        <v>1653</v>
      </c>
      <c r="K524" s="2" t="str">
        <f t="shared" si="49"/>
        <v>ZM</v>
      </c>
      <c r="L524" s="2" t="str">
        <f t="shared" si="48"/>
        <v>ZAMBIA</v>
      </c>
      <c r="M524" s="66"/>
      <c r="N524" s="66" t="s">
        <v>359</v>
      </c>
      <c r="O524" s="66"/>
      <c r="P524" s="66"/>
      <c r="Q524" s="2"/>
      <c r="R524" s="2"/>
      <c r="S524" s="15">
        <f t="shared" si="50"/>
        <v>41827</v>
      </c>
      <c r="T524" s="15" t="str">
        <f t="shared" si="51"/>
        <v/>
      </c>
      <c r="U524" s="15" t="str">
        <f t="shared" si="52"/>
        <v/>
      </c>
      <c r="V524" s="2"/>
    </row>
    <row r="525" spans="1:22">
      <c r="A525" s="2"/>
      <c r="B525" s="2"/>
      <c r="C525" s="2"/>
      <c r="D525" s="2"/>
      <c r="E525" s="2"/>
      <c r="F525" s="2"/>
      <c r="G525" s="2"/>
      <c r="H525" s="2"/>
      <c r="I525" s="2"/>
      <c r="J525" s="19" t="s">
        <v>1654</v>
      </c>
      <c r="K525" s="2" t="str">
        <f t="shared" si="49"/>
        <v>ZW</v>
      </c>
      <c r="L525" s="2" t="str">
        <f t="shared" ref="L525:L532" si="54">J525</f>
        <v>ZIMBABWE</v>
      </c>
      <c r="M525" s="66"/>
      <c r="N525" s="66" t="s">
        <v>359</v>
      </c>
      <c r="O525" s="66"/>
      <c r="P525" s="66"/>
      <c r="Q525" s="2"/>
      <c r="R525" s="2"/>
      <c r="S525" s="15">
        <f t="shared" si="50"/>
        <v>41827</v>
      </c>
      <c r="T525" s="15" t="str">
        <f t="shared" si="51"/>
        <v/>
      </c>
      <c r="U525" s="15" t="str">
        <f t="shared" si="52"/>
        <v/>
      </c>
      <c r="V525" s="2"/>
    </row>
    <row r="526" spans="1:22">
      <c r="A526" s="2"/>
      <c r="B526" s="2"/>
      <c r="C526" s="2"/>
      <c r="D526" s="2"/>
      <c r="E526" s="2"/>
      <c r="F526" s="2"/>
      <c r="G526" s="2"/>
      <c r="H526" s="2"/>
      <c r="I526" s="2"/>
      <c r="J526" s="19" t="s">
        <v>1655</v>
      </c>
      <c r="K526" s="2" t="str">
        <f t="shared" si="49"/>
        <v>EU</v>
      </c>
      <c r="L526" s="2" t="str">
        <f t="shared" si="54"/>
        <v>European Union institutions</v>
      </c>
      <c r="M526" s="66"/>
      <c r="N526" s="66" t="s">
        <v>359</v>
      </c>
      <c r="O526" s="66"/>
      <c r="P526" s="66"/>
      <c r="Q526" s="2"/>
      <c r="R526" s="2"/>
      <c r="S526" s="15">
        <f t="shared" si="50"/>
        <v>41827</v>
      </c>
      <c r="T526" s="15" t="str">
        <f t="shared" si="51"/>
        <v/>
      </c>
      <c r="U526" s="15" t="str">
        <f t="shared" si="52"/>
        <v/>
      </c>
      <c r="V526" s="2"/>
    </row>
    <row r="527" spans="1:22">
      <c r="A527" s="2"/>
      <c r="B527" s="2"/>
      <c r="C527" s="2"/>
      <c r="D527" s="2"/>
      <c r="E527" s="2"/>
      <c r="F527" s="2"/>
      <c r="G527" s="2"/>
      <c r="H527" s="2"/>
      <c r="I527" s="2"/>
      <c r="J527" s="19" t="s">
        <v>11954</v>
      </c>
      <c r="K527" s="2" t="str">
        <f t="shared" si="49"/>
        <v>XA</v>
      </c>
      <c r="L527" s="2" t="str">
        <f t="shared" si="54"/>
        <v>Supranational Issuers</v>
      </c>
      <c r="M527" s="66"/>
      <c r="N527" s="66" t="s">
        <v>359</v>
      </c>
      <c r="O527" s="66"/>
      <c r="P527" s="66"/>
      <c r="Q527" s="2"/>
      <c r="R527" s="2"/>
      <c r="S527" s="15">
        <f t="shared" si="50"/>
        <v>41827</v>
      </c>
      <c r="T527" s="15" t="str">
        <f t="shared" si="51"/>
        <v/>
      </c>
      <c r="U527" s="15">
        <f t="shared" si="52"/>
        <v>42931</v>
      </c>
      <c r="V527" s="2"/>
    </row>
    <row r="528" spans="1:22">
      <c r="A528" s="2"/>
      <c r="B528" s="2"/>
      <c r="C528" s="2"/>
      <c r="D528" s="2"/>
      <c r="E528" s="2"/>
      <c r="F528" s="2"/>
      <c r="G528" s="2"/>
      <c r="H528" s="2"/>
      <c r="I528" s="2"/>
      <c r="J528" s="19" t="s">
        <v>12987</v>
      </c>
      <c r="K528" s="2" t="str">
        <f t="shared" si="49"/>
        <v>x115</v>
      </c>
      <c r="L528" s="2" t="str">
        <f t="shared" si="54"/>
        <v>UNITED KINGDOM (AFTER BREXIT)</v>
      </c>
      <c r="M528" s="66"/>
      <c r="N528" s="66" t="s">
        <v>359</v>
      </c>
      <c r="O528" s="66"/>
      <c r="P528" s="66"/>
      <c r="Q528" s="2"/>
      <c r="R528" s="2"/>
      <c r="S528" s="15">
        <f t="shared" si="50"/>
        <v>43661</v>
      </c>
      <c r="T528" s="15">
        <f t="shared" si="51"/>
        <v>44392</v>
      </c>
      <c r="U528" s="15" t="str">
        <f t="shared" si="52"/>
        <v/>
      </c>
      <c r="V528" s="2"/>
    </row>
    <row r="529" spans="1:22">
      <c r="A529" s="2"/>
      <c r="B529" s="2"/>
      <c r="C529" s="2"/>
      <c r="D529" s="2"/>
      <c r="E529" s="2"/>
      <c r="F529" s="2"/>
      <c r="G529" s="2"/>
      <c r="H529" s="2"/>
      <c r="I529" s="2"/>
      <c r="J529" s="19" t="s">
        <v>12988</v>
      </c>
      <c r="K529" s="2" t="str">
        <f t="shared" si="49"/>
        <v>x116</v>
      </c>
      <c r="L529" s="2" t="str">
        <f t="shared" si="54"/>
        <v>UNITED KINGDOM (GIBRALTAR) (AFTER BREXIT)</v>
      </c>
      <c r="M529" s="66"/>
      <c r="N529" s="66" t="s">
        <v>359</v>
      </c>
      <c r="O529" s="66"/>
      <c r="P529" s="66"/>
      <c r="Q529" s="2"/>
      <c r="R529" s="2"/>
      <c r="S529" s="15">
        <f t="shared" si="50"/>
        <v>43661</v>
      </c>
      <c r="T529" s="15">
        <f t="shared" si="51"/>
        <v>44392</v>
      </c>
      <c r="U529" s="15" t="str">
        <f t="shared" si="52"/>
        <v/>
      </c>
      <c r="V529" s="2"/>
    </row>
    <row r="530" spans="1:22">
      <c r="A530" s="2"/>
      <c r="B530" s="2"/>
      <c r="C530" s="2"/>
      <c r="D530" s="2"/>
      <c r="E530" s="2"/>
      <c r="F530" s="2"/>
      <c r="G530" s="2"/>
      <c r="H530" s="2"/>
      <c r="I530" s="2"/>
      <c r="J530" s="19" t="s">
        <v>12967</v>
      </c>
      <c r="K530" s="2" t="str">
        <f t="shared" si="49"/>
        <v>x112</v>
      </c>
      <c r="L530" s="2" t="str">
        <f t="shared" si="54"/>
        <v>Temporary identifier for country 1</v>
      </c>
      <c r="N530" s="66" t="s">
        <v>359</v>
      </c>
      <c r="S530" s="15">
        <f t="shared" si="50"/>
        <v>43661</v>
      </c>
      <c r="T530" s="15" t="str">
        <f t="shared" si="51"/>
        <v/>
      </c>
      <c r="U530" s="15" t="str">
        <f t="shared" si="52"/>
        <v/>
      </c>
    </row>
    <row r="531" spans="1:22">
      <c r="A531" s="2"/>
      <c r="B531" s="2"/>
      <c r="C531" s="2"/>
      <c r="D531" s="2"/>
      <c r="E531" s="2"/>
      <c r="F531" s="2"/>
      <c r="G531" s="2"/>
      <c r="H531" s="2"/>
      <c r="I531" s="2"/>
      <c r="J531" s="19" t="s">
        <v>12968</v>
      </c>
      <c r="K531" s="2" t="str">
        <f t="shared" ref="K531:K532" si="55">VLOOKUP(J531,$A:$B,2,0)</f>
        <v>x113</v>
      </c>
      <c r="L531" s="2" t="str">
        <f t="shared" si="54"/>
        <v>Temporary identifier for country 2</v>
      </c>
      <c r="N531" s="66" t="s">
        <v>359</v>
      </c>
      <c r="S531" s="15">
        <f t="shared" si="50"/>
        <v>43661</v>
      </c>
      <c r="T531" s="15" t="str">
        <f t="shared" si="51"/>
        <v/>
      </c>
      <c r="U531" s="15" t="str">
        <f t="shared" si="52"/>
        <v/>
      </c>
    </row>
    <row r="532" spans="1:22">
      <c r="A532" s="2"/>
      <c r="B532" s="2"/>
      <c r="C532" s="2"/>
      <c r="D532" s="2"/>
      <c r="E532" s="2"/>
      <c r="F532" s="2"/>
      <c r="G532" s="2"/>
      <c r="H532" s="2"/>
      <c r="I532" s="2"/>
      <c r="J532" s="19" t="s">
        <v>12969</v>
      </c>
      <c r="K532" s="2" t="str">
        <f t="shared" si="55"/>
        <v>x114</v>
      </c>
      <c r="L532" s="2" t="str">
        <f t="shared" si="54"/>
        <v>Temporary identifier for country 3</v>
      </c>
      <c r="N532" s="66" t="s">
        <v>359</v>
      </c>
      <c r="S532" s="15">
        <f t="shared" si="50"/>
        <v>43661</v>
      </c>
      <c r="T532" s="15" t="str">
        <f t="shared" si="51"/>
        <v/>
      </c>
      <c r="U532" s="15" t="str">
        <f t="shared" si="52"/>
        <v/>
      </c>
    </row>
    <row r="533" spans="1:22">
      <c r="A533" s="2"/>
      <c r="B533" s="2"/>
      <c r="C533" s="2"/>
      <c r="D533" s="2"/>
      <c r="E533" s="2"/>
      <c r="F533" s="2"/>
      <c r="G533" s="2"/>
      <c r="H533" s="2"/>
      <c r="I533" s="2"/>
      <c r="J533" s="20" t="s">
        <v>1356</v>
      </c>
      <c r="K533" s="2"/>
      <c r="L533" s="2"/>
      <c r="M533" s="66"/>
      <c r="N533" s="66"/>
      <c r="O533" s="66" t="s">
        <v>2286</v>
      </c>
      <c r="P533" s="66"/>
      <c r="Q533" s="2" t="s">
        <v>10503</v>
      </c>
      <c r="R533" s="2" t="s">
        <v>10851</v>
      </c>
      <c r="S533" s="15">
        <v>41827</v>
      </c>
      <c r="T533" s="15"/>
      <c r="U533" s="15">
        <v>44392</v>
      </c>
      <c r="V533" s="2"/>
    </row>
    <row r="534" spans="1:22">
      <c r="A534" s="2"/>
      <c r="B534" s="2"/>
      <c r="C534" s="2"/>
      <c r="D534" s="2"/>
      <c r="E534" s="2"/>
      <c r="F534" s="2"/>
      <c r="G534" s="2"/>
      <c r="H534" s="2"/>
      <c r="I534" s="2"/>
      <c r="J534" s="17" t="s">
        <v>3454</v>
      </c>
      <c r="K534" s="2" t="str">
        <f t="shared" ref="K534:K597" si="56">VLOOKUP(J534,$A:$B,2,0)</f>
        <v>x0</v>
      </c>
      <c r="L534" s="2" t="str">
        <f>J534</f>
        <v>Not applicable/All geographical areas</v>
      </c>
      <c r="M534" s="66" t="s">
        <v>358</v>
      </c>
      <c r="N534" s="66"/>
      <c r="O534" s="66"/>
      <c r="P534" s="66"/>
      <c r="Q534" s="2"/>
      <c r="R534" s="2"/>
      <c r="S534" s="15">
        <f t="shared" ref="S534:S597" si="57">VLOOKUP(J534,A:G,5,FALSE)</f>
        <v>41827</v>
      </c>
      <c r="T534" s="15" t="str">
        <f t="shared" ref="T534:T597" si="58">IF(VLOOKUP(J534,A:G,6,FALSE)=0,"",VLOOKUP(J534,A:G,6,FALSE))</f>
        <v/>
      </c>
      <c r="U534" s="15" t="str">
        <f t="shared" ref="U534:U597" si="59">IF(VLOOKUP(J534,A:G,7,FALSE)=0,"",VLOOKUP(J534,A:G,7,FALSE))</f>
        <v/>
      </c>
      <c r="V534" s="2"/>
    </row>
    <row r="535" spans="1:22">
      <c r="A535" s="2"/>
      <c r="B535" s="2"/>
      <c r="C535" s="2"/>
      <c r="D535" s="2"/>
      <c r="E535" s="2"/>
      <c r="F535" s="2"/>
      <c r="G535" s="2"/>
      <c r="H535" s="2"/>
      <c r="I535" s="2"/>
      <c r="J535" s="19" t="s">
        <v>1413</v>
      </c>
      <c r="K535" s="2" t="str">
        <f t="shared" si="56"/>
        <v>AF</v>
      </c>
      <c r="L535" s="2" t="str">
        <f t="shared" ref="L535:L598" si="60">J535</f>
        <v>AFGHANISTAN</v>
      </c>
      <c r="M535" s="66"/>
      <c r="N535" s="66" t="s">
        <v>359</v>
      </c>
      <c r="O535" s="66"/>
      <c r="P535" s="66"/>
      <c r="Q535" s="2"/>
      <c r="R535" s="2"/>
      <c r="S535" s="15">
        <f t="shared" si="57"/>
        <v>41827</v>
      </c>
      <c r="T535" s="15" t="str">
        <f t="shared" si="58"/>
        <v/>
      </c>
      <c r="U535" s="15" t="str">
        <f t="shared" si="59"/>
        <v/>
      </c>
      <c r="V535" s="2"/>
    </row>
    <row r="536" spans="1:22">
      <c r="A536" s="2"/>
      <c r="B536" s="2"/>
      <c r="C536" s="2"/>
      <c r="D536" s="2"/>
      <c r="E536" s="2"/>
      <c r="F536" s="2"/>
      <c r="G536" s="2"/>
      <c r="H536" s="2"/>
      <c r="I536" s="2"/>
      <c r="J536" s="19" t="s">
        <v>1414</v>
      </c>
      <c r="K536" s="2" t="str">
        <f t="shared" si="56"/>
        <v>AX</v>
      </c>
      <c r="L536" s="2" t="str">
        <f t="shared" si="60"/>
        <v>ÅLAND ISLANDS</v>
      </c>
      <c r="M536" s="66"/>
      <c r="N536" s="66" t="s">
        <v>359</v>
      </c>
      <c r="O536" s="66"/>
      <c r="P536" s="66"/>
      <c r="Q536" s="2"/>
      <c r="R536" s="2"/>
      <c r="S536" s="15">
        <f t="shared" si="57"/>
        <v>41827</v>
      </c>
      <c r="T536" s="15" t="str">
        <f t="shared" si="58"/>
        <v/>
      </c>
      <c r="U536" s="15" t="str">
        <f t="shared" si="59"/>
        <v/>
      </c>
      <c r="V536" s="2"/>
    </row>
    <row r="537" spans="1:22">
      <c r="A537" s="2"/>
      <c r="B537" s="2"/>
      <c r="C537" s="2"/>
      <c r="D537" s="2"/>
      <c r="E537" s="2"/>
      <c r="F537" s="2"/>
      <c r="G537" s="2"/>
      <c r="H537" s="2"/>
      <c r="I537" s="2"/>
      <c r="J537" s="19" t="s">
        <v>1415</v>
      </c>
      <c r="K537" s="2" t="str">
        <f t="shared" si="56"/>
        <v>AL</v>
      </c>
      <c r="L537" s="2" t="str">
        <f t="shared" si="60"/>
        <v>ALBANIA</v>
      </c>
      <c r="M537" s="66"/>
      <c r="N537" s="66" t="s">
        <v>359</v>
      </c>
      <c r="O537" s="66"/>
      <c r="P537" s="66"/>
      <c r="Q537" s="2"/>
      <c r="R537" s="2"/>
      <c r="S537" s="15">
        <f t="shared" si="57"/>
        <v>41827</v>
      </c>
      <c r="T537" s="15" t="str">
        <f t="shared" si="58"/>
        <v/>
      </c>
      <c r="U537" s="15" t="str">
        <f t="shared" si="59"/>
        <v/>
      </c>
      <c r="V537" s="2"/>
    </row>
    <row r="538" spans="1:22">
      <c r="A538" s="2"/>
      <c r="B538" s="2"/>
      <c r="C538" s="2"/>
      <c r="D538" s="2"/>
      <c r="E538" s="2"/>
      <c r="F538" s="2"/>
      <c r="G538" s="2"/>
      <c r="H538" s="2"/>
      <c r="I538" s="2"/>
      <c r="J538" s="19" t="s">
        <v>1416</v>
      </c>
      <c r="K538" s="2" t="str">
        <f t="shared" si="56"/>
        <v>DZ</v>
      </c>
      <c r="L538" s="2" t="str">
        <f t="shared" si="60"/>
        <v>ALGERIA</v>
      </c>
      <c r="M538" s="66"/>
      <c r="N538" s="66" t="s">
        <v>359</v>
      </c>
      <c r="O538" s="66"/>
      <c r="P538" s="66"/>
      <c r="Q538" s="2"/>
      <c r="R538" s="2"/>
      <c r="S538" s="15">
        <f t="shared" si="57"/>
        <v>41827</v>
      </c>
      <c r="T538" s="15" t="str">
        <f t="shared" si="58"/>
        <v/>
      </c>
      <c r="U538" s="15" t="str">
        <f t="shared" si="59"/>
        <v/>
      </c>
      <c r="V538" s="2"/>
    </row>
    <row r="539" spans="1:22">
      <c r="A539" s="2"/>
      <c r="B539" s="2"/>
      <c r="C539" s="2"/>
      <c r="D539" s="2"/>
      <c r="E539" s="2"/>
      <c r="F539" s="2"/>
      <c r="G539" s="2"/>
      <c r="H539" s="2"/>
      <c r="I539" s="2"/>
      <c r="J539" s="19" t="s">
        <v>1417</v>
      </c>
      <c r="K539" s="2" t="str">
        <f t="shared" si="56"/>
        <v>AS</v>
      </c>
      <c r="L539" s="2" t="str">
        <f t="shared" si="60"/>
        <v>AMERICAN SAMOA</v>
      </c>
      <c r="M539" s="66"/>
      <c r="N539" s="66" t="s">
        <v>359</v>
      </c>
      <c r="O539" s="66"/>
      <c r="P539" s="66"/>
      <c r="Q539" s="2"/>
      <c r="R539" s="2"/>
      <c r="S539" s="15">
        <f t="shared" si="57"/>
        <v>41827</v>
      </c>
      <c r="T539" s="15" t="str">
        <f t="shared" si="58"/>
        <v/>
      </c>
      <c r="U539" s="15" t="str">
        <f t="shared" si="59"/>
        <v/>
      </c>
      <c r="V539" s="2"/>
    </row>
    <row r="540" spans="1:22">
      <c r="A540" s="2"/>
      <c r="B540" s="2"/>
      <c r="C540" s="2"/>
      <c r="D540" s="2"/>
      <c r="E540" s="2"/>
      <c r="F540" s="2"/>
      <c r="G540" s="2"/>
      <c r="H540" s="2"/>
      <c r="I540" s="2"/>
      <c r="J540" s="19" t="s">
        <v>1418</v>
      </c>
      <c r="K540" s="2" t="str">
        <f t="shared" si="56"/>
        <v>AD</v>
      </c>
      <c r="L540" s="2" t="str">
        <f t="shared" si="60"/>
        <v>ANDORRA</v>
      </c>
      <c r="M540" s="66"/>
      <c r="N540" s="66" t="s">
        <v>359</v>
      </c>
      <c r="O540" s="66"/>
      <c r="P540" s="66"/>
      <c r="Q540" s="2"/>
      <c r="R540" s="2"/>
      <c r="S540" s="15">
        <f t="shared" si="57"/>
        <v>41827</v>
      </c>
      <c r="T540" s="15" t="str">
        <f t="shared" si="58"/>
        <v/>
      </c>
      <c r="U540" s="15" t="str">
        <f t="shared" si="59"/>
        <v/>
      </c>
      <c r="V540" s="2"/>
    </row>
    <row r="541" spans="1:22">
      <c r="A541" s="2"/>
      <c r="B541" s="2"/>
      <c r="C541" s="2"/>
      <c r="D541" s="2"/>
      <c r="E541" s="2"/>
      <c r="F541" s="2"/>
      <c r="G541" s="2"/>
      <c r="H541" s="2"/>
      <c r="I541" s="2"/>
      <c r="J541" s="19" t="s">
        <v>1419</v>
      </c>
      <c r="K541" s="2" t="str">
        <f t="shared" si="56"/>
        <v>AO</v>
      </c>
      <c r="L541" s="2" t="str">
        <f t="shared" si="60"/>
        <v>ANGOLA</v>
      </c>
      <c r="M541" s="66"/>
      <c r="N541" s="66" t="s">
        <v>359</v>
      </c>
      <c r="O541" s="66"/>
      <c r="P541" s="66"/>
      <c r="Q541" s="2"/>
      <c r="R541" s="2"/>
      <c r="S541" s="15">
        <f t="shared" si="57"/>
        <v>41827</v>
      </c>
      <c r="T541" s="15" t="str">
        <f t="shared" si="58"/>
        <v/>
      </c>
      <c r="U541" s="15" t="str">
        <f t="shared" si="59"/>
        <v/>
      </c>
      <c r="V541" s="2"/>
    </row>
    <row r="542" spans="1:22">
      <c r="A542" s="2"/>
      <c r="B542" s="2"/>
      <c r="C542" s="2"/>
      <c r="D542" s="2"/>
      <c r="E542" s="2"/>
      <c r="F542" s="2"/>
      <c r="G542" s="2"/>
      <c r="H542" s="2"/>
      <c r="I542" s="2"/>
      <c r="J542" s="19" t="s">
        <v>1420</v>
      </c>
      <c r="K542" s="2" t="str">
        <f t="shared" si="56"/>
        <v>AI</v>
      </c>
      <c r="L542" s="2" t="str">
        <f t="shared" si="60"/>
        <v>ANGUILLA</v>
      </c>
      <c r="M542" s="66"/>
      <c r="N542" s="66" t="s">
        <v>359</v>
      </c>
      <c r="O542" s="66"/>
      <c r="P542" s="66"/>
      <c r="Q542" s="2"/>
      <c r="R542" s="2"/>
      <c r="S542" s="15">
        <f t="shared" si="57"/>
        <v>41827</v>
      </c>
      <c r="T542" s="15" t="str">
        <f t="shared" si="58"/>
        <v/>
      </c>
      <c r="U542" s="15" t="str">
        <f t="shared" si="59"/>
        <v/>
      </c>
      <c r="V542" s="2"/>
    </row>
    <row r="543" spans="1:22">
      <c r="A543" s="2"/>
      <c r="B543" s="2"/>
      <c r="C543" s="2"/>
      <c r="D543" s="2"/>
      <c r="E543" s="2"/>
      <c r="F543" s="2"/>
      <c r="G543" s="2"/>
      <c r="H543" s="2"/>
      <c r="I543" s="2"/>
      <c r="J543" s="19" t="s">
        <v>1421</v>
      </c>
      <c r="K543" s="2" t="str">
        <f t="shared" si="56"/>
        <v>AQ</v>
      </c>
      <c r="L543" s="2" t="str">
        <f t="shared" si="60"/>
        <v>ANTARCTICA</v>
      </c>
      <c r="M543" s="66"/>
      <c r="N543" s="66" t="s">
        <v>359</v>
      </c>
      <c r="O543" s="66"/>
      <c r="P543" s="66"/>
      <c r="Q543" s="2"/>
      <c r="R543" s="2"/>
      <c r="S543" s="15">
        <f t="shared" si="57"/>
        <v>41827</v>
      </c>
      <c r="T543" s="15" t="str">
        <f t="shared" si="58"/>
        <v/>
      </c>
      <c r="U543" s="15" t="str">
        <f t="shared" si="59"/>
        <v/>
      </c>
      <c r="V543" s="2"/>
    </row>
    <row r="544" spans="1:22">
      <c r="A544" s="2"/>
      <c r="B544" s="2"/>
      <c r="C544" s="2"/>
      <c r="D544" s="2"/>
      <c r="E544" s="2"/>
      <c r="F544" s="2"/>
      <c r="G544" s="2"/>
      <c r="H544" s="2"/>
      <c r="I544" s="2"/>
      <c r="J544" s="19" t="s">
        <v>1422</v>
      </c>
      <c r="K544" s="2" t="str">
        <f t="shared" si="56"/>
        <v>AG</v>
      </c>
      <c r="L544" s="2" t="str">
        <f t="shared" si="60"/>
        <v>ANTIGUA AND BARBUDA</v>
      </c>
      <c r="M544" s="66"/>
      <c r="N544" s="66" t="s">
        <v>359</v>
      </c>
      <c r="O544" s="66"/>
      <c r="P544" s="66"/>
      <c r="Q544" s="2"/>
      <c r="R544" s="2"/>
      <c r="S544" s="15">
        <f t="shared" si="57"/>
        <v>41827</v>
      </c>
      <c r="T544" s="15" t="str">
        <f t="shared" si="58"/>
        <v/>
      </c>
      <c r="U544" s="15" t="str">
        <f t="shared" si="59"/>
        <v/>
      </c>
      <c r="V544" s="2"/>
    </row>
    <row r="545" spans="1:22">
      <c r="A545" s="2"/>
      <c r="B545" s="2"/>
      <c r="C545" s="2"/>
      <c r="D545" s="2"/>
      <c r="E545" s="2"/>
      <c r="F545" s="2"/>
      <c r="G545" s="2"/>
      <c r="H545" s="2"/>
      <c r="I545" s="2"/>
      <c r="J545" s="19" t="s">
        <v>1423</v>
      </c>
      <c r="K545" s="2" t="str">
        <f t="shared" si="56"/>
        <v>AR</v>
      </c>
      <c r="L545" s="2" t="str">
        <f t="shared" si="60"/>
        <v>ARGENTINA</v>
      </c>
      <c r="M545" s="66"/>
      <c r="N545" s="66" t="s">
        <v>359</v>
      </c>
      <c r="O545" s="66"/>
      <c r="P545" s="66"/>
      <c r="Q545" s="2"/>
      <c r="R545" s="2"/>
      <c r="S545" s="15">
        <f t="shared" si="57"/>
        <v>41827</v>
      </c>
      <c r="T545" s="15" t="str">
        <f t="shared" si="58"/>
        <v/>
      </c>
      <c r="U545" s="15" t="str">
        <f t="shared" si="59"/>
        <v/>
      </c>
      <c r="V545" s="2"/>
    </row>
    <row r="546" spans="1:22">
      <c r="A546" s="2"/>
      <c r="B546" s="2"/>
      <c r="C546" s="2"/>
      <c r="D546" s="2"/>
      <c r="E546" s="2"/>
      <c r="F546" s="2"/>
      <c r="G546" s="2"/>
      <c r="H546" s="2"/>
      <c r="I546" s="2"/>
      <c r="J546" s="19" t="s">
        <v>1424</v>
      </c>
      <c r="K546" s="2" t="str">
        <f t="shared" si="56"/>
        <v>AM</v>
      </c>
      <c r="L546" s="2" t="str">
        <f t="shared" si="60"/>
        <v>ARMENIA</v>
      </c>
      <c r="M546" s="66"/>
      <c r="N546" s="66" t="s">
        <v>359</v>
      </c>
      <c r="O546" s="66"/>
      <c r="P546" s="66"/>
      <c r="Q546" s="2"/>
      <c r="R546" s="2"/>
      <c r="S546" s="15">
        <f t="shared" si="57"/>
        <v>41827</v>
      </c>
      <c r="T546" s="15" t="str">
        <f t="shared" si="58"/>
        <v/>
      </c>
      <c r="U546" s="15" t="str">
        <f t="shared" si="59"/>
        <v/>
      </c>
      <c r="V546" s="2"/>
    </row>
    <row r="547" spans="1:22">
      <c r="A547" s="2"/>
      <c r="B547" s="2"/>
      <c r="C547" s="2"/>
      <c r="D547" s="2"/>
      <c r="E547" s="2"/>
      <c r="F547" s="2"/>
      <c r="G547" s="2"/>
      <c r="H547" s="2"/>
      <c r="I547" s="2"/>
      <c r="J547" s="19" t="s">
        <v>1425</v>
      </c>
      <c r="K547" s="2" t="str">
        <f t="shared" si="56"/>
        <v>AW</v>
      </c>
      <c r="L547" s="2" t="str">
        <f t="shared" si="60"/>
        <v>ARUBA</v>
      </c>
      <c r="M547" s="66"/>
      <c r="N547" s="66" t="s">
        <v>359</v>
      </c>
      <c r="O547" s="66"/>
      <c r="P547" s="66"/>
      <c r="Q547" s="2"/>
      <c r="R547" s="2"/>
      <c r="S547" s="15">
        <f t="shared" si="57"/>
        <v>41827</v>
      </c>
      <c r="T547" s="15" t="str">
        <f t="shared" si="58"/>
        <v/>
      </c>
      <c r="U547" s="15" t="str">
        <f t="shared" si="59"/>
        <v/>
      </c>
      <c r="V547" s="2"/>
    </row>
    <row r="548" spans="1:22">
      <c r="A548" s="2"/>
      <c r="B548" s="2"/>
      <c r="C548" s="2"/>
      <c r="D548" s="2"/>
      <c r="E548" s="2"/>
      <c r="F548" s="2"/>
      <c r="G548" s="2"/>
      <c r="H548" s="2"/>
      <c r="I548" s="2"/>
      <c r="J548" s="19" t="s">
        <v>1426</v>
      </c>
      <c r="K548" s="2" t="str">
        <f t="shared" si="56"/>
        <v>AU</v>
      </c>
      <c r="L548" s="2" t="str">
        <f t="shared" si="60"/>
        <v>AUSTRALIA</v>
      </c>
      <c r="M548" s="66"/>
      <c r="N548" s="66" t="s">
        <v>359</v>
      </c>
      <c r="O548" s="66"/>
      <c r="P548" s="66"/>
      <c r="Q548" s="2"/>
      <c r="R548" s="2"/>
      <c r="S548" s="15">
        <f t="shared" si="57"/>
        <v>41827</v>
      </c>
      <c r="T548" s="15" t="str">
        <f t="shared" si="58"/>
        <v/>
      </c>
      <c r="U548" s="15" t="str">
        <f t="shared" si="59"/>
        <v/>
      </c>
      <c r="V548" s="2"/>
    </row>
    <row r="549" spans="1:22">
      <c r="A549" s="2"/>
      <c r="B549" s="2"/>
      <c r="C549" s="2"/>
      <c r="D549" s="2"/>
      <c r="E549" s="2"/>
      <c r="F549" s="2"/>
      <c r="G549" s="2"/>
      <c r="H549" s="2"/>
      <c r="I549" s="2"/>
      <c r="J549" s="19" t="s">
        <v>1427</v>
      </c>
      <c r="K549" s="2" t="str">
        <f t="shared" si="56"/>
        <v>AT</v>
      </c>
      <c r="L549" s="2" t="str">
        <f t="shared" si="60"/>
        <v>AUSTRIA</v>
      </c>
      <c r="M549" s="66"/>
      <c r="N549" s="66" t="s">
        <v>359</v>
      </c>
      <c r="O549" s="66"/>
      <c r="P549" s="66"/>
      <c r="Q549" s="2"/>
      <c r="R549" s="2"/>
      <c r="S549" s="15">
        <f t="shared" si="57"/>
        <v>41827</v>
      </c>
      <c r="T549" s="15" t="str">
        <f t="shared" si="58"/>
        <v/>
      </c>
      <c r="U549" s="15" t="str">
        <f t="shared" si="59"/>
        <v/>
      </c>
      <c r="V549" s="2"/>
    </row>
    <row r="550" spans="1:22">
      <c r="A550" s="2"/>
      <c r="B550" s="2"/>
      <c r="C550" s="2"/>
      <c r="D550" s="2"/>
      <c r="E550" s="2"/>
      <c r="F550" s="2"/>
      <c r="G550" s="2"/>
      <c r="H550" s="2"/>
      <c r="I550" s="2"/>
      <c r="J550" s="19" t="s">
        <v>1428</v>
      </c>
      <c r="K550" s="2" t="str">
        <f t="shared" si="56"/>
        <v>AZ</v>
      </c>
      <c r="L550" s="2" t="str">
        <f t="shared" si="60"/>
        <v>AZERBAIJAN</v>
      </c>
      <c r="M550" s="66"/>
      <c r="N550" s="66" t="s">
        <v>359</v>
      </c>
      <c r="O550" s="66"/>
      <c r="P550" s="66"/>
      <c r="Q550" s="2"/>
      <c r="R550" s="2"/>
      <c r="S550" s="15">
        <f t="shared" si="57"/>
        <v>41827</v>
      </c>
      <c r="T550" s="15" t="str">
        <f t="shared" si="58"/>
        <v/>
      </c>
      <c r="U550" s="15" t="str">
        <f t="shared" si="59"/>
        <v/>
      </c>
      <c r="V550" s="2"/>
    </row>
    <row r="551" spans="1:22">
      <c r="A551" s="2"/>
      <c r="B551" s="2"/>
      <c r="C551" s="2"/>
      <c r="D551" s="2"/>
      <c r="E551" s="2"/>
      <c r="F551" s="2"/>
      <c r="G551" s="2"/>
      <c r="H551" s="2"/>
      <c r="I551" s="2"/>
      <c r="J551" s="19" t="s">
        <v>1429</v>
      </c>
      <c r="K551" s="2" t="str">
        <f t="shared" si="56"/>
        <v>BS</v>
      </c>
      <c r="L551" s="2" t="str">
        <f t="shared" si="60"/>
        <v>BAHAMAS</v>
      </c>
      <c r="M551" s="66"/>
      <c r="N551" s="66" t="s">
        <v>359</v>
      </c>
      <c r="O551" s="66"/>
      <c r="P551" s="66"/>
      <c r="Q551" s="2"/>
      <c r="R551" s="2"/>
      <c r="S551" s="15">
        <f t="shared" si="57"/>
        <v>41827</v>
      </c>
      <c r="T551" s="15" t="str">
        <f t="shared" si="58"/>
        <v/>
      </c>
      <c r="U551" s="15" t="str">
        <f t="shared" si="59"/>
        <v/>
      </c>
      <c r="V551" s="2"/>
    </row>
    <row r="552" spans="1:22">
      <c r="A552" s="2"/>
      <c r="B552" s="2"/>
      <c r="C552" s="2"/>
      <c r="D552" s="2"/>
      <c r="E552" s="2"/>
      <c r="F552" s="2"/>
      <c r="G552" s="2"/>
      <c r="H552" s="2"/>
      <c r="I552" s="2"/>
      <c r="J552" s="19" t="s">
        <v>1430</v>
      </c>
      <c r="K552" s="2" t="str">
        <f t="shared" si="56"/>
        <v>BH</v>
      </c>
      <c r="L552" s="2" t="str">
        <f t="shared" si="60"/>
        <v>BAHRAIN</v>
      </c>
      <c r="M552" s="66"/>
      <c r="N552" s="66" t="s">
        <v>359</v>
      </c>
      <c r="O552" s="66"/>
      <c r="P552" s="66"/>
      <c r="Q552" s="2"/>
      <c r="R552" s="2"/>
      <c r="S552" s="15">
        <f t="shared" si="57"/>
        <v>41827</v>
      </c>
      <c r="T552" s="15" t="str">
        <f t="shared" si="58"/>
        <v/>
      </c>
      <c r="U552" s="15" t="str">
        <f t="shared" si="59"/>
        <v/>
      </c>
      <c r="V552" s="2"/>
    </row>
    <row r="553" spans="1:22">
      <c r="A553" s="2"/>
      <c r="B553" s="2"/>
      <c r="C553" s="2"/>
      <c r="D553" s="2"/>
      <c r="E553" s="2"/>
      <c r="F553" s="2"/>
      <c r="G553" s="2"/>
      <c r="H553" s="2"/>
      <c r="I553" s="2"/>
      <c r="J553" s="19" t="s">
        <v>1431</v>
      </c>
      <c r="K553" s="2" t="str">
        <f t="shared" si="56"/>
        <v>BD</v>
      </c>
      <c r="L553" s="2" t="str">
        <f t="shared" si="60"/>
        <v>BANGLADESH</v>
      </c>
      <c r="M553" s="66"/>
      <c r="N553" s="66" t="s">
        <v>359</v>
      </c>
      <c r="O553" s="66"/>
      <c r="P553" s="66"/>
      <c r="Q553" s="2"/>
      <c r="R553" s="2"/>
      <c r="S553" s="15">
        <f t="shared" si="57"/>
        <v>41827</v>
      </c>
      <c r="T553" s="15" t="str">
        <f t="shared" si="58"/>
        <v/>
      </c>
      <c r="U553" s="15" t="str">
        <f t="shared" si="59"/>
        <v/>
      </c>
      <c r="V553" s="2"/>
    </row>
    <row r="554" spans="1:22">
      <c r="A554" s="2"/>
      <c r="B554" s="2"/>
      <c r="C554" s="2"/>
      <c r="D554" s="2"/>
      <c r="E554" s="2"/>
      <c r="F554" s="2"/>
      <c r="G554" s="2"/>
      <c r="H554" s="2"/>
      <c r="I554" s="2"/>
      <c r="J554" s="19" t="s">
        <v>1432</v>
      </c>
      <c r="K554" s="2" t="str">
        <f t="shared" si="56"/>
        <v>BB</v>
      </c>
      <c r="L554" s="2" t="str">
        <f t="shared" si="60"/>
        <v>BARBADOS</v>
      </c>
      <c r="M554" s="66"/>
      <c r="N554" s="66" t="s">
        <v>359</v>
      </c>
      <c r="O554" s="66"/>
      <c r="P554" s="66"/>
      <c r="Q554" s="2"/>
      <c r="R554" s="2"/>
      <c r="S554" s="15">
        <f t="shared" si="57"/>
        <v>41827</v>
      </c>
      <c r="T554" s="15" t="str">
        <f t="shared" si="58"/>
        <v/>
      </c>
      <c r="U554" s="15" t="str">
        <f t="shared" si="59"/>
        <v/>
      </c>
      <c r="V554" s="2"/>
    </row>
    <row r="555" spans="1:22">
      <c r="A555" s="2"/>
      <c r="B555" s="2"/>
      <c r="C555" s="2"/>
      <c r="D555" s="2"/>
      <c r="E555" s="2"/>
      <c r="F555" s="2"/>
      <c r="G555" s="2"/>
      <c r="H555" s="2"/>
      <c r="I555" s="2"/>
      <c r="J555" s="19" t="s">
        <v>1433</v>
      </c>
      <c r="K555" s="2" t="str">
        <f t="shared" si="56"/>
        <v>BY</v>
      </c>
      <c r="L555" s="2" t="str">
        <f t="shared" si="60"/>
        <v>BELARUS</v>
      </c>
      <c r="M555" s="66"/>
      <c r="N555" s="66" t="s">
        <v>359</v>
      </c>
      <c r="O555" s="66"/>
      <c r="P555" s="66"/>
      <c r="Q555" s="2"/>
      <c r="R555" s="2"/>
      <c r="S555" s="15">
        <f t="shared" si="57"/>
        <v>41827</v>
      </c>
      <c r="T555" s="15" t="str">
        <f t="shared" si="58"/>
        <v/>
      </c>
      <c r="U555" s="15" t="str">
        <f t="shared" si="59"/>
        <v/>
      </c>
      <c r="V555" s="2"/>
    </row>
    <row r="556" spans="1:22">
      <c r="A556" s="2"/>
      <c r="B556" s="2"/>
      <c r="C556" s="2"/>
      <c r="D556" s="2"/>
      <c r="E556" s="2"/>
      <c r="F556" s="2"/>
      <c r="G556" s="2"/>
      <c r="H556" s="2"/>
      <c r="I556" s="2"/>
      <c r="J556" s="19" t="s">
        <v>1434</v>
      </c>
      <c r="K556" s="2" t="str">
        <f t="shared" si="56"/>
        <v>BE</v>
      </c>
      <c r="L556" s="2" t="str">
        <f t="shared" si="60"/>
        <v>BELGIUM</v>
      </c>
      <c r="M556" s="66"/>
      <c r="N556" s="66" t="s">
        <v>359</v>
      </c>
      <c r="O556" s="66"/>
      <c r="P556" s="66"/>
      <c r="Q556" s="2"/>
      <c r="R556" s="2"/>
      <c r="S556" s="15">
        <f t="shared" si="57"/>
        <v>41827</v>
      </c>
      <c r="T556" s="15" t="str">
        <f t="shared" si="58"/>
        <v/>
      </c>
      <c r="U556" s="15" t="str">
        <f t="shared" si="59"/>
        <v/>
      </c>
      <c r="V556" s="2"/>
    </row>
    <row r="557" spans="1:22">
      <c r="A557" s="2"/>
      <c r="B557" s="2"/>
      <c r="C557" s="2"/>
      <c r="D557" s="2"/>
      <c r="E557" s="2"/>
      <c r="F557" s="2"/>
      <c r="G557" s="2"/>
      <c r="H557" s="2"/>
      <c r="I557" s="2"/>
      <c r="J557" s="19" t="s">
        <v>1435</v>
      </c>
      <c r="K557" s="2" t="str">
        <f t="shared" si="56"/>
        <v>BZ</v>
      </c>
      <c r="L557" s="2" t="str">
        <f t="shared" si="60"/>
        <v>BELIZE</v>
      </c>
      <c r="M557" s="66"/>
      <c r="N557" s="66" t="s">
        <v>359</v>
      </c>
      <c r="O557" s="66"/>
      <c r="P557" s="66"/>
      <c r="Q557" s="2"/>
      <c r="R557" s="2"/>
      <c r="S557" s="15">
        <f t="shared" si="57"/>
        <v>41827</v>
      </c>
      <c r="T557" s="15" t="str">
        <f t="shared" si="58"/>
        <v/>
      </c>
      <c r="U557" s="15" t="str">
        <f t="shared" si="59"/>
        <v/>
      </c>
      <c r="V557" s="2"/>
    </row>
    <row r="558" spans="1:22">
      <c r="A558" s="2"/>
      <c r="B558" s="2"/>
      <c r="C558" s="2"/>
      <c r="D558" s="2"/>
      <c r="E558" s="2"/>
      <c r="F558" s="2"/>
      <c r="G558" s="2"/>
      <c r="H558" s="2"/>
      <c r="I558" s="2"/>
      <c r="J558" s="19" t="s">
        <v>1436</v>
      </c>
      <c r="K558" s="2" t="str">
        <f t="shared" si="56"/>
        <v>BJ</v>
      </c>
      <c r="L558" s="2" t="str">
        <f t="shared" si="60"/>
        <v>BENIN</v>
      </c>
      <c r="M558" s="66"/>
      <c r="N558" s="66" t="s">
        <v>359</v>
      </c>
      <c r="O558" s="66"/>
      <c r="P558" s="66"/>
      <c r="Q558" s="2"/>
      <c r="R558" s="2"/>
      <c r="S558" s="15">
        <f t="shared" si="57"/>
        <v>41827</v>
      </c>
      <c r="T558" s="15" t="str">
        <f t="shared" si="58"/>
        <v/>
      </c>
      <c r="U558" s="15" t="str">
        <f t="shared" si="59"/>
        <v/>
      </c>
      <c r="V558" s="2"/>
    </row>
    <row r="559" spans="1:22">
      <c r="A559" s="2"/>
      <c r="B559" s="2"/>
      <c r="C559" s="2"/>
      <c r="D559" s="2"/>
      <c r="E559" s="2"/>
      <c r="F559" s="2"/>
      <c r="G559" s="2"/>
      <c r="H559" s="2"/>
      <c r="I559" s="2"/>
      <c r="J559" s="19" t="s">
        <v>1437</v>
      </c>
      <c r="K559" s="2" t="str">
        <f t="shared" si="56"/>
        <v>BM</v>
      </c>
      <c r="L559" s="2" t="str">
        <f t="shared" si="60"/>
        <v>BERMUDA</v>
      </c>
      <c r="M559" s="66"/>
      <c r="N559" s="66" t="s">
        <v>359</v>
      </c>
      <c r="O559" s="66"/>
      <c r="P559" s="66"/>
      <c r="Q559" s="2"/>
      <c r="R559" s="2"/>
      <c r="S559" s="15">
        <f t="shared" si="57"/>
        <v>41827</v>
      </c>
      <c r="T559" s="15" t="str">
        <f t="shared" si="58"/>
        <v/>
      </c>
      <c r="U559" s="15" t="str">
        <f t="shared" si="59"/>
        <v/>
      </c>
      <c r="V559" s="2"/>
    </row>
    <row r="560" spans="1:22">
      <c r="A560" s="2"/>
      <c r="B560" s="2"/>
      <c r="C560" s="2"/>
      <c r="D560" s="2"/>
      <c r="E560" s="2"/>
      <c r="F560" s="2"/>
      <c r="G560" s="2"/>
      <c r="H560" s="2"/>
      <c r="I560" s="2"/>
      <c r="J560" s="19" t="s">
        <v>1438</v>
      </c>
      <c r="K560" s="2" t="str">
        <f t="shared" si="56"/>
        <v>BT</v>
      </c>
      <c r="L560" s="2" t="str">
        <f t="shared" si="60"/>
        <v>BHUTAN</v>
      </c>
      <c r="M560" s="66"/>
      <c r="N560" s="66" t="s">
        <v>359</v>
      </c>
      <c r="O560" s="66"/>
      <c r="P560" s="66"/>
      <c r="Q560" s="2"/>
      <c r="R560" s="2"/>
      <c r="S560" s="15">
        <f t="shared" si="57"/>
        <v>41827</v>
      </c>
      <c r="T560" s="15" t="str">
        <f t="shared" si="58"/>
        <v/>
      </c>
      <c r="U560" s="15" t="str">
        <f t="shared" si="59"/>
        <v/>
      </c>
      <c r="V560" s="2"/>
    </row>
    <row r="561" spans="1:22">
      <c r="A561" s="2"/>
      <c r="B561" s="2"/>
      <c r="C561" s="2"/>
      <c r="D561" s="2"/>
      <c r="E561" s="2"/>
      <c r="F561" s="2"/>
      <c r="G561" s="2"/>
      <c r="H561" s="2"/>
      <c r="I561" s="2"/>
      <c r="J561" s="19" t="s">
        <v>1439</v>
      </c>
      <c r="K561" s="2" t="str">
        <f t="shared" si="56"/>
        <v>BO</v>
      </c>
      <c r="L561" s="2" t="str">
        <f t="shared" si="60"/>
        <v>BOLIVIA, PLURINATIONAL STATE OF</v>
      </c>
      <c r="M561" s="66"/>
      <c r="N561" s="66" t="s">
        <v>359</v>
      </c>
      <c r="O561" s="66"/>
      <c r="P561" s="66"/>
      <c r="Q561" s="2"/>
      <c r="R561" s="2"/>
      <c r="S561" s="15">
        <f t="shared" si="57"/>
        <v>41827</v>
      </c>
      <c r="T561" s="15" t="str">
        <f t="shared" si="58"/>
        <v/>
      </c>
      <c r="U561" s="15" t="str">
        <f t="shared" si="59"/>
        <v/>
      </c>
      <c r="V561" s="2"/>
    </row>
    <row r="562" spans="1:22">
      <c r="A562" s="2"/>
      <c r="B562" s="2"/>
      <c r="C562" s="2"/>
      <c r="D562" s="2"/>
      <c r="E562" s="2"/>
      <c r="F562" s="2"/>
      <c r="G562" s="2"/>
      <c r="H562" s="2"/>
      <c r="I562" s="2"/>
      <c r="J562" s="19" t="s">
        <v>1440</v>
      </c>
      <c r="K562" s="2" t="str">
        <f t="shared" si="56"/>
        <v>BQ</v>
      </c>
      <c r="L562" s="2" t="str">
        <f t="shared" si="60"/>
        <v>BONAIRE, SINT EUSTATIUS AND SABA</v>
      </c>
      <c r="M562" s="66"/>
      <c r="N562" s="66" t="s">
        <v>359</v>
      </c>
      <c r="O562" s="66"/>
      <c r="P562" s="66"/>
      <c r="Q562" s="2"/>
      <c r="R562" s="2"/>
      <c r="S562" s="15">
        <f t="shared" si="57"/>
        <v>41827</v>
      </c>
      <c r="T562" s="15" t="str">
        <f t="shared" si="58"/>
        <v/>
      </c>
      <c r="U562" s="15" t="str">
        <f t="shared" si="59"/>
        <v/>
      </c>
      <c r="V562" s="2"/>
    </row>
    <row r="563" spans="1:22">
      <c r="A563" s="2"/>
      <c r="B563" s="2"/>
      <c r="C563" s="2"/>
      <c r="D563" s="2"/>
      <c r="E563" s="2"/>
      <c r="F563" s="2"/>
      <c r="G563" s="2"/>
      <c r="H563" s="2"/>
      <c r="I563" s="2"/>
      <c r="J563" s="19" t="s">
        <v>1441</v>
      </c>
      <c r="K563" s="2" t="str">
        <f t="shared" si="56"/>
        <v>BA</v>
      </c>
      <c r="L563" s="2" t="str">
        <f t="shared" si="60"/>
        <v>BOSNIA AND HERZEGOVINA</v>
      </c>
      <c r="M563" s="66"/>
      <c r="N563" s="66" t="s">
        <v>359</v>
      </c>
      <c r="O563" s="66"/>
      <c r="P563" s="66"/>
      <c r="Q563" s="2"/>
      <c r="R563" s="2"/>
      <c r="S563" s="15">
        <f t="shared" si="57"/>
        <v>41827</v>
      </c>
      <c r="T563" s="15" t="str">
        <f t="shared" si="58"/>
        <v/>
      </c>
      <c r="U563" s="15" t="str">
        <f t="shared" si="59"/>
        <v/>
      </c>
      <c r="V563" s="2"/>
    </row>
    <row r="564" spans="1:22">
      <c r="A564" s="2"/>
      <c r="B564" s="2"/>
      <c r="C564" s="2"/>
      <c r="D564" s="2"/>
      <c r="E564" s="2"/>
      <c r="F564" s="2"/>
      <c r="G564" s="2"/>
      <c r="H564" s="2"/>
      <c r="I564" s="2"/>
      <c r="J564" s="19" t="s">
        <v>1442</v>
      </c>
      <c r="K564" s="2" t="str">
        <f t="shared" si="56"/>
        <v>BW</v>
      </c>
      <c r="L564" s="2" t="str">
        <f t="shared" si="60"/>
        <v>BOTSWANA</v>
      </c>
      <c r="M564" s="66"/>
      <c r="N564" s="66" t="s">
        <v>359</v>
      </c>
      <c r="O564" s="66"/>
      <c r="P564" s="66"/>
      <c r="Q564" s="2"/>
      <c r="R564" s="2"/>
      <c r="S564" s="15">
        <f t="shared" si="57"/>
        <v>41827</v>
      </c>
      <c r="T564" s="15" t="str">
        <f t="shared" si="58"/>
        <v/>
      </c>
      <c r="U564" s="15" t="str">
        <f t="shared" si="59"/>
        <v/>
      </c>
      <c r="V564" s="2"/>
    </row>
    <row r="565" spans="1:22">
      <c r="A565" s="2"/>
      <c r="B565" s="2"/>
      <c r="C565" s="2"/>
      <c r="D565" s="2"/>
      <c r="E565" s="2"/>
      <c r="F565" s="2"/>
      <c r="G565" s="2"/>
      <c r="H565" s="2"/>
      <c r="I565" s="2"/>
      <c r="J565" s="19" t="s">
        <v>1443</v>
      </c>
      <c r="K565" s="2" t="str">
        <f t="shared" si="56"/>
        <v>BV</v>
      </c>
      <c r="L565" s="2" t="str">
        <f t="shared" si="60"/>
        <v>BOUVET ISLAND</v>
      </c>
      <c r="M565" s="66"/>
      <c r="N565" s="66" t="s">
        <v>359</v>
      </c>
      <c r="O565" s="66"/>
      <c r="P565" s="66"/>
      <c r="Q565" s="2"/>
      <c r="R565" s="2"/>
      <c r="S565" s="15">
        <f t="shared" si="57"/>
        <v>41827</v>
      </c>
      <c r="T565" s="15" t="str">
        <f t="shared" si="58"/>
        <v/>
      </c>
      <c r="U565" s="15" t="str">
        <f t="shared" si="59"/>
        <v/>
      </c>
      <c r="V565" s="2"/>
    </row>
    <row r="566" spans="1:22">
      <c r="A566" s="2"/>
      <c r="B566" s="2"/>
      <c r="C566" s="2"/>
      <c r="D566" s="2"/>
      <c r="E566" s="2"/>
      <c r="F566" s="2"/>
      <c r="G566" s="2"/>
      <c r="H566" s="2"/>
      <c r="I566" s="2"/>
      <c r="J566" s="19" t="s">
        <v>1444</v>
      </c>
      <c r="K566" s="2" t="str">
        <f t="shared" si="56"/>
        <v>BR</v>
      </c>
      <c r="L566" s="2" t="str">
        <f t="shared" si="60"/>
        <v>BRAZIL</v>
      </c>
      <c r="M566" s="66"/>
      <c r="N566" s="66" t="s">
        <v>359</v>
      </c>
      <c r="O566" s="66"/>
      <c r="P566" s="66"/>
      <c r="Q566" s="2"/>
      <c r="R566" s="2"/>
      <c r="S566" s="15">
        <f t="shared" si="57"/>
        <v>41827</v>
      </c>
      <c r="T566" s="15" t="str">
        <f t="shared" si="58"/>
        <v/>
      </c>
      <c r="U566" s="15" t="str">
        <f t="shared" si="59"/>
        <v/>
      </c>
      <c r="V566" s="2"/>
    </row>
    <row r="567" spans="1:22">
      <c r="A567" s="2"/>
      <c r="B567" s="2"/>
      <c r="C567" s="2"/>
      <c r="D567" s="2"/>
      <c r="E567" s="2"/>
      <c r="F567" s="2"/>
      <c r="G567" s="2"/>
      <c r="H567" s="2"/>
      <c r="I567" s="2"/>
      <c r="J567" s="19" t="s">
        <v>1445</v>
      </c>
      <c r="K567" s="2" t="str">
        <f t="shared" si="56"/>
        <v>IO</v>
      </c>
      <c r="L567" s="2" t="str">
        <f t="shared" si="60"/>
        <v>BRITISH INDIAN OCEAN TERRITORY</v>
      </c>
      <c r="M567" s="66"/>
      <c r="N567" s="66" t="s">
        <v>359</v>
      </c>
      <c r="O567" s="66"/>
      <c r="P567" s="66"/>
      <c r="Q567" s="2"/>
      <c r="R567" s="2"/>
      <c r="S567" s="15">
        <f t="shared" si="57"/>
        <v>41827</v>
      </c>
      <c r="T567" s="15" t="str">
        <f t="shared" si="58"/>
        <v/>
      </c>
      <c r="U567" s="15" t="str">
        <f t="shared" si="59"/>
        <v/>
      </c>
      <c r="V567" s="2"/>
    </row>
    <row r="568" spans="1:22">
      <c r="A568" s="2"/>
      <c r="B568" s="2"/>
      <c r="C568" s="2"/>
      <c r="D568" s="2"/>
      <c r="E568" s="2"/>
      <c r="F568" s="2"/>
      <c r="G568" s="2"/>
      <c r="H568" s="2"/>
      <c r="I568" s="2"/>
      <c r="J568" s="19" t="s">
        <v>1446</v>
      </c>
      <c r="K568" s="2" t="str">
        <f t="shared" si="56"/>
        <v>BN</v>
      </c>
      <c r="L568" s="2" t="str">
        <f t="shared" si="60"/>
        <v>BRUNEI DARUSSALAM</v>
      </c>
      <c r="M568" s="66"/>
      <c r="N568" s="66" t="s">
        <v>359</v>
      </c>
      <c r="O568" s="66"/>
      <c r="P568" s="66"/>
      <c r="Q568" s="2"/>
      <c r="R568" s="2"/>
      <c r="S568" s="15">
        <f t="shared" si="57"/>
        <v>41827</v>
      </c>
      <c r="T568" s="15" t="str">
        <f t="shared" si="58"/>
        <v/>
      </c>
      <c r="U568" s="15" t="str">
        <f t="shared" si="59"/>
        <v/>
      </c>
      <c r="V568" s="2"/>
    </row>
    <row r="569" spans="1:22">
      <c r="A569" s="2"/>
      <c r="B569" s="2"/>
      <c r="C569" s="2"/>
      <c r="D569" s="2"/>
      <c r="E569" s="2"/>
      <c r="F569" s="2"/>
      <c r="G569" s="2"/>
      <c r="H569" s="2"/>
      <c r="I569" s="2"/>
      <c r="J569" s="19" t="s">
        <v>1447</v>
      </c>
      <c r="K569" s="2" t="str">
        <f t="shared" si="56"/>
        <v>BG</v>
      </c>
      <c r="L569" s="2" t="str">
        <f t="shared" si="60"/>
        <v>BULGARIA</v>
      </c>
      <c r="M569" s="66"/>
      <c r="N569" s="66" t="s">
        <v>359</v>
      </c>
      <c r="O569" s="66"/>
      <c r="P569" s="66"/>
      <c r="Q569" s="2"/>
      <c r="R569" s="2"/>
      <c r="S569" s="15">
        <f t="shared" si="57"/>
        <v>41827</v>
      </c>
      <c r="T569" s="15" t="str">
        <f t="shared" si="58"/>
        <v/>
      </c>
      <c r="U569" s="15" t="str">
        <f t="shared" si="59"/>
        <v/>
      </c>
      <c r="V569" s="2"/>
    </row>
    <row r="570" spans="1:22">
      <c r="A570" s="2"/>
      <c r="B570" s="2"/>
      <c r="C570" s="2"/>
      <c r="D570" s="2"/>
      <c r="E570" s="2"/>
      <c r="F570" s="2"/>
      <c r="G570" s="2"/>
      <c r="H570" s="2"/>
      <c r="I570" s="2"/>
      <c r="J570" s="19" t="s">
        <v>1448</v>
      </c>
      <c r="K570" s="2" t="str">
        <f t="shared" si="56"/>
        <v>BF</v>
      </c>
      <c r="L570" s="2" t="str">
        <f t="shared" si="60"/>
        <v>BURKINA FASO</v>
      </c>
      <c r="M570" s="66"/>
      <c r="N570" s="66" t="s">
        <v>359</v>
      </c>
      <c r="O570" s="66"/>
      <c r="P570" s="66"/>
      <c r="Q570" s="2"/>
      <c r="R570" s="2"/>
      <c r="S570" s="15">
        <f t="shared" si="57"/>
        <v>41827</v>
      </c>
      <c r="T570" s="15" t="str">
        <f t="shared" si="58"/>
        <v/>
      </c>
      <c r="U570" s="15" t="str">
        <f t="shared" si="59"/>
        <v/>
      </c>
      <c r="V570" s="2"/>
    </row>
    <row r="571" spans="1:22">
      <c r="A571" s="2"/>
      <c r="B571" s="2"/>
      <c r="C571" s="2"/>
      <c r="D571" s="2"/>
      <c r="E571" s="2"/>
      <c r="F571" s="2"/>
      <c r="G571" s="2"/>
      <c r="H571" s="2"/>
      <c r="I571" s="2"/>
      <c r="J571" s="19" t="s">
        <v>1449</v>
      </c>
      <c r="K571" s="2" t="str">
        <f t="shared" si="56"/>
        <v>BI</v>
      </c>
      <c r="L571" s="2" t="str">
        <f t="shared" si="60"/>
        <v>BURUNDI</v>
      </c>
      <c r="M571" s="66"/>
      <c r="N571" s="66" t="s">
        <v>359</v>
      </c>
      <c r="O571" s="66"/>
      <c r="P571" s="66"/>
      <c r="Q571" s="2"/>
      <c r="R571" s="2"/>
      <c r="S571" s="15">
        <f t="shared" si="57"/>
        <v>41827</v>
      </c>
      <c r="T571" s="15" t="str">
        <f t="shared" si="58"/>
        <v/>
      </c>
      <c r="U571" s="15" t="str">
        <f t="shared" si="59"/>
        <v/>
      </c>
      <c r="V571" s="2"/>
    </row>
    <row r="572" spans="1:22">
      <c r="A572" s="2"/>
      <c r="B572" s="2"/>
      <c r="C572" s="2"/>
      <c r="D572" s="2"/>
      <c r="E572" s="2"/>
      <c r="F572" s="2"/>
      <c r="G572" s="2"/>
      <c r="H572" s="2"/>
      <c r="I572" s="2"/>
      <c r="J572" s="19" t="s">
        <v>1450</v>
      </c>
      <c r="K572" s="2" t="str">
        <f t="shared" si="56"/>
        <v>KH</v>
      </c>
      <c r="L572" s="2" t="str">
        <f t="shared" si="60"/>
        <v>CAMBODIA</v>
      </c>
      <c r="M572" s="66"/>
      <c r="N572" s="66" t="s">
        <v>359</v>
      </c>
      <c r="O572" s="66"/>
      <c r="P572" s="66"/>
      <c r="Q572" s="2"/>
      <c r="R572" s="2"/>
      <c r="S572" s="15">
        <f t="shared" si="57"/>
        <v>41827</v>
      </c>
      <c r="T572" s="15" t="str">
        <f t="shared" si="58"/>
        <v/>
      </c>
      <c r="U572" s="15" t="str">
        <f t="shared" si="59"/>
        <v/>
      </c>
      <c r="V572" s="2"/>
    </row>
    <row r="573" spans="1:22">
      <c r="A573" s="2"/>
      <c r="B573" s="2"/>
      <c r="C573" s="2"/>
      <c r="D573" s="2"/>
      <c r="E573" s="2"/>
      <c r="F573" s="2"/>
      <c r="G573" s="2"/>
      <c r="H573" s="2"/>
      <c r="I573" s="2"/>
      <c r="J573" s="19" t="s">
        <v>1451</v>
      </c>
      <c r="K573" s="2" t="str">
        <f t="shared" si="56"/>
        <v>CM</v>
      </c>
      <c r="L573" s="2" t="str">
        <f t="shared" si="60"/>
        <v>CAMEROON</v>
      </c>
      <c r="M573" s="66"/>
      <c r="N573" s="66" t="s">
        <v>359</v>
      </c>
      <c r="O573" s="66"/>
      <c r="P573" s="66"/>
      <c r="Q573" s="2"/>
      <c r="R573" s="2"/>
      <c r="S573" s="15">
        <f t="shared" si="57"/>
        <v>41827</v>
      </c>
      <c r="T573" s="15" t="str">
        <f t="shared" si="58"/>
        <v/>
      </c>
      <c r="U573" s="15" t="str">
        <f t="shared" si="59"/>
        <v/>
      </c>
      <c r="V573" s="2"/>
    </row>
    <row r="574" spans="1:22">
      <c r="A574" s="2"/>
      <c r="B574" s="2"/>
      <c r="C574" s="2"/>
      <c r="D574" s="2"/>
      <c r="E574" s="2"/>
      <c r="F574" s="2"/>
      <c r="G574" s="2"/>
      <c r="H574" s="2"/>
      <c r="I574" s="2"/>
      <c r="J574" s="19" t="s">
        <v>1452</v>
      </c>
      <c r="K574" s="2" t="str">
        <f t="shared" si="56"/>
        <v>CA</v>
      </c>
      <c r="L574" s="2" t="str">
        <f t="shared" si="60"/>
        <v>CANADA</v>
      </c>
      <c r="M574" s="66"/>
      <c r="N574" s="66" t="s">
        <v>359</v>
      </c>
      <c r="O574" s="66"/>
      <c r="P574" s="66"/>
      <c r="Q574" s="2"/>
      <c r="R574" s="2"/>
      <c r="S574" s="15">
        <f t="shared" si="57"/>
        <v>41827</v>
      </c>
      <c r="T574" s="15" t="str">
        <f t="shared" si="58"/>
        <v/>
      </c>
      <c r="U574" s="15" t="str">
        <f t="shared" si="59"/>
        <v/>
      </c>
      <c r="V574" s="2"/>
    </row>
    <row r="575" spans="1:22">
      <c r="A575" s="2"/>
      <c r="B575" s="2"/>
      <c r="C575" s="2"/>
      <c r="D575" s="2"/>
      <c r="E575" s="2"/>
      <c r="F575" s="2"/>
      <c r="G575" s="2"/>
      <c r="H575" s="2"/>
      <c r="I575" s="2"/>
      <c r="J575" s="19" t="s">
        <v>1453</v>
      </c>
      <c r="K575" s="2" t="str">
        <f t="shared" si="56"/>
        <v>CV</v>
      </c>
      <c r="L575" s="2" t="str">
        <f t="shared" si="60"/>
        <v>CAPE VERDE</v>
      </c>
      <c r="M575" s="66"/>
      <c r="N575" s="66" t="s">
        <v>359</v>
      </c>
      <c r="O575" s="66"/>
      <c r="P575" s="66"/>
      <c r="Q575" s="2"/>
      <c r="R575" s="2"/>
      <c r="S575" s="15">
        <f t="shared" si="57"/>
        <v>41827</v>
      </c>
      <c r="T575" s="15" t="str">
        <f t="shared" si="58"/>
        <v/>
      </c>
      <c r="U575" s="15" t="str">
        <f t="shared" si="59"/>
        <v/>
      </c>
      <c r="V575" s="2"/>
    </row>
    <row r="576" spans="1:22">
      <c r="A576" s="2"/>
      <c r="B576" s="2"/>
      <c r="C576" s="2"/>
      <c r="D576" s="2"/>
      <c r="E576" s="2"/>
      <c r="F576" s="2"/>
      <c r="G576" s="2"/>
      <c r="H576" s="2"/>
      <c r="I576" s="2"/>
      <c r="J576" s="19" t="s">
        <v>1454</v>
      </c>
      <c r="K576" s="2" t="str">
        <f t="shared" si="56"/>
        <v>KY</v>
      </c>
      <c r="L576" s="2" t="str">
        <f t="shared" si="60"/>
        <v>CAYMAN ISLANDS</v>
      </c>
      <c r="M576" s="66"/>
      <c r="N576" s="66" t="s">
        <v>359</v>
      </c>
      <c r="O576" s="66"/>
      <c r="P576" s="66"/>
      <c r="Q576" s="2"/>
      <c r="R576" s="2"/>
      <c r="S576" s="15">
        <f t="shared" si="57"/>
        <v>41827</v>
      </c>
      <c r="T576" s="15" t="str">
        <f t="shared" si="58"/>
        <v/>
      </c>
      <c r="U576" s="15" t="str">
        <f t="shared" si="59"/>
        <v/>
      </c>
      <c r="V576" s="2"/>
    </row>
    <row r="577" spans="1:22">
      <c r="A577" s="2"/>
      <c r="B577" s="2"/>
      <c r="C577" s="2"/>
      <c r="D577" s="2"/>
      <c r="E577" s="2"/>
      <c r="F577" s="2"/>
      <c r="G577" s="2"/>
      <c r="H577" s="2"/>
      <c r="I577" s="2"/>
      <c r="J577" s="19" t="s">
        <v>1455</v>
      </c>
      <c r="K577" s="2" t="str">
        <f t="shared" si="56"/>
        <v>CF</v>
      </c>
      <c r="L577" s="2" t="str">
        <f t="shared" si="60"/>
        <v>CENTRAL AFRICAN REPUBLIC</v>
      </c>
      <c r="M577" s="66"/>
      <c r="N577" s="66" t="s">
        <v>359</v>
      </c>
      <c r="O577" s="66"/>
      <c r="P577" s="66"/>
      <c r="Q577" s="2"/>
      <c r="R577" s="2"/>
      <c r="S577" s="15">
        <f t="shared" si="57"/>
        <v>41827</v>
      </c>
      <c r="T577" s="15" t="str">
        <f t="shared" si="58"/>
        <v/>
      </c>
      <c r="U577" s="15" t="str">
        <f t="shared" si="59"/>
        <v/>
      </c>
      <c r="V577" s="2"/>
    </row>
    <row r="578" spans="1:22">
      <c r="A578" s="2"/>
      <c r="B578" s="2"/>
      <c r="C578" s="2"/>
      <c r="D578" s="2"/>
      <c r="E578" s="2"/>
      <c r="F578" s="2"/>
      <c r="G578" s="2"/>
      <c r="H578" s="2"/>
      <c r="I578" s="2"/>
      <c r="J578" s="19" t="s">
        <v>1456</v>
      </c>
      <c r="K578" s="2" t="str">
        <f t="shared" si="56"/>
        <v>TD</v>
      </c>
      <c r="L578" s="2" t="str">
        <f t="shared" si="60"/>
        <v>CHAD</v>
      </c>
      <c r="M578" s="66"/>
      <c r="N578" s="66" t="s">
        <v>359</v>
      </c>
      <c r="O578" s="66"/>
      <c r="P578" s="66"/>
      <c r="Q578" s="2"/>
      <c r="R578" s="2"/>
      <c r="S578" s="15">
        <f t="shared" si="57"/>
        <v>41827</v>
      </c>
      <c r="T578" s="15" t="str">
        <f t="shared" si="58"/>
        <v/>
      </c>
      <c r="U578" s="15" t="str">
        <f t="shared" si="59"/>
        <v/>
      </c>
      <c r="V578" s="2"/>
    </row>
    <row r="579" spans="1:22">
      <c r="A579" s="2"/>
      <c r="B579" s="2"/>
      <c r="C579" s="2"/>
      <c r="D579" s="2"/>
      <c r="E579" s="2"/>
      <c r="F579" s="2"/>
      <c r="G579" s="2"/>
      <c r="H579" s="2"/>
      <c r="I579" s="2"/>
      <c r="J579" s="19" t="s">
        <v>1457</v>
      </c>
      <c r="K579" s="2" t="str">
        <f t="shared" si="56"/>
        <v>CL</v>
      </c>
      <c r="L579" s="2" t="str">
        <f t="shared" si="60"/>
        <v>CHILE</v>
      </c>
      <c r="M579" s="66"/>
      <c r="N579" s="66" t="s">
        <v>359</v>
      </c>
      <c r="O579" s="66"/>
      <c r="P579" s="66"/>
      <c r="Q579" s="2"/>
      <c r="R579" s="2"/>
      <c r="S579" s="15">
        <f t="shared" si="57"/>
        <v>41827</v>
      </c>
      <c r="T579" s="15" t="str">
        <f t="shared" si="58"/>
        <v/>
      </c>
      <c r="U579" s="15" t="str">
        <f t="shared" si="59"/>
        <v/>
      </c>
      <c r="V579" s="2"/>
    </row>
    <row r="580" spans="1:22">
      <c r="A580" s="2"/>
      <c r="B580" s="2"/>
      <c r="C580" s="2"/>
      <c r="D580" s="2"/>
      <c r="E580" s="2"/>
      <c r="F580" s="2"/>
      <c r="G580" s="2"/>
      <c r="H580" s="2"/>
      <c r="I580" s="2"/>
      <c r="J580" s="19" t="s">
        <v>1458</v>
      </c>
      <c r="K580" s="2" t="str">
        <f t="shared" si="56"/>
        <v>CN</v>
      </c>
      <c r="L580" s="2" t="str">
        <f t="shared" si="60"/>
        <v>CHINA</v>
      </c>
      <c r="M580" s="66"/>
      <c r="N580" s="66" t="s">
        <v>359</v>
      </c>
      <c r="O580" s="66"/>
      <c r="P580" s="66"/>
      <c r="Q580" s="2"/>
      <c r="R580" s="2"/>
      <c r="S580" s="15">
        <f t="shared" si="57"/>
        <v>41827</v>
      </c>
      <c r="T580" s="15" t="str">
        <f t="shared" si="58"/>
        <v/>
      </c>
      <c r="U580" s="15" t="str">
        <f t="shared" si="59"/>
        <v/>
      </c>
      <c r="V580" s="2"/>
    </row>
    <row r="581" spans="1:22">
      <c r="A581" s="2"/>
      <c r="B581" s="2"/>
      <c r="C581" s="2"/>
      <c r="D581" s="2"/>
      <c r="E581" s="2"/>
      <c r="F581" s="2"/>
      <c r="G581" s="2"/>
      <c r="H581" s="2"/>
      <c r="I581" s="2"/>
      <c r="J581" s="19" t="s">
        <v>1459</v>
      </c>
      <c r="K581" s="2" t="str">
        <f t="shared" si="56"/>
        <v>CX</v>
      </c>
      <c r="L581" s="2" t="str">
        <f t="shared" si="60"/>
        <v>CHRISTMAS ISLAND</v>
      </c>
      <c r="M581" s="66"/>
      <c r="N581" s="66" t="s">
        <v>359</v>
      </c>
      <c r="O581" s="66"/>
      <c r="P581" s="66"/>
      <c r="Q581" s="2"/>
      <c r="R581" s="2"/>
      <c r="S581" s="15">
        <f t="shared" si="57"/>
        <v>41827</v>
      </c>
      <c r="T581" s="15" t="str">
        <f t="shared" si="58"/>
        <v/>
      </c>
      <c r="U581" s="15" t="str">
        <f t="shared" si="59"/>
        <v/>
      </c>
      <c r="V581" s="2"/>
    </row>
    <row r="582" spans="1:22">
      <c r="A582" s="2"/>
      <c r="B582" s="2"/>
      <c r="C582" s="2"/>
      <c r="D582" s="2"/>
      <c r="E582" s="2"/>
      <c r="F582" s="2"/>
      <c r="G582" s="2"/>
      <c r="H582" s="2"/>
      <c r="I582" s="2"/>
      <c r="J582" s="19" t="s">
        <v>1460</v>
      </c>
      <c r="K582" s="2" t="str">
        <f t="shared" si="56"/>
        <v>CC</v>
      </c>
      <c r="L582" s="2" t="str">
        <f t="shared" si="60"/>
        <v>COCOS (KEELING) ISLANDS</v>
      </c>
      <c r="M582" s="66"/>
      <c r="N582" s="66" t="s">
        <v>359</v>
      </c>
      <c r="O582" s="66"/>
      <c r="P582" s="66"/>
      <c r="Q582" s="2"/>
      <c r="R582" s="2"/>
      <c r="S582" s="15">
        <f t="shared" si="57"/>
        <v>41827</v>
      </c>
      <c r="T582" s="15" t="str">
        <f t="shared" si="58"/>
        <v/>
      </c>
      <c r="U582" s="15" t="str">
        <f t="shared" si="59"/>
        <v/>
      </c>
      <c r="V582" s="2"/>
    </row>
    <row r="583" spans="1:22">
      <c r="A583" s="2"/>
      <c r="B583" s="2"/>
      <c r="C583" s="2"/>
      <c r="D583" s="2"/>
      <c r="E583" s="2"/>
      <c r="F583" s="2"/>
      <c r="G583" s="2"/>
      <c r="H583" s="2"/>
      <c r="I583" s="2"/>
      <c r="J583" s="19" t="s">
        <v>1461</v>
      </c>
      <c r="K583" s="2" t="str">
        <f t="shared" si="56"/>
        <v>CO</v>
      </c>
      <c r="L583" s="2" t="str">
        <f t="shared" si="60"/>
        <v>COLOMBIA</v>
      </c>
      <c r="M583" s="66"/>
      <c r="N583" s="66" t="s">
        <v>359</v>
      </c>
      <c r="O583" s="66"/>
      <c r="P583" s="66"/>
      <c r="Q583" s="2"/>
      <c r="R583" s="2"/>
      <c r="S583" s="15">
        <f t="shared" si="57"/>
        <v>41827</v>
      </c>
      <c r="T583" s="15" t="str">
        <f t="shared" si="58"/>
        <v/>
      </c>
      <c r="U583" s="15" t="str">
        <f t="shared" si="59"/>
        <v/>
      </c>
      <c r="V583" s="2"/>
    </row>
    <row r="584" spans="1:22">
      <c r="A584" s="2"/>
      <c r="B584" s="2"/>
      <c r="C584" s="2"/>
      <c r="D584" s="2"/>
      <c r="E584" s="2"/>
      <c r="F584" s="2"/>
      <c r="G584" s="2"/>
      <c r="H584" s="2"/>
      <c r="I584" s="2"/>
      <c r="J584" s="19" t="s">
        <v>1462</v>
      </c>
      <c r="K584" s="2" t="str">
        <f t="shared" si="56"/>
        <v>KM</v>
      </c>
      <c r="L584" s="2" t="str">
        <f t="shared" si="60"/>
        <v>COMOROS</v>
      </c>
      <c r="M584" s="66"/>
      <c r="N584" s="66" t="s">
        <v>359</v>
      </c>
      <c r="O584" s="66"/>
      <c r="P584" s="66"/>
      <c r="Q584" s="2"/>
      <c r="R584" s="2"/>
      <c r="S584" s="15">
        <f t="shared" si="57"/>
        <v>41827</v>
      </c>
      <c r="T584" s="15" t="str">
        <f t="shared" si="58"/>
        <v/>
      </c>
      <c r="U584" s="15" t="str">
        <f t="shared" si="59"/>
        <v/>
      </c>
      <c r="V584" s="2"/>
    </row>
    <row r="585" spans="1:22">
      <c r="A585" s="2"/>
      <c r="B585" s="2"/>
      <c r="C585" s="2"/>
      <c r="D585" s="2"/>
      <c r="E585" s="2"/>
      <c r="F585" s="2"/>
      <c r="G585" s="2"/>
      <c r="H585" s="2"/>
      <c r="I585" s="2"/>
      <c r="J585" s="19" t="s">
        <v>1463</v>
      </c>
      <c r="K585" s="2" t="str">
        <f t="shared" si="56"/>
        <v>CG</v>
      </c>
      <c r="L585" s="2" t="str">
        <f t="shared" si="60"/>
        <v>CONGO</v>
      </c>
      <c r="M585" s="66"/>
      <c r="N585" s="66" t="s">
        <v>359</v>
      </c>
      <c r="O585" s="66"/>
      <c r="P585" s="66"/>
      <c r="Q585" s="2"/>
      <c r="R585" s="2"/>
      <c r="S585" s="15">
        <f t="shared" si="57"/>
        <v>41827</v>
      </c>
      <c r="T585" s="15" t="str">
        <f t="shared" si="58"/>
        <v/>
      </c>
      <c r="U585" s="15" t="str">
        <f t="shared" si="59"/>
        <v/>
      </c>
      <c r="V585" s="2"/>
    </row>
    <row r="586" spans="1:22">
      <c r="A586" s="2"/>
      <c r="B586" s="2"/>
      <c r="C586" s="2"/>
      <c r="D586" s="2"/>
      <c r="E586" s="2"/>
      <c r="F586" s="2"/>
      <c r="G586" s="2"/>
      <c r="H586" s="2"/>
      <c r="I586" s="2"/>
      <c r="J586" s="19" t="s">
        <v>1464</v>
      </c>
      <c r="K586" s="2" t="str">
        <f t="shared" si="56"/>
        <v>CD</v>
      </c>
      <c r="L586" s="2" t="str">
        <f t="shared" si="60"/>
        <v>CONGO, THE DEMOCRATIC REPUBLIC OF THE</v>
      </c>
      <c r="M586" s="66"/>
      <c r="N586" s="66" t="s">
        <v>359</v>
      </c>
      <c r="O586" s="66"/>
      <c r="P586" s="66"/>
      <c r="Q586" s="2"/>
      <c r="R586" s="2"/>
      <c r="S586" s="15">
        <f t="shared" si="57"/>
        <v>41827</v>
      </c>
      <c r="T586" s="15" t="str">
        <f t="shared" si="58"/>
        <v/>
      </c>
      <c r="U586" s="15" t="str">
        <f t="shared" si="59"/>
        <v/>
      </c>
      <c r="V586" s="2"/>
    </row>
    <row r="587" spans="1:22">
      <c r="A587" s="2"/>
      <c r="B587" s="2"/>
      <c r="C587" s="2"/>
      <c r="D587" s="2"/>
      <c r="E587" s="2"/>
      <c r="F587" s="2"/>
      <c r="G587" s="2"/>
      <c r="H587" s="2"/>
      <c r="I587" s="2"/>
      <c r="J587" s="19" t="s">
        <v>1465</v>
      </c>
      <c r="K587" s="2" t="str">
        <f t="shared" si="56"/>
        <v>CK</v>
      </c>
      <c r="L587" s="2" t="str">
        <f t="shared" si="60"/>
        <v>COOK ISLANDS</v>
      </c>
      <c r="M587" s="66"/>
      <c r="N587" s="66" t="s">
        <v>359</v>
      </c>
      <c r="O587" s="66"/>
      <c r="P587" s="66"/>
      <c r="Q587" s="2"/>
      <c r="R587" s="2"/>
      <c r="S587" s="15">
        <f t="shared" si="57"/>
        <v>41827</v>
      </c>
      <c r="T587" s="15" t="str">
        <f t="shared" si="58"/>
        <v/>
      </c>
      <c r="U587" s="15" t="str">
        <f t="shared" si="59"/>
        <v/>
      </c>
      <c r="V587" s="2"/>
    </row>
    <row r="588" spans="1:22">
      <c r="A588" s="2"/>
      <c r="B588" s="2"/>
      <c r="C588" s="2"/>
      <c r="D588" s="2"/>
      <c r="E588" s="2"/>
      <c r="F588" s="2"/>
      <c r="G588" s="2"/>
      <c r="H588" s="2"/>
      <c r="I588" s="2"/>
      <c r="J588" s="19" t="s">
        <v>1466</v>
      </c>
      <c r="K588" s="2" t="str">
        <f t="shared" si="56"/>
        <v>CR</v>
      </c>
      <c r="L588" s="2" t="str">
        <f t="shared" si="60"/>
        <v>COSTA RICA</v>
      </c>
      <c r="M588" s="66"/>
      <c r="N588" s="66" t="s">
        <v>359</v>
      </c>
      <c r="O588" s="66"/>
      <c r="P588" s="66"/>
      <c r="Q588" s="2"/>
      <c r="R588" s="2"/>
      <c r="S588" s="15">
        <f t="shared" si="57"/>
        <v>41827</v>
      </c>
      <c r="T588" s="15" t="str">
        <f t="shared" si="58"/>
        <v/>
      </c>
      <c r="U588" s="15" t="str">
        <f t="shared" si="59"/>
        <v/>
      </c>
      <c r="V588" s="2"/>
    </row>
    <row r="589" spans="1:22">
      <c r="A589" s="2"/>
      <c r="B589" s="2"/>
      <c r="C589" s="2"/>
      <c r="D589" s="2"/>
      <c r="E589" s="2"/>
      <c r="F589" s="2"/>
      <c r="G589" s="2"/>
      <c r="H589" s="2"/>
      <c r="I589" s="2"/>
      <c r="J589" s="19" t="s">
        <v>1467</v>
      </c>
      <c r="K589" s="2" t="str">
        <f t="shared" si="56"/>
        <v>CI</v>
      </c>
      <c r="L589" s="2" t="str">
        <f t="shared" si="60"/>
        <v>CÔTE D'IVOIRE</v>
      </c>
      <c r="M589" s="66"/>
      <c r="N589" s="66" t="s">
        <v>359</v>
      </c>
      <c r="O589" s="66"/>
      <c r="P589" s="66"/>
      <c r="Q589" s="2"/>
      <c r="R589" s="2"/>
      <c r="S589" s="15">
        <f t="shared" si="57"/>
        <v>41827</v>
      </c>
      <c r="T589" s="15" t="str">
        <f t="shared" si="58"/>
        <v/>
      </c>
      <c r="U589" s="15" t="str">
        <f t="shared" si="59"/>
        <v/>
      </c>
      <c r="V589" s="2"/>
    </row>
    <row r="590" spans="1:22">
      <c r="A590" s="2"/>
      <c r="B590" s="2"/>
      <c r="C590" s="2"/>
      <c r="D590" s="2"/>
      <c r="E590" s="2"/>
      <c r="F590" s="2"/>
      <c r="G590" s="2"/>
      <c r="H590" s="2"/>
      <c r="I590" s="2"/>
      <c r="J590" s="19" t="s">
        <v>1468</v>
      </c>
      <c r="K590" s="2" t="str">
        <f t="shared" si="56"/>
        <v>HR</v>
      </c>
      <c r="L590" s="2" t="str">
        <f t="shared" si="60"/>
        <v>CROATIA</v>
      </c>
      <c r="M590" s="66"/>
      <c r="N590" s="66" t="s">
        <v>359</v>
      </c>
      <c r="O590" s="66"/>
      <c r="P590" s="66"/>
      <c r="Q590" s="2"/>
      <c r="R590" s="2"/>
      <c r="S590" s="15">
        <f t="shared" si="57"/>
        <v>41827</v>
      </c>
      <c r="T590" s="15" t="str">
        <f t="shared" si="58"/>
        <v/>
      </c>
      <c r="U590" s="15" t="str">
        <f t="shared" si="59"/>
        <v/>
      </c>
      <c r="V590" s="2"/>
    </row>
    <row r="591" spans="1:22">
      <c r="A591" s="2"/>
      <c r="B591" s="2"/>
      <c r="C591" s="2"/>
      <c r="D591" s="2"/>
      <c r="E591" s="2"/>
      <c r="F591" s="2"/>
      <c r="G591" s="2"/>
      <c r="H591" s="2"/>
      <c r="I591" s="2"/>
      <c r="J591" s="19" t="s">
        <v>1469</v>
      </c>
      <c r="K591" s="2" t="str">
        <f t="shared" si="56"/>
        <v>CU</v>
      </c>
      <c r="L591" s="2" t="str">
        <f t="shared" si="60"/>
        <v>CUBA</v>
      </c>
      <c r="M591" s="66"/>
      <c r="N591" s="66" t="s">
        <v>359</v>
      </c>
      <c r="O591" s="66"/>
      <c r="P591" s="66"/>
      <c r="Q591" s="2"/>
      <c r="R591" s="2"/>
      <c r="S591" s="15">
        <f t="shared" si="57"/>
        <v>41827</v>
      </c>
      <c r="T591" s="15" t="str">
        <f t="shared" si="58"/>
        <v/>
      </c>
      <c r="U591" s="15" t="str">
        <f t="shared" si="59"/>
        <v/>
      </c>
      <c r="V591" s="2"/>
    </row>
    <row r="592" spans="1:22">
      <c r="A592" s="2"/>
      <c r="B592" s="2"/>
      <c r="C592" s="2"/>
      <c r="D592" s="2"/>
      <c r="E592" s="2"/>
      <c r="F592" s="2"/>
      <c r="G592" s="2"/>
      <c r="H592" s="2"/>
      <c r="I592" s="2"/>
      <c r="J592" s="19" t="s">
        <v>1470</v>
      </c>
      <c r="K592" s="2" t="str">
        <f t="shared" si="56"/>
        <v>CW</v>
      </c>
      <c r="L592" s="2" t="str">
        <f t="shared" si="60"/>
        <v>CURAÇAO</v>
      </c>
      <c r="M592" s="66"/>
      <c r="N592" s="66" t="s">
        <v>359</v>
      </c>
      <c r="O592" s="66"/>
      <c r="P592" s="66"/>
      <c r="Q592" s="2"/>
      <c r="R592" s="2"/>
      <c r="S592" s="15">
        <f t="shared" si="57"/>
        <v>41827</v>
      </c>
      <c r="T592" s="15" t="str">
        <f t="shared" si="58"/>
        <v/>
      </c>
      <c r="U592" s="15" t="str">
        <f t="shared" si="59"/>
        <v/>
      </c>
      <c r="V592" s="2"/>
    </row>
    <row r="593" spans="1:22">
      <c r="A593" s="2"/>
      <c r="B593" s="2"/>
      <c r="C593" s="2"/>
      <c r="D593" s="2"/>
      <c r="E593" s="2"/>
      <c r="F593" s="2"/>
      <c r="G593" s="2"/>
      <c r="H593" s="2"/>
      <c r="I593" s="2"/>
      <c r="J593" s="19" t="s">
        <v>1471</v>
      </c>
      <c r="K593" s="2" t="str">
        <f t="shared" si="56"/>
        <v>CY</v>
      </c>
      <c r="L593" s="2" t="str">
        <f t="shared" si="60"/>
        <v>CYPRUS</v>
      </c>
      <c r="M593" s="66"/>
      <c r="N593" s="66" t="s">
        <v>359</v>
      </c>
      <c r="O593" s="66"/>
      <c r="P593" s="66"/>
      <c r="Q593" s="2"/>
      <c r="R593" s="2"/>
      <c r="S593" s="15">
        <f t="shared" si="57"/>
        <v>41827</v>
      </c>
      <c r="T593" s="15" t="str">
        <f t="shared" si="58"/>
        <v/>
      </c>
      <c r="U593" s="15" t="str">
        <f t="shared" si="59"/>
        <v/>
      </c>
      <c r="V593" s="2"/>
    </row>
    <row r="594" spans="1:22">
      <c r="A594" s="2"/>
      <c r="B594" s="2"/>
      <c r="C594" s="2"/>
      <c r="D594" s="2"/>
      <c r="E594" s="2"/>
      <c r="F594" s="2"/>
      <c r="G594" s="2"/>
      <c r="H594" s="2"/>
      <c r="I594" s="2"/>
      <c r="J594" s="19" t="s">
        <v>12060</v>
      </c>
      <c r="K594" s="2" t="str">
        <f t="shared" si="56"/>
        <v>CZ</v>
      </c>
      <c r="L594" s="2" t="str">
        <f t="shared" si="60"/>
        <v>CZECHIA</v>
      </c>
      <c r="M594" s="66"/>
      <c r="N594" s="66" t="s">
        <v>359</v>
      </c>
      <c r="O594" s="66"/>
      <c r="P594" s="66"/>
      <c r="Q594" s="2"/>
      <c r="R594" s="2"/>
      <c r="S594" s="15">
        <f t="shared" si="57"/>
        <v>41827</v>
      </c>
      <c r="T594" s="15" t="str">
        <f t="shared" si="58"/>
        <v/>
      </c>
      <c r="U594" s="15">
        <f t="shared" si="59"/>
        <v>42931</v>
      </c>
      <c r="V594" s="2"/>
    </row>
    <row r="595" spans="1:22">
      <c r="A595" s="2"/>
      <c r="B595" s="2"/>
      <c r="C595" s="2"/>
      <c r="D595" s="2"/>
      <c r="E595" s="2"/>
      <c r="F595" s="2"/>
      <c r="G595" s="2"/>
      <c r="H595" s="2"/>
      <c r="I595" s="2"/>
      <c r="J595" s="19" t="s">
        <v>1472</v>
      </c>
      <c r="K595" s="2" t="str">
        <f t="shared" si="56"/>
        <v>DK</v>
      </c>
      <c r="L595" s="2" t="str">
        <f t="shared" si="60"/>
        <v>DENMARK</v>
      </c>
      <c r="M595" s="66"/>
      <c r="N595" s="66" t="s">
        <v>359</v>
      </c>
      <c r="O595" s="66"/>
      <c r="P595" s="66"/>
      <c r="Q595" s="2"/>
      <c r="R595" s="2"/>
      <c r="S595" s="15">
        <f t="shared" si="57"/>
        <v>41827</v>
      </c>
      <c r="T595" s="15" t="str">
        <f t="shared" si="58"/>
        <v/>
      </c>
      <c r="U595" s="15" t="str">
        <f t="shared" si="59"/>
        <v/>
      </c>
      <c r="V595" s="2"/>
    </row>
    <row r="596" spans="1:22">
      <c r="A596" s="2"/>
      <c r="B596" s="2"/>
      <c r="C596" s="2"/>
      <c r="D596" s="2"/>
      <c r="E596" s="2"/>
      <c r="F596" s="2"/>
      <c r="G596" s="2"/>
      <c r="H596" s="2"/>
      <c r="I596" s="2"/>
      <c r="J596" s="19" t="s">
        <v>1473</v>
      </c>
      <c r="K596" s="2" t="str">
        <f t="shared" si="56"/>
        <v>DJ</v>
      </c>
      <c r="L596" s="2" t="str">
        <f t="shared" si="60"/>
        <v>DJIBOUTI</v>
      </c>
      <c r="M596" s="66"/>
      <c r="N596" s="66" t="s">
        <v>359</v>
      </c>
      <c r="O596" s="66"/>
      <c r="P596" s="66"/>
      <c r="Q596" s="2"/>
      <c r="R596" s="2"/>
      <c r="S596" s="15">
        <f t="shared" si="57"/>
        <v>41827</v>
      </c>
      <c r="T596" s="15" t="str">
        <f t="shared" si="58"/>
        <v/>
      </c>
      <c r="U596" s="15" t="str">
        <f t="shared" si="59"/>
        <v/>
      </c>
      <c r="V596" s="2"/>
    </row>
    <row r="597" spans="1:22">
      <c r="A597" s="2"/>
      <c r="B597" s="2"/>
      <c r="C597" s="2"/>
      <c r="D597" s="2"/>
      <c r="E597" s="2"/>
      <c r="F597" s="2"/>
      <c r="G597" s="2"/>
      <c r="H597" s="2"/>
      <c r="I597" s="2"/>
      <c r="J597" s="19" t="s">
        <v>1474</v>
      </c>
      <c r="K597" s="2" t="str">
        <f t="shared" si="56"/>
        <v>DM</v>
      </c>
      <c r="L597" s="2" t="str">
        <f t="shared" si="60"/>
        <v>DOMINICA</v>
      </c>
      <c r="M597" s="66"/>
      <c r="N597" s="66" t="s">
        <v>359</v>
      </c>
      <c r="O597" s="66"/>
      <c r="P597" s="66"/>
      <c r="Q597" s="2"/>
      <c r="R597" s="2"/>
      <c r="S597" s="15">
        <f t="shared" si="57"/>
        <v>41827</v>
      </c>
      <c r="T597" s="15" t="str">
        <f t="shared" si="58"/>
        <v/>
      </c>
      <c r="U597" s="15" t="str">
        <f t="shared" si="59"/>
        <v/>
      </c>
      <c r="V597" s="2"/>
    </row>
    <row r="598" spans="1:22">
      <c r="A598" s="2"/>
      <c r="B598" s="2"/>
      <c r="C598" s="2"/>
      <c r="D598" s="2"/>
      <c r="E598" s="2"/>
      <c r="F598" s="2"/>
      <c r="G598" s="2"/>
      <c r="H598" s="2"/>
      <c r="I598" s="2"/>
      <c r="J598" s="19" t="s">
        <v>1475</v>
      </c>
      <c r="K598" s="2" t="str">
        <f t="shared" ref="K598:K661" si="61">VLOOKUP(J598,$A:$B,2,0)</f>
        <v>DO</v>
      </c>
      <c r="L598" s="2" t="str">
        <f t="shared" si="60"/>
        <v>DOMINICAN REPUBLIC</v>
      </c>
      <c r="M598" s="66"/>
      <c r="N598" s="66" t="s">
        <v>359</v>
      </c>
      <c r="O598" s="66"/>
      <c r="P598" s="66"/>
      <c r="Q598" s="2"/>
      <c r="R598" s="2"/>
      <c r="S598" s="15">
        <f t="shared" ref="S598:S661" si="62">VLOOKUP(J598,A:G,5,FALSE)</f>
        <v>41827</v>
      </c>
      <c r="T598" s="15" t="str">
        <f t="shared" ref="T598:T661" si="63">IF(VLOOKUP(J598,A:G,6,FALSE)=0,"",VLOOKUP(J598,A:G,6,FALSE))</f>
        <v/>
      </c>
      <c r="U598" s="15" t="str">
        <f t="shared" ref="U598:U661" si="64">IF(VLOOKUP(J598,A:G,7,FALSE)=0,"",VLOOKUP(J598,A:G,7,FALSE))</f>
        <v/>
      </c>
      <c r="V598" s="2"/>
    </row>
    <row r="599" spans="1:22">
      <c r="A599" s="2"/>
      <c r="B599" s="2"/>
      <c r="C599" s="2"/>
      <c r="D599" s="2"/>
      <c r="E599" s="2"/>
      <c r="F599" s="2"/>
      <c r="G599" s="2"/>
      <c r="H599" s="2"/>
      <c r="I599" s="2"/>
      <c r="J599" s="19" t="s">
        <v>1476</v>
      </c>
      <c r="K599" s="2" t="str">
        <f t="shared" si="61"/>
        <v>EC</v>
      </c>
      <c r="L599" s="2" t="str">
        <f t="shared" ref="L599:L663" si="65">J599</f>
        <v>ECUADOR</v>
      </c>
      <c r="M599" s="66"/>
      <c r="N599" s="66" t="s">
        <v>359</v>
      </c>
      <c r="O599" s="66"/>
      <c r="P599" s="66"/>
      <c r="Q599" s="2"/>
      <c r="R599" s="2"/>
      <c r="S599" s="15">
        <f t="shared" si="62"/>
        <v>41827</v>
      </c>
      <c r="T599" s="15" t="str">
        <f t="shared" si="63"/>
        <v/>
      </c>
      <c r="U599" s="15" t="str">
        <f t="shared" si="64"/>
        <v/>
      </c>
      <c r="V599" s="2"/>
    </row>
    <row r="600" spans="1:22">
      <c r="A600" s="2"/>
      <c r="B600" s="2"/>
      <c r="C600" s="2"/>
      <c r="D600" s="2"/>
      <c r="E600" s="2"/>
      <c r="F600" s="2"/>
      <c r="G600" s="2"/>
      <c r="H600" s="2"/>
      <c r="I600" s="2"/>
      <c r="J600" s="19" t="s">
        <v>1477</v>
      </c>
      <c r="K600" s="2" t="str">
        <f t="shared" si="61"/>
        <v>EG</v>
      </c>
      <c r="L600" s="2" t="str">
        <f t="shared" si="65"/>
        <v>EGYPT</v>
      </c>
      <c r="M600" s="66"/>
      <c r="N600" s="66" t="s">
        <v>359</v>
      </c>
      <c r="O600" s="66"/>
      <c r="P600" s="66"/>
      <c r="Q600" s="2"/>
      <c r="R600" s="2"/>
      <c r="S600" s="15">
        <f t="shared" si="62"/>
        <v>41827</v>
      </c>
      <c r="T600" s="15" t="str">
        <f t="shared" si="63"/>
        <v/>
      </c>
      <c r="U600" s="15" t="str">
        <f t="shared" si="64"/>
        <v/>
      </c>
      <c r="V600" s="2"/>
    </row>
    <row r="601" spans="1:22">
      <c r="A601" s="2"/>
      <c r="B601" s="2"/>
      <c r="C601" s="2"/>
      <c r="D601" s="2"/>
      <c r="E601" s="2"/>
      <c r="F601" s="2"/>
      <c r="G601" s="2"/>
      <c r="H601" s="2"/>
      <c r="I601" s="2"/>
      <c r="J601" s="19" t="s">
        <v>1478</v>
      </c>
      <c r="K601" s="2" t="str">
        <f t="shared" si="61"/>
        <v>SV</v>
      </c>
      <c r="L601" s="2" t="str">
        <f t="shared" si="65"/>
        <v>EL SALVADOR</v>
      </c>
      <c r="M601" s="66"/>
      <c r="N601" s="66" t="s">
        <v>359</v>
      </c>
      <c r="O601" s="66"/>
      <c r="P601" s="66"/>
      <c r="Q601" s="2"/>
      <c r="R601" s="2"/>
      <c r="S601" s="15">
        <f t="shared" si="62"/>
        <v>41827</v>
      </c>
      <c r="T601" s="15" t="str">
        <f t="shared" si="63"/>
        <v/>
      </c>
      <c r="U601" s="15" t="str">
        <f t="shared" si="64"/>
        <v/>
      </c>
      <c r="V601" s="2"/>
    </row>
    <row r="602" spans="1:22">
      <c r="A602" s="2"/>
      <c r="B602" s="2"/>
      <c r="C602" s="2"/>
      <c r="D602" s="2"/>
      <c r="E602" s="2"/>
      <c r="F602" s="2"/>
      <c r="G602" s="2"/>
      <c r="H602" s="2"/>
      <c r="I602" s="2"/>
      <c r="J602" s="19" t="s">
        <v>1479</v>
      </c>
      <c r="K602" s="2" t="str">
        <f t="shared" si="61"/>
        <v>GQ</v>
      </c>
      <c r="L602" s="2" t="str">
        <f t="shared" si="65"/>
        <v>EQUATORIAL GUINEA</v>
      </c>
      <c r="M602" s="66"/>
      <c r="N602" s="66" t="s">
        <v>359</v>
      </c>
      <c r="O602" s="66"/>
      <c r="P602" s="66"/>
      <c r="Q602" s="2"/>
      <c r="R602" s="2"/>
      <c r="S602" s="15">
        <f t="shared" si="62"/>
        <v>41827</v>
      </c>
      <c r="T602" s="15" t="str">
        <f t="shared" si="63"/>
        <v/>
      </c>
      <c r="U602" s="15" t="str">
        <f t="shared" si="64"/>
        <v/>
      </c>
      <c r="V602" s="2"/>
    </row>
    <row r="603" spans="1:22">
      <c r="A603" s="2"/>
      <c r="B603" s="2"/>
      <c r="C603" s="2"/>
      <c r="D603" s="2"/>
      <c r="E603" s="2"/>
      <c r="F603" s="2"/>
      <c r="G603" s="2"/>
      <c r="H603" s="2"/>
      <c r="I603" s="2"/>
      <c r="J603" s="19" t="s">
        <v>1480</v>
      </c>
      <c r="K603" s="2" t="str">
        <f t="shared" si="61"/>
        <v>ER</v>
      </c>
      <c r="L603" s="2" t="str">
        <f t="shared" si="65"/>
        <v>ERITREA</v>
      </c>
      <c r="M603" s="66"/>
      <c r="N603" s="66" t="s">
        <v>359</v>
      </c>
      <c r="O603" s="66"/>
      <c r="P603" s="66"/>
      <c r="Q603" s="2"/>
      <c r="R603" s="2"/>
      <c r="S603" s="15">
        <f t="shared" si="62"/>
        <v>41827</v>
      </c>
      <c r="T603" s="15" t="str">
        <f t="shared" si="63"/>
        <v/>
      </c>
      <c r="U603" s="15" t="str">
        <f t="shared" si="64"/>
        <v/>
      </c>
      <c r="V603" s="2"/>
    </row>
    <row r="604" spans="1:22">
      <c r="A604" s="2"/>
      <c r="B604" s="2"/>
      <c r="C604" s="2"/>
      <c r="D604" s="2"/>
      <c r="E604" s="2"/>
      <c r="F604" s="2"/>
      <c r="G604" s="2"/>
      <c r="H604" s="2"/>
      <c r="I604" s="2"/>
      <c r="J604" s="19" t="s">
        <v>1481</v>
      </c>
      <c r="K604" s="2" t="str">
        <f t="shared" si="61"/>
        <v>EE</v>
      </c>
      <c r="L604" s="2" t="str">
        <f t="shared" si="65"/>
        <v>ESTONIA</v>
      </c>
      <c r="M604" s="66"/>
      <c r="N604" s="66" t="s">
        <v>359</v>
      </c>
      <c r="O604" s="66"/>
      <c r="P604" s="66"/>
      <c r="Q604" s="2"/>
      <c r="R604" s="2"/>
      <c r="S604" s="15">
        <f t="shared" si="62"/>
        <v>41827</v>
      </c>
      <c r="T604" s="15" t="str">
        <f t="shared" si="63"/>
        <v/>
      </c>
      <c r="U604" s="15" t="str">
        <f t="shared" si="64"/>
        <v/>
      </c>
      <c r="V604" s="2"/>
    </row>
    <row r="605" spans="1:22">
      <c r="A605" s="2"/>
      <c r="B605" s="2"/>
      <c r="C605" s="2"/>
      <c r="D605" s="2"/>
      <c r="E605" s="2"/>
      <c r="F605" s="2"/>
      <c r="G605" s="2"/>
      <c r="H605" s="2"/>
      <c r="I605" s="2"/>
      <c r="J605" s="19" t="s">
        <v>1482</v>
      </c>
      <c r="K605" s="2" t="str">
        <f t="shared" si="61"/>
        <v>ET</v>
      </c>
      <c r="L605" s="2" t="str">
        <f t="shared" si="65"/>
        <v>ETHIOPIA</v>
      </c>
      <c r="M605" s="66"/>
      <c r="N605" s="66" t="s">
        <v>359</v>
      </c>
      <c r="O605" s="66"/>
      <c r="P605" s="66"/>
      <c r="Q605" s="2"/>
      <c r="R605" s="2"/>
      <c r="S605" s="15">
        <f t="shared" si="62"/>
        <v>41827</v>
      </c>
      <c r="T605" s="15" t="str">
        <f t="shared" si="63"/>
        <v/>
      </c>
      <c r="U605" s="15" t="str">
        <f t="shared" si="64"/>
        <v/>
      </c>
      <c r="V605" s="2"/>
    </row>
    <row r="606" spans="1:22">
      <c r="A606" s="2"/>
      <c r="B606" s="2"/>
      <c r="C606" s="2"/>
      <c r="D606" s="2"/>
      <c r="E606" s="2"/>
      <c r="F606" s="2"/>
      <c r="G606" s="2"/>
      <c r="H606" s="2"/>
      <c r="I606" s="2"/>
      <c r="J606" s="19" t="s">
        <v>1483</v>
      </c>
      <c r="K606" s="2" t="str">
        <f t="shared" si="61"/>
        <v>FK</v>
      </c>
      <c r="L606" s="2" t="str">
        <f t="shared" si="65"/>
        <v>FALKLAND ISLANDS (MALVINAS)</v>
      </c>
      <c r="M606" s="66"/>
      <c r="N606" s="66" t="s">
        <v>359</v>
      </c>
      <c r="O606" s="66"/>
      <c r="P606" s="66"/>
      <c r="Q606" s="2"/>
      <c r="R606" s="2"/>
      <c r="S606" s="15">
        <f t="shared" si="62"/>
        <v>41827</v>
      </c>
      <c r="T606" s="15" t="str">
        <f t="shared" si="63"/>
        <v/>
      </c>
      <c r="U606" s="15" t="str">
        <f t="shared" si="64"/>
        <v/>
      </c>
      <c r="V606" s="2"/>
    </row>
    <row r="607" spans="1:22">
      <c r="A607" s="2"/>
      <c r="B607" s="2"/>
      <c r="C607" s="2"/>
      <c r="D607" s="2"/>
      <c r="E607" s="2"/>
      <c r="F607" s="2"/>
      <c r="G607" s="2"/>
      <c r="H607" s="2"/>
      <c r="I607" s="2"/>
      <c r="J607" s="19" t="s">
        <v>1484</v>
      </c>
      <c r="K607" s="2" t="str">
        <f t="shared" si="61"/>
        <v>FO</v>
      </c>
      <c r="L607" s="2" t="str">
        <f t="shared" si="65"/>
        <v>FAROE ISLANDS</v>
      </c>
      <c r="M607" s="66"/>
      <c r="N607" s="66" t="s">
        <v>359</v>
      </c>
      <c r="O607" s="66"/>
      <c r="P607" s="66"/>
      <c r="Q607" s="2"/>
      <c r="R607" s="2"/>
      <c r="S607" s="15">
        <f t="shared" si="62"/>
        <v>41827</v>
      </c>
      <c r="T607" s="15" t="str">
        <f t="shared" si="63"/>
        <v/>
      </c>
      <c r="U607" s="15" t="str">
        <f t="shared" si="64"/>
        <v/>
      </c>
      <c r="V607" s="2"/>
    </row>
    <row r="608" spans="1:22">
      <c r="A608" s="2"/>
      <c r="B608" s="2"/>
      <c r="C608" s="2"/>
      <c r="D608" s="2"/>
      <c r="E608" s="2"/>
      <c r="F608" s="2"/>
      <c r="G608" s="2"/>
      <c r="H608" s="2"/>
      <c r="I608" s="2"/>
      <c r="J608" s="19" t="s">
        <v>1485</v>
      </c>
      <c r="K608" s="2" t="str">
        <f t="shared" si="61"/>
        <v>FJ</v>
      </c>
      <c r="L608" s="2" t="str">
        <f t="shared" si="65"/>
        <v>FIJI</v>
      </c>
      <c r="M608" s="66"/>
      <c r="N608" s="66" t="s">
        <v>359</v>
      </c>
      <c r="O608" s="66"/>
      <c r="P608" s="66"/>
      <c r="Q608" s="2"/>
      <c r="R608" s="2"/>
      <c r="S608" s="15">
        <f t="shared" si="62"/>
        <v>41827</v>
      </c>
      <c r="T608" s="15" t="str">
        <f t="shared" si="63"/>
        <v/>
      </c>
      <c r="U608" s="15" t="str">
        <f t="shared" si="64"/>
        <v/>
      </c>
      <c r="V608" s="2"/>
    </row>
    <row r="609" spans="1:22">
      <c r="A609" s="2"/>
      <c r="B609" s="2"/>
      <c r="C609" s="2"/>
      <c r="D609" s="2"/>
      <c r="E609" s="2"/>
      <c r="F609" s="2"/>
      <c r="G609" s="2"/>
      <c r="H609" s="2"/>
      <c r="I609" s="2"/>
      <c r="J609" s="19" t="s">
        <v>1486</v>
      </c>
      <c r="K609" s="2" t="str">
        <f t="shared" si="61"/>
        <v>FI</v>
      </c>
      <c r="L609" s="2" t="str">
        <f t="shared" si="65"/>
        <v>FINLAND</v>
      </c>
      <c r="M609" s="66"/>
      <c r="N609" s="66" t="s">
        <v>359</v>
      </c>
      <c r="O609" s="66"/>
      <c r="P609" s="66"/>
      <c r="Q609" s="2"/>
      <c r="R609" s="2"/>
      <c r="S609" s="15">
        <f t="shared" si="62"/>
        <v>41827</v>
      </c>
      <c r="T609" s="15" t="str">
        <f t="shared" si="63"/>
        <v/>
      </c>
      <c r="U609" s="15" t="str">
        <f t="shared" si="64"/>
        <v/>
      </c>
      <c r="V609" s="2"/>
    </row>
    <row r="610" spans="1:22">
      <c r="A610" s="2"/>
      <c r="B610" s="2"/>
      <c r="C610" s="2"/>
      <c r="D610" s="2"/>
      <c r="E610" s="2"/>
      <c r="F610" s="2"/>
      <c r="G610" s="2"/>
      <c r="H610" s="2"/>
      <c r="I610" s="2"/>
      <c r="J610" s="19" t="s">
        <v>1487</v>
      </c>
      <c r="K610" s="2" t="str">
        <f t="shared" si="61"/>
        <v>FR</v>
      </c>
      <c r="L610" s="2" t="str">
        <f t="shared" si="65"/>
        <v>FRANCE</v>
      </c>
      <c r="M610" s="66"/>
      <c r="N610" s="66" t="s">
        <v>359</v>
      </c>
      <c r="O610" s="66"/>
      <c r="P610" s="66"/>
      <c r="Q610" s="2"/>
      <c r="R610" s="2"/>
      <c r="S610" s="15">
        <f t="shared" si="62"/>
        <v>41827</v>
      </c>
      <c r="T610" s="15" t="str">
        <f t="shared" si="63"/>
        <v/>
      </c>
      <c r="U610" s="15" t="str">
        <f t="shared" si="64"/>
        <v/>
      </c>
      <c r="V610" s="2"/>
    </row>
    <row r="611" spans="1:22">
      <c r="A611" s="2"/>
      <c r="B611" s="2"/>
      <c r="C611" s="2"/>
      <c r="D611" s="2"/>
      <c r="E611" s="2"/>
      <c r="F611" s="2"/>
      <c r="G611" s="2"/>
      <c r="H611" s="2"/>
      <c r="I611" s="2"/>
      <c r="J611" s="19" t="s">
        <v>1488</v>
      </c>
      <c r="K611" s="2" t="str">
        <f t="shared" si="61"/>
        <v>GF</v>
      </c>
      <c r="L611" s="2" t="str">
        <f t="shared" si="65"/>
        <v>FRENCH GUIANA</v>
      </c>
      <c r="M611" s="66"/>
      <c r="N611" s="66" t="s">
        <v>359</v>
      </c>
      <c r="O611" s="66"/>
      <c r="P611" s="66"/>
      <c r="Q611" s="2"/>
      <c r="R611" s="2"/>
      <c r="S611" s="15">
        <f t="shared" si="62"/>
        <v>41827</v>
      </c>
      <c r="T611" s="15" t="str">
        <f t="shared" si="63"/>
        <v/>
      </c>
      <c r="U611" s="15" t="str">
        <f t="shared" si="64"/>
        <v/>
      </c>
      <c r="V611" s="2"/>
    </row>
    <row r="612" spans="1:22">
      <c r="A612" s="2"/>
      <c r="B612" s="2"/>
      <c r="C612" s="2"/>
      <c r="D612" s="2"/>
      <c r="E612" s="2"/>
      <c r="F612" s="2"/>
      <c r="G612" s="2"/>
      <c r="H612" s="2"/>
      <c r="I612" s="2"/>
      <c r="J612" s="19" t="s">
        <v>1489</v>
      </c>
      <c r="K612" s="2" t="str">
        <f t="shared" si="61"/>
        <v>PF</v>
      </c>
      <c r="L612" s="2" t="str">
        <f t="shared" si="65"/>
        <v>FRENCH POLYNESIA</v>
      </c>
      <c r="M612" s="66"/>
      <c r="N612" s="66" t="s">
        <v>359</v>
      </c>
      <c r="O612" s="66"/>
      <c r="P612" s="66"/>
      <c r="Q612" s="2"/>
      <c r="R612" s="2"/>
      <c r="S612" s="15">
        <f t="shared" si="62"/>
        <v>41827</v>
      </c>
      <c r="T612" s="15" t="str">
        <f t="shared" si="63"/>
        <v/>
      </c>
      <c r="U612" s="15" t="str">
        <f t="shared" si="64"/>
        <v/>
      </c>
      <c r="V612" s="2"/>
    </row>
    <row r="613" spans="1:22">
      <c r="A613" s="2"/>
      <c r="B613" s="2"/>
      <c r="C613" s="2"/>
      <c r="D613" s="2"/>
      <c r="E613" s="2"/>
      <c r="F613" s="2"/>
      <c r="G613" s="2"/>
      <c r="H613" s="2"/>
      <c r="I613" s="2"/>
      <c r="J613" s="19" t="s">
        <v>1490</v>
      </c>
      <c r="K613" s="2" t="str">
        <f t="shared" si="61"/>
        <v>TF</v>
      </c>
      <c r="L613" s="2" t="str">
        <f t="shared" si="65"/>
        <v>FRENCH SOUTHERN TERRITORIES</v>
      </c>
      <c r="M613" s="66"/>
      <c r="N613" s="66" t="s">
        <v>359</v>
      </c>
      <c r="O613" s="66"/>
      <c r="P613" s="66"/>
      <c r="Q613" s="2"/>
      <c r="R613" s="2"/>
      <c r="S613" s="15">
        <f t="shared" si="62"/>
        <v>41827</v>
      </c>
      <c r="T613" s="15" t="str">
        <f t="shared" si="63"/>
        <v/>
      </c>
      <c r="U613" s="15" t="str">
        <f t="shared" si="64"/>
        <v/>
      </c>
      <c r="V613" s="2"/>
    </row>
    <row r="614" spans="1:22">
      <c r="A614" s="2"/>
      <c r="B614" s="2"/>
      <c r="C614" s="2"/>
      <c r="D614" s="2"/>
      <c r="E614" s="2"/>
      <c r="F614" s="2"/>
      <c r="G614" s="2"/>
      <c r="H614" s="2"/>
      <c r="I614" s="2"/>
      <c r="J614" s="19" t="s">
        <v>1491</v>
      </c>
      <c r="K614" s="2" t="str">
        <f t="shared" si="61"/>
        <v>GA</v>
      </c>
      <c r="L614" s="2" t="str">
        <f t="shared" si="65"/>
        <v>GABON</v>
      </c>
      <c r="M614" s="66"/>
      <c r="N614" s="66" t="s">
        <v>359</v>
      </c>
      <c r="O614" s="66"/>
      <c r="P614" s="66"/>
      <c r="Q614" s="2"/>
      <c r="R614" s="2"/>
      <c r="S614" s="15">
        <f t="shared" si="62"/>
        <v>41827</v>
      </c>
      <c r="T614" s="15" t="str">
        <f t="shared" si="63"/>
        <v/>
      </c>
      <c r="U614" s="15" t="str">
        <f t="shared" si="64"/>
        <v/>
      </c>
      <c r="V614" s="2"/>
    </row>
    <row r="615" spans="1:22">
      <c r="A615" s="2"/>
      <c r="B615" s="2"/>
      <c r="C615" s="2"/>
      <c r="D615" s="2"/>
      <c r="E615" s="2"/>
      <c r="F615" s="2"/>
      <c r="G615" s="2"/>
      <c r="H615" s="2"/>
      <c r="I615" s="2"/>
      <c r="J615" s="19" t="s">
        <v>1492</v>
      </c>
      <c r="K615" s="2" t="str">
        <f t="shared" si="61"/>
        <v>GM</v>
      </c>
      <c r="L615" s="2" t="str">
        <f t="shared" si="65"/>
        <v>GAMBIA</v>
      </c>
      <c r="M615" s="66"/>
      <c r="N615" s="66" t="s">
        <v>359</v>
      </c>
      <c r="O615" s="66"/>
      <c r="P615" s="66"/>
      <c r="Q615" s="2"/>
      <c r="R615" s="2"/>
      <c r="S615" s="15">
        <f t="shared" si="62"/>
        <v>41827</v>
      </c>
      <c r="T615" s="15" t="str">
        <f t="shared" si="63"/>
        <v/>
      </c>
      <c r="U615" s="15" t="str">
        <f t="shared" si="64"/>
        <v/>
      </c>
      <c r="V615" s="2"/>
    </row>
    <row r="616" spans="1:22">
      <c r="A616" s="2"/>
      <c r="B616" s="2"/>
      <c r="C616" s="2"/>
      <c r="D616" s="2"/>
      <c r="E616" s="2"/>
      <c r="F616" s="2"/>
      <c r="G616" s="2"/>
      <c r="H616" s="2"/>
      <c r="I616" s="2"/>
      <c r="J616" s="19" t="s">
        <v>1493</v>
      </c>
      <c r="K616" s="2" t="str">
        <f t="shared" si="61"/>
        <v>GE</v>
      </c>
      <c r="L616" s="2" t="str">
        <f t="shared" si="65"/>
        <v>GEORGIA</v>
      </c>
      <c r="M616" s="66"/>
      <c r="N616" s="66" t="s">
        <v>359</v>
      </c>
      <c r="O616" s="66"/>
      <c r="P616" s="66"/>
      <c r="Q616" s="2"/>
      <c r="R616" s="2"/>
      <c r="S616" s="15">
        <f t="shared" si="62"/>
        <v>41827</v>
      </c>
      <c r="T616" s="15" t="str">
        <f t="shared" si="63"/>
        <v/>
      </c>
      <c r="U616" s="15" t="str">
        <f t="shared" si="64"/>
        <v/>
      </c>
      <c r="V616" s="2"/>
    </row>
    <row r="617" spans="1:22">
      <c r="A617" s="2"/>
      <c r="B617" s="2"/>
      <c r="C617" s="2"/>
      <c r="D617" s="2"/>
      <c r="E617" s="2"/>
      <c r="F617" s="2"/>
      <c r="G617" s="2"/>
      <c r="H617" s="2"/>
      <c r="I617" s="2"/>
      <c r="J617" s="19" t="s">
        <v>1494</v>
      </c>
      <c r="K617" s="2" t="str">
        <f t="shared" si="61"/>
        <v>DE</v>
      </c>
      <c r="L617" s="2" t="str">
        <f t="shared" si="65"/>
        <v>GERMANY</v>
      </c>
      <c r="M617" s="66"/>
      <c r="N617" s="66" t="s">
        <v>359</v>
      </c>
      <c r="O617" s="66"/>
      <c r="P617" s="66"/>
      <c r="Q617" s="2"/>
      <c r="R617" s="2"/>
      <c r="S617" s="15">
        <f t="shared" si="62"/>
        <v>41827</v>
      </c>
      <c r="T617" s="15" t="str">
        <f t="shared" si="63"/>
        <v/>
      </c>
      <c r="U617" s="15" t="str">
        <f t="shared" si="64"/>
        <v/>
      </c>
      <c r="V617" s="2"/>
    </row>
    <row r="618" spans="1:22">
      <c r="A618" s="2"/>
      <c r="B618" s="2"/>
      <c r="C618" s="2"/>
      <c r="D618" s="2"/>
      <c r="E618" s="2"/>
      <c r="F618" s="2"/>
      <c r="G618" s="2"/>
      <c r="H618" s="2"/>
      <c r="I618" s="2"/>
      <c r="J618" s="19" t="s">
        <v>1495</v>
      </c>
      <c r="K618" s="2" t="str">
        <f t="shared" si="61"/>
        <v>GH</v>
      </c>
      <c r="L618" s="2" t="str">
        <f t="shared" si="65"/>
        <v>GHANA</v>
      </c>
      <c r="M618" s="66"/>
      <c r="N618" s="66" t="s">
        <v>359</v>
      </c>
      <c r="O618" s="66"/>
      <c r="P618" s="66"/>
      <c r="Q618" s="2"/>
      <c r="R618" s="2"/>
      <c r="S618" s="15">
        <f t="shared" si="62"/>
        <v>41827</v>
      </c>
      <c r="T618" s="15" t="str">
        <f t="shared" si="63"/>
        <v/>
      </c>
      <c r="U618" s="15" t="str">
        <f t="shared" si="64"/>
        <v/>
      </c>
      <c r="V618" s="2"/>
    </row>
    <row r="619" spans="1:22">
      <c r="A619" s="2"/>
      <c r="B619" s="2"/>
      <c r="C619" s="2"/>
      <c r="D619" s="2"/>
      <c r="E619" s="2"/>
      <c r="F619" s="2"/>
      <c r="G619" s="2"/>
      <c r="H619" s="2"/>
      <c r="I619" s="2"/>
      <c r="J619" s="19" t="s">
        <v>11754</v>
      </c>
      <c r="K619" s="2" t="str">
        <f t="shared" si="61"/>
        <v>GI</v>
      </c>
      <c r="L619" s="2" t="str">
        <f t="shared" si="65"/>
        <v>UNITED KINGDOM (GIBRALTAR)</v>
      </c>
      <c r="M619" s="66"/>
      <c r="N619" s="66" t="s">
        <v>359</v>
      </c>
      <c r="O619" s="66"/>
      <c r="P619" s="66"/>
      <c r="Q619" s="2"/>
      <c r="R619" s="2"/>
      <c r="S619" s="15">
        <f t="shared" si="62"/>
        <v>41827</v>
      </c>
      <c r="T619" s="15" t="str">
        <f t="shared" si="63"/>
        <v/>
      </c>
      <c r="U619" s="15">
        <f t="shared" si="64"/>
        <v>42566</v>
      </c>
      <c r="V619" s="2"/>
    </row>
    <row r="620" spans="1:22">
      <c r="A620" s="2"/>
      <c r="B620" s="2"/>
      <c r="C620" s="2"/>
      <c r="D620" s="2"/>
      <c r="E620" s="2"/>
      <c r="F620" s="2"/>
      <c r="G620" s="2"/>
      <c r="H620" s="2"/>
      <c r="I620" s="2"/>
      <c r="J620" s="19" t="s">
        <v>1496</v>
      </c>
      <c r="K620" s="2" t="str">
        <f t="shared" si="61"/>
        <v>GR</v>
      </c>
      <c r="L620" s="2" t="str">
        <f t="shared" si="65"/>
        <v>GREECE</v>
      </c>
      <c r="M620" s="66"/>
      <c r="N620" s="66" t="s">
        <v>359</v>
      </c>
      <c r="O620" s="66"/>
      <c r="P620" s="66"/>
      <c r="Q620" s="2"/>
      <c r="R620" s="2"/>
      <c r="S620" s="15">
        <f t="shared" si="62"/>
        <v>41827</v>
      </c>
      <c r="T620" s="15" t="str">
        <f t="shared" si="63"/>
        <v/>
      </c>
      <c r="U620" s="15" t="str">
        <f t="shared" si="64"/>
        <v/>
      </c>
      <c r="V620" s="2"/>
    </row>
    <row r="621" spans="1:22">
      <c r="A621" s="2"/>
      <c r="B621" s="2"/>
      <c r="C621" s="2"/>
      <c r="D621" s="2"/>
      <c r="E621" s="2"/>
      <c r="F621" s="2"/>
      <c r="G621" s="2"/>
      <c r="H621" s="2"/>
      <c r="I621" s="2"/>
      <c r="J621" s="19" t="s">
        <v>1497</v>
      </c>
      <c r="K621" s="2" t="str">
        <f t="shared" si="61"/>
        <v>GL</v>
      </c>
      <c r="L621" s="2" t="str">
        <f t="shared" si="65"/>
        <v>GREENLAND</v>
      </c>
      <c r="M621" s="66"/>
      <c r="N621" s="66" t="s">
        <v>359</v>
      </c>
      <c r="O621" s="66"/>
      <c r="P621" s="66"/>
      <c r="Q621" s="2"/>
      <c r="R621" s="2"/>
      <c r="S621" s="15">
        <f t="shared" si="62"/>
        <v>41827</v>
      </c>
      <c r="T621" s="15" t="str">
        <f t="shared" si="63"/>
        <v/>
      </c>
      <c r="U621" s="15" t="str">
        <f t="shared" si="64"/>
        <v/>
      </c>
      <c r="V621" s="2"/>
    </row>
    <row r="622" spans="1:22">
      <c r="A622" s="2"/>
      <c r="B622" s="2"/>
      <c r="C622" s="2"/>
      <c r="D622" s="2"/>
      <c r="E622" s="2"/>
      <c r="F622" s="2"/>
      <c r="G622" s="2"/>
      <c r="H622" s="2"/>
      <c r="I622" s="2"/>
      <c r="J622" s="19" t="s">
        <v>1498</v>
      </c>
      <c r="K622" s="2" t="str">
        <f t="shared" si="61"/>
        <v>GD</v>
      </c>
      <c r="L622" s="2" t="str">
        <f t="shared" si="65"/>
        <v>GRENADA</v>
      </c>
      <c r="M622" s="66"/>
      <c r="N622" s="66" t="s">
        <v>359</v>
      </c>
      <c r="O622" s="66"/>
      <c r="P622" s="66"/>
      <c r="Q622" s="2"/>
      <c r="R622" s="2"/>
      <c r="S622" s="15">
        <f t="shared" si="62"/>
        <v>41827</v>
      </c>
      <c r="T622" s="15" t="str">
        <f t="shared" si="63"/>
        <v/>
      </c>
      <c r="U622" s="15" t="str">
        <f t="shared" si="64"/>
        <v/>
      </c>
      <c r="V622" s="2"/>
    </row>
    <row r="623" spans="1:22">
      <c r="A623" s="2"/>
      <c r="B623" s="2"/>
      <c r="C623" s="2"/>
      <c r="D623" s="2"/>
      <c r="E623" s="2"/>
      <c r="F623" s="2"/>
      <c r="G623" s="2"/>
      <c r="H623" s="2"/>
      <c r="I623" s="2"/>
      <c r="J623" s="19" t="s">
        <v>1499</v>
      </c>
      <c r="K623" s="2" t="str">
        <f t="shared" si="61"/>
        <v>GP</v>
      </c>
      <c r="L623" s="2" t="str">
        <f t="shared" si="65"/>
        <v>GUADELOUPE</v>
      </c>
      <c r="M623" s="66"/>
      <c r="N623" s="66" t="s">
        <v>359</v>
      </c>
      <c r="O623" s="66"/>
      <c r="P623" s="66"/>
      <c r="Q623" s="2"/>
      <c r="R623" s="2"/>
      <c r="S623" s="15">
        <f t="shared" si="62"/>
        <v>41827</v>
      </c>
      <c r="T623" s="15" t="str">
        <f t="shared" si="63"/>
        <v/>
      </c>
      <c r="U623" s="15" t="str">
        <f t="shared" si="64"/>
        <v/>
      </c>
      <c r="V623" s="2"/>
    </row>
    <row r="624" spans="1:22">
      <c r="A624" s="2"/>
      <c r="B624" s="2"/>
      <c r="C624" s="2"/>
      <c r="D624" s="2"/>
      <c r="E624" s="2"/>
      <c r="F624" s="2"/>
      <c r="G624" s="2"/>
      <c r="H624" s="2"/>
      <c r="I624" s="2"/>
      <c r="J624" s="19" t="s">
        <v>1500</v>
      </c>
      <c r="K624" s="2" t="str">
        <f t="shared" si="61"/>
        <v>GU</v>
      </c>
      <c r="L624" s="2" t="str">
        <f t="shared" si="65"/>
        <v>GUAM</v>
      </c>
      <c r="M624" s="66"/>
      <c r="N624" s="66" t="s">
        <v>359</v>
      </c>
      <c r="O624" s="66"/>
      <c r="P624" s="66"/>
      <c r="Q624" s="2"/>
      <c r="R624" s="2"/>
      <c r="S624" s="15">
        <f t="shared" si="62"/>
        <v>41827</v>
      </c>
      <c r="T624" s="15" t="str">
        <f t="shared" si="63"/>
        <v/>
      </c>
      <c r="U624" s="15" t="str">
        <f t="shared" si="64"/>
        <v/>
      </c>
      <c r="V624" s="2"/>
    </row>
    <row r="625" spans="1:22">
      <c r="A625" s="2"/>
      <c r="B625" s="2"/>
      <c r="C625" s="2"/>
      <c r="D625" s="2"/>
      <c r="E625" s="2"/>
      <c r="F625" s="2"/>
      <c r="G625" s="2"/>
      <c r="H625" s="2"/>
      <c r="I625" s="2"/>
      <c r="J625" s="19" t="s">
        <v>1501</v>
      </c>
      <c r="K625" s="2" t="str">
        <f t="shared" si="61"/>
        <v>GT</v>
      </c>
      <c r="L625" s="2" t="str">
        <f t="shared" si="65"/>
        <v>GUATEMALA</v>
      </c>
      <c r="M625" s="66"/>
      <c r="N625" s="66" t="s">
        <v>359</v>
      </c>
      <c r="O625" s="66"/>
      <c r="P625" s="66"/>
      <c r="Q625" s="2"/>
      <c r="R625" s="2"/>
      <c r="S625" s="15">
        <f t="shared" si="62"/>
        <v>41827</v>
      </c>
      <c r="T625" s="15" t="str">
        <f t="shared" si="63"/>
        <v/>
      </c>
      <c r="U625" s="15" t="str">
        <f t="shared" si="64"/>
        <v/>
      </c>
      <c r="V625" s="2"/>
    </row>
    <row r="626" spans="1:22">
      <c r="A626" s="2"/>
      <c r="B626" s="2"/>
      <c r="C626" s="2"/>
      <c r="D626" s="2"/>
      <c r="E626" s="2"/>
      <c r="F626" s="2"/>
      <c r="G626" s="2"/>
      <c r="H626" s="2"/>
      <c r="I626" s="2"/>
      <c r="J626" s="19" t="s">
        <v>1502</v>
      </c>
      <c r="K626" s="2" t="str">
        <f t="shared" si="61"/>
        <v>GG</v>
      </c>
      <c r="L626" s="2" t="str">
        <f t="shared" si="65"/>
        <v>GUERNSEY</v>
      </c>
      <c r="M626" s="66"/>
      <c r="N626" s="66" t="s">
        <v>359</v>
      </c>
      <c r="O626" s="66"/>
      <c r="P626" s="66"/>
      <c r="Q626" s="2"/>
      <c r="R626" s="2"/>
      <c r="S626" s="15">
        <f t="shared" si="62"/>
        <v>41827</v>
      </c>
      <c r="T626" s="15" t="str">
        <f t="shared" si="63"/>
        <v/>
      </c>
      <c r="U626" s="15" t="str">
        <f t="shared" si="64"/>
        <v/>
      </c>
      <c r="V626" s="2"/>
    </row>
    <row r="627" spans="1:22">
      <c r="A627" s="2"/>
      <c r="B627" s="2"/>
      <c r="C627" s="2"/>
      <c r="D627" s="2"/>
      <c r="E627" s="2"/>
      <c r="F627" s="2"/>
      <c r="G627" s="2"/>
      <c r="H627" s="2"/>
      <c r="I627" s="2"/>
      <c r="J627" s="19" t="s">
        <v>1503</v>
      </c>
      <c r="K627" s="2" t="str">
        <f t="shared" si="61"/>
        <v>GN</v>
      </c>
      <c r="L627" s="2" t="str">
        <f t="shared" si="65"/>
        <v>GUINEA</v>
      </c>
      <c r="M627" s="66"/>
      <c r="N627" s="66" t="s">
        <v>359</v>
      </c>
      <c r="O627" s="66"/>
      <c r="P627" s="66"/>
      <c r="Q627" s="2"/>
      <c r="R627" s="2"/>
      <c r="S627" s="15">
        <f t="shared" si="62"/>
        <v>41827</v>
      </c>
      <c r="T627" s="15" t="str">
        <f t="shared" si="63"/>
        <v/>
      </c>
      <c r="U627" s="15" t="str">
        <f t="shared" si="64"/>
        <v/>
      </c>
      <c r="V627" s="2"/>
    </row>
    <row r="628" spans="1:22">
      <c r="A628" s="2"/>
      <c r="B628" s="2"/>
      <c r="C628" s="2"/>
      <c r="D628" s="2"/>
      <c r="E628" s="2"/>
      <c r="F628" s="2"/>
      <c r="G628" s="2"/>
      <c r="H628" s="2"/>
      <c r="I628" s="2"/>
      <c r="J628" s="19" t="s">
        <v>1504</v>
      </c>
      <c r="K628" s="2" t="str">
        <f t="shared" si="61"/>
        <v>GW</v>
      </c>
      <c r="L628" s="2" t="str">
        <f t="shared" si="65"/>
        <v>GUINEA-BISSAU</v>
      </c>
      <c r="M628" s="66"/>
      <c r="N628" s="66" t="s">
        <v>359</v>
      </c>
      <c r="O628" s="66"/>
      <c r="P628" s="66"/>
      <c r="Q628" s="2"/>
      <c r="R628" s="2"/>
      <c r="S628" s="15">
        <f t="shared" si="62"/>
        <v>41827</v>
      </c>
      <c r="T628" s="15" t="str">
        <f t="shared" si="63"/>
        <v/>
      </c>
      <c r="U628" s="15" t="str">
        <f t="shared" si="64"/>
        <v/>
      </c>
      <c r="V628" s="2"/>
    </row>
    <row r="629" spans="1:22">
      <c r="A629" s="2"/>
      <c r="B629" s="2"/>
      <c r="C629" s="2"/>
      <c r="D629" s="2"/>
      <c r="E629" s="2"/>
      <c r="F629" s="2"/>
      <c r="G629" s="2"/>
      <c r="H629" s="2"/>
      <c r="I629" s="2"/>
      <c r="J629" s="19" t="s">
        <v>1505</v>
      </c>
      <c r="K629" s="2" t="str">
        <f t="shared" si="61"/>
        <v>GY</v>
      </c>
      <c r="L629" s="2" t="str">
        <f t="shared" si="65"/>
        <v>GUYANA</v>
      </c>
      <c r="M629" s="66"/>
      <c r="N629" s="66" t="s">
        <v>359</v>
      </c>
      <c r="O629" s="66"/>
      <c r="P629" s="66"/>
      <c r="Q629" s="2"/>
      <c r="R629" s="2"/>
      <c r="S629" s="15">
        <f t="shared" si="62"/>
        <v>41827</v>
      </c>
      <c r="T629" s="15" t="str">
        <f t="shared" si="63"/>
        <v/>
      </c>
      <c r="U629" s="15" t="str">
        <f t="shared" si="64"/>
        <v/>
      </c>
      <c r="V629" s="2"/>
    </row>
    <row r="630" spans="1:22">
      <c r="A630" s="2"/>
      <c r="B630" s="2"/>
      <c r="C630" s="2"/>
      <c r="D630" s="2"/>
      <c r="E630" s="2"/>
      <c r="F630" s="2"/>
      <c r="G630" s="2"/>
      <c r="H630" s="2"/>
      <c r="I630" s="2"/>
      <c r="J630" s="19" t="s">
        <v>1506</v>
      </c>
      <c r="K630" s="2" t="str">
        <f t="shared" si="61"/>
        <v>HT</v>
      </c>
      <c r="L630" s="2" t="str">
        <f t="shared" si="65"/>
        <v>HAITI</v>
      </c>
      <c r="M630" s="66"/>
      <c r="N630" s="66" t="s">
        <v>359</v>
      </c>
      <c r="O630" s="66"/>
      <c r="P630" s="66"/>
      <c r="Q630" s="2"/>
      <c r="R630" s="2"/>
      <c r="S630" s="15">
        <f t="shared" si="62"/>
        <v>41827</v>
      </c>
      <c r="T630" s="15" t="str">
        <f t="shared" si="63"/>
        <v/>
      </c>
      <c r="U630" s="15" t="str">
        <f t="shared" si="64"/>
        <v/>
      </c>
      <c r="V630" s="2"/>
    </row>
    <row r="631" spans="1:22">
      <c r="A631" s="2"/>
      <c r="B631" s="2"/>
      <c r="C631" s="2"/>
      <c r="D631" s="2"/>
      <c r="E631" s="2"/>
      <c r="F631" s="2"/>
      <c r="G631" s="2"/>
      <c r="H631" s="2"/>
      <c r="I631" s="2"/>
      <c r="J631" s="19" t="s">
        <v>1507</v>
      </c>
      <c r="K631" s="2" t="str">
        <f t="shared" si="61"/>
        <v>HM</v>
      </c>
      <c r="L631" s="2" t="str">
        <f t="shared" si="65"/>
        <v>HEARD ISLAND AND MCDONALD ISLANDS</v>
      </c>
      <c r="M631" s="66"/>
      <c r="N631" s="66" t="s">
        <v>359</v>
      </c>
      <c r="O631" s="66"/>
      <c r="P631" s="66"/>
      <c r="Q631" s="2"/>
      <c r="R631" s="2"/>
      <c r="S631" s="15">
        <f t="shared" si="62"/>
        <v>41827</v>
      </c>
      <c r="T631" s="15" t="str">
        <f t="shared" si="63"/>
        <v/>
      </c>
      <c r="U631" s="15" t="str">
        <f t="shared" si="64"/>
        <v/>
      </c>
      <c r="V631" s="2"/>
    </row>
    <row r="632" spans="1:22">
      <c r="A632" s="2"/>
      <c r="B632" s="2"/>
      <c r="C632" s="2"/>
      <c r="D632" s="2"/>
      <c r="E632" s="2"/>
      <c r="F632" s="2"/>
      <c r="G632" s="2"/>
      <c r="H632" s="2"/>
      <c r="I632" s="2"/>
      <c r="J632" s="19" t="s">
        <v>1508</v>
      </c>
      <c r="K632" s="2" t="str">
        <f t="shared" si="61"/>
        <v>VA</v>
      </c>
      <c r="L632" s="2" t="str">
        <f t="shared" si="65"/>
        <v>HOLY SEE (VATICAN CITY STATE)</v>
      </c>
      <c r="M632" s="66"/>
      <c r="N632" s="66" t="s">
        <v>359</v>
      </c>
      <c r="O632" s="66"/>
      <c r="P632" s="66"/>
      <c r="Q632" s="2"/>
      <c r="R632" s="2"/>
      <c r="S632" s="15">
        <f t="shared" si="62"/>
        <v>41827</v>
      </c>
      <c r="T632" s="15" t="str">
        <f t="shared" si="63"/>
        <v/>
      </c>
      <c r="U632" s="15" t="str">
        <f t="shared" si="64"/>
        <v/>
      </c>
      <c r="V632" s="2"/>
    </row>
    <row r="633" spans="1:22">
      <c r="A633" s="2"/>
      <c r="B633" s="2"/>
      <c r="C633" s="2"/>
      <c r="D633" s="2"/>
      <c r="E633" s="2"/>
      <c r="F633" s="2"/>
      <c r="G633" s="2"/>
      <c r="H633" s="2"/>
      <c r="I633" s="2"/>
      <c r="J633" s="19" t="s">
        <v>1509</v>
      </c>
      <c r="K633" s="2" t="str">
        <f t="shared" si="61"/>
        <v>HN</v>
      </c>
      <c r="L633" s="2" t="str">
        <f t="shared" si="65"/>
        <v>HONDURAS</v>
      </c>
      <c r="M633" s="66"/>
      <c r="N633" s="66" t="s">
        <v>359</v>
      </c>
      <c r="O633" s="66"/>
      <c r="P633" s="66"/>
      <c r="Q633" s="2"/>
      <c r="R633" s="2"/>
      <c r="S633" s="15">
        <f t="shared" si="62"/>
        <v>41827</v>
      </c>
      <c r="T633" s="15" t="str">
        <f t="shared" si="63"/>
        <v/>
      </c>
      <c r="U633" s="15" t="str">
        <f t="shared" si="64"/>
        <v/>
      </c>
      <c r="V633" s="2"/>
    </row>
    <row r="634" spans="1:22">
      <c r="A634" s="2"/>
      <c r="B634" s="2"/>
      <c r="C634" s="2"/>
      <c r="D634" s="2"/>
      <c r="E634" s="2"/>
      <c r="F634" s="2"/>
      <c r="G634" s="2"/>
      <c r="H634" s="2"/>
      <c r="I634" s="2"/>
      <c r="J634" s="19" t="s">
        <v>1510</v>
      </c>
      <c r="K634" s="2" t="str">
        <f t="shared" si="61"/>
        <v>HK</v>
      </c>
      <c r="L634" s="2" t="str">
        <f t="shared" si="65"/>
        <v>HONG KONG</v>
      </c>
      <c r="M634" s="66"/>
      <c r="N634" s="66" t="s">
        <v>359</v>
      </c>
      <c r="O634" s="66"/>
      <c r="P634" s="66"/>
      <c r="Q634" s="2"/>
      <c r="R634" s="2"/>
      <c r="S634" s="15">
        <f t="shared" si="62"/>
        <v>41827</v>
      </c>
      <c r="T634" s="15" t="str">
        <f t="shared" si="63"/>
        <v/>
      </c>
      <c r="U634" s="15" t="str">
        <f t="shared" si="64"/>
        <v/>
      </c>
      <c r="V634" s="2"/>
    </row>
    <row r="635" spans="1:22">
      <c r="A635" s="2"/>
      <c r="B635" s="2"/>
      <c r="C635" s="2"/>
      <c r="D635" s="2"/>
      <c r="E635" s="2"/>
      <c r="F635" s="2"/>
      <c r="G635" s="2"/>
      <c r="H635" s="2"/>
      <c r="I635" s="2"/>
      <c r="J635" s="19" t="s">
        <v>1511</v>
      </c>
      <c r="K635" s="2" t="str">
        <f t="shared" si="61"/>
        <v>HU</v>
      </c>
      <c r="L635" s="2" t="str">
        <f t="shared" si="65"/>
        <v>HUNGARY</v>
      </c>
      <c r="M635" s="66"/>
      <c r="N635" s="66" t="s">
        <v>359</v>
      </c>
      <c r="O635" s="66"/>
      <c r="P635" s="66"/>
      <c r="Q635" s="2"/>
      <c r="R635" s="2"/>
      <c r="S635" s="15">
        <f t="shared" si="62"/>
        <v>41827</v>
      </c>
      <c r="T635" s="15" t="str">
        <f t="shared" si="63"/>
        <v/>
      </c>
      <c r="U635" s="15" t="str">
        <f t="shared" si="64"/>
        <v/>
      </c>
      <c r="V635" s="2"/>
    </row>
    <row r="636" spans="1:22">
      <c r="A636" s="2"/>
      <c r="B636" s="2"/>
      <c r="C636" s="2"/>
      <c r="D636" s="2"/>
      <c r="E636" s="2"/>
      <c r="F636" s="2"/>
      <c r="G636" s="2"/>
      <c r="H636" s="2"/>
      <c r="I636" s="2"/>
      <c r="J636" s="19" t="s">
        <v>1512</v>
      </c>
      <c r="K636" s="2" t="str">
        <f t="shared" si="61"/>
        <v>IS</v>
      </c>
      <c r="L636" s="2" t="str">
        <f t="shared" si="65"/>
        <v>ICELAND</v>
      </c>
      <c r="M636" s="66"/>
      <c r="N636" s="66" t="s">
        <v>359</v>
      </c>
      <c r="O636" s="66"/>
      <c r="P636" s="66"/>
      <c r="Q636" s="2"/>
      <c r="R636" s="2"/>
      <c r="S636" s="15">
        <f t="shared" si="62"/>
        <v>41827</v>
      </c>
      <c r="T636" s="15" t="str">
        <f t="shared" si="63"/>
        <v/>
      </c>
      <c r="U636" s="15" t="str">
        <f t="shared" si="64"/>
        <v/>
      </c>
      <c r="V636" s="2"/>
    </row>
    <row r="637" spans="1:22">
      <c r="A637" s="2"/>
      <c r="B637" s="2"/>
      <c r="C637" s="2"/>
      <c r="D637" s="2"/>
      <c r="E637" s="2"/>
      <c r="F637" s="2"/>
      <c r="G637" s="2"/>
      <c r="H637" s="2"/>
      <c r="I637" s="2"/>
      <c r="J637" s="19" t="s">
        <v>1513</v>
      </c>
      <c r="K637" s="2" t="str">
        <f t="shared" si="61"/>
        <v>IN</v>
      </c>
      <c r="L637" s="2" t="str">
        <f t="shared" si="65"/>
        <v>INDIA</v>
      </c>
      <c r="M637" s="66"/>
      <c r="N637" s="66" t="s">
        <v>359</v>
      </c>
      <c r="O637" s="66"/>
      <c r="P637" s="66"/>
      <c r="Q637" s="2"/>
      <c r="R637" s="2"/>
      <c r="S637" s="15">
        <f t="shared" si="62"/>
        <v>41827</v>
      </c>
      <c r="T637" s="15" t="str">
        <f t="shared" si="63"/>
        <v/>
      </c>
      <c r="U637" s="15" t="str">
        <f t="shared" si="64"/>
        <v/>
      </c>
      <c r="V637" s="2"/>
    </row>
    <row r="638" spans="1:22">
      <c r="A638" s="2"/>
      <c r="B638" s="2"/>
      <c r="C638" s="2"/>
      <c r="D638" s="2"/>
      <c r="E638" s="2"/>
      <c r="F638" s="2"/>
      <c r="G638" s="2"/>
      <c r="H638" s="2"/>
      <c r="I638" s="2"/>
      <c r="J638" s="19" t="s">
        <v>1514</v>
      </c>
      <c r="K638" s="2" t="str">
        <f t="shared" si="61"/>
        <v>ID</v>
      </c>
      <c r="L638" s="2" t="str">
        <f t="shared" si="65"/>
        <v>INDONESIA</v>
      </c>
      <c r="M638" s="66"/>
      <c r="N638" s="66" t="s">
        <v>359</v>
      </c>
      <c r="O638" s="66"/>
      <c r="P638" s="66"/>
      <c r="Q638" s="2"/>
      <c r="R638" s="2"/>
      <c r="S638" s="15">
        <f t="shared" si="62"/>
        <v>41827</v>
      </c>
      <c r="T638" s="15" t="str">
        <f t="shared" si="63"/>
        <v/>
      </c>
      <c r="U638" s="15" t="str">
        <f t="shared" si="64"/>
        <v/>
      </c>
      <c r="V638" s="2"/>
    </row>
    <row r="639" spans="1:22">
      <c r="A639" s="2"/>
      <c r="B639" s="2"/>
      <c r="C639" s="2"/>
      <c r="D639" s="2"/>
      <c r="E639" s="2"/>
      <c r="F639" s="2"/>
      <c r="G639" s="2"/>
      <c r="H639" s="2"/>
      <c r="I639" s="2"/>
      <c r="J639" s="19" t="s">
        <v>1515</v>
      </c>
      <c r="K639" s="2" t="str">
        <f t="shared" si="61"/>
        <v>IR</v>
      </c>
      <c r="L639" s="2" t="str">
        <f t="shared" si="65"/>
        <v>IRAN, ISLAMIC REPUBLIC OF</v>
      </c>
      <c r="M639" s="66"/>
      <c r="N639" s="66" t="s">
        <v>359</v>
      </c>
      <c r="O639" s="66"/>
      <c r="P639" s="66"/>
      <c r="Q639" s="2"/>
      <c r="R639" s="2"/>
      <c r="S639" s="15">
        <f t="shared" si="62"/>
        <v>41827</v>
      </c>
      <c r="T639" s="15" t="str">
        <f t="shared" si="63"/>
        <v/>
      </c>
      <c r="U639" s="15" t="str">
        <f t="shared" si="64"/>
        <v/>
      </c>
      <c r="V639" s="2"/>
    </row>
    <row r="640" spans="1:22">
      <c r="A640" s="2"/>
      <c r="B640" s="2"/>
      <c r="C640" s="2"/>
      <c r="D640" s="2"/>
      <c r="E640" s="2"/>
      <c r="F640" s="2"/>
      <c r="G640" s="2"/>
      <c r="H640" s="2"/>
      <c r="I640" s="2"/>
      <c r="J640" s="19" t="s">
        <v>1516</v>
      </c>
      <c r="K640" s="2" t="str">
        <f t="shared" si="61"/>
        <v>IQ</v>
      </c>
      <c r="L640" s="2" t="str">
        <f t="shared" si="65"/>
        <v>IRAQ</v>
      </c>
      <c r="M640" s="66"/>
      <c r="N640" s="66" t="s">
        <v>359</v>
      </c>
      <c r="O640" s="66"/>
      <c r="P640" s="66"/>
      <c r="Q640" s="2"/>
      <c r="R640" s="2"/>
      <c r="S640" s="15">
        <f t="shared" si="62"/>
        <v>41827</v>
      </c>
      <c r="T640" s="15" t="str">
        <f t="shared" si="63"/>
        <v/>
      </c>
      <c r="U640" s="15" t="str">
        <f t="shared" si="64"/>
        <v/>
      </c>
      <c r="V640" s="2"/>
    </row>
    <row r="641" spans="1:22">
      <c r="A641" s="2"/>
      <c r="B641" s="2"/>
      <c r="C641" s="2"/>
      <c r="D641" s="2"/>
      <c r="E641" s="2"/>
      <c r="F641" s="2"/>
      <c r="G641" s="2"/>
      <c r="H641" s="2"/>
      <c r="I641" s="2"/>
      <c r="J641" s="19" t="s">
        <v>1517</v>
      </c>
      <c r="K641" s="2" t="str">
        <f t="shared" si="61"/>
        <v>IE</v>
      </c>
      <c r="L641" s="2" t="str">
        <f t="shared" si="65"/>
        <v>IRELAND</v>
      </c>
      <c r="M641" s="66"/>
      <c r="N641" s="66" t="s">
        <v>359</v>
      </c>
      <c r="O641" s="66"/>
      <c r="P641" s="66"/>
      <c r="Q641" s="2"/>
      <c r="R641" s="2"/>
      <c r="S641" s="15">
        <f t="shared" si="62"/>
        <v>41827</v>
      </c>
      <c r="T641" s="15" t="str">
        <f t="shared" si="63"/>
        <v/>
      </c>
      <c r="U641" s="15" t="str">
        <f t="shared" si="64"/>
        <v/>
      </c>
      <c r="V641" s="2"/>
    </row>
    <row r="642" spans="1:22">
      <c r="A642" s="2"/>
      <c r="B642" s="2"/>
      <c r="C642" s="2"/>
      <c r="D642" s="2"/>
      <c r="E642" s="2"/>
      <c r="F642" s="2"/>
      <c r="G642" s="2"/>
      <c r="H642" s="2"/>
      <c r="I642" s="2"/>
      <c r="J642" s="19" t="s">
        <v>1518</v>
      </c>
      <c r="K642" s="2" t="str">
        <f t="shared" si="61"/>
        <v>IM</v>
      </c>
      <c r="L642" s="2" t="str">
        <f t="shared" si="65"/>
        <v>ISLE OF MAN</v>
      </c>
      <c r="M642" s="66"/>
      <c r="N642" s="66" t="s">
        <v>359</v>
      </c>
      <c r="O642" s="66"/>
      <c r="P642" s="66"/>
      <c r="Q642" s="2"/>
      <c r="R642" s="2"/>
      <c r="S642" s="15">
        <f t="shared" si="62"/>
        <v>41827</v>
      </c>
      <c r="T642" s="15" t="str">
        <f t="shared" si="63"/>
        <v/>
      </c>
      <c r="U642" s="15" t="str">
        <f t="shared" si="64"/>
        <v/>
      </c>
      <c r="V642" s="2"/>
    </row>
    <row r="643" spans="1:22">
      <c r="A643" s="2"/>
      <c r="B643" s="2"/>
      <c r="C643" s="2"/>
      <c r="D643" s="2"/>
      <c r="E643" s="2"/>
      <c r="F643" s="2"/>
      <c r="G643" s="2"/>
      <c r="H643" s="2"/>
      <c r="I643" s="2"/>
      <c r="J643" s="19" t="s">
        <v>1519</v>
      </c>
      <c r="K643" s="2" t="str">
        <f t="shared" si="61"/>
        <v>IL</v>
      </c>
      <c r="L643" s="2" t="str">
        <f t="shared" si="65"/>
        <v>ISRAEL</v>
      </c>
      <c r="M643" s="66"/>
      <c r="N643" s="66" t="s">
        <v>359</v>
      </c>
      <c r="O643" s="66"/>
      <c r="P643" s="66"/>
      <c r="Q643" s="2"/>
      <c r="R643" s="2"/>
      <c r="S643" s="15">
        <f t="shared" si="62"/>
        <v>41827</v>
      </c>
      <c r="T643" s="15" t="str">
        <f t="shared" si="63"/>
        <v/>
      </c>
      <c r="U643" s="15" t="str">
        <f t="shared" si="64"/>
        <v/>
      </c>
      <c r="V643" s="2"/>
    </row>
    <row r="644" spans="1:22">
      <c r="A644" s="2"/>
      <c r="B644" s="2"/>
      <c r="C644" s="2"/>
      <c r="D644" s="2"/>
      <c r="E644" s="2"/>
      <c r="F644" s="2"/>
      <c r="G644" s="2"/>
      <c r="H644" s="2"/>
      <c r="I644" s="2"/>
      <c r="J644" s="19" t="s">
        <v>1520</v>
      </c>
      <c r="K644" s="2" t="str">
        <f t="shared" si="61"/>
        <v>IT</v>
      </c>
      <c r="L644" s="2" t="str">
        <f t="shared" si="65"/>
        <v>ITALY</v>
      </c>
      <c r="M644" s="66"/>
      <c r="N644" s="66" t="s">
        <v>359</v>
      </c>
      <c r="O644" s="66"/>
      <c r="P644" s="66"/>
      <c r="Q644" s="2"/>
      <c r="R644" s="2"/>
      <c r="S644" s="15">
        <f t="shared" si="62"/>
        <v>41827</v>
      </c>
      <c r="T644" s="15" t="str">
        <f t="shared" si="63"/>
        <v/>
      </c>
      <c r="U644" s="15" t="str">
        <f t="shared" si="64"/>
        <v/>
      </c>
      <c r="V644" s="2"/>
    </row>
    <row r="645" spans="1:22">
      <c r="A645" s="2"/>
      <c r="B645" s="2"/>
      <c r="C645" s="2"/>
      <c r="D645" s="2"/>
      <c r="E645" s="2"/>
      <c r="F645" s="2"/>
      <c r="G645" s="2"/>
      <c r="H645" s="2"/>
      <c r="I645" s="2"/>
      <c r="J645" s="19" t="s">
        <v>1521</v>
      </c>
      <c r="K645" s="2" t="str">
        <f t="shared" si="61"/>
        <v>JM</v>
      </c>
      <c r="L645" s="2" t="str">
        <f t="shared" si="65"/>
        <v>JAMAICA</v>
      </c>
      <c r="M645" s="66"/>
      <c r="N645" s="66" t="s">
        <v>359</v>
      </c>
      <c r="O645" s="66"/>
      <c r="P645" s="66"/>
      <c r="Q645" s="2"/>
      <c r="R645" s="2"/>
      <c r="S645" s="15">
        <f t="shared" si="62"/>
        <v>41827</v>
      </c>
      <c r="T645" s="15" t="str">
        <f t="shared" si="63"/>
        <v/>
      </c>
      <c r="U645" s="15" t="str">
        <f t="shared" si="64"/>
        <v/>
      </c>
      <c r="V645" s="2"/>
    </row>
    <row r="646" spans="1:22">
      <c r="A646" s="2"/>
      <c r="B646" s="2"/>
      <c r="C646" s="2"/>
      <c r="D646" s="2"/>
      <c r="E646" s="2"/>
      <c r="F646" s="2"/>
      <c r="G646" s="2"/>
      <c r="H646" s="2"/>
      <c r="I646" s="2"/>
      <c r="J646" s="19" t="s">
        <v>1522</v>
      </c>
      <c r="K646" s="2" t="str">
        <f t="shared" si="61"/>
        <v>JP</v>
      </c>
      <c r="L646" s="2" t="str">
        <f t="shared" si="65"/>
        <v>JAPAN</v>
      </c>
      <c r="M646" s="66"/>
      <c r="N646" s="66" t="s">
        <v>359</v>
      </c>
      <c r="O646" s="66"/>
      <c r="P646" s="66"/>
      <c r="Q646" s="2"/>
      <c r="R646" s="2"/>
      <c r="S646" s="15">
        <f t="shared" si="62"/>
        <v>41827</v>
      </c>
      <c r="T646" s="15" t="str">
        <f t="shared" si="63"/>
        <v/>
      </c>
      <c r="U646" s="15" t="str">
        <f t="shared" si="64"/>
        <v/>
      </c>
      <c r="V646" s="2"/>
    </row>
    <row r="647" spans="1:22">
      <c r="A647" s="2"/>
      <c r="B647" s="2"/>
      <c r="C647" s="2"/>
      <c r="D647" s="2"/>
      <c r="E647" s="2"/>
      <c r="F647" s="2"/>
      <c r="G647" s="2"/>
      <c r="H647" s="2"/>
      <c r="I647" s="2"/>
      <c r="J647" s="19" t="s">
        <v>1523</v>
      </c>
      <c r="K647" s="2" t="str">
        <f t="shared" si="61"/>
        <v>JE</v>
      </c>
      <c r="L647" s="2" t="str">
        <f t="shared" si="65"/>
        <v>JERSEY</v>
      </c>
      <c r="M647" s="66"/>
      <c r="N647" s="66" t="s">
        <v>359</v>
      </c>
      <c r="O647" s="66"/>
      <c r="P647" s="66"/>
      <c r="Q647" s="2"/>
      <c r="R647" s="2"/>
      <c r="S647" s="15">
        <f t="shared" si="62"/>
        <v>41827</v>
      </c>
      <c r="T647" s="15" t="str">
        <f t="shared" si="63"/>
        <v/>
      </c>
      <c r="U647" s="15" t="str">
        <f t="shared" si="64"/>
        <v/>
      </c>
      <c r="V647" s="2"/>
    </row>
    <row r="648" spans="1:22">
      <c r="A648" s="2"/>
      <c r="B648" s="2"/>
      <c r="C648" s="2"/>
      <c r="D648" s="2"/>
      <c r="E648" s="2"/>
      <c r="F648" s="2"/>
      <c r="G648" s="2"/>
      <c r="H648" s="2"/>
      <c r="I648" s="2"/>
      <c r="J648" s="19" t="s">
        <v>1524</v>
      </c>
      <c r="K648" s="2" t="str">
        <f t="shared" si="61"/>
        <v>JO</v>
      </c>
      <c r="L648" s="2" t="str">
        <f t="shared" si="65"/>
        <v>JORDAN</v>
      </c>
      <c r="M648" s="66"/>
      <c r="N648" s="66" t="s">
        <v>359</v>
      </c>
      <c r="O648" s="66"/>
      <c r="P648" s="66"/>
      <c r="Q648" s="2"/>
      <c r="R648" s="2"/>
      <c r="S648" s="15">
        <f t="shared" si="62"/>
        <v>41827</v>
      </c>
      <c r="T648" s="15" t="str">
        <f t="shared" si="63"/>
        <v/>
      </c>
      <c r="U648" s="15" t="str">
        <f t="shared" si="64"/>
        <v/>
      </c>
      <c r="V648" s="2"/>
    </row>
    <row r="649" spans="1:22">
      <c r="A649" s="2"/>
      <c r="B649" s="2"/>
      <c r="C649" s="2"/>
      <c r="D649" s="2"/>
      <c r="E649" s="2"/>
      <c r="F649" s="2"/>
      <c r="G649" s="2"/>
      <c r="H649" s="2"/>
      <c r="I649" s="2"/>
      <c r="J649" s="19" t="s">
        <v>1525</v>
      </c>
      <c r="K649" s="2" t="str">
        <f t="shared" si="61"/>
        <v>KZ</v>
      </c>
      <c r="L649" s="2" t="str">
        <f t="shared" si="65"/>
        <v>KAZAKHSTAN</v>
      </c>
      <c r="M649" s="66"/>
      <c r="N649" s="66" t="s">
        <v>359</v>
      </c>
      <c r="O649" s="66"/>
      <c r="P649" s="66"/>
      <c r="Q649" s="2"/>
      <c r="R649" s="2"/>
      <c r="S649" s="15">
        <f t="shared" si="62"/>
        <v>41827</v>
      </c>
      <c r="T649" s="15" t="str">
        <f t="shared" si="63"/>
        <v/>
      </c>
      <c r="U649" s="15" t="str">
        <f t="shared" si="64"/>
        <v/>
      </c>
      <c r="V649" s="2"/>
    </row>
    <row r="650" spans="1:22">
      <c r="A650" s="2"/>
      <c r="B650" s="2"/>
      <c r="C650" s="2"/>
      <c r="D650" s="2"/>
      <c r="E650" s="2"/>
      <c r="F650" s="2"/>
      <c r="G650" s="2"/>
      <c r="H650" s="2"/>
      <c r="I650" s="2"/>
      <c r="J650" s="19" t="s">
        <v>1526</v>
      </c>
      <c r="K650" s="2" t="str">
        <f t="shared" si="61"/>
        <v>KE</v>
      </c>
      <c r="L650" s="2" t="str">
        <f t="shared" si="65"/>
        <v>KENYA</v>
      </c>
      <c r="M650" s="66"/>
      <c r="N650" s="66" t="s">
        <v>359</v>
      </c>
      <c r="O650" s="66"/>
      <c r="P650" s="66"/>
      <c r="Q650" s="2"/>
      <c r="R650" s="2"/>
      <c r="S650" s="15">
        <f t="shared" si="62"/>
        <v>41827</v>
      </c>
      <c r="T650" s="15" t="str">
        <f t="shared" si="63"/>
        <v/>
      </c>
      <c r="U650" s="15" t="str">
        <f t="shared" si="64"/>
        <v/>
      </c>
      <c r="V650" s="2"/>
    </row>
    <row r="651" spans="1:22">
      <c r="A651" s="2"/>
      <c r="B651" s="2"/>
      <c r="C651" s="2"/>
      <c r="D651" s="2"/>
      <c r="E651" s="2"/>
      <c r="F651" s="2"/>
      <c r="G651" s="2"/>
      <c r="H651" s="2"/>
      <c r="I651" s="2"/>
      <c r="J651" s="19" t="s">
        <v>1527</v>
      </c>
      <c r="K651" s="2" t="str">
        <f t="shared" si="61"/>
        <v>KI</v>
      </c>
      <c r="L651" s="2" t="str">
        <f t="shared" si="65"/>
        <v>KIRIBATI</v>
      </c>
      <c r="M651" s="66"/>
      <c r="N651" s="66" t="s">
        <v>359</v>
      </c>
      <c r="O651" s="66"/>
      <c r="P651" s="66"/>
      <c r="Q651" s="2"/>
      <c r="R651" s="2"/>
      <c r="S651" s="15">
        <f t="shared" si="62"/>
        <v>41827</v>
      </c>
      <c r="T651" s="15" t="str">
        <f t="shared" si="63"/>
        <v/>
      </c>
      <c r="U651" s="15" t="str">
        <f t="shared" si="64"/>
        <v/>
      </c>
      <c r="V651" s="2"/>
    </row>
    <row r="652" spans="1:22">
      <c r="A652" s="2"/>
      <c r="B652" s="2"/>
      <c r="C652" s="2"/>
      <c r="D652" s="2"/>
      <c r="E652" s="2"/>
      <c r="F652" s="2"/>
      <c r="G652" s="2"/>
      <c r="H652" s="2"/>
      <c r="I652" s="2"/>
      <c r="J652" s="19" t="s">
        <v>1528</v>
      </c>
      <c r="K652" s="2" t="str">
        <f t="shared" si="61"/>
        <v>KP</v>
      </c>
      <c r="L652" s="2" t="str">
        <f t="shared" si="65"/>
        <v>KOREA, DEMOCRATIC PEOPLE'S REPUBLIC OF</v>
      </c>
      <c r="M652" s="66"/>
      <c r="N652" s="66" t="s">
        <v>359</v>
      </c>
      <c r="O652" s="66"/>
      <c r="P652" s="66"/>
      <c r="Q652" s="2"/>
      <c r="R652" s="2"/>
      <c r="S652" s="15">
        <f t="shared" si="62"/>
        <v>41827</v>
      </c>
      <c r="T652" s="15" t="str">
        <f t="shared" si="63"/>
        <v/>
      </c>
      <c r="U652" s="15" t="str">
        <f t="shared" si="64"/>
        <v/>
      </c>
      <c r="V652" s="2"/>
    </row>
    <row r="653" spans="1:22">
      <c r="A653" s="2"/>
      <c r="B653" s="2"/>
      <c r="C653" s="2"/>
      <c r="D653" s="2"/>
      <c r="E653" s="2"/>
      <c r="F653" s="2"/>
      <c r="G653" s="2"/>
      <c r="H653" s="2"/>
      <c r="I653" s="2"/>
      <c r="J653" s="19" t="s">
        <v>1529</v>
      </c>
      <c r="K653" s="2" t="str">
        <f t="shared" si="61"/>
        <v>KR</v>
      </c>
      <c r="L653" s="2" t="str">
        <f t="shared" si="65"/>
        <v>KOREA, REPUBLIC OF</v>
      </c>
      <c r="M653" s="66"/>
      <c r="N653" s="66" t="s">
        <v>359</v>
      </c>
      <c r="O653" s="66"/>
      <c r="P653" s="66"/>
      <c r="Q653" s="2"/>
      <c r="R653" s="2"/>
      <c r="S653" s="15">
        <f t="shared" si="62"/>
        <v>41827</v>
      </c>
      <c r="T653" s="15" t="str">
        <f t="shared" si="63"/>
        <v/>
      </c>
      <c r="U653" s="15" t="str">
        <f t="shared" si="64"/>
        <v/>
      </c>
      <c r="V653" s="2"/>
    </row>
    <row r="654" spans="1:22">
      <c r="A654" s="2"/>
      <c r="B654" s="2"/>
      <c r="C654" s="2"/>
      <c r="D654" s="2"/>
      <c r="E654" s="2"/>
      <c r="F654" s="2"/>
      <c r="G654" s="2"/>
      <c r="H654" s="2"/>
      <c r="I654" s="2"/>
      <c r="J654" s="19" t="s">
        <v>12068</v>
      </c>
      <c r="K654" s="2" t="str">
        <f t="shared" si="61"/>
        <v>XK</v>
      </c>
      <c r="L654" s="2" t="str">
        <f>J654</f>
        <v>KOSOVO</v>
      </c>
      <c r="M654" s="66"/>
      <c r="N654" s="66" t="s">
        <v>359</v>
      </c>
      <c r="O654" s="66"/>
      <c r="P654" s="66"/>
      <c r="Q654" s="2"/>
      <c r="R654" s="2"/>
      <c r="S654" s="15">
        <f t="shared" si="62"/>
        <v>42931</v>
      </c>
      <c r="T654" s="15" t="str">
        <f t="shared" si="63"/>
        <v/>
      </c>
      <c r="U654" s="15" t="str">
        <f t="shared" si="64"/>
        <v/>
      </c>
      <c r="V654" s="2"/>
    </row>
    <row r="655" spans="1:22">
      <c r="A655" s="2"/>
      <c r="B655" s="2"/>
      <c r="C655" s="2"/>
      <c r="D655" s="2"/>
      <c r="E655" s="2"/>
      <c r="F655" s="2"/>
      <c r="G655" s="2"/>
      <c r="H655" s="2"/>
      <c r="I655" s="2"/>
      <c r="J655" s="19" t="s">
        <v>1530</v>
      </c>
      <c r="K655" s="2" t="str">
        <f t="shared" si="61"/>
        <v>KW</v>
      </c>
      <c r="L655" s="2" t="str">
        <f t="shared" si="65"/>
        <v>KUWAIT</v>
      </c>
      <c r="M655" s="66"/>
      <c r="N655" s="66" t="s">
        <v>359</v>
      </c>
      <c r="O655" s="66"/>
      <c r="P655" s="66"/>
      <c r="Q655" s="2"/>
      <c r="R655" s="2"/>
      <c r="S655" s="15">
        <f t="shared" si="62"/>
        <v>41827</v>
      </c>
      <c r="T655" s="15" t="str">
        <f t="shared" si="63"/>
        <v/>
      </c>
      <c r="U655" s="15" t="str">
        <f t="shared" si="64"/>
        <v/>
      </c>
      <c r="V655" s="2"/>
    </row>
    <row r="656" spans="1:22">
      <c r="A656" s="2"/>
      <c r="B656" s="2"/>
      <c r="C656" s="2"/>
      <c r="D656" s="2"/>
      <c r="E656" s="2"/>
      <c r="F656" s="2"/>
      <c r="G656" s="2"/>
      <c r="H656" s="2"/>
      <c r="I656" s="2"/>
      <c r="J656" s="19" t="s">
        <v>1531</v>
      </c>
      <c r="K656" s="2" t="str">
        <f t="shared" si="61"/>
        <v>KG</v>
      </c>
      <c r="L656" s="2" t="str">
        <f t="shared" si="65"/>
        <v>KYRGYZSTAN</v>
      </c>
      <c r="M656" s="66"/>
      <c r="N656" s="66" t="s">
        <v>359</v>
      </c>
      <c r="O656" s="66"/>
      <c r="P656" s="66"/>
      <c r="Q656" s="2"/>
      <c r="R656" s="2"/>
      <c r="S656" s="15">
        <f t="shared" si="62"/>
        <v>41827</v>
      </c>
      <c r="T656" s="15" t="str">
        <f t="shared" si="63"/>
        <v/>
      </c>
      <c r="U656" s="15" t="str">
        <f t="shared" si="64"/>
        <v/>
      </c>
      <c r="V656" s="2"/>
    </row>
    <row r="657" spans="1:22">
      <c r="A657" s="2"/>
      <c r="B657" s="2"/>
      <c r="C657" s="2"/>
      <c r="D657" s="2"/>
      <c r="E657" s="2"/>
      <c r="F657" s="2"/>
      <c r="G657" s="2"/>
      <c r="H657" s="2"/>
      <c r="I657" s="2"/>
      <c r="J657" s="19" t="s">
        <v>1532</v>
      </c>
      <c r="K657" s="2" t="str">
        <f t="shared" si="61"/>
        <v>LA</v>
      </c>
      <c r="L657" s="2" t="str">
        <f t="shared" si="65"/>
        <v>LAO PEOPLE'S DEMOCRATIC REPUBLIC</v>
      </c>
      <c r="M657" s="66"/>
      <c r="N657" s="66" t="s">
        <v>359</v>
      </c>
      <c r="O657" s="66"/>
      <c r="P657" s="66"/>
      <c r="Q657" s="2"/>
      <c r="R657" s="2"/>
      <c r="S657" s="15">
        <f t="shared" si="62"/>
        <v>41827</v>
      </c>
      <c r="T657" s="15" t="str">
        <f t="shared" si="63"/>
        <v/>
      </c>
      <c r="U657" s="15" t="str">
        <f t="shared" si="64"/>
        <v/>
      </c>
      <c r="V657" s="2"/>
    </row>
    <row r="658" spans="1:22">
      <c r="A658" s="2"/>
      <c r="B658" s="2"/>
      <c r="C658" s="2"/>
      <c r="D658" s="2"/>
      <c r="E658" s="2"/>
      <c r="F658" s="2"/>
      <c r="G658" s="2"/>
      <c r="H658" s="2"/>
      <c r="I658" s="2"/>
      <c r="J658" s="19" t="s">
        <v>1533</v>
      </c>
      <c r="K658" s="2" t="str">
        <f t="shared" si="61"/>
        <v>LV</v>
      </c>
      <c r="L658" s="2" t="str">
        <f t="shared" si="65"/>
        <v>LATVIA</v>
      </c>
      <c r="M658" s="66"/>
      <c r="N658" s="66" t="s">
        <v>359</v>
      </c>
      <c r="O658" s="66"/>
      <c r="P658" s="66"/>
      <c r="Q658" s="2"/>
      <c r="R658" s="2"/>
      <c r="S658" s="15">
        <f t="shared" si="62"/>
        <v>41827</v>
      </c>
      <c r="T658" s="15" t="str">
        <f t="shared" si="63"/>
        <v/>
      </c>
      <c r="U658" s="15" t="str">
        <f t="shared" si="64"/>
        <v/>
      </c>
      <c r="V658" s="2"/>
    </row>
    <row r="659" spans="1:22">
      <c r="A659" s="2"/>
      <c r="B659" s="2"/>
      <c r="C659" s="2"/>
      <c r="D659" s="2"/>
      <c r="E659" s="2"/>
      <c r="F659" s="2"/>
      <c r="G659" s="2"/>
      <c r="H659" s="2"/>
      <c r="I659" s="2"/>
      <c r="J659" s="19" t="s">
        <v>1534</v>
      </c>
      <c r="K659" s="2" t="str">
        <f t="shared" si="61"/>
        <v>LB</v>
      </c>
      <c r="L659" s="2" t="str">
        <f t="shared" si="65"/>
        <v>LEBANON</v>
      </c>
      <c r="M659" s="66"/>
      <c r="N659" s="66" t="s">
        <v>359</v>
      </c>
      <c r="O659" s="66"/>
      <c r="P659" s="66"/>
      <c r="Q659" s="2"/>
      <c r="R659" s="2"/>
      <c r="S659" s="15">
        <f t="shared" si="62"/>
        <v>41827</v>
      </c>
      <c r="T659" s="15" t="str">
        <f t="shared" si="63"/>
        <v/>
      </c>
      <c r="U659" s="15" t="str">
        <f t="shared" si="64"/>
        <v/>
      </c>
      <c r="V659" s="2"/>
    </row>
    <row r="660" spans="1:22">
      <c r="A660" s="2"/>
      <c r="B660" s="2"/>
      <c r="C660" s="2"/>
      <c r="D660" s="2"/>
      <c r="E660" s="2"/>
      <c r="F660" s="2"/>
      <c r="G660" s="2"/>
      <c r="H660" s="2"/>
      <c r="I660" s="2"/>
      <c r="J660" s="19" t="s">
        <v>1535</v>
      </c>
      <c r="K660" s="2" t="str">
        <f t="shared" si="61"/>
        <v>LS</v>
      </c>
      <c r="L660" s="2" t="str">
        <f t="shared" si="65"/>
        <v>LESOTHO</v>
      </c>
      <c r="M660" s="66"/>
      <c r="N660" s="66" t="s">
        <v>359</v>
      </c>
      <c r="O660" s="66"/>
      <c r="P660" s="66"/>
      <c r="Q660" s="2"/>
      <c r="R660" s="2"/>
      <c r="S660" s="15">
        <f t="shared" si="62"/>
        <v>41827</v>
      </c>
      <c r="T660" s="15" t="str">
        <f t="shared" si="63"/>
        <v/>
      </c>
      <c r="U660" s="15" t="str">
        <f t="shared" si="64"/>
        <v/>
      </c>
      <c r="V660" s="2"/>
    </row>
    <row r="661" spans="1:22">
      <c r="A661" s="2"/>
      <c r="B661" s="2"/>
      <c r="C661" s="2"/>
      <c r="D661" s="2"/>
      <c r="E661" s="2"/>
      <c r="F661" s="2"/>
      <c r="G661" s="2"/>
      <c r="H661" s="2"/>
      <c r="I661" s="2"/>
      <c r="J661" s="19" t="s">
        <v>1536</v>
      </c>
      <c r="K661" s="2" t="str">
        <f t="shared" si="61"/>
        <v>LR</v>
      </c>
      <c r="L661" s="2" t="str">
        <f t="shared" si="65"/>
        <v>LIBERIA</v>
      </c>
      <c r="M661" s="66"/>
      <c r="N661" s="66" t="s">
        <v>359</v>
      </c>
      <c r="O661" s="66"/>
      <c r="P661" s="66"/>
      <c r="Q661" s="2"/>
      <c r="R661" s="2"/>
      <c r="S661" s="15">
        <f t="shared" si="62"/>
        <v>41827</v>
      </c>
      <c r="T661" s="15" t="str">
        <f t="shared" si="63"/>
        <v/>
      </c>
      <c r="U661" s="15" t="str">
        <f t="shared" si="64"/>
        <v/>
      </c>
      <c r="V661" s="2"/>
    </row>
    <row r="662" spans="1:22">
      <c r="A662" s="2"/>
      <c r="B662" s="2"/>
      <c r="C662" s="2"/>
      <c r="D662" s="2"/>
      <c r="E662" s="2"/>
      <c r="F662" s="2"/>
      <c r="G662" s="2"/>
      <c r="H662" s="2"/>
      <c r="I662" s="2"/>
      <c r="J662" s="19" t="s">
        <v>3453</v>
      </c>
      <c r="K662" s="2" t="str">
        <f t="shared" ref="K662:K725" si="66">VLOOKUP(J662,$A:$B,2,0)</f>
        <v>LY</v>
      </c>
      <c r="L662" s="2" t="str">
        <f t="shared" si="65"/>
        <v>LIBYA</v>
      </c>
      <c r="M662" s="66"/>
      <c r="N662" s="66" t="s">
        <v>359</v>
      </c>
      <c r="O662" s="66"/>
      <c r="P662" s="66"/>
      <c r="Q662" s="2"/>
      <c r="R662" s="2"/>
      <c r="S662" s="15">
        <f t="shared" ref="S662:S725" si="67">VLOOKUP(J662,A:G,5,FALSE)</f>
        <v>41827</v>
      </c>
      <c r="T662" s="15" t="str">
        <f t="shared" ref="T662:T725" si="68">IF(VLOOKUP(J662,A:G,6,FALSE)=0,"",VLOOKUP(J662,A:G,6,FALSE))</f>
        <v/>
      </c>
      <c r="U662" s="15" t="str">
        <f t="shared" ref="U662:U725" si="69">IF(VLOOKUP(J662,A:G,7,FALSE)=0,"",VLOOKUP(J662,A:G,7,FALSE))</f>
        <v/>
      </c>
      <c r="V662" s="2"/>
    </row>
    <row r="663" spans="1:22">
      <c r="A663" s="2"/>
      <c r="B663" s="2"/>
      <c r="C663" s="2"/>
      <c r="D663" s="2"/>
      <c r="E663" s="2"/>
      <c r="F663" s="2"/>
      <c r="G663" s="2"/>
      <c r="H663" s="2"/>
      <c r="I663" s="2"/>
      <c r="J663" s="19" t="s">
        <v>1537</v>
      </c>
      <c r="K663" s="2" t="str">
        <f t="shared" si="66"/>
        <v>LI</v>
      </c>
      <c r="L663" s="2" t="str">
        <f t="shared" si="65"/>
        <v>LIECHTENSTEIN</v>
      </c>
      <c r="M663" s="66"/>
      <c r="N663" s="66" t="s">
        <v>359</v>
      </c>
      <c r="O663" s="66"/>
      <c r="P663" s="66"/>
      <c r="Q663" s="2"/>
      <c r="R663" s="2"/>
      <c r="S663" s="15">
        <f t="shared" si="67"/>
        <v>41827</v>
      </c>
      <c r="T663" s="15" t="str">
        <f t="shared" si="68"/>
        <v/>
      </c>
      <c r="U663" s="15" t="str">
        <f t="shared" si="69"/>
        <v/>
      </c>
      <c r="V663" s="2"/>
    </row>
    <row r="664" spans="1:22">
      <c r="A664" s="2"/>
      <c r="B664" s="2"/>
      <c r="C664" s="2"/>
      <c r="D664" s="2"/>
      <c r="E664" s="2"/>
      <c r="F664" s="2"/>
      <c r="G664" s="2"/>
      <c r="H664" s="2"/>
      <c r="I664" s="2"/>
      <c r="J664" s="19" t="s">
        <v>1538</v>
      </c>
      <c r="K664" s="2" t="str">
        <f t="shared" si="66"/>
        <v>LT</v>
      </c>
      <c r="L664" s="2" t="str">
        <f t="shared" ref="L664:L727" si="70">J664</f>
        <v>LITHUANIA</v>
      </c>
      <c r="M664" s="66"/>
      <c r="N664" s="66" t="s">
        <v>359</v>
      </c>
      <c r="O664" s="66"/>
      <c r="P664" s="66"/>
      <c r="Q664" s="2"/>
      <c r="R664" s="2"/>
      <c r="S664" s="15">
        <f t="shared" si="67"/>
        <v>41827</v>
      </c>
      <c r="T664" s="15" t="str">
        <f t="shared" si="68"/>
        <v/>
      </c>
      <c r="U664" s="15" t="str">
        <f t="shared" si="69"/>
        <v/>
      </c>
      <c r="V664" s="2"/>
    </row>
    <row r="665" spans="1:22">
      <c r="A665" s="2"/>
      <c r="B665" s="2"/>
      <c r="C665" s="2"/>
      <c r="D665" s="2"/>
      <c r="E665" s="2"/>
      <c r="F665" s="2"/>
      <c r="G665" s="2"/>
      <c r="H665" s="2"/>
      <c r="I665" s="2"/>
      <c r="J665" s="19" t="s">
        <v>1539</v>
      </c>
      <c r="K665" s="2" t="str">
        <f t="shared" si="66"/>
        <v>LU</v>
      </c>
      <c r="L665" s="2" t="str">
        <f t="shared" si="70"/>
        <v>LUXEMBOURG</v>
      </c>
      <c r="M665" s="66"/>
      <c r="N665" s="66" t="s">
        <v>359</v>
      </c>
      <c r="O665" s="66"/>
      <c r="P665" s="66"/>
      <c r="Q665" s="2"/>
      <c r="R665" s="2"/>
      <c r="S665" s="15">
        <f t="shared" si="67"/>
        <v>41827</v>
      </c>
      <c r="T665" s="15" t="str">
        <f t="shared" si="68"/>
        <v/>
      </c>
      <c r="U665" s="15" t="str">
        <f t="shared" si="69"/>
        <v/>
      </c>
      <c r="V665" s="2"/>
    </row>
    <row r="666" spans="1:22">
      <c r="A666" s="2"/>
      <c r="B666" s="2"/>
      <c r="C666" s="2"/>
      <c r="D666" s="2"/>
      <c r="E666" s="2"/>
      <c r="F666" s="2"/>
      <c r="G666" s="2"/>
      <c r="H666" s="2"/>
      <c r="I666" s="2"/>
      <c r="J666" s="19" t="s">
        <v>1540</v>
      </c>
      <c r="K666" s="2" t="str">
        <f t="shared" si="66"/>
        <v>MO</v>
      </c>
      <c r="L666" s="2" t="str">
        <f t="shared" si="70"/>
        <v>MACAO</v>
      </c>
      <c r="M666" s="66"/>
      <c r="N666" s="66" t="s">
        <v>359</v>
      </c>
      <c r="O666" s="66"/>
      <c r="P666" s="66"/>
      <c r="Q666" s="2"/>
      <c r="R666" s="2"/>
      <c r="S666" s="15">
        <f t="shared" si="67"/>
        <v>41827</v>
      </c>
      <c r="T666" s="15" t="str">
        <f t="shared" si="68"/>
        <v/>
      </c>
      <c r="U666" s="15" t="str">
        <f t="shared" si="69"/>
        <v/>
      </c>
      <c r="V666" s="2"/>
    </row>
    <row r="667" spans="1:22">
      <c r="A667" s="2"/>
      <c r="B667" s="2"/>
      <c r="C667" s="2"/>
      <c r="D667" s="2"/>
      <c r="E667" s="2"/>
      <c r="F667" s="2"/>
      <c r="G667" s="2"/>
      <c r="H667" s="2"/>
      <c r="I667" s="2"/>
      <c r="J667" s="19" t="s">
        <v>14788</v>
      </c>
      <c r="K667" s="2" t="str">
        <f t="shared" si="66"/>
        <v>MK</v>
      </c>
      <c r="L667" s="2" t="str">
        <f t="shared" si="70"/>
        <v>NORTH MACEDONIA</v>
      </c>
      <c r="M667" s="66"/>
      <c r="N667" s="66" t="s">
        <v>359</v>
      </c>
      <c r="O667" s="66"/>
      <c r="P667" s="66"/>
      <c r="Q667" s="2"/>
      <c r="R667" s="2"/>
      <c r="S667" s="15">
        <f t="shared" si="67"/>
        <v>41827</v>
      </c>
      <c r="T667" s="15" t="str">
        <f t="shared" si="68"/>
        <v/>
      </c>
      <c r="U667" s="15">
        <f t="shared" si="69"/>
        <v>44392</v>
      </c>
      <c r="V667" s="2"/>
    </row>
    <row r="668" spans="1:22">
      <c r="A668" s="2"/>
      <c r="B668" s="2"/>
      <c r="C668" s="2"/>
      <c r="D668" s="2"/>
      <c r="E668" s="2"/>
      <c r="F668" s="2"/>
      <c r="G668" s="2"/>
      <c r="H668" s="2"/>
      <c r="I668" s="2"/>
      <c r="J668" s="19" t="s">
        <v>1541</v>
      </c>
      <c r="K668" s="2" t="str">
        <f t="shared" si="66"/>
        <v>MG</v>
      </c>
      <c r="L668" s="2" t="str">
        <f t="shared" si="70"/>
        <v>MADAGASCAR</v>
      </c>
      <c r="M668" s="66"/>
      <c r="N668" s="66" t="s">
        <v>359</v>
      </c>
      <c r="O668" s="66"/>
      <c r="P668" s="66"/>
      <c r="Q668" s="2"/>
      <c r="R668" s="2"/>
      <c r="S668" s="15">
        <f t="shared" si="67"/>
        <v>41827</v>
      </c>
      <c r="T668" s="15" t="str">
        <f t="shared" si="68"/>
        <v/>
      </c>
      <c r="U668" s="15" t="str">
        <f t="shared" si="69"/>
        <v/>
      </c>
      <c r="V668" s="2"/>
    </row>
    <row r="669" spans="1:22">
      <c r="A669" s="2"/>
      <c r="B669" s="2"/>
      <c r="C669" s="2"/>
      <c r="D669" s="2"/>
      <c r="E669" s="2"/>
      <c r="F669" s="2"/>
      <c r="G669" s="2"/>
      <c r="H669" s="2"/>
      <c r="I669" s="2"/>
      <c r="J669" s="19" t="s">
        <v>1542</v>
      </c>
      <c r="K669" s="2" t="str">
        <f t="shared" si="66"/>
        <v>MW</v>
      </c>
      <c r="L669" s="2" t="str">
        <f t="shared" si="70"/>
        <v>MALAWI</v>
      </c>
      <c r="M669" s="66"/>
      <c r="N669" s="66" t="s">
        <v>359</v>
      </c>
      <c r="O669" s="66"/>
      <c r="P669" s="66"/>
      <c r="Q669" s="2"/>
      <c r="R669" s="2"/>
      <c r="S669" s="15">
        <f t="shared" si="67"/>
        <v>41827</v>
      </c>
      <c r="T669" s="15" t="str">
        <f t="shared" si="68"/>
        <v/>
      </c>
      <c r="U669" s="15" t="str">
        <f t="shared" si="69"/>
        <v/>
      </c>
      <c r="V669" s="2"/>
    </row>
    <row r="670" spans="1:22">
      <c r="A670" s="2"/>
      <c r="B670" s="2"/>
      <c r="C670" s="2"/>
      <c r="D670" s="2"/>
      <c r="E670" s="2"/>
      <c r="F670" s="2"/>
      <c r="G670" s="2"/>
      <c r="H670" s="2"/>
      <c r="I670" s="2"/>
      <c r="J670" s="19" t="s">
        <v>1543</v>
      </c>
      <c r="K670" s="2" t="str">
        <f t="shared" si="66"/>
        <v>MY</v>
      </c>
      <c r="L670" s="2" t="str">
        <f t="shared" si="70"/>
        <v>MALAYSIA</v>
      </c>
      <c r="M670" s="66"/>
      <c r="N670" s="66" t="s">
        <v>359</v>
      </c>
      <c r="O670" s="66"/>
      <c r="P670" s="66"/>
      <c r="Q670" s="2"/>
      <c r="R670" s="2"/>
      <c r="S670" s="15">
        <f t="shared" si="67"/>
        <v>41827</v>
      </c>
      <c r="T670" s="15" t="str">
        <f t="shared" si="68"/>
        <v/>
      </c>
      <c r="U670" s="15" t="str">
        <f t="shared" si="69"/>
        <v/>
      </c>
      <c r="V670" s="2"/>
    </row>
    <row r="671" spans="1:22">
      <c r="A671" s="2"/>
      <c r="B671" s="2"/>
      <c r="C671" s="2"/>
      <c r="D671" s="2"/>
      <c r="E671" s="2"/>
      <c r="F671" s="2"/>
      <c r="G671" s="2"/>
      <c r="H671" s="2"/>
      <c r="I671" s="2"/>
      <c r="J671" s="19" t="s">
        <v>1544</v>
      </c>
      <c r="K671" s="2" t="str">
        <f t="shared" si="66"/>
        <v>MV</v>
      </c>
      <c r="L671" s="2" t="str">
        <f t="shared" si="70"/>
        <v>MALDIVES</v>
      </c>
      <c r="M671" s="66"/>
      <c r="N671" s="66" t="s">
        <v>359</v>
      </c>
      <c r="O671" s="66"/>
      <c r="P671" s="66"/>
      <c r="Q671" s="2"/>
      <c r="R671" s="2"/>
      <c r="S671" s="15">
        <f t="shared" si="67"/>
        <v>41827</v>
      </c>
      <c r="T671" s="15" t="str">
        <f t="shared" si="68"/>
        <v/>
      </c>
      <c r="U671" s="15" t="str">
        <f t="shared" si="69"/>
        <v/>
      </c>
      <c r="V671" s="2"/>
    </row>
    <row r="672" spans="1:22">
      <c r="A672" s="2"/>
      <c r="B672" s="2"/>
      <c r="C672" s="2"/>
      <c r="D672" s="2"/>
      <c r="E672" s="2"/>
      <c r="F672" s="2"/>
      <c r="G672" s="2"/>
      <c r="H672" s="2"/>
      <c r="I672" s="2"/>
      <c r="J672" s="19" t="s">
        <v>1545</v>
      </c>
      <c r="K672" s="2" t="str">
        <f t="shared" si="66"/>
        <v>ML</v>
      </c>
      <c r="L672" s="2" t="str">
        <f t="shared" si="70"/>
        <v>MALI</v>
      </c>
      <c r="M672" s="66"/>
      <c r="N672" s="66" t="s">
        <v>359</v>
      </c>
      <c r="O672" s="66"/>
      <c r="P672" s="66"/>
      <c r="Q672" s="2"/>
      <c r="R672" s="2"/>
      <c r="S672" s="15">
        <f t="shared" si="67"/>
        <v>41827</v>
      </c>
      <c r="T672" s="15" t="str">
        <f t="shared" si="68"/>
        <v/>
      </c>
      <c r="U672" s="15" t="str">
        <f t="shared" si="69"/>
        <v/>
      </c>
      <c r="V672" s="2"/>
    </row>
    <row r="673" spans="1:22">
      <c r="A673" s="2"/>
      <c r="B673" s="2"/>
      <c r="C673" s="2"/>
      <c r="D673" s="2"/>
      <c r="E673" s="2"/>
      <c r="F673" s="2"/>
      <c r="G673" s="2"/>
      <c r="H673" s="2"/>
      <c r="I673" s="2"/>
      <c r="J673" s="19" t="s">
        <v>1546</v>
      </c>
      <c r="K673" s="2" t="str">
        <f t="shared" si="66"/>
        <v>MT</v>
      </c>
      <c r="L673" s="2" t="str">
        <f t="shared" si="70"/>
        <v>MALTA</v>
      </c>
      <c r="M673" s="66"/>
      <c r="N673" s="66" t="s">
        <v>359</v>
      </c>
      <c r="O673" s="66"/>
      <c r="P673" s="66"/>
      <c r="Q673" s="2"/>
      <c r="R673" s="2"/>
      <c r="S673" s="15">
        <f t="shared" si="67"/>
        <v>41827</v>
      </c>
      <c r="T673" s="15" t="str">
        <f t="shared" si="68"/>
        <v/>
      </c>
      <c r="U673" s="15" t="str">
        <f t="shared" si="69"/>
        <v/>
      </c>
      <c r="V673" s="2"/>
    </row>
    <row r="674" spans="1:22">
      <c r="A674" s="2"/>
      <c r="B674" s="2"/>
      <c r="C674" s="2"/>
      <c r="D674" s="2"/>
      <c r="E674" s="2"/>
      <c r="F674" s="2"/>
      <c r="G674" s="2"/>
      <c r="H674" s="2"/>
      <c r="I674" s="2"/>
      <c r="J674" s="19" t="s">
        <v>1547</v>
      </c>
      <c r="K674" s="2" t="str">
        <f t="shared" si="66"/>
        <v>MH</v>
      </c>
      <c r="L674" s="2" t="str">
        <f t="shared" si="70"/>
        <v>MARSHALL ISLANDS</v>
      </c>
      <c r="M674" s="66"/>
      <c r="N674" s="66" t="s">
        <v>359</v>
      </c>
      <c r="O674" s="66"/>
      <c r="P674" s="66"/>
      <c r="Q674" s="2"/>
      <c r="R674" s="2"/>
      <c r="S674" s="15">
        <f t="shared" si="67"/>
        <v>41827</v>
      </c>
      <c r="T674" s="15" t="str">
        <f t="shared" si="68"/>
        <v/>
      </c>
      <c r="U674" s="15" t="str">
        <f t="shared" si="69"/>
        <v/>
      </c>
      <c r="V674" s="2"/>
    </row>
    <row r="675" spans="1:22">
      <c r="A675" s="2"/>
      <c r="B675" s="2"/>
      <c r="C675" s="2"/>
      <c r="D675" s="2"/>
      <c r="E675" s="2"/>
      <c r="F675" s="2"/>
      <c r="G675" s="2"/>
      <c r="H675" s="2"/>
      <c r="I675" s="2"/>
      <c r="J675" s="19" t="s">
        <v>1548</v>
      </c>
      <c r="K675" s="2" t="str">
        <f t="shared" si="66"/>
        <v>MQ</v>
      </c>
      <c r="L675" s="2" t="str">
        <f t="shared" si="70"/>
        <v>MARTINIQUE</v>
      </c>
      <c r="M675" s="66"/>
      <c r="N675" s="66" t="s">
        <v>359</v>
      </c>
      <c r="O675" s="66"/>
      <c r="P675" s="66"/>
      <c r="Q675" s="2"/>
      <c r="R675" s="2"/>
      <c r="S675" s="15">
        <f t="shared" si="67"/>
        <v>41827</v>
      </c>
      <c r="T675" s="15" t="str">
        <f t="shared" si="68"/>
        <v/>
      </c>
      <c r="U675" s="15" t="str">
        <f t="shared" si="69"/>
        <v/>
      </c>
      <c r="V675" s="2"/>
    </row>
    <row r="676" spans="1:22">
      <c r="A676" s="2"/>
      <c r="B676" s="2"/>
      <c r="C676" s="2"/>
      <c r="D676" s="2"/>
      <c r="E676" s="2"/>
      <c r="F676" s="2"/>
      <c r="G676" s="2"/>
      <c r="H676" s="2"/>
      <c r="I676" s="2"/>
      <c r="J676" s="19" t="s">
        <v>1549</v>
      </c>
      <c r="K676" s="2" t="str">
        <f t="shared" si="66"/>
        <v>MR</v>
      </c>
      <c r="L676" s="2" t="str">
        <f t="shared" si="70"/>
        <v>MAURITANIA</v>
      </c>
      <c r="M676" s="66"/>
      <c r="N676" s="66" t="s">
        <v>359</v>
      </c>
      <c r="O676" s="66"/>
      <c r="P676" s="66"/>
      <c r="Q676" s="2"/>
      <c r="R676" s="2"/>
      <c r="S676" s="15">
        <f t="shared" si="67"/>
        <v>41827</v>
      </c>
      <c r="T676" s="15" t="str">
        <f t="shared" si="68"/>
        <v/>
      </c>
      <c r="U676" s="15" t="str">
        <f t="shared" si="69"/>
        <v/>
      </c>
      <c r="V676" s="2"/>
    </row>
    <row r="677" spans="1:22">
      <c r="A677" s="2"/>
      <c r="B677" s="2"/>
      <c r="C677" s="2"/>
      <c r="D677" s="2"/>
      <c r="E677" s="2"/>
      <c r="F677" s="2"/>
      <c r="G677" s="2"/>
      <c r="H677" s="2"/>
      <c r="I677" s="2"/>
      <c r="J677" s="19" t="s">
        <v>1550</v>
      </c>
      <c r="K677" s="2" t="str">
        <f t="shared" si="66"/>
        <v>MU</v>
      </c>
      <c r="L677" s="2" t="str">
        <f t="shared" si="70"/>
        <v>MAURITIUS</v>
      </c>
      <c r="M677" s="66"/>
      <c r="N677" s="66" t="s">
        <v>359</v>
      </c>
      <c r="O677" s="66"/>
      <c r="P677" s="66"/>
      <c r="Q677" s="2"/>
      <c r="R677" s="2"/>
      <c r="S677" s="15">
        <f t="shared" si="67"/>
        <v>41827</v>
      </c>
      <c r="T677" s="15" t="str">
        <f t="shared" si="68"/>
        <v/>
      </c>
      <c r="U677" s="15" t="str">
        <f t="shared" si="69"/>
        <v/>
      </c>
      <c r="V677" s="2"/>
    </row>
    <row r="678" spans="1:22">
      <c r="A678" s="2"/>
      <c r="B678" s="2"/>
      <c r="C678" s="2"/>
      <c r="D678" s="2"/>
      <c r="E678" s="2"/>
      <c r="F678" s="2"/>
      <c r="G678" s="2"/>
      <c r="H678" s="2"/>
      <c r="I678" s="2"/>
      <c r="J678" s="19" t="s">
        <v>1551</v>
      </c>
      <c r="K678" s="2" t="str">
        <f t="shared" si="66"/>
        <v>YT</v>
      </c>
      <c r="L678" s="2" t="str">
        <f t="shared" si="70"/>
        <v>MAYOTTE</v>
      </c>
      <c r="M678" s="66"/>
      <c r="N678" s="66" t="s">
        <v>359</v>
      </c>
      <c r="O678" s="66"/>
      <c r="P678" s="66"/>
      <c r="Q678" s="2"/>
      <c r="R678" s="2"/>
      <c r="S678" s="15">
        <f t="shared" si="67"/>
        <v>41827</v>
      </c>
      <c r="T678" s="15" t="str">
        <f t="shared" si="68"/>
        <v/>
      </c>
      <c r="U678" s="15" t="str">
        <f t="shared" si="69"/>
        <v/>
      </c>
      <c r="V678" s="2"/>
    </row>
    <row r="679" spans="1:22">
      <c r="A679" s="2"/>
      <c r="B679" s="2"/>
      <c r="C679" s="2"/>
      <c r="D679" s="2"/>
      <c r="E679" s="2"/>
      <c r="F679" s="2"/>
      <c r="G679" s="2"/>
      <c r="H679" s="2"/>
      <c r="I679" s="2"/>
      <c r="J679" s="19" t="s">
        <v>1552</v>
      </c>
      <c r="K679" s="2" t="str">
        <f t="shared" si="66"/>
        <v>MX</v>
      </c>
      <c r="L679" s="2" t="str">
        <f t="shared" si="70"/>
        <v>MEXICO</v>
      </c>
      <c r="M679" s="66"/>
      <c r="N679" s="66" t="s">
        <v>359</v>
      </c>
      <c r="O679" s="66"/>
      <c r="P679" s="66"/>
      <c r="Q679" s="2"/>
      <c r="R679" s="2"/>
      <c r="S679" s="15">
        <f t="shared" si="67"/>
        <v>41827</v>
      </c>
      <c r="T679" s="15" t="str">
        <f t="shared" si="68"/>
        <v/>
      </c>
      <c r="U679" s="15" t="str">
        <f t="shared" si="69"/>
        <v/>
      </c>
      <c r="V679" s="2"/>
    </row>
    <row r="680" spans="1:22">
      <c r="A680" s="2"/>
      <c r="B680" s="2"/>
      <c r="C680" s="2"/>
      <c r="D680" s="2"/>
      <c r="E680" s="2"/>
      <c r="F680" s="2"/>
      <c r="G680" s="2"/>
      <c r="H680" s="2"/>
      <c r="I680" s="2"/>
      <c r="J680" s="19" t="s">
        <v>1553</v>
      </c>
      <c r="K680" s="2" t="str">
        <f t="shared" si="66"/>
        <v>FM</v>
      </c>
      <c r="L680" s="2" t="str">
        <f t="shared" si="70"/>
        <v>MICRONESIA, FEDERATED STATES OF</v>
      </c>
      <c r="M680" s="66"/>
      <c r="N680" s="66" t="s">
        <v>359</v>
      </c>
      <c r="O680" s="66"/>
      <c r="P680" s="66"/>
      <c r="Q680" s="2"/>
      <c r="R680" s="2"/>
      <c r="S680" s="15">
        <f t="shared" si="67"/>
        <v>41827</v>
      </c>
      <c r="T680" s="15" t="str">
        <f t="shared" si="68"/>
        <v/>
      </c>
      <c r="U680" s="15" t="str">
        <f t="shared" si="69"/>
        <v/>
      </c>
      <c r="V680" s="2"/>
    </row>
    <row r="681" spans="1:22">
      <c r="A681" s="2"/>
      <c r="B681" s="2"/>
      <c r="C681" s="2"/>
      <c r="D681" s="2"/>
      <c r="E681" s="2"/>
      <c r="F681" s="2"/>
      <c r="G681" s="2"/>
      <c r="H681" s="2"/>
      <c r="I681" s="2"/>
      <c r="J681" s="19" t="s">
        <v>1554</v>
      </c>
      <c r="K681" s="2" t="str">
        <f t="shared" si="66"/>
        <v>MD</v>
      </c>
      <c r="L681" s="2" t="str">
        <f t="shared" si="70"/>
        <v>MOLDOVA, REPUBLIC OF</v>
      </c>
      <c r="M681" s="66"/>
      <c r="N681" s="66" t="s">
        <v>359</v>
      </c>
      <c r="O681" s="66"/>
      <c r="P681" s="66"/>
      <c r="Q681" s="2"/>
      <c r="R681" s="2"/>
      <c r="S681" s="15">
        <f t="shared" si="67"/>
        <v>41827</v>
      </c>
      <c r="T681" s="15" t="str">
        <f t="shared" si="68"/>
        <v/>
      </c>
      <c r="U681" s="15" t="str">
        <f t="shared" si="69"/>
        <v/>
      </c>
      <c r="V681" s="2"/>
    </row>
    <row r="682" spans="1:22">
      <c r="A682" s="2"/>
      <c r="B682" s="2"/>
      <c r="C682" s="2"/>
      <c r="D682" s="2"/>
      <c r="E682" s="2"/>
      <c r="F682" s="2"/>
      <c r="G682" s="2"/>
      <c r="H682" s="2"/>
      <c r="I682" s="2"/>
      <c r="J682" s="19" t="s">
        <v>1555</v>
      </c>
      <c r="K682" s="2" t="str">
        <f t="shared" si="66"/>
        <v>MC</v>
      </c>
      <c r="L682" s="2" t="str">
        <f t="shared" si="70"/>
        <v>MONACO</v>
      </c>
      <c r="M682" s="66"/>
      <c r="N682" s="66" t="s">
        <v>359</v>
      </c>
      <c r="O682" s="66"/>
      <c r="P682" s="66"/>
      <c r="Q682" s="2"/>
      <c r="R682" s="2"/>
      <c r="S682" s="15">
        <f t="shared" si="67"/>
        <v>41827</v>
      </c>
      <c r="T682" s="15" t="str">
        <f t="shared" si="68"/>
        <v/>
      </c>
      <c r="U682" s="15" t="str">
        <f t="shared" si="69"/>
        <v/>
      </c>
      <c r="V682" s="2"/>
    </row>
    <row r="683" spans="1:22">
      <c r="A683" s="2"/>
      <c r="B683" s="2"/>
      <c r="C683" s="2"/>
      <c r="D683" s="2"/>
      <c r="E683" s="2"/>
      <c r="F683" s="2"/>
      <c r="G683" s="2"/>
      <c r="H683" s="2"/>
      <c r="I683" s="2"/>
      <c r="J683" s="19" t="s">
        <v>1556</v>
      </c>
      <c r="K683" s="2" t="str">
        <f t="shared" si="66"/>
        <v>MN</v>
      </c>
      <c r="L683" s="2" t="str">
        <f t="shared" si="70"/>
        <v>MONGOLIA</v>
      </c>
      <c r="M683" s="66"/>
      <c r="N683" s="66" t="s">
        <v>359</v>
      </c>
      <c r="O683" s="66"/>
      <c r="P683" s="66"/>
      <c r="Q683" s="2"/>
      <c r="R683" s="2"/>
      <c r="S683" s="15">
        <f t="shared" si="67"/>
        <v>41827</v>
      </c>
      <c r="T683" s="15" t="str">
        <f t="shared" si="68"/>
        <v/>
      </c>
      <c r="U683" s="15" t="str">
        <f t="shared" si="69"/>
        <v/>
      </c>
      <c r="V683" s="2"/>
    </row>
    <row r="684" spans="1:22">
      <c r="A684" s="2"/>
      <c r="B684" s="2"/>
      <c r="C684" s="2"/>
      <c r="D684" s="2"/>
      <c r="E684" s="2"/>
      <c r="F684" s="2"/>
      <c r="G684" s="2"/>
      <c r="H684" s="2"/>
      <c r="I684" s="2"/>
      <c r="J684" s="19" t="s">
        <v>1557</v>
      </c>
      <c r="K684" s="2" t="str">
        <f t="shared" si="66"/>
        <v>ME</v>
      </c>
      <c r="L684" s="2" t="str">
        <f t="shared" si="70"/>
        <v>MONTENEGRO</v>
      </c>
      <c r="M684" s="66"/>
      <c r="N684" s="66" t="s">
        <v>359</v>
      </c>
      <c r="O684" s="66"/>
      <c r="P684" s="66"/>
      <c r="Q684" s="2"/>
      <c r="R684" s="2"/>
      <c r="S684" s="15">
        <f t="shared" si="67"/>
        <v>41827</v>
      </c>
      <c r="T684" s="15" t="str">
        <f t="shared" si="68"/>
        <v/>
      </c>
      <c r="U684" s="15" t="str">
        <f t="shared" si="69"/>
        <v/>
      </c>
      <c r="V684" s="2"/>
    </row>
    <row r="685" spans="1:22">
      <c r="A685" s="2"/>
      <c r="B685" s="2"/>
      <c r="C685" s="2"/>
      <c r="D685" s="2"/>
      <c r="E685" s="2"/>
      <c r="F685" s="2"/>
      <c r="G685" s="2"/>
      <c r="H685" s="2"/>
      <c r="I685" s="2"/>
      <c r="J685" s="19" t="s">
        <v>1558</v>
      </c>
      <c r="K685" s="2" t="str">
        <f t="shared" si="66"/>
        <v>MS</v>
      </c>
      <c r="L685" s="2" t="str">
        <f t="shared" si="70"/>
        <v>MONTSERRAT</v>
      </c>
      <c r="M685" s="66"/>
      <c r="N685" s="66" t="s">
        <v>359</v>
      </c>
      <c r="O685" s="66"/>
      <c r="P685" s="66"/>
      <c r="Q685" s="2"/>
      <c r="R685" s="2"/>
      <c r="S685" s="15">
        <f t="shared" si="67"/>
        <v>41827</v>
      </c>
      <c r="T685" s="15" t="str">
        <f t="shared" si="68"/>
        <v/>
      </c>
      <c r="U685" s="15" t="str">
        <f t="shared" si="69"/>
        <v/>
      </c>
      <c r="V685" s="2"/>
    </row>
    <row r="686" spans="1:22">
      <c r="A686" s="2"/>
      <c r="B686" s="2"/>
      <c r="C686" s="2"/>
      <c r="D686" s="2"/>
      <c r="E686" s="2"/>
      <c r="F686" s="2"/>
      <c r="G686" s="2"/>
      <c r="H686" s="2"/>
      <c r="I686" s="2"/>
      <c r="J686" s="19" t="s">
        <v>1559</v>
      </c>
      <c r="K686" s="2" t="str">
        <f t="shared" si="66"/>
        <v>MA</v>
      </c>
      <c r="L686" s="2" t="str">
        <f t="shared" si="70"/>
        <v>MOROCCO</v>
      </c>
      <c r="M686" s="66"/>
      <c r="N686" s="66" t="s">
        <v>359</v>
      </c>
      <c r="O686" s="66"/>
      <c r="P686" s="66"/>
      <c r="Q686" s="2"/>
      <c r="R686" s="2"/>
      <c r="S686" s="15">
        <f t="shared" si="67"/>
        <v>41827</v>
      </c>
      <c r="T686" s="15" t="str">
        <f t="shared" si="68"/>
        <v/>
      </c>
      <c r="U686" s="15" t="str">
        <f t="shared" si="69"/>
        <v/>
      </c>
      <c r="V686" s="2"/>
    </row>
    <row r="687" spans="1:22">
      <c r="A687" s="2"/>
      <c r="B687" s="2"/>
      <c r="C687" s="2"/>
      <c r="D687" s="2"/>
      <c r="E687" s="2"/>
      <c r="F687" s="2"/>
      <c r="G687" s="2"/>
      <c r="H687" s="2"/>
      <c r="I687" s="2"/>
      <c r="J687" s="19" t="s">
        <v>1560</v>
      </c>
      <c r="K687" s="2" t="str">
        <f t="shared" si="66"/>
        <v>MZ</v>
      </c>
      <c r="L687" s="2" t="str">
        <f t="shared" si="70"/>
        <v>MOZAMBIQUE</v>
      </c>
      <c r="M687" s="66"/>
      <c r="N687" s="66" t="s">
        <v>359</v>
      </c>
      <c r="O687" s="66"/>
      <c r="P687" s="66"/>
      <c r="Q687" s="2"/>
      <c r="R687" s="2"/>
      <c r="S687" s="15">
        <f t="shared" si="67"/>
        <v>41827</v>
      </c>
      <c r="T687" s="15" t="str">
        <f t="shared" si="68"/>
        <v/>
      </c>
      <c r="U687" s="15" t="str">
        <f t="shared" si="69"/>
        <v/>
      </c>
      <c r="V687" s="2"/>
    </row>
    <row r="688" spans="1:22">
      <c r="A688" s="2"/>
      <c r="B688" s="2"/>
      <c r="C688" s="2"/>
      <c r="D688" s="2"/>
      <c r="E688" s="2"/>
      <c r="F688" s="2"/>
      <c r="G688" s="2"/>
      <c r="H688" s="2"/>
      <c r="I688" s="2"/>
      <c r="J688" s="19" t="s">
        <v>1561</v>
      </c>
      <c r="K688" s="2" t="str">
        <f t="shared" si="66"/>
        <v>MM</v>
      </c>
      <c r="L688" s="2" t="str">
        <f t="shared" si="70"/>
        <v>MYANMAR</v>
      </c>
      <c r="M688" s="66"/>
      <c r="N688" s="66" t="s">
        <v>359</v>
      </c>
      <c r="O688" s="66"/>
      <c r="P688" s="66"/>
      <c r="Q688" s="2"/>
      <c r="R688" s="2"/>
      <c r="S688" s="15">
        <f t="shared" si="67"/>
        <v>41827</v>
      </c>
      <c r="T688" s="15" t="str">
        <f t="shared" si="68"/>
        <v/>
      </c>
      <c r="U688" s="15" t="str">
        <f t="shared" si="69"/>
        <v/>
      </c>
      <c r="V688" s="2"/>
    </row>
    <row r="689" spans="1:22">
      <c r="A689" s="2"/>
      <c r="B689" s="2"/>
      <c r="C689" s="2"/>
      <c r="D689" s="2"/>
      <c r="E689" s="2"/>
      <c r="F689" s="2"/>
      <c r="G689" s="2"/>
      <c r="H689" s="2"/>
      <c r="I689" s="2"/>
      <c r="J689" s="19" t="s">
        <v>1562</v>
      </c>
      <c r="K689" s="2" t="str">
        <f t="shared" si="66"/>
        <v>NA</v>
      </c>
      <c r="L689" s="2" t="str">
        <f t="shared" si="70"/>
        <v>NAMIBIA</v>
      </c>
      <c r="M689" s="66"/>
      <c r="N689" s="66" t="s">
        <v>359</v>
      </c>
      <c r="O689" s="66"/>
      <c r="P689" s="66"/>
      <c r="Q689" s="2"/>
      <c r="R689" s="2"/>
      <c r="S689" s="15">
        <f t="shared" si="67"/>
        <v>41827</v>
      </c>
      <c r="T689" s="15" t="str">
        <f t="shared" si="68"/>
        <v/>
      </c>
      <c r="U689" s="15" t="str">
        <f t="shared" si="69"/>
        <v/>
      </c>
      <c r="V689" s="2"/>
    </row>
    <row r="690" spans="1:22">
      <c r="A690" s="2"/>
      <c r="B690" s="2"/>
      <c r="C690" s="2"/>
      <c r="D690" s="2"/>
      <c r="E690" s="2"/>
      <c r="F690" s="2"/>
      <c r="G690" s="2"/>
      <c r="H690" s="2"/>
      <c r="I690" s="2"/>
      <c r="J690" s="19" t="s">
        <v>1563</v>
      </c>
      <c r="K690" s="2" t="str">
        <f t="shared" si="66"/>
        <v>NR</v>
      </c>
      <c r="L690" s="2" t="str">
        <f t="shared" si="70"/>
        <v>NAURU</v>
      </c>
      <c r="M690" s="66"/>
      <c r="N690" s="66" t="s">
        <v>359</v>
      </c>
      <c r="O690" s="66"/>
      <c r="P690" s="66"/>
      <c r="Q690" s="2"/>
      <c r="R690" s="2"/>
      <c r="S690" s="15">
        <f t="shared" si="67"/>
        <v>41827</v>
      </c>
      <c r="T690" s="15" t="str">
        <f t="shared" si="68"/>
        <v/>
      </c>
      <c r="U690" s="15" t="str">
        <f t="shared" si="69"/>
        <v/>
      </c>
      <c r="V690" s="2"/>
    </row>
    <row r="691" spans="1:22">
      <c r="A691" s="2"/>
      <c r="B691" s="2"/>
      <c r="C691" s="2"/>
      <c r="D691" s="2"/>
      <c r="E691" s="2"/>
      <c r="F691" s="2"/>
      <c r="G691" s="2"/>
      <c r="H691" s="2"/>
      <c r="I691" s="2"/>
      <c r="J691" s="19" t="s">
        <v>1564</v>
      </c>
      <c r="K691" s="2" t="str">
        <f t="shared" si="66"/>
        <v>NP</v>
      </c>
      <c r="L691" s="2" t="str">
        <f t="shared" si="70"/>
        <v>NEPAL</v>
      </c>
      <c r="M691" s="66"/>
      <c r="N691" s="66" t="s">
        <v>359</v>
      </c>
      <c r="O691" s="66"/>
      <c r="P691" s="66"/>
      <c r="Q691" s="2"/>
      <c r="R691" s="2"/>
      <c r="S691" s="15">
        <f t="shared" si="67"/>
        <v>41827</v>
      </c>
      <c r="T691" s="15" t="str">
        <f t="shared" si="68"/>
        <v/>
      </c>
      <c r="U691" s="15" t="str">
        <f t="shared" si="69"/>
        <v/>
      </c>
      <c r="V691" s="2"/>
    </row>
    <row r="692" spans="1:22">
      <c r="A692" s="2"/>
      <c r="B692" s="2"/>
      <c r="C692" s="2"/>
      <c r="D692" s="2"/>
      <c r="E692" s="2"/>
      <c r="F692" s="2"/>
      <c r="G692" s="2"/>
      <c r="H692" s="2"/>
      <c r="I692" s="2"/>
      <c r="J692" s="19" t="s">
        <v>1565</v>
      </c>
      <c r="K692" s="2" t="str">
        <f t="shared" si="66"/>
        <v>NL</v>
      </c>
      <c r="L692" s="2" t="str">
        <f t="shared" si="70"/>
        <v>NETHERLANDS</v>
      </c>
      <c r="M692" s="66"/>
      <c r="N692" s="66" t="s">
        <v>359</v>
      </c>
      <c r="O692" s="66"/>
      <c r="P692" s="66"/>
      <c r="Q692" s="2"/>
      <c r="R692" s="2"/>
      <c r="S692" s="15">
        <f t="shared" si="67"/>
        <v>41827</v>
      </c>
      <c r="T692" s="15" t="str">
        <f t="shared" si="68"/>
        <v/>
      </c>
      <c r="U692" s="15" t="str">
        <f t="shared" si="69"/>
        <v/>
      </c>
      <c r="V692" s="2"/>
    </row>
    <row r="693" spans="1:22">
      <c r="A693" s="2"/>
      <c r="B693" s="2"/>
      <c r="C693" s="2"/>
      <c r="D693" s="2"/>
      <c r="E693" s="2"/>
      <c r="F693" s="2"/>
      <c r="G693" s="2"/>
      <c r="H693" s="2"/>
      <c r="I693" s="2"/>
      <c r="J693" s="19" t="s">
        <v>1566</v>
      </c>
      <c r="K693" s="2" t="str">
        <f t="shared" si="66"/>
        <v>NC</v>
      </c>
      <c r="L693" s="2" t="str">
        <f t="shared" si="70"/>
        <v>NEW CALEDONIA</v>
      </c>
      <c r="M693" s="66"/>
      <c r="N693" s="66" t="s">
        <v>359</v>
      </c>
      <c r="O693" s="66"/>
      <c r="P693" s="66"/>
      <c r="Q693" s="2"/>
      <c r="R693" s="2"/>
      <c r="S693" s="15">
        <f t="shared" si="67"/>
        <v>41827</v>
      </c>
      <c r="T693" s="15" t="str">
        <f t="shared" si="68"/>
        <v/>
      </c>
      <c r="U693" s="15" t="str">
        <f t="shared" si="69"/>
        <v/>
      </c>
      <c r="V693" s="2"/>
    </row>
    <row r="694" spans="1:22">
      <c r="A694" s="2"/>
      <c r="B694" s="2"/>
      <c r="C694" s="2"/>
      <c r="D694" s="2"/>
      <c r="E694" s="2"/>
      <c r="F694" s="2"/>
      <c r="G694" s="2"/>
      <c r="H694" s="2"/>
      <c r="I694" s="2"/>
      <c r="J694" s="19" t="s">
        <v>1567</v>
      </c>
      <c r="K694" s="2" t="str">
        <f t="shared" si="66"/>
        <v>NZ</v>
      </c>
      <c r="L694" s="2" t="str">
        <f t="shared" si="70"/>
        <v>NEW ZEALAND</v>
      </c>
      <c r="M694" s="66"/>
      <c r="N694" s="66" t="s">
        <v>359</v>
      </c>
      <c r="O694" s="66"/>
      <c r="P694" s="66"/>
      <c r="Q694" s="2"/>
      <c r="R694" s="2"/>
      <c r="S694" s="15">
        <f t="shared" si="67"/>
        <v>41827</v>
      </c>
      <c r="T694" s="15" t="str">
        <f t="shared" si="68"/>
        <v/>
      </c>
      <c r="U694" s="15" t="str">
        <f t="shared" si="69"/>
        <v/>
      </c>
      <c r="V694" s="2"/>
    </row>
    <row r="695" spans="1:22">
      <c r="A695" s="2"/>
      <c r="B695" s="2"/>
      <c r="C695" s="2"/>
      <c r="D695" s="2"/>
      <c r="E695" s="2"/>
      <c r="F695" s="2"/>
      <c r="G695" s="2"/>
      <c r="H695" s="2"/>
      <c r="I695" s="2"/>
      <c r="J695" s="19" t="s">
        <v>1568</v>
      </c>
      <c r="K695" s="2" t="str">
        <f t="shared" si="66"/>
        <v>NI</v>
      </c>
      <c r="L695" s="2" t="str">
        <f t="shared" si="70"/>
        <v>NICARAGUA</v>
      </c>
      <c r="M695" s="66"/>
      <c r="N695" s="66" t="s">
        <v>359</v>
      </c>
      <c r="O695" s="66"/>
      <c r="P695" s="66"/>
      <c r="Q695" s="2"/>
      <c r="R695" s="2"/>
      <c r="S695" s="15">
        <f t="shared" si="67"/>
        <v>41827</v>
      </c>
      <c r="T695" s="15" t="str">
        <f t="shared" si="68"/>
        <v/>
      </c>
      <c r="U695" s="15" t="str">
        <f t="shared" si="69"/>
        <v/>
      </c>
      <c r="V695" s="2"/>
    </row>
    <row r="696" spans="1:22">
      <c r="A696" s="2"/>
      <c r="B696" s="2"/>
      <c r="C696" s="2"/>
      <c r="D696" s="2"/>
      <c r="E696" s="2"/>
      <c r="F696" s="2"/>
      <c r="G696" s="2"/>
      <c r="H696" s="2"/>
      <c r="I696" s="2"/>
      <c r="J696" s="19" t="s">
        <v>1569</v>
      </c>
      <c r="K696" s="2" t="str">
        <f t="shared" si="66"/>
        <v>NE</v>
      </c>
      <c r="L696" s="2" t="str">
        <f t="shared" si="70"/>
        <v>NIGER</v>
      </c>
      <c r="M696" s="66"/>
      <c r="N696" s="66" t="s">
        <v>359</v>
      </c>
      <c r="O696" s="66"/>
      <c r="P696" s="66"/>
      <c r="Q696" s="2"/>
      <c r="R696" s="2"/>
      <c r="S696" s="15">
        <f t="shared" si="67"/>
        <v>41827</v>
      </c>
      <c r="T696" s="15" t="str">
        <f t="shared" si="68"/>
        <v/>
      </c>
      <c r="U696" s="15" t="str">
        <f t="shared" si="69"/>
        <v/>
      </c>
      <c r="V696" s="2"/>
    </row>
    <row r="697" spans="1:22">
      <c r="A697" s="2"/>
      <c r="B697" s="2"/>
      <c r="C697" s="2"/>
      <c r="D697" s="2"/>
      <c r="E697" s="2"/>
      <c r="F697" s="2"/>
      <c r="G697" s="2"/>
      <c r="H697" s="2"/>
      <c r="I697" s="2"/>
      <c r="J697" s="19" t="s">
        <v>1570</v>
      </c>
      <c r="K697" s="2" t="str">
        <f t="shared" si="66"/>
        <v>NG</v>
      </c>
      <c r="L697" s="2" t="str">
        <f t="shared" si="70"/>
        <v>NIGERIA</v>
      </c>
      <c r="M697" s="66"/>
      <c r="N697" s="66" t="s">
        <v>359</v>
      </c>
      <c r="O697" s="66"/>
      <c r="P697" s="66"/>
      <c r="Q697" s="2"/>
      <c r="R697" s="2"/>
      <c r="S697" s="15">
        <f t="shared" si="67"/>
        <v>41827</v>
      </c>
      <c r="T697" s="15" t="str">
        <f t="shared" si="68"/>
        <v/>
      </c>
      <c r="U697" s="15" t="str">
        <f t="shared" si="69"/>
        <v/>
      </c>
      <c r="V697" s="2"/>
    </row>
    <row r="698" spans="1:22">
      <c r="A698" s="2"/>
      <c r="B698" s="2"/>
      <c r="C698" s="2"/>
      <c r="D698" s="2"/>
      <c r="E698" s="2"/>
      <c r="F698" s="2"/>
      <c r="G698" s="2"/>
      <c r="H698" s="2"/>
      <c r="I698" s="2"/>
      <c r="J698" s="19" t="s">
        <v>1571</v>
      </c>
      <c r="K698" s="2" t="str">
        <f t="shared" si="66"/>
        <v>NU</v>
      </c>
      <c r="L698" s="2" t="str">
        <f t="shared" si="70"/>
        <v>NIUE</v>
      </c>
      <c r="M698" s="66"/>
      <c r="N698" s="66" t="s">
        <v>359</v>
      </c>
      <c r="O698" s="66"/>
      <c r="P698" s="66"/>
      <c r="Q698" s="2"/>
      <c r="R698" s="2"/>
      <c r="S698" s="15">
        <f t="shared" si="67"/>
        <v>41827</v>
      </c>
      <c r="T698" s="15" t="str">
        <f t="shared" si="68"/>
        <v/>
      </c>
      <c r="U698" s="15" t="str">
        <f t="shared" si="69"/>
        <v/>
      </c>
      <c r="V698" s="2"/>
    </row>
    <row r="699" spans="1:22">
      <c r="A699" s="2"/>
      <c r="B699" s="2"/>
      <c r="C699" s="2"/>
      <c r="D699" s="2"/>
      <c r="E699" s="2"/>
      <c r="F699" s="2"/>
      <c r="G699" s="2"/>
      <c r="H699" s="2"/>
      <c r="I699" s="2"/>
      <c r="J699" s="19" t="s">
        <v>1572</v>
      </c>
      <c r="K699" s="2" t="str">
        <f t="shared" si="66"/>
        <v>NF</v>
      </c>
      <c r="L699" s="2" t="str">
        <f t="shared" si="70"/>
        <v>NORFOLK ISLAND</v>
      </c>
      <c r="M699" s="66"/>
      <c r="N699" s="66" t="s">
        <v>359</v>
      </c>
      <c r="O699" s="66"/>
      <c r="P699" s="66"/>
      <c r="Q699" s="2"/>
      <c r="R699" s="2"/>
      <c r="S699" s="15">
        <f t="shared" si="67"/>
        <v>41827</v>
      </c>
      <c r="T699" s="15" t="str">
        <f t="shared" si="68"/>
        <v/>
      </c>
      <c r="U699" s="15" t="str">
        <f t="shared" si="69"/>
        <v/>
      </c>
      <c r="V699" s="2"/>
    </row>
    <row r="700" spans="1:22">
      <c r="A700" s="2"/>
      <c r="B700" s="2"/>
      <c r="C700" s="2"/>
      <c r="D700" s="2"/>
      <c r="E700" s="2"/>
      <c r="F700" s="2"/>
      <c r="G700" s="2"/>
      <c r="H700" s="2"/>
      <c r="I700" s="2"/>
      <c r="J700" s="19" t="s">
        <v>1573</v>
      </c>
      <c r="K700" s="2" t="str">
        <f t="shared" si="66"/>
        <v>MP</v>
      </c>
      <c r="L700" s="2" t="str">
        <f t="shared" si="70"/>
        <v>NORTHERN MARIANA ISLANDS</v>
      </c>
      <c r="M700" s="66"/>
      <c r="N700" s="66" t="s">
        <v>359</v>
      </c>
      <c r="O700" s="66"/>
      <c r="P700" s="66"/>
      <c r="Q700" s="2"/>
      <c r="R700" s="2"/>
      <c r="S700" s="15">
        <f t="shared" si="67"/>
        <v>41827</v>
      </c>
      <c r="T700" s="15" t="str">
        <f t="shared" si="68"/>
        <v/>
      </c>
      <c r="U700" s="15" t="str">
        <f t="shared" si="69"/>
        <v/>
      </c>
      <c r="V700" s="2"/>
    </row>
    <row r="701" spans="1:22">
      <c r="A701" s="2"/>
      <c r="B701" s="2"/>
      <c r="C701" s="2"/>
      <c r="D701" s="2"/>
      <c r="E701" s="2"/>
      <c r="F701" s="2"/>
      <c r="G701" s="2"/>
      <c r="H701" s="2"/>
      <c r="I701" s="2"/>
      <c r="J701" s="19" t="s">
        <v>1574</v>
      </c>
      <c r="K701" s="2" t="str">
        <f t="shared" si="66"/>
        <v>NO</v>
      </c>
      <c r="L701" s="2" t="str">
        <f t="shared" si="70"/>
        <v>NORWAY</v>
      </c>
      <c r="M701" s="66"/>
      <c r="N701" s="66" t="s">
        <v>359</v>
      </c>
      <c r="O701" s="66"/>
      <c r="P701" s="66"/>
      <c r="Q701" s="2"/>
      <c r="R701" s="2"/>
      <c r="S701" s="15">
        <f t="shared" si="67"/>
        <v>41827</v>
      </c>
      <c r="T701" s="15" t="str">
        <f t="shared" si="68"/>
        <v/>
      </c>
      <c r="U701" s="15" t="str">
        <f t="shared" si="69"/>
        <v/>
      </c>
      <c r="V701" s="2"/>
    </row>
    <row r="702" spans="1:22">
      <c r="A702" s="2"/>
      <c r="B702" s="2"/>
      <c r="C702" s="2"/>
      <c r="D702" s="2"/>
      <c r="E702" s="2"/>
      <c r="F702" s="2"/>
      <c r="G702" s="2"/>
      <c r="H702" s="2"/>
      <c r="I702" s="2"/>
      <c r="J702" s="19" t="s">
        <v>1575</v>
      </c>
      <c r="K702" s="2" t="str">
        <f t="shared" si="66"/>
        <v>OM</v>
      </c>
      <c r="L702" s="2" t="str">
        <f t="shared" si="70"/>
        <v>OMAN</v>
      </c>
      <c r="M702" s="66"/>
      <c r="N702" s="66" t="s">
        <v>359</v>
      </c>
      <c r="O702" s="66"/>
      <c r="P702" s="66"/>
      <c r="Q702" s="2"/>
      <c r="R702" s="2"/>
      <c r="S702" s="15">
        <f t="shared" si="67"/>
        <v>41827</v>
      </c>
      <c r="T702" s="15" t="str">
        <f t="shared" si="68"/>
        <v/>
      </c>
      <c r="U702" s="15" t="str">
        <f t="shared" si="69"/>
        <v/>
      </c>
      <c r="V702" s="2"/>
    </row>
    <row r="703" spans="1:22">
      <c r="A703" s="2"/>
      <c r="B703" s="2"/>
      <c r="C703" s="2"/>
      <c r="D703" s="2"/>
      <c r="E703" s="2"/>
      <c r="F703" s="2"/>
      <c r="G703" s="2"/>
      <c r="H703" s="2"/>
      <c r="I703" s="2"/>
      <c r="J703" s="19" t="s">
        <v>1576</v>
      </c>
      <c r="K703" s="2" t="str">
        <f t="shared" si="66"/>
        <v>PK</v>
      </c>
      <c r="L703" s="2" t="str">
        <f t="shared" si="70"/>
        <v>PAKISTAN</v>
      </c>
      <c r="M703" s="66"/>
      <c r="N703" s="66" t="s">
        <v>359</v>
      </c>
      <c r="O703" s="66"/>
      <c r="P703" s="66"/>
      <c r="Q703" s="2"/>
      <c r="R703" s="2"/>
      <c r="S703" s="15">
        <f t="shared" si="67"/>
        <v>41827</v>
      </c>
      <c r="T703" s="15" t="str">
        <f t="shared" si="68"/>
        <v/>
      </c>
      <c r="U703" s="15" t="str">
        <f t="shared" si="69"/>
        <v/>
      </c>
      <c r="V703" s="2"/>
    </row>
    <row r="704" spans="1:22">
      <c r="A704" s="2"/>
      <c r="B704" s="2"/>
      <c r="C704" s="2"/>
      <c r="D704" s="2"/>
      <c r="E704" s="2"/>
      <c r="F704" s="2"/>
      <c r="G704" s="2"/>
      <c r="H704" s="2"/>
      <c r="I704" s="2"/>
      <c r="J704" s="19" t="s">
        <v>1577</v>
      </c>
      <c r="K704" s="2" t="str">
        <f t="shared" si="66"/>
        <v>PW</v>
      </c>
      <c r="L704" s="2" t="str">
        <f t="shared" si="70"/>
        <v>PALAU</v>
      </c>
      <c r="M704" s="66"/>
      <c r="N704" s="66" t="s">
        <v>359</v>
      </c>
      <c r="O704" s="66"/>
      <c r="P704" s="66"/>
      <c r="Q704" s="2"/>
      <c r="R704" s="2"/>
      <c r="S704" s="15">
        <f t="shared" si="67"/>
        <v>41827</v>
      </c>
      <c r="T704" s="15" t="str">
        <f t="shared" si="68"/>
        <v/>
      </c>
      <c r="U704" s="15" t="str">
        <f t="shared" si="69"/>
        <v/>
      </c>
      <c r="V704" s="2"/>
    </row>
    <row r="705" spans="1:22">
      <c r="A705" s="2"/>
      <c r="B705" s="2"/>
      <c r="C705" s="2"/>
      <c r="D705" s="2"/>
      <c r="E705" s="2"/>
      <c r="F705" s="2"/>
      <c r="G705" s="2"/>
      <c r="H705" s="2"/>
      <c r="I705" s="2"/>
      <c r="J705" s="19" t="s">
        <v>14789</v>
      </c>
      <c r="K705" s="2" t="str">
        <f t="shared" si="66"/>
        <v>PS</v>
      </c>
      <c r="L705" s="2" t="str">
        <f t="shared" si="70"/>
        <v>PALESTINE, STATE OF</v>
      </c>
      <c r="M705" s="66"/>
      <c r="N705" s="66" t="s">
        <v>359</v>
      </c>
      <c r="O705" s="66"/>
      <c r="P705" s="66"/>
      <c r="Q705" s="2"/>
      <c r="R705" s="2"/>
      <c r="S705" s="15">
        <f t="shared" si="67"/>
        <v>41827</v>
      </c>
      <c r="T705" s="15" t="str">
        <f t="shared" si="68"/>
        <v/>
      </c>
      <c r="U705" s="15">
        <f t="shared" si="69"/>
        <v>44392</v>
      </c>
      <c r="V705" s="2"/>
    </row>
    <row r="706" spans="1:22">
      <c r="A706" s="2"/>
      <c r="B706" s="2"/>
      <c r="C706" s="2"/>
      <c r="D706" s="2"/>
      <c r="E706" s="2"/>
      <c r="F706" s="2"/>
      <c r="G706" s="2"/>
      <c r="H706" s="2"/>
      <c r="I706" s="2"/>
      <c r="J706" s="19" t="s">
        <v>1578</v>
      </c>
      <c r="K706" s="2" t="str">
        <f t="shared" si="66"/>
        <v>PA</v>
      </c>
      <c r="L706" s="2" t="str">
        <f t="shared" si="70"/>
        <v>PANAMA</v>
      </c>
      <c r="M706" s="66"/>
      <c r="N706" s="66" t="s">
        <v>359</v>
      </c>
      <c r="O706" s="66"/>
      <c r="P706" s="66"/>
      <c r="Q706" s="2"/>
      <c r="R706" s="2"/>
      <c r="S706" s="15">
        <f t="shared" si="67"/>
        <v>41827</v>
      </c>
      <c r="T706" s="15" t="str">
        <f t="shared" si="68"/>
        <v/>
      </c>
      <c r="U706" s="15" t="str">
        <f t="shared" si="69"/>
        <v/>
      </c>
      <c r="V706" s="2"/>
    </row>
    <row r="707" spans="1:22">
      <c r="A707" s="2"/>
      <c r="B707" s="2"/>
      <c r="C707" s="2"/>
      <c r="D707" s="2"/>
      <c r="E707" s="2"/>
      <c r="F707" s="2"/>
      <c r="G707" s="2"/>
      <c r="H707" s="2"/>
      <c r="I707" s="2"/>
      <c r="J707" s="19" t="s">
        <v>1579</v>
      </c>
      <c r="K707" s="2" t="str">
        <f t="shared" si="66"/>
        <v>PG</v>
      </c>
      <c r="L707" s="2" t="str">
        <f t="shared" si="70"/>
        <v>PAPUA NEW GUINEA</v>
      </c>
      <c r="M707" s="66"/>
      <c r="N707" s="66" t="s">
        <v>359</v>
      </c>
      <c r="O707" s="66"/>
      <c r="P707" s="66"/>
      <c r="Q707" s="2"/>
      <c r="R707" s="2"/>
      <c r="S707" s="15">
        <f t="shared" si="67"/>
        <v>41827</v>
      </c>
      <c r="T707" s="15" t="str">
        <f t="shared" si="68"/>
        <v/>
      </c>
      <c r="U707" s="15" t="str">
        <f t="shared" si="69"/>
        <v/>
      </c>
      <c r="V707" s="2"/>
    </row>
    <row r="708" spans="1:22">
      <c r="A708" s="2"/>
      <c r="B708" s="2"/>
      <c r="C708" s="2"/>
      <c r="D708" s="2"/>
      <c r="E708" s="2"/>
      <c r="F708" s="2"/>
      <c r="G708" s="2"/>
      <c r="H708" s="2"/>
      <c r="I708" s="2"/>
      <c r="J708" s="19" t="s">
        <v>1580</v>
      </c>
      <c r="K708" s="2" t="str">
        <f t="shared" si="66"/>
        <v>PY</v>
      </c>
      <c r="L708" s="2" t="str">
        <f t="shared" si="70"/>
        <v>PARAGUAY</v>
      </c>
      <c r="M708" s="66"/>
      <c r="N708" s="66" t="s">
        <v>359</v>
      </c>
      <c r="O708" s="66"/>
      <c r="P708" s="66"/>
      <c r="Q708" s="2"/>
      <c r="R708" s="2"/>
      <c r="S708" s="15">
        <f t="shared" si="67"/>
        <v>41827</v>
      </c>
      <c r="T708" s="15" t="str">
        <f t="shared" si="68"/>
        <v/>
      </c>
      <c r="U708" s="15" t="str">
        <f t="shared" si="69"/>
        <v/>
      </c>
      <c r="V708" s="2"/>
    </row>
    <row r="709" spans="1:22">
      <c r="A709" s="2"/>
      <c r="B709" s="2"/>
      <c r="C709" s="2"/>
      <c r="D709" s="2"/>
      <c r="E709" s="2"/>
      <c r="F709" s="2"/>
      <c r="G709" s="2"/>
      <c r="H709" s="2"/>
      <c r="I709" s="2"/>
      <c r="J709" s="19" t="s">
        <v>1581</v>
      </c>
      <c r="K709" s="2" t="str">
        <f t="shared" si="66"/>
        <v>PE</v>
      </c>
      <c r="L709" s="2" t="str">
        <f t="shared" si="70"/>
        <v>PERU</v>
      </c>
      <c r="M709" s="66"/>
      <c r="N709" s="66" t="s">
        <v>359</v>
      </c>
      <c r="O709" s="66"/>
      <c r="P709" s="66"/>
      <c r="Q709" s="2"/>
      <c r="R709" s="2"/>
      <c r="S709" s="15">
        <f t="shared" si="67"/>
        <v>41827</v>
      </c>
      <c r="T709" s="15" t="str">
        <f t="shared" si="68"/>
        <v/>
      </c>
      <c r="U709" s="15" t="str">
        <f t="shared" si="69"/>
        <v/>
      </c>
      <c r="V709" s="2"/>
    </row>
    <row r="710" spans="1:22">
      <c r="A710" s="2"/>
      <c r="B710" s="2"/>
      <c r="C710" s="2"/>
      <c r="D710" s="2"/>
      <c r="E710" s="2"/>
      <c r="F710" s="2"/>
      <c r="G710" s="2"/>
      <c r="H710" s="2"/>
      <c r="I710" s="2"/>
      <c r="J710" s="19" t="s">
        <v>1582</v>
      </c>
      <c r="K710" s="2" t="str">
        <f t="shared" si="66"/>
        <v>PH</v>
      </c>
      <c r="L710" s="2" t="str">
        <f t="shared" si="70"/>
        <v>PHILIPPINES</v>
      </c>
      <c r="M710" s="66"/>
      <c r="N710" s="66" t="s">
        <v>359</v>
      </c>
      <c r="O710" s="66"/>
      <c r="P710" s="66"/>
      <c r="Q710" s="2"/>
      <c r="R710" s="2"/>
      <c r="S710" s="15">
        <f t="shared" si="67"/>
        <v>41827</v>
      </c>
      <c r="T710" s="15" t="str">
        <f t="shared" si="68"/>
        <v/>
      </c>
      <c r="U710" s="15" t="str">
        <f t="shared" si="69"/>
        <v/>
      </c>
      <c r="V710" s="2"/>
    </row>
    <row r="711" spans="1:22">
      <c r="A711" s="2"/>
      <c r="B711" s="2"/>
      <c r="C711" s="2"/>
      <c r="D711" s="2"/>
      <c r="E711" s="2"/>
      <c r="F711" s="2"/>
      <c r="G711" s="2"/>
      <c r="H711" s="2"/>
      <c r="I711" s="2"/>
      <c r="J711" s="19" t="s">
        <v>1583</v>
      </c>
      <c r="K711" s="2" t="str">
        <f t="shared" si="66"/>
        <v>PN</v>
      </c>
      <c r="L711" s="2" t="str">
        <f t="shared" si="70"/>
        <v>PITCAIRN</v>
      </c>
      <c r="M711" s="66"/>
      <c r="N711" s="66" t="s">
        <v>359</v>
      </c>
      <c r="O711" s="66"/>
      <c r="P711" s="66"/>
      <c r="Q711" s="2"/>
      <c r="R711" s="2"/>
      <c r="S711" s="15">
        <f t="shared" si="67"/>
        <v>41827</v>
      </c>
      <c r="T711" s="15" t="str">
        <f t="shared" si="68"/>
        <v/>
      </c>
      <c r="U711" s="15" t="str">
        <f t="shared" si="69"/>
        <v/>
      </c>
      <c r="V711" s="2"/>
    </row>
    <row r="712" spans="1:22">
      <c r="A712" s="2"/>
      <c r="B712" s="2"/>
      <c r="C712" s="2"/>
      <c r="D712" s="2"/>
      <c r="E712" s="2"/>
      <c r="F712" s="2"/>
      <c r="G712" s="2"/>
      <c r="H712" s="2"/>
      <c r="I712" s="2"/>
      <c r="J712" s="19" t="s">
        <v>1584</v>
      </c>
      <c r="K712" s="2" t="str">
        <f t="shared" si="66"/>
        <v>PL</v>
      </c>
      <c r="L712" s="2" t="str">
        <f t="shared" si="70"/>
        <v>POLAND</v>
      </c>
      <c r="M712" s="66"/>
      <c r="N712" s="66" t="s">
        <v>359</v>
      </c>
      <c r="O712" s="66"/>
      <c r="P712" s="66"/>
      <c r="Q712" s="2"/>
      <c r="R712" s="2"/>
      <c r="S712" s="15">
        <f t="shared" si="67"/>
        <v>41827</v>
      </c>
      <c r="T712" s="15" t="str">
        <f t="shared" si="68"/>
        <v/>
      </c>
      <c r="U712" s="15" t="str">
        <f t="shared" si="69"/>
        <v/>
      </c>
      <c r="V712" s="2"/>
    </row>
    <row r="713" spans="1:22">
      <c r="A713" s="2"/>
      <c r="B713" s="2"/>
      <c r="C713" s="2"/>
      <c r="D713" s="2"/>
      <c r="E713" s="2"/>
      <c r="F713" s="2"/>
      <c r="G713" s="2"/>
      <c r="H713" s="2"/>
      <c r="I713" s="2"/>
      <c r="J713" s="19" t="s">
        <v>1585</v>
      </c>
      <c r="K713" s="2" t="str">
        <f t="shared" si="66"/>
        <v>PT</v>
      </c>
      <c r="L713" s="2" t="str">
        <f t="shared" si="70"/>
        <v>PORTUGAL</v>
      </c>
      <c r="M713" s="66"/>
      <c r="N713" s="66" t="s">
        <v>359</v>
      </c>
      <c r="O713" s="66"/>
      <c r="P713" s="66"/>
      <c r="Q713" s="2"/>
      <c r="R713" s="2"/>
      <c r="S713" s="15">
        <f t="shared" si="67"/>
        <v>41827</v>
      </c>
      <c r="T713" s="15" t="str">
        <f t="shared" si="68"/>
        <v/>
      </c>
      <c r="U713" s="15" t="str">
        <f t="shared" si="69"/>
        <v/>
      </c>
      <c r="V713" s="2"/>
    </row>
    <row r="714" spans="1:22">
      <c r="A714" s="2"/>
      <c r="B714" s="2"/>
      <c r="C714" s="2"/>
      <c r="D714" s="2"/>
      <c r="E714" s="2"/>
      <c r="F714" s="2"/>
      <c r="G714" s="2"/>
      <c r="H714" s="2"/>
      <c r="I714" s="2"/>
      <c r="J714" s="19" t="s">
        <v>1586</v>
      </c>
      <c r="K714" s="2" t="str">
        <f t="shared" si="66"/>
        <v>PR</v>
      </c>
      <c r="L714" s="2" t="str">
        <f t="shared" si="70"/>
        <v>PUERTO RICO</v>
      </c>
      <c r="M714" s="66"/>
      <c r="N714" s="66" t="s">
        <v>359</v>
      </c>
      <c r="O714" s="66"/>
      <c r="P714" s="66"/>
      <c r="Q714" s="2"/>
      <c r="R714" s="2"/>
      <c r="S714" s="15">
        <f t="shared" si="67"/>
        <v>41827</v>
      </c>
      <c r="T714" s="15" t="str">
        <f t="shared" si="68"/>
        <v/>
      </c>
      <c r="U714" s="15" t="str">
        <f t="shared" si="69"/>
        <v/>
      </c>
      <c r="V714" s="2"/>
    </row>
    <row r="715" spans="1:22">
      <c r="A715" s="2"/>
      <c r="B715" s="2"/>
      <c r="C715" s="2"/>
      <c r="D715" s="2"/>
      <c r="E715" s="2"/>
      <c r="F715" s="2"/>
      <c r="G715" s="2"/>
      <c r="H715" s="2"/>
      <c r="I715" s="2"/>
      <c r="J715" s="19" t="s">
        <v>1587</v>
      </c>
      <c r="K715" s="2" t="str">
        <f t="shared" si="66"/>
        <v>QA</v>
      </c>
      <c r="L715" s="2" t="str">
        <f t="shared" si="70"/>
        <v>QATAR</v>
      </c>
      <c r="M715" s="66"/>
      <c r="N715" s="66" t="s">
        <v>359</v>
      </c>
      <c r="O715" s="66"/>
      <c r="P715" s="66"/>
      <c r="Q715" s="2"/>
      <c r="R715" s="2"/>
      <c r="S715" s="15">
        <f t="shared" si="67"/>
        <v>41827</v>
      </c>
      <c r="T715" s="15" t="str">
        <f t="shared" si="68"/>
        <v/>
      </c>
      <c r="U715" s="15" t="str">
        <f t="shared" si="69"/>
        <v/>
      </c>
      <c r="V715" s="2"/>
    </row>
    <row r="716" spans="1:22">
      <c r="A716" s="2"/>
      <c r="B716" s="2"/>
      <c r="C716" s="2"/>
      <c r="D716" s="2"/>
      <c r="E716" s="2"/>
      <c r="F716" s="2"/>
      <c r="G716" s="2"/>
      <c r="H716" s="2"/>
      <c r="I716" s="2"/>
      <c r="J716" s="19" t="s">
        <v>1588</v>
      </c>
      <c r="K716" s="2" t="str">
        <f t="shared" si="66"/>
        <v>RE</v>
      </c>
      <c r="L716" s="2" t="str">
        <f t="shared" si="70"/>
        <v>RÉUNION</v>
      </c>
      <c r="M716" s="66"/>
      <c r="N716" s="66" t="s">
        <v>359</v>
      </c>
      <c r="O716" s="66"/>
      <c r="P716" s="66"/>
      <c r="Q716" s="2"/>
      <c r="R716" s="2"/>
      <c r="S716" s="15">
        <f t="shared" si="67"/>
        <v>41827</v>
      </c>
      <c r="T716" s="15" t="str">
        <f t="shared" si="68"/>
        <v/>
      </c>
      <c r="U716" s="15" t="str">
        <f t="shared" si="69"/>
        <v/>
      </c>
      <c r="V716" s="2"/>
    </row>
    <row r="717" spans="1:22">
      <c r="A717" s="2"/>
      <c r="B717" s="2"/>
      <c r="C717" s="2"/>
      <c r="D717" s="2"/>
      <c r="E717" s="2"/>
      <c r="F717" s="2"/>
      <c r="G717" s="2"/>
      <c r="H717" s="2"/>
      <c r="I717" s="2"/>
      <c r="J717" s="19" t="s">
        <v>1589</v>
      </c>
      <c r="K717" s="2" t="str">
        <f t="shared" si="66"/>
        <v>RO</v>
      </c>
      <c r="L717" s="2" t="str">
        <f t="shared" si="70"/>
        <v>ROMANIA</v>
      </c>
      <c r="M717" s="66"/>
      <c r="N717" s="66" t="s">
        <v>359</v>
      </c>
      <c r="O717" s="66"/>
      <c r="P717" s="66"/>
      <c r="Q717" s="2"/>
      <c r="R717" s="2"/>
      <c r="S717" s="15">
        <f t="shared" si="67"/>
        <v>41827</v>
      </c>
      <c r="T717" s="15" t="str">
        <f t="shared" si="68"/>
        <v/>
      </c>
      <c r="U717" s="15" t="str">
        <f t="shared" si="69"/>
        <v/>
      </c>
      <c r="V717" s="2"/>
    </row>
    <row r="718" spans="1:22">
      <c r="A718" s="2"/>
      <c r="B718" s="2"/>
      <c r="C718" s="2"/>
      <c r="D718" s="2"/>
      <c r="E718" s="2"/>
      <c r="F718" s="2"/>
      <c r="G718" s="2"/>
      <c r="H718" s="2"/>
      <c r="I718" s="2"/>
      <c r="J718" s="19" t="s">
        <v>1590</v>
      </c>
      <c r="K718" s="2" t="str">
        <f t="shared" si="66"/>
        <v>RU</v>
      </c>
      <c r="L718" s="2" t="str">
        <f t="shared" si="70"/>
        <v>RUSSIAN FEDERATION</v>
      </c>
      <c r="M718" s="66"/>
      <c r="N718" s="66" t="s">
        <v>359</v>
      </c>
      <c r="O718" s="66"/>
      <c r="P718" s="66"/>
      <c r="Q718" s="2"/>
      <c r="R718" s="2"/>
      <c r="S718" s="15">
        <f t="shared" si="67"/>
        <v>41827</v>
      </c>
      <c r="T718" s="15" t="str">
        <f t="shared" si="68"/>
        <v/>
      </c>
      <c r="U718" s="15" t="str">
        <f t="shared" si="69"/>
        <v/>
      </c>
      <c r="V718" s="2"/>
    </row>
    <row r="719" spans="1:22">
      <c r="A719" s="2"/>
      <c r="B719" s="2"/>
      <c r="C719" s="2"/>
      <c r="D719" s="2"/>
      <c r="E719" s="2"/>
      <c r="F719" s="2"/>
      <c r="G719" s="2"/>
      <c r="H719" s="2"/>
      <c r="I719" s="2"/>
      <c r="J719" s="19" t="s">
        <v>1591</v>
      </c>
      <c r="K719" s="2" t="str">
        <f t="shared" si="66"/>
        <v>RW</v>
      </c>
      <c r="L719" s="2" t="str">
        <f t="shared" si="70"/>
        <v>RWANDA</v>
      </c>
      <c r="M719" s="66"/>
      <c r="N719" s="66" t="s">
        <v>359</v>
      </c>
      <c r="O719" s="66"/>
      <c r="P719" s="66"/>
      <c r="Q719" s="2"/>
      <c r="R719" s="2"/>
      <c r="S719" s="15">
        <f t="shared" si="67"/>
        <v>41827</v>
      </c>
      <c r="T719" s="15" t="str">
        <f t="shared" si="68"/>
        <v/>
      </c>
      <c r="U719" s="15" t="str">
        <f t="shared" si="69"/>
        <v/>
      </c>
      <c r="V719" s="2"/>
    </row>
    <row r="720" spans="1:22">
      <c r="A720" s="2"/>
      <c r="B720" s="2"/>
      <c r="C720" s="2"/>
      <c r="D720" s="2"/>
      <c r="E720" s="2"/>
      <c r="F720" s="2"/>
      <c r="G720" s="2"/>
      <c r="H720" s="2"/>
      <c r="I720" s="2"/>
      <c r="J720" s="19" t="s">
        <v>1592</v>
      </c>
      <c r="K720" s="2" t="str">
        <f t="shared" si="66"/>
        <v>BL</v>
      </c>
      <c r="L720" s="2" t="str">
        <f t="shared" si="70"/>
        <v>SAINT BARTHÉLEMY</v>
      </c>
      <c r="M720" s="66"/>
      <c r="N720" s="66" t="s">
        <v>359</v>
      </c>
      <c r="O720" s="66"/>
      <c r="P720" s="66"/>
      <c r="Q720" s="2"/>
      <c r="R720" s="2"/>
      <c r="S720" s="15">
        <f t="shared" si="67"/>
        <v>41827</v>
      </c>
      <c r="T720" s="15" t="str">
        <f t="shared" si="68"/>
        <v/>
      </c>
      <c r="U720" s="15" t="str">
        <f t="shared" si="69"/>
        <v/>
      </c>
      <c r="V720" s="2"/>
    </row>
    <row r="721" spans="1:22">
      <c r="A721" s="2"/>
      <c r="B721" s="2"/>
      <c r="C721" s="2"/>
      <c r="D721" s="2"/>
      <c r="E721" s="2"/>
      <c r="F721" s="2"/>
      <c r="G721" s="2"/>
      <c r="H721" s="2"/>
      <c r="I721" s="2"/>
      <c r="J721" s="19" t="s">
        <v>1593</v>
      </c>
      <c r="K721" s="2" t="str">
        <f t="shared" si="66"/>
        <v>SH</v>
      </c>
      <c r="L721" s="2" t="str">
        <f t="shared" si="70"/>
        <v>SAINT HELENA, ASCENSION AND TRISTAN DA CUNHA</v>
      </c>
      <c r="M721" s="66"/>
      <c r="N721" s="66" t="s">
        <v>359</v>
      </c>
      <c r="O721" s="66"/>
      <c r="P721" s="66"/>
      <c r="Q721" s="2"/>
      <c r="R721" s="2"/>
      <c r="S721" s="15">
        <f t="shared" si="67"/>
        <v>41827</v>
      </c>
      <c r="T721" s="15" t="str">
        <f t="shared" si="68"/>
        <v/>
      </c>
      <c r="U721" s="15" t="str">
        <f t="shared" si="69"/>
        <v/>
      </c>
      <c r="V721" s="2"/>
    </row>
    <row r="722" spans="1:22">
      <c r="A722" s="2"/>
      <c r="B722" s="2"/>
      <c r="C722" s="2"/>
      <c r="D722" s="2"/>
      <c r="E722" s="2"/>
      <c r="F722" s="2"/>
      <c r="G722" s="2"/>
      <c r="H722" s="2"/>
      <c r="I722" s="2"/>
      <c r="J722" s="19" t="s">
        <v>1594</v>
      </c>
      <c r="K722" s="2" t="str">
        <f t="shared" si="66"/>
        <v>KN</v>
      </c>
      <c r="L722" s="2" t="str">
        <f t="shared" si="70"/>
        <v>SAINT KITTS AND NEVIS</v>
      </c>
      <c r="M722" s="66"/>
      <c r="N722" s="66" t="s">
        <v>359</v>
      </c>
      <c r="O722" s="66"/>
      <c r="P722" s="66"/>
      <c r="Q722" s="2"/>
      <c r="R722" s="2"/>
      <c r="S722" s="15">
        <f t="shared" si="67"/>
        <v>41827</v>
      </c>
      <c r="T722" s="15" t="str">
        <f t="shared" si="68"/>
        <v/>
      </c>
      <c r="U722" s="15" t="str">
        <f t="shared" si="69"/>
        <v/>
      </c>
      <c r="V722" s="2"/>
    </row>
    <row r="723" spans="1:22">
      <c r="A723" s="2"/>
      <c r="B723" s="2"/>
      <c r="C723" s="2"/>
      <c r="D723" s="2"/>
      <c r="E723" s="2"/>
      <c r="F723" s="2"/>
      <c r="G723" s="2"/>
      <c r="H723" s="2"/>
      <c r="I723" s="2"/>
      <c r="J723" s="19" t="s">
        <v>1595</v>
      </c>
      <c r="K723" s="2" t="str">
        <f t="shared" si="66"/>
        <v>LC</v>
      </c>
      <c r="L723" s="2" t="str">
        <f t="shared" si="70"/>
        <v>SAINT LUCIA</v>
      </c>
      <c r="M723" s="66"/>
      <c r="N723" s="66" t="s">
        <v>359</v>
      </c>
      <c r="O723" s="66"/>
      <c r="P723" s="66"/>
      <c r="Q723" s="2"/>
      <c r="R723" s="2"/>
      <c r="S723" s="15">
        <f t="shared" si="67"/>
        <v>41827</v>
      </c>
      <c r="T723" s="15" t="str">
        <f t="shared" si="68"/>
        <v/>
      </c>
      <c r="U723" s="15" t="str">
        <f t="shared" si="69"/>
        <v/>
      </c>
      <c r="V723" s="2"/>
    </row>
    <row r="724" spans="1:22">
      <c r="A724" s="2"/>
      <c r="B724" s="2"/>
      <c r="C724" s="2"/>
      <c r="D724" s="2"/>
      <c r="E724" s="2"/>
      <c r="F724" s="2"/>
      <c r="G724" s="2"/>
      <c r="H724" s="2"/>
      <c r="I724" s="2"/>
      <c r="J724" s="19" t="s">
        <v>1596</v>
      </c>
      <c r="K724" s="2" t="str">
        <f t="shared" si="66"/>
        <v>MF</v>
      </c>
      <c r="L724" s="2" t="str">
        <f t="shared" si="70"/>
        <v>SAINT MARTIN (FRENCH PART)</v>
      </c>
      <c r="M724" s="66"/>
      <c r="N724" s="66" t="s">
        <v>359</v>
      </c>
      <c r="O724" s="66"/>
      <c r="P724" s="66"/>
      <c r="Q724" s="2"/>
      <c r="R724" s="2"/>
      <c r="S724" s="15">
        <f t="shared" si="67"/>
        <v>41827</v>
      </c>
      <c r="T724" s="15" t="str">
        <f t="shared" si="68"/>
        <v/>
      </c>
      <c r="U724" s="15" t="str">
        <f t="shared" si="69"/>
        <v/>
      </c>
      <c r="V724" s="2"/>
    </row>
    <row r="725" spans="1:22">
      <c r="A725" s="2"/>
      <c r="B725" s="2"/>
      <c r="C725" s="2"/>
      <c r="D725" s="2"/>
      <c r="E725" s="2"/>
      <c r="F725" s="2"/>
      <c r="G725" s="2"/>
      <c r="H725" s="2"/>
      <c r="I725" s="2"/>
      <c r="J725" s="19" t="s">
        <v>1597</v>
      </c>
      <c r="K725" s="2" t="str">
        <f t="shared" si="66"/>
        <v>PM</v>
      </c>
      <c r="L725" s="2" t="str">
        <f t="shared" si="70"/>
        <v>SAINT PIERRE AND MIQUELON</v>
      </c>
      <c r="M725" s="66"/>
      <c r="N725" s="66" t="s">
        <v>359</v>
      </c>
      <c r="O725" s="66"/>
      <c r="P725" s="66"/>
      <c r="Q725" s="2"/>
      <c r="R725" s="2"/>
      <c r="S725" s="15">
        <f t="shared" si="67"/>
        <v>41827</v>
      </c>
      <c r="T725" s="15" t="str">
        <f t="shared" si="68"/>
        <v/>
      </c>
      <c r="U725" s="15" t="str">
        <f t="shared" si="69"/>
        <v/>
      </c>
      <c r="V725" s="2"/>
    </row>
    <row r="726" spans="1:22">
      <c r="A726" s="2"/>
      <c r="B726" s="2"/>
      <c r="C726" s="2"/>
      <c r="D726" s="2"/>
      <c r="E726" s="2"/>
      <c r="F726" s="2"/>
      <c r="G726" s="2"/>
      <c r="H726" s="2"/>
      <c r="I726" s="2"/>
      <c r="J726" s="19" t="s">
        <v>1598</v>
      </c>
      <c r="K726" s="2" t="str">
        <f t="shared" ref="K726:K789" si="71">VLOOKUP(J726,$A:$B,2,0)</f>
        <v>VC</v>
      </c>
      <c r="L726" s="2" t="str">
        <f t="shared" si="70"/>
        <v>SAINT VINCENT AND THE GRENADINES</v>
      </c>
      <c r="M726" s="66"/>
      <c r="N726" s="66" t="s">
        <v>359</v>
      </c>
      <c r="O726" s="66"/>
      <c r="P726" s="66"/>
      <c r="Q726" s="2"/>
      <c r="R726" s="2"/>
      <c r="S726" s="15">
        <f t="shared" ref="S726:S789" si="72">VLOOKUP(J726,A:G,5,FALSE)</f>
        <v>41827</v>
      </c>
      <c r="T726" s="15" t="str">
        <f t="shared" ref="T726:T789" si="73">IF(VLOOKUP(J726,A:G,6,FALSE)=0,"",VLOOKUP(J726,A:G,6,FALSE))</f>
        <v/>
      </c>
      <c r="U726" s="15" t="str">
        <f t="shared" ref="U726:U789" si="74">IF(VLOOKUP(J726,A:G,7,FALSE)=0,"",VLOOKUP(J726,A:G,7,FALSE))</f>
        <v/>
      </c>
      <c r="V726" s="2"/>
    </row>
    <row r="727" spans="1:22">
      <c r="A727" s="2"/>
      <c r="B727" s="2"/>
      <c r="C727" s="2"/>
      <c r="D727" s="2"/>
      <c r="E727" s="2"/>
      <c r="F727" s="2"/>
      <c r="G727" s="2"/>
      <c r="H727" s="2"/>
      <c r="I727" s="2"/>
      <c r="J727" s="19" t="s">
        <v>1599</v>
      </c>
      <c r="K727" s="2" t="str">
        <f t="shared" si="71"/>
        <v>WS</v>
      </c>
      <c r="L727" s="2" t="str">
        <f t="shared" si="70"/>
        <v>SAMOA</v>
      </c>
      <c r="M727" s="66"/>
      <c r="N727" s="66" t="s">
        <v>359</v>
      </c>
      <c r="O727" s="66"/>
      <c r="P727" s="66"/>
      <c r="Q727" s="2"/>
      <c r="R727" s="2"/>
      <c r="S727" s="15">
        <f t="shared" si="72"/>
        <v>41827</v>
      </c>
      <c r="T727" s="15" t="str">
        <f t="shared" si="73"/>
        <v/>
      </c>
      <c r="U727" s="15" t="str">
        <f t="shared" si="74"/>
        <v/>
      </c>
      <c r="V727" s="2"/>
    </row>
    <row r="728" spans="1:22">
      <c r="A728" s="2"/>
      <c r="B728" s="2"/>
      <c r="C728" s="2"/>
      <c r="D728" s="2"/>
      <c r="E728" s="2"/>
      <c r="F728" s="2"/>
      <c r="G728" s="2"/>
      <c r="H728" s="2"/>
      <c r="I728" s="2"/>
      <c r="J728" s="19" t="s">
        <v>1600</v>
      </c>
      <c r="K728" s="2" t="str">
        <f t="shared" si="71"/>
        <v>SM</v>
      </c>
      <c r="L728" s="2" t="str">
        <f t="shared" ref="L728:L784" si="75">J728</f>
        <v>SAN MARINO</v>
      </c>
      <c r="M728" s="66"/>
      <c r="N728" s="66" t="s">
        <v>359</v>
      </c>
      <c r="O728" s="66"/>
      <c r="P728" s="66"/>
      <c r="Q728" s="2"/>
      <c r="R728" s="2"/>
      <c r="S728" s="15">
        <f t="shared" si="72"/>
        <v>41827</v>
      </c>
      <c r="T728" s="15" t="str">
        <f t="shared" si="73"/>
        <v/>
      </c>
      <c r="U728" s="15" t="str">
        <f t="shared" si="74"/>
        <v/>
      </c>
      <c r="V728" s="2"/>
    </row>
    <row r="729" spans="1:22">
      <c r="A729" s="2"/>
      <c r="B729" s="2"/>
      <c r="C729" s="2"/>
      <c r="D729" s="2"/>
      <c r="E729" s="2"/>
      <c r="F729" s="2"/>
      <c r="G729" s="2"/>
      <c r="H729" s="2"/>
      <c r="I729" s="2"/>
      <c r="J729" s="19" t="s">
        <v>1601</v>
      </c>
      <c r="K729" s="2" t="str">
        <f t="shared" si="71"/>
        <v>ST</v>
      </c>
      <c r="L729" s="2" t="str">
        <f t="shared" si="75"/>
        <v>SAO TOME AND PRINCIPE</v>
      </c>
      <c r="M729" s="66"/>
      <c r="N729" s="66" t="s">
        <v>359</v>
      </c>
      <c r="O729" s="66"/>
      <c r="P729" s="66"/>
      <c r="Q729" s="2"/>
      <c r="R729" s="2"/>
      <c r="S729" s="15">
        <f t="shared" si="72"/>
        <v>41827</v>
      </c>
      <c r="T729" s="15" t="str">
        <f t="shared" si="73"/>
        <v/>
      </c>
      <c r="U729" s="15" t="str">
        <f t="shared" si="74"/>
        <v/>
      </c>
      <c r="V729" s="2"/>
    </row>
    <row r="730" spans="1:22">
      <c r="A730" s="2"/>
      <c r="B730" s="2"/>
      <c r="C730" s="2"/>
      <c r="D730" s="2"/>
      <c r="E730" s="2"/>
      <c r="F730" s="2"/>
      <c r="G730" s="2"/>
      <c r="H730" s="2"/>
      <c r="I730" s="2"/>
      <c r="J730" s="19" t="s">
        <v>1602</v>
      </c>
      <c r="K730" s="2" t="str">
        <f t="shared" si="71"/>
        <v>SA</v>
      </c>
      <c r="L730" s="2" t="str">
        <f t="shared" si="75"/>
        <v>SAUDI ARABIA</v>
      </c>
      <c r="M730" s="66"/>
      <c r="N730" s="66" t="s">
        <v>359</v>
      </c>
      <c r="O730" s="66"/>
      <c r="P730" s="66"/>
      <c r="Q730" s="2"/>
      <c r="R730" s="2"/>
      <c r="S730" s="15">
        <f t="shared" si="72"/>
        <v>41827</v>
      </c>
      <c r="T730" s="15" t="str">
        <f t="shared" si="73"/>
        <v/>
      </c>
      <c r="U730" s="15" t="str">
        <f t="shared" si="74"/>
        <v/>
      </c>
      <c r="V730" s="2"/>
    </row>
    <row r="731" spans="1:22">
      <c r="A731" s="2"/>
      <c r="B731" s="2"/>
      <c r="C731" s="2"/>
      <c r="D731" s="2"/>
      <c r="E731" s="2"/>
      <c r="F731" s="2"/>
      <c r="G731" s="2"/>
      <c r="H731" s="2"/>
      <c r="I731" s="2"/>
      <c r="J731" s="19" t="s">
        <v>1603</v>
      </c>
      <c r="K731" s="2" t="str">
        <f t="shared" si="71"/>
        <v>SN</v>
      </c>
      <c r="L731" s="2" t="str">
        <f t="shared" si="75"/>
        <v>SENEGAL</v>
      </c>
      <c r="M731" s="66"/>
      <c r="N731" s="66" t="s">
        <v>359</v>
      </c>
      <c r="O731" s="66"/>
      <c r="P731" s="66"/>
      <c r="Q731" s="2"/>
      <c r="R731" s="2"/>
      <c r="S731" s="15">
        <f t="shared" si="72"/>
        <v>41827</v>
      </c>
      <c r="T731" s="15" t="str">
        <f t="shared" si="73"/>
        <v/>
      </c>
      <c r="U731" s="15" t="str">
        <f t="shared" si="74"/>
        <v/>
      </c>
      <c r="V731" s="2"/>
    </row>
    <row r="732" spans="1:22">
      <c r="A732" s="2"/>
      <c r="B732" s="2"/>
      <c r="C732" s="2"/>
      <c r="D732" s="2"/>
      <c r="E732" s="2"/>
      <c r="F732" s="2"/>
      <c r="G732" s="2"/>
      <c r="H732" s="2"/>
      <c r="I732" s="2"/>
      <c r="J732" s="19" t="s">
        <v>1604</v>
      </c>
      <c r="K732" s="2" t="str">
        <f t="shared" si="71"/>
        <v>RS</v>
      </c>
      <c r="L732" s="2" t="str">
        <f t="shared" si="75"/>
        <v>SERBIA</v>
      </c>
      <c r="M732" s="66"/>
      <c r="N732" s="66" t="s">
        <v>359</v>
      </c>
      <c r="O732" s="66"/>
      <c r="P732" s="66"/>
      <c r="Q732" s="2"/>
      <c r="R732" s="2"/>
      <c r="S732" s="15">
        <f t="shared" si="72"/>
        <v>41827</v>
      </c>
      <c r="T732" s="15" t="str">
        <f t="shared" si="73"/>
        <v/>
      </c>
      <c r="U732" s="15" t="str">
        <f t="shared" si="74"/>
        <v/>
      </c>
      <c r="V732" s="2"/>
    </row>
    <row r="733" spans="1:22">
      <c r="A733" s="2"/>
      <c r="B733" s="2"/>
      <c r="C733" s="2"/>
      <c r="D733" s="2"/>
      <c r="E733" s="2"/>
      <c r="F733" s="2"/>
      <c r="G733" s="2"/>
      <c r="H733" s="2"/>
      <c r="I733" s="2"/>
      <c r="J733" s="19" t="s">
        <v>1605</v>
      </c>
      <c r="K733" s="2" t="str">
        <f t="shared" si="71"/>
        <v>SC</v>
      </c>
      <c r="L733" s="2" t="str">
        <f t="shared" si="75"/>
        <v>SEYCHELLES</v>
      </c>
      <c r="M733" s="66"/>
      <c r="N733" s="66" t="s">
        <v>359</v>
      </c>
      <c r="O733" s="66"/>
      <c r="P733" s="66"/>
      <c r="Q733" s="2"/>
      <c r="R733" s="2"/>
      <c r="S733" s="15">
        <f t="shared" si="72"/>
        <v>41827</v>
      </c>
      <c r="T733" s="15" t="str">
        <f t="shared" si="73"/>
        <v/>
      </c>
      <c r="U733" s="15" t="str">
        <f t="shared" si="74"/>
        <v/>
      </c>
      <c r="V733" s="2"/>
    </row>
    <row r="734" spans="1:22">
      <c r="A734" s="2"/>
      <c r="B734" s="2"/>
      <c r="C734" s="2"/>
      <c r="D734" s="2"/>
      <c r="E734" s="2"/>
      <c r="F734" s="2"/>
      <c r="G734" s="2"/>
      <c r="H734" s="2"/>
      <c r="I734" s="2"/>
      <c r="J734" s="19" t="s">
        <v>1606</v>
      </c>
      <c r="K734" s="2" t="str">
        <f t="shared" si="71"/>
        <v>SL</v>
      </c>
      <c r="L734" s="2" t="str">
        <f t="shared" si="75"/>
        <v>SIERRA LEONE</v>
      </c>
      <c r="M734" s="66"/>
      <c r="N734" s="66" t="s">
        <v>359</v>
      </c>
      <c r="O734" s="66"/>
      <c r="P734" s="66"/>
      <c r="Q734" s="2"/>
      <c r="R734" s="2"/>
      <c r="S734" s="15">
        <f t="shared" si="72"/>
        <v>41827</v>
      </c>
      <c r="T734" s="15" t="str">
        <f t="shared" si="73"/>
        <v/>
      </c>
      <c r="U734" s="15" t="str">
        <f t="shared" si="74"/>
        <v/>
      </c>
      <c r="V734" s="2"/>
    </row>
    <row r="735" spans="1:22">
      <c r="A735" s="2"/>
      <c r="B735" s="2"/>
      <c r="C735" s="2"/>
      <c r="D735" s="2"/>
      <c r="E735" s="2"/>
      <c r="F735" s="2"/>
      <c r="G735" s="2"/>
      <c r="H735" s="2"/>
      <c r="I735" s="2"/>
      <c r="J735" s="19" t="s">
        <v>1607</v>
      </c>
      <c r="K735" s="2" t="str">
        <f t="shared" si="71"/>
        <v>SG</v>
      </c>
      <c r="L735" s="2" t="str">
        <f t="shared" si="75"/>
        <v>SINGAPORE</v>
      </c>
      <c r="M735" s="66"/>
      <c r="N735" s="66" t="s">
        <v>359</v>
      </c>
      <c r="O735" s="66"/>
      <c r="P735" s="66"/>
      <c r="Q735" s="2"/>
      <c r="R735" s="2"/>
      <c r="S735" s="15">
        <f t="shared" si="72"/>
        <v>41827</v>
      </c>
      <c r="T735" s="15" t="str">
        <f t="shared" si="73"/>
        <v/>
      </c>
      <c r="U735" s="15" t="str">
        <f t="shared" si="74"/>
        <v/>
      </c>
      <c r="V735" s="2"/>
    </row>
    <row r="736" spans="1:22">
      <c r="A736" s="2"/>
      <c r="B736" s="2"/>
      <c r="C736" s="2"/>
      <c r="D736" s="2"/>
      <c r="E736" s="2"/>
      <c r="F736" s="2"/>
      <c r="G736" s="2"/>
      <c r="H736" s="2"/>
      <c r="I736" s="2"/>
      <c r="J736" s="19" t="s">
        <v>1608</v>
      </c>
      <c r="K736" s="2" t="str">
        <f t="shared" si="71"/>
        <v>SX</v>
      </c>
      <c r="L736" s="2" t="str">
        <f t="shared" si="75"/>
        <v>SINT MAARTEN (DUTCH PART)</v>
      </c>
      <c r="M736" s="66"/>
      <c r="N736" s="66" t="s">
        <v>359</v>
      </c>
      <c r="O736" s="66"/>
      <c r="P736" s="66"/>
      <c r="Q736" s="2"/>
      <c r="R736" s="2"/>
      <c r="S736" s="15">
        <f t="shared" si="72"/>
        <v>41827</v>
      </c>
      <c r="T736" s="15" t="str">
        <f t="shared" si="73"/>
        <v/>
      </c>
      <c r="U736" s="15" t="str">
        <f t="shared" si="74"/>
        <v/>
      </c>
      <c r="V736" s="2"/>
    </row>
    <row r="737" spans="1:22">
      <c r="A737" s="2"/>
      <c r="B737" s="2"/>
      <c r="C737" s="2"/>
      <c r="D737" s="2"/>
      <c r="E737" s="2"/>
      <c r="F737" s="2"/>
      <c r="G737" s="2"/>
      <c r="H737" s="2"/>
      <c r="I737" s="2"/>
      <c r="J737" s="19" t="s">
        <v>1609</v>
      </c>
      <c r="K737" s="2" t="str">
        <f t="shared" si="71"/>
        <v>SK</v>
      </c>
      <c r="L737" s="2" t="str">
        <f t="shared" si="75"/>
        <v>SLOVAKIA</v>
      </c>
      <c r="M737" s="66"/>
      <c r="N737" s="66" t="s">
        <v>359</v>
      </c>
      <c r="O737" s="66"/>
      <c r="P737" s="66"/>
      <c r="Q737" s="2"/>
      <c r="R737" s="2"/>
      <c r="S737" s="15">
        <f t="shared" si="72"/>
        <v>41827</v>
      </c>
      <c r="T737" s="15" t="str">
        <f t="shared" si="73"/>
        <v/>
      </c>
      <c r="U737" s="15" t="str">
        <f t="shared" si="74"/>
        <v/>
      </c>
      <c r="V737" s="2"/>
    </row>
    <row r="738" spans="1:22">
      <c r="A738" s="2"/>
      <c r="B738" s="2"/>
      <c r="C738" s="2"/>
      <c r="D738" s="2"/>
      <c r="E738" s="2"/>
      <c r="F738" s="2"/>
      <c r="G738" s="2"/>
      <c r="H738" s="2"/>
      <c r="I738" s="2"/>
      <c r="J738" s="19" t="s">
        <v>1610</v>
      </c>
      <c r="K738" s="2" t="str">
        <f t="shared" si="71"/>
        <v>SI</v>
      </c>
      <c r="L738" s="2" t="str">
        <f t="shared" si="75"/>
        <v>SLOVENIA</v>
      </c>
      <c r="M738" s="66"/>
      <c r="N738" s="66" t="s">
        <v>359</v>
      </c>
      <c r="O738" s="66"/>
      <c r="P738" s="66"/>
      <c r="Q738" s="2"/>
      <c r="R738" s="2"/>
      <c r="S738" s="15">
        <f t="shared" si="72"/>
        <v>41827</v>
      </c>
      <c r="T738" s="15" t="str">
        <f t="shared" si="73"/>
        <v/>
      </c>
      <c r="U738" s="15" t="str">
        <f t="shared" si="74"/>
        <v/>
      </c>
      <c r="V738" s="2"/>
    </row>
    <row r="739" spans="1:22">
      <c r="A739" s="2"/>
      <c r="B739" s="2"/>
      <c r="C739" s="2"/>
      <c r="D739" s="2"/>
      <c r="E739" s="2"/>
      <c r="F739" s="2"/>
      <c r="G739" s="2"/>
      <c r="H739" s="2"/>
      <c r="I739" s="2"/>
      <c r="J739" s="19" t="s">
        <v>1611</v>
      </c>
      <c r="K739" s="2" t="str">
        <f t="shared" si="71"/>
        <v>SB</v>
      </c>
      <c r="L739" s="2" t="str">
        <f t="shared" si="75"/>
        <v>SOLOMON ISLANDS</v>
      </c>
      <c r="M739" s="66"/>
      <c r="N739" s="66" t="s">
        <v>359</v>
      </c>
      <c r="O739" s="66"/>
      <c r="P739" s="66"/>
      <c r="Q739" s="2"/>
      <c r="R739" s="2"/>
      <c r="S739" s="15">
        <f t="shared" si="72"/>
        <v>41827</v>
      </c>
      <c r="T739" s="15" t="str">
        <f t="shared" si="73"/>
        <v/>
      </c>
      <c r="U739" s="15" t="str">
        <f t="shared" si="74"/>
        <v/>
      </c>
      <c r="V739" s="2"/>
    </row>
    <row r="740" spans="1:22">
      <c r="A740" s="2"/>
      <c r="B740" s="2"/>
      <c r="C740" s="2"/>
      <c r="D740" s="2"/>
      <c r="E740" s="2"/>
      <c r="F740" s="2"/>
      <c r="G740" s="2"/>
      <c r="H740" s="2"/>
      <c r="I740" s="2"/>
      <c r="J740" s="19" t="s">
        <v>1612</v>
      </c>
      <c r="K740" s="2" t="str">
        <f t="shared" si="71"/>
        <v>SO</v>
      </c>
      <c r="L740" s="2" t="str">
        <f t="shared" si="75"/>
        <v>SOMALIA</v>
      </c>
      <c r="M740" s="66"/>
      <c r="N740" s="66" t="s">
        <v>359</v>
      </c>
      <c r="O740" s="66"/>
      <c r="P740" s="66"/>
      <c r="Q740" s="2"/>
      <c r="R740" s="2"/>
      <c r="S740" s="15">
        <f t="shared" si="72"/>
        <v>41827</v>
      </c>
      <c r="T740" s="15" t="str">
        <f t="shared" si="73"/>
        <v/>
      </c>
      <c r="U740" s="15" t="str">
        <f t="shared" si="74"/>
        <v/>
      </c>
      <c r="V740" s="2"/>
    </row>
    <row r="741" spans="1:22">
      <c r="A741" s="2"/>
      <c r="B741" s="2"/>
      <c r="C741" s="2"/>
      <c r="D741" s="2"/>
      <c r="E741" s="2"/>
      <c r="F741" s="2"/>
      <c r="G741" s="2"/>
      <c r="H741" s="2"/>
      <c r="I741" s="2"/>
      <c r="J741" s="19" t="s">
        <v>1613</v>
      </c>
      <c r="K741" s="2" t="str">
        <f t="shared" si="71"/>
        <v>ZA</v>
      </c>
      <c r="L741" s="2" t="str">
        <f t="shared" si="75"/>
        <v>SOUTH AFRICA</v>
      </c>
      <c r="M741" s="66"/>
      <c r="N741" s="66" t="s">
        <v>359</v>
      </c>
      <c r="O741" s="66"/>
      <c r="P741" s="66"/>
      <c r="Q741" s="2"/>
      <c r="R741" s="2"/>
      <c r="S741" s="15">
        <f t="shared" si="72"/>
        <v>41827</v>
      </c>
      <c r="T741" s="15" t="str">
        <f t="shared" si="73"/>
        <v/>
      </c>
      <c r="U741" s="15" t="str">
        <f t="shared" si="74"/>
        <v/>
      </c>
      <c r="V741" s="2"/>
    </row>
    <row r="742" spans="1:22">
      <c r="A742" s="2"/>
      <c r="B742" s="2"/>
      <c r="C742" s="2"/>
      <c r="D742" s="2"/>
      <c r="E742" s="2"/>
      <c r="F742" s="2"/>
      <c r="G742" s="2"/>
      <c r="H742" s="2"/>
      <c r="I742" s="2"/>
      <c r="J742" s="19" t="s">
        <v>1614</v>
      </c>
      <c r="K742" s="2" t="str">
        <f t="shared" si="71"/>
        <v>GS</v>
      </c>
      <c r="L742" s="2" t="str">
        <f t="shared" si="75"/>
        <v>SOUTH GEORGIA AND THE SOUTH SANDWICH ISLANDS</v>
      </c>
      <c r="M742" s="66"/>
      <c r="N742" s="66" t="s">
        <v>359</v>
      </c>
      <c r="O742" s="66"/>
      <c r="P742" s="66"/>
      <c r="Q742" s="2"/>
      <c r="R742" s="2"/>
      <c r="S742" s="15">
        <f t="shared" si="72"/>
        <v>41827</v>
      </c>
      <c r="T742" s="15" t="str">
        <f t="shared" si="73"/>
        <v/>
      </c>
      <c r="U742" s="15" t="str">
        <f t="shared" si="74"/>
        <v/>
      </c>
      <c r="V742" s="2"/>
    </row>
    <row r="743" spans="1:22">
      <c r="A743" s="2"/>
      <c r="B743" s="2"/>
      <c r="C743" s="2"/>
      <c r="D743" s="2"/>
      <c r="E743" s="2"/>
      <c r="F743" s="2"/>
      <c r="G743" s="2"/>
      <c r="H743" s="2"/>
      <c r="I743" s="2"/>
      <c r="J743" s="19" t="s">
        <v>1615</v>
      </c>
      <c r="K743" s="2" t="str">
        <f t="shared" si="71"/>
        <v>ES</v>
      </c>
      <c r="L743" s="2" t="str">
        <f t="shared" si="75"/>
        <v>SPAIN</v>
      </c>
      <c r="M743" s="66"/>
      <c r="N743" s="66" t="s">
        <v>359</v>
      </c>
      <c r="O743" s="66"/>
      <c r="P743" s="66"/>
      <c r="Q743" s="2"/>
      <c r="R743" s="2"/>
      <c r="S743" s="15">
        <f t="shared" si="72"/>
        <v>41827</v>
      </c>
      <c r="T743" s="15" t="str">
        <f t="shared" si="73"/>
        <v/>
      </c>
      <c r="U743" s="15" t="str">
        <f t="shared" si="74"/>
        <v/>
      </c>
      <c r="V743" s="2"/>
    </row>
    <row r="744" spans="1:22">
      <c r="A744" s="2"/>
      <c r="B744" s="2"/>
      <c r="C744" s="2"/>
      <c r="D744" s="2"/>
      <c r="E744" s="2"/>
      <c r="F744" s="2"/>
      <c r="G744" s="2"/>
      <c r="H744" s="2"/>
      <c r="I744" s="2"/>
      <c r="J744" s="19" t="s">
        <v>1616</v>
      </c>
      <c r="K744" s="2" t="str">
        <f t="shared" si="71"/>
        <v>LK</v>
      </c>
      <c r="L744" s="2" t="str">
        <f t="shared" si="75"/>
        <v>SRI LANKA</v>
      </c>
      <c r="M744" s="66"/>
      <c r="N744" s="66" t="s">
        <v>359</v>
      </c>
      <c r="O744" s="66"/>
      <c r="P744" s="66"/>
      <c r="Q744" s="2"/>
      <c r="R744" s="2"/>
      <c r="S744" s="15">
        <f t="shared" si="72"/>
        <v>41827</v>
      </c>
      <c r="T744" s="15" t="str">
        <f t="shared" si="73"/>
        <v/>
      </c>
      <c r="U744" s="15" t="str">
        <f t="shared" si="74"/>
        <v/>
      </c>
      <c r="V744" s="2"/>
    </row>
    <row r="745" spans="1:22">
      <c r="A745" s="2"/>
      <c r="B745" s="2"/>
      <c r="C745" s="2"/>
      <c r="D745" s="2"/>
      <c r="E745" s="2"/>
      <c r="F745" s="2"/>
      <c r="G745" s="2"/>
      <c r="H745" s="2"/>
      <c r="I745" s="2"/>
      <c r="J745" s="19" t="s">
        <v>1617</v>
      </c>
      <c r="K745" s="2" t="str">
        <f t="shared" si="71"/>
        <v>SD</v>
      </c>
      <c r="L745" s="2" t="str">
        <f t="shared" si="75"/>
        <v>SUDAN</v>
      </c>
      <c r="M745" s="66"/>
      <c r="N745" s="66" t="s">
        <v>359</v>
      </c>
      <c r="O745" s="66"/>
      <c r="P745" s="66"/>
      <c r="Q745" s="2"/>
      <c r="R745" s="2"/>
      <c r="S745" s="15">
        <f t="shared" si="72"/>
        <v>41827</v>
      </c>
      <c r="T745" s="15" t="str">
        <f t="shared" si="73"/>
        <v/>
      </c>
      <c r="U745" s="15" t="str">
        <f t="shared" si="74"/>
        <v/>
      </c>
      <c r="V745" s="2"/>
    </row>
    <row r="746" spans="1:22">
      <c r="A746" s="2"/>
      <c r="B746" s="2"/>
      <c r="C746" s="2"/>
      <c r="D746" s="2"/>
      <c r="E746" s="2"/>
      <c r="F746" s="2"/>
      <c r="G746" s="2"/>
      <c r="H746" s="2"/>
      <c r="I746" s="2"/>
      <c r="J746" s="19" t="s">
        <v>1618</v>
      </c>
      <c r="K746" s="2" t="str">
        <f t="shared" si="71"/>
        <v>SR</v>
      </c>
      <c r="L746" s="2" t="str">
        <f t="shared" si="75"/>
        <v>SURINAME</v>
      </c>
      <c r="M746" s="66"/>
      <c r="N746" s="66" t="s">
        <v>359</v>
      </c>
      <c r="O746" s="66"/>
      <c r="P746" s="66"/>
      <c r="Q746" s="2"/>
      <c r="R746" s="2"/>
      <c r="S746" s="15">
        <f t="shared" si="72"/>
        <v>41827</v>
      </c>
      <c r="T746" s="15" t="str">
        <f t="shared" si="73"/>
        <v/>
      </c>
      <c r="U746" s="15" t="str">
        <f t="shared" si="74"/>
        <v/>
      </c>
      <c r="V746" s="2"/>
    </row>
    <row r="747" spans="1:22">
      <c r="A747" s="2"/>
      <c r="B747" s="2"/>
      <c r="C747" s="2"/>
      <c r="D747" s="2"/>
      <c r="E747" s="2"/>
      <c r="F747" s="2"/>
      <c r="G747" s="2"/>
      <c r="H747" s="2"/>
      <c r="I747" s="2"/>
      <c r="J747" s="19" t="s">
        <v>1619</v>
      </c>
      <c r="K747" s="2" t="str">
        <f t="shared" si="71"/>
        <v>SJ</v>
      </c>
      <c r="L747" s="2" t="str">
        <f t="shared" si="75"/>
        <v>SVALBARD AND JAN MAYEN</v>
      </c>
      <c r="M747" s="66"/>
      <c r="N747" s="66" t="s">
        <v>359</v>
      </c>
      <c r="O747" s="66"/>
      <c r="P747" s="66"/>
      <c r="Q747" s="2"/>
      <c r="R747" s="2"/>
      <c r="S747" s="15">
        <f t="shared" si="72"/>
        <v>41827</v>
      </c>
      <c r="T747" s="15" t="str">
        <f t="shared" si="73"/>
        <v/>
      </c>
      <c r="U747" s="15" t="str">
        <f t="shared" si="74"/>
        <v/>
      </c>
      <c r="V747" s="2"/>
    </row>
    <row r="748" spans="1:22">
      <c r="A748" s="2"/>
      <c r="B748" s="2"/>
      <c r="C748" s="2"/>
      <c r="D748" s="2"/>
      <c r="E748" s="2"/>
      <c r="F748" s="2"/>
      <c r="G748" s="2"/>
      <c r="H748" s="2"/>
      <c r="I748" s="2"/>
      <c r="J748" s="19" t="s">
        <v>14790</v>
      </c>
      <c r="K748" s="2" t="str">
        <f t="shared" si="71"/>
        <v>SZ</v>
      </c>
      <c r="L748" s="2" t="str">
        <f t="shared" si="75"/>
        <v>ESWATINI</v>
      </c>
      <c r="M748" s="66"/>
      <c r="N748" s="66" t="s">
        <v>359</v>
      </c>
      <c r="O748" s="66"/>
      <c r="P748" s="66"/>
      <c r="Q748" s="2"/>
      <c r="R748" s="2"/>
      <c r="S748" s="15">
        <f t="shared" si="72"/>
        <v>41827</v>
      </c>
      <c r="T748" s="15" t="str">
        <f t="shared" si="73"/>
        <v/>
      </c>
      <c r="U748" s="15">
        <f t="shared" si="74"/>
        <v>44392</v>
      </c>
      <c r="V748" s="2"/>
    </row>
    <row r="749" spans="1:22">
      <c r="A749" s="2"/>
      <c r="B749" s="2"/>
      <c r="C749" s="2"/>
      <c r="D749" s="2"/>
      <c r="E749" s="2"/>
      <c r="F749" s="2"/>
      <c r="G749" s="2"/>
      <c r="H749" s="2"/>
      <c r="I749" s="2"/>
      <c r="J749" s="19" t="s">
        <v>1620</v>
      </c>
      <c r="K749" s="2" t="str">
        <f t="shared" si="71"/>
        <v>SE</v>
      </c>
      <c r="L749" s="2" t="str">
        <f t="shared" si="75"/>
        <v>SWEDEN</v>
      </c>
      <c r="M749" s="66"/>
      <c r="N749" s="66" t="s">
        <v>359</v>
      </c>
      <c r="O749" s="66"/>
      <c r="P749" s="66"/>
      <c r="Q749" s="2"/>
      <c r="R749" s="2"/>
      <c r="S749" s="15">
        <f t="shared" si="72"/>
        <v>41827</v>
      </c>
      <c r="T749" s="15" t="str">
        <f t="shared" si="73"/>
        <v/>
      </c>
      <c r="U749" s="15" t="str">
        <f t="shared" si="74"/>
        <v/>
      </c>
      <c r="V749" s="2"/>
    </row>
    <row r="750" spans="1:22">
      <c r="A750" s="2"/>
      <c r="B750" s="2"/>
      <c r="C750" s="2"/>
      <c r="D750" s="2"/>
      <c r="E750" s="2"/>
      <c r="F750" s="2"/>
      <c r="G750" s="2"/>
      <c r="H750" s="2"/>
      <c r="I750" s="2"/>
      <c r="J750" s="19" t="s">
        <v>1621</v>
      </c>
      <c r="K750" s="2" t="str">
        <f t="shared" si="71"/>
        <v>CH</v>
      </c>
      <c r="L750" s="2" t="str">
        <f t="shared" si="75"/>
        <v>SWITZERLAND</v>
      </c>
      <c r="M750" s="66"/>
      <c r="N750" s="66" t="s">
        <v>359</v>
      </c>
      <c r="O750" s="66"/>
      <c r="P750" s="66"/>
      <c r="Q750" s="2"/>
      <c r="R750" s="2"/>
      <c r="S750" s="15">
        <f t="shared" si="72"/>
        <v>41827</v>
      </c>
      <c r="T750" s="15" t="str">
        <f t="shared" si="73"/>
        <v/>
      </c>
      <c r="U750" s="15" t="str">
        <f t="shared" si="74"/>
        <v/>
      </c>
      <c r="V750" s="2"/>
    </row>
    <row r="751" spans="1:22">
      <c r="A751" s="2"/>
      <c r="B751" s="2"/>
      <c r="C751" s="2"/>
      <c r="D751" s="2"/>
      <c r="E751" s="2"/>
      <c r="F751" s="2"/>
      <c r="G751" s="2"/>
      <c r="H751" s="2"/>
      <c r="I751" s="2"/>
      <c r="J751" s="19" t="s">
        <v>1622</v>
      </c>
      <c r="K751" s="2" t="str">
        <f t="shared" si="71"/>
        <v>SY</v>
      </c>
      <c r="L751" s="2" t="str">
        <f t="shared" si="75"/>
        <v>SYRIAN ARAB REPUBLIC</v>
      </c>
      <c r="M751" s="66"/>
      <c r="N751" s="66" t="s">
        <v>359</v>
      </c>
      <c r="O751" s="66"/>
      <c r="P751" s="66"/>
      <c r="Q751" s="2"/>
      <c r="R751" s="2"/>
      <c r="S751" s="15">
        <f t="shared" si="72"/>
        <v>41827</v>
      </c>
      <c r="T751" s="15" t="str">
        <f t="shared" si="73"/>
        <v/>
      </c>
      <c r="U751" s="15" t="str">
        <f t="shared" si="74"/>
        <v/>
      </c>
      <c r="V751" s="2"/>
    </row>
    <row r="752" spans="1:22">
      <c r="A752" s="2"/>
      <c r="B752" s="2"/>
      <c r="C752" s="2"/>
      <c r="D752" s="2"/>
      <c r="E752" s="2"/>
      <c r="F752" s="2"/>
      <c r="G752" s="2"/>
      <c r="H752" s="2"/>
      <c r="I752" s="2"/>
      <c r="J752" s="19" t="s">
        <v>1623</v>
      </c>
      <c r="K752" s="2" t="str">
        <f t="shared" si="71"/>
        <v>TW</v>
      </c>
      <c r="L752" s="2" t="str">
        <f t="shared" si="75"/>
        <v>TAIWAN, PROVINCE OF CHINA</v>
      </c>
      <c r="M752" s="66"/>
      <c r="N752" s="66" t="s">
        <v>359</v>
      </c>
      <c r="O752" s="66"/>
      <c r="P752" s="66"/>
      <c r="Q752" s="2"/>
      <c r="R752" s="2"/>
      <c r="S752" s="15">
        <f t="shared" si="72"/>
        <v>41827</v>
      </c>
      <c r="T752" s="15" t="str">
        <f t="shared" si="73"/>
        <v/>
      </c>
      <c r="U752" s="15" t="str">
        <f t="shared" si="74"/>
        <v/>
      </c>
      <c r="V752" s="2"/>
    </row>
    <row r="753" spans="1:22">
      <c r="A753" s="2"/>
      <c r="B753" s="2"/>
      <c r="C753" s="2"/>
      <c r="D753" s="2"/>
      <c r="E753" s="2"/>
      <c r="F753" s="2"/>
      <c r="G753" s="2"/>
      <c r="H753" s="2"/>
      <c r="I753" s="2"/>
      <c r="J753" s="19" t="s">
        <v>1624</v>
      </c>
      <c r="K753" s="2" t="str">
        <f t="shared" si="71"/>
        <v>TJ</v>
      </c>
      <c r="L753" s="2" t="str">
        <f t="shared" si="75"/>
        <v>TAJIKISTAN</v>
      </c>
      <c r="M753" s="66"/>
      <c r="N753" s="66" t="s">
        <v>359</v>
      </c>
      <c r="O753" s="66"/>
      <c r="P753" s="66"/>
      <c r="Q753" s="2"/>
      <c r="R753" s="2"/>
      <c r="S753" s="15">
        <f t="shared" si="72"/>
        <v>41827</v>
      </c>
      <c r="T753" s="15" t="str">
        <f t="shared" si="73"/>
        <v/>
      </c>
      <c r="U753" s="15" t="str">
        <f t="shared" si="74"/>
        <v/>
      </c>
      <c r="V753" s="2"/>
    </row>
    <row r="754" spans="1:22">
      <c r="A754" s="2"/>
      <c r="B754" s="2"/>
      <c r="C754" s="2"/>
      <c r="D754" s="2"/>
      <c r="E754" s="2"/>
      <c r="F754" s="2"/>
      <c r="G754" s="2"/>
      <c r="H754" s="2"/>
      <c r="I754" s="2"/>
      <c r="J754" s="19" t="s">
        <v>1625</v>
      </c>
      <c r="K754" s="2" t="str">
        <f t="shared" si="71"/>
        <v>TZ</v>
      </c>
      <c r="L754" s="2" t="str">
        <f t="shared" si="75"/>
        <v>TANZANIA, UNITED REPUBLIC OF</v>
      </c>
      <c r="M754" s="66"/>
      <c r="N754" s="66" t="s">
        <v>359</v>
      </c>
      <c r="O754" s="66"/>
      <c r="P754" s="66"/>
      <c r="Q754" s="2"/>
      <c r="R754" s="2"/>
      <c r="S754" s="15">
        <f t="shared" si="72"/>
        <v>41827</v>
      </c>
      <c r="T754" s="15" t="str">
        <f t="shared" si="73"/>
        <v/>
      </c>
      <c r="U754" s="15" t="str">
        <f t="shared" si="74"/>
        <v/>
      </c>
      <c r="V754" s="2"/>
    </row>
    <row r="755" spans="1:22">
      <c r="A755" s="2"/>
      <c r="B755" s="2"/>
      <c r="C755" s="2"/>
      <c r="D755" s="2"/>
      <c r="E755" s="2"/>
      <c r="F755" s="2"/>
      <c r="G755" s="2"/>
      <c r="H755" s="2"/>
      <c r="I755" s="2"/>
      <c r="J755" s="19" t="s">
        <v>1626</v>
      </c>
      <c r="K755" s="2" t="str">
        <f t="shared" si="71"/>
        <v>TH</v>
      </c>
      <c r="L755" s="2" t="str">
        <f t="shared" si="75"/>
        <v>THAILAND</v>
      </c>
      <c r="M755" s="66"/>
      <c r="N755" s="66" t="s">
        <v>359</v>
      </c>
      <c r="O755" s="66"/>
      <c r="P755" s="66"/>
      <c r="Q755" s="2"/>
      <c r="R755" s="2"/>
      <c r="S755" s="15">
        <f t="shared" si="72"/>
        <v>41827</v>
      </c>
      <c r="T755" s="15" t="str">
        <f t="shared" si="73"/>
        <v/>
      </c>
      <c r="U755" s="15" t="str">
        <f t="shared" si="74"/>
        <v/>
      </c>
      <c r="V755" s="2"/>
    </row>
    <row r="756" spans="1:22">
      <c r="A756" s="2"/>
      <c r="B756" s="2"/>
      <c r="C756" s="2"/>
      <c r="D756" s="2"/>
      <c r="E756" s="2"/>
      <c r="F756" s="2"/>
      <c r="G756" s="2"/>
      <c r="H756" s="2"/>
      <c r="I756" s="2"/>
      <c r="J756" s="19" t="s">
        <v>1627</v>
      </c>
      <c r="K756" s="2" t="str">
        <f t="shared" si="71"/>
        <v>TL</v>
      </c>
      <c r="L756" s="2" t="str">
        <f t="shared" si="75"/>
        <v>TIMOR-LESTE</v>
      </c>
      <c r="M756" s="66"/>
      <c r="N756" s="66" t="s">
        <v>359</v>
      </c>
      <c r="O756" s="66"/>
      <c r="P756" s="66"/>
      <c r="Q756" s="2"/>
      <c r="R756" s="2"/>
      <c r="S756" s="15">
        <f t="shared" si="72"/>
        <v>41827</v>
      </c>
      <c r="T756" s="15" t="str">
        <f t="shared" si="73"/>
        <v/>
      </c>
      <c r="U756" s="15" t="str">
        <f t="shared" si="74"/>
        <v/>
      </c>
      <c r="V756" s="2"/>
    </row>
    <row r="757" spans="1:22">
      <c r="A757" s="2"/>
      <c r="B757" s="2"/>
      <c r="C757" s="2"/>
      <c r="D757" s="2"/>
      <c r="E757" s="2"/>
      <c r="F757" s="2"/>
      <c r="G757" s="2"/>
      <c r="H757" s="2"/>
      <c r="I757" s="2"/>
      <c r="J757" s="19" t="s">
        <v>1628</v>
      </c>
      <c r="K757" s="2" t="str">
        <f t="shared" si="71"/>
        <v>TG</v>
      </c>
      <c r="L757" s="2" t="str">
        <f t="shared" si="75"/>
        <v>TOGO</v>
      </c>
      <c r="M757" s="66"/>
      <c r="N757" s="66" t="s">
        <v>359</v>
      </c>
      <c r="O757" s="66"/>
      <c r="P757" s="66"/>
      <c r="Q757" s="2"/>
      <c r="R757" s="2"/>
      <c r="S757" s="15">
        <f t="shared" si="72"/>
        <v>41827</v>
      </c>
      <c r="T757" s="15" t="str">
        <f t="shared" si="73"/>
        <v/>
      </c>
      <c r="U757" s="15" t="str">
        <f t="shared" si="74"/>
        <v/>
      </c>
      <c r="V757" s="2"/>
    </row>
    <row r="758" spans="1:22">
      <c r="A758" s="2"/>
      <c r="B758" s="2"/>
      <c r="C758" s="2"/>
      <c r="D758" s="2"/>
      <c r="E758" s="2"/>
      <c r="F758" s="2"/>
      <c r="G758" s="2"/>
      <c r="H758" s="2"/>
      <c r="I758" s="2"/>
      <c r="J758" s="19" t="s">
        <v>1629</v>
      </c>
      <c r="K758" s="2" t="str">
        <f t="shared" si="71"/>
        <v>TK</v>
      </c>
      <c r="L758" s="2" t="str">
        <f t="shared" si="75"/>
        <v>TOKELAU</v>
      </c>
      <c r="M758" s="66"/>
      <c r="N758" s="66" t="s">
        <v>359</v>
      </c>
      <c r="O758" s="66"/>
      <c r="P758" s="66"/>
      <c r="Q758" s="2"/>
      <c r="R758" s="2"/>
      <c r="S758" s="15">
        <f t="shared" si="72"/>
        <v>41827</v>
      </c>
      <c r="T758" s="15" t="str">
        <f t="shared" si="73"/>
        <v/>
      </c>
      <c r="U758" s="15" t="str">
        <f t="shared" si="74"/>
        <v/>
      </c>
      <c r="V758" s="2"/>
    </row>
    <row r="759" spans="1:22">
      <c r="A759" s="2"/>
      <c r="B759" s="2"/>
      <c r="C759" s="2"/>
      <c r="D759" s="2"/>
      <c r="E759" s="2"/>
      <c r="F759" s="2"/>
      <c r="G759" s="2"/>
      <c r="H759" s="2"/>
      <c r="I759" s="2"/>
      <c r="J759" s="19" t="s">
        <v>1630</v>
      </c>
      <c r="K759" s="2" t="str">
        <f t="shared" si="71"/>
        <v>TO</v>
      </c>
      <c r="L759" s="2" t="str">
        <f t="shared" si="75"/>
        <v>TONGA</v>
      </c>
      <c r="M759" s="66"/>
      <c r="N759" s="66" t="s">
        <v>359</v>
      </c>
      <c r="O759" s="66"/>
      <c r="P759" s="66"/>
      <c r="Q759" s="2"/>
      <c r="R759" s="2"/>
      <c r="S759" s="15">
        <f t="shared" si="72"/>
        <v>41827</v>
      </c>
      <c r="T759" s="15" t="str">
        <f t="shared" si="73"/>
        <v/>
      </c>
      <c r="U759" s="15" t="str">
        <f t="shared" si="74"/>
        <v/>
      </c>
      <c r="V759" s="2"/>
    </row>
    <row r="760" spans="1:22">
      <c r="A760" s="2"/>
      <c r="B760" s="2"/>
      <c r="C760" s="2"/>
      <c r="D760" s="2"/>
      <c r="E760" s="2"/>
      <c r="F760" s="2"/>
      <c r="G760" s="2"/>
      <c r="H760" s="2"/>
      <c r="I760" s="2"/>
      <c r="J760" s="19" t="s">
        <v>1631</v>
      </c>
      <c r="K760" s="2" t="str">
        <f t="shared" si="71"/>
        <v>TT</v>
      </c>
      <c r="L760" s="2" t="str">
        <f t="shared" si="75"/>
        <v>TRINIDAD AND TOBAGO</v>
      </c>
      <c r="M760" s="66"/>
      <c r="N760" s="66" t="s">
        <v>359</v>
      </c>
      <c r="O760" s="66"/>
      <c r="P760" s="66"/>
      <c r="Q760" s="2"/>
      <c r="R760" s="2"/>
      <c r="S760" s="15">
        <f t="shared" si="72"/>
        <v>41827</v>
      </c>
      <c r="T760" s="15" t="str">
        <f t="shared" si="73"/>
        <v/>
      </c>
      <c r="U760" s="15" t="str">
        <f t="shared" si="74"/>
        <v/>
      </c>
      <c r="V760" s="2"/>
    </row>
    <row r="761" spans="1:22">
      <c r="A761" s="2"/>
      <c r="B761" s="2"/>
      <c r="C761" s="2"/>
      <c r="D761" s="2"/>
      <c r="E761" s="2"/>
      <c r="F761" s="2"/>
      <c r="G761" s="2"/>
      <c r="H761" s="2"/>
      <c r="I761" s="2"/>
      <c r="J761" s="19" t="s">
        <v>1632</v>
      </c>
      <c r="K761" s="2" t="str">
        <f t="shared" si="71"/>
        <v>TN</v>
      </c>
      <c r="L761" s="2" t="str">
        <f t="shared" si="75"/>
        <v>TUNISIA</v>
      </c>
      <c r="M761" s="66"/>
      <c r="N761" s="66" t="s">
        <v>359</v>
      </c>
      <c r="O761" s="66"/>
      <c r="P761" s="66"/>
      <c r="Q761" s="2"/>
      <c r="R761" s="2"/>
      <c r="S761" s="15">
        <f t="shared" si="72"/>
        <v>41827</v>
      </c>
      <c r="T761" s="15" t="str">
        <f t="shared" si="73"/>
        <v/>
      </c>
      <c r="U761" s="15" t="str">
        <f t="shared" si="74"/>
        <v/>
      </c>
      <c r="V761" s="2"/>
    </row>
    <row r="762" spans="1:22">
      <c r="A762" s="2"/>
      <c r="B762" s="2"/>
      <c r="C762" s="2"/>
      <c r="D762" s="2"/>
      <c r="E762" s="2"/>
      <c r="F762" s="2"/>
      <c r="G762" s="2"/>
      <c r="H762" s="2"/>
      <c r="I762" s="2"/>
      <c r="J762" s="19" t="s">
        <v>1633</v>
      </c>
      <c r="K762" s="2" t="str">
        <f t="shared" si="71"/>
        <v>TR</v>
      </c>
      <c r="L762" s="2" t="str">
        <f t="shared" si="75"/>
        <v>TURKEY</v>
      </c>
      <c r="M762" s="66"/>
      <c r="N762" s="66" t="s">
        <v>359</v>
      </c>
      <c r="O762" s="66"/>
      <c r="P762" s="66"/>
      <c r="Q762" s="2"/>
      <c r="R762" s="2"/>
      <c r="S762" s="15">
        <f t="shared" si="72"/>
        <v>41827</v>
      </c>
      <c r="T762" s="15" t="str">
        <f t="shared" si="73"/>
        <v/>
      </c>
      <c r="U762" s="15" t="str">
        <f t="shared" si="74"/>
        <v/>
      </c>
      <c r="V762" s="2"/>
    </row>
    <row r="763" spans="1:22">
      <c r="A763" s="2"/>
      <c r="B763" s="2"/>
      <c r="C763" s="2"/>
      <c r="D763" s="2"/>
      <c r="E763" s="2"/>
      <c r="F763" s="2"/>
      <c r="G763" s="2"/>
      <c r="H763" s="2"/>
      <c r="I763" s="2"/>
      <c r="J763" s="19" t="s">
        <v>1634</v>
      </c>
      <c r="K763" s="2" t="str">
        <f t="shared" si="71"/>
        <v>TM</v>
      </c>
      <c r="L763" s="2" t="str">
        <f t="shared" si="75"/>
        <v>TURKMENISTAN</v>
      </c>
      <c r="M763" s="66"/>
      <c r="N763" s="66" t="s">
        <v>359</v>
      </c>
      <c r="O763" s="66"/>
      <c r="P763" s="66"/>
      <c r="Q763" s="2"/>
      <c r="R763" s="2"/>
      <c r="S763" s="15">
        <f t="shared" si="72"/>
        <v>41827</v>
      </c>
      <c r="T763" s="15" t="str">
        <f t="shared" si="73"/>
        <v/>
      </c>
      <c r="U763" s="15" t="str">
        <f t="shared" si="74"/>
        <v/>
      </c>
      <c r="V763" s="2"/>
    </row>
    <row r="764" spans="1:22">
      <c r="A764" s="2"/>
      <c r="B764" s="2"/>
      <c r="C764" s="2"/>
      <c r="D764" s="2"/>
      <c r="E764" s="2"/>
      <c r="F764" s="2"/>
      <c r="G764" s="2"/>
      <c r="H764" s="2"/>
      <c r="I764" s="2"/>
      <c r="J764" s="19" t="s">
        <v>1635</v>
      </c>
      <c r="K764" s="2" t="str">
        <f t="shared" si="71"/>
        <v>TC</v>
      </c>
      <c r="L764" s="2" t="str">
        <f t="shared" si="75"/>
        <v>TURKS AND CAICOS ISLANDS</v>
      </c>
      <c r="M764" s="66"/>
      <c r="N764" s="66" t="s">
        <v>359</v>
      </c>
      <c r="O764" s="66"/>
      <c r="P764" s="66"/>
      <c r="Q764" s="2"/>
      <c r="R764" s="2"/>
      <c r="S764" s="15">
        <f t="shared" si="72"/>
        <v>41827</v>
      </c>
      <c r="T764" s="15" t="str">
        <f t="shared" si="73"/>
        <v/>
      </c>
      <c r="U764" s="15" t="str">
        <f t="shared" si="74"/>
        <v/>
      </c>
      <c r="V764" s="2"/>
    </row>
    <row r="765" spans="1:22">
      <c r="A765" s="2"/>
      <c r="B765" s="2"/>
      <c r="C765" s="2"/>
      <c r="D765" s="2"/>
      <c r="E765" s="2"/>
      <c r="F765" s="2"/>
      <c r="G765" s="2"/>
      <c r="H765" s="2"/>
      <c r="I765" s="2"/>
      <c r="J765" s="19" t="s">
        <v>1636</v>
      </c>
      <c r="K765" s="2" t="str">
        <f t="shared" si="71"/>
        <v>TV</v>
      </c>
      <c r="L765" s="2" t="str">
        <f t="shared" si="75"/>
        <v>TUVALU</v>
      </c>
      <c r="M765" s="66"/>
      <c r="N765" s="66" t="s">
        <v>359</v>
      </c>
      <c r="O765" s="66"/>
      <c r="P765" s="66"/>
      <c r="Q765" s="2"/>
      <c r="R765" s="2"/>
      <c r="S765" s="15">
        <f t="shared" si="72"/>
        <v>41827</v>
      </c>
      <c r="T765" s="15" t="str">
        <f t="shared" si="73"/>
        <v/>
      </c>
      <c r="U765" s="15" t="str">
        <f t="shared" si="74"/>
        <v/>
      </c>
      <c r="V765" s="2"/>
    </row>
    <row r="766" spans="1:22">
      <c r="A766" s="2"/>
      <c r="B766" s="2"/>
      <c r="C766" s="2"/>
      <c r="D766" s="2"/>
      <c r="E766" s="2"/>
      <c r="F766" s="2"/>
      <c r="G766" s="2"/>
      <c r="H766" s="2"/>
      <c r="I766" s="2"/>
      <c r="J766" s="19" t="s">
        <v>1637</v>
      </c>
      <c r="K766" s="2" t="str">
        <f t="shared" si="71"/>
        <v>UG</v>
      </c>
      <c r="L766" s="2" t="str">
        <f t="shared" si="75"/>
        <v>UGANDA</v>
      </c>
      <c r="M766" s="66"/>
      <c r="N766" s="66" t="s">
        <v>359</v>
      </c>
      <c r="O766" s="66"/>
      <c r="P766" s="66"/>
      <c r="Q766" s="2"/>
      <c r="R766" s="2"/>
      <c r="S766" s="15">
        <f t="shared" si="72"/>
        <v>41827</v>
      </c>
      <c r="T766" s="15" t="str">
        <f t="shared" si="73"/>
        <v/>
      </c>
      <c r="U766" s="15" t="str">
        <f t="shared" si="74"/>
        <v/>
      </c>
      <c r="V766" s="2"/>
    </row>
    <row r="767" spans="1:22">
      <c r="A767" s="2"/>
      <c r="B767" s="2"/>
      <c r="C767" s="2"/>
      <c r="D767" s="2"/>
      <c r="E767" s="2"/>
      <c r="F767" s="2"/>
      <c r="G767" s="2"/>
      <c r="H767" s="2"/>
      <c r="I767" s="2"/>
      <c r="J767" s="19" t="s">
        <v>1638</v>
      </c>
      <c r="K767" s="2" t="str">
        <f t="shared" si="71"/>
        <v>UA</v>
      </c>
      <c r="L767" s="2" t="str">
        <f t="shared" si="75"/>
        <v>UKRAINE</v>
      </c>
      <c r="M767" s="66"/>
      <c r="N767" s="66" t="s">
        <v>359</v>
      </c>
      <c r="O767" s="66"/>
      <c r="P767" s="66"/>
      <c r="Q767" s="2"/>
      <c r="R767" s="2"/>
      <c r="S767" s="15">
        <f t="shared" si="72"/>
        <v>41827</v>
      </c>
      <c r="T767" s="15" t="str">
        <f t="shared" si="73"/>
        <v/>
      </c>
      <c r="U767" s="15" t="str">
        <f t="shared" si="74"/>
        <v/>
      </c>
      <c r="V767" s="2"/>
    </row>
    <row r="768" spans="1:22">
      <c r="A768" s="2"/>
      <c r="B768" s="2"/>
      <c r="C768" s="2"/>
      <c r="D768" s="2"/>
      <c r="E768" s="2"/>
      <c r="F768" s="2"/>
      <c r="G768" s="2"/>
      <c r="H768" s="2"/>
      <c r="I768" s="2"/>
      <c r="J768" s="19" t="s">
        <v>1639</v>
      </c>
      <c r="K768" s="2" t="str">
        <f t="shared" si="71"/>
        <v>AE</v>
      </c>
      <c r="L768" s="2" t="str">
        <f t="shared" si="75"/>
        <v>UNITED ARAB EMIRATES</v>
      </c>
      <c r="M768" s="66"/>
      <c r="N768" s="66" t="s">
        <v>359</v>
      </c>
      <c r="O768" s="66"/>
      <c r="P768" s="66"/>
      <c r="Q768" s="2"/>
      <c r="R768" s="2"/>
      <c r="S768" s="15">
        <f t="shared" si="72"/>
        <v>41827</v>
      </c>
      <c r="T768" s="15" t="str">
        <f t="shared" si="73"/>
        <v/>
      </c>
      <c r="U768" s="15" t="str">
        <f t="shared" si="74"/>
        <v/>
      </c>
      <c r="V768" s="2"/>
    </row>
    <row r="769" spans="1:22">
      <c r="A769" s="2"/>
      <c r="B769" s="2"/>
      <c r="C769" s="2"/>
      <c r="D769" s="2"/>
      <c r="E769" s="2"/>
      <c r="F769" s="2"/>
      <c r="G769" s="2"/>
      <c r="H769" s="2"/>
      <c r="I769" s="2"/>
      <c r="J769" s="19" t="s">
        <v>1640</v>
      </c>
      <c r="K769" s="2" t="str">
        <f t="shared" si="71"/>
        <v>GB</v>
      </c>
      <c r="L769" s="2" t="str">
        <f t="shared" si="75"/>
        <v>UNITED KINGDOM</v>
      </c>
      <c r="M769" s="66"/>
      <c r="N769" s="66" t="s">
        <v>359</v>
      </c>
      <c r="O769" s="66"/>
      <c r="P769" s="66"/>
      <c r="Q769" s="2"/>
      <c r="R769" s="2"/>
      <c r="S769" s="15">
        <f t="shared" si="72"/>
        <v>41827</v>
      </c>
      <c r="T769" s="15" t="str">
        <f t="shared" si="73"/>
        <v/>
      </c>
      <c r="U769" s="15" t="str">
        <f t="shared" si="74"/>
        <v/>
      </c>
      <c r="V769" s="2"/>
    </row>
    <row r="770" spans="1:22">
      <c r="A770" s="2"/>
      <c r="B770" s="2"/>
      <c r="C770" s="2"/>
      <c r="D770" s="2"/>
      <c r="E770" s="2"/>
      <c r="F770" s="2"/>
      <c r="G770" s="2"/>
      <c r="H770" s="2"/>
      <c r="I770" s="2"/>
      <c r="J770" s="19" t="s">
        <v>1641</v>
      </c>
      <c r="K770" s="2" t="str">
        <f t="shared" si="71"/>
        <v>US</v>
      </c>
      <c r="L770" s="2" t="str">
        <f t="shared" si="75"/>
        <v>UNITED STATES</v>
      </c>
      <c r="M770" s="66"/>
      <c r="N770" s="66" t="s">
        <v>359</v>
      </c>
      <c r="O770" s="66"/>
      <c r="P770" s="66"/>
      <c r="Q770" s="2"/>
      <c r="R770" s="2"/>
      <c r="S770" s="15">
        <f t="shared" si="72"/>
        <v>41827</v>
      </c>
      <c r="T770" s="15" t="str">
        <f t="shared" si="73"/>
        <v/>
      </c>
      <c r="U770" s="15" t="str">
        <f t="shared" si="74"/>
        <v/>
      </c>
      <c r="V770" s="2"/>
    </row>
    <row r="771" spans="1:22">
      <c r="A771" s="2"/>
      <c r="B771" s="2"/>
      <c r="C771" s="2"/>
      <c r="D771" s="2"/>
      <c r="E771" s="2"/>
      <c r="F771" s="2"/>
      <c r="G771" s="2"/>
      <c r="H771" s="2"/>
      <c r="I771" s="2"/>
      <c r="J771" s="19" t="s">
        <v>1642</v>
      </c>
      <c r="K771" s="2" t="str">
        <f t="shared" si="71"/>
        <v>UM</v>
      </c>
      <c r="L771" s="2" t="str">
        <f t="shared" si="75"/>
        <v>UNITED STATES MINOR OUTLYING ISLANDS</v>
      </c>
      <c r="M771" s="66"/>
      <c r="N771" s="66" t="s">
        <v>359</v>
      </c>
      <c r="O771" s="66"/>
      <c r="P771" s="66"/>
      <c r="Q771" s="2"/>
      <c r="R771" s="2"/>
      <c r="S771" s="15">
        <f t="shared" si="72"/>
        <v>41827</v>
      </c>
      <c r="T771" s="15" t="str">
        <f t="shared" si="73"/>
        <v/>
      </c>
      <c r="U771" s="15" t="str">
        <f t="shared" si="74"/>
        <v/>
      </c>
      <c r="V771" s="2"/>
    </row>
    <row r="772" spans="1:22">
      <c r="A772" s="2"/>
      <c r="B772" s="2"/>
      <c r="C772" s="2"/>
      <c r="D772" s="2"/>
      <c r="E772" s="2"/>
      <c r="F772" s="2"/>
      <c r="G772" s="2"/>
      <c r="H772" s="2"/>
      <c r="I772" s="2"/>
      <c r="J772" s="19" t="s">
        <v>1643</v>
      </c>
      <c r="K772" s="2" t="str">
        <f t="shared" si="71"/>
        <v>UY</v>
      </c>
      <c r="L772" s="2" t="str">
        <f t="shared" si="75"/>
        <v>URUGUAY</v>
      </c>
      <c r="M772" s="66"/>
      <c r="N772" s="66" t="s">
        <v>359</v>
      </c>
      <c r="O772" s="66"/>
      <c r="P772" s="66"/>
      <c r="Q772" s="2"/>
      <c r="R772" s="2"/>
      <c r="S772" s="15">
        <f t="shared" si="72"/>
        <v>41827</v>
      </c>
      <c r="T772" s="15" t="str">
        <f t="shared" si="73"/>
        <v/>
      </c>
      <c r="U772" s="15" t="str">
        <f t="shared" si="74"/>
        <v/>
      </c>
      <c r="V772" s="2"/>
    </row>
    <row r="773" spans="1:22">
      <c r="A773" s="2"/>
      <c r="B773" s="2"/>
      <c r="C773" s="2"/>
      <c r="D773" s="2"/>
      <c r="E773" s="2"/>
      <c r="F773" s="2"/>
      <c r="G773" s="2"/>
      <c r="H773" s="2"/>
      <c r="I773" s="2"/>
      <c r="J773" s="19" t="s">
        <v>1644</v>
      </c>
      <c r="K773" s="2" t="str">
        <f t="shared" si="71"/>
        <v>UZ</v>
      </c>
      <c r="L773" s="2" t="str">
        <f t="shared" si="75"/>
        <v>UZBEKISTAN</v>
      </c>
      <c r="M773" s="66"/>
      <c r="N773" s="66" t="s">
        <v>359</v>
      </c>
      <c r="O773" s="66"/>
      <c r="P773" s="66"/>
      <c r="Q773" s="2"/>
      <c r="R773" s="2"/>
      <c r="S773" s="15">
        <f t="shared" si="72"/>
        <v>41827</v>
      </c>
      <c r="T773" s="15" t="str">
        <f t="shared" si="73"/>
        <v/>
      </c>
      <c r="U773" s="15" t="str">
        <f t="shared" si="74"/>
        <v/>
      </c>
      <c r="V773" s="2"/>
    </row>
    <row r="774" spans="1:22">
      <c r="A774" s="2"/>
      <c r="B774" s="2"/>
      <c r="C774" s="2"/>
      <c r="D774" s="2"/>
      <c r="E774" s="2"/>
      <c r="F774" s="2"/>
      <c r="G774" s="2"/>
      <c r="H774" s="2"/>
      <c r="I774" s="2"/>
      <c r="J774" s="19" t="s">
        <v>1645</v>
      </c>
      <c r="K774" s="2" t="str">
        <f t="shared" si="71"/>
        <v>VU</v>
      </c>
      <c r="L774" s="2" t="str">
        <f t="shared" si="75"/>
        <v>VANUATU</v>
      </c>
      <c r="M774" s="66"/>
      <c r="N774" s="66" t="s">
        <v>359</v>
      </c>
      <c r="O774" s="66"/>
      <c r="P774" s="66"/>
      <c r="Q774" s="2"/>
      <c r="R774" s="2"/>
      <c r="S774" s="15">
        <f t="shared" si="72"/>
        <v>41827</v>
      </c>
      <c r="T774" s="15" t="str">
        <f t="shared" si="73"/>
        <v/>
      </c>
      <c r="U774" s="15" t="str">
        <f t="shared" si="74"/>
        <v/>
      </c>
      <c r="V774" s="2"/>
    </row>
    <row r="775" spans="1:22">
      <c r="A775" s="2"/>
      <c r="B775" s="2"/>
      <c r="C775" s="2"/>
      <c r="D775" s="2"/>
      <c r="E775" s="2"/>
      <c r="F775" s="2"/>
      <c r="G775" s="2"/>
      <c r="H775" s="2"/>
      <c r="I775" s="2"/>
      <c r="J775" s="19" t="s">
        <v>1646</v>
      </c>
      <c r="K775" s="2" t="str">
        <f t="shared" si="71"/>
        <v>VE</v>
      </c>
      <c r="L775" s="2" t="str">
        <f t="shared" si="75"/>
        <v>VENEZUELA, BOLIVARIAN REPUBLIC OF</v>
      </c>
      <c r="M775" s="66"/>
      <c r="N775" s="66" t="s">
        <v>359</v>
      </c>
      <c r="O775" s="66"/>
      <c r="P775" s="66"/>
      <c r="Q775" s="2"/>
      <c r="R775" s="2"/>
      <c r="S775" s="15">
        <f t="shared" si="72"/>
        <v>41827</v>
      </c>
      <c r="T775" s="15" t="str">
        <f t="shared" si="73"/>
        <v/>
      </c>
      <c r="U775" s="15" t="str">
        <f t="shared" si="74"/>
        <v/>
      </c>
      <c r="V775" s="2"/>
    </row>
    <row r="776" spans="1:22">
      <c r="A776" s="2"/>
      <c r="B776" s="2"/>
      <c r="C776" s="2"/>
      <c r="D776" s="2"/>
      <c r="E776" s="2"/>
      <c r="F776" s="2"/>
      <c r="G776" s="2"/>
      <c r="H776" s="2"/>
      <c r="I776" s="2"/>
      <c r="J776" s="19" t="s">
        <v>1647</v>
      </c>
      <c r="K776" s="2" t="str">
        <f t="shared" si="71"/>
        <v>VN</v>
      </c>
      <c r="L776" s="2" t="str">
        <f t="shared" si="75"/>
        <v>VIET NAM</v>
      </c>
      <c r="M776" s="66"/>
      <c r="N776" s="66" t="s">
        <v>359</v>
      </c>
      <c r="O776" s="66"/>
      <c r="P776" s="66"/>
      <c r="Q776" s="2"/>
      <c r="R776" s="2"/>
      <c r="S776" s="15">
        <f t="shared" si="72"/>
        <v>41827</v>
      </c>
      <c r="T776" s="15" t="str">
        <f t="shared" si="73"/>
        <v/>
      </c>
      <c r="U776" s="15" t="str">
        <f t="shared" si="74"/>
        <v/>
      </c>
      <c r="V776" s="2"/>
    </row>
    <row r="777" spans="1:22">
      <c r="A777" s="2"/>
      <c r="B777" s="2"/>
      <c r="C777" s="2"/>
      <c r="D777" s="2"/>
      <c r="E777" s="2"/>
      <c r="F777" s="2"/>
      <c r="G777" s="2"/>
      <c r="H777" s="2"/>
      <c r="I777" s="2"/>
      <c r="J777" s="19" t="s">
        <v>1648</v>
      </c>
      <c r="K777" s="2" t="str">
        <f t="shared" si="71"/>
        <v>VG</v>
      </c>
      <c r="L777" s="2" t="str">
        <f t="shared" si="75"/>
        <v>VIRGIN ISLANDS, BRITISH</v>
      </c>
      <c r="M777" s="66"/>
      <c r="N777" s="66" t="s">
        <v>359</v>
      </c>
      <c r="O777" s="66"/>
      <c r="P777" s="66"/>
      <c r="Q777" s="2"/>
      <c r="R777" s="2"/>
      <c r="S777" s="15">
        <f t="shared" si="72"/>
        <v>41827</v>
      </c>
      <c r="T777" s="15" t="str">
        <f t="shared" si="73"/>
        <v/>
      </c>
      <c r="U777" s="15" t="str">
        <f t="shared" si="74"/>
        <v/>
      </c>
      <c r="V777" s="2"/>
    </row>
    <row r="778" spans="1:22">
      <c r="A778" s="2"/>
      <c r="B778" s="2"/>
      <c r="C778" s="2"/>
      <c r="D778" s="2"/>
      <c r="E778" s="2"/>
      <c r="F778" s="2"/>
      <c r="G778" s="2"/>
      <c r="H778" s="2"/>
      <c r="I778" s="2"/>
      <c r="J778" s="19" t="s">
        <v>1649</v>
      </c>
      <c r="K778" s="2" t="str">
        <f t="shared" si="71"/>
        <v>VI</v>
      </c>
      <c r="L778" s="2" t="str">
        <f t="shared" si="75"/>
        <v>VIRGIN ISLANDS, U.S.</v>
      </c>
      <c r="M778" s="66"/>
      <c r="N778" s="66" t="s">
        <v>359</v>
      </c>
      <c r="O778" s="66"/>
      <c r="P778" s="66"/>
      <c r="Q778" s="2"/>
      <c r="R778" s="2"/>
      <c r="S778" s="15">
        <f t="shared" si="72"/>
        <v>41827</v>
      </c>
      <c r="T778" s="15" t="str">
        <f t="shared" si="73"/>
        <v/>
      </c>
      <c r="U778" s="15" t="str">
        <f t="shared" si="74"/>
        <v/>
      </c>
      <c r="V778" s="2"/>
    </row>
    <row r="779" spans="1:22">
      <c r="A779" s="2"/>
      <c r="B779" s="2"/>
      <c r="C779" s="2"/>
      <c r="D779" s="2"/>
      <c r="E779" s="2"/>
      <c r="F779" s="2"/>
      <c r="G779" s="2"/>
      <c r="H779" s="2"/>
      <c r="I779" s="2"/>
      <c r="J779" s="19" t="s">
        <v>1650</v>
      </c>
      <c r="K779" s="2" t="str">
        <f t="shared" si="71"/>
        <v>WF</v>
      </c>
      <c r="L779" s="2" t="str">
        <f t="shared" si="75"/>
        <v>WALLIS AND FUTUNA</v>
      </c>
      <c r="M779" s="66"/>
      <c r="N779" s="66" t="s">
        <v>359</v>
      </c>
      <c r="O779" s="66"/>
      <c r="P779" s="66"/>
      <c r="Q779" s="2"/>
      <c r="R779" s="2"/>
      <c r="S779" s="15">
        <f t="shared" si="72"/>
        <v>41827</v>
      </c>
      <c r="T779" s="15" t="str">
        <f t="shared" si="73"/>
        <v/>
      </c>
      <c r="U779" s="15" t="str">
        <f t="shared" si="74"/>
        <v/>
      </c>
      <c r="V779" s="2"/>
    </row>
    <row r="780" spans="1:22">
      <c r="A780" s="2"/>
      <c r="B780" s="2"/>
      <c r="C780" s="2"/>
      <c r="D780" s="2"/>
      <c r="E780" s="2"/>
      <c r="F780" s="2"/>
      <c r="G780" s="2"/>
      <c r="H780" s="2"/>
      <c r="I780" s="2"/>
      <c r="J780" s="19" t="s">
        <v>1651</v>
      </c>
      <c r="K780" s="2" t="str">
        <f t="shared" si="71"/>
        <v>EH</v>
      </c>
      <c r="L780" s="2" t="str">
        <f t="shared" si="75"/>
        <v>WESTERN SAHARA</v>
      </c>
      <c r="M780" s="66"/>
      <c r="N780" s="66" t="s">
        <v>359</v>
      </c>
      <c r="O780" s="66"/>
      <c r="P780" s="66"/>
      <c r="Q780" s="2"/>
      <c r="R780" s="2"/>
      <c r="S780" s="15">
        <f t="shared" si="72"/>
        <v>41827</v>
      </c>
      <c r="T780" s="15" t="str">
        <f t="shared" si="73"/>
        <v/>
      </c>
      <c r="U780" s="15" t="str">
        <f t="shared" si="74"/>
        <v/>
      </c>
      <c r="V780" s="2"/>
    </row>
    <row r="781" spans="1:22">
      <c r="A781" s="2"/>
      <c r="B781" s="2"/>
      <c r="C781" s="2"/>
      <c r="D781" s="2"/>
      <c r="E781" s="2"/>
      <c r="F781" s="2"/>
      <c r="G781" s="2"/>
      <c r="H781" s="2"/>
      <c r="I781" s="2"/>
      <c r="J781" s="19" t="s">
        <v>1652</v>
      </c>
      <c r="K781" s="2" t="str">
        <f t="shared" si="71"/>
        <v>YE</v>
      </c>
      <c r="L781" s="2" t="str">
        <f t="shared" si="75"/>
        <v>YEMEN</v>
      </c>
      <c r="M781" s="66"/>
      <c r="N781" s="66" t="s">
        <v>359</v>
      </c>
      <c r="O781" s="66"/>
      <c r="P781" s="66"/>
      <c r="Q781" s="2"/>
      <c r="R781" s="2"/>
      <c r="S781" s="15">
        <f t="shared" si="72"/>
        <v>41827</v>
      </c>
      <c r="T781" s="15" t="str">
        <f t="shared" si="73"/>
        <v/>
      </c>
      <c r="U781" s="15" t="str">
        <f t="shared" si="74"/>
        <v/>
      </c>
      <c r="V781" s="2"/>
    </row>
    <row r="782" spans="1:22">
      <c r="A782" s="2"/>
      <c r="B782" s="2"/>
      <c r="C782" s="2"/>
      <c r="D782" s="2"/>
      <c r="E782" s="2"/>
      <c r="F782" s="2"/>
      <c r="G782" s="2"/>
      <c r="H782" s="2"/>
      <c r="I782" s="2"/>
      <c r="J782" s="19" t="s">
        <v>1653</v>
      </c>
      <c r="K782" s="2" t="str">
        <f t="shared" si="71"/>
        <v>ZM</v>
      </c>
      <c r="L782" s="2" t="str">
        <f t="shared" si="75"/>
        <v>ZAMBIA</v>
      </c>
      <c r="M782" s="66"/>
      <c r="N782" s="66" t="s">
        <v>359</v>
      </c>
      <c r="O782" s="66"/>
      <c r="P782" s="66"/>
      <c r="Q782" s="2"/>
      <c r="R782" s="2"/>
      <c r="S782" s="15">
        <f t="shared" si="72"/>
        <v>41827</v>
      </c>
      <c r="T782" s="15" t="str">
        <f t="shared" si="73"/>
        <v/>
      </c>
      <c r="U782" s="15" t="str">
        <f t="shared" si="74"/>
        <v/>
      </c>
      <c r="V782" s="2"/>
    </row>
    <row r="783" spans="1:22">
      <c r="A783" s="2"/>
      <c r="B783" s="2"/>
      <c r="C783" s="2"/>
      <c r="D783" s="2"/>
      <c r="E783" s="2"/>
      <c r="F783" s="2"/>
      <c r="G783" s="2"/>
      <c r="H783" s="2"/>
      <c r="I783" s="2"/>
      <c r="J783" s="19" t="s">
        <v>1654</v>
      </c>
      <c r="K783" s="2" t="str">
        <f t="shared" si="71"/>
        <v>ZW</v>
      </c>
      <c r="L783" s="2" t="str">
        <f t="shared" si="75"/>
        <v>ZIMBABWE</v>
      </c>
      <c r="M783" s="66"/>
      <c r="N783" s="66" t="s">
        <v>359</v>
      </c>
      <c r="O783" s="66"/>
      <c r="P783" s="66"/>
      <c r="Q783" s="2"/>
      <c r="R783" s="2"/>
      <c r="S783" s="15">
        <f t="shared" si="72"/>
        <v>41827</v>
      </c>
      <c r="T783" s="15" t="str">
        <f t="shared" si="73"/>
        <v/>
      </c>
      <c r="U783" s="15" t="str">
        <f t="shared" si="74"/>
        <v/>
      </c>
      <c r="V783" s="2"/>
    </row>
    <row r="784" spans="1:22">
      <c r="A784" s="2"/>
      <c r="B784" s="2"/>
      <c r="C784" s="2"/>
      <c r="D784" s="2"/>
      <c r="E784" s="2"/>
      <c r="F784" s="2"/>
      <c r="G784" s="2"/>
      <c r="H784" s="2"/>
      <c r="I784" s="2"/>
      <c r="J784" s="19" t="s">
        <v>3452</v>
      </c>
      <c r="K784" s="2" t="str">
        <f t="shared" si="71"/>
        <v>SS</v>
      </c>
      <c r="L784" s="2" t="str">
        <f t="shared" si="75"/>
        <v>SOUTH SUDAN</v>
      </c>
      <c r="M784" s="66"/>
      <c r="N784" s="66" t="s">
        <v>359</v>
      </c>
      <c r="O784" s="66"/>
      <c r="P784" s="66"/>
      <c r="Q784" s="2"/>
      <c r="R784" s="2"/>
      <c r="S784" s="15">
        <f t="shared" si="72"/>
        <v>41827</v>
      </c>
      <c r="T784" s="15" t="str">
        <f t="shared" si="73"/>
        <v/>
      </c>
      <c r="U784" s="15" t="str">
        <f t="shared" si="74"/>
        <v/>
      </c>
      <c r="V784" s="2"/>
    </row>
    <row r="785" spans="1:22">
      <c r="A785" s="2"/>
      <c r="B785" s="2"/>
      <c r="C785" s="2"/>
      <c r="D785" s="2"/>
      <c r="E785" s="2"/>
      <c r="F785" s="2"/>
      <c r="G785" s="2"/>
      <c r="H785" s="2"/>
      <c r="I785" s="2"/>
      <c r="J785" s="19" t="s">
        <v>12987</v>
      </c>
      <c r="K785" s="2" t="str">
        <f t="shared" si="71"/>
        <v>x115</v>
      </c>
      <c r="L785" s="2" t="str">
        <f>J785</f>
        <v>UNITED KINGDOM (AFTER BREXIT)</v>
      </c>
      <c r="M785" s="66"/>
      <c r="N785" s="66" t="s">
        <v>359</v>
      </c>
      <c r="O785" s="66"/>
      <c r="P785" s="66"/>
      <c r="Q785" s="2"/>
      <c r="R785" s="2"/>
      <c r="S785" s="15">
        <f t="shared" si="72"/>
        <v>43661</v>
      </c>
      <c r="T785" s="15">
        <f t="shared" si="73"/>
        <v>44392</v>
      </c>
      <c r="U785" s="15" t="str">
        <f t="shared" si="74"/>
        <v/>
      </c>
      <c r="V785" s="2"/>
    </row>
    <row r="786" spans="1:22">
      <c r="A786" s="2"/>
      <c r="B786" s="2"/>
      <c r="C786" s="2"/>
      <c r="D786" s="2"/>
      <c r="E786" s="2"/>
      <c r="F786" s="2"/>
      <c r="G786" s="2"/>
      <c r="H786" s="2"/>
      <c r="I786" s="2"/>
      <c r="J786" s="19" t="s">
        <v>12988</v>
      </c>
      <c r="K786" s="2" t="str">
        <f t="shared" si="71"/>
        <v>x116</v>
      </c>
      <c r="L786" s="2" t="str">
        <f>J786</f>
        <v>UNITED KINGDOM (GIBRALTAR) (AFTER BREXIT)</v>
      </c>
      <c r="M786" s="66"/>
      <c r="N786" s="66" t="s">
        <v>359</v>
      </c>
      <c r="O786" s="66"/>
      <c r="P786" s="66"/>
      <c r="Q786" s="2"/>
      <c r="R786" s="2"/>
      <c r="S786" s="15">
        <f t="shared" si="72"/>
        <v>43661</v>
      </c>
      <c r="T786" s="15">
        <f t="shared" si="73"/>
        <v>44392</v>
      </c>
      <c r="U786" s="15" t="str">
        <f t="shared" si="74"/>
        <v/>
      </c>
      <c r="V786" s="2"/>
    </row>
    <row r="787" spans="1:22">
      <c r="A787" s="2"/>
      <c r="B787" s="2"/>
      <c r="C787" s="2"/>
      <c r="D787" s="2"/>
      <c r="E787" s="2"/>
      <c r="F787" s="2"/>
      <c r="G787" s="2"/>
      <c r="H787" s="2"/>
      <c r="I787" s="2"/>
      <c r="J787" s="19" t="s">
        <v>12967</v>
      </c>
      <c r="K787" s="2" t="str">
        <f t="shared" si="71"/>
        <v>x112</v>
      </c>
      <c r="L787" s="2" t="str">
        <f>J787</f>
        <v>Temporary identifier for country 1</v>
      </c>
      <c r="N787" s="66" t="s">
        <v>359</v>
      </c>
      <c r="S787" s="15">
        <f t="shared" si="72"/>
        <v>43661</v>
      </c>
      <c r="T787" s="15" t="str">
        <f t="shared" si="73"/>
        <v/>
      </c>
      <c r="U787" s="15" t="str">
        <f t="shared" si="74"/>
        <v/>
      </c>
    </row>
    <row r="788" spans="1:22">
      <c r="A788" s="2"/>
      <c r="B788" s="2"/>
      <c r="C788" s="2"/>
      <c r="D788" s="2"/>
      <c r="E788" s="2"/>
      <c r="F788" s="2"/>
      <c r="G788" s="2"/>
      <c r="H788" s="2"/>
      <c r="I788" s="2"/>
      <c r="J788" s="19" t="s">
        <v>12968</v>
      </c>
      <c r="K788" s="2" t="str">
        <f t="shared" si="71"/>
        <v>x113</v>
      </c>
      <c r="L788" s="2" t="str">
        <f>J788</f>
        <v>Temporary identifier for country 2</v>
      </c>
      <c r="N788" s="66" t="s">
        <v>359</v>
      </c>
      <c r="S788" s="15">
        <f t="shared" si="72"/>
        <v>43661</v>
      </c>
      <c r="T788" s="15" t="str">
        <f t="shared" si="73"/>
        <v/>
      </c>
      <c r="U788" s="15" t="str">
        <f t="shared" si="74"/>
        <v/>
      </c>
    </row>
    <row r="789" spans="1:22">
      <c r="A789" s="2"/>
      <c r="B789" s="2"/>
      <c r="C789" s="2"/>
      <c r="D789" s="2"/>
      <c r="E789" s="2"/>
      <c r="F789" s="2"/>
      <c r="G789" s="2"/>
      <c r="H789" s="2"/>
      <c r="I789" s="2"/>
      <c r="J789" s="19" t="s">
        <v>12969</v>
      </c>
      <c r="K789" s="2" t="str">
        <f t="shared" si="71"/>
        <v>x114</v>
      </c>
      <c r="L789" s="2" t="str">
        <f>J789</f>
        <v>Temporary identifier for country 3</v>
      </c>
      <c r="N789" s="66" t="s">
        <v>359</v>
      </c>
      <c r="S789" s="15">
        <f t="shared" si="72"/>
        <v>43661</v>
      </c>
      <c r="T789" s="15" t="str">
        <f t="shared" si="73"/>
        <v/>
      </c>
      <c r="U789" s="15" t="str">
        <f t="shared" si="74"/>
        <v/>
      </c>
    </row>
    <row r="790" spans="1:22">
      <c r="A790" s="2"/>
      <c r="B790" s="2"/>
      <c r="C790" s="2"/>
      <c r="D790" s="2"/>
      <c r="E790" s="2"/>
      <c r="F790" s="2"/>
      <c r="G790" s="2"/>
      <c r="H790" s="2"/>
      <c r="I790" s="2"/>
      <c r="J790" s="16" t="s">
        <v>1361</v>
      </c>
      <c r="K790" s="2"/>
      <c r="L790" s="2"/>
      <c r="M790" s="66"/>
      <c r="N790" s="66"/>
      <c r="O790" s="66" t="s">
        <v>2286</v>
      </c>
      <c r="P790" s="66"/>
      <c r="Q790" s="2" t="s">
        <v>12979</v>
      </c>
      <c r="R790" s="2"/>
      <c r="S790" s="15">
        <v>41827</v>
      </c>
      <c r="T790" s="15"/>
      <c r="U790" s="15">
        <v>43661</v>
      </c>
      <c r="V790" s="2"/>
    </row>
    <row r="791" spans="1:22">
      <c r="A791" s="2"/>
      <c r="B791" s="2"/>
      <c r="C791" s="2"/>
      <c r="D791" s="2"/>
      <c r="E791" s="2"/>
      <c r="F791" s="2"/>
      <c r="G791" s="2"/>
      <c r="H791" s="2"/>
      <c r="I791" s="2"/>
      <c r="J791" s="17" t="s">
        <v>3454</v>
      </c>
      <c r="K791" s="2" t="str">
        <f>VLOOKUP(J791,$A:$B,2,0)</f>
        <v>x0</v>
      </c>
      <c r="L791" s="2" t="str">
        <f>J791</f>
        <v>Not applicable/All geographical areas</v>
      </c>
      <c r="M791" s="66" t="s">
        <v>358</v>
      </c>
      <c r="N791" s="66"/>
      <c r="O791" s="66"/>
      <c r="P791" s="66"/>
      <c r="Q791" s="2"/>
      <c r="R791" s="2"/>
      <c r="S791" s="15">
        <f>VLOOKUP(J791,A:G,5,FALSE)</f>
        <v>41827</v>
      </c>
      <c r="T791" s="15" t="str">
        <f>IF(VLOOKUP(J791,A:G,6,FALSE)=0,"",VLOOKUP(J791,A:G,6,FALSE))</f>
        <v/>
      </c>
      <c r="U791" s="15" t="str">
        <f>IF(VLOOKUP(J791,A:G,7,FALSE)=0,"",VLOOKUP(J791,A:G,7,FALSE))</f>
        <v/>
      </c>
      <c r="V791" s="2"/>
    </row>
    <row r="792" spans="1:22">
      <c r="A792" s="2"/>
      <c r="B792" s="2"/>
      <c r="C792" s="2"/>
      <c r="D792" s="2"/>
      <c r="E792" s="2"/>
      <c r="F792" s="2"/>
      <c r="G792" s="2"/>
      <c r="H792" s="2"/>
      <c r="I792" s="2"/>
      <c r="J792" s="19" t="s">
        <v>1358</v>
      </c>
      <c r="K792" s="2" t="str">
        <f>VLOOKUP(J792,$A:$B,2,0)</f>
        <v>x14</v>
      </c>
      <c r="L792" s="2" t="str">
        <f>J792</f>
        <v>EEA</v>
      </c>
      <c r="M792" s="66"/>
      <c r="N792" s="66" t="s">
        <v>359</v>
      </c>
      <c r="O792" s="66"/>
      <c r="P792" s="66"/>
      <c r="Q792" s="2"/>
      <c r="R792" s="2"/>
      <c r="S792" s="15">
        <f>VLOOKUP(J792,A:G,5,FALSE)</f>
        <v>41827</v>
      </c>
      <c r="T792" s="15" t="str">
        <f>IF(VLOOKUP(J792,A:G,6,FALSE)=0,"",VLOOKUP(J792,A:G,6,FALSE))</f>
        <v/>
      </c>
      <c r="U792" s="15" t="str">
        <f>IF(VLOOKUP(J792,A:G,7,FALSE)=0,"",VLOOKUP(J792,A:G,7,FALSE))</f>
        <v/>
      </c>
      <c r="V792" s="2"/>
    </row>
    <row r="793" spans="1:22">
      <c r="A793" s="2"/>
      <c r="B793" s="2"/>
      <c r="C793" s="2"/>
      <c r="D793" s="2"/>
      <c r="E793" s="2"/>
      <c r="F793" s="2"/>
      <c r="G793" s="2"/>
      <c r="H793" s="2"/>
      <c r="I793" s="2"/>
      <c r="J793" s="19" t="s">
        <v>1359</v>
      </c>
      <c r="K793" s="2" t="str">
        <f>VLOOKUP(J793,$A:$B,2,0)</f>
        <v>x44</v>
      </c>
      <c r="L793" s="2" t="str">
        <f>J793</f>
        <v>OECD [non-EEA]</v>
      </c>
      <c r="M793" s="66"/>
      <c r="N793" s="66" t="s">
        <v>359</v>
      </c>
      <c r="O793" s="66"/>
      <c r="P793" s="66"/>
      <c r="Q793" s="2"/>
      <c r="R793" s="2"/>
      <c r="S793" s="15">
        <f>VLOOKUP(J793,A:G,5,FALSE)</f>
        <v>41827</v>
      </c>
      <c r="T793" s="15" t="str">
        <f>IF(VLOOKUP(J793,A:G,6,FALSE)=0,"",VLOOKUP(J793,A:G,6,FALSE))</f>
        <v/>
      </c>
      <c r="U793" s="15" t="str">
        <f>IF(VLOOKUP(J793,A:G,7,FALSE)=0,"",VLOOKUP(J793,A:G,7,FALSE))</f>
        <v/>
      </c>
      <c r="V793" s="2"/>
    </row>
    <row r="794" spans="1:22">
      <c r="A794" s="2"/>
      <c r="B794" s="2"/>
      <c r="C794" s="2"/>
      <c r="D794" s="2"/>
      <c r="E794" s="2"/>
      <c r="F794" s="2"/>
      <c r="G794" s="2"/>
      <c r="H794" s="2"/>
      <c r="I794" s="2"/>
      <c r="J794" s="19" t="s">
        <v>1360</v>
      </c>
      <c r="K794" s="2" t="str">
        <f>VLOOKUP(J794,$A:$B,2,0)</f>
        <v>x63</v>
      </c>
      <c r="L794" s="2" t="str">
        <f>J794</f>
        <v>RoW [rest of the world]</v>
      </c>
      <c r="M794" s="66"/>
      <c r="N794" s="66" t="s">
        <v>359</v>
      </c>
      <c r="O794" s="66"/>
      <c r="P794" s="66"/>
      <c r="Q794" s="2"/>
      <c r="R794" s="2"/>
      <c r="S794" s="15">
        <f>VLOOKUP(J794,A:G,5,FALSE)</f>
        <v>41827</v>
      </c>
      <c r="T794" s="15" t="str">
        <f>IF(VLOOKUP(J794,A:G,6,FALSE)=0,"",VLOOKUP(J794,A:G,6,FALSE))</f>
        <v/>
      </c>
      <c r="U794" s="15" t="str">
        <f>IF(VLOOKUP(J794,A:G,7,FALSE)=0,"",VLOOKUP(J794,A:G,7,FALSE))</f>
        <v/>
      </c>
      <c r="V794" s="2"/>
    </row>
    <row r="795" spans="1:22">
      <c r="A795" s="2"/>
      <c r="B795" s="2"/>
      <c r="C795" s="2"/>
      <c r="D795" s="2"/>
      <c r="E795" s="2"/>
      <c r="F795" s="2"/>
      <c r="G795" s="2"/>
      <c r="H795" s="2"/>
      <c r="I795" s="2"/>
      <c r="J795" s="16" t="s">
        <v>1389</v>
      </c>
      <c r="K795" s="2"/>
      <c r="L795" s="2"/>
      <c r="M795" s="66"/>
      <c r="N795" s="66"/>
      <c r="O795" s="66" t="s">
        <v>2286</v>
      </c>
      <c r="P795" s="66"/>
      <c r="Q795" s="2" t="s">
        <v>1352</v>
      </c>
      <c r="R795" s="2"/>
      <c r="S795" s="15">
        <v>41827</v>
      </c>
      <c r="T795" s="15">
        <v>41639</v>
      </c>
      <c r="U795" s="15"/>
      <c r="V795" s="2"/>
    </row>
    <row r="796" spans="1:22">
      <c r="A796" s="2"/>
      <c r="B796" s="2"/>
      <c r="C796" s="2"/>
      <c r="D796" s="2"/>
      <c r="E796" s="2"/>
      <c r="F796" s="2"/>
      <c r="G796" s="2"/>
      <c r="H796" s="2"/>
      <c r="I796" s="2"/>
      <c r="J796" s="17" t="s">
        <v>3454</v>
      </c>
      <c r="K796" s="2" t="str">
        <f t="shared" ref="K796:K832" si="76">VLOOKUP(J796,$A:$B,2,0)</f>
        <v>x0</v>
      </c>
      <c r="L796" s="2" t="str">
        <f>J796</f>
        <v>Not applicable/All geographical areas</v>
      </c>
      <c r="M796" s="66" t="s">
        <v>358</v>
      </c>
      <c r="N796" s="66"/>
      <c r="O796" s="66"/>
      <c r="P796" s="66"/>
      <c r="Q796" s="2"/>
      <c r="R796" s="2"/>
      <c r="S796" s="15">
        <f t="shared" ref="S796:S832" si="77">VLOOKUP(J796,A:G,5,FALSE)</f>
        <v>41827</v>
      </c>
      <c r="T796" s="15" t="str">
        <f t="shared" ref="T796:T832" si="78">IF(VLOOKUP(J796,A:G,6,FALSE)=0,"",VLOOKUP(J796,A:G,6,FALSE))</f>
        <v/>
      </c>
      <c r="U796" s="15" t="str">
        <f t="shared" ref="U796:U832" si="79">IF(VLOOKUP(J796,A:G,7,FALSE)=0,"",VLOOKUP(J796,A:G,7,FALSE))</f>
        <v/>
      </c>
      <c r="V796" s="81"/>
    </row>
    <row r="797" spans="1:22">
      <c r="A797" s="2"/>
      <c r="B797" s="2"/>
      <c r="C797" s="2"/>
      <c r="D797" s="2"/>
      <c r="E797" s="2"/>
      <c r="F797" s="2"/>
      <c r="G797" s="2"/>
      <c r="H797" s="2"/>
      <c r="I797" s="2"/>
      <c r="J797" s="19" t="s">
        <v>1358</v>
      </c>
      <c r="K797" s="2" t="str">
        <f t="shared" si="76"/>
        <v>x14</v>
      </c>
      <c r="L797" s="2" t="str">
        <f t="shared" ref="L797:L860" si="80">J797</f>
        <v>EEA</v>
      </c>
      <c r="M797" s="66" t="s">
        <v>358</v>
      </c>
      <c r="N797" s="66" t="s">
        <v>359</v>
      </c>
      <c r="O797" s="66"/>
      <c r="P797" s="66"/>
      <c r="Q797" s="2"/>
      <c r="R797" s="2"/>
      <c r="S797" s="15">
        <f t="shared" si="77"/>
        <v>41827</v>
      </c>
      <c r="T797" s="15" t="str">
        <f t="shared" si="78"/>
        <v/>
      </c>
      <c r="U797" s="15" t="str">
        <f t="shared" si="79"/>
        <v/>
      </c>
      <c r="V797" s="81"/>
    </row>
    <row r="798" spans="1:22">
      <c r="A798" s="2"/>
      <c r="B798" s="2"/>
      <c r="C798" s="2"/>
      <c r="D798" s="2"/>
      <c r="E798" s="2"/>
      <c r="F798" s="2"/>
      <c r="G798" s="2"/>
      <c r="H798" s="2"/>
      <c r="I798" s="2"/>
      <c r="J798" s="21" t="s">
        <v>1362</v>
      </c>
      <c r="K798" s="2" t="str">
        <f t="shared" si="76"/>
        <v>x48</v>
      </c>
      <c r="L798" s="2" t="str">
        <f t="shared" si="80"/>
        <v>Republic of Austria</v>
      </c>
      <c r="M798" s="66"/>
      <c r="N798" s="66" t="s">
        <v>359</v>
      </c>
      <c r="O798" s="66"/>
      <c r="P798" s="66"/>
      <c r="Q798" s="2"/>
      <c r="R798" s="2"/>
      <c r="S798" s="15">
        <f t="shared" si="77"/>
        <v>41827</v>
      </c>
      <c r="T798" s="15" t="str">
        <f t="shared" si="78"/>
        <v/>
      </c>
      <c r="U798" s="15" t="str">
        <f t="shared" si="79"/>
        <v/>
      </c>
      <c r="V798" s="81"/>
    </row>
    <row r="799" spans="1:22">
      <c r="A799" s="2"/>
      <c r="B799" s="2"/>
      <c r="C799" s="2"/>
      <c r="D799" s="2"/>
      <c r="E799" s="2"/>
      <c r="F799" s="2"/>
      <c r="G799" s="2"/>
      <c r="H799" s="2"/>
      <c r="I799" s="2"/>
      <c r="J799" s="21" t="s">
        <v>1363</v>
      </c>
      <c r="K799" s="2" t="str">
        <f t="shared" si="76"/>
        <v>x28</v>
      </c>
      <c r="L799" s="2" t="str">
        <f t="shared" si="80"/>
        <v>Kingdom of Belgium</v>
      </c>
      <c r="M799" s="66"/>
      <c r="N799" s="66" t="s">
        <v>359</v>
      </c>
      <c r="O799" s="66"/>
      <c r="P799" s="66"/>
      <c r="Q799" s="2"/>
      <c r="R799" s="2"/>
      <c r="S799" s="15">
        <f t="shared" si="77"/>
        <v>41827</v>
      </c>
      <c r="T799" s="15" t="str">
        <f t="shared" si="78"/>
        <v/>
      </c>
      <c r="U799" s="15" t="str">
        <f t="shared" si="79"/>
        <v/>
      </c>
      <c r="V799" s="81"/>
    </row>
    <row r="800" spans="1:22">
      <c r="A800" s="2"/>
      <c r="B800" s="2"/>
      <c r="C800" s="2"/>
      <c r="D800" s="2"/>
      <c r="E800" s="2"/>
      <c r="F800" s="2"/>
      <c r="G800" s="2"/>
      <c r="H800" s="2"/>
      <c r="I800" s="2"/>
      <c r="J800" s="21" t="s">
        <v>12060</v>
      </c>
      <c r="K800" s="2" t="str">
        <f t="shared" si="76"/>
        <v>CZ</v>
      </c>
      <c r="L800" s="2" t="str">
        <f t="shared" si="80"/>
        <v>CZECHIA</v>
      </c>
      <c r="M800" s="66"/>
      <c r="N800" s="66" t="s">
        <v>359</v>
      </c>
      <c r="O800" s="66"/>
      <c r="P800" s="66"/>
      <c r="Q800" s="2"/>
      <c r="R800" s="2"/>
      <c r="S800" s="15">
        <f t="shared" si="77"/>
        <v>41827</v>
      </c>
      <c r="T800" s="15" t="str">
        <f t="shared" si="78"/>
        <v/>
      </c>
      <c r="U800" s="15">
        <f t="shared" si="79"/>
        <v>42931</v>
      </c>
      <c r="V800" s="81"/>
    </row>
    <row r="801" spans="1:22">
      <c r="A801" s="2"/>
      <c r="B801" s="2"/>
      <c r="C801" s="2"/>
      <c r="D801" s="2"/>
      <c r="E801" s="2"/>
      <c r="F801" s="2"/>
      <c r="G801" s="2"/>
      <c r="H801" s="2"/>
      <c r="I801" s="2"/>
      <c r="J801" s="21" t="s">
        <v>9804</v>
      </c>
      <c r="K801" s="2" t="str">
        <f t="shared" si="76"/>
        <v>x69</v>
      </c>
      <c r="L801" s="2" t="str">
        <f t="shared" si="80"/>
        <v>SWITZERLAND; LIECHTENSTEIN</v>
      </c>
      <c r="M801" s="66"/>
      <c r="N801" s="66" t="s">
        <v>359</v>
      </c>
      <c r="O801" s="66"/>
      <c r="P801" s="66"/>
      <c r="Q801" s="2"/>
      <c r="R801" s="2"/>
      <c r="S801" s="15">
        <f t="shared" si="77"/>
        <v>41827</v>
      </c>
      <c r="T801" s="15" t="str">
        <f t="shared" si="78"/>
        <v/>
      </c>
      <c r="U801" s="15">
        <f t="shared" si="79"/>
        <v>42277</v>
      </c>
      <c r="V801" s="81"/>
    </row>
    <row r="802" spans="1:22">
      <c r="A802" s="2"/>
      <c r="B802" s="2"/>
      <c r="C802" s="2"/>
      <c r="D802" s="2"/>
      <c r="E802" s="2"/>
      <c r="F802" s="2"/>
      <c r="G802" s="2"/>
      <c r="H802" s="2"/>
      <c r="I802" s="2"/>
      <c r="J802" s="21" t="s">
        <v>1364</v>
      </c>
      <c r="K802" s="2" t="str">
        <f t="shared" si="76"/>
        <v>x29</v>
      </c>
      <c r="L802" s="2" t="str">
        <f t="shared" si="80"/>
        <v>Kingdom of Denmark</v>
      </c>
      <c r="M802" s="66"/>
      <c r="N802" s="66" t="s">
        <v>359</v>
      </c>
      <c r="O802" s="66"/>
      <c r="P802" s="66"/>
      <c r="Q802" s="2"/>
      <c r="R802" s="2"/>
      <c r="S802" s="15">
        <f t="shared" si="77"/>
        <v>41827</v>
      </c>
      <c r="T802" s="15" t="str">
        <f t="shared" si="78"/>
        <v/>
      </c>
      <c r="U802" s="15" t="str">
        <f t="shared" si="79"/>
        <v/>
      </c>
      <c r="V802" s="81"/>
    </row>
    <row r="803" spans="1:22">
      <c r="A803" s="2"/>
      <c r="B803" s="2"/>
      <c r="C803" s="2"/>
      <c r="D803" s="2"/>
      <c r="E803" s="2"/>
      <c r="F803" s="2"/>
      <c r="G803" s="2"/>
      <c r="H803" s="2"/>
      <c r="I803" s="2"/>
      <c r="J803" s="21" t="s">
        <v>1393</v>
      </c>
      <c r="K803" s="2" t="str">
        <f t="shared" si="76"/>
        <v>x18</v>
      </c>
      <c r="L803" s="2" t="str">
        <f t="shared" si="80"/>
        <v>French Republic [except Guadeloupe, Martinique, the Collectivity of Saint Martin and Réunion]</v>
      </c>
      <c r="M803" s="66"/>
      <c r="N803" s="66" t="s">
        <v>359</v>
      </c>
      <c r="O803" s="66"/>
      <c r="P803" s="66"/>
      <c r="Q803" s="2"/>
      <c r="R803" s="2"/>
      <c r="S803" s="15">
        <f t="shared" si="77"/>
        <v>41827</v>
      </c>
      <c r="T803" s="15" t="str">
        <f t="shared" si="78"/>
        <v/>
      </c>
      <c r="U803" s="15" t="str">
        <f t="shared" si="79"/>
        <v/>
      </c>
      <c r="V803" s="81"/>
    </row>
    <row r="804" spans="1:22">
      <c r="A804" s="2"/>
      <c r="B804" s="2"/>
      <c r="C804" s="2"/>
      <c r="D804" s="2"/>
      <c r="E804" s="2"/>
      <c r="F804" s="2"/>
      <c r="G804" s="2"/>
      <c r="H804" s="2"/>
      <c r="I804" s="2"/>
      <c r="J804" s="21" t="s">
        <v>1365</v>
      </c>
      <c r="K804" s="2" t="str">
        <f t="shared" si="76"/>
        <v>x16</v>
      </c>
      <c r="L804" s="2" t="str">
        <f t="shared" si="80"/>
        <v>Federal Republic of Germany</v>
      </c>
      <c r="M804" s="66"/>
      <c r="N804" s="66" t="s">
        <v>359</v>
      </c>
      <c r="O804" s="66"/>
      <c r="P804" s="66"/>
      <c r="Q804" s="2"/>
      <c r="R804" s="2"/>
      <c r="S804" s="15">
        <f t="shared" si="77"/>
        <v>41827</v>
      </c>
      <c r="T804" s="15" t="str">
        <f t="shared" si="78"/>
        <v/>
      </c>
      <c r="U804" s="15" t="str">
        <f t="shared" si="79"/>
        <v/>
      </c>
      <c r="V804" s="81"/>
    </row>
    <row r="805" spans="1:22">
      <c r="A805" s="2"/>
      <c r="B805" s="2"/>
      <c r="C805" s="2"/>
      <c r="D805" s="2"/>
      <c r="E805" s="2"/>
      <c r="F805" s="2"/>
      <c r="G805" s="2"/>
      <c r="H805" s="2"/>
      <c r="I805" s="2"/>
      <c r="J805" s="21" t="s">
        <v>1366</v>
      </c>
      <c r="K805" s="2" t="str">
        <f t="shared" si="76"/>
        <v>x55</v>
      </c>
      <c r="L805" s="2" t="str">
        <f t="shared" si="80"/>
        <v>Republic of Iceland</v>
      </c>
      <c r="M805" s="66"/>
      <c r="N805" s="66" t="s">
        <v>359</v>
      </c>
      <c r="O805" s="66"/>
      <c r="P805" s="66"/>
      <c r="Q805" s="2"/>
      <c r="R805" s="2"/>
      <c r="S805" s="15">
        <f t="shared" si="77"/>
        <v>41827</v>
      </c>
      <c r="T805" s="15" t="str">
        <f t="shared" si="78"/>
        <v/>
      </c>
      <c r="U805" s="15" t="str">
        <f t="shared" si="79"/>
        <v/>
      </c>
      <c r="V805" s="81"/>
    </row>
    <row r="806" spans="1:22">
      <c r="A806" s="2"/>
      <c r="B806" s="2"/>
      <c r="C806" s="2"/>
      <c r="D806" s="2"/>
      <c r="E806" s="2"/>
      <c r="F806" s="2"/>
      <c r="G806" s="2"/>
      <c r="H806" s="2"/>
      <c r="I806" s="2"/>
      <c r="J806" s="21" t="s">
        <v>1517</v>
      </c>
      <c r="K806" s="2" t="str">
        <f t="shared" si="76"/>
        <v>IE</v>
      </c>
      <c r="L806" s="2" t="str">
        <f t="shared" si="80"/>
        <v>IRELAND</v>
      </c>
      <c r="M806" s="66"/>
      <c r="N806" s="66" t="s">
        <v>359</v>
      </c>
      <c r="O806" s="66"/>
      <c r="P806" s="66"/>
      <c r="Q806" s="2"/>
      <c r="R806" s="2"/>
      <c r="S806" s="15">
        <f t="shared" si="77"/>
        <v>41827</v>
      </c>
      <c r="T806" s="15" t="str">
        <f t="shared" si="78"/>
        <v/>
      </c>
      <c r="U806" s="15" t="str">
        <f t="shared" si="79"/>
        <v/>
      </c>
      <c r="V806" s="81"/>
    </row>
    <row r="807" spans="1:22">
      <c r="A807" s="2"/>
      <c r="B807" s="2"/>
      <c r="C807" s="2"/>
      <c r="D807" s="2"/>
      <c r="E807" s="2"/>
      <c r="F807" s="2"/>
      <c r="G807" s="2"/>
      <c r="H807" s="2"/>
      <c r="I807" s="2"/>
      <c r="J807" s="21" t="s">
        <v>1367</v>
      </c>
      <c r="K807" s="2" t="str">
        <f t="shared" si="76"/>
        <v>x21</v>
      </c>
      <c r="L807" s="2" t="str">
        <f t="shared" si="80"/>
        <v>Grand Duchy of Luxemburg</v>
      </c>
      <c r="M807" s="66"/>
      <c r="N807" s="66" t="s">
        <v>359</v>
      </c>
      <c r="O807" s="66"/>
      <c r="P807" s="66"/>
      <c r="Q807" s="2"/>
      <c r="R807" s="2"/>
      <c r="S807" s="15">
        <f t="shared" si="77"/>
        <v>41827</v>
      </c>
      <c r="T807" s="15" t="str">
        <f t="shared" si="78"/>
        <v/>
      </c>
      <c r="U807" s="15" t="str">
        <f t="shared" si="79"/>
        <v/>
      </c>
      <c r="V807" s="81"/>
    </row>
    <row r="808" spans="1:22">
      <c r="A808" s="2"/>
      <c r="B808" s="2"/>
      <c r="C808" s="2"/>
      <c r="D808" s="2"/>
      <c r="E808" s="2"/>
      <c r="F808" s="2"/>
      <c r="G808" s="2"/>
      <c r="H808" s="2"/>
      <c r="I808" s="2"/>
      <c r="J808" s="21" t="s">
        <v>1368</v>
      </c>
      <c r="K808" s="2" t="str">
        <f t="shared" si="76"/>
        <v>x34</v>
      </c>
      <c r="L808" s="2" t="str">
        <f t="shared" si="80"/>
        <v>Kingdom of the Netherlands</v>
      </c>
      <c r="M808" s="66"/>
      <c r="N808" s="66" t="s">
        <v>359</v>
      </c>
      <c r="O808" s="66"/>
      <c r="P808" s="66"/>
      <c r="Q808" s="2"/>
      <c r="R808" s="2"/>
      <c r="S808" s="15">
        <f t="shared" si="77"/>
        <v>41827</v>
      </c>
      <c r="T808" s="15" t="str">
        <f t="shared" si="78"/>
        <v/>
      </c>
      <c r="U808" s="15" t="str">
        <f t="shared" si="79"/>
        <v/>
      </c>
      <c r="V808" s="81"/>
    </row>
    <row r="809" spans="1:22">
      <c r="A809" s="2"/>
      <c r="B809" s="2"/>
      <c r="C809" s="2"/>
      <c r="D809" s="2"/>
      <c r="E809" s="2"/>
      <c r="F809" s="2"/>
      <c r="G809" s="2"/>
      <c r="H809" s="2"/>
      <c r="I809" s="2"/>
      <c r="J809" s="21" t="s">
        <v>1369</v>
      </c>
      <c r="K809" s="2" t="str">
        <f t="shared" si="76"/>
        <v>x30</v>
      </c>
      <c r="L809" s="2" t="str">
        <f t="shared" si="80"/>
        <v>Kingdom of Norway</v>
      </c>
      <c r="M809" s="66"/>
      <c r="N809" s="66" t="s">
        <v>359</v>
      </c>
      <c r="O809" s="66"/>
      <c r="P809" s="66"/>
      <c r="Q809" s="2"/>
      <c r="R809" s="2"/>
      <c r="S809" s="15">
        <f t="shared" si="77"/>
        <v>41827</v>
      </c>
      <c r="T809" s="15" t="str">
        <f t="shared" si="78"/>
        <v/>
      </c>
      <c r="U809" s="15" t="str">
        <f t="shared" si="79"/>
        <v/>
      </c>
      <c r="V809" s="81"/>
    </row>
    <row r="810" spans="1:22">
      <c r="A810" s="2"/>
      <c r="B810" s="2"/>
      <c r="C810" s="2"/>
      <c r="D810" s="2"/>
      <c r="E810" s="2"/>
      <c r="F810" s="2"/>
      <c r="G810" s="2"/>
      <c r="H810" s="2"/>
      <c r="I810" s="2"/>
      <c r="J810" s="21" t="s">
        <v>1370</v>
      </c>
      <c r="K810" s="2" t="str">
        <f t="shared" si="76"/>
        <v>x59</v>
      </c>
      <c r="L810" s="2" t="str">
        <f t="shared" si="80"/>
        <v>Republic of Poland</v>
      </c>
      <c r="M810" s="66"/>
      <c r="N810" s="66" t="s">
        <v>359</v>
      </c>
      <c r="O810" s="66"/>
      <c r="P810" s="66"/>
      <c r="Q810" s="2"/>
      <c r="R810" s="2"/>
      <c r="S810" s="15">
        <f t="shared" si="77"/>
        <v>41827</v>
      </c>
      <c r="T810" s="15" t="str">
        <f t="shared" si="78"/>
        <v/>
      </c>
      <c r="U810" s="15" t="str">
        <f t="shared" si="79"/>
        <v/>
      </c>
      <c r="V810" s="81"/>
    </row>
    <row r="811" spans="1:22">
      <c r="A811" s="2"/>
      <c r="B811" s="2"/>
      <c r="C811" s="2"/>
      <c r="D811" s="2"/>
      <c r="E811" s="2"/>
      <c r="F811" s="2"/>
      <c r="G811" s="2"/>
      <c r="H811" s="2"/>
      <c r="I811" s="2"/>
      <c r="J811" s="21" t="s">
        <v>9805</v>
      </c>
      <c r="K811" s="2" t="str">
        <f t="shared" si="76"/>
        <v>x32</v>
      </c>
      <c r="L811" s="2" t="str">
        <f t="shared" si="80"/>
        <v>SPAIN; ANDORRA</v>
      </c>
      <c r="M811" s="66"/>
      <c r="N811" s="66" t="s">
        <v>359</v>
      </c>
      <c r="O811" s="66"/>
      <c r="P811" s="66"/>
      <c r="Q811" s="2"/>
      <c r="R811" s="2"/>
      <c r="S811" s="15">
        <f t="shared" si="77"/>
        <v>41827</v>
      </c>
      <c r="T811" s="15" t="str">
        <f t="shared" si="78"/>
        <v/>
      </c>
      <c r="U811" s="15">
        <f t="shared" si="79"/>
        <v>42277</v>
      </c>
      <c r="V811" s="81"/>
    </row>
    <row r="812" spans="1:22">
      <c r="A812" s="2"/>
      <c r="B812" s="2"/>
      <c r="C812" s="2"/>
      <c r="D812" s="2"/>
      <c r="E812" s="2"/>
      <c r="F812" s="2"/>
      <c r="G812" s="2"/>
      <c r="H812" s="2"/>
      <c r="I812" s="2"/>
      <c r="J812" s="21" t="s">
        <v>1371</v>
      </c>
      <c r="K812" s="2" t="str">
        <f t="shared" si="76"/>
        <v>x33</v>
      </c>
      <c r="L812" s="2" t="str">
        <f t="shared" si="80"/>
        <v>Kingdom of Sweden</v>
      </c>
      <c r="M812" s="66"/>
      <c r="N812" s="66" t="s">
        <v>359</v>
      </c>
      <c r="O812" s="66"/>
      <c r="P812" s="66"/>
      <c r="Q812" s="2"/>
      <c r="R812" s="2"/>
      <c r="S812" s="15">
        <f t="shared" si="77"/>
        <v>41827</v>
      </c>
      <c r="T812" s="15" t="str">
        <f t="shared" si="78"/>
        <v/>
      </c>
      <c r="U812" s="15" t="str">
        <f t="shared" si="79"/>
        <v/>
      </c>
      <c r="V812" s="81"/>
    </row>
    <row r="813" spans="1:22">
      <c r="A813" s="2"/>
      <c r="B813" s="2"/>
      <c r="C813" s="2"/>
      <c r="D813" s="2"/>
      <c r="E813" s="2"/>
      <c r="F813" s="2"/>
      <c r="G813" s="2"/>
      <c r="H813" s="2"/>
      <c r="I813" s="2"/>
      <c r="J813" s="21" t="s">
        <v>1372</v>
      </c>
      <c r="K813" s="2" t="str">
        <f t="shared" si="76"/>
        <v>x70</v>
      </c>
      <c r="L813" s="2" t="str">
        <f t="shared" si="80"/>
        <v>United Kingdom of Great Britain and Northern Ireland</v>
      </c>
      <c r="M813" s="66"/>
      <c r="N813" s="66" t="s">
        <v>359</v>
      </c>
      <c r="O813" s="66"/>
      <c r="P813" s="66"/>
      <c r="Q813" s="2"/>
      <c r="R813" s="2"/>
      <c r="S813" s="15">
        <f t="shared" si="77"/>
        <v>41827</v>
      </c>
      <c r="T813" s="15" t="str">
        <f t="shared" si="78"/>
        <v/>
      </c>
      <c r="U813" s="15" t="str">
        <f t="shared" si="79"/>
        <v/>
      </c>
      <c r="V813" s="81"/>
    </row>
    <row r="814" spans="1:22">
      <c r="A814" s="2"/>
      <c r="B814" s="2"/>
      <c r="C814" s="2"/>
      <c r="D814" s="2"/>
      <c r="E814" s="2"/>
      <c r="F814" s="2"/>
      <c r="G814" s="2"/>
      <c r="H814" s="2"/>
      <c r="I814" s="2"/>
      <c r="J814" s="21" t="s">
        <v>1499</v>
      </c>
      <c r="K814" s="2" t="str">
        <f t="shared" si="76"/>
        <v>GP</v>
      </c>
      <c r="L814" s="2" t="str">
        <f t="shared" si="80"/>
        <v>GUADELOUPE</v>
      </c>
      <c r="M814" s="66"/>
      <c r="N814" s="66" t="s">
        <v>359</v>
      </c>
      <c r="O814" s="66"/>
      <c r="P814" s="66"/>
      <c r="Q814" s="2"/>
      <c r="R814" s="2"/>
      <c r="S814" s="15">
        <f t="shared" si="77"/>
        <v>41827</v>
      </c>
      <c r="T814" s="15" t="str">
        <f t="shared" si="78"/>
        <v/>
      </c>
      <c r="U814" s="15" t="str">
        <f t="shared" si="79"/>
        <v/>
      </c>
      <c r="V814" s="81"/>
    </row>
    <row r="815" spans="1:22">
      <c r="A815" s="2"/>
      <c r="B815" s="2"/>
      <c r="C815" s="2"/>
      <c r="D815" s="2"/>
      <c r="E815" s="2"/>
      <c r="F815" s="2"/>
      <c r="G815" s="2"/>
      <c r="H815" s="2"/>
      <c r="I815" s="2"/>
      <c r="J815" s="21" t="s">
        <v>1548</v>
      </c>
      <c r="K815" s="2" t="str">
        <f t="shared" si="76"/>
        <v>MQ</v>
      </c>
      <c r="L815" s="2" t="str">
        <f t="shared" si="80"/>
        <v>MARTINIQUE</v>
      </c>
      <c r="M815" s="66"/>
      <c r="N815" s="66" t="s">
        <v>359</v>
      </c>
      <c r="O815" s="66"/>
      <c r="P815" s="66"/>
      <c r="Q815" s="2"/>
      <c r="R815" s="2"/>
      <c r="S815" s="15">
        <f t="shared" si="77"/>
        <v>41827</v>
      </c>
      <c r="T815" s="15" t="str">
        <f t="shared" si="78"/>
        <v/>
      </c>
      <c r="U815" s="15" t="str">
        <f t="shared" si="79"/>
        <v/>
      </c>
      <c r="V815" s="81"/>
    </row>
    <row r="816" spans="1:22">
      <c r="A816" s="2"/>
      <c r="B816" s="2"/>
      <c r="C816" s="2"/>
      <c r="D816" s="2"/>
      <c r="E816" s="2"/>
      <c r="F816" s="2"/>
      <c r="G816" s="2"/>
      <c r="H816" s="2"/>
      <c r="I816" s="2"/>
      <c r="J816" s="21" t="s">
        <v>1373</v>
      </c>
      <c r="K816" s="2" t="str">
        <f t="shared" si="76"/>
        <v>x10</v>
      </c>
      <c r="L816" s="2" t="str">
        <f t="shared" si="80"/>
        <v>Collectivity of Saint Martin</v>
      </c>
      <c r="M816" s="66"/>
      <c r="N816" s="66" t="s">
        <v>359</v>
      </c>
      <c r="O816" s="66"/>
      <c r="P816" s="66"/>
      <c r="Q816" s="2"/>
      <c r="R816" s="2"/>
      <c r="S816" s="15">
        <f t="shared" si="77"/>
        <v>41827</v>
      </c>
      <c r="T816" s="15" t="str">
        <f t="shared" si="78"/>
        <v/>
      </c>
      <c r="U816" s="15" t="str">
        <f t="shared" si="79"/>
        <v/>
      </c>
      <c r="V816" s="2"/>
    </row>
    <row r="817" spans="1:22">
      <c r="A817" s="2"/>
      <c r="B817" s="2"/>
      <c r="C817" s="2"/>
      <c r="D817" s="2"/>
      <c r="E817" s="2"/>
      <c r="F817" s="2"/>
      <c r="G817" s="2"/>
      <c r="H817" s="2"/>
      <c r="I817" s="2"/>
      <c r="J817" s="21" t="s">
        <v>1588</v>
      </c>
      <c r="K817" s="2" t="str">
        <f t="shared" si="76"/>
        <v>RE</v>
      </c>
      <c r="L817" s="2" t="str">
        <f t="shared" si="80"/>
        <v>RÉUNION</v>
      </c>
      <c r="M817" s="66"/>
      <c r="N817" s="66" t="s">
        <v>359</v>
      </c>
      <c r="O817" s="66"/>
      <c r="P817" s="66"/>
      <c r="Q817" s="2"/>
      <c r="R817" s="2"/>
      <c r="S817" s="15">
        <f t="shared" si="77"/>
        <v>41827</v>
      </c>
      <c r="T817" s="15" t="str">
        <f t="shared" si="78"/>
        <v/>
      </c>
      <c r="U817" s="15" t="str">
        <f t="shared" si="79"/>
        <v/>
      </c>
      <c r="V817" s="81"/>
    </row>
    <row r="818" spans="1:22">
      <c r="A818" s="2"/>
      <c r="B818" s="2"/>
      <c r="C818" s="2"/>
      <c r="D818" s="2"/>
      <c r="E818" s="2"/>
      <c r="F818" s="2"/>
      <c r="G818" s="2"/>
      <c r="H818" s="2"/>
      <c r="I818" s="2"/>
      <c r="J818" s="19" t="s">
        <v>1374</v>
      </c>
      <c r="K818" s="2" t="str">
        <f t="shared" si="76"/>
        <v>x37</v>
      </c>
      <c r="L818" s="2" t="str">
        <f t="shared" si="80"/>
        <v>Non-EEA</v>
      </c>
      <c r="M818" s="66" t="s">
        <v>358</v>
      </c>
      <c r="N818" s="66" t="s">
        <v>359</v>
      </c>
      <c r="O818" s="66"/>
      <c r="P818" s="66"/>
      <c r="Q818" s="2"/>
      <c r="R818" s="2"/>
      <c r="S818" s="15">
        <f t="shared" si="77"/>
        <v>41827</v>
      </c>
      <c r="T818" s="15" t="str">
        <f t="shared" si="78"/>
        <v/>
      </c>
      <c r="U818" s="15" t="str">
        <f t="shared" si="79"/>
        <v/>
      </c>
      <c r="V818" s="81"/>
    </row>
    <row r="819" spans="1:22">
      <c r="A819" s="2"/>
      <c r="B819" s="2"/>
      <c r="C819" s="2"/>
      <c r="D819" s="2"/>
      <c r="E819" s="2"/>
      <c r="F819" s="2"/>
      <c r="G819" s="2"/>
      <c r="H819" s="2"/>
      <c r="I819" s="2"/>
      <c r="J819" s="21" t="s">
        <v>1375</v>
      </c>
      <c r="K819" s="2" t="str">
        <f t="shared" si="76"/>
        <v>x9</v>
      </c>
      <c r="L819" s="2" t="str">
        <f t="shared" si="80"/>
        <v>Central and Western Asia</v>
      </c>
      <c r="M819" s="66"/>
      <c r="N819" s="66" t="s">
        <v>359</v>
      </c>
      <c r="O819" s="66"/>
      <c r="P819" s="66"/>
      <c r="Q819" s="2"/>
      <c r="R819" s="2"/>
      <c r="S819" s="15">
        <f t="shared" si="77"/>
        <v>41827</v>
      </c>
      <c r="T819" s="15" t="str">
        <f t="shared" si="78"/>
        <v/>
      </c>
      <c r="U819" s="15" t="str">
        <f t="shared" si="79"/>
        <v/>
      </c>
      <c r="V819" s="81"/>
    </row>
    <row r="820" spans="1:22">
      <c r="A820" s="2"/>
      <c r="B820" s="2"/>
      <c r="C820" s="2"/>
      <c r="D820" s="2"/>
      <c r="E820" s="2"/>
      <c r="F820" s="2"/>
      <c r="G820" s="2"/>
      <c r="H820" s="2"/>
      <c r="I820" s="2"/>
      <c r="J820" s="21" t="s">
        <v>1376</v>
      </c>
      <c r="K820" s="2" t="str">
        <f t="shared" si="76"/>
        <v>x12</v>
      </c>
      <c r="L820" s="2" t="str">
        <f t="shared" si="80"/>
        <v>Eastern Asia</v>
      </c>
      <c r="M820" s="66"/>
      <c r="N820" s="66" t="s">
        <v>359</v>
      </c>
      <c r="O820" s="66"/>
      <c r="P820" s="66"/>
      <c r="Q820" s="2"/>
      <c r="R820" s="2"/>
      <c r="S820" s="15">
        <f t="shared" si="77"/>
        <v>41827</v>
      </c>
      <c r="T820" s="15" t="str">
        <f t="shared" si="78"/>
        <v/>
      </c>
      <c r="U820" s="15" t="str">
        <f t="shared" si="79"/>
        <v/>
      </c>
      <c r="V820" s="81"/>
    </row>
    <row r="821" spans="1:22">
      <c r="A821" s="2"/>
      <c r="B821" s="2"/>
      <c r="C821" s="2"/>
      <c r="D821" s="2"/>
      <c r="E821" s="2"/>
      <c r="F821" s="2"/>
      <c r="G821" s="2"/>
      <c r="H821" s="2"/>
      <c r="I821" s="2"/>
      <c r="J821" s="21" t="s">
        <v>1377</v>
      </c>
      <c r="K821" s="2" t="str">
        <f t="shared" si="76"/>
        <v>x65</v>
      </c>
      <c r="L821" s="2" t="str">
        <f t="shared" si="80"/>
        <v>South and South-Eastern Asia</v>
      </c>
      <c r="M821" s="66"/>
      <c r="N821" s="66" t="s">
        <v>359</v>
      </c>
      <c r="O821" s="66"/>
      <c r="P821" s="66"/>
      <c r="Q821" s="2"/>
      <c r="R821" s="2"/>
      <c r="S821" s="15">
        <f t="shared" si="77"/>
        <v>41827</v>
      </c>
      <c r="T821" s="15" t="str">
        <f t="shared" si="78"/>
        <v/>
      </c>
      <c r="U821" s="15" t="str">
        <f t="shared" si="79"/>
        <v/>
      </c>
      <c r="V821" s="81"/>
    </row>
    <row r="822" spans="1:22">
      <c r="A822" s="2"/>
      <c r="B822" s="2"/>
      <c r="C822" s="2"/>
      <c r="D822" s="2"/>
      <c r="E822" s="2"/>
      <c r="F822" s="2"/>
      <c r="G822" s="2"/>
      <c r="H822" s="2"/>
      <c r="I822" s="2"/>
      <c r="J822" s="21" t="s">
        <v>1378</v>
      </c>
      <c r="K822" s="2" t="str">
        <f t="shared" si="76"/>
        <v>x43</v>
      </c>
      <c r="L822" s="2" t="str">
        <f t="shared" si="80"/>
        <v>Oceania</v>
      </c>
      <c r="M822" s="66"/>
      <c r="N822" s="66" t="s">
        <v>359</v>
      </c>
      <c r="O822" s="66"/>
      <c r="P822" s="66"/>
      <c r="Q822" s="2"/>
      <c r="R822" s="2"/>
      <c r="S822" s="15">
        <f t="shared" si="77"/>
        <v>41827</v>
      </c>
      <c r="T822" s="15" t="str">
        <f t="shared" si="78"/>
        <v/>
      </c>
      <c r="U822" s="15" t="str">
        <f t="shared" si="79"/>
        <v/>
      </c>
      <c r="V822" s="81"/>
    </row>
    <row r="823" spans="1:22">
      <c r="A823" s="2"/>
      <c r="B823" s="2"/>
      <c r="C823" s="2"/>
      <c r="D823" s="2"/>
      <c r="E823" s="2"/>
      <c r="F823" s="2"/>
      <c r="G823" s="2"/>
      <c r="H823" s="2"/>
      <c r="I823" s="2"/>
      <c r="J823" s="21" t="s">
        <v>1379</v>
      </c>
      <c r="K823" s="2" t="str">
        <f t="shared" si="76"/>
        <v>x39</v>
      </c>
      <c r="L823" s="2" t="str">
        <f t="shared" si="80"/>
        <v>Northern Africa</v>
      </c>
      <c r="M823" s="66"/>
      <c r="N823" s="66" t="s">
        <v>359</v>
      </c>
      <c r="O823" s="66"/>
      <c r="P823" s="66"/>
      <c r="Q823" s="2"/>
      <c r="R823" s="2"/>
      <c r="S823" s="15">
        <f t="shared" si="77"/>
        <v>41827</v>
      </c>
      <c r="T823" s="15" t="str">
        <f t="shared" si="78"/>
        <v/>
      </c>
      <c r="U823" s="15" t="str">
        <f t="shared" si="79"/>
        <v/>
      </c>
      <c r="V823" s="81"/>
    </row>
    <row r="824" spans="1:22">
      <c r="A824" s="2"/>
      <c r="B824" s="2"/>
      <c r="C824" s="2"/>
      <c r="D824" s="2"/>
      <c r="E824" s="2"/>
      <c r="F824" s="2"/>
      <c r="G824" s="2"/>
      <c r="H824" s="2"/>
      <c r="I824" s="2"/>
      <c r="J824" s="21" t="s">
        <v>1380</v>
      </c>
      <c r="K824" s="2" t="str">
        <f t="shared" si="76"/>
        <v>x67</v>
      </c>
      <c r="L824" s="2" t="str">
        <f t="shared" si="80"/>
        <v>Southern Africa</v>
      </c>
      <c r="M824" s="66"/>
      <c r="N824" s="66" t="s">
        <v>359</v>
      </c>
      <c r="O824" s="66"/>
      <c r="P824" s="66"/>
      <c r="Q824" s="2"/>
      <c r="R824" s="2"/>
      <c r="S824" s="15">
        <f t="shared" si="77"/>
        <v>41827</v>
      </c>
      <c r="T824" s="15" t="str">
        <f t="shared" si="78"/>
        <v/>
      </c>
      <c r="U824" s="15" t="str">
        <f t="shared" si="79"/>
        <v/>
      </c>
      <c r="V824" s="81"/>
    </row>
    <row r="825" spans="1:22">
      <c r="A825" s="2"/>
      <c r="B825" s="2"/>
      <c r="C825" s="2"/>
      <c r="D825" s="2"/>
      <c r="E825" s="2"/>
      <c r="F825" s="2"/>
      <c r="G825" s="2"/>
      <c r="H825" s="2"/>
      <c r="I825" s="2"/>
      <c r="J825" s="21" t="s">
        <v>1381</v>
      </c>
      <c r="K825" s="2" t="str">
        <f t="shared" si="76"/>
        <v>x40</v>
      </c>
      <c r="L825" s="2" t="str">
        <f t="shared" si="80"/>
        <v>Northern America excluding the United States of America</v>
      </c>
      <c r="M825" s="66"/>
      <c r="N825" s="66" t="s">
        <v>359</v>
      </c>
      <c r="O825" s="66"/>
      <c r="P825" s="66"/>
      <c r="Q825" s="2"/>
      <c r="R825" s="2"/>
      <c r="S825" s="15">
        <f t="shared" si="77"/>
        <v>41827</v>
      </c>
      <c r="T825" s="15" t="str">
        <f t="shared" si="78"/>
        <v/>
      </c>
      <c r="U825" s="15" t="str">
        <f t="shared" si="79"/>
        <v/>
      </c>
      <c r="V825" s="81"/>
    </row>
    <row r="826" spans="1:22">
      <c r="A826" s="2"/>
      <c r="B826" s="2"/>
      <c r="C826" s="2"/>
      <c r="D826" s="2"/>
      <c r="E826" s="2"/>
      <c r="F826" s="2"/>
      <c r="G826" s="2"/>
      <c r="H826" s="2"/>
      <c r="I826" s="2"/>
      <c r="J826" s="21" t="s">
        <v>1382</v>
      </c>
      <c r="K826" s="2" t="str">
        <f t="shared" si="76"/>
        <v>x8</v>
      </c>
      <c r="L826" s="2" t="str">
        <f t="shared" si="80"/>
        <v>Caribbean and Central America</v>
      </c>
      <c r="M826" s="66"/>
      <c r="N826" s="66" t="s">
        <v>359</v>
      </c>
      <c r="O826" s="66"/>
      <c r="P826" s="66"/>
      <c r="Q826" s="2"/>
      <c r="R826" s="2"/>
      <c r="S826" s="15">
        <f t="shared" si="77"/>
        <v>41827</v>
      </c>
      <c r="T826" s="15" t="str">
        <f t="shared" si="78"/>
        <v/>
      </c>
      <c r="U826" s="15" t="str">
        <f t="shared" si="79"/>
        <v/>
      </c>
      <c r="V826" s="81"/>
    </row>
    <row r="827" spans="1:22">
      <c r="A827" s="2"/>
      <c r="B827" s="2"/>
      <c r="C827" s="2"/>
      <c r="D827" s="2"/>
      <c r="E827" s="2"/>
      <c r="F827" s="2"/>
      <c r="G827" s="2"/>
      <c r="H827" s="2"/>
      <c r="I827" s="2"/>
      <c r="J827" s="21" t="s">
        <v>1383</v>
      </c>
      <c r="K827" s="2" t="str">
        <f t="shared" si="76"/>
        <v>x13</v>
      </c>
      <c r="L827" s="2" t="str">
        <f t="shared" si="80"/>
        <v>Eastern South America</v>
      </c>
      <c r="M827" s="66"/>
      <c r="N827" s="66" t="s">
        <v>359</v>
      </c>
      <c r="O827" s="66"/>
      <c r="P827" s="66"/>
      <c r="Q827" s="2"/>
      <c r="R827" s="2"/>
      <c r="S827" s="15">
        <f t="shared" si="77"/>
        <v>41827</v>
      </c>
      <c r="T827" s="15" t="str">
        <f t="shared" si="78"/>
        <v/>
      </c>
      <c r="U827" s="15" t="str">
        <f t="shared" si="79"/>
        <v/>
      </c>
      <c r="V827" s="81"/>
    </row>
    <row r="828" spans="1:22">
      <c r="A828" s="2"/>
      <c r="B828" s="2"/>
      <c r="C828" s="2"/>
      <c r="D828" s="2"/>
      <c r="E828" s="2"/>
      <c r="F828" s="2"/>
      <c r="G828" s="2"/>
      <c r="H828" s="2"/>
      <c r="I828" s="2"/>
      <c r="J828" s="21" t="s">
        <v>1384</v>
      </c>
      <c r="K828" s="2" t="str">
        <f t="shared" si="76"/>
        <v>x41</v>
      </c>
      <c r="L828" s="2" t="str">
        <f t="shared" si="80"/>
        <v>Northern, southern and western South America</v>
      </c>
      <c r="M828" s="66"/>
      <c r="N828" s="66" t="s">
        <v>359</v>
      </c>
      <c r="O828" s="66"/>
      <c r="P828" s="66"/>
      <c r="Q828" s="2"/>
      <c r="R828" s="2"/>
      <c r="S828" s="15">
        <f t="shared" si="77"/>
        <v>41827</v>
      </c>
      <c r="T828" s="15" t="str">
        <f t="shared" si="78"/>
        <v/>
      </c>
      <c r="U828" s="15" t="str">
        <f t="shared" si="79"/>
        <v/>
      </c>
      <c r="V828" s="81"/>
    </row>
    <row r="829" spans="1:22">
      <c r="A829" s="2"/>
      <c r="B829" s="2"/>
      <c r="C829" s="2"/>
      <c r="D829" s="2"/>
      <c r="E829" s="2"/>
      <c r="F829" s="2"/>
      <c r="G829" s="2"/>
      <c r="H829" s="2"/>
      <c r="I829" s="2"/>
      <c r="J829" s="21" t="s">
        <v>1385</v>
      </c>
      <c r="K829" s="2" t="str">
        <f t="shared" si="76"/>
        <v>x38</v>
      </c>
      <c r="L829" s="2" t="str">
        <f t="shared" si="80"/>
        <v>North-east United States of America</v>
      </c>
      <c r="M829" s="66"/>
      <c r="N829" s="66" t="s">
        <v>359</v>
      </c>
      <c r="O829" s="66"/>
      <c r="P829" s="66"/>
      <c r="Q829" s="2"/>
      <c r="R829" s="2"/>
      <c r="S829" s="15">
        <f t="shared" si="77"/>
        <v>41827</v>
      </c>
      <c r="T829" s="15" t="str">
        <f t="shared" si="78"/>
        <v/>
      </c>
      <c r="U829" s="15" t="str">
        <f t="shared" si="79"/>
        <v/>
      </c>
      <c r="V829" s="81"/>
    </row>
    <row r="830" spans="1:22">
      <c r="A830" s="2"/>
      <c r="B830" s="2"/>
      <c r="C830" s="2"/>
      <c r="D830" s="2"/>
      <c r="E830" s="2"/>
      <c r="F830" s="2"/>
      <c r="G830" s="2"/>
      <c r="H830" s="2"/>
      <c r="I830" s="2"/>
      <c r="J830" s="21" t="s">
        <v>1386</v>
      </c>
      <c r="K830" s="2" t="str">
        <f t="shared" si="76"/>
        <v>x66</v>
      </c>
      <c r="L830" s="2" t="str">
        <f t="shared" si="80"/>
        <v>South-east United States of America</v>
      </c>
      <c r="M830" s="66"/>
      <c r="N830" s="66" t="s">
        <v>359</v>
      </c>
      <c r="O830" s="66"/>
      <c r="P830" s="66"/>
      <c r="Q830" s="2"/>
      <c r="R830" s="2"/>
      <c r="S830" s="15">
        <f t="shared" si="77"/>
        <v>41827</v>
      </c>
      <c r="T830" s="15" t="str">
        <f t="shared" si="78"/>
        <v/>
      </c>
      <c r="U830" s="15" t="str">
        <f t="shared" si="79"/>
        <v/>
      </c>
      <c r="V830" s="81"/>
    </row>
    <row r="831" spans="1:22">
      <c r="A831" s="2"/>
      <c r="B831" s="2"/>
      <c r="C831" s="2"/>
      <c r="D831" s="2"/>
      <c r="E831" s="2"/>
      <c r="F831" s="2"/>
      <c r="G831" s="2"/>
      <c r="H831" s="2"/>
      <c r="I831" s="2"/>
      <c r="J831" s="21" t="s">
        <v>1387</v>
      </c>
      <c r="K831" s="2" t="str">
        <f t="shared" si="76"/>
        <v>x36</v>
      </c>
      <c r="L831" s="2" t="str">
        <f t="shared" si="80"/>
        <v>Mid-west United States of America</v>
      </c>
      <c r="M831" s="66"/>
      <c r="N831" s="66" t="s">
        <v>359</v>
      </c>
      <c r="O831" s="66"/>
      <c r="P831" s="66"/>
      <c r="Q831" s="2"/>
      <c r="R831" s="2"/>
      <c r="S831" s="15">
        <f t="shared" si="77"/>
        <v>41827</v>
      </c>
      <c r="T831" s="15" t="str">
        <f t="shared" si="78"/>
        <v/>
      </c>
      <c r="U831" s="15" t="str">
        <f t="shared" si="79"/>
        <v/>
      </c>
      <c r="V831" s="2"/>
    </row>
    <row r="832" spans="1:22">
      <c r="A832" s="2"/>
      <c r="B832" s="2"/>
      <c r="C832" s="2"/>
      <c r="D832" s="2"/>
      <c r="E832" s="2"/>
      <c r="F832" s="2"/>
      <c r="G832" s="2"/>
      <c r="H832" s="2"/>
      <c r="I832" s="2"/>
      <c r="J832" s="21" t="s">
        <v>1388</v>
      </c>
      <c r="K832" s="2" t="str">
        <f t="shared" si="76"/>
        <v>x71</v>
      </c>
      <c r="L832" s="2" t="str">
        <f t="shared" si="80"/>
        <v>Western United States of America</v>
      </c>
      <c r="M832" s="66"/>
      <c r="N832" s="66" t="s">
        <v>359</v>
      </c>
      <c r="O832" s="66"/>
      <c r="P832" s="66"/>
      <c r="Q832" s="2"/>
      <c r="R832" s="2"/>
      <c r="S832" s="15">
        <f t="shared" si="77"/>
        <v>41827</v>
      </c>
      <c r="T832" s="15" t="str">
        <f t="shared" si="78"/>
        <v/>
      </c>
      <c r="U832" s="15" t="str">
        <f t="shared" si="79"/>
        <v/>
      </c>
      <c r="V832" s="2"/>
    </row>
    <row r="833" spans="1:24">
      <c r="A833" s="2"/>
      <c r="B833" s="2"/>
      <c r="C833" s="2"/>
      <c r="D833" s="2"/>
      <c r="E833" s="2"/>
      <c r="F833" s="2"/>
      <c r="G833" s="2"/>
      <c r="H833" s="2"/>
      <c r="I833" s="2"/>
      <c r="J833" s="16" t="s">
        <v>1400</v>
      </c>
      <c r="K833" s="2"/>
      <c r="L833" s="2"/>
      <c r="M833" s="66"/>
      <c r="N833" s="66"/>
      <c r="O833" s="66" t="s">
        <v>2286</v>
      </c>
      <c r="P833" s="66"/>
      <c r="Q833" s="2" t="s">
        <v>1352</v>
      </c>
      <c r="R833" s="2"/>
      <c r="S833" s="15">
        <v>41827</v>
      </c>
      <c r="T833" s="15">
        <v>41639</v>
      </c>
      <c r="U833" s="15"/>
      <c r="V833" s="2"/>
    </row>
    <row r="834" spans="1:24">
      <c r="A834" s="2"/>
      <c r="B834" s="2"/>
      <c r="C834" s="2"/>
      <c r="D834" s="2"/>
      <c r="E834" s="2"/>
      <c r="F834" s="2"/>
      <c r="G834" s="2"/>
      <c r="H834" s="2"/>
      <c r="I834" s="2"/>
      <c r="J834" s="17" t="s">
        <v>3454</v>
      </c>
      <c r="K834" s="2" t="str">
        <f t="shared" ref="K834:K870" si="81">VLOOKUP(J834,$A:$B,2,0)</f>
        <v>x0</v>
      </c>
      <c r="L834" s="2" t="str">
        <f t="shared" si="80"/>
        <v>Not applicable/All geographical areas</v>
      </c>
      <c r="M834" s="66" t="s">
        <v>358</v>
      </c>
      <c r="N834" s="66"/>
      <c r="O834" s="66"/>
      <c r="P834" s="66"/>
      <c r="Q834" s="2"/>
      <c r="R834" s="2"/>
      <c r="S834" s="15">
        <f t="shared" ref="S834:S870" si="82">VLOOKUP(J834,A:G,5,FALSE)</f>
        <v>41827</v>
      </c>
      <c r="T834" s="15" t="str">
        <f t="shared" ref="T834:T870" si="83">IF(VLOOKUP(J834,A:G,6,FALSE)=0,"",VLOOKUP(J834,A:G,6,FALSE))</f>
        <v/>
      </c>
      <c r="U834" s="15" t="str">
        <f t="shared" ref="U834:U870" si="84">IF(VLOOKUP(J834,A:G,7,FALSE)=0,"",VLOOKUP(J834,A:G,7,FALSE))</f>
        <v/>
      </c>
      <c r="V834" s="81"/>
    </row>
    <row r="835" spans="1:24">
      <c r="A835" s="2"/>
      <c r="B835" s="2"/>
      <c r="C835" s="2"/>
      <c r="D835" s="2"/>
      <c r="E835" s="2"/>
      <c r="F835" s="2"/>
      <c r="G835" s="2"/>
      <c r="H835" s="2"/>
      <c r="I835" s="2"/>
      <c r="J835" s="19" t="s">
        <v>1358</v>
      </c>
      <c r="K835" s="2" t="str">
        <f t="shared" si="81"/>
        <v>x14</v>
      </c>
      <c r="L835" s="2" t="str">
        <f t="shared" si="80"/>
        <v>EEA</v>
      </c>
      <c r="M835" s="66" t="s">
        <v>358</v>
      </c>
      <c r="N835" s="66" t="s">
        <v>359</v>
      </c>
      <c r="O835" s="66"/>
      <c r="P835" s="66"/>
      <c r="Q835" s="2"/>
      <c r="R835" s="2"/>
      <c r="S835" s="15">
        <f t="shared" si="82"/>
        <v>41827</v>
      </c>
      <c r="T835" s="15" t="str">
        <f t="shared" si="83"/>
        <v/>
      </c>
      <c r="U835" s="15" t="str">
        <f t="shared" si="84"/>
        <v/>
      </c>
      <c r="V835" s="81"/>
    </row>
    <row r="836" spans="1:24">
      <c r="A836" s="2"/>
      <c r="B836" s="2"/>
      <c r="C836" s="2"/>
      <c r="D836" s="2"/>
      <c r="E836" s="2"/>
      <c r="F836" s="2"/>
      <c r="G836" s="2"/>
      <c r="H836" s="2"/>
      <c r="I836" s="2"/>
      <c r="J836" s="21" t="s">
        <v>1362</v>
      </c>
      <c r="K836" s="2" t="str">
        <f t="shared" si="81"/>
        <v>x48</v>
      </c>
      <c r="L836" s="2" t="str">
        <f t="shared" si="80"/>
        <v>Republic of Austria</v>
      </c>
      <c r="M836" s="66"/>
      <c r="N836" s="66" t="s">
        <v>359</v>
      </c>
      <c r="O836" s="66"/>
      <c r="P836" s="66"/>
      <c r="Q836" s="2"/>
      <c r="R836" s="2"/>
      <c r="S836" s="15">
        <f t="shared" si="82"/>
        <v>41827</v>
      </c>
      <c r="T836" s="15" t="str">
        <f t="shared" si="83"/>
        <v/>
      </c>
      <c r="U836" s="15" t="str">
        <f t="shared" si="84"/>
        <v/>
      </c>
      <c r="V836" s="81"/>
    </row>
    <row r="837" spans="1:24">
      <c r="A837" s="2"/>
      <c r="B837" s="2"/>
      <c r="C837" s="2"/>
      <c r="D837" s="2"/>
      <c r="E837" s="2"/>
      <c r="F837" s="2"/>
      <c r="G837" s="2"/>
      <c r="H837" s="2"/>
      <c r="I837" s="2"/>
      <c r="J837" s="21" t="s">
        <v>1363</v>
      </c>
      <c r="K837" s="2" t="str">
        <f t="shared" si="81"/>
        <v>x28</v>
      </c>
      <c r="L837" s="2" t="str">
        <f t="shared" si="80"/>
        <v>Kingdom of Belgium</v>
      </c>
      <c r="M837" s="66"/>
      <c r="N837" s="66" t="s">
        <v>359</v>
      </c>
      <c r="O837" s="66"/>
      <c r="P837" s="66"/>
      <c r="Q837" s="2"/>
      <c r="R837" s="2"/>
      <c r="S837" s="15">
        <f t="shared" si="82"/>
        <v>41827</v>
      </c>
      <c r="T837" s="15" t="str">
        <f t="shared" si="83"/>
        <v/>
      </c>
      <c r="U837" s="15" t="str">
        <f t="shared" si="84"/>
        <v/>
      </c>
      <c r="V837" s="81"/>
    </row>
    <row r="838" spans="1:24">
      <c r="A838" s="2"/>
      <c r="B838" s="2"/>
      <c r="C838" s="2"/>
      <c r="D838" s="2"/>
      <c r="E838" s="2"/>
      <c r="F838" s="2"/>
      <c r="G838" s="2"/>
      <c r="H838" s="2"/>
      <c r="I838" s="2"/>
      <c r="J838" s="21" t="s">
        <v>1390</v>
      </c>
      <c r="K838" s="2" t="str">
        <f t="shared" si="81"/>
        <v>x49</v>
      </c>
      <c r="L838" s="2" t="str">
        <f t="shared" si="80"/>
        <v>Republic of Bulgaria</v>
      </c>
      <c r="M838" s="66"/>
      <c r="N838" s="66" t="s">
        <v>359</v>
      </c>
      <c r="O838" s="66"/>
      <c r="P838" s="66"/>
      <c r="Q838" s="2"/>
      <c r="R838" s="2"/>
      <c r="S838" s="15">
        <f t="shared" si="82"/>
        <v>41827</v>
      </c>
      <c r="T838" s="15" t="str">
        <f t="shared" si="83"/>
        <v/>
      </c>
      <c r="U838" s="15" t="str">
        <f t="shared" si="84"/>
        <v/>
      </c>
      <c r="V838" s="81"/>
    </row>
    <row r="839" spans="1:24">
      <c r="A839" s="2"/>
      <c r="B839" s="2"/>
      <c r="C839" s="2"/>
      <c r="D839" s="2"/>
      <c r="E839" s="2"/>
      <c r="F839" s="2"/>
      <c r="G839" s="2"/>
      <c r="H839" s="2"/>
      <c r="I839" s="2"/>
      <c r="J839" s="21" t="s">
        <v>1391</v>
      </c>
      <c r="K839" s="2" t="str">
        <f t="shared" si="81"/>
        <v>x50</v>
      </c>
      <c r="L839" s="2" t="str">
        <f t="shared" si="80"/>
        <v>Republic of Croatia</v>
      </c>
      <c r="M839" s="66"/>
      <c r="N839" s="66" t="s">
        <v>359</v>
      </c>
      <c r="O839" s="66"/>
      <c r="P839" s="66"/>
      <c r="Q839" s="2"/>
      <c r="R839" s="2"/>
      <c r="S839" s="15">
        <f t="shared" si="82"/>
        <v>41827</v>
      </c>
      <c r="T839" s="15" t="str">
        <f t="shared" si="83"/>
        <v/>
      </c>
      <c r="U839" s="15" t="str">
        <f t="shared" si="84"/>
        <v/>
      </c>
      <c r="V839" s="81"/>
    </row>
    <row r="840" spans="1:24">
      <c r="A840" s="2"/>
      <c r="B840" s="2"/>
      <c r="C840" s="2"/>
      <c r="D840" s="2"/>
      <c r="E840" s="2"/>
      <c r="F840" s="2"/>
      <c r="G840" s="2"/>
      <c r="H840" s="2"/>
      <c r="I840" s="2"/>
      <c r="J840" s="21" t="s">
        <v>1392</v>
      </c>
      <c r="K840" s="2" t="str">
        <f t="shared" si="81"/>
        <v>x51</v>
      </c>
      <c r="L840" s="2" t="str">
        <f t="shared" si="80"/>
        <v>Republic of Cyprus</v>
      </c>
      <c r="M840" s="66"/>
      <c r="N840" s="66" t="s">
        <v>359</v>
      </c>
      <c r="O840" s="66"/>
      <c r="P840" s="66"/>
      <c r="Q840" s="2"/>
      <c r="R840" s="2"/>
      <c r="S840" s="15">
        <f t="shared" si="82"/>
        <v>41827</v>
      </c>
      <c r="T840" s="15" t="str">
        <f t="shared" si="83"/>
        <v/>
      </c>
      <c r="U840" s="15" t="str">
        <f t="shared" si="84"/>
        <v/>
      </c>
      <c r="V840" s="81"/>
      <c r="X840" s="27"/>
    </row>
    <row r="841" spans="1:24">
      <c r="A841" s="2"/>
      <c r="B841" s="2"/>
      <c r="C841" s="2"/>
      <c r="D841" s="2"/>
      <c r="E841" s="2"/>
      <c r="F841" s="2"/>
      <c r="G841" s="2"/>
      <c r="H841" s="2"/>
      <c r="I841" s="2"/>
      <c r="J841" s="21" t="s">
        <v>12060</v>
      </c>
      <c r="K841" s="2" t="str">
        <f t="shared" si="81"/>
        <v>CZ</v>
      </c>
      <c r="L841" s="2" t="str">
        <f t="shared" si="80"/>
        <v>CZECHIA</v>
      </c>
      <c r="M841" s="66"/>
      <c r="N841" s="66" t="s">
        <v>359</v>
      </c>
      <c r="O841" s="66"/>
      <c r="P841" s="66"/>
      <c r="Q841" s="2"/>
      <c r="R841" s="2"/>
      <c r="S841" s="15">
        <f t="shared" si="82"/>
        <v>41827</v>
      </c>
      <c r="T841" s="15" t="str">
        <f t="shared" si="83"/>
        <v/>
      </c>
      <c r="U841" s="15">
        <f t="shared" si="84"/>
        <v>42931</v>
      </c>
      <c r="V841" s="81"/>
      <c r="X841" s="27"/>
    </row>
    <row r="842" spans="1:24">
      <c r="A842" s="2"/>
      <c r="B842" s="2"/>
      <c r="C842" s="2"/>
      <c r="D842" s="2"/>
      <c r="E842" s="2"/>
      <c r="F842" s="2"/>
      <c r="G842" s="2"/>
      <c r="H842" s="2"/>
      <c r="I842" s="2"/>
      <c r="J842" s="21" t="s">
        <v>9804</v>
      </c>
      <c r="K842" s="2" t="str">
        <f t="shared" si="81"/>
        <v>x69</v>
      </c>
      <c r="L842" s="2" t="str">
        <f t="shared" si="80"/>
        <v>SWITZERLAND; LIECHTENSTEIN</v>
      </c>
      <c r="M842" s="66"/>
      <c r="N842" s="66" t="s">
        <v>359</v>
      </c>
      <c r="O842" s="66"/>
      <c r="P842" s="66"/>
      <c r="Q842" s="2"/>
      <c r="R842" s="2"/>
      <c r="S842" s="15">
        <f t="shared" si="82"/>
        <v>41827</v>
      </c>
      <c r="T842" s="15" t="str">
        <f t="shared" si="83"/>
        <v/>
      </c>
      <c r="U842" s="15">
        <f t="shared" si="84"/>
        <v>42277</v>
      </c>
      <c r="V842" s="81"/>
      <c r="X842" s="27"/>
    </row>
    <row r="843" spans="1:24">
      <c r="A843" s="2"/>
      <c r="B843" s="2"/>
      <c r="C843" s="2"/>
      <c r="D843" s="2"/>
      <c r="E843" s="2"/>
      <c r="F843" s="2"/>
      <c r="G843" s="2"/>
      <c r="H843" s="2"/>
      <c r="I843" s="2"/>
      <c r="J843" s="21" t="s">
        <v>1393</v>
      </c>
      <c r="K843" s="2" t="str">
        <f t="shared" si="81"/>
        <v>x18</v>
      </c>
      <c r="L843" s="2" t="str">
        <f t="shared" si="80"/>
        <v>French Republic [except Guadeloupe, Martinique, the Collectivity of Saint Martin and Réunion]</v>
      </c>
      <c r="M843" s="66"/>
      <c r="N843" s="66" t="s">
        <v>359</v>
      </c>
      <c r="O843" s="66"/>
      <c r="P843" s="66"/>
      <c r="Q843" s="2"/>
      <c r="R843" s="2"/>
      <c r="S843" s="15">
        <f t="shared" si="82"/>
        <v>41827</v>
      </c>
      <c r="T843" s="15" t="str">
        <f t="shared" si="83"/>
        <v/>
      </c>
      <c r="U843" s="15" t="str">
        <f t="shared" si="84"/>
        <v/>
      </c>
      <c r="V843" s="81"/>
      <c r="X843" s="27"/>
    </row>
    <row r="844" spans="1:24">
      <c r="A844" s="2"/>
      <c r="B844" s="2"/>
      <c r="C844" s="2"/>
      <c r="D844" s="2"/>
      <c r="E844" s="2"/>
      <c r="F844" s="2"/>
      <c r="G844" s="2"/>
      <c r="H844" s="2"/>
      <c r="I844" s="2"/>
      <c r="J844" s="21" t="s">
        <v>1365</v>
      </c>
      <c r="K844" s="2" t="str">
        <f t="shared" si="81"/>
        <v>x16</v>
      </c>
      <c r="L844" s="2" t="str">
        <f t="shared" si="80"/>
        <v>Federal Republic of Germany</v>
      </c>
      <c r="M844" s="66"/>
      <c r="N844" s="66" t="s">
        <v>359</v>
      </c>
      <c r="O844" s="66"/>
      <c r="P844" s="66"/>
      <c r="Q844" s="2"/>
      <c r="R844" s="2"/>
      <c r="S844" s="15">
        <f t="shared" si="82"/>
        <v>41827</v>
      </c>
      <c r="T844" s="15" t="str">
        <f t="shared" si="83"/>
        <v/>
      </c>
      <c r="U844" s="15" t="str">
        <f t="shared" si="84"/>
        <v/>
      </c>
      <c r="V844" s="81"/>
      <c r="X844" s="27"/>
    </row>
    <row r="845" spans="1:24">
      <c r="A845" s="2"/>
      <c r="B845" s="2"/>
      <c r="C845" s="2"/>
      <c r="D845" s="2"/>
      <c r="E845" s="2"/>
      <c r="F845" s="2"/>
      <c r="G845" s="2"/>
      <c r="H845" s="2"/>
      <c r="I845" s="2"/>
      <c r="J845" s="21" t="s">
        <v>1394</v>
      </c>
      <c r="K845" s="2" t="str">
        <f t="shared" si="81"/>
        <v>x23</v>
      </c>
      <c r="L845" s="2" t="str">
        <f t="shared" si="80"/>
        <v>Hellenic Republic</v>
      </c>
      <c r="M845" s="66"/>
      <c r="N845" s="66" t="s">
        <v>359</v>
      </c>
      <c r="O845" s="66"/>
      <c r="P845" s="66"/>
      <c r="Q845" s="2"/>
      <c r="R845" s="2"/>
      <c r="S845" s="15">
        <f t="shared" si="82"/>
        <v>41827</v>
      </c>
      <c r="T845" s="15" t="str">
        <f t="shared" si="83"/>
        <v/>
      </c>
      <c r="U845" s="15" t="str">
        <f t="shared" si="84"/>
        <v/>
      </c>
      <c r="V845" s="81"/>
      <c r="X845" s="27"/>
    </row>
    <row r="846" spans="1:24">
      <c r="A846" s="2"/>
      <c r="B846" s="2"/>
      <c r="C846" s="2"/>
      <c r="D846" s="2"/>
      <c r="E846" s="2"/>
      <c r="F846" s="2"/>
      <c r="G846" s="2"/>
      <c r="H846" s="2"/>
      <c r="I846" s="2"/>
      <c r="J846" s="21" t="s">
        <v>1395</v>
      </c>
      <c r="K846" s="2" t="str">
        <f t="shared" si="81"/>
        <v>x54</v>
      </c>
      <c r="L846" s="2" t="str">
        <f t="shared" si="80"/>
        <v>Republic of Hungary</v>
      </c>
      <c r="M846" s="66"/>
      <c r="N846" s="66" t="s">
        <v>359</v>
      </c>
      <c r="O846" s="66"/>
      <c r="P846" s="66"/>
      <c r="Q846" s="2"/>
      <c r="R846" s="2"/>
      <c r="S846" s="15">
        <f t="shared" si="82"/>
        <v>41827</v>
      </c>
      <c r="T846" s="15" t="str">
        <f t="shared" si="83"/>
        <v/>
      </c>
      <c r="U846" s="15" t="str">
        <f t="shared" si="84"/>
        <v/>
      </c>
      <c r="V846" s="81"/>
      <c r="X846" s="27"/>
    </row>
    <row r="847" spans="1:24">
      <c r="A847" s="2"/>
      <c r="B847" s="2"/>
      <c r="C847" s="2"/>
      <c r="D847" s="2"/>
      <c r="E847" s="2"/>
      <c r="F847" s="2"/>
      <c r="G847" s="2"/>
      <c r="H847" s="2"/>
      <c r="I847" s="2"/>
      <c r="J847" s="21" t="s">
        <v>9806</v>
      </c>
      <c r="K847" s="2" t="str">
        <f t="shared" si="81"/>
        <v>x27</v>
      </c>
      <c r="L847" s="2" t="str">
        <f t="shared" si="80"/>
        <v>ITALY; SAN MARINO; HOLY SEE (VATICAN CITY STATE)</v>
      </c>
      <c r="M847" s="66"/>
      <c r="N847" s="66" t="s">
        <v>359</v>
      </c>
      <c r="O847" s="66"/>
      <c r="P847" s="66"/>
      <c r="Q847" s="2"/>
      <c r="R847" s="2"/>
      <c r="S847" s="15">
        <f t="shared" si="82"/>
        <v>41827</v>
      </c>
      <c r="T847" s="15" t="str">
        <f t="shared" si="83"/>
        <v/>
      </c>
      <c r="U847" s="15">
        <f t="shared" si="84"/>
        <v>42277</v>
      </c>
      <c r="V847" s="81"/>
      <c r="X847" s="27"/>
    </row>
    <row r="848" spans="1:24">
      <c r="A848" s="2"/>
      <c r="B848" s="2"/>
      <c r="C848" s="2"/>
      <c r="D848" s="2"/>
      <c r="E848" s="2"/>
      <c r="F848" s="2"/>
      <c r="G848" s="2"/>
      <c r="H848" s="2"/>
      <c r="I848" s="2"/>
      <c r="J848" s="21" t="s">
        <v>1396</v>
      </c>
      <c r="K848" s="2" t="str">
        <f t="shared" si="81"/>
        <v>x58</v>
      </c>
      <c r="L848" s="2" t="str">
        <f t="shared" si="80"/>
        <v>Republic of Malta</v>
      </c>
      <c r="M848" s="66"/>
      <c r="N848" s="66" t="s">
        <v>359</v>
      </c>
      <c r="O848" s="66"/>
      <c r="P848" s="66"/>
      <c r="Q848" s="2"/>
      <c r="R848" s="2"/>
      <c r="S848" s="15">
        <f t="shared" si="82"/>
        <v>41827</v>
      </c>
      <c r="T848" s="15" t="str">
        <f t="shared" si="83"/>
        <v/>
      </c>
      <c r="U848" s="15" t="str">
        <f t="shared" si="84"/>
        <v/>
      </c>
      <c r="V848" s="81"/>
      <c r="X848" s="27"/>
    </row>
    <row r="849" spans="1:24">
      <c r="A849" s="2"/>
      <c r="B849" s="2"/>
      <c r="C849" s="2"/>
      <c r="D849" s="2"/>
      <c r="E849" s="2"/>
      <c r="F849" s="2"/>
      <c r="G849" s="2"/>
      <c r="H849" s="2"/>
      <c r="I849" s="2"/>
      <c r="J849" s="21" t="s">
        <v>1397</v>
      </c>
      <c r="K849" s="2" t="str">
        <f t="shared" si="81"/>
        <v>x47</v>
      </c>
      <c r="L849" s="2" t="str">
        <f t="shared" si="80"/>
        <v>Portuguese Republic</v>
      </c>
      <c r="M849" s="66"/>
      <c r="N849" s="66" t="s">
        <v>359</v>
      </c>
      <c r="O849" s="66"/>
      <c r="P849" s="66"/>
      <c r="Q849" s="2"/>
      <c r="R849" s="2"/>
      <c r="S849" s="15">
        <f t="shared" si="82"/>
        <v>41827</v>
      </c>
      <c r="T849" s="15" t="str">
        <f t="shared" si="83"/>
        <v/>
      </c>
      <c r="U849" s="15" t="str">
        <f t="shared" si="84"/>
        <v/>
      </c>
      <c r="V849" s="81"/>
      <c r="X849" s="27"/>
    </row>
    <row r="850" spans="1:24">
      <c r="A850" s="2"/>
      <c r="B850" s="2"/>
      <c r="C850" s="2"/>
      <c r="D850" s="2"/>
      <c r="E850" s="2"/>
      <c r="F850" s="2"/>
      <c r="G850" s="2"/>
      <c r="H850" s="2"/>
      <c r="I850" s="2"/>
      <c r="J850" s="21" t="s">
        <v>1589</v>
      </c>
      <c r="K850" s="2" t="str">
        <f t="shared" si="81"/>
        <v>RO</v>
      </c>
      <c r="L850" s="2" t="str">
        <f t="shared" si="80"/>
        <v>ROMANIA</v>
      </c>
      <c r="M850" s="66"/>
      <c r="N850" s="66" t="s">
        <v>359</v>
      </c>
      <c r="O850" s="66"/>
      <c r="P850" s="66"/>
      <c r="Q850" s="2"/>
      <c r="R850" s="2"/>
      <c r="S850" s="15">
        <f t="shared" si="82"/>
        <v>41827</v>
      </c>
      <c r="T850" s="15" t="str">
        <f t="shared" si="83"/>
        <v/>
      </c>
      <c r="U850" s="15" t="str">
        <f t="shared" si="84"/>
        <v/>
      </c>
      <c r="V850" s="81"/>
      <c r="X850" s="27"/>
    </row>
    <row r="851" spans="1:24">
      <c r="A851" s="2"/>
      <c r="B851" s="2"/>
      <c r="C851" s="2"/>
      <c r="D851" s="2"/>
      <c r="E851" s="2"/>
      <c r="F851" s="2"/>
      <c r="G851" s="2"/>
      <c r="H851" s="2"/>
      <c r="I851" s="2"/>
      <c r="J851" s="21" t="s">
        <v>1398</v>
      </c>
      <c r="K851" s="2" t="str">
        <f t="shared" si="81"/>
        <v>x64</v>
      </c>
      <c r="L851" s="2" t="str">
        <f t="shared" si="80"/>
        <v>Slovak Republic</v>
      </c>
      <c r="M851" s="66"/>
      <c r="N851" s="66" t="s">
        <v>359</v>
      </c>
      <c r="O851" s="66"/>
      <c r="P851" s="66"/>
      <c r="Q851" s="2"/>
      <c r="R851" s="2"/>
      <c r="S851" s="15">
        <f t="shared" si="82"/>
        <v>41827</v>
      </c>
      <c r="T851" s="15" t="str">
        <f t="shared" si="83"/>
        <v/>
      </c>
      <c r="U851" s="15" t="str">
        <f t="shared" si="84"/>
        <v/>
      </c>
      <c r="V851" s="81"/>
      <c r="X851" s="27"/>
    </row>
    <row r="852" spans="1:24">
      <c r="A852" s="2"/>
      <c r="B852" s="2"/>
      <c r="C852" s="2"/>
      <c r="D852" s="2"/>
      <c r="E852" s="2"/>
      <c r="F852" s="2"/>
      <c r="G852" s="2"/>
      <c r="H852" s="2"/>
      <c r="I852" s="2"/>
      <c r="J852" s="21" t="s">
        <v>1399</v>
      </c>
      <c r="K852" s="2" t="str">
        <f t="shared" si="81"/>
        <v>x60</v>
      </c>
      <c r="L852" s="2" t="str">
        <f t="shared" si="80"/>
        <v>Republic of Slovenia</v>
      </c>
      <c r="M852" s="66"/>
      <c r="N852" s="66" t="s">
        <v>359</v>
      </c>
      <c r="O852" s="66"/>
      <c r="P852" s="66"/>
      <c r="Q852" s="2"/>
      <c r="R852" s="2"/>
      <c r="S852" s="15">
        <f t="shared" si="82"/>
        <v>41827</v>
      </c>
      <c r="T852" s="15" t="str">
        <f t="shared" si="83"/>
        <v/>
      </c>
      <c r="U852" s="15" t="str">
        <f t="shared" si="84"/>
        <v/>
      </c>
      <c r="V852" s="81"/>
      <c r="X852" s="27"/>
    </row>
    <row r="853" spans="1:24">
      <c r="A853" s="2"/>
      <c r="B853" s="2"/>
      <c r="C853" s="2"/>
      <c r="D853" s="2"/>
      <c r="E853" s="2"/>
      <c r="F853" s="2"/>
      <c r="G853" s="2"/>
      <c r="H853" s="2"/>
      <c r="I853" s="2"/>
      <c r="J853" s="21" t="s">
        <v>1499</v>
      </c>
      <c r="K853" s="2" t="str">
        <f t="shared" si="81"/>
        <v>GP</v>
      </c>
      <c r="L853" s="2" t="str">
        <f t="shared" si="80"/>
        <v>GUADELOUPE</v>
      </c>
      <c r="M853" s="66"/>
      <c r="N853" s="66" t="s">
        <v>359</v>
      </c>
      <c r="O853" s="66"/>
      <c r="P853" s="66"/>
      <c r="Q853" s="2"/>
      <c r="R853" s="2"/>
      <c r="S853" s="15">
        <f t="shared" si="82"/>
        <v>41827</v>
      </c>
      <c r="T853" s="15" t="str">
        <f t="shared" si="83"/>
        <v/>
      </c>
      <c r="U853" s="15" t="str">
        <f t="shared" si="84"/>
        <v/>
      </c>
      <c r="V853" s="81"/>
      <c r="X853" s="27"/>
    </row>
    <row r="854" spans="1:24">
      <c r="A854" s="2"/>
      <c r="B854" s="2"/>
      <c r="C854" s="2"/>
      <c r="D854" s="2"/>
      <c r="E854" s="2"/>
      <c r="F854" s="2"/>
      <c r="G854" s="2"/>
      <c r="H854" s="2"/>
      <c r="I854" s="2"/>
      <c r="J854" s="21" t="s">
        <v>1548</v>
      </c>
      <c r="K854" s="2" t="str">
        <f t="shared" si="81"/>
        <v>MQ</v>
      </c>
      <c r="L854" s="2" t="str">
        <f t="shared" si="80"/>
        <v>MARTINIQUE</v>
      </c>
      <c r="M854" s="66"/>
      <c r="N854" s="66" t="s">
        <v>359</v>
      </c>
      <c r="O854" s="66"/>
      <c r="P854" s="66"/>
      <c r="Q854" s="2"/>
      <c r="R854" s="2"/>
      <c r="S854" s="15">
        <f t="shared" si="82"/>
        <v>41827</v>
      </c>
      <c r="T854" s="15" t="str">
        <f t="shared" si="83"/>
        <v/>
      </c>
      <c r="U854" s="15" t="str">
        <f t="shared" si="84"/>
        <v/>
      </c>
      <c r="V854" s="2"/>
    </row>
    <row r="855" spans="1:24">
      <c r="A855" s="2"/>
      <c r="B855" s="2"/>
      <c r="C855" s="2"/>
      <c r="D855" s="2"/>
      <c r="E855" s="2"/>
      <c r="F855" s="2"/>
      <c r="G855" s="2"/>
      <c r="H855" s="2"/>
      <c r="I855" s="2"/>
      <c r="J855" s="21" t="s">
        <v>1373</v>
      </c>
      <c r="K855" s="2" t="str">
        <f t="shared" si="81"/>
        <v>x10</v>
      </c>
      <c r="L855" s="2" t="str">
        <f t="shared" si="80"/>
        <v>Collectivity of Saint Martin</v>
      </c>
      <c r="M855" s="66"/>
      <c r="N855" s="66" t="s">
        <v>359</v>
      </c>
      <c r="O855" s="66"/>
      <c r="P855" s="66"/>
      <c r="Q855" s="2"/>
      <c r="R855" s="2"/>
      <c r="S855" s="15">
        <f t="shared" si="82"/>
        <v>41827</v>
      </c>
      <c r="T855" s="15" t="str">
        <f t="shared" si="83"/>
        <v/>
      </c>
      <c r="U855" s="15" t="str">
        <f t="shared" si="84"/>
        <v/>
      </c>
      <c r="V855" s="81"/>
    </row>
    <row r="856" spans="1:24">
      <c r="A856" s="2"/>
      <c r="B856" s="2"/>
      <c r="C856" s="2"/>
      <c r="D856" s="2"/>
      <c r="E856" s="2"/>
      <c r="F856" s="2"/>
      <c r="G856" s="2"/>
      <c r="H856" s="2"/>
      <c r="I856" s="2"/>
      <c r="J856" s="19" t="s">
        <v>1374</v>
      </c>
      <c r="K856" s="2" t="str">
        <f t="shared" si="81"/>
        <v>x37</v>
      </c>
      <c r="L856" s="2" t="str">
        <f t="shared" si="80"/>
        <v>Non-EEA</v>
      </c>
      <c r="M856" s="66" t="s">
        <v>358</v>
      </c>
      <c r="N856" s="66" t="s">
        <v>359</v>
      </c>
      <c r="O856" s="66"/>
      <c r="P856" s="66"/>
      <c r="Q856" s="2"/>
      <c r="R856" s="2"/>
      <c r="S856" s="15">
        <f t="shared" si="82"/>
        <v>41827</v>
      </c>
      <c r="T856" s="15" t="str">
        <f t="shared" si="83"/>
        <v/>
      </c>
      <c r="U856" s="15" t="str">
        <f t="shared" si="84"/>
        <v/>
      </c>
      <c r="V856" s="81"/>
    </row>
    <row r="857" spans="1:24">
      <c r="A857" s="2"/>
      <c r="B857" s="2"/>
      <c r="C857" s="2"/>
      <c r="D857" s="2"/>
      <c r="E857" s="2"/>
      <c r="F857" s="2"/>
      <c r="G857" s="2"/>
      <c r="H857" s="2"/>
      <c r="I857" s="2"/>
      <c r="J857" s="21" t="s">
        <v>1375</v>
      </c>
      <c r="K857" s="2" t="str">
        <f t="shared" si="81"/>
        <v>x9</v>
      </c>
      <c r="L857" s="2" t="str">
        <f t="shared" si="80"/>
        <v>Central and Western Asia</v>
      </c>
      <c r="M857" s="66"/>
      <c r="N857" s="66" t="s">
        <v>359</v>
      </c>
      <c r="O857" s="66"/>
      <c r="P857" s="66"/>
      <c r="Q857" s="2"/>
      <c r="R857" s="2"/>
      <c r="S857" s="15">
        <f t="shared" si="82"/>
        <v>41827</v>
      </c>
      <c r="T857" s="15" t="str">
        <f t="shared" si="83"/>
        <v/>
      </c>
      <c r="U857" s="15" t="str">
        <f t="shared" si="84"/>
        <v/>
      </c>
      <c r="V857" s="81"/>
    </row>
    <row r="858" spans="1:24">
      <c r="A858" s="2"/>
      <c r="B858" s="2"/>
      <c r="C858" s="2"/>
      <c r="D858" s="2"/>
      <c r="E858" s="2"/>
      <c r="F858" s="2"/>
      <c r="G858" s="2"/>
      <c r="H858" s="2"/>
      <c r="I858" s="2"/>
      <c r="J858" s="21" t="s">
        <v>1376</v>
      </c>
      <c r="K858" s="2" t="str">
        <f t="shared" si="81"/>
        <v>x12</v>
      </c>
      <c r="L858" s="2" t="str">
        <f t="shared" si="80"/>
        <v>Eastern Asia</v>
      </c>
      <c r="M858" s="66"/>
      <c r="N858" s="66" t="s">
        <v>359</v>
      </c>
      <c r="O858" s="66"/>
      <c r="P858" s="66"/>
      <c r="Q858" s="2"/>
      <c r="R858" s="2"/>
      <c r="S858" s="15">
        <f t="shared" si="82"/>
        <v>41827</v>
      </c>
      <c r="T858" s="15" t="str">
        <f t="shared" si="83"/>
        <v/>
      </c>
      <c r="U858" s="15" t="str">
        <f t="shared" si="84"/>
        <v/>
      </c>
      <c r="V858" s="81"/>
    </row>
    <row r="859" spans="1:24">
      <c r="A859" s="2"/>
      <c r="B859" s="2"/>
      <c r="C859" s="2"/>
      <c r="D859" s="2"/>
      <c r="E859" s="2"/>
      <c r="F859" s="2"/>
      <c r="G859" s="2"/>
      <c r="H859" s="2"/>
      <c r="I859" s="2"/>
      <c r="J859" s="21" t="s">
        <v>1377</v>
      </c>
      <c r="K859" s="2" t="str">
        <f t="shared" si="81"/>
        <v>x65</v>
      </c>
      <c r="L859" s="2" t="str">
        <f t="shared" si="80"/>
        <v>South and South-Eastern Asia</v>
      </c>
      <c r="M859" s="66"/>
      <c r="N859" s="66" t="s">
        <v>359</v>
      </c>
      <c r="O859" s="66"/>
      <c r="P859" s="66"/>
      <c r="Q859" s="2"/>
      <c r="R859" s="2"/>
      <c r="S859" s="15">
        <f t="shared" si="82"/>
        <v>41827</v>
      </c>
      <c r="T859" s="15" t="str">
        <f t="shared" si="83"/>
        <v/>
      </c>
      <c r="U859" s="15" t="str">
        <f t="shared" si="84"/>
        <v/>
      </c>
      <c r="V859" s="81"/>
    </row>
    <row r="860" spans="1:24">
      <c r="A860" s="2"/>
      <c r="B860" s="2"/>
      <c r="C860" s="2"/>
      <c r="D860" s="2"/>
      <c r="E860" s="2"/>
      <c r="F860" s="2"/>
      <c r="G860" s="2"/>
      <c r="H860" s="2"/>
      <c r="I860" s="2"/>
      <c r="J860" s="21" t="s">
        <v>1378</v>
      </c>
      <c r="K860" s="2" t="str">
        <f t="shared" si="81"/>
        <v>x43</v>
      </c>
      <c r="L860" s="2" t="str">
        <f t="shared" si="80"/>
        <v>Oceania</v>
      </c>
      <c r="M860" s="66"/>
      <c r="N860" s="66" t="s">
        <v>359</v>
      </c>
      <c r="O860" s="66"/>
      <c r="P860" s="66"/>
      <c r="Q860" s="2"/>
      <c r="R860" s="2"/>
      <c r="S860" s="15">
        <f t="shared" si="82"/>
        <v>41827</v>
      </c>
      <c r="T860" s="15" t="str">
        <f t="shared" si="83"/>
        <v/>
      </c>
      <c r="U860" s="15" t="str">
        <f t="shared" si="84"/>
        <v/>
      </c>
      <c r="V860" s="81"/>
    </row>
    <row r="861" spans="1:24">
      <c r="A861" s="2"/>
      <c r="B861" s="2"/>
      <c r="C861" s="2"/>
      <c r="D861" s="2"/>
      <c r="E861" s="2"/>
      <c r="F861" s="2"/>
      <c r="G861" s="2"/>
      <c r="H861" s="2"/>
      <c r="I861" s="2"/>
      <c r="J861" s="21" t="s">
        <v>1379</v>
      </c>
      <c r="K861" s="2" t="str">
        <f t="shared" si="81"/>
        <v>x39</v>
      </c>
      <c r="L861" s="2" t="str">
        <f t="shared" ref="L861:L924" si="85">J861</f>
        <v>Northern Africa</v>
      </c>
      <c r="M861" s="66"/>
      <c r="N861" s="66" t="s">
        <v>359</v>
      </c>
      <c r="O861" s="66"/>
      <c r="P861" s="66"/>
      <c r="Q861" s="2"/>
      <c r="R861" s="2"/>
      <c r="S861" s="15">
        <f t="shared" si="82"/>
        <v>41827</v>
      </c>
      <c r="T861" s="15" t="str">
        <f t="shared" si="83"/>
        <v/>
      </c>
      <c r="U861" s="15" t="str">
        <f t="shared" si="84"/>
        <v/>
      </c>
      <c r="V861" s="81"/>
    </row>
    <row r="862" spans="1:24">
      <c r="A862" s="2"/>
      <c r="B862" s="2"/>
      <c r="C862" s="2"/>
      <c r="D862" s="2"/>
      <c r="E862" s="2"/>
      <c r="F862" s="2"/>
      <c r="G862" s="2"/>
      <c r="H862" s="2"/>
      <c r="I862" s="2"/>
      <c r="J862" s="21" t="s">
        <v>1380</v>
      </c>
      <c r="K862" s="2" t="str">
        <f t="shared" si="81"/>
        <v>x67</v>
      </c>
      <c r="L862" s="2" t="str">
        <f t="shared" si="85"/>
        <v>Southern Africa</v>
      </c>
      <c r="M862" s="66"/>
      <c r="N862" s="66" t="s">
        <v>359</v>
      </c>
      <c r="O862" s="66"/>
      <c r="P862" s="66"/>
      <c r="Q862" s="2"/>
      <c r="R862" s="2"/>
      <c r="S862" s="15">
        <f t="shared" si="82"/>
        <v>41827</v>
      </c>
      <c r="T862" s="15" t="str">
        <f t="shared" si="83"/>
        <v/>
      </c>
      <c r="U862" s="15" t="str">
        <f t="shared" si="84"/>
        <v/>
      </c>
      <c r="V862" s="81"/>
    </row>
    <row r="863" spans="1:24">
      <c r="A863" s="2"/>
      <c r="B863" s="2"/>
      <c r="C863" s="2"/>
      <c r="D863" s="2"/>
      <c r="E863" s="2"/>
      <c r="F863" s="2"/>
      <c r="G863" s="2"/>
      <c r="H863" s="2"/>
      <c r="I863" s="2"/>
      <c r="J863" s="21" t="s">
        <v>1381</v>
      </c>
      <c r="K863" s="2" t="str">
        <f t="shared" si="81"/>
        <v>x40</v>
      </c>
      <c r="L863" s="2" t="str">
        <f t="shared" si="85"/>
        <v>Northern America excluding the United States of America</v>
      </c>
      <c r="M863" s="66"/>
      <c r="N863" s="66" t="s">
        <v>359</v>
      </c>
      <c r="O863" s="66"/>
      <c r="P863" s="66"/>
      <c r="Q863" s="2"/>
      <c r="R863" s="2"/>
      <c r="S863" s="15">
        <f t="shared" si="82"/>
        <v>41827</v>
      </c>
      <c r="T863" s="15" t="str">
        <f t="shared" si="83"/>
        <v/>
      </c>
      <c r="U863" s="15" t="str">
        <f t="shared" si="84"/>
        <v/>
      </c>
      <c r="V863" s="81"/>
    </row>
    <row r="864" spans="1:24">
      <c r="A864" s="2"/>
      <c r="B864" s="2"/>
      <c r="C864" s="2"/>
      <c r="D864" s="2"/>
      <c r="E864" s="2"/>
      <c r="F864" s="2"/>
      <c r="G864" s="2"/>
      <c r="H864" s="2"/>
      <c r="I864" s="2"/>
      <c r="J864" s="21" t="s">
        <v>1382</v>
      </c>
      <c r="K864" s="2" t="str">
        <f t="shared" si="81"/>
        <v>x8</v>
      </c>
      <c r="L864" s="2" t="str">
        <f t="shared" si="85"/>
        <v>Caribbean and Central America</v>
      </c>
      <c r="M864" s="66"/>
      <c r="N864" s="66" t="s">
        <v>359</v>
      </c>
      <c r="O864" s="66"/>
      <c r="P864" s="66"/>
      <c r="Q864" s="2"/>
      <c r="R864" s="2"/>
      <c r="S864" s="15">
        <f t="shared" si="82"/>
        <v>41827</v>
      </c>
      <c r="T864" s="15" t="str">
        <f t="shared" si="83"/>
        <v/>
      </c>
      <c r="U864" s="15" t="str">
        <f t="shared" si="84"/>
        <v/>
      </c>
      <c r="V864" s="81"/>
    </row>
    <row r="865" spans="1:22">
      <c r="A865" s="2"/>
      <c r="B865" s="2"/>
      <c r="C865" s="2"/>
      <c r="D865" s="2"/>
      <c r="E865" s="2"/>
      <c r="F865" s="2"/>
      <c r="G865" s="2"/>
      <c r="H865" s="2"/>
      <c r="I865" s="2"/>
      <c r="J865" s="21" t="s">
        <v>1383</v>
      </c>
      <c r="K865" s="2" t="str">
        <f t="shared" si="81"/>
        <v>x13</v>
      </c>
      <c r="L865" s="2" t="str">
        <f t="shared" si="85"/>
        <v>Eastern South America</v>
      </c>
      <c r="M865" s="66"/>
      <c r="N865" s="66" t="s">
        <v>359</v>
      </c>
      <c r="O865" s="66"/>
      <c r="P865" s="66"/>
      <c r="Q865" s="2"/>
      <c r="R865" s="2"/>
      <c r="S865" s="15">
        <f t="shared" si="82"/>
        <v>41827</v>
      </c>
      <c r="T865" s="15" t="str">
        <f t="shared" si="83"/>
        <v/>
      </c>
      <c r="U865" s="15" t="str">
        <f t="shared" si="84"/>
        <v/>
      </c>
      <c r="V865" s="81"/>
    </row>
    <row r="866" spans="1:22">
      <c r="A866" s="2"/>
      <c r="B866" s="2"/>
      <c r="C866" s="2"/>
      <c r="D866" s="2"/>
      <c r="E866" s="2"/>
      <c r="F866" s="2"/>
      <c r="G866" s="2"/>
      <c r="H866" s="2"/>
      <c r="I866" s="2"/>
      <c r="J866" s="21" t="s">
        <v>1384</v>
      </c>
      <c r="K866" s="2" t="str">
        <f t="shared" si="81"/>
        <v>x41</v>
      </c>
      <c r="L866" s="2" t="str">
        <f t="shared" si="85"/>
        <v>Northern, southern and western South America</v>
      </c>
      <c r="M866" s="66"/>
      <c r="N866" s="66" t="s">
        <v>359</v>
      </c>
      <c r="O866" s="66"/>
      <c r="P866" s="66"/>
      <c r="Q866" s="2"/>
      <c r="R866" s="2"/>
      <c r="S866" s="15">
        <f t="shared" si="82"/>
        <v>41827</v>
      </c>
      <c r="T866" s="15" t="str">
        <f t="shared" si="83"/>
        <v/>
      </c>
      <c r="U866" s="15" t="str">
        <f t="shared" si="84"/>
        <v/>
      </c>
      <c r="V866" s="81"/>
    </row>
    <row r="867" spans="1:22">
      <c r="A867" s="2"/>
      <c r="B867" s="2"/>
      <c r="C867" s="2"/>
      <c r="D867" s="2"/>
      <c r="E867" s="2"/>
      <c r="F867" s="2"/>
      <c r="G867" s="2"/>
      <c r="H867" s="2"/>
      <c r="I867" s="2"/>
      <c r="J867" s="21" t="s">
        <v>1385</v>
      </c>
      <c r="K867" s="2" t="str">
        <f t="shared" si="81"/>
        <v>x38</v>
      </c>
      <c r="L867" s="2" t="str">
        <f t="shared" si="85"/>
        <v>North-east United States of America</v>
      </c>
      <c r="M867" s="66"/>
      <c r="N867" s="66" t="s">
        <v>359</v>
      </c>
      <c r="O867" s="66"/>
      <c r="P867" s="66"/>
      <c r="Q867" s="2"/>
      <c r="R867" s="2"/>
      <c r="S867" s="15">
        <f t="shared" si="82"/>
        <v>41827</v>
      </c>
      <c r="T867" s="15" t="str">
        <f t="shared" si="83"/>
        <v/>
      </c>
      <c r="U867" s="15" t="str">
        <f t="shared" si="84"/>
        <v/>
      </c>
      <c r="V867" s="81"/>
    </row>
    <row r="868" spans="1:22">
      <c r="A868" s="2"/>
      <c r="B868" s="2"/>
      <c r="C868" s="2"/>
      <c r="D868" s="2"/>
      <c r="E868" s="2"/>
      <c r="F868" s="2"/>
      <c r="G868" s="2"/>
      <c r="H868" s="2"/>
      <c r="I868" s="2"/>
      <c r="J868" s="21" t="s">
        <v>1386</v>
      </c>
      <c r="K868" s="2" t="str">
        <f t="shared" si="81"/>
        <v>x66</v>
      </c>
      <c r="L868" s="2" t="str">
        <f t="shared" si="85"/>
        <v>South-east United States of America</v>
      </c>
      <c r="M868" s="66"/>
      <c r="N868" s="66" t="s">
        <v>359</v>
      </c>
      <c r="O868" s="66"/>
      <c r="P868" s="66"/>
      <c r="Q868" s="2"/>
      <c r="R868" s="2"/>
      <c r="S868" s="15">
        <f t="shared" si="82"/>
        <v>41827</v>
      </c>
      <c r="T868" s="15" t="str">
        <f t="shared" si="83"/>
        <v/>
      </c>
      <c r="U868" s="15" t="str">
        <f t="shared" si="84"/>
        <v/>
      </c>
      <c r="V868" s="81"/>
    </row>
    <row r="869" spans="1:22">
      <c r="A869" s="2"/>
      <c r="B869" s="2"/>
      <c r="C869" s="2"/>
      <c r="D869" s="2"/>
      <c r="E869" s="2"/>
      <c r="F869" s="2"/>
      <c r="G869" s="2"/>
      <c r="H869" s="2"/>
      <c r="I869" s="2"/>
      <c r="J869" s="21" t="s">
        <v>1387</v>
      </c>
      <c r="K869" s="2" t="str">
        <f t="shared" si="81"/>
        <v>x36</v>
      </c>
      <c r="L869" s="2" t="str">
        <f t="shared" si="85"/>
        <v>Mid-west United States of America</v>
      </c>
      <c r="M869" s="66"/>
      <c r="N869" s="66" t="s">
        <v>359</v>
      </c>
      <c r="O869" s="66"/>
      <c r="P869" s="66"/>
      <c r="Q869" s="2"/>
      <c r="R869" s="2"/>
      <c r="S869" s="15">
        <f t="shared" si="82"/>
        <v>41827</v>
      </c>
      <c r="T869" s="15" t="str">
        <f t="shared" si="83"/>
        <v/>
      </c>
      <c r="U869" s="15" t="str">
        <f t="shared" si="84"/>
        <v/>
      </c>
      <c r="V869" s="2"/>
    </row>
    <row r="870" spans="1:22">
      <c r="A870" s="2"/>
      <c r="B870" s="2"/>
      <c r="C870" s="2"/>
      <c r="D870" s="2"/>
      <c r="E870" s="2"/>
      <c r="F870" s="2"/>
      <c r="G870" s="2"/>
      <c r="H870" s="2"/>
      <c r="I870" s="2"/>
      <c r="J870" s="21" t="s">
        <v>1388</v>
      </c>
      <c r="K870" s="2" t="str">
        <f t="shared" si="81"/>
        <v>x71</v>
      </c>
      <c r="L870" s="2" t="str">
        <f t="shared" si="85"/>
        <v>Western United States of America</v>
      </c>
      <c r="M870" s="66"/>
      <c r="N870" s="66" t="s">
        <v>359</v>
      </c>
      <c r="O870" s="66"/>
      <c r="P870" s="66"/>
      <c r="Q870" s="2"/>
      <c r="R870" s="2"/>
      <c r="S870" s="15">
        <f t="shared" si="82"/>
        <v>41827</v>
      </c>
      <c r="T870" s="15" t="str">
        <f t="shared" si="83"/>
        <v/>
      </c>
      <c r="U870" s="15" t="str">
        <f t="shared" si="84"/>
        <v/>
      </c>
      <c r="V870" s="2"/>
    </row>
    <row r="871" spans="1:22">
      <c r="A871" s="2"/>
      <c r="B871" s="2"/>
      <c r="C871" s="2"/>
      <c r="D871" s="2"/>
      <c r="E871" s="2"/>
      <c r="F871" s="2"/>
      <c r="G871" s="2"/>
      <c r="H871" s="2"/>
      <c r="I871" s="2"/>
      <c r="J871" s="16" t="s">
        <v>1402</v>
      </c>
      <c r="K871" s="2"/>
      <c r="L871" s="2"/>
      <c r="M871" s="66"/>
      <c r="N871" s="66"/>
      <c r="O871" s="66" t="s">
        <v>2286</v>
      </c>
      <c r="P871" s="66"/>
      <c r="Q871" s="2" t="s">
        <v>1352</v>
      </c>
      <c r="R871" s="2"/>
      <c r="S871" s="15">
        <v>41827</v>
      </c>
      <c r="T871" s="15">
        <v>41639</v>
      </c>
      <c r="U871" s="15"/>
      <c r="V871" s="2"/>
    </row>
    <row r="872" spans="1:22">
      <c r="A872" s="2"/>
      <c r="B872" s="2"/>
      <c r="C872" s="2"/>
      <c r="D872" s="2"/>
      <c r="E872" s="2"/>
      <c r="F872" s="2"/>
      <c r="G872" s="2"/>
      <c r="H872" s="2"/>
      <c r="I872" s="2"/>
      <c r="J872" s="17" t="s">
        <v>3454</v>
      </c>
      <c r="K872" s="2" t="str">
        <f t="shared" ref="K872:K902" si="86">VLOOKUP(J872,$A:$B,2,0)</f>
        <v>x0</v>
      </c>
      <c r="L872" s="2" t="str">
        <f t="shared" si="85"/>
        <v>Not applicable/All geographical areas</v>
      </c>
      <c r="M872" s="66" t="s">
        <v>358</v>
      </c>
      <c r="N872" s="66"/>
      <c r="O872" s="66"/>
      <c r="P872" s="66"/>
      <c r="Q872" s="2"/>
      <c r="R872" s="2"/>
      <c r="S872" s="15">
        <f t="shared" ref="S872:S902" si="87">VLOOKUP(J872,A:G,5,FALSE)</f>
        <v>41827</v>
      </c>
      <c r="T872" s="15" t="str">
        <f t="shared" ref="T872:T902" si="88">IF(VLOOKUP(J872,A:G,6,FALSE)=0,"",VLOOKUP(J872,A:G,6,FALSE))</f>
        <v/>
      </c>
      <c r="U872" s="15" t="str">
        <f t="shared" ref="U872:U902" si="89">IF(VLOOKUP(J872,A:G,7,FALSE)=0,"",VLOOKUP(J872,A:G,7,FALSE))</f>
        <v/>
      </c>
      <c r="V872" s="81"/>
    </row>
    <row r="873" spans="1:22">
      <c r="A873" s="2"/>
      <c r="B873" s="2"/>
      <c r="C873" s="2"/>
      <c r="D873" s="2"/>
      <c r="E873" s="2"/>
      <c r="F873" s="2"/>
      <c r="G873" s="2"/>
      <c r="H873" s="2"/>
      <c r="I873" s="2"/>
      <c r="J873" s="19" t="s">
        <v>1358</v>
      </c>
      <c r="K873" s="2" t="str">
        <f t="shared" si="86"/>
        <v>x14</v>
      </c>
      <c r="L873" s="2" t="str">
        <f t="shared" si="85"/>
        <v>EEA</v>
      </c>
      <c r="M873" s="66" t="s">
        <v>358</v>
      </c>
      <c r="N873" s="66" t="s">
        <v>359</v>
      </c>
      <c r="O873" s="66"/>
      <c r="P873" s="66"/>
      <c r="Q873" s="2"/>
      <c r="R873" s="2"/>
      <c r="S873" s="15">
        <f t="shared" si="87"/>
        <v>41827</v>
      </c>
      <c r="T873" s="15" t="str">
        <f t="shared" si="88"/>
        <v/>
      </c>
      <c r="U873" s="15" t="str">
        <f t="shared" si="89"/>
        <v/>
      </c>
      <c r="V873" s="81"/>
    </row>
    <row r="874" spans="1:22">
      <c r="A874" s="2"/>
      <c r="B874" s="2"/>
      <c r="C874" s="2"/>
      <c r="D874" s="2"/>
      <c r="E874" s="2"/>
      <c r="F874" s="2"/>
      <c r="G874" s="2"/>
      <c r="H874" s="2"/>
      <c r="I874" s="2"/>
      <c r="J874" s="21" t="s">
        <v>1362</v>
      </c>
      <c r="K874" s="2" t="str">
        <f t="shared" si="86"/>
        <v>x48</v>
      </c>
      <c r="L874" s="2" t="str">
        <f t="shared" si="85"/>
        <v>Republic of Austria</v>
      </c>
      <c r="M874" s="66"/>
      <c r="N874" s="66" t="s">
        <v>359</v>
      </c>
      <c r="O874" s="66"/>
      <c r="P874" s="66"/>
      <c r="Q874" s="2"/>
      <c r="R874" s="2"/>
      <c r="S874" s="15">
        <f t="shared" si="87"/>
        <v>41827</v>
      </c>
      <c r="T874" s="15" t="str">
        <f t="shared" si="88"/>
        <v/>
      </c>
      <c r="U874" s="15" t="str">
        <f t="shared" si="89"/>
        <v/>
      </c>
      <c r="V874" s="81"/>
    </row>
    <row r="875" spans="1:22">
      <c r="A875" s="2"/>
      <c r="B875" s="2"/>
      <c r="C875" s="2"/>
      <c r="D875" s="2"/>
      <c r="E875" s="2"/>
      <c r="F875" s="2"/>
      <c r="G875" s="2"/>
      <c r="H875" s="2"/>
      <c r="I875" s="2"/>
      <c r="J875" s="21" t="s">
        <v>1363</v>
      </c>
      <c r="K875" s="2" t="str">
        <f t="shared" si="86"/>
        <v>x28</v>
      </c>
      <c r="L875" s="2" t="str">
        <f t="shared" si="85"/>
        <v>Kingdom of Belgium</v>
      </c>
      <c r="M875" s="66"/>
      <c r="N875" s="66" t="s">
        <v>359</v>
      </c>
      <c r="O875" s="66"/>
      <c r="P875" s="66"/>
      <c r="Q875" s="2"/>
      <c r="R875" s="2"/>
      <c r="S875" s="15">
        <f t="shared" si="87"/>
        <v>41827</v>
      </c>
      <c r="T875" s="15" t="str">
        <f t="shared" si="88"/>
        <v/>
      </c>
      <c r="U875" s="15" t="str">
        <f t="shared" si="89"/>
        <v/>
      </c>
      <c r="V875" s="81"/>
    </row>
    <row r="876" spans="1:22">
      <c r="A876" s="2"/>
      <c r="B876" s="2"/>
      <c r="C876" s="2"/>
      <c r="D876" s="2"/>
      <c r="E876" s="2"/>
      <c r="F876" s="2"/>
      <c r="G876" s="2"/>
      <c r="H876" s="2"/>
      <c r="I876" s="2"/>
      <c r="J876" s="21" t="s">
        <v>1390</v>
      </c>
      <c r="K876" s="2" t="str">
        <f t="shared" si="86"/>
        <v>x49</v>
      </c>
      <c r="L876" s="2" t="str">
        <f t="shared" si="85"/>
        <v>Republic of Bulgaria</v>
      </c>
      <c r="M876" s="66"/>
      <c r="N876" s="66" t="s">
        <v>359</v>
      </c>
      <c r="O876" s="66"/>
      <c r="P876" s="66"/>
      <c r="Q876" s="2"/>
      <c r="R876" s="2"/>
      <c r="S876" s="15">
        <f t="shared" si="87"/>
        <v>41827</v>
      </c>
      <c r="T876" s="15" t="str">
        <f t="shared" si="88"/>
        <v/>
      </c>
      <c r="U876" s="15" t="str">
        <f t="shared" si="89"/>
        <v/>
      </c>
      <c r="V876" s="81"/>
    </row>
    <row r="877" spans="1:22">
      <c r="A877" s="2"/>
      <c r="B877" s="2"/>
      <c r="C877" s="2"/>
      <c r="D877" s="2"/>
      <c r="E877" s="2"/>
      <c r="F877" s="2"/>
      <c r="G877" s="2"/>
      <c r="H877" s="2"/>
      <c r="I877" s="2"/>
      <c r="J877" s="21" t="s">
        <v>12060</v>
      </c>
      <c r="K877" s="2" t="str">
        <f t="shared" si="86"/>
        <v>CZ</v>
      </c>
      <c r="L877" s="2" t="str">
        <f t="shared" si="85"/>
        <v>CZECHIA</v>
      </c>
      <c r="M877" s="66"/>
      <c r="N877" s="66" t="s">
        <v>359</v>
      </c>
      <c r="O877" s="66"/>
      <c r="P877" s="66"/>
      <c r="Q877" s="2"/>
      <c r="R877" s="2"/>
      <c r="S877" s="15">
        <f t="shared" si="87"/>
        <v>41827</v>
      </c>
      <c r="T877" s="15" t="str">
        <f t="shared" si="88"/>
        <v/>
      </c>
      <c r="U877" s="15">
        <f t="shared" si="89"/>
        <v>42931</v>
      </c>
      <c r="V877" s="81"/>
    </row>
    <row r="878" spans="1:22">
      <c r="A878" s="2"/>
      <c r="B878" s="2"/>
      <c r="C878" s="2"/>
      <c r="D878" s="2"/>
      <c r="E878" s="2"/>
      <c r="F878" s="2"/>
      <c r="G878" s="2"/>
      <c r="H878" s="2"/>
      <c r="I878" s="2"/>
      <c r="J878" s="21" t="s">
        <v>9804</v>
      </c>
      <c r="K878" s="2" t="str">
        <f t="shared" si="86"/>
        <v>x69</v>
      </c>
      <c r="L878" s="2" t="str">
        <f t="shared" si="85"/>
        <v>SWITZERLAND; LIECHTENSTEIN</v>
      </c>
      <c r="M878" s="66"/>
      <c r="N878" s="66" t="s">
        <v>359</v>
      </c>
      <c r="O878" s="66"/>
      <c r="P878" s="66"/>
      <c r="Q878" s="2"/>
      <c r="R878" s="2"/>
      <c r="S878" s="15">
        <f t="shared" si="87"/>
        <v>41827</v>
      </c>
      <c r="T878" s="15" t="str">
        <f t="shared" si="88"/>
        <v/>
      </c>
      <c r="U878" s="15">
        <f t="shared" si="89"/>
        <v>42277</v>
      </c>
      <c r="V878" s="81"/>
    </row>
    <row r="879" spans="1:22">
      <c r="A879" s="2"/>
      <c r="B879" s="2"/>
      <c r="C879" s="2"/>
      <c r="D879" s="2"/>
      <c r="E879" s="2"/>
      <c r="F879" s="2"/>
      <c r="G879" s="2"/>
      <c r="H879" s="2"/>
      <c r="I879" s="2"/>
      <c r="J879" s="21" t="s">
        <v>1401</v>
      </c>
      <c r="K879" s="2" t="str">
        <f t="shared" si="86"/>
        <v>x20</v>
      </c>
      <c r="L879" s="2" t="str">
        <f t="shared" si="85"/>
        <v>French Republic [except Guadeloupe, Martinique, the Collectivity of Saint Martin and Réunion]; Principality of Monaco</v>
      </c>
      <c r="M879" s="66"/>
      <c r="N879" s="66" t="s">
        <v>359</v>
      </c>
      <c r="O879" s="66"/>
      <c r="P879" s="66"/>
      <c r="Q879" s="2"/>
      <c r="R879" s="2"/>
      <c r="S879" s="15">
        <f t="shared" si="87"/>
        <v>41827</v>
      </c>
      <c r="T879" s="15" t="str">
        <f t="shared" si="88"/>
        <v/>
      </c>
      <c r="U879" s="15" t="str">
        <f t="shared" si="89"/>
        <v/>
      </c>
      <c r="V879" s="81"/>
    </row>
    <row r="880" spans="1:22">
      <c r="A880" s="2"/>
      <c r="B880" s="2"/>
      <c r="C880" s="2"/>
      <c r="D880" s="2"/>
      <c r="E880" s="2"/>
      <c r="F880" s="2"/>
      <c r="G880" s="2"/>
      <c r="H880" s="2"/>
      <c r="I880" s="2"/>
      <c r="J880" s="21" t="s">
        <v>1365</v>
      </c>
      <c r="K880" s="2" t="str">
        <f t="shared" si="86"/>
        <v>x16</v>
      </c>
      <c r="L880" s="2" t="str">
        <f t="shared" si="85"/>
        <v>Federal Republic of Germany</v>
      </c>
      <c r="M880" s="66"/>
      <c r="N880" s="66" t="s">
        <v>359</v>
      </c>
      <c r="O880" s="66"/>
      <c r="P880" s="66"/>
      <c r="Q880" s="2"/>
      <c r="R880" s="2"/>
      <c r="S880" s="15">
        <f t="shared" si="87"/>
        <v>41827</v>
      </c>
      <c r="T880" s="15" t="str">
        <f t="shared" si="88"/>
        <v/>
      </c>
      <c r="U880" s="15" t="str">
        <f t="shared" si="89"/>
        <v/>
      </c>
      <c r="V880" s="81"/>
    </row>
    <row r="881" spans="1:22">
      <c r="A881" s="2"/>
      <c r="B881" s="2"/>
      <c r="C881" s="2"/>
      <c r="D881" s="2"/>
      <c r="E881" s="2"/>
      <c r="F881" s="2"/>
      <c r="G881" s="2"/>
      <c r="H881" s="2"/>
      <c r="I881" s="2"/>
      <c r="J881" s="21" t="s">
        <v>1395</v>
      </c>
      <c r="K881" s="2" t="str">
        <f t="shared" si="86"/>
        <v>x54</v>
      </c>
      <c r="L881" s="2" t="str">
        <f t="shared" si="85"/>
        <v>Republic of Hungary</v>
      </c>
      <c r="M881" s="66"/>
      <c r="N881" s="66" t="s">
        <v>359</v>
      </c>
      <c r="O881" s="66"/>
      <c r="P881" s="66"/>
      <c r="Q881" s="2"/>
      <c r="R881" s="2"/>
      <c r="S881" s="15">
        <f t="shared" si="87"/>
        <v>41827</v>
      </c>
      <c r="T881" s="15" t="str">
        <f t="shared" si="88"/>
        <v/>
      </c>
      <c r="U881" s="15" t="str">
        <f t="shared" si="89"/>
        <v/>
      </c>
      <c r="V881" s="81"/>
    </row>
    <row r="882" spans="1:22">
      <c r="A882" s="2"/>
      <c r="B882" s="2"/>
      <c r="C882" s="2"/>
      <c r="D882" s="2"/>
      <c r="E882" s="2"/>
      <c r="F882" s="2"/>
      <c r="G882" s="2"/>
      <c r="H882" s="2"/>
      <c r="I882" s="2"/>
      <c r="J882" s="21" t="s">
        <v>9806</v>
      </c>
      <c r="K882" s="2" t="str">
        <f t="shared" si="86"/>
        <v>x27</v>
      </c>
      <c r="L882" s="2" t="str">
        <f t="shared" si="85"/>
        <v>ITALY; SAN MARINO; HOLY SEE (VATICAN CITY STATE)</v>
      </c>
      <c r="M882" s="66"/>
      <c r="N882" s="66" t="s">
        <v>359</v>
      </c>
      <c r="O882" s="66"/>
      <c r="P882" s="66"/>
      <c r="Q882" s="2"/>
      <c r="R882" s="2"/>
      <c r="S882" s="15">
        <f t="shared" si="87"/>
        <v>41827</v>
      </c>
      <c r="T882" s="15" t="str">
        <f t="shared" si="88"/>
        <v/>
      </c>
      <c r="U882" s="15">
        <f t="shared" si="89"/>
        <v>42277</v>
      </c>
      <c r="V882" s="81"/>
    </row>
    <row r="883" spans="1:22">
      <c r="A883" s="2"/>
      <c r="B883" s="2"/>
      <c r="C883" s="2"/>
      <c r="D883" s="2"/>
      <c r="E883" s="2"/>
      <c r="F883" s="2"/>
      <c r="G883" s="2"/>
      <c r="H883" s="2"/>
      <c r="I883" s="2"/>
      <c r="J883" s="21" t="s">
        <v>1370</v>
      </c>
      <c r="K883" s="2" t="str">
        <f t="shared" si="86"/>
        <v>x59</v>
      </c>
      <c r="L883" s="2" t="str">
        <f t="shared" si="85"/>
        <v>Republic of Poland</v>
      </c>
      <c r="M883" s="66"/>
      <c r="N883" s="66" t="s">
        <v>359</v>
      </c>
      <c r="O883" s="66"/>
      <c r="P883" s="66"/>
      <c r="Q883" s="2"/>
      <c r="R883" s="2"/>
      <c r="S883" s="15">
        <f t="shared" si="87"/>
        <v>41827</v>
      </c>
      <c r="T883" s="15" t="str">
        <f t="shared" si="88"/>
        <v/>
      </c>
      <c r="U883" s="15" t="str">
        <f t="shared" si="89"/>
        <v/>
      </c>
      <c r="V883" s="81"/>
    </row>
    <row r="884" spans="1:22">
      <c r="A884" s="2"/>
      <c r="B884" s="2"/>
      <c r="C884" s="2"/>
      <c r="D884" s="2"/>
      <c r="E884" s="2"/>
      <c r="F884" s="2"/>
      <c r="G884" s="2"/>
      <c r="H884" s="2"/>
      <c r="I884" s="2"/>
      <c r="J884" s="21" t="s">
        <v>1589</v>
      </c>
      <c r="K884" s="2" t="str">
        <f t="shared" si="86"/>
        <v>RO</v>
      </c>
      <c r="L884" s="2" t="str">
        <f t="shared" si="85"/>
        <v>ROMANIA</v>
      </c>
      <c r="M884" s="66"/>
      <c r="N884" s="66" t="s">
        <v>359</v>
      </c>
      <c r="O884" s="66"/>
      <c r="P884" s="66"/>
      <c r="Q884" s="2"/>
      <c r="R884" s="2"/>
      <c r="S884" s="15">
        <f t="shared" si="87"/>
        <v>41827</v>
      </c>
      <c r="T884" s="15" t="str">
        <f t="shared" si="88"/>
        <v/>
      </c>
      <c r="U884" s="15" t="str">
        <f t="shared" si="89"/>
        <v/>
      </c>
      <c r="V884" s="81"/>
    </row>
    <row r="885" spans="1:22">
      <c r="A885" s="2"/>
      <c r="B885" s="2"/>
      <c r="C885" s="2"/>
      <c r="D885" s="2"/>
      <c r="E885" s="2"/>
      <c r="F885" s="2"/>
      <c r="G885" s="2"/>
      <c r="H885" s="2"/>
      <c r="I885" s="2"/>
      <c r="J885" s="21" t="s">
        <v>1398</v>
      </c>
      <c r="K885" s="2" t="str">
        <f t="shared" si="86"/>
        <v>x64</v>
      </c>
      <c r="L885" s="2" t="str">
        <f t="shared" si="85"/>
        <v>Slovak Republic</v>
      </c>
      <c r="M885" s="66"/>
      <c r="N885" s="66" t="s">
        <v>359</v>
      </c>
      <c r="O885" s="66"/>
      <c r="P885" s="66"/>
      <c r="Q885" s="2"/>
      <c r="R885" s="2"/>
      <c r="S885" s="15">
        <f t="shared" si="87"/>
        <v>41827</v>
      </c>
      <c r="T885" s="15" t="str">
        <f t="shared" si="88"/>
        <v/>
      </c>
      <c r="U885" s="15" t="str">
        <f t="shared" si="89"/>
        <v/>
      </c>
      <c r="V885" s="81"/>
    </row>
    <row r="886" spans="1:22">
      <c r="A886" s="2"/>
      <c r="B886" s="2"/>
      <c r="C886" s="2"/>
      <c r="D886" s="2"/>
      <c r="E886" s="2"/>
      <c r="F886" s="2"/>
      <c r="G886" s="2"/>
      <c r="H886" s="2"/>
      <c r="I886" s="2"/>
      <c r="J886" s="21" t="s">
        <v>1399</v>
      </c>
      <c r="K886" s="2" t="str">
        <f t="shared" si="86"/>
        <v>x60</v>
      </c>
      <c r="L886" s="2" t="str">
        <f t="shared" si="85"/>
        <v>Republic of Slovenia</v>
      </c>
      <c r="M886" s="66"/>
      <c r="N886" s="66" t="s">
        <v>359</v>
      </c>
      <c r="O886" s="66"/>
      <c r="P886" s="66"/>
      <c r="Q886" s="2"/>
      <c r="R886" s="2"/>
      <c r="S886" s="15">
        <f t="shared" si="87"/>
        <v>41827</v>
      </c>
      <c r="T886" s="15" t="str">
        <f t="shared" si="88"/>
        <v/>
      </c>
      <c r="U886" s="15" t="str">
        <f t="shared" si="89"/>
        <v/>
      </c>
      <c r="V886" s="2"/>
    </row>
    <row r="887" spans="1:22">
      <c r="A887" s="2"/>
      <c r="B887" s="2"/>
      <c r="C887" s="2"/>
      <c r="D887" s="2"/>
      <c r="E887" s="2"/>
      <c r="F887" s="2"/>
      <c r="G887" s="2"/>
      <c r="H887" s="2"/>
      <c r="I887" s="2"/>
      <c r="J887" s="21" t="s">
        <v>1372</v>
      </c>
      <c r="K887" s="2" t="str">
        <f t="shared" si="86"/>
        <v>x70</v>
      </c>
      <c r="L887" s="2" t="str">
        <f t="shared" si="85"/>
        <v>United Kingdom of Great Britain and Northern Ireland</v>
      </c>
      <c r="M887" s="66"/>
      <c r="N887" s="66" t="s">
        <v>359</v>
      </c>
      <c r="O887" s="66"/>
      <c r="P887" s="66"/>
      <c r="Q887" s="2"/>
      <c r="R887" s="2"/>
      <c r="S887" s="15">
        <f t="shared" si="87"/>
        <v>41827</v>
      </c>
      <c r="T887" s="15" t="str">
        <f t="shared" si="88"/>
        <v/>
      </c>
      <c r="U887" s="15" t="str">
        <f t="shared" si="89"/>
        <v/>
      </c>
      <c r="V887" s="81"/>
    </row>
    <row r="888" spans="1:22">
      <c r="A888" s="2"/>
      <c r="B888" s="2"/>
      <c r="C888" s="2"/>
      <c r="D888" s="2"/>
      <c r="E888" s="2"/>
      <c r="F888" s="2"/>
      <c r="G888" s="2"/>
      <c r="H888" s="2"/>
      <c r="I888" s="2"/>
      <c r="J888" s="19" t="s">
        <v>1374</v>
      </c>
      <c r="K888" s="2" t="str">
        <f t="shared" si="86"/>
        <v>x37</v>
      </c>
      <c r="L888" s="2" t="str">
        <f t="shared" si="85"/>
        <v>Non-EEA</v>
      </c>
      <c r="M888" s="66" t="s">
        <v>358</v>
      </c>
      <c r="N888" s="66" t="s">
        <v>359</v>
      </c>
      <c r="O888" s="66"/>
      <c r="P888" s="66"/>
      <c r="Q888" s="2"/>
      <c r="R888" s="2"/>
      <c r="S888" s="15">
        <f t="shared" si="87"/>
        <v>41827</v>
      </c>
      <c r="T888" s="15" t="str">
        <f t="shared" si="88"/>
        <v/>
      </c>
      <c r="U888" s="15" t="str">
        <f t="shared" si="89"/>
        <v/>
      </c>
      <c r="V888" s="81"/>
    </row>
    <row r="889" spans="1:22">
      <c r="A889" s="2"/>
      <c r="B889" s="2"/>
      <c r="C889" s="2"/>
      <c r="D889" s="2"/>
      <c r="E889" s="2"/>
      <c r="F889" s="2"/>
      <c r="G889" s="2"/>
      <c r="H889" s="2"/>
      <c r="I889" s="2"/>
      <c r="J889" s="21" t="s">
        <v>1375</v>
      </c>
      <c r="K889" s="2" t="str">
        <f t="shared" si="86"/>
        <v>x9</v>
      </c>
      <c r="L889" s="2" t="str">
        <f t="shared" si="85"/>
        <v>Central and Western Asia</v>
      </c>
      <c r="M889" s="66"/>
      <c r="N889" s="66" t="s">
        <v>359</v>
      </c>
      <c r="O889" s="66"/>
      <c r="P889" s="66"/>
      <c r="Q889" s="2"/>
      <c r="R889" s="2"/>
      <c r="S889" s="15">
        <f t="shared" si="87"/>
        <v>41827</v>
      </c>
      <c r="T889" s="15" t="str">
        <f t="shared" si="88"/>
        <v/>
      </c>
      <c r="U889" s="15" t="str">
        <f t="shared" si="89"/>
        <v/>
      </c>
      <c r="V889" s="81"/>
    </row>
    <row r="890" spans="1:22">
      <c r="A890" s="2"/>
      <c r="B890" s="2"/>
      <c r="C890" s="2"/>
      <c r="D890" s="2"/>
      <c r="E890" s="2"/>
      <c r="F890" s="2"/>
      <c r="G890" s="2"/>
      <c r="H890" s="2"/>
      <c r="I890" s="2"/>
      <c r="J890" s="21" t="s">
        <v>1376</v>
      </c>
      <c r="K890" s="2" t="str">
        <f t="shared" si="86"/>
        <v>x12</v>
      </c>
      <c r="L890" s="2" t="str">
        <f t="shared" si="85"/>
        <v>Eastern Asia</v>
      </c>
      <c r="M890" s="66"/>
      <c r="N890" s="66" t="s">
        <v>359</v>
      </c>
      <c r="O890" s="66"/>
      <c r="P890" s="66"/>
      <c r="Q890" s="2"/>
      <c r="R890" s="2"/>
      <c r="S890" s="15">
        <f t="shared" si="87"/>
        <v>41827</v>
      </c>
      <c r="T890" s="15" t="str">
        <f t="shared" si="88"/>
        <v/>
      </c>
      <c r="U890" s="15" t="str">
        <f t="shared" si="89"/>
        <v/>
      </c>
      <c r="V890" s="81"/>
    </row>
    <row r="891" spans="1:22">
      <c r="A891" s="2"/>
      <c r="B891" s="2"/>
      <c r="C891" s="2"/>
      <c r="D891" s="2"/>
      <c r="E891" s="2"/>
      <c r="F891" s="2"/>
      <c r="G891" s="2"/>
      <c r="H891" s="2"/>
      <c r="I891" s="2"/>
      <c r="J891" s="21" t="s">
        <v>1377</v>
      </c>
      <c r="K891" s="2" t="str">
        <f t="shared" si="86"/>
        <v>x65</v>
      </c>
      <c r="L891" s="2" t="str">
        <f t="shared" si="85"/>
        <v>South and South-Eastern Asia</v>
      </c>
      <c r="M891" s="66"/>
      <c r="N891" s="66" t="s">
        <v>359</v>
      </c>
      <c r="O891" s="66"/>
      <c r="P891" s="66"/>
      <c r="Q891" s="2"/>
      <c r="R891" s="2"/>
      <c r="S891" s="15">
        <f t="shared" si="87"/>
        <v>41827</v>
      </c>
      <c r="T891" s="15" t="str">
        <f t="shared" si="88"/>
        <v/>
      </c>
      <c r="U891" s="15" t="str">
        <f t="shared" si="89"/>
        <v/>
      </c>
      <c r="V891" s="81"/>
    </row>
    <row r="892" spans="1:22">
      <c r="A892" s="2"/>
      <c r="B892" s="2"/>
      <c r="C892" s="2"/>
      <c r="D892" s="2"/>
      <c r="E892" s="2"/>
      <c r="F892" s="2"/>
      <c r="G892" s="2"/>
      <c r="H892" s="2"/>
      <c r="I892" s="2"/>
      <c r="J892" s="21" t="s">
        <v>1378</v>
      </c>
      <c r="K892" s="2" t="str">
        <f t="shared" si="86"/>
        <v>x43</v>
      </c>
      <c r="L892" s="2" t="str">
        <f t="shared" si="85"/>
        <v>Oceania</v>
      </c>
      <c r="M892" s="66"/>
      <c r="N892" s="66" t="s">
        <v>359</v>
      </c>
      <c r="O892" s="66"/>
      <c r="P892" s="66"/>
      <c r="Q892" s="2"/>
      <c r="R892" s="2"/>
      <c r="S892" s="15">
        <f t="shared" si="87"/>
        <v>41827</v>
      </c>
      <c r="T892" s="15" t="str">
        <f t="shared" si="88"/>
        <v/>
      </c>
      <c r="U892" s="15" t="str">
        <f t="shared" si="89"/>
        <v/>
      </c>
      <c r="V892" s="81"/>
    </row>
    <row r="893" spans="1:22">
      <c r="A893" s="2"/>
      <c r="B893" s="2"/>
      <c r="C893" s="2"/>
      <c r="D893" s="2"/>
      <c r="E893" s="2"/>
      <c r="F893" s="2"/>
      <c r="G893" s="2"/>
      <c r="H893" s="2"/>
      <c r="I893" s="2"/>
      <c r="J893" s="21" t="s">
        <v>1379</v>
      </c>
      <c r="K893" s="2" t="str">
        <f t="shared" si="86"/>
        <v>x39</v>
      </c>
      <c r="L893" s="2" t="str">
        <f t="shared" si="85"/>
        <v>Northern Africa</v>
      </c>
      <c r="M893" s="66"/>
      <c r="N893" s="66" t="s">
        <v>359</v>
      </c>
      <c r="O893" s="66"/>
      <c r="P893" s="66"/>
      <c r="Q893" s="2"/>
      <c r="R893" s="2"/>
      <c r="S893" s="15">
        <f t="shared" si="87"/>
        <v>41827</v>
      </c>
      <c r="T893" s="15" t="str">
        <f t="shared" si="88"/>
        <v/>
      </c>
      <c r="U893" s="15" t="str">
        <f t="shared" si="89"/>
        <v/>
      </c>
      <c r="V893" s="81"/>
    </row>
    <row r="894" spans="1:22">
      <c r="A894" s="2"/>
      <c r="B894" s="2"/>
      <c r="C894" s="2"/>
      <c r="D894" s="2"/>
      <c r="E894" s="2"/>
      <c r="F894" s="2"/>
      <c r="G894" s="2"/>
      <c r="H894" s="2"/>
      <c r="I894" s="2"/>
      <c r="J894" s="21" t="s">
        <v>1380</v>
      </c>
      <c r="K894" s="2" t="str">
        <f t="shared" si="86"/>
        <v>x67</v>
      </c>
      <c r="L894" s="2" t="str">
        <f t="shared" si="85"/>
        <v>Southern Africa</v>
      </c>
      <c r="M894" s="66"/>
      <c r="N894" s="66" t="s">
        <v>359</v>
      </c>
      <c r="O894" s="66"/>
      <c r="P894" s="66"/>
      <c r="Q894" s="2"/>
      <c r="R894" s="2"/>
      <c r="S894" s="15">
        <f t="shared" si="87"/>
        <v>41827</v>
      </c>
      <c r="T894" s="15" t="str">
        <f t="shared" si="88"/>
        <v/>
      </c>
      <c r="U894" s="15" t="str">
        <f t="shared" si="89"/>
        <v/>
      </c>
      <c r="V894" s="81"/>
    </row>
    <row r="895" spans="1:22">
      <c r="A895" s="2"/>
      <c r="B895" s="2"/>
      <c r="C895" s="2"/>
      <c r="D895" s="2"/>
      <c r="E895" s="2"/>
      <c r="F895" s="2"/>
      <c r="G895" s="2"/>
      <c r="H895" s="2"/>
      <c r="I895" s="2"/>
      <c r="J895" s="21" t="s">
        <v>1381</v>
      </c>
      <c r="K895" s="2" t="str">
        <f t="shared" si="86"/>
        <v>x40</v>
      </c>
      <c r="L895" s="2" t="str">
        <f t="shared" si="85"/>
        <v>Northern America excluding the United States of America</v>
      </c>
      <c r="M895" s="66"/>
      <c r="N895" s="66" t="s">
        <v>359</v>
      </c>
      <c r="O895" s="66"/>
      <c r="P895" s="66"/>
      <c r="Q895" s="2"/>
      <c r="R895" s="2"/>
      <c r="S895" s="15">
        <f t="shared" si="87"/>
        <v>41827</v>
      </c>
      <c r="T895" s="15" t="str">
        <f t="shared" si="88"/>
        <v/>
      </c>
      <c r="U895" s="15" t="str">
        <f t="shared" si="89"/>
        <v/>
      </c>
      <c r="V895" s="81"/>
    </row>
    <row r="896" spans="1:22">
      <c r="A896" s="2"/>
      <c r="B896" s="2"/>
      <c r="C896" s="2"/>
      <c r="D896" s="2"/>
      <c r="E896" s="2"/>
      <c r="F896" s="2"/>
      <c r="G896" s="2"/>
      <c r="H896" s="2"/>
      <c r="I896" s="2"/>
      <c r="J896" s="21" t="s">
        <v>1382</v>
      </c>
      <c r="K896" s="2" t="str">
        <f t="shared" si="86"/>
        <v>x8</v>
      </c>
      <c r="L896" s="2" t="str">
        <f t="shared" si="85"/>
        <v>Caribbean and Central America</v>
      </c>
      <c r="M896" s="66"/>
      <c r="N896" s="66" t="s">
        <v>359</v>
      </c>
      <c r="O896" s="66"/>
      <c r="P896" s="66"/>
      <c r="Q896" s="2"/>
      <c r="R896" s="2"/>
      <c r="S896" s="15">
        <f t="shared" si="87"/>
        <v>41827</v>
      </c>
      <c r="T896" s="15" t="str">
        <f t="shared" si="88"/>
        <v/>
      </c>
      <c r="U896" s="15" t="str">
        <f t="shared" si="89"/>
        <v/>
      </c>
      <c r="V896" s="81"/>
    </row>
    <row r="897" spans="1:22">
      <c r="A897" s="2"/>
      <c r="B897" s="2"/>
      <c r="C897" s="2"/>
      <c r="D897" s="2"/>
      <c r="E897" s="2"/>
      <c r="F897" s="2"/>
      <c r="G897" s="2"/>
      <c r="H897" s="2"/>
      <c r="I897" s="2"/>
      <c r="J897" s="21" t="s">
        <v>1383</v>
      </c>
      <c r="K897" s="2" t="str">
        <f t="shared" si="86"/>
        <v>x13</v>
      </c>
      <c r="L897" s="2" t="str">
        <f t="shared" si="85"/>
        <v>Eastern South America</v>
      </c>
      <c r="M897" s="66"/>
      <c r="N897" s="66" t="s">
        <v>359</v>
      </c>
      <c r="O897" s="66"/>
      <c r="P897" s="66"/>
      <c r="Q897" s="2"/>
      <c r="R897" s="2"/>
      <c r="S897" s="15">
        <f t="shared" si="87"/>
        <v>41827</v>
      </c>
      <c r="T897" s="15" t="str">
        <f t="shared" si="88"/>
        <v/>
      </c>
      <c r="U897" s="15" t="str">
        <f t="shared" si="89"/>
        <v/>
      </c>
      <c r="V897" s="81"/>
    </row>
    <row r="898" spans="1:22">
      <c r="A898" s="2"/>
      <c r="B898" s="2"/>
      <c r="C898" s="2"/>
      <c r="D898" s="2"/>
      <c r="E898" s="2"/>
      <c r="F898" s="2"/>
      <c r="G898" s="2"/>
      <c r="H898" s="2"/>
      <c r="I898" s="2"/>
      <c r="J898" s="21" t="s">
        <v>1384</v>
      </c>
      <c r="K898" s="2" t="str">
        <f t="shared" si="86"/>
        <v>x41</v>
      </c>
      <c r="L898" s="2" t="str">
        <f t="shared" si="85"/>
        <v>Northern, southern and western South America</v>
      </c>
      <c r="M898" s="66"/>
      <c r="N898" s="66" t="s">
        <v>359</v>
      </c>
      <c r="O898" s="66"/>
      <c r="P898" s="66"/>
      <c r="Q898" s="2"/>
      <c r="R898" s="2"/>
      <c r="S898" s="15">
        <f t="shared" si="87"/>
        <v>41827</v>
      </c>
      <c r="T898" s="15" t="str">
        <f t="shared" si="88"/>
        <v/>
      </c>
      <c r="U898" s="15" t="str">
        <f t="shared" si="89"/>
        <v/>
      </c>
      <c r="V898" s="81"/>
    </row>
    <row r="899" spans="1:22">
      <c r="A899" s="2"/>
      <c r="B899" s="2"/>
      <c r="C899" s="2"/>
      <c r="D899" s="2"/>
      <c r="E899" s="2"/>
      <c r="F899" s="2"/>
      <c r="G899" s="2"/>
      <c r="H899" s="2"/>
      <c r="I899" s="2"/>
      <c r="J899" s="21" t="s">
        <v>1385</v>
      </c>
      <c r="K899" s="2" t="str">
        <f t="shared" si="86"/>
        <v>x38</v>
      </c>
      <c r="L899" s="2" t="str">
        <f t="shared" si="85"/>
        <v>North-east United States of America</v>
      </c>
      <c r="M899" s="66"/>
      <c r="N899" s="66" t="s">
        <v>359</v>
      </c>
      <c r="O899" s="66"/>
      <c r="P899" s="66"/>
      <c r="Q899" s="2"/>
      <c r="R899" s="2"/>
      <c r="S899" s="15">
        <f t="shared" si="87"/>
        <v>41827</v>
      </c>
      <c r="T899" s="15" t="str">
        <f t="shared" si="88"/>
        <v/>
      </c>
      <c r="U899" s="15" t="str">
        <f t="shared" si="89"/>
        <v/>
      </c>
      <c r="V899" s="81"/>
    </row>
    <row r="900" spans="1:22">
      <c r="A900" s="2"/>
      <c r="B900" s="2"/>
      <c r="C900" s="2"/>
      <c r="D900" s="2"/>
      <c r="E900" s="2"/>
      <c r="F900" s="2"/>
      <c r="G900" s="2"/>
      <c r="H900" s="2"/>
      <c r="I900" s="2"/>
      <c r="J900" s="21" t="s">
        <v>1386</v>
      </c>
      <c r="K900" s="2" t="str">
        <f t="shared" si="86"/>
        <v>x66</v>
      </c>
      <c r="L900" s="2" t="str">
        <f t="shared" si="85"/>
        <v>South-east United States of America</v>
      </c>
      <c r="M900" s="66"/>
      <c r="N900" s="66" t="s">
        <v>359</v>
      </c>
      <c r="O900" s="66"/>
      <c r="P900" s="66"/>
      <c r="Q900" s="2"/>
      <c r="R900" s="2"/>
      <c r="S900" s="15">
        <f t="shared" si="87"/>
        <v>41827</v>
      </c>
      <c r="T900" s="15" t="str">
        <f t="shared" si="88"/>
        <v/>
      </c>
      <c r="U900" s="15" t="str">
        <f t="shared" si="89"/>
        <v/>
      </c>
      <c r="V900" s="81"/>
    </row>
    <row r="901" spans="1:22">
      <c r="A901" s="2"/>
      <c r="B901" s="2"/>
      <c r="C901" s="2"/>
      <c r="D901" s="2"/>
      <c r="E901" s="2"/>
      <c r="F901" s="2"/>
      <c r="G901" s="2"/>
      <c r="H901" s="2"/>
      <c r="I901" s="2"/>
      <c r="J901" s="21" t="s">
        <v>1387</v>
      </c>
      <c r="K901" s="2" t="str">
        <f t="shared" si="86"/>
        <v>x36</v>
      </c>
      <c r="L901" s="2" t="str">
        <f t="shared" si="85"/>
        <v>Mid-west United States of America</v>
      </c>
      <c r="M901" s="66"/>
      <c r="N901" s="66" t="s">
        <v>359</v>
      </c>
      <c r="O901" s="66"/>
      <c r="P901" s="66"/>
      <c r="Q901" s="2"/>
      <c r="R901" s="2"/>
      <c r="S901" s="15">
        <f t="shared" si="87"/>
        <v>41827</v>
      </c>
      <c r="T901" s="15" t="str">
        <f t="shared" si="88"/>
        <v/>
      </c>
      <c r="U901" s="15" t="str">
        <f t="shared" si="89"/>
        <v/>
      </c>
      <c r="V901" s="2"/>
    </row>
    <row r="902" spans="1:22">
      <c r="A902" s="2"/>
      <c r="B902" s="2"/>
      <c r="C902" s="2"/>
      <c r="D902" s="2"/>
      <c r="E902" s="2"/>
      <c r="F902" s="2"/>
      <c r="G902" s="2"/>
      <c r="H902" s="2"/>
      <c r="I902" s="2"/>
      <c r="J902" s="21" t="s">
        <v>1388</v>
      </c>
      <c r="K902" s="2" t="str">
        <f t="shared" si="86"/>
        <v>x71</v>
      </c>
      <c r="L902" s="2" t="str">
        <f t="shared" si="85"/>
        <v>Western United States of America</v>
      </c>
      <c r="M902" s="66"/>
      <c r="N902" s="66" t="s">
        <v>359</v>
      </c>
      <c r="O902" s="66"/>
      <c r="P902" s="66"/>
      <c r="Q902" s="2"/>
      <c r="R902" s="2"/>
      <c r="S902" s="15">
        <f t="shared" si="87"/>
        <v>41827</v>
      </c>
      <c r="T902" s="15" t="str">
        <f t="shared" si="88"/>
        <v/>
      </c>
      <c r="U902" s="15" t="str">
        <f t="shared" si="89"/>
        <v/>
      </c>
      <c r="V902" s="2"/>
    </row>
    <row r="903" spans="1:22">
      <c r="A903" s="2"/>
      <c r="B903" s="2"/>
      <c r="C903" s="2"/>
      <c r="D903" s="2"/>
      <c r="E903" s="2"/>
      <c r="F903" s="2"/>
      <c r="G903" s="2"/>
      <c r="H903" s="2"/>
      <c r="I903" s="2"/>
      <c r="J903" s="16" t="s">
        <v>1403</v>
      </c>
      <c r="K903" s="2"/>
      <c r="L903" s="2"/>
      <c r="M903" s="66"/>
      <c r="N903" s="66"/>
      <c r="O903" s="66" t="s">
        <v>2286</v>
      </c>
      <c r="P903" s="66"/>
      <c r="Q903" s="2" t="s">
        <v>1352</v>
      </c>
      <c r="R903" s="2"/>
      <c r="S903" s="15">
        <v>41827</v>
      </c>
      <c r="T903" s="15">
        <v>41639</v>
      </c>
      <c r="U903" s="15"/>
      <c r="V903" s="2"/>
    </row>
    <row r="904" spans="1:22">
      <c r="A904" s="2"/>
      <c r="B904" s="2"/>
      <c r="C904" s="2"/>
      <c r="D904" s="2"/>
      <c r="E904" s="2"/>
      <c r="F904" s="2"/>
      <c r="G904" s="2"/>
      <c r="H904" s="2"/>
      <c r="I904" s="2"/>
      <c r="J904" s="17" t="s">
        <v>3454</v>
      </c>
      <c r="K904" s="2" t="str">
        <f t="shared" ref="K904:K929" si="90">VLOOKUP(J904,$A:$B,2,0)</f>
        <v>x0</v>
      </c>
      <c r="L904" s="2" t="str">
        <f t="shared" si="85"/>
        <v>Not applicable/All geographical areas</v>
      </c>
      <c r="M904" s="66" t="s">
        <v>358</v>
      </c>
      <c r="N904" s="66"/>
      <c r="O904" s="66"/>
      <c r="P904" s="66"/>
      <c r="Q904" s="2"/>
      <c r="R904" s="2"/>
      <c r="S904" s="15">
        <f t="shared" ref="S904:S929" si="91">VLOOKUP(J904,A:G,5,FALSE)</f>
        <v>41827</v>
      </c>
      <c r="T904" s="15" t="str">
        <f t="shared" ref="T904:T929" si="92">IF(VLOOKUP(J904,A:G,6,FALSE)=0,"",VLOOKUP(J904,A:G,6,FALSE))</f>
        <v/>
      </c>
      <c r="U904" s="15" t="str">
        <f t="shared" ref="U904:U929" si="93">IF(VLOOKUP(J904,A:G,7,FALSE)=0,"",VLOOKUP(J904,A:G,7,FALSE))</f>
        <v/>
      </c>
      <c r="V904" s="81"/>
    </row>
    <row r="905" spans="1:22">
      <c r="A905" s="2"/>
      <c r="B905" s="2"/>
      <c r="C905" s="2"/>
      <c r="D905" s="2"/>
      <c r="E905" s="2"/>
      <c r="F905" s="2"/>
      <c r="G905" s="2"/>
      <c r="H905" s="2"/>
      <c r="I905" s="2"/>
      <c r="J905" s="19" t="s">
        <v>1358</v>
      </c>
      <c r="K905" s="2" t="str">
        <f t="shared" si="90"/>
        <v>x14</v>
      </c>
      <c r="L905" s="2" t="str">
        <f t="shared" si="85"/>
        <v>EEA</v>
      </c>
      <c r="M905" s="66" t="s">
        <v>358</v>
      </c>
      <c r="N905" s="66" t="s">
        <v>359</v>
      </c>
      <c r="O905" s="66"/>
      <c r="P905" s="66"/>
      <c r="Q905" s="2"/>
      <c r="R905" s="2"/>
      <c r="S905" s="15">
        <f t="shared" si="91"/>
        <v>41827</v>
      </c>
      <c r="T905" s="15" t="str">
        <f t="shared" si="92"/>
        <v/>
      </c>
      <c r="U905" s="15" t="str">
        <f t="shared" si="93"/>
        <v/>
      </c>
      <c r="V905" s="81"/>
    </row>
    <row r="906" spans="1:22">
      <c r="A906" s="2"/>
      <c r="B906" s="2"/>
      <c r="C906" s="2"/>
      <c r="D906" s="2"/>
      <c r="E906" s="2"/>
      <c r="F906" s="2"/>
      <c r="G906" s="2"/>
      <c r="H906" s="2"/>
      <c r="I906" s="2"/>
      <c r="J906" s="21" t="s">
        <v>1362</v>
      </c>
      <c r="K906" s="2" t="str">
        <f t="shared" si="90"/>
        <v>x48</v>
      </c>
      <c r="L906" s="2" t="str">
        <f t="shared" si="85"/>
        <v>Republic of Austria</v>
      </c>
      <c r="M906" s="66"/>
      <c r="N906" s="66" t="s">
        <v>359</v>
      </c>
      <c r="O906" s="66"/>
      <c r="P906" s="66"/>
      <c r="Q906" s="2"/>
      <c r="R906" s="2"/>
      <c r="S906" s="15">
        <f t="shared" si="91"/>
        <v>41827</v>
      </c>
      <c r="T906" s="15" t="str">
        <f t="shared" si="92"/>
        <v/>
      </c>
      <c r="U906" s="15" t="str">
        <f t="shared" si="93"/>
        <v/>
      </c>
      <c r="V906" s="81"/>
    </row>
    <row r="907" spans="1:22">
      <c r="A907" s="2"/>
      <c r="B907" s="2"/>
      <c r="C907" s="2"/>
      <c r="D907" s="2"/>
      <c r="E907" s="2"/>
      <c r="F907" s="2"/>
      <c r="G907" s="2"/>
      <c r="H907" s="2"/>
      <c r="I907" s="2"/>
      <c r="J907" s="21" t="s">
        <v>1363</v>
      </c>
      <c r="K907" s="2" t="str">
        <f t="shared" si="90"/>
        <v>x28</v>
      </c>
      <c r="L907" s="2" t="str">
        <f t="shared" si="85"/>
        <v>Kingdom of Belgium</v>
      </c>
      <c r="M907" s="66"/>
      <c r="N907" s="66" t="s">
        <v>359</v>
      </c>
      <c r="O907" s="66"/>
      <c r="P907" s="66"/>
      <c r="Q907" s="2"/>
      <c r="R907" s="2"/>
      <c r="S907" s="15">
        <f t="shared" si="91"/>
        <v>41827</v>
      </c>
      <c r="T907" s="15" t="str">
        <f t="shared" si="92"/>
        <v/>
      </c>
      <c r="U907" s="15" t="str">
        <f t="shared" si="93"/>
        <v/>
      </c>
      <c r="V907" s="81"/>
    </row>
    <row r="908" spans="1:22">
      <c r="A908" s="2"/>
      <c r="B908" s="2"/>
      <c r="C908" s="2"/>
      <c r="D908" s="2"/>
      <c r="E908" s="2"/>
      <c r="F908" s="2"/>
      <c r="G908" s="2"/>
      <c r="H908" s="2"/>
      <c r="I908" s="2"/>
      <c r="J908" s="21" t="s">
        <v>9804</v>
      </c>
      <c r="K908" s="2" t="str">
        <f t="shared" si="90"/>
        <v>x69</v>
      </c>
      <c r="L908" s="2" t="str">
        <f t="shared" si="85"/>
        <v>SWITZERLAND; LIECHTENSTEIN</v>
      </c>
      <c r="M908" s="66"/>
      <c r="N908" s="66" t="s">
        <v>359</v>
      </c>
      <c r="O908" s="66"/>
      <c r="P908" s="66"/>
      <c r="Q908" s="2"/>
      <c r="R908" s="2"/>
      <c r="S908" s="15">
        <f t="shared" si="91"/>
        <v>41827</v>
      </c>
      <c r="T908" s="15" t="str">
        <f t="shared" si="92"/>
        <v/>
      </c>
      <c r="U908" s="15">
        <f t="shared" si="93"/>
        <v>42277</v>
      </c>
      <c r="V908" s="81"/>
    </row>
    <row r="909" spans="1:22">
      <c r="A909" s="2"/>
      <c r="B909" s="2"/>
      <c r="C909" s="2"/>
      <c r="D909" s="2"/>
      <c r="E909" s="2"/>
      <c r="F909" s="2"/>
      <c r="G909" s="2"/>
      <c r="H909" s="2"/>
      <c r="I909" s="2"/>
      <c r="J909" s="21" t="s">
        <v>1401</v>
      </c>
      <c r="K909" s="2" t="str">
        <f t="shared" si="90"/>
        <v>x20</v>
      </c>
      <c r="L909" s="2" t="str">
        <f t="shared" si="85"/>
        <v>French Republic [except Guadeloupe, Martinique, the Collectivity of Saint Martin and Réunion]; Principality of Monaco</v>
      </c>
      <c r="M909" s="66"/>
      <c r="N909" s="66" t="s">
        <v>359</v>
      </c>
      <c r="O909" s="66"/>
      <c r="P909" s="66"/>
      <c r="Q909" s="2"/>
      <c r="R909" s="2"/>
      <c r="S909" s="15">
        <f t="shared" si="91"/>
        <v>41827</v>
      </c>
      <c r="T909" s="15" t="str">
        <f t="shared" si="92"/>
        <v/>
      </c>
      <c r="U909" s="15" t="str">
        <f t="shared" si="93"/>
        <v/>
      </c>
      <c r="V909" s="81"/>
    </row>
    <row r="910" spans="1:22">
      <c r="A910" s="2"/>
      <c r="B910" s="2"/>
      <c r="C910" s="2"/>
      <c r="D910" s="2"/>
      <c r="E910" s="2"/>
      <c r="F910" s="2"/>
      <c r="G910" s="2"/>
      <c r="H910" s="2"/>
      <c r="I910" s="2"/>
      <c r="J910" s="21" t="s">
        <v>1365</v>
      </c>
      <c r="K910" s="2" t="str">
        <f t="shared" si="90"/>
        <v>x16</v>
      </c>
      <c r="L910" s="2" t="str">
        <f t="shared" si="85"/>
        <v>Federal Republic of Germany</v>
      </c>
      <c r="M910" s="66"/>
      <c r="N910" s="66" t="s">
        <v>359</v>
      </c>
      <c r="O910" s="66"/>
      <c r="P910" s="66"/>
      <c r="Q910" s="2"/>
      <c r="R910" s="2"/>
      <c r="S910" s="15">
        <f t="shared" si="91"/>
        <v>41827</v>
      </c>
      <c r="T910" s="15" t="str">
        <f t="shared" si="92"/>
        <v/>
      </c>
      <c r="U910" s="15" t="str">
        <f t="shared" si="93"/>
        <v/>
      </c>
      <c r="V910" s="81"/>
    </row>
    <row r="911" spans="1:22">
      <c r="A911" s="2"/>
      <c r="B911" s="2"/>
      <c r="C911" s="2"/>
      <c r="D911" s="2"/>
      <c r="E911" s="2"/>
      <c r="F911" s="2"/>
      <c r="G911" s="2"/>
      <c r="H911" s="2"/>
      <c r="I911" s="2"/>
      <c r="J911" s="21" t="s">
        <v>9806</v>
      </c>
      <c r="K911" s="2" t="str">
        <f t="shared" si="90"/>
        <v>x27</v>
      </c>
      <c r="L911" s="2" t="str">
        <f t="shared" si="85"/>
        <v>ITALY; SAN MARINO; HOLY SEE (VATICAN CITY STATE)</v>
      </c>
      <c r="M911" s="66"/>
      <c r="N911" s="66" t="s">
        <v>359</v>
      </c>
      <c r="O911" s="66"/>
      <c r="P911" s="66"/>
      <c r="Q911" s="2"/>
      <c r="R911" s="2"/>
      <c r="S911" s="15">
        <f t="shared" si="91"/>
        <v>41827</v>
      </c>
      <c r="T911" s="15" t="str">
        <f t="shared" si="92"/>
        <v/>
      </c>
      <c r="U911" s="15">
        <f t="shared" si="93"/>
        <v>42277</v>
      </c>
      <c r="V911" s="81"/>
    </row>
    <row r="912" spans="1:22">
      <c r="A912" s="2"/>
      <c r="B912" s="2"/>
      <c r="C912" s="2"/>
      <c r="D912" s="2"/>
      <c r="E912" s="2"/>
      <c r="F912" s="2"/>
      <c r="G912" s="2"/>
      <c r="H912" s="2"/>
      <c r="I912" s="2"/>
      <c r="J912" s="21" t="s">
        <v>1367</v>
      </c>
      <c r="K912" s="2" t="str">
        <f t="shared" si="90"/>
        <v>x21</v>
      </c>
      <c r="L912" s="2" t="str">
        <f t="shared" si="85"/>
        <v>Grand Duchy of Luxemburg</v>
      </c>
      <c r="M912" s="66"/>
      <c r="N912" s="66" t="s">
        <v>359</v>
      </c>
      <c r="O912" s="66"/>
      <c r="P912" s="66"/>
      <c r="Q912" s="2"/>
      <c r="R912" s="2"/>
      <c r="S912" s="15">
        <f t="shared" si="91"/>
        <v>41827</v>
      </c>
      <c r="T912" s="15" t="str">
        <f t="shared" si="92"/>
        <v/>
      </c>
      <c r="U912" s="15" t="str">
        <f t="shared" si="93"/>
        <v/>
      </c>
      <c r="V912" s="81"/>
    </row>
    <row r="913" spans="1:22">
      <c r="A913" s="2"/>
      <c r="B913" s="2"/>
      <c r="C913" s="2"/>
      <c r="D913" s="2"/>
      <c r="E913" s="2"/>
      <c r="F913" s="2"/>
      <c r="G913" s="2"/>
      <c r="H913" s="2"/>
      <c r="I913" s="2"/>
      <c r="J913" s="21" t="s">
        <v>1368</v>
      </c>
      <c r="K913" s="2" t="str">
        <f t="shared" si="90"/>
        <v>x34</v>
      </c>
      <c r="L913" s="2" t="str">
        <f t="shared" si="85"/>
        <v>Kingdom of the Netherlands</v>
      </c>
      <c r="M913" s="66"/>
      <c r="N913" s="66" t="s">
        <v>359</v>
      </c>
      <c r="O913" s="66"/>
      <c r="P913" s="66"/>
      <c r="Q913" s="2"/>
      <c r="R913" s="2"/>
      <c r="S913" s="15">
        <f t="shared" si="91"/>
        <v>41827</v>
      </c>
      <c r="T913" s="15" t="str">
        <f t="shared" si="92"/>
        <v/>
      </c>
      <c r="U913" s="15" t="str">
        <f t="shared" si="93"/>
        <v/>
      </c>
      <c r="V913" s="2"/>
    </row>
    <row r="914" spans="1:22">
      <c r="A914" s="2"/>
      <c r="B914" s="2"/>
      <c r="C914" s="2"/>
      <c r="D914" s="2"/>
      <c r="E914" s="2"/>
      <c r="F914" s="2"/>
      <c r="G914" s="2"/>
      <c r="H914" s="2"/>
      <c r="I914" s="2"/>
      <c r="J914" s="21" t="s">
        <v>9805</v>
      </c>
      <c r="K914" s="2" t="str">
        <f t="shared" si="90"/>
        <v>x32</v>
      </c>
      <c r="L914" s="2" t="str">
        <f t="shared" si="85"/>
        <v>SPAIN; ANDORRA</v>
      </c>
      <c r="M914" s="66"/>
      <c r="N914" s="66" t="s">
        <v>359</v>
      </c>
      <c r="O914" s="66"/>
      <c r="P914" s="66"/>
      <c r="Q914" s="2"/>
      <c r="R914" s="2"/>
      <c r="S914" s="15">
        <f t="shared" si="91"/>
        <v>41827</v>
      </c>
      <c r="T914" s="15" t="str">
        <f t="shared" si="92"/>
        <v/>
      </c>
      <c r="U914" s="15">
        <f t="shared" si="93"/>
        <v>42277</v>
      </c>
      <c r="V914" s="81"/>
    </row>
    <row r="915" spans="1:22">
      <c r="A915" s="2"/>
      <c r="B915" s="2"/>
      <c r="C915" s="2"/>
      <c r="D915" s="2"/>
      <c r="E915" s="2"/>
      <c r="F915" s="2"/>
      <c r="G915" s="2"/>
      <c r="H915" s="2"/>
      <c r="I915" s="2"/>
      <c r="J915" s="19" t="s">
        <v>1374</v>
      </c>
      <c r="K915" s="2" t="str">
        <f t="shared" si="90"/>
        <v>x37</v>
      </c>
      <c r="L915" s="2" t="str">
        <f t="shared" si="85"/>
        <v>Non-EEA</v>
      </c>
      <c r="M915" s="66" t="s">
        <v>358</v>
      </c>
      <c r="N915" s="66" t="s">
        <v>359</v>
      </c>
      <c r="O915" s="66"/>
      <c r="P915" s="66"/>
      <c r="Q915" s="2"/>
      <c r="R915" s="2"/>
      <c r="S915" s="15">
        <f t="shared" si="91"/>
        <v>41827</v>
      </c>
      <c r="T915" s="15" t="str">
        <f t="shared" si="92"/>
        <v/>
      </c>
      <c r="U915" s="15" t="str">
        <f t="shared" si="93"/>
        <v/>
      </c>
      <c r="V915" s="81"/>
    </row>
    <row r="916" spans="1:22">
      <c r="A916" s="2"/>
      <c r="B916" s="2"/>
      <c r="C916" s="2"/>
      <c r="D916" s="2"/>
      <c r="E916" s="2"/>
      <c r="F916" s="2"/>
      <c r="G916" s="2"/>
      <c r="H916" s="2"/>
      <c r="I916" s="2"/>
      <c r="J916" s="21" t="s">
        <v>1375</v>
      </c>
      <c r="K916" s="2" t="str">
        <f t="shared" si="90"/>
        <v>x9</v>
      </c>
      <c r="L916" s="2" t="str">
        <f t="shared" si="85"/>
        <v>Central and Western Asia</v>
      </c>
      <c r="M916" s="66"/>
      <c r="N916" s="66" t="s">
        <v>359</v>
      </c>
      <c r="O916" s="66"/>
      <c r="P916" s="66"/>
      <c r="Q916" s="2"/>
      <c r="R916" s="2"/>
      <c r="S916" s="15">
        <f t="shared" si="91"/>
        <v>41827</v>
      </c>
      <c r="T916" s="15" t="str">
        <f t="shared" si="92"/>
        <v/>
      </c>
      <c r="U916" s="15" t="str">
        <f t="shared" si="93"/>
        <v/>
      </c>
      <c r="V916" s="81"/>
    </row>
    <row r="917" spans="1:22">
      <c r="A917" s="2"/>
      <c r="B917" s="2"/>
      <c r="C917" s="2"/>
      <c r="D917" s="2"/>
      <c r="E917" s="2"/>
      <c r="F917" s="2"/>
      <c r="G917" s="2"/>
      <c r="H917" s="2"/>
      <c r="I917" s="2"/>
      <c r="J917" s="21" t="s">
        <v>1376</v>
      </c>
      <c r="K917" s="2" t="str">
        <f t="shared" si="90"/>
        <v>x12</v>
      </c>
      <c r="L917" s="2" t="str">
        <f t="shared" si="85"/>
        <v>Eastern Asia</v>
      </c>
      <c r="M917" s="66"/>
      <c r="N917" s="66" t="s">
        <v>359</v>
      </c>
      <c r="O917" s="66"/>
      <c r="P917" s="66"/>
      <c r="Q917" s="2"/>
      <c r="R917" s="2"/>
      <c r="S917" s="15">
        <f t="shared" si="91"/>
        <v>41827</v>
      </c>
      <c r="T917" s="15" t="str">
        <f t="shared" si="92"/>
        <v/>
      </c>
      <c r="U917" s="15" t="str">
        <f t="shared" si="93"/>
        <v/>
      </c>
      <c r="V917" s="81"/>
    </row>
    <row r="918" spans="1:22">
      <c r="A918" s="2"/>
      <c r="B918" s="2"/>
      <c r="C918" s="2"/>
      <c r="D918" s="2"/>
      <c r="E918" s="2"/>
      <c r="F918" s="2"/>
      <c r="G918" s="2"/>
      <c r="H918" s="2"/>
      <c r="I918" s="2"/>
      <c r="J918" s="21" t="s">
        <v>1377</v>
      </c>
      <c r="K918" s="2" t="str">
        <f t="shared" si="90"/>
        <v>x65</v>
      </c>
      <c r="L918" s="2" t="str">
        <f t="shared" si="85"/>
        <v>South and South-Eastern Asia</v>
      </c>
      <c r="M918" s="66"/>
      <c r="N918" s="66" t="s">
        <v>359</v>
      </c>
      <c r="O918" s="66"/>
      <c r="P918" s="66"/>
      <c r="Q918" s="2"/>
      <c r="R918" s="2"/>
      <c r="S918" s="15">
        <f t="shared" si="91"/>
        <v>41827</v>
      </c>
      <c r="T918" s="15" t="str">
        <f t="shared" si="92"/>
        <v/>
      </c>
      <c r="U918" s="15" t="str">
        <f t="shared" si="93"/>
        <v/>
      </c>
      <c r="V918" s="81"/>
    </row>
    <row r="919" spans="1:22">
      <c r="A919" s="2"/>
      <c r="B919" s="2"/>
      <c r="C919" s="2"/>
      <c r="D919" s="2"/>
      <c r="E919" s="2"/>
      <c r="F919" s="2"/>
      <c r="G919" s="2"/>
      <c r="H919" s="2"/>
      <c r="I919" s="2"/>
      <c r="J919" s="21" t="s">
        <v>1378</v>
      </c>
      <c r="K919" s="2" t="str">
        <f t="shared" si="90"/>
        <v>x43</v>
      </c>
      <c r="L919" s="2" t="str">
        <f t="shared" si="85"/>
        <v>Oceania</v>
      </c>
      <c r="M919" s="66"/>
      <c r="N919" s="66" t="s">
        <v>359</v>
      </c>
      <c r="O919" s="66"/>
      <c r="P919" s="66"/>
      <c r="Q919" s="2"/>
      <c r="R919" s="2"/>
      <c r="S919" s="15">
        <f t="shared" si="91"/>
        <v>41827</v>
      </c>
      <c r="T919" s="15" t="str">
        <f t="shared" si="92"/>
        <v/>
      </c>
      <c r="U919" s="15" t="str">
        <f t="shared" si="93"/>
        <v/>
      </c>
      <c r="V919" s="81"/>
    </row>
    <row r="920" spans="1:22">
      <c r="A920" s="2"/>
      <c r="B920" s="2"/>
      <c r="C920" s="2"/>
      <c r="D920" s="2"/>
      <c r="E920" s="2"/>
      <c r="F920" s="2"/>
      <c r="G920" s="2"/>
      <c r="H920" s="2"/>
      <c r="I920" s="2"/>
      <c r="J920" s="21" t="s">
        <v>1379</v>
      </c>
      <c r="K920" s="2" t="str">
        <f t="shared" si="90"/>
        <v>x39</v>
      </c>
      <c r="L920" s="2" t="str">
        <f t="shared" si="85"/>
        <v>Northern Africa</v>
      </c>
      <c r="M920" s="66"/>
      <c r="N920" s="66" t="s">
        <v>359</v>
      </c>
      <c r="O920" s="66"/>
      <c r="P920" s="66"/>
      <c r="Q920" s="2"/>
      <c r="R920" s="2"/>
      <c r="S920" s="15">
        <f t="shared" si="91"/>
        <v>41827</v>
      </c>
      <c r="T920" s="15" t="str">
        <f t="shared" si="92"/>
        <v/>
      </c>
      <c r="U920" s="15" t="str">
        <f t="shared" si="93"/>
        <v/>
      </c>
      <c r="V920" s="81"/>
    </row>
    <row r="921" spans="1:22">
      <c r="A921" s="2"/>
      <c r="B921" s="2"/>
      <c r="C921" s="2"/>
      <c r="D921" s="2"/>
      <c r="E921" s="2"/>
      <c r="F921" s="2"/>
      <c r="G921" s="2"/>
      <c r="H921" s="2"/>
      <c r="I921" s="2"/>
      <c r="J921" s="21" t="s">
        <v>1380</v>
      </c>
      <c r="K921" s="2" t="str">
        <f t="shared" si="90"/>
        <v>x67</v>
      </c>
      <c r="L921" s="2" t="str">
        <f t="shared" si="85"/>
        <v>Southern Africa</v>
      </c>
      <c r="M921" s="66"/>
      <c r="N921" s="66" t="s">
        <v>359</v>
      </c>
      <c r="O921" s="66"/>
      <c r="P921" s="66"/>
      <c r="Q921" s="2"/>
      <c r="R921" s="2"/>
      <c r="S921" s="15">
        <f t="shared" si="91"/>
        <v>41827</v>
      </c>
      <c r="T921" s="15" t="str">
        <f t="shared" si="92"/>
        <v/>
      </c>
      <c r="U921" s="15" t="str">
        <f t="shared" si="93"/>
        <v/>
      </c>
      <c r="V921" s="81"/>
    </row>
    <row r="922" spans="1:22">
      <c r="A922" s="2"/>
      <c r="B922" s="2"/>
      <c r="C922" s="2"/>
      <c r="D922" s="2"/>
      <c r="E922" s="2"/>
      <c r="F922" s="2"/>
      <c r="G922" s="2"/>
      <c r="H922" s="2"/>
      <c r="I922" s="2"/>
      <c r="J922" s="21" t="s">
        <v>1381</v>
      </c>
      <c r="K922" s="2" t="str">
        <f t="shared" si="90"/>
        <v>x40</v>
      </c>
      <c r="L922" s="2" t="str">
        <f t="shared" si="85"/>
        <v>Northern America excluding the United States of America</v>
      </c>
      <c r="M922" s="66"/>
      <c r="N922" s="66" t="s">
        <v>359</v>
      </c>
      <c r="O922" s="66"/>
      <c r="P922" s="66"/>
      <c r="Q922" s="2"/>
      <c r="R922" s="2"/>
      <c r="S922" s="15">
        <f t="shared" si="91"/>
        <v>41827</v>
      </c>
      <c r="T922" s="15" t="str">
        <f t="shared" si="92"/>
        <v/>
      </c>
      <c r="U922" s="15" t="str">
        <f t="shared" si="93"/>
        <v/>
      </c>
      <c r="V922" s="81"/>
    </row>
    <row r="923" spans="1:22">
      <c r="A923" s="2"/>
      <c r="B923" s="2"/>
      <c r="C923" s="2"/>
      <c r="D923" s="2"/>
      <c r="E923" s="2"/>
      <c r="F923" s="2"/>
      <c r="G923" s="2"/>
      <c r="H923" s="2"/>
      <c r="I923" s="2"/>
      <c r="J923" s="21" t="s">
        <v>1382</v>
      </c>
      <c r="K923" s="2" t="str">
        <f t="shared" si="90"/>
        <v>x8</v>
      </c>
      <c r="L923" s="2" t="str">
        <f t="shared" si="85"/>
        <v>Caribbean and Central America</v>
      </c>
      <c r="M923" s="66"/>
      <c r="N923" s="66" t="s">
        <v>359</v>
      </c>
      <c r="O923" s="66"/>
      <c r="P923" s="66"/>
      <c r="Q923" s="2"/>
      <c r="R923" s="2"/>
      <c r="S923" s="15">
        <f t="shared" si="91"/>
        <v>41827</v>
      </c>
      <c r="T923" s="15" t="str">
        <f t="shared" si="92"/>
        <v/>
      </c>
      <c r="U923" s="15" t="str">
        <f t="shared" si="93"/>
        <v/>
      </c>
      <c r="V923" s="81"/>
    </row>
    <row r="924" spans="1:22">
      <c r="A924" s="2"/>
      <c r="B924" s="2"/>
      <c r="C924" s="2"/>
      <c r="D924" s="2"/>
      <c r="E924" s="2"/>
      <c r="F924" s="2"/>
      <c r="G924" s="2"/>
      <c r="H924" s="2"/>
      <c r="I924" s="2"/>
      <c r="J924" s="21" t="s">
        <v>1383</v>
      </c>
      <c r="K924" s="2" t="str">
        <f t="shared" si="90"/>
        <v>x13</v>
      </c>
      <c r="L924" s="2" t="str">
        <f t="shared" si="85"/>
        <v>Eastern South America</v>
      </c>
      <c r="M924" s="66"/>
      <c r="N924" s="66" t="s">
        <v>359</v>
      </c>
      <c r="O924" s="66"/>
      <c r="P924" s="66"/>
      <c r="Q924" s="2"/>
      <c r="R924" s="2"/>
      <c r="S924" s="15">
        <f t="shared" si="91"/>
        <v>41827</v>
      </c>
      <c r="T924" s="15" t="str">
        <f t="shared" si="92"/>
        <v/>
      </c>
      <c r="U924" s="15" t="str">
        <f t="shared" si="93"/>
        <v/>
      </c>
      <c r="V924" s="81"/>
    </row>
    <row r="925" spans="1:22">
      <c r="A925" s="2"/>
      <c r="B925" s="2"/>
      <c r="C925" s="2"/>
      <c r="D925" s="2"/>
      <c r="E925" s="2"/>
      <c r="F925" s="2"/>
      <c r="G925" s="2"/>
      <c r="H925" s="2"/>
      <c r="I925" s="2"/>
      <c r="J925" s="21" t="s">
        <v>1384</v>
      </c>
      <c r="K925" s="2" t="str">
        <f t="shared" si="90"/>
        <v>x41</v>
      </c>
      <c r="L925" s="2" t="str">
        <f t="shared" ref="L925:L989" si="94">J925</f>
        <v>Northern, southern and western South America</v>
      </c>
      <c r="M925" s="66"/>
      <c r="N925" s="66" t="s">
        <v>359</v>
      </c>
      <c r="O925" s="66"/>
      <c r="P925" s="66"/>
      <c r="Q925" s="2"/>
      <c r="R925" s="2"/>
      <c r="S925" s="15">
        <f t="shared" si="91"/>
        <v>41827</v>
      </c>
      <c r="T925" s="15" t="str">
        <f t="shared" si="92"/>
        <v/>
      </c>
      <c r="U925" s="15" t="str">
        <f t="shared" si="93"/>
        <v/>
      </c>
      <c r="V925" s="81"/>
    </row>
    <row r="926" spans="1:22">
      <c r="A926" s="2"/>
      <c r="B926" s="2"/>
      <c r="C926" s="2"/>
      <c r="D926" s="2"/>
      <c r="E926" s="2"/>
      <c r="F926" s="2"/>
      <c r="G926" s="2"/>
      <c r="H926" s="2"/>
      <c r="I926" s="2"/>
      <c r="J926" s="21" t="s">
        <v>1385</v>
      </c>
      <c r="K926" s="2" t="str">
        <f t="shared" si="90"/>
        <v>x38</v>
      </c>
      <c r="L926" s="2" t="str">
        <f t="shared" si="94"/>
        <v>North-east United States of America</v>
      </c>
      <c r="M926" s="66"/>
      <c r="N926" s="66" t="s">
        <v>359</v>
      </c>
      <c r="O926" s="66"/>
      <c r="P926" s="66"/>
      <c r="Q926" s="2"/>
      <c r="R926" s="2"/>
      <c r="S926" s="15">
        <f t="shared" si="91"/>
        <v>41827</v>
      </c>
      <c r="T926" s="15" t="str">
        <f t="shared" si="92"/>
        <v/>
      </c>
      <c r="U926" s="15" t="str">
        <f t="shared" si="93"/>
        <v/>
      </c>
      <c r="V926" s="81"/>
    </row>
    <row r="927" spans="1:22">
      <c r="A927" s="2"/>
      <c r="B927" s="2"/>
      <c r="C927" s="2"/>
      <c r="D927" s="2"/>
      <c r="E927" s="2"/>
      <c r="F927" s="2"/>
      <c r="G927" s="2"/>
      <c r="H927" s="2"/>
      <c r="I927" s="2"/>
      <c r="J927" s="21" t="s">
        <v>1386</v>
      </c>
      <c r="K927" s="2" t="str">
        <f t="shared" si="90"/>
        <v>x66</v>
      </c>
      <c r="L927" s="2" t="str">
        <f t="shared" si="94"/>
        <v>South-east United States of America</v>
      </c>
      <c r="M927" s="66"/>
      <c r="N927" s="66" t="s">
        <v>359</v>
      </c>
      <c r="O927" s="66"/>
      <c r="P927" s="66"/>
      <c r="Q927" s="2"/>
      <c r="R927" s="2"/>
      <c r="S927" s="15">
        <f t="shared" si="91"/>
        <v>41827</v>
      </c>
      <c r="T927" s="15" t="str">
        <f t="shared" si="92"/>
        <v/>
      </c>
      <c r="U927" s="15" t="str">
        <f t="shared" si="93"/>
        <v/>
      </c>
      <c r="V927" s="81"/>
    </row>
    <row r="928" spans="1:22">
      <c r="A928" s="2"/>
      <c r="B928" s="2"/>
      <c r="C928" s="2"/>
      <c r="D928" s="2"/>
      <c r="E928" s="2"/>
      <c r="F928" s="2"/>
      <c r="G928" s="2"/>
      <c r="H928" s="2"/>
      <c r="I928" s="2"/>
      <c r="J928" s="21" t="s">
        <v>1387</v>
      </c>
      <c r="K928" s="2" t="str">
        <f t="shared" si="90"/>
        <v>x36</v>
      </c>
      <c r="L928" s="2" t="str">
        <f t="shared" si="94"/>
        <v>Mid-west United States of America</v>
      </c>
      <c r="M928" s="66"/>
      <c r="N928" s="66" t="s">
        <v>359</v>
      </c>
      <c r="O928" s="66"/>
      <c r="P928" s="66"/>
      <c r="Q928" s="2"/>
      <c r="R928" s="2"/>
      <c r="S928" s="15">
        <f t="shared" si="91"/>
        <v>41827</v>
      </c>
      <c r="T928" s="15" t="str">
        <f t="shared" si="92"/>
        <v/>
      </c>
      <c r="U928" s="15" t="str">
        <f t="shared" si="93"/>
        <v/>
      </c>
      <c r="V928" s="2"/>
    </row>
    <row r="929" spans="1:22">
      <c r="A929" s="2"/>
      <c r="B929" s="2"/>
      <c r="C929" s="2"/>
      <c r="D929" s="2"/>
      <c r="E929" s="2"/>
      <c r="F929" s="2"/>
      <c r="G929" s="2"/>
      <c r="H929" s="2"/>
      <c r="I929" s="2"/>
      <c r="J929" s="21" t="s">
        <v>1388</v>
      </c>
      <c r="K929" s="2" t="str">
        <f t="shared" si="90"/>
        <v>x71</v>
      </c>
      <c r="L929" s="2" t="str">
        <f t="shared" si="94"/>
        <v>Western United States of America</v>
      </c>
      <c r="M929" s="66"/>
      <c r="N929" s="66" t="s">
        <v>359</v>
      </c>
      <c r="O929" s="66"/>
      <c r="P929" s="66"/>
      <c r="Q929" s="2"/>
      <c r="R929" s="2"/>
      <c r="S929" s="15">
        <f t="shared" si="91"/>
        <v>41827</v>
      </c>
      <c r="T929" s="15" t="str">
        <f t="shared" si="92"/>
        <v/>
      </c>
      <c r="U929" s="15" t="str">
        <f t="shared" si="93"/>
        <v/>
      </c>
      <c r="V929" s="2"/>
    </row>
    <row r="930" spans="1:22">
      <c r="A930" s="2"/>
      <c r="B930" s="2"/>
      <c r="C930" s="2"/>
      <c r="D930" s="2"/>
      <c r="E930" s="2"/>
      <c r="F930" s="2"/>
      <c r="G930" s="2"/>
      <c r="H930" s="2"/>
      <c r="I930" s="2"/>
      <c r="J930" s="20" t="s">
        <v>1412</v>
      </c>
      <c r="K930" s="2"/>
      <c r="L930" s="2"/>
      <c r="M930" s="66"/>
      <c r="N930" s="66"/>
      <c r="O930" s="66" t="s">
        <v>2286</v>
      </c>
      <c r="P930" s="66"/>
      <c r="Q930" s="2" t="s">
        <v>10558</v>
      </c>
      <c r="R930" s="2"/>
      <c r="S930" s="15">
        <v>41827</v>
      </c>
      <c r="T930" s="15"/>
      <c r="U930" s="15"/>
      <c r="V930" s="2"/>
    </row>
    <row r="931" spans="1:22">
      <c r="A931" s="2"/>
      <c r="B931" s="2"/>
      <c r="C931" s="2"/>
      <c r="D931" s="2"/>
      <c r="E931" s="2"/>
      <c r="F931" s="2"/>
      <c r="G931" s="2"/>
      <c r="H931" s="2"/>
      <c r="I931" s="2"/>
      <c r="J931" s="17" t="s">
        <v>3454</v>
      </c>
      <c r="K931" s="2" t="str">
        <f t="shared" ref="K931:K964" si="95">VLOOKUP(J931,$A:$B,2,0)</f>
        <v>x0</v>
      </c>
      <c r="L931" s="2" t="str">
        <f t="shared" si="94"/>
        <v>Not applicable/All geographical areas</v>
      </c>
      <c r="M931" s="66" t="s">
        <v>358</v>
      </c>
      <c r="N931" s="66"/>
      <c r="O931" s="66"/>
      <c r="P931" s="66"/>
      <c r="Q931" s="2"/>
      <c r="R931" s="2"/>
      <c r="S931" s="15">
        <f t="shared" ref="S931:S964" si="96">VLOOKUP(J931,A:G,5,FALSE)</f>
        <v>41827</v>
      </c>
      <c r="T931" s="15" t="str">
        <f t="shared" ref="T931:T964" si="97">IF(VLOOKUP(J931,A:G,6,FALSE)=0,"",VLOOKUP(J931,A:G,6,FALSE))</f>
        <v/>
      </c>
      <c r="U931" s="15" t="str">
        <f t="shared" ref="U931:U964" si="98">IF(VLOOKUP(J931,A:G,7,FALSE)=0,"",VLOOKUP(J931,A:G,7,FALSE))</f>
        <v/>
      </c>
      <c r="V931" s="81"/>
    </row>
    <row r="932" spans="1:22">
      <c r="A932" s="2"/>
      <c r="B932" s="2"/>
      <c r="C932" s="2"/>
      <c r="D932" s="2"/>
      <c r="E932" s="2"/>
      <c r="F932" s="2"/>
      <c r="G932" s="2"/>
      <c r="H932" s="2"/>
      <c r="I932" s="2"/>
      <c r="J932" s="19" t="s">
        <v>9801</v>
      </c>
      <c r="K932" s="2" t="str">
        <f t="shared" si="95"/>
        <v>x3</v>
      </c>
      <c r="L932" s="2" t="str">
        <f t="shared" si="94"/>
        <v>31 countries for health catastrophe risk - mass accident, accident concentration and pandemic</v>
      </c>
      <c r="M932" s="66" t="s">
        <v>358</v>
      </c>
      <c r="N932" s="66" t="s">
        <v>359</v>
      </c>
      <c r="O932" s="66"/>
      <c r="P932" s="66"/>
      <c r="Q932" s="2"/>
      <c r="R932" s="2"/>
      <c r="S932" s="15">
        <f t="shared" si="96"/>
        <v>41827</v>
      </c>
      <c r="T932" s="15">
        <f t="shared" si="97"/>
        <v>42277</v>
      </c>
      <c r="U932" s="15">
        <f t="shared" si="98"/>
        <v>42277</v>
      </c>
      <c r="V932" s="81"/>
    </row>
    <row r="933" spans="1:22">
      <c r="A933" s="2"/>
      <c r="B933" s="2"/>
      <c r="C933" s="2"/>
      <c r="D933" s="2"/>
      <c r="E933" s="2"/>
      <c r="F933" s="2"/>
      <c r="G933" s="2"/>
      <c r="H933" s="2"/>
      <c r="I933" s="2"/>
      <c r="J933" s="21" t="s">
        <v>1362</v>
      </c>
      <c r="K933" s="2" t="str">
        <f t="shared" si="95"/>
        <v>x48</v>
      </c>
      <c r="L933" s="2" t="str">
        <f t="shared" si="94"/>
        <v>Republic of Austria</v>
      </c>
      <c r="M933" s="66"/>
      <c r="N933" s="66" t="s">
        <v>359</v>
      </c>
      <c r="O933" s="66"/>
      <c r="P933" s="66"/>
      <c r="Q933" s="2"/>
      <c r="R933" s="2"/>
      <c r="S933" s="15">
        <f t="shared" si="96"/>
        <v>41827</v>
      </c>
      <c r="T933" s="15" t="str">
        <f t="shared" si="97"/>
        <v/>
      </c>
      <c r="U933" s="15" t="str">
        <f t="shared" si="98"/>
        <v/>
      </c>
      <c r="V933" s="81"/>
    </row>
    <row r="934" spans="1:22">
      <c r="A934" s="2"/>
      <c r="B934" s="2"/>
      <c r="C934" s="2"/>
      <c r="D934" s="2"/>
      <c r="E934" s="2"/>
      <c r="F934" s="2"/>
      <c r="G934" s="2"/>
      <c r="H934" s="2"/>
      <c r="I934" s="2"/>
      <c r="J934" s="21" t="s">
        <v>1363</v>
      </c>
      <c r="K934" s="2" t="str">
        <f t="shared" si="95"/>
        <v>x28</v>
      </c>
      <c r="L934" s="2" t="str">
        <f t="shared" si="94"/>
        <v>Kingdom of Belgium</v>
      </c>
      <c r="M934" s="66"/>
      <c r="N934" s="66" t="s">
        <v>359</v>
      </c>
      <c r="O934" s="66"/>
      <c r="P934" s="66"/>
      <c r="Q934" s="2"/>
      <c r="R934" s="2"/>
      <c r="S934" s="15">
        <f t="shared" si="96"/>
        <v>41827</v>
      </c>
      <c r="T934" s="15" t="str">
        <f t="shared" si="97"/>
        <v/>
      </c>
      <c r="U934" s="15" t="str">
        <f t="shared" si="98"/>
        <v/>
      </c>
      <c r="V934" s="81"/>
    </row>
    <row r="935" spans="1:22">
      <c r="A935" s="2"/>
      <c r="B935" s="2"/>
      <c r="C935" s="2"/>
      <c r="D935" s="2"/>
      <c r="E935" s="2"/>
      <c r="F935" s="2"/>
      <c r="G935" s="2"/>
      <c r="H935" s="2"/>
      <c r="I935" s="2"/>
      <c r="J935" s="21" t="s">
        <v>1390</v>
      </c>
      <c r="K935" s="2" t="str">
        <f t="shared" si="95"/>
        <v>x49</v>
      </c>
      <c r="L935" s="2" t="str">
        <f t="shared" si="94"/>
        <v>Republic of Bulgaria</v>
      </c>
      <c r="M935" s="66"/>
      <c r="N935" s="66" t="s">
        <v>359</v>
      </c>
      <c r="O935" s="66"/>
      <c r="P935" s="66"/>
      <c r="Q935" s="2"/>
      <c r="R935" s="2"/>
      <c r="S935" s="15">
        <f t="shared" si="96"/>
        <v>41827</v>
      </c>
      <c r="T935" s="15" t="str">
        <f t="shared" si="97"/>
        <v/>
      </c>
      <c r="U935" s="15" t="str">
        <f t="shared" si="98"/>
        <v/>
      </c>
      <c r="V935" s="81"/>
    </row>
    <row r="936" spans="1:22">
      <c r="A936" s="2"/>
      <c r="B936" s="2"/>
      <c r="C936" s="2"/>
      <c r="D936" s="2"/>
      <c r="E936" s="2"/>
      <c r="F936" s="2"/>
      <c r="G936" s="2"/>
      <c r="H936" s="2"/>
      <c r="I936" s="2"/>
      <c r="J936" s="21" t="s">
        <v>1391</v>
      </c>
      <c r="K936" s="2" t="str">
        <f t="shared" si="95"/>
        <v>x50</v>
      </c>
      <c r="L936" s="2" t="str">
        <f t="shared" si="94"/>
        <v>Republic of Croatia</v>
      </c>
      <c r="M936" s="66"/>
      <c r="N936" s="66" t="s">
        <v>359</v>
      </c>
      <c r="O936" s="66"/>
      <c r="P936" s="66"/>
      <c r="Q936" s="2"/>
      <c r="R936" s="2"/>
      <c r="S936" s="15">
        <f t="shared" si="96"/>
        <v>41827</v>
      </c>
      <c r="T936" s="15" t="str">
        <f t="shared" si="97"/>
        <v/>
      </c>
      <c r="U936" s="15" t="str">
        <f t="shared" si="98"/>
        <v/>
      </c>
      <c r="V936" s="81"/>
    </row>
    <row r="937" spans="1:22">
      <c r="A937" s="2"/>
      <c r="B937" s="2"/>
      <c r="C937" s="2"/>
      <c r="D937" s="2"/>
      <c r="E937" s="2"/>
      <c r="F937" s="2"/>
      <c r="G937" s="2"/>
      <c r="H937" s="2"/>
      <c r="I937" s="2"/>
      <c r="J937" s="21" t="s">
        <v>1392</v>
      </c>
      <c r="K937" s="2" t="str">
        <f t="shared" si="95"/>
        <v>x51</v>
      </c>
      <c r="L937" s="2" t="str">
        <f t="shared" si="94"/>
        <v>Republic of Cyprus</v>
      </c>
      <c r="M937" s="66"/>
      <c r="N937" s="66" t="s">
        <v>359</v>
      </c>
      <c r="O937" s="66"/>
      <c r="P937" s="66"/>
      <c r="Q937" s="2"/>
      <c r="R937" s="2"/>
      <c r="S937" s="15">
        <f t="shared" si="96"/>
        <v>41827</v>
      </c>
      <c r="T937" s="15" t="str">
        <f t="shared" si="97"/>
        <v/>
      </c>
      <c r="U937" s="15" t="str">
        <f t="shared" si="98"/>
        <v/>
      </c>
      <c r="V937" s="81"/>
    </row>
    <row r="938" spans="1:22">
      <c r="A938" s="2"/>
      <c r="B938" s="2"/>
      <c r="C938" s="2"/>
      <c r="D938" s="2"/>
      <c r="E938" s="2"/>
      <c r="F938" s="2"/>
      <c r="G938" s="2"/>
      <c r="H938" s="2"/>
      <c r="I938" s="2"/>
      <c r="J938" s="21" t="s">
        <v>12060</v>
      </c>
      <c r="K938" s="2" t="str">
        <f t="shared" si="95"/>
        <v>CZ</v>
      </c>
      <c r="L938" s="2" t="str">
        <f t="shared" si="94"/>
        <v>CZECHIA</v>
      </c>
      <c r="M938" s="66"/>
      <c r="N938" s="66" t="s">
        <v>359</v>
      </c>
      <c r="O938" s="66"/>
      <c r="P938" s="66"/>
      <c r="Q938" s="2"/>
      <c r="R938" s="2"/>
      <c r="S938" s="15">
        <f t="shared" si="96"/>
        <v>41827</v>
      </c>
      <c r="T938" s="15" t="str">
        <f t="shared" si="97"/>
        <v/>
      </c>
      <c r="U938" s="15">
        <f t="shared" si="98"/>
        <v>42931</v>
      </c>
      <c r="V938" s="81"/>
    </row>
    <row r="939" spans="1:22">
      <c r="A939" s="2"/>
      <c r="B939" s="2"/>
      <c r="C939" s="2"/>
      <c r="D939" s="2"/>
      <c r="E939" s="2"/>
      <c r="F939" s="2"/>
      <c r="G939" s="2"/>
      <c r="H939" s="2"/>
      <c r="I939" s="2"/>
      <c r="J939" s="21" t="s">
        <v>1364</v>
      </c>
      <c r="K939" s="2" t="str">
        <f t="shared" si="95"/>
        <v>x29</v>
      </c>
      <c r="L939" s="2" t="str">
        <f t="shared" si="94"/>
        <v>Kingdom of Denmark</v>
      </c>
      <c r="M939" s="66"/>
      <c r="N939" s="66" t="s">
        <v>359</v>
      </c>
      <c r="O939" s="66"/>
      <c r="P939" s="66"/>
      <c r="Q939" s="2"/>
      <c r="R939" s="2"/>
      <c r="S939" s="15">
        <f t="shared" si="96"/>
        <v>41827</v>
      </c>
      <c r="T939" s="15" t="str">
        <f t="shared" si="97"/>
        <v/>
      </c>
      <c r="U939" s="15" t="str">
        <f t="shared" si="98"/>
        <v/>
      </c>
      <c r="V939" s="81"/>
    </row>
    <row r="940" spans="1:22">
      <c r="A940" s="2"/>
      <c r="B940" s="2"/>
      <c r="C940" s="2"/>
      <c r="D940" s="2"/>
      <c r="E940" s="2"/>
      <c r="F940" s="2"/>
      <c r="G940" s="2"/>
      <c r="H940" s="2"/>
      <c r="I940" s="2"/>
      <c r="J940" s="21" t="s">
        <v>1404</v>
      </c>
      <c r="K940" s="2" t="str">
        <f t="shared" si="95"/>
        <v>x52</v>
      </c>
      <c r="L940" s="2" t="str">
        <f t="shared" si="94"/>
        <v>Republic of Estonia</v>
      </c>
      <c r="M940" s="66"/>
      <c r="N940" s="66" t="s">
        <v>359</v>
      </c>
      <c r="O940" s="66"/>
      <c r="P940" s="66"/>
      <c r="Q940" s="2"/>
      <c r="R940" s="2"/>
      <c r="S940" s="15">
        <f t="shared" si="96"/>
        <v>41827</v>
      </c>
      <c r="T940" s="15" t="str">
        <f t="shared" si="97"/>
        <v/>
      </c>
      <c r="U940" s="15" t="str">
        <f t="shared" si="98"/>
        <v/>
      </c>
      <c r="V940" s="81"/>
    </row>
    <row r="941" spans="1:22">
      <c r="A941" s="2"/>
      <c r="B941" s="2"/>
      <c r="C941" s="2"/>
      <c r="D941" s="2"/>
      <c r="E941" s="2"/>
      <c r="F941" s="2"/>
      <c r="G941" s="2"/>
      <c r="H941" s="2"/>
      <c r="I941" s="2"/>
      <c r="J941" s="21" t="s">
        <v>1405</v>
      </c>
      <c r="K941" s="2" t="str">
        <f t="shared" si="95"/>
        <v>x53</v>
      </c>
      <c r="L941" s="2" t="str">
        <f t="shared" si="94"/>
        <v>Republic of Finland</v>
      </c>
      <c r="M941" s="66"/>
      <c r="N941" s="66" t="s">
        <v>359</v>
      </c>
      <c r="O941" s="66"/>
      <c r="P941" s="66"/>
      <c r="Q941" s="2"/>
      <c r="R941" s="2"/>
      <c r="S941" s="15">
        <f t="shared" si="96"/>
        <v>41827</v>
      </c>
      <c r="T941" s="15" t="str">
        <f t="shared" si="97"/>
        <v/>
      </c>
      <c r="U941" s="15" t="str">
        <f t="shared" si="98"/>
        <v/>
      </c>
      <c r="V941" s="81"/>
    </row>
    <row r="942" spans="1:22">
      <c r="A942" s="2"/>
      <c r="B942" s="2"/>
      <c r="C942" s="2"/>
      <c r="D942" s="2"/>
      <c r="E942" s="2"/>
      <c r="F942" s="2"/>
      <c r="G942" s="2"/>
      <c r="H942" s="2"/>
      <c r="I942" s="2"/>
      <c r="J942" s="21" t="s">
        <v>1406</v>
      </c>
      <c r="K942" s="2" t="str">
        <f t="shared" si="95"/>
        <v>x17</v>
      </c>
      <c r="L942" s="2" t="str">
        <f t="shared" si="94"/>
        <v>French Republic</v>
      </c>
      <c r="M942" s="66"/>
      <c r="N942" s="66" t="s">
        <v>359</v>
      </c>
      <c r="O942" s="66"/>
      <c r="P942" s="66"/>
      <c r="Q942" s="2"/>
      <c r="R942" s="2"/>
      <c r="S942" s="15">
        <f t="shared" si="96"/>
        <v>41827</v>
      </c>
      <c r="T942" s="15" t="str">
        <f t="shared" si="97"/>
        <v/>
      </c>
      <c r="U942" s="15" t="str">
        <f t="shared" si="98"/>
        <v/>
      </c>
      <c r="V942" s="81"/>
    </row>
    <row r="943" spans="1:22">
      <c r="A943" s="2"/>
      <c r="B943" s="2"/>
      <c r="C943" s="2"/>
      <c r="D943" s="2"/>
      <c r="E943" s="2"/>
      <c r="F943" s="2"/>
      <c r="G943" s="2"/>
      <c r="H943" s="2"/>
      <c r="I943" s="2"/>
      <c r="J943" s="21" t="s">
        <v>1394</v>
      </c>
      <c r="K943" s="2" t="str">
        <f t="shared" si="95"/>
        <v>x23</v>
      </c>
      <c r="L943" s="2" t="str">
        <f t="shared" si="94"/>
        <v>Hellenic Republic</v>
      </c>
      <c r="M943" s="66"/>
      <c r="N943" s="66" t="s">
        <v>359</v>
      </c>
      <c r="O943" s="66"/>
      <c r="P943" s="66"/>
      <c r="Q943" s="2"/>
      <c r="R943" s="2"/>
      <c r="S943" s="15">
        <f t="shared" si="96"/>
        <v>41827</v>
      </c>
      <c r="T943" s="15" t="str">
        <f t="shared" si="97"/>
        <v/>
      </c>
      <c r="U943" s="15" t="str">
        <f t="shared" si="98"/>
        <v/>
      </c>
      <c r="V943" s="81"/>
    </row>
    <row r="944" spans="1:22">
      <c r="A944" s="2"/>
      <c r="B944" s="2"/>
      <c r="C944" s="2"/>
      <c r="D944" s="2"/>
      <c r="E944" s="2"/>
      <c r="F944" s="2"/>
      <c r="G944" s="2"/>
      <c r="H944" s="2"/>
      <c r="I944" s="2"/>
      <c r="J944" s="21" t="s">
        <v>1365</v>
      </c>
      <c r="K944" s="2" t="str">
        <f t="shared" si="95"/>
        <v>x16</v>
      </c>
      <c r="L944" s="2" t="str">
        <f t="shared" si="94"/>
        <v>Federal Republic of Germany</v>
      </c>
      <c r="M944" s="66"/>
      <c r="N944" s="66" t="s">
        <v>359</v>
      </c>
      <c r="O944" s="66"/>
      <c r="P944" s="66"/>
      <c r="Q944" s="2"/>
      <c r="R944" s="2"/>
      <c r="S944" s="15">
        <f t="shared" si="96"/>
        <v>41827</v>
      </c>
      <c r="T944" s="15" t="str">
        <f t="shared" si="97"/>
        <v/>
      </c>
      <c r="U944" s="15" t="str">
        <f t="shared" si="98"/>
        <v/>
      </c>
      <c r="V944" s="81"/>
    </row>
    <row r="945" spans="1:22">
      <c r="A945" s="2"/>
      <c r="B945" s="2"/>
      <c r="C945" s="2"/>
      <c r="D945" s="2"/>
      <c r="E945" s="2"/>
      <c r="F945" s="2"/>
      <c r="G945" s="2"/>
      <c r="H945" s="2"/>
      <c r="I945" s="2"/>
      <c r="J945" s="21" t="s">
        <v>1395</v>
      </c>
      <c r="K945" s="2" t="str">
        <f t="shared" si="95"/>
        <v>x54</v>
      </c>
      <c r="L945" s="2" t="str">
        <f t="shared" si="94"/>
        <v>Republic of Hungary</v>
      </c>
      <c r="M945" s="66"/>
      <c r="N945" s="66" t="s">
        <v>359</v>
      </c>
      <c r="O945" s="66"/>
      <c r="P945" s="66"/>
      <c r="Q945" s="2"/>
      <c r="R945" s="2"/>
      <c r="S945" s="15">
        <f t="shared" si="96"/>
        <v>41827</v>
      </c>
      <c r="T945" s="15" t="str">
        <f t="shared" si="97"/>
        <v/>
      </c>
      <c r="U945" s="15" t="str">
        <f t="shared" si="98"/>
        <v/>
      </c>
      <c r="V945" s="81"/>
    </row>
    <row r="946" spans="1:22">
      <c r="A946" s="2"/>
      <c r="B946" s="2"/>
      <c r="C946" s="2"/>
      <c r="D946" s="2"/>
      <c r="E946" s="2"/>
      <c r="F946" s="2"/>
      <c r="G946" s="2"/>
      <c r="H946" s="2"/>
      <c r="I946" s="2"/>
      <c r="J946" s="21" t="s">
        <v>1366</v>
      </c>
      <c r="K946" s="2" t="str">
        <f t="shared" si="95"/>
        <v>x55</v>
      </c>
      <c r="L946" s="2" t="str">
        <f t="shared" si="94"/>
        <v>Republic of Iceland</v>
      </c>
      <c r="M946" s="66"/>
      <c r="N946" s="66" t="s">
        <v>359</v>
      </c>
      <c r="O946" s="66"/>
      <c r="P946" s="66"/>
      <c r="Q946" s="2"/>
      <c r="R946" s="2"/>
      <c r="S946" s="15">
        <f t="shared" si="96"/>
        <v>41827</v>
      </c>
      <c r="T946" s="15" t="str">
        <f t="shared" si="97"/>
        <v/>
      </c>
      <c r="U946" s="15" t="str">
        <f t="shared" si="98"/>
        <v/>
      </c>
      <c r="V946" s="81"/>
    </row>
    <row r="947" spans="1:22">
      <c r="A947" s="2"/>
      <c r="B947" s="2"/>
      <c r="C947" s="2"/>
      <c r="D947" s="2"/>
      <c r="E947" s="2"/>
      <c r="F947" s="2"/>
      <c r="G947" s="2"/>
      <c r="H947" s="2"/>
      <c r="I947" s="2"/>
      <c r="J947" s="21" t="s">
        <v>1517</v>
      </c>
      <c r="K947" s="2" t="str">
        <f t="shared" si="95"/>
        <v>IE</v>
      </c>
      <c r="L947" s="2" t="str">
        <f t="shared" si="94"/>
        <v>IRELAND</v>
      </c>
      <c r="M947" s="66"/>
      <c r="N947" s="66" t="s">
        <v>359</v>
      </c>
      <c r="O947" s="66"/>
      <c r="P947" s="66"/>
      <c r="Q947" s="2"/>
      <c r="R947" s="2"/>
      <c r="S947" s="15">
        <f t="shared" si="96"/>
        <v>41827</v>
      </c>
      <c r="T947" s="15" t="str">
        <f t="shared" si="97"/>
        <v/>
      </c>
      <c r="U947" s="15" t="str">
        <f t="shared" si="98"/>
        <v/>
      </c>
      <c r="V947" s="81"/>
    </row>
    <row r="948" spans="1:22">
      <c r="A948" s="2"/>
      <c r="B948" s="2"/>
      <c r="C948" s="2"/>
      <c r="D948" s="2"/>
      <c r="E948" s="2"/>
      <c r="F948" s="2"/>
      <c r="G948" s="2"/>
      <c r="H948" s="2"/>
      <c r="I948" s="2"/>
      <c r="J948" s="21" t="s">
        <v>1407</v>
      </c>
      <c r="K948" s="2" t="str">
        <f t="shared" si="95"/>
        <v>x26</v>
      </c>
      <c r="L948" s="2" t="str">
        <f t="shared" si="94"/>
        <v>Italian Republic</v>
      </c>
      <c r="M948" s="66"/>
      <c r="N948" s="66" t="s">
        <v>359</v>
      </c>
      <c r="O948" s="66"/>
      <c r="P948" s="66"/>
      <c r="Q948" s="2"/>
      <c r="R948" s="2"/>
      <c r="S948" s="15">
        <f t="shared" si="96"/>
        <v>41827</v>
      </c>
      <c r="T948" s="15" t="str">
        <f t="shared" si="97"/>
        <v/>
      </c>
      <c r="U948" s="15" t="str">
        <f t="shared" si="98"/>
        <v/>
      </c>
      <c r="V948" s="81"/>
    </row>
    <row r="949" spans="1:22">
      <c r="A949" s="2"/>
      <c r="B949" s="2"/>
      <c r="C949" s="2"/>
      <c r="D949" s="2"/>
      <c r="E949" s="2"/>
      <c r="F949" s="2"/>
      <c r="G949" s="2"/>
      <c r="H949" s="2"/>
      <c r="I949" s="2"/>
      <c r="J949" s="21" t="s">
        <v>1408</v>
      </c>
      <c r="K949" s="2" t="str">
        <f t="shared" si="95"/>
        <v>x56</v>
      </c>
      <c r="L949" s="2" t="str">
        <f t="shared" si="94"/>
        <v>Republic of Latvia</v>
      </c>
      <c r="M949" s="66"/>
      <c r="N949" s="66" t="s">
        <v>359</v>
      </c>
      <c r="O949" s="66"/>
      <c r="P949" s="66"/>
      <c r="Q949" s="2"/>
      <c r="R949" s="2"/>
      <c r="S949" s="15">
        <f t="shared" si="96"/>
        <v>41827</v>
      </c>
      <c r="T949" s="15" t="str">
        <f t="shared" si="97"/>
        <v/>
      </c>
      <c r="U949" s="15" t="str">
        <f t="shared" si="98"/>
        <v/>
      </c>
      <c r="V949" s="81"/>
    </row>
    <row r="950" spans="1:22">
      <c r="A950" s="2"/>
      <c r="B950" s="2"/>
      <c r="C950" s="2"/>
      <c r="D950" s="2"/>
      <c r="E950" s="2"/>
      <c r="F950" s="2"/>
      <c r="G950" s="2"/>
      <c r="H950" s="2"/>
      <c r="I950" s="2"/>
      <c r="J950" s="21" t="s">
        <v>1409</v>
      </c>
      <c r="K950" s="2" t="str">
        <f t="shared" si="95"/>
        <v>x57</v>
      </c>
      <c r="L950" s="2" t="str">
        <f t="shared" si="94"/>
        <v>Republic of Lithuania</v>
      </c>
      <c r="M950" s="66"/>
      <c r="N950" s="66" t="s">
        <v>359</v>
      </c>
      <c r="O950" s="66"/>
      <c r="P950" s="66"/>
      <c r="Q950" s="2"/>
      <c r="R950" s="2"/>
      <c r="S950" s="15">
        <f t="shared" si="96"/>
        <v>41827</v>
      </c>
      <c r="T950" s="15" t="str">
        <f t="shared" si="97"/>
        <v/>
      </c>
      <c r="U950" s="15" t="str">
        <f t="shared" si="98"/>
        <v/>
      </c>
      <c r="V950" s="81"/>
    </row>
    <row r="951" spans="1:22">
      <c r="A951" s="2"/>
      <c r="B951" s="2"/>
      <c r="C951" s="2"/>
      <c r="D951" s="2"/>
      <c r="E951" s="2"/>
      <c r="F951" s="2"/>
      <c r="G951" s="2"/>
      <c r="H951" s="2"/>
      <c r="I951" s="2"/>
      <c r="J951" s="21" t="s">
        <v>1367</v>
      </c>
      <c r="K951" s="2" t="str">
        <f t="shared" si="95"/>
        <v>x21</v>
      </c>
      <c r="L951" s="2" t="str">
        <f t="shared" si="94"/>
        <v>Grand Duchy of Luxemburg</v>
      </c>
      <c r="M951" s="66"/>
      <c r="N951" s="66" t="s">
        <v>359</v>
      </c>
      <c r="O951" s="66"/>
      <c r="P951" s="66"/>
      <c r="Q951" s="2"/>
      <c r="R951" s="2"/>
      <c r="S951" s="15">
        <f t="shared" si="96"/>
        <v>41827</v>
      </c>
      <c r="T951" s="15" t="str">
        <f t="shared" si="97"/>
        <v/>
      </c>
      <c r="U951" s="15" t="str">
        <f t="shared" si="98"/>
        <v/>
      </c>
      <c r="V951" s="81"/>
    </row>
    <row r="952" spans="1:22">
      <c r="A952" s="2"/>
      <c r="B952" s="2"/>
      <c r="C952" s="2"/>
      <c r="D952" s="2"/>
      <c r="E952" s="2"/>
      <c r="F952" s="2"/>
      <c r="G952" s="2"/>
      <c r="H952" s="2"/>
      <c r="I952" s="2"/>
      <c r="J952" s="21" t="s">
        <v>1396</v>
      </c>
      <c r="K952" s="2" t="str">
        <f t="shared" si="95"/>
        <v>x58</v>
      </c>
      <c r="L952" s="2" t="str">
        <f t="shared" si="94"/>
        <v>Republic of Malta</v>
      </c>
      <c r="M952" s="66"/>
      <c r="N952" s="66" t="s">
        <v>359</v>
      </c>
      <c r="O952" s="66"/>
      <c r="P952" s="66"/>
      <c r="Q952" s="2"/>
      <c r="R952" s="2"/>
      <c r="S952" s="15">
        <f t="shared" si="96"/>
        <v>41827</v>
      </c>
      <c r="T952" s="15" t="str">
        <f t="shared" si="97"/>
        <v/>
      </c>
      <c r="U952" s="15" t="str">
        <f t="shared" si="98"/>
        <v/>
      </c>
      <c r="V952" s="81"/>
    </row>
    <row r="953" spans="1:22">
      <c r="A953" s="2"/>
      <c r="B953" s="2"/>
      <c r="C953" s="2"/>
      <c r="D953" s="2"/>
      <c r="E953" s="2"/>
      <c r="F953" s="2"/>
      <c r="G953" s="2"/>
      <c r="H953" s="2"/>
      <c r="I953" s="2"/>
      <c r="J953" s="21" t="s">
        <v>1368</v>
      </c>
      <c r="K953" s="2" t="str">
        <f t="shared" si="95"/>
        <v>x34</v>
      </c>
      <c r="L953" s="2" t="str">
        <f t="shared" si="94"/>
        <v>Kingdom of the Netherlands</v>
      </c>
      <c r="M953" s="66"/>
      <c r="N953" s="66" t="s">
        <v>359</v>
      </c>
      <c r="O953" s="66"/>
      <c r="P953" s="66"/>
      <c r="Q953" s="2"/>
      <c r="R953" s="2"/>
      <c r="S953" s="15">
        <f t="shared" si="96"/>
        <v>41827</v>
      </c>
      <c r="T953" s="15" t="str">
        <f t="shared" si="97"/>
        <v/>
      </c>
      <c r="U953" s="15" t="str">
        <f t="shared" si="98"/>
        <v/>
      </c>
      <c r="V953" s="81"/>
    </row>
    <row r="954" spans="1:22">
      <c r="A954" s="2"/>
      <c r="B954" s="2"/>
      <c r="C954" s="2"/>
      <c r="D954" s="2"/>
      <c r="E954" s="2"/>
      <c r="F954" s="2"/>
      <c r="G954" s="2"/>
      <c r="H954" s="2"/>
      <c r="I954" s="2"/>
      <c r="J954" s="21" t="s">
        <v>1369</v>
      </c>
      <c r="K954" s="2" t="str">
        <f t="shared" si="95"/>
        <v>x30</v>
      </c>
      <c r="L954" s="2" t="str">
        <f t="shared" si="94"/>
        <v>Kingdom of Norway</v>
      </c>
      <c r="M954" s="66"/>
      <c r="N954" s="66" t="s">
        <v>359</v>
      </c>
      <c r="O954" s="66"/>
      <c r="P954" s="66"/>
      <c r="Q954" s="2"/>
      <c r="R954" s="2"/>
      <c r="S954" s="15">
        <f t="shared" si="96"/>
        <v>41827</v>
      </c>
      <c r="T954" s="15" t="str">
        <f t="shared" si="97"/>
        <v/>
      </c>
      <c r="U954" s="15" t="str">
        <f t="shared" si="98"/>
        <v/>
      </c>
      <c r="V954" s="81"/>
    </row>
    <row r="955" spans="1:22">
      <c r="A955" s="2"/>
      <c r="B955" s="2"/>
      <c r="C955" s="2"/>
      <c r="D955" s="2"/>
      <c r="E955" s="2"/>
      <c r="F955" s="2"/>
      <c r="G955" s="2"/>
      <c r="H955" s="2"/>
      <c r="I955" s="2"/>
      <c r="J955" s="21" t="s">
        <v>1370</v>
      </c>
      <c r="K955" s="2" t="str">
        <f t="shared" si="95"/>
        <v>x59</v>
      </c>
      <c r="L955" s="2" t="str">
        <f t="shared" si="94"/>
        <v>Republic of Poland</v>
      </c>
      <c r="M955" s="66"/>
      <c r="N955" s="66" t="s">
        <v>359</v>
      </c>
      <c r="O955" s="66"/>
      <c r="P955" s="66"/>
      <c r="Q955" s="2"/>
      <c r="R955" s="2"/>
      <c r="S955" s="15">
        <f t="shared" si="96"/>
        <v>41827</v>
      </c>
      <c r="T955" s="15" t="str">
        <f t="shared" si="97"/>
        <v/>
      </c>
      <c r="U955" s="15" t="str">
        <f t="shared" si="98"/>
        <v/>
      </c>
      <c r="V955" s="81"/>
    </row>
    <row r="956" spans="1:22">
      <c r="A956" s="2"/>
      <c r="B956" s="2"/>
      <c r="C956" s="2"/>
      <c r="D956" s="2"/>
      <c r="E956" s="2"/>
      <c r="F956" s="2"/>
      <c r="G956" s="2"/>
      <c r="H956" s="2"/>
      <c r="I956" s="2"/>
      <c r="J956" s="21" t="s">
        <v>1397</v>
      </c>
      <c r="K956" s="2" t="str">
        <f t="shared" si="95"/>
        <v>x47</v>
      </c>
      <c r="L956" s="2" t="str">
        <f t="shared" si="94"/>
        <v>Portuguese Republic</v>
      </c>
      <c r="M956" s="66"/>
      <c r="N956" s="66" t="s">
        <v>359</v>
      </c>
      <c r="O956" s="66"/>
      <c r="P956" s="66"/>
      <c r="Q956" s="2"/>
      <c r="R956" s="2"/>
      <c r="S956" s="15">
        <f t="shared" si="96"/>
        <v>41827</v>
      </c>
      <c r="T956" s="15" t="str">
        <f t="shared" si="97"/>
        <v/>
      </c>
      <c r="U956" s="15" t="str">
        <f t="shared" si="98"/>
        <v/>
      </c>
      <c r="V956" s="81"/>
    </row>
    <row r="957" spans="1:22">
      <c r="A957" s="2"/>
      <c r="B957" s="2"/>
      <c r="C957" s="2"/>
      <c r="D957" s="2"/>
      <c r="E957" s="2"/>
      <c r="F957" s="2"/>
      <c r="G957" s="2"/>
      <c r="H957" s="2"/>
      <c r="I957" s="2"/>
      <c r="J957" s="21" t="s">
        <v>1589</v>
      </c>
      <c r="K957" s="2" t="str">
        <f t="shared" si="95"/>
        <v>RO</v>
      </c>
      <c r="L957" s="2" t="str">
        <f t="shared" si="94"/>
        <v>ROMANIA</v>
      </c>
      <c r="M957" s="66"/>
      <c r="N957" s="66" t="s">
        <v>359</v>
      </c>
      <c r="O957" s="66"/>
      <c r="P957" s="66"/>
      <c r="Q957" s="2"/>
      <c r="R957" s="2"/>
      <c r="S957" s="15">
        <f t="shared" si="96"/>
        <v>41827</v>
      </c>
      <c r="T957" s="15" t="str">
        <f t="shared" si="97"/>
        <v/>
      </c>
      <c r="U957" s="15" t="str">
        <f t="shared" si="98"/>
        <v/>
      </c>
      <c r="V957" s="81"/>
    </row>
    <row r="958" spans="1:22">
      <c r="A958" s="2"/>
      <c r="B958" s="2"/>
      <c r="C958" s="2"/>
      <c r="D958" s="2"/>
      <c r="E958" s="2"/>
      <c r="F958" s="2"/>
      <c r="G958" s="2"/>
      <c r="H958" s="2"/>
      <c r="I958" s="2"/>
      <c r="J958" s="21" t="s">
        <v>1398</v>
      </c>
      <c r="K958" s="2" t="str">
        <f t="shared" si="95"/>
        <v>x64</v>
      </c>
      <c r="L958" s="2" t="str">
        <f t="shared" si="94"/>
        <v>Slovak Republic</v>
      </c>
      <c r="M958" s="66"/>
      <c r="N958" s="66" t="s">
        <v>359</v>
      </c>
      <c r="O958" s="66"/>
      <c r="P958" s="66"/>
      <c r="Q958" s="2"/>
      <c r="R958" s="2"/>
      <c r="S958" s="15">
        <f t="shared" si="96"/>
        <v>41827</v>
      </c>
      <c r="T958" s="15" t="str">
        <f t="shared" si="97"/>
        <v/>
      </c>
      <c r="U958" s="15" t="str">
        <f t="shared" si="98"/>
        <v/>
      </c>
      <c r="V958" s="81"/>
    </row>
    <row r="959" spans="1:22">
      <c r="A959" s="2"/>
      <c r="B959" s="2"/>
      <c r="C959" s="2"/>
      <c r="D959" s="2"/>
      <c r="E959" s="2"/>
      <c r="F959" s="2"/>
      <c r="G959" s="2"/>
      <c r="H959" s="2"/>
      <c r="I959" s="2"/>
      <c r="J959" s="21" t="s">
        <v>1399</v>
      </c>
      <c r="K959" s="2" t="str">
        <f t="shared" si="95"/>
        <v>x60</v>
      </c>
      <c r="L959" s="2" t="str">
        <f t="shared" si="94"/>
        <v>Republic of Slovenia</v>
      </c>
      <c r="M959" s="66"/>
      <c r="N959" s="66" t="s">
        <v>359</v>
      </c>
      <c r="O959" s="66"/>
      <c r="P959" s="66"/>
      <c r="Q959" s="2"/>
      <c r="R959" s="2"/>
      <c r="S959" s="15">
        <f t="shared" si="96"/>
        <v>41827</v>
      </c>
      <c r="T959" s="15" t="str">
        <f t="shared" si="97"/>
        <v/>
      </c>
      <c r="U959" s="15" t="str">
        <f t="shared" si="98"/>
        <v/>
      </c>
      <c r="V959" s="81"/>
    </row>
    <row r="960" spans="1:22">
      <c r="A960" s="2"/>
      <c r="B960" s="2"/>
      <c r="C960" s="2"/>
      <c r="D960" s="2"/>
      <c r="E960" s="2"/>
      <c r="F960" s="2"/>
      <c r="G960" s="2"/>
      <c r="H960" s="2"/>
      <c r="I960" s="2"/>
      <c r="J960" s="21" t="s">
        <v>1410</v>
      </c>
      <c r="K960" s="2" t="str">
        <f t="shared" si="95"/>
        <v>x31</v>
      </c>
      <c r="L960" s="2" t="str">
        <f t="shared" si="94"/>
        <v>Kingdom of Spain</v>
      </c>
      <c r="M960" s="66"/>
      <c r="N960" s="66" t="s">
        <v>359</v>
      </c>
      <c r="O960" s="66"/>
      <c r="P960" s="66"/>
      <c r="Q960" s="2"/>
      <c r="R960" s="2"/>
      <c r="S960" s="15">
        <f t="shared" si="96"/>
        <v>41827</v>
      </c>
      <c r="T960" s="15" t="str">
        <f t="shared" si="97"/>
        <v/>
      </c>
      <c r="U960" s="15" t="str">
        <f t="shared" si="98"/>
        <v/>
      </c>
      <c r="V960" s="81"/>
    </row>
    <row r="961" spans="1:22">
      <c r="A961" s="2"/>
      <c r="B961" s="2"/>
      <c r="C961" s="2"/>
      <c r="D961" s="2"/>
      <c r="E961" s="2"/>
      <c r="F961" s="2"/>
      <c r="G961" s="2"/>
      <c r="H961" s="2"/>
      <c r="I961" s="2"/>
      <c r="J961" s="21" t="s">
        <v>1371</v>
      </c>
      <c r="K961" s="2" t="str">
        <f t="shared" si="95"/>
        <v>x33</v>
      </c>
      <c r="L961" s="2" t="str">
        <f t="shared" si="94"/>
        <v>Kingdom of Sweden</v>
      </c>
      <c r="M961" s="66"/>
      <c r="N961" s="66" t="s">
        <v>359</v>
      </c>
      <c r="O961" s="66"/>
      <c r="P961" s="66"/>
      <c r="Q961" s="2"/>
      <c r="R961" s="2"/>
      <c r="S961" s="15">
        <f t="shared" si="96"/>
        <v>41827</v>
      </c>
      <c r="T961" s="15" t="str">
        <f t="shared" si="97"/>
        <v/>
      </c>
      <c r="U961" s="15" t="str">
        <f t="shared" si="98"/>
        <v/>
      </c>
      <c r="V961" s="81"/>
    </row>
    <row r="962" spans="1:22">
      <c r="A962" s="2"/>
      <c r="B962" s="2"/>
      <c r="C962" s="2"/>
      <c r="D962" s="2"/>
      <c r="E962" s="2"/>
      <c r="F962" s="2"/>
      <c r="G962" s="2"/>
      <c r="H962" s="2"/>
      <c r="I962" s="2"/>
      <c r="J962" s="21" t="s">
        <v>1411</v>
      </c>
      <c r="K962" s="2" t="str">
        <f t="shared" si="95"/>
        <v>x68</v>
      </c>
      <c r="L962" s="2" t="str">
        <f t="shared" si="94"/>
        <v>Swiss Confederation</v>
      </c>
      <c r="M962" s="66"/>
      <c r="N962" s="66" t="s">
        <v>359</v>
      </c>
      <c r="O962" s="66"/>
      <c r="P962" s="66"/>
      <c r="Q962" s="2"/>
      <c r="R962" s="2"/>
      <c r="S962" s="15">
        <f t="shared" si="96"/>
        <v>41827</v>
      </c>
      <c r="T962" s="15" t="str">
        <f t="shared" si="97"/>
        <v/>
      </c>
      <c r="U962" s="15" t="str">
        <f t="shared" si="98"/>
        <v/>
      </c>
      <c r="V962" s="2"/>
    </row>
    <row r="963" spans="1:22">
      <c r="A963" s="2"/>
      <c r="B963" s="2"/>
      <c r="C963" s="2"/>
      <c r="D963" s="2"/>
      <c r="E963" s="2"/>
      <c r="F963" s="2"/>
      <c r="G963" s="2"/>
      <c r="H963" s="2"/>
      <c r="I963" s="2"/>
      <c r="J963" s="21" t="s">
        <v>1372</v>
      </c>
      <c r="K963" s="2" t="str">
        <f t="shared" si="95"/>
        <v>x70</v>
      </c>
      <c r="L963" s="2" t="str">
        <f t="shared" si="94"/>
        <v>United Kingdom of Great Britain and Northern Ireland</v>
      </c>
      <c r="M963" s="66"/>
      <c r="N963" s="66" t="s">
        <v>359</v>
      </c>
      <c r="O963" s="66"/>
      <c r="P963" s="66"/>
      <c r="Q963" s="2"/>
      <c r="R963" s="2"/>
      <c r="S963" s="15">
        <f t="shared" si="96"/>
        <v>41827</v>
      </c>
      <c r="T963" s="15" t="str">
        <f t="shared" si="97"/>
        <v/>
      </c>
      <c r="U963" s="15" t="str">
        <f t="shared" si="98"/>
        <v/>
      </c>
      <c r="V963" s="2"/>
    </row>
    <row r="964" spans="1:22">
      <c r="A964" s="2"/>
      <c r="B964" s="2"/>
      <c r="C964" s="2"/>
      <c r="D964" s="2"/>
      <c r="E964" s="2"/>
      <c r="F964" s="2"/>
      <c r="G964" s="2"/>
      <c r="H964" s="2"/>
      <c r="I964" s="2"/>
      <c r="J964" s="19" t="s">
        <v>9802</v>
      </c>
      <c r="K964" s="2" t="str">
        <f t="shared" si="95"/>
        <v>x45</v>
      </c>
      <c r="L964" s="2" t="str">
        <f t="shared" si="94"/>
        <v>Other than 31 countries for health catastrophe risk - mass accident, accident concentration and pandemic</v>
      </c>
      <c r="M964" s="66"/>
      <c r="N964" s="66" t="s">
        <v>359</v>
      </c>
      <c r="O964" s="66"/>
      <c r="P964" s="66"/>
      <c r="Q964" s="2"/>
      <c r="R964" s="2"/>
      <c r="S964" s="15">
        <f t="shared" si="96"/>
        <v>41827</v>
      </c>
      <c r="T964" s="15" t="str">
        <f t="shared" si="97"/>
        <v/>
      </c>
      <c r="U964" s="15">
        <f t="shared" si="98"/>
        <v>42277</v>
      </c>
      <c r="V964" s="2"/>
    </row>
    <row r="965" spans="1:22">
      <c r="A965" s="2"/>
      <c r="B965" s="2"/>
      <c r="C965" s="2"/>
      <c r="D965" s="2"/>
      <c r="E965" s="2"/>
      <c r="F965" s="2"/>
      <c r="G965" s="2"/>
      <c r="H965" s="2"/>
      <c r="I965" s="2"/>
      <c r="J965" s="16" t="s">
        <v>2141</v>
      </c>
      <c r="K965" s="2"/>
      <c r="L965" s="2"/>
      <c r="M965" s="66"/>
      <c r="N965" s="66"/>
      <c r="O965" s="66" t="s">
        <v>2286</v>
      </c>
      <c r="P965" s="66"/>
      <c r="Q965" s="2" t="s">
        <v>12979</v>
      </c>
      <c r="R965" s="2"/>
      <c r="S965" s="15">
        <v>41827</v>
      </c>
      <c r="T965" s="15"/>
      <c r="U965" s="15">
        <v>43661</v>
      </c>
      <c r="V965" s="2"/>
    </row>
    <row r="966" spans="1:22">
      <c r="A966" s="2"/>
      <c r="B966" s="2"/>
      <c r="C966" s="2"/>
      <c r="D966" s="2"/>
      <c r="E966" s="2"/>
      <c r="F966" s="2"/>
      <c r="G966" s="2"/>
      <c r="H966" s="2"/>
      <c r="I966" s="2"/>
      <c r="J966" s="17" t="s">
        <v>3454</v>
      </c>
      <c r="K966" s="2" t="str">
        <f>VLOOKUP(J966,$A:$B,2,0)</f>
        <v>x0</v>
      </c>
      <c r="L966" s="2" t="str">
        <f t="shared" si="94"/>
        <v>Not applicable/All geographical areas</v>
      </c>
      <c r="M966" s="66" t="s">
        <v>358</v>
      </c>
      <c r="N966" s="66"/>
      <c r="O966" s="66"/>
      <c r="P966" s="66"/>
      <c r="Q966" s="2"/>
      <c r="R966" s="2"/>
      <c r="S966" s="15">
        <f>VLOOKUP(J966,A:G,5,FALSE)</f>
        <v>41827</v>
      </c>
      <c r="T966" s="15" t="str">
        <f>IF(VLOOKUP(J966,A:G,6,FALSE)=0,"",VLOOKUP(J966,A:G,6,FALSE))</f>
        <v/>
      </c>
      <c r="U966" s="15" t="str">
        <f>IF(VLOOKUP(J966,A:G,7,FALSE)=0,"",VLOOKUP(J966,A:G,7,FALSE))</f>
        <v/>
      </c>
      <c r="V966" s="2"/>
    </row>
    <row r="967" spans="1:22">
      <c r="A967" s="2"/>
      <c r="B967" s="2"/>
      <c r="C967" s="2"/>
      <c r="D967" s="2"/>
      <c r="E967" s="2"/>
      <c r="F967" s="2"/>
      <c r="G967" s="2"/>
      <c r="H967" s="2"/>
      <c r="I967" s="2"/>
      <c r="J967" s="19" t="s">
        <v>1358</v>
      </c>
      <c r="K967" s="2" t="str">
        <f>VLOOKUP(J967,$A:$B,2,0)</f>
        <v>x14</v>
      </c>
      <c r="L967" s="2" t="str">
        <f t="shared" si="94"/>
        <v>EEA</v>
      </c>
      <c r="M967" s="66"/>
      <c r="N967" s="66" t="s">
        <v>359</v>
      </c>
      <c r="O967" s="66"/>
      <c r="P967" s="66"/>
      <c r="Q967" s="2"/>
      <c r="R967" s="2"/>
      <c r="S967" s="15">
        <f>VLOOKUP(J967,A:G,5,FALSE)</f>
        <v>41827</v>
      </c>
      <c r="T967" s="15" t="str">
        <f>IF(VLOOKUP(J967,A:G,6,FALSE)=0,"",VLOOKUP(J967,A:G,6,FALSE))</f>
        <v/>
      </c>
      <c r="U967" s="15" t="str">
        <f>IF(VLOOKUP(J967,A:G,7,FALSE)=0,"",VLOOKUP(J967,A:G,7,FALSE))</f>
        <v/>
      </c>
      <c r="V967" s="2"/>
    </row>
    <row r="968" spans="1:22">
      <c r="A968" s="2"/>
      <c r="B968" s="2"/>
      <c r="C968" s="2"/>
      <c r="D968" s="2"/>
      <c r="E968" s="2"/>
      <c r="F968" s="2"/>
      <c r="G968" s="2"/>
      <c r="H968" s="2"/>
      <c r="I968" s="2"/>
      <c r="J968" s="19" t="s">
        <v>1374</v>
      </c>
      <c r="K968" s="2" t="str">
        <f>VLOOKUP(J968,$A:$B,2,0)</f>
        <v>x37</v>
      </c>
      <c r="L968" s="2" t="str">
        <f t="shared" si="94"/>
        <v>Non-EEA</v>
      </c>
      <c r="M968" s="66"/>
      <c r="N968" s="66" t="s">
        <v>359</v>
      </c>
      <c r="O968" s="66"/>
      <c r="P968" s="66"/>
      <c r="Q968" s="2"/>
      <c r="R968" s="2"/>
      <c r="S968" s="15">
        <f>VLOOKUP(J968,A:G,5,FALSE)</f>
        <v>41827</v>
      </c>
      <c r="T968" s="15" t="str">
        <f>IF(VLOOKUP(J968,A:G,6,FALSE)=0,"",VLOOKUP(J968,A:G,6,FALSE))</f>
        <v/>
      </c>
      <c r="U968" s="15" t="str">
        <f>IF(VLOOKUP(J968,A:G,7,FALSE)=0,"",VLOOKUP(J968,A:G,7,FALSE))</f>
        <v/>
      </c>
      <c r="V968" s="2"/>
    </row>
    <row r="969" spans="1:22">
      <c r="A969" s="2"/>
      <c r="B969" s="2"/>
      <c r="C969" s="2"/>
      <c r="D969" s="2"/>
      <c r="E969" s="2"/>
      <c r="F969" s="2"/>
      <c r="G969" s="2"/>
      <c r="H969" s="2"/>
      <c r="I969" s="2"/>
      <c r="J969" s="16" t="s">
        <v>9451</v>
      </c>
      <c r="K969" s="2"/>
      <c r="L969" s="2"/>
      <c r="M969" s="66"/>
      <c r="N969" s="66"/>
      <c r="O969" s="66" t="s">
        <v>2286</v>
      </c>
      <c r="P969" s="66"/>
      <c r="Q969" s="2" t="s">
        <v>11403</v>
      </c>
      <c r="R969" s="2" t="s">
        <v>10852</v>
      </c>
      <c r="S969" s="15">
        <v>41827</v>
      </c>
      <c r="T969" s="15">
        <v>44392</v>
      </c>
      <c r="U969" s="15"/>
      <c r="V969" s="2"/>
    </row>
    <row r="970" spans="1:22">
      <c r="A970" s="2"/>
      <c r="B970" s="2"/>
      <c r="C970" s="2"/>
      <c r="D970" s="2"/>
      <c r="E970" s="2"/>
      <c r="F970" s="2"/>
      <c r="G970" s="2"/>
      <c r="H970" s="2"/>
      <c r="I970" s="2"/>
      <c r="J970" s="17" t="s">
        <v>3454</v>
      </c>
      <c r="K970" s="2" t="str">
        <f t="shared" ref="K970:K1002" si="99">VLOOKUP(J970,$A:$B,2,0)</f>
        <v>x0</v>
      </c>
      <c r="L970" s="2" t="str">
        <f>J970</f>
        <v>Not applicable/All geographical areas</v>
      </c>
      <c r="M970" s="66"/>
      <c r="N970" s="66"/>
      <c r="O970" s="66"/>
      <c r="P970" s="66" t="s">
        <v>627</v>
      </c>
      <c r="Q970" s="2"/>
      <c r="R970" s="2"/>
      <c r="S970" s="15">
        <f t="shared" ref="S970:S1002" si="100">VLOOKUP(J970,A:G,5,FALSE)</f>
        <v>41827</v>
      </c>
      <c r="T970" s="15" t="str">
        <f t="shared" ref="T970:T1002" si="101">IF(VLOOKUP(J970,A:G,6,FALSE)=0,"",VLOOKUP(J970,A:G,6,FALSE))</f>
        <v/>
      </c>
      <c r="U970" s="15" t="str">
        <f t="shared" ref="U970:U1002" si="102">IF(VLOOKUP(J970,A:G,7,FALSE)=0,"",VLOOKUP(J970,A:G,7,FALSE))</f>
        <v/>
      </c>
      <c r="V970" s="2"/>
    </row>
    <row r="971" spans="1:22">
      <c r="A971" s="2"/>
      <c r="B971" s="2"/>
      <c r="C971" s="2"/>
      <c r="D971" s="2"/>
      <c r="E971" s="2"/>
      <c r="F971" s="2"/>
      <c r="G971" s="2"/>
      <c r="H971" s="2"/>
      <c r="I971" s="2"/>
      <c r="J971" s="19" t="s">
        <v>1427</v>
      </c>
      <c r="K971" s="2" t="str">
        <f t="shared" si="99"/>
        <v>AT</v>
      </c>
      <c r="L971" s="2" t="str">
        <f t="shared" si="94"/>
        <v>AUSTRIA</v>
      </c>
      <c r="M971" s="66"/>
      <c r="N971" s="66"/>
      <c r="O971" s="66"/>
      <c r="P971" s="66"/>
      <c r="Q971" s="2"/>
      <c r="R971" s="2"/>
      <c r="S971" s="15">
        <f t="shared" si="100"/>
        <v>41827</v>
      </c>
      <c r="T971" s="15" t="str">
        <f t="shared" si="101"/>
        <v/>
      </c>
      <c r="U971" s="15" t="str">
        <f t="shared" si="102"/>
        <v/>
      </c>
      <c r="V971" s="2"/>
    </row>
    <row r="972" spans="1:22">
      <c r="A972" s="2"/>
      <c r="B972" s="2"/>
      <c r="C972" s="2"/>
      <c r="D972" s="2"/>
      <c r="E972" s="2"/>
      <c r="F972" s="2"/>
      <c r="G972" s="2"/>
      <c r="H972" s="2"/>
      <c r="I972" s="2"/>
      <c r="J972" s="19" t="s">
        <v>1434</v>
      </c>
      <c r="K972" s="2" t="str">
        <f t="shared" si="99"/>
        <v>BE</v>
      </c>
      <c r="L972" s="2" t="str">
        <f t="shared" si="94"/>
        <v>BELGIUM</v>
      </c>
      <c r="M972" s="66"/>
      <c r="N972" s="66"/>
      <c r="O972" s="66"/>
      <c r="P972" s="66"/>
      <c r="Q972" s="2"/>
      <c r="R972" s="2"/>
      <c r="S972" s="15">
        <f t="shared" si="100"/>
        <v>41827</v>
      </c>
      <c r="T972" s="15" t="str">
        <f t="shared" si="101"/>
        <v/>
      </c>
      <c r="U972" s="15" t="str">
        <f t="shared" si="102"/>
        <v/>
      </c>
      <c r="V972" s="2"/>
    </row>
    <row r="973" spans="1:22">
      <c r="A973" s="2"/>
      <c r="B973" s="2"/>
      <c r="C973" s="2"/>
      <c r="D973" s="2"/>
      <c r="E973" s="2"/>
      <c r="F973" s="2"/>
      <c r="G973" s="2"/>
      <c r="H973" s="2"/>
      <c r="I973" s="2"/>
      <c r="J973" s="19" t="s">
        <v>1447</v>
      </c>
      <c r="K973" s="2" t="str">
        <f t="shared" si="99"/>
        <v>BG</v>
      </c>
      <c r="L973" s="2" t="str">
        <f t="shared" si="94"/>
        <v>BULGARIA</v>
      </c>
      <c r="M973" s="66"/>
      <c r="N973" s="66"/>
      <c r="O973" s="66"/>
      <c r="P973" s="66"/>
      <c r="Q973" s="2"/>
      <c r="R973" s="2"/>
      <c r="S973" s="15">
        <f t="shared" si="100"/>
        <v>41827</v>
      </c>
      <c r="T973" s="15" t="str">
        <f t="shared" si="101"/>
        <v/>
      </c>
      <c r="U973" s="15" t="str">
        <f t="shared" si="102"/>
        <v/>
      </c>
      <c r="V973" s="2"/>
    </row>
    <row r="974" spans="1:22">
      <c r="A974" s="2"/>
      <c r="B974" s="2"/>
      <c r="C974" s="2"/>
      <c r="D974" s="2"/>
      <c r="E974" s="2"/>
      <c r="F974" s="2"/>
      <c r="G974" s="2"/>
      <c r="H974" s="2"/>
      <c r="I974" s="2"/>
      <c r="J974" s="19" t="s">
        <v>1471</v>
      </c>
      <c r="K974" s="2" t="str">
        <f t="shared" si="99"/>
        <v>CY</v>
      </c>
      <c r="L974" s="2" t="str">
        <f t="shared" si="94"/>
        <v>CYPRUS</v>
      </c>
      <c r="M974" s="66"/>
      <c r="N974" s="66"/>
      <c r="O974" s="66"/>
      <c r="P974" s="66"/>
      <c r="Q974" s="2"/>
      <c r="R974" s="2"/>
      <c r="S974" s="15">
        <f t="shared" si="100"/>
        <v>41827</v>
      </c>
      <c r="T974" s="15" t="str">
        <f t="shared" si="101"/>
        <v/>
      </c>
      <c r="U974" s="15" t="str">
        <f t="shared" si="102"/>
        <v/>
      </c>
      <c r="V974" s="2"/>
    </row>
    <row r="975" spans="1:22">
      <c r="A975" s="2"/>
      <c r="B975" s="2"/>
      <c r="C975" s="2"/>
      <c r="D975" s="2"/>
      <c r="E975" s="2"/>
      <c r="F975" s="2"/>
      <c r="G975" s="2"/>
      <c r="H975" s="2"/>
      <c r="I975" s="2"/>
      <c r="J975" s="19" t="s">
        <v>12060</v>
      </c>
      <c r="K975" s="2" t="str">
        <f t="shared" si="99"/>
        <v>CZ</v>
      </c>
      <c r="L975" s="2" t="str">
        <f t="shared" si="94"/>
        <v>CZECHIA</v>
      </c>
      <c r="M975" s="66"/>
      <c r="N975" s="66"/>
      <c r="O975" s="66"/>
      <c r="P975" s="66"/>
      <c r="Q975" s="2"/>
      <c r="R975" s="2"/>
      <c r="S975" s="15">
        <f t="shared" si="100"/>
        <v>41827</v>
      </c>
      <c r="T975" s="15" t="str">
        <f t="shared" si="101"/>
        <v/>
      </c>
      <c r="U975" s="15">
        <f t="shared" si="102"/>
        <v>42931</v>
      </c>
      <c r="V975" s="2"/>
    </row>
    <row r="976" spans="1:22">
      <c r="A976" s="2"/>
      <c r="B976" s="2"/>
      <c r="C976" s="2"/>
      <c r="D976" s="2"/>
      <c r="E976" s="2"/>
      <c r="F976" s="2"/>
      <c r="G976" s="2"/>
      <c r="H976" s="2"/>
      <c r="I976" s="2"/>
      <c r="J976" s="19" t="s">
        <v>1472</v>
      </c>
      <c r="K976" s="2" t="str">
        <f t="shared" si="99"/>
        <v>DK</v>
      </c>
      <c r="L976" s="2" t="str">
        <f t="shared" si="94"/>
        <v>DENMARK</v>
      </c>
      <c r="M976" s="66"/>
      <c r="N976" s="66"/>
      <c r="O976" s="66"/>
      <c r="P976" s="66"/>
      <c r="Q976" s="2"/>
      <c r="R976" s="2"/>
      <c r="S976" s="15">
        <f t="shared" si="100"/>
        <v>41827</v>
      </c>
      <c r="T976" s="15" t="str">
        <f t="shared" si="101"/>
        <v/>
      </c>
      <c r="U976" s="15" t="str">
        <f t="shared" si="102"/>
        <v/>
      </c>
      <c r="V976" s="2"/>
    </row>
    <row r="977" spans="1:22">
      <c r="A977" s="2"/>
      <c r="B977" s="2"/>
      <c r="C977" s="2"/>
      <c r="D977" s="2"/>
      <c r="E977" s="2"/>
      <c r="F977" s="2"/>
      <c r="G977" s="2"/>
      <c r="H977" s="2"/>
      <c r="I977" s="2"/>
      <c r="J977" s="19" t="s">
        <v>1481</v>
      </c>
      <c r="K977" s="2" t="str">
        <f t="shared" si="99"/>
        <v>EE</v>
      </c>
      <c r="L977" s="2" t="str">
        <f t="shared" si="94"/>
        <v>ESTONIA</v>
      </c>
      <c r="M977" s="66"/>
      <c r="N977" s="66"/>
      <c r="O977" s="66"/>
      <c r="P977" s="66"/>
      <c r="Q977" s="2"/>
      <c r="R977" s="2"/>
      <c r="S977" s="15">
        <f t="shared" si="100"/>
        <v>41827</v>
      </c>
      <c r="T977" s="15" t="str">
        <f t="shared" si="101"/>
        <v/>
      </c>
      <c r="U977" s="15" t="str">
        <f t="shared" si="102"/>
        <v/>
      </c>
      <c r="V977" s="2"/>
    </row>
    <row r="978" spans="1:22">
      <c r="A978" s="2"/>
      <c r="B978" s="2"/>
      <c r="C978" s="2"/>
      <c r="D978" s="2"/>
      <c r="E978" s="2"/>
      <c r="F978" s="2"/>
      <c r="G978" s="2"/>
      <c r="H978" s="2"/>
      <c r="I978" s="2"/>
      <c r="J978" s="19" t="s">
        <v>1486</v>
      </c>
      <c r="K978" s="2" t="str">
        <f t="shared" si="99"/>
        <v>FI</v>
      </c>
      <c r="L978" s="2" t="str">
        <f t="shared" si="94"/>
        <v>FINLAND</v>
      </c>
      <c r="M978" s="66"/>
      <c r="N978" s="66"/>
      <c r="O978" s="66"/>
      <c r="P978" s="66"/>
      <c r="Q978" s="2"/>
      <c r="R978" s="2"/>
      <c r="S978" s="15">
        <f t="shared" si="100"/>
        <v>41827</v>
      </c>
      <c r="T978" s="15" t="str">
        <f t="shared" si="101"/>
        <v/>
      </c>
      <c r="U978" s="15" t="str">
        <f t="shared" si="102"/>
        <v/>
      </c>
      <c r="V978" s="2"/>
    </row>
    <row r="979" spans="1:22">
      <c r="A979" s="2"/>
      <c r="B979" s="2"/>
      <c r="C979" s="2"/>
      <c r="D979" s="2"/>
      <c r="E979" s="2"/>
      <c r="F979" s="2"/>
      <c r="G979" s="2"/>
      <c r="H979" s="2"/>
      <c r="I979" s="2"/>
      <c r="J979" s="19" t="s">
        <v>1487</v>
      </c>
      <c r="K979" s="2" t="str">
        <f t="shared" si="99"/>
        <v>FR</v>
      </c>
      <c r="L979" s="2" t="str">
        <f t="shared" si="94"/>
        <v>FRANCE</v>
      </c>
      <c r="M979" s="66"/>
      <c r="N979" s="66"/>
      <c r="O979" s="66"/>
      <c r="P979" s="66"/>
      <c r="Q979" s="2"/>
      <c r="R979" s="2"/>
      <c r="S979" s="15">
        <f t="shared" si="100"/>
        <v>41827</v>
      </c>
      <c r="T979" s="15" t="str">
        <f t="shared" si="101"/>
        <v/>
      </c>
      <c r="U979" s="15" t="str">
        <f t="shared" si="102"/>
        <v/>
      </c>
      <c r="V979" s="2"/>
    </row>
    <row r="980" spans="1:22">
      <c r="A980" s="2"/>
      <c r="B980" s="2"/>
      <c r="C980" s="2"/>
      <c r="D980" s="2"/>
      <c r="E980" s="2"/>
      <c r="F980" s="2"/>
      <c r="G980" s="2"/>
      <c r="H980" s="2"/>
      <c r="I980" s="2"/>
      <c r="J980" s="19" t="s">
        <v>1494</v>
      </c>
      <c r="K980" s="2" t="str">
        <f t="shared" si="99"/>
        <v>DE</v>
      </c>
      <c r="L980" s="2" t="str">
        <f t="shared" si="94"/>
        <v>GERMANY</v>
      </c>
      <c r="M980" s="66"/>
      <c r="N980" s="66"/>
      <c r="O980" s="66"/>
      <c r="P980" s="66"/>
      <c r="Q980" s="2"/>
      <c r="R980" s="2"/>
      <c r="S980" s="15">
        <f t="shared" si="100"/>
        <v>41827</v>
      </c>
      <c r="T980" s="15" t="str">
        <f t="shared" si="101"/>
        <v/>
      </c>
      <c r="U980" s="15" t="str">
        <f t="shared" si="102"/>
        <v/>
      </c>
      <c r="V980" s="2"/>
    </row>
    <row r="981" spans="1:22">
      <c r="A981" s="2"/>
      <c r="B981" s="2"/>
      <c r="C981" s="2"/>
      <c r="D981" s="2"/>
      <c r="E981" s="2"/>
      <c r="F981" s="2"/>
      <c r="G981" s="2"/>
      <c r="H981" s="2"/>
      <c r="I981" s="2"/>
      <c r="J981" s="19" t="s">
        <v>1496</v>
      </c>
      <c r="K981" s="2" t="str">
        <f t="shared" si="99"/>
        <v>GR</v>
      </c>
      <c r="L981" s="2" t="str">
        <f t="shared" si="94"/>
        <v>GREECE</v>
      </c>
      <c r="M981" s="66"/>
      <c r="N981" s="66"/>
      <c r="O981" s="66"/>
      <c r="P981" s="66"/>
      <c r="Q981" s="2"/>
      <c r="R981" s="2"/>
      <c r="S981" s="15">
        <f t="shared" si="100"/>
        <v>41827</v>
      </c>
      <c r="T981" s="15" t="str">
        <f t="shared" si="101"/>
        <v/>
      </c>
      <c r="U981" s="15" t="str">
        <f t="shared" si="102"/>
        <v/>
      </c>
      <c r="V981" s="2"/>
    </row>
    <row r="982" spans="1:22">
      <c r="A982" s="2"/>
      <c r="B982" s="2"/>
      <c r="C982" s="2"/>
      <c r="D982" s="2"/>
      <c r="E982" s="2"/>
      <c r="F982" s="2"/>
      <c r="G982" s="2"/>
      <c r="H982" s="2"/>
      <c r="I982" s="2"/>
      <c r="J982" s="19" t="s">
        <v>1468</v>
      </c>
      <c r="K982" s="2" t="str">
        <f t="shared" si="99"/>
        <v>HR</v>
      </c>
      <c r="L982" s="2" t="str">
        <f t="shared" si="94"/>
        <v>CROATIA</v>
      </c>
      <c r="M982" s="66"/>
      <c r="N982" s="66"/>
      <c r="O982" s="66"/>
      <c r="P982" s="66"/>
      <c r="Q982" s="2"/>
      <c r="R982" s="2"/>
      <c r="S982" s="15">
        <f t="shared" si="100"/>
        <v>41827</v>
      </c>
      <c r="T982" s="15" t="str">
        <f t="shared" si="101"/>
        <v/>
      </c>
      <c r="U982" s="15" t="str">
        <f t="shared" si="102"/>
        <v/>
      </c>
      <c r="V982" s="2"/>
    </row>
    <row r="983" spans="1:22">
      <c r="A983" s="2"/>
      <c r="B983" s="2"/>
      <c r="C983" s="2"/>
      <c r="D983" s="2"/>
      <c r="E983" s="2"/>
      <c r="F983" s="2"/>
      <c r="G983" s="2"/>
      <c r="H983" s="2"/>
      <c r="I983" s="2"/>
      <c r="J983" s="19" t="s">
        <v>1511</v>
      </c>
      <c r="K983" s="2" t="str">
        <f t="shared" si="99"/>
        <v>HU</v>
      </c>
      <c r="L983" s="2" t="str">
        <f t="shared" si="94"/>
        <v>HUNGARY</v>
      </c>
      <c r="M983" s="66"/>
      <c r="N983" s="66"/>
      <c r="O983" s="66"/>
      <c r="P983" s="66"/>
      <c r="Q983" s="2"/>
      <c r="R983" s="2"/>
      <c r="S983" s="15">
        <f t="shared" si="100"/>
        <v>41827</v>
      </c>
      <c r="T983" s="15" t="str">
        <f t="shared" si="101"/>
        <v/>
      </c>
      <c r="U983" s="15" t="str">
        <f t="shared" si="102"/>
        <v/>
      </c>
      <c r="V983" s="2"/>
    </row>
    <row r="984" spans="1:22">
      <c r="A984" s="2"/>
      <c r="B984" s="2"/>
      <c r="C984" s="2"/>
      <c r="D984" s="2"/>
      <c r="E984" s="2"/>
      <c r="F984" s="2"/>
      <c r="G984" s="2"/>
      <c r="H984" s="2"/>
      <c r="I984" s="2"/>
      <c r="J984" s="19" t="s">
        <v>1512</v>
      </c>
      <c r="K984" s="2" t="str">
        <f t="shared" si="99"/>
        <v>IS</v>
      </c>
      <c r="L984" s="2" t="str">
        <f t="shared" si="94"/>
        <v>ICELAND</v>
      </c>
      <c r="M984" s="66"/>
      <c r="N984" s="66"/>
      <c r="O984" s="66"/>
      <c r="P984" s="66"/>
      <c r="Q984" s="2"/>
      <c r="R984" s="2"/>
      <c r="S984" s="15">
        <f t="shared" si="100"/>
        <v>41827</v>
      </c>
      <c r="T984" s="15" t="str">
        <f t="shared" si="101"/>
        <v/>
      </c>
      <c r="U984" s="15" t="str">
        <f t="shared" si="102"/>
        <v/>
      </c>
      <c r="V984" s="2"/>
    </row>
    <row r="985" spans="1:22">
      <c r="A985" s="2"/>
      <c r="B985" s="2"/>
      <c r="C985" s="2"/>
      <c r="D985" s="2"/>
      <c r="E985" s="2"/>
      <c r="F985" s="2"/>
      <c r="G985" s="2"/>
      <c r="H985" s="2"/>
      <c r="I985" s="2"/>
      <c r="J985" s="19" t="s">
        <v>1517</v>
      </c>
      <c r="K985" s="2" t="str">
        <f t="shared" si="99"/>
        <v>IE</v>
      </c>
      <c r="L985" s="2" t="str">
        <f t="shared" si="94"/>
        <v>IRELAND</v>
      </c>
      <c r="M985" s="66"/>
      <c r="N985" s="66"/>
      <c r="O985" s="66"/>
      <c r="P985" s="66"/>
      <c r="Q985" s="2"/>
      <c r="R985" s="2"/>
      <c r="S985" s="15">
        <f t="shared" si="100"/>
        <v>41827</v>
      </c>
      <c r="T985" s="15" t="str">
        <f t="shared" si="101"/>
        <v/>
      </c>
      <c r="U985" s="15" t="str">
        <f t="shared" si="102"/>
        <v/>
      </c>
      <c r="V985" s="2"/>
    </row>
    <row r="986" spans="1:22">
      <c r="A986" s="2"/>
      <c r="B986" s="2"/>
      <c r="C986" s="2"/>
      <c r="D986" s="2"/>
      <c r="E986" s="2"/>
      <c r="F986" s="2"/>
      <c r="G986" s="2"/>
      <c r="H986" s="2"/>
      <c r="I986" s="2"/>
      <c r="J986" s="19" t="s">
        <v>1520</v>
      </c>
      <c r="K986" s="2" t="str">
        <f t="shared" si="99"/>
        <v>IT</v>
      </c>
      <c r="L986" s="2" t="str">
        <f t="shared" si="94"/>
        <v>ITALY</v>
      </c>
      <c r="M986" s="66"/>
      <c r="N986" s="66"/>
      <c r="O986" s="66"/>
      <c r="P986" s="66"/>
      <c r="Q986" s="2"/>
      <c r="R986" s="2"/>
      <c r="S986" s="15">
        <f t="shared" si="100"/>
        <v>41827</v>
      </c>
      <c r="T986" s="15" t="str">
        <f t="shared" si="101"/>
        <v/>
      </c>
      <c r="U986" s="15" t="str">
        <f t="shared" si="102"/>
        <v/>
      </c>
      <c r="V986" s="2"/>
    </row>
    <row r="987" spans="1:22">
      <c r="A987" s="2"/>
      <c r="B987" s="2"/>
      <c r="C987" s="2"/>
      <c r="D987" s="2"/>
      <c r="E987" s="2"/>
      <c r="F987" s="2"/>
      <c r="G987" s="2"/>
      <c r="H987" s="2"/>
      <c r="I987" s="2"/>
      <c r="J987" s="19" t="s">
        <v>1533</v>
      </c>
      <c r="K987" s="2" t="str">
        <f t="shared" si="99"/>
        <v>LV</v>
      </c>
      <c r="L987" s="2" t="str">
        <f t="shared" si="94"/>
        <v>LATVIA</v>
      </c>
      <c r="M987" s="66"/>
      <c r="N987" s="66"/>
      <c r="O987" s="66"/>
      <c r="P987" s="66"/>
      <c r="Q987" s="2"/>
      <c r="R987" s="2"/>
      <c r="S987" s="15">
        <f t="shared" si="100"/>
        <v>41827</v>
      </c>
      <c r="T987" s="15" t="str">
        <f t="shared" si="101"/>
        <v/>
      </c>
      <c r="U987" s="15" t="str">
        <f t="shared" si="102"/>
        <v/>
      </c>
      <c r="V987" s="2"/>
    </row>
    <row r="988" spans="1:22">
      <c r="A988" s="2"/>
      <c r="B988" s="2"/>
      <c r="C988" s="2"/>
      <c r="D988" s="2"/>
      <c r="E988" s="2"/>
      <c r="F988" s="2"/>
      <c r="G988" s="2"/>
      <c r="H988" s="2"/>
      <c r="I988" s="2"/>
      <c r="J988" s="19" t="s">
        <v>1537</v>
      </c>
      <c r="K988" s="2" t="str">
        <f t="shared" si="99"/>
        <v>LI</v>
      </c>
      <c r="L988" s="2" t="str">
        <f t="shared" si="94"/>
        <v>LIECHTENSTEIN</v>
      </c>
      <c r="M988" s="66"/>
      <c r="N988" s="66"/>
      <c r="O988" s="66"/>
      <c r="P988" s="66"/>
      <c r="Q988" s="2"/>
      <c r="R988" s="2"/>
      <c r="S988" s="15">
        <f t="shared" si="100"/>
        <v>41827</v>
      </c>
      <c r="T988" s="15" t="str">
        <f t="shared" si="101"/>
        <v/>
      </c>
      <c r="U988" s="15" t="str">
        <f t="shared" si="102"/>
        <v/>
      </c>
      <c r="V988" s="2"/>
    </row>
    <row r="989" spans="1:22">
      <c r="A989" s="2"/>
      <c r="B989" s="2"/>
      <c r="C989" s="2"/>
      <c r="D989" s="2"/>
      <c r="E989" s="2"/>
      <c r="F989" s="2"/>
      <c r="G989" s="2"/>
      <c r="H989" s="2"/>
      <c r="I989" s="2"/>
      <c r="J989" s="19" t="s">
        <v>1538</v>
      </c>
      <c r="K989" s="2" t="str">
        <f t="shared" si="99"/>
        <v>LT</v>
      </c>
      <c r="L989" s="2" t="str">
        <f t="shared" si="94"/>
        <v>LITHUANIA</v>
      </c>
      <c r="M989" s="66"/>
      <c r="N989" s="66"/>
      <c r="O989" s="66"/>
      <c r="P989" s="66"/>
      <c r="Q989" s="2"/>
      <c r="R989" s="2"/>
      <c r="S989" s="15">
        <f t="shared" si="100"/>
        <v>41827</v>
      </c>
      <c r="T989" s="15" t="str">
        <f t="shared" si="101"/>
        <v/>
      </c>
      <c r="U989" s="15" t="str">
        <f t="shared" si="102"/>
        <v/>
      </c>
      <c r="V989" s="2"/>
    </row>
    <row r="990" spans="1:22">
      <c r="A990" s="2"/>
      <c r="B990" s="2"/>
      <c r="C990" s="2"/>
      <c r="D990" s="2"/>
      <c r="E990" s="2"/>
      <c r="F990" s="2"/>
      <c r="G990" s="2"/>
      <c r="H990" s="2"/>
      <c r="I990" s="2"/>
      <c r="J990" s="19" t="s">
        <v>1539</v>
      </c>
      <c r="K990" s="2" t="str">
        <f t="shared" si="99"/>
        <v>LU</v>
      </c>
      <c r="L990" s="2" t="str">
        <f t="shared" ref="L990:L1055" si="103">J990</f>
        <v>LUXEMBOURG</v>
      </c>
      <c r="M990" s="66"/>
      <c r="N990" s="66"/>
      <c r="O990" s="66"/>
      <c r="P990" s="66"/>
      <c r="Q990" s="2"/>
      <c r="R990" s="2"/>
      <c r="S990" s="15">
        <f t="shared" si="100"/>
        <v>41827</v>
      </c>
      <c r="T990" s="15" t="str">
        <f t="shared" si="101"/>
        <v/>
      </c>
      <c r="U990" s="15" t="str">
        <f t="shared" si="102"/>
        <v/>
      </c>
      <c r="V990" s="2"/>
    </row>
    <row r="991" spans="1:22">
      <c r="A991" s="2"/>
      <c r="B991" s="2"/>
      <c r="C991" s="2"/>
      <c r="D991" s="2"/>
      <c r="E991" s="2"/>
      <c r="F991" s="2"/>
      <c r="G991" s="2"/>
      <c r="H991" s="2"/>
      <c r="I991" s="2"/>
      <c r="J991" s="19" t="s">
        <v>1546</v>
      </c>
      <c r="K991" s="2" t="str">
        <f t="shared" si="99"/>
        <v>MT</v>
      </c>
      <c r="L991" s="2" t="str">
        <f t="shared" si="103"/>
        <v>MALTA</v>
      </c>
      <c r="M991" s="66"/>
      <c r="N991" s="66"/>
      <c r="O991" s="66"/>
      <c r="P991" s="66"/>
      <c r="Q991" s="2"/>
      <c r="R991" s="2"/>
      <c r="S991" s="15">
        <f t="shared" si="100"/>
        <v>41827</v>
      </c>
      <c r="T991" s="15" t="str">
        <f t="shared" si="101"/>
        <v/>
      </c>
      <c r="U991" s="15" t="str">
        <f t="shared" si="102"/>
        <v/>
      </c>
      <c r="V991" s="2"/>
    </row>
    <row r="992" spans="1:22">
      <c r="A992" s="2"/>
      <c r="B992" s="2"/>
      <c r="C992" s="2"/>
      <c r="D992" s="2"/>
      <c r="E992" s="2"/>
      <c r="F992" s="2"/>
      <c r="G992" s="2"/>
      <c r="H992" s="2"/>
      <c r="I992" s="2"/>
      <c r="J992" s="19" t="s">
        <v>1565</v>
      </c>
      <c r="K992" s="2" t="str">
        <f t="shared" si="99"/>
        <v>NL</v>
      </c>
      <c r="L992" s="2" t="str">
        <f t="shared" si="103"/>
        <v>NETHERLANDS</v>
      </c>
      <c r="M992" s="66"/>
      <c r="N992" s="66"/>
      <c r="O992" s="66"/>
      <c r="P992" s="66"/>
      <c r="Q992" s="2"/>
      <c r="R992" s="2"/>
      <c r="S992" s="15">
        <f t="shared" si="100"/>
        <v>41827</v>
      </c>
      <c r="T992" s="15" t="str">
        <f t="shared" si="101"/>
        <v/>
      </c>
      <c r="U992" s="15" t="str">
        <f t="shared" si="102"/>
        <v/>
      </c>
      <c r="V992" s="2"/>
    </row>
    <row r="993" spans="1:22">
      <c r="A993" s="2"/>
      <c r="B993" s="2"/>
      <c r="C993" s="2"/>
      <c r="D993" s="2"/>
      <c r="E993" s="2"/>
      <c r="F993" s="2"/>
      <c r="G993" s="2"/>
      <c r="H993" s="2"/>
      <c r="I993" s="2"/>
      <c r="J993" s="19" t="s">
        <v>1574</v>
      </c>
      <c r="K993" s="2" t="str">
        <f t="shared" si="99"/>
        <v>NO</v>
      </c>
      <c r="L993" s="2" t="str">
        <f t="shared" si="103"/>
        <v>NORWAY</v>
      </c>
      <c r="M993" s="66"/>
      <c r="N993" s="66"/>
      <c r="O993" s="66"/>
      <c r="P993" s="66"/>
      <c r="Q993" s="2"/>
      <c r="R993" s="2"/>
      <c r="S993" s="15">
        <f t="shared" si="100"/>
        <v>41827</v>
      </c>
      <c r="T993" s="15" t="str">
        <f t="shared" si="101"/>
        <v/>
      </c>
      <c r="U993" s="15" t="str">
        <f t="shared" si="102"/>
        <v/>
      </c>
      <c r="V993" s="2"/>
    </row>
    <row r="994" spans="1:22">
      <c r="A994" s="2"/>
      <c r="B994" s="2"/>
      <c r="C994" s="2"/>
      <c r="D994" s="2"/>
      <c r="E994" s="2"/>
      <c r="F994" s="2"/>
      <c r="G994" s="2"/>
      <c r="H994" s="2"/>
      <c r="I994" s="2"/>
      <c r="J994" s="19" t="s">
        <v>1584</v>
      </c>
      <c r="K994" s="2" t="str">
        <f t="shared" si="99"/>
        <v>PL</v>
      </c>
      <c r="L994" s="2" t="str">
        <f t="shared" si="103"/>
        <v>POLAND</v>
      </c>
      <c r="M994" s="66"/>
      <c r="N994" s="66"/>
      <c r="O994" s="66"/>
      <c r="P994" s="66"/>
      <c r="Q994" s="2"/>
      <c r="R994" s="2"/>
      <c r="S994" s="15">
        <f t="shared" si="100"/>
        <v>41827</v>
      </c>
      <c r="T994" s="15" t="str">
        <f t="shared" si="101"/>
        <v/>
      </c>
      <c r="U994" s="15" t="str">
        <f t="shared" si="102"/>
        <v/>
      </c>
      <c r="V994" s="2"/>
    </row>
    <row r="995" spans="1:22">
      <c r="A995" s="2"/>
      <c r="B995" s="2"/>
      <c r="C995" s="2"/>
      <c r="D995" s="2"/>
      <c r="E995" s="2"/>
      <c r="F995" s="2"/>
      <c r="G995" s="2"/>
      <c r="H995" s="2"/>
      <c r="I995" s="2"/>
      <c r="J995" s="19" t="s">
        <v>1585</v>
      </c>
      <c r="K995" s="2" t="str">
        <f t="shared" si="99"/>
        <v>PT</v>
      </c>
      <c r="L995" s="2" t="str">
        <f t="shared" si="103"/>
        <v>PORTUGAL</v>
      </c>
      <c r="M995" s="66"/>
      <c r="N995" s="66"/>
      <c r="O995" s="66"/>
      <c r="P995" s="66"/>
      <c r="Q995" s="2"/>
      <c r="R995" s="2"/>
      <c r="S995" s="15">
        <f t="shared" si="100"/>
        <v>41827</v>
      </c>
      <c r="T995" s="15" t="str">
        <f t="shared" si="101"/>
        <v/>
      </c>
      <c r="U995" s="15" t="str">
        <f t="shared" si="102"/>
        <v/>
      </c>
      <c r="V995" s="2"/>
    </row>
    <row r="996" spans="1:22">
      <c r="A996" s="2"/>
      <c r="B996" s="2"/>
      <c r="C996" s="2"/>
      <c r="D996" s="2"/>
      <c r="E996" s="2"/>
      <c r="F996" s="2"/>
      <c r="G996" s="2"/>
      <c r="H996" s="2"/>
      <c r="I996" s="2"/>
      <c r="J996" s="19" t="s">
        <v>1589</v>
      </c>
      <c r="K996" s="2" t="str">
        <f t="shared" si="99"/>
        <v>RO</v>
      </c>
      <c r="L996" s="2" t="str">
        <f t="shared" si="103"/>
        <v>ROMANIA</v>
      </c>
      <c r="M996" s="66"/>
      <c r="N996" s="66"/>
      <c r="O996" s="66"/>
      <c r="P996" s="66"/>
      <c r="Q996" s="2"/>
      <c r="R996" s="2"/>
      <c r="S996" s="15">
        <f t="shared" si="100"/>
        <v>41827</v>
      </c>
      <c r="T996" s="15" t="str">
        <f t="shared" si="101"/>
        <v/>
      </c>
      <c r="U996" s="15" t="str">
        <f t="shared" si="102"/>
        <v/>
      </c>
      <c r="V996" s="2"/>
    </row>
    <row r="997" spans="1:22">
      <c r="A997" s="2"/>
      <c r="B997" s="2"/>
      <c r="C997" s="2"/>
      <c r="D997" s="2"/>
      <c r="E997" s="2"/>
      <c r="F997" s="2"/>
      <c r="G997" s="2"/>
      <c r="H997" s="2"/>
      <c r="I997" s="2"/>
      <c r="J997" s="19" t="s">
        <v>1609</v>
      </c>
      <c r="K997" s="2" t="str">
        <f t="shared" si="99"/>
        <v>SK</v>
      </c>
      <c r="L997" s="2" t="str">
        <f t="shared" si="103"/>
        <v>SLOVAKIA</v>
      </c>
      <c r="M997" s="66"/>
      <c r="N997" s="66"/>
      <c r="O997" s="66"/>
      <c r="P997" s="66"/>
      <c r="Q997" s="2"/>
      <c r="R997" s="2"/>
      <c r="S997" s="15">
        <f t="shared" si="100"/>
        <v>41827</v>
      </c>
      <c r="T997" s="15" t="str">
        <f t="shared" si="101"/>
        <v/>
      </c>
      <c r="U997" s="15" t="str">
        <f t="shared" si="102"/>
        <v/>
      </c>
      <c r="V997" s="2"/>
    </row>
    <row r="998" spans="1:22">
      <c r="A998" s="2"/>
      <c r="B998" s="2"/>
      <c r="C998" s="2"/>
      <c r="D998" s="2"/>
      <c r="E998" s="2"/>
      <c r="F998" s="2"/>
      <c r="G998" s="2"/>
      <c r="H998" s="2"/>
      <c r="I998" s="2"/>
      <c r="J998" s="19" t="s">
        <v>1610</v>
      </c>
      <c r="K998" s="2" t="str">
        <f t="shared" si="99"/>
        <v>SI</v>
      </c>
      <c r="L998" s="2" t="str">
        <f t="shared" si="103"/>
        <v>SLOVENIA</v>
      </c>
      <c r="M998" s="66"/>
      <c r="N998" s="66"/>
      <c r="O998" s="66"/>
      <c r="P998" s="66"/>
      <c r="Q998" s="2"/>
      <c r="R998" s="2"/>
      <c r="S998" s="15">
        <f t="shared" si="100"/>
        <v>41827</v>
      </c>
      <c r="T998" s="15" t="str">
        <f t="shared" si="101"/>
        <v/>
      </c>
      <c r="U998" s="15" t="str">
        <f t="shared" si="102"/>
        <v/>
      </c>
      <c r="V998" s="2"/>
    </row>
    <row r="999" spans="1:22">
      <c r="A999" s="2"/>
      <c r="B999" s="2"/>
      <c r="C999" s="2"/>
      <c r="D999" s="2"/>
      <c r="E999" s="2"/>
      <c r="F999" s="2"/>
      <c r="G999" s="2"/>
      <c r="H999" s="2"/>
      <c r="I999" s="2"/>
      <c r="J999" s="19" t="s">
        <v>1615</v>
      </c>
      <c r="K999" s="2" t="str">
        <f t="shared" si="99"/>
        <v>ES</v>
      </c>
      <c r="L999" s="2" t="str">
        <f t="shared" si="103"/>
        <v>SPAIN</v>
      </c>
      <c r="M999" s="66"/>
      <c r="N999" s="66"/>
      <c r="O999" s="66"/>
      <c r="P999" s="66"/>
      <c r="Q999" s="2"/>
      <c r="R999" s="2"/>
      <c r="S999" s="15">
        <f t="shared" si="100"/>
        <v>41827</v>
      </c>
      <c r="T999" s="15" t="str">
        <f t="shared" si="101"/>
        <v/>
      </c>
      <c r="U999" s="15" t="str">
        <f t="shared" si="102"/>
        <v/>
      </c>
      <c r="V999" s="2"/>
    </row>
    <row r="1000" spans="1:22">
      <c r="A1000" s="2"/>
      <c r="B1000" s="2"/>
      <c r="C1000" s="2"/>
      <c r="D1000" s="2"/>
      <c r="E1000" s="2"/>
      <c r="F1000" s="2"/>
      <c r="G1000" s="2"/>
      <c r="H1000" s="2"/>
      <c r="I1000" s="2"/>
      <c r="J1000" s="19" t="s">
        <v>1620</v>
      </c>
      <c r="K1000" s="2" t="str">
        <f t="shared" si="99"/>
        <v>SE</v>
      </c>
      <c r="L1000" s="2" t="str">
        <f t="shared" si="103"/>
        <v>SWEDEN</v>
      </c>
      <c r="M1000" s="66"/>
      <c r="N1000" s="66"/>
      <c r="O1000" s="66"/>
      <c r="P1000" s="66"/>
      <c r="Q1000" s="2"/>
      <c r="R1000" s="2"/>
      <c r="S1000" s="15">
        <f t="shared" si="100"/>
        <v>41827</v>
      </c>
      <c r="T1000" s="15" t="str">
        <f t="shared" si="101"/>
        <v/>
      </c>
      <c r="U1000" s="15" t="str">
        <f t="shared" si="102"/>
        <v/>
      </c>
      <c r="V1000" s="2"/>
    </row>
    <row r="1001" spans="1:22">
      <c r="A1001" s="2"/>
      <c r="B1001" s="2"/>
      <c r="C1001" s="2"/>
      <c r="D1001" s="2"/>
      <c r="E1001" s="2"/>
      <c r="F1001" s="2"/>
      <c r="G1001" s="2"/>
      <c r="H1001" s="2"/>
      <c r="I1001" s="2"/>
      <c r="J1001" s="19" t="s">
        <v>1640</v>
      </c>
      <c r="K1001" s="2" t="str">
        <f t="shared" si="99"/>
        <v>GB</v>
      </c>
      <c r="L1001" s="2" t="str">
        <f t="shared" si="103"/>
        <v>UNITED KINGDOM</v>
      </c>
      <c r="M1001" s="66"/>
      <c r="N1001" s="66"/>
      <c r="O1001" s="66"/>
      <c r="P1001" s="66"/>
      <c r="Q1001" s="2"/>
      <c r="R1001" s="2"/>
      <c r="S1001" s="15">
        <f t="shared" si="100"/>
        <v>41827</v>
      </c>
      <c r="T1001" s="15" t="str">
        <f t="shared" si="101"/>
        <v/>
      </c>
      <c r="U1001" s="15" t="str">
        <f t="shared" si="102"/>
        <v/>
      </c>
      <c r="V1001" s="2"/>
    </row>
    <row r="1002" spans="1:22">
      <c r="A1002" s="2"/>
      <c r="B1002" s="2"/>
      <c r="C1002" s="2"/>
      <c r="D1002" s="2"/>
      <c r="E1002" s="2"/>
      <c r="F1002" s="2"/>
      <c r="G1002" s="2"/>
      <c r="H1002" s="2"/>
      <c r="I1002" s="2"/>
      <c r="J1002" s="21" t="s">
        <v>11754</v>
      </c>
      <c r="K1002" s="2" t="str">
        <f t="shared" si="99"/>
        <v>GI</v>
      </c>
      <c r="L1002" s="2" t="str">
        <f t="shared" si="103"/>
        <v>UNITED KINGDOM (GIBRALTAR)</v>
      </c>
      <c r="M1002" s="66"/>
      <c r="N1002" s="66"/>
      <c r="O1002" s="66"/>
      <c r="P1002" s="66"/>
      <c r="Q1002" s="2"/>
      <c r="R1002" s="2"/>
      <c r="S1002" s="15">
        <f t="shared" si="100"/>
        <v>41827</v>
      </c>
      <c r="T1002" s="15" t="str">
        <f t="shared" si="101"/>
        <v/>
      </c>
      <c r="U1002" s="15">
        <f t="shared" si="102"/>
        <v>42566</v>
      </c>
      <c r="V1002" s="2"/>
    </row>
    <row r="1003" spans="1:22">
      <c r="A1003" s="2"/>
      <c r="B1003" s="2"/>
      <c r="C1003" s="2"/>
      <c r="D1003" s="2"/>
      <c r="E1003" s="2"/>
      <c r="F1003" s="2"/>
      <c r="G1003" s="2"/>
      <c r="H1003" s="2"/>
      <c r="I1003" s="2"/>
      <c r="J1003" s="16" t="s">
        <v>7195</v>
      </c>
      <c r="K1003" s="2"/>
      <c r="L1003" s="2"/>
      <c r="M1003" s="66"/>
      <c r="N1003" s="66"/>
      <c r="O1003" s="66" t="s">
        <v>2286</v>
      </c>
      <c r="P1003" s="66"/>
      <c r="Q1003" s="2" t="s">
        <v>12980</v>
      </c>
      <c r="R1003" s="2" t="s">
        <v>10853</v>
      </c>
      <c r="S1003" s="15">
        <v>42277</v>
      </c>
      <c r="T1003" s="15">
        <v>44392</v>
      </c>
      <c r="U1003" s="15">
        <v>44392</v>
      </c>
      <c r="V1003" s="2"/>
    </row>
    <row r="1004" spans="1:22">
      <c r="A1004" s="2"/>
      <c r="B1004" s="2"/>
      <c r="C1004" s="2"/>
      <c r="D1004" s="2"/>
      <c r="E1004" s="2"/>
      <c r="F1004" s="2"/>
      <c r="G1004" s="2"/>
      <c r="H1004" s="2"/>
      <c r="I1004" s="2"/>
      <c r="J1004" s="17" t="s">
        <v>3454</v>
      </c>
      <c r="K1004" s="2" t="str">
        <f t="shared" ref="K1004:K1067" si="104">VLOOKUP(J1004,$A:$B,2,0)</f>
        <v>x0</v>
      </c>
      <c r="L1004" s="2" t="str">
        <f>J1004</f>
        <v>Not applicable/All geographical areas</v>
      </c>
      <c r="M1004" s="66"/>
      <c r="N1004" s="66"/>
      <c r="O1004" s="66"/>
      <c r="P1004" s="66" t="s">
        <v>627</v>
      </c>
      <c r="Q1004" s="2"/>
      <c r="R1004" s="2"/>
      <c r="S1004" s="15">
        <f t="shared" ref="S1004:S1067" si="105">VLOOKUP(J1004,A:G,5,FALSE)</f>
        <v>41827</v>
      </c>
      <c r="T1004" s="15" t="str">
        <f t="shared" ref="T1004:T1067" si="106">IF(VLOOKUP(J1004,A:G,6,FALSE)=0,"",VLOOKUP(J1004,A:G,6,FALSE))</f>
        <v/>
      </c>
      <c r="U1004" s="15" t="str">
        <f t="shared" ref="U1004:U1067" si="107">IF(VLOOKUP(J1004,A:G,7,FALSE)=0,"",VLOOKUP(J1004,A:G,7,FALSE))</f>
        <v/>
      </c>
      <c r="V1004" s="2"/>
    </row>
    <row r="1005" spans="1:22">
      <c r="A1005" s="2"/>
      <c r="B1005" s="2"/>
      <c r="C1005" s="2"/>
      <c r="D1005" s="2"/>
      <c r="E1005" s="2"/>
      <c r="F1005" s="2"/>
      <c r="G1005" s="2"/>
      <c r="H1005" s="2"/>
      <c r="I1005" s="2"/>
      <c r="J1005" s="19" t="s">
        <v>1413</v>
      </c>
      <c r="K1005" s="2" t="str">
        <f t="shared" si="104"/>
        <v>AF</v>
      </c>
      <c r="L1005" s="2" t="str">
        <f t="shared" si="103"/>
        <v>AFGHANISTAN</v>
      </c>
      <c r="M1005" s="66"/>
      <c r="N1005" s="66"/>
      <c r="O1005" s="66"/>
      <c r="P1005" s="66"/>
      <c r="Q1005" s="2"/>
      <c r="R1005" s="2"/>
      <c r="S1005" s="15">
        <f t="shared" si="105"/>
        <v>41827</v>
      </c>
      <c r="T1005" s="15" t="str">
        <f t="shared" si="106"/>
        <v/>
      </c>
      <c r="U1005" s="15" t="str">
        <f t="shared" si="107"/>
        <v/>
      </c>
      <c r="V1005" s="2"/>
    </row>
    <row r="1006" spans="1:22">
      <c r="A1006" s="2"/>
      <c r="B1006" s="2"/>
      <c r="C1006" s="2"/>
      <c r="D1006" s="2"/>
      <c r="E1006" s="2"/>
      <c r="F1006" s="2"/>
      <c r="G1006" s="2"/>
      <c r="H1006" s="2"/>
      <c r="I1006" s="2"/>
      <c r="J1006" s="19" t="s">
        <v>1414</v>
      </c>
      <c r="K1006" s="2" t="str">
        <f t="shared" si="104"/>
        <v>AX</v>
      </c>
      <c r="L1006" s="2" t="str">
        <f t="shared" si="103"/>
        <v>ÅLAND ISLANDS</v>
      </c>
      <c r="M1006" s="66"/>
      <c r="N1006" s="66"/>
      <c r="O1006" s="66"/>
      <c r="P1006" s="66"/>
      <c r="Q1006" s="2"/>
      <c r="R1006" s="2"/>
      <c r="S1006" s="15">
        <f t="shared" si="105"/>
        <v>41827</v>
      </c>
      <c r="T1006" s="15" t="str">
        <f t="shared" si="106"/>
        <v/>
      </c>
      <c r="U1006" s="15" t="str">
        <f t="shared" si="107"/>
        <v/>
      </c>
      <c r="V1006" s="2"/>
    </row>
    <row r="1007" spans="1:22">
      <c r="A1007" s="2"/>
      <c r="B1007" s="2"/>
      <c r="C1007" s="2"/>
      <c r="D1007" s="2"/>
      <c r="E1007" s="2"/>
      <c r="F1007" s="2"/>
      <c r="G1007" s="2"/>
      <c r="H1007" s="2"/>
      <c r="I1007" s="2"/>
      <c r="J1007" s="19" t="s">
        <v>1415</v>
      </c>
      <c r="K1007" s="2" t="str">
        <f t="shared" si="104"/>
        <v>AL</v>
      </c>
      <c r="L1007" s="2" t="str">
        <f t="shared" si="103"/>
        <v>ALBANIA</v>
      </c>
      <c r="M1007" s="66"/>
      <c r="N1007" s="66"/>
      <c r="O1007" s="66"/>
      <c r="P1007" s="66"/>
      <c r="Q1007" s="2"/>
      <c r="R1007" s="2"/>
      <c r="S1007" s="15">
        <f t="shared" si="105"/>
        <v>41827</v>
      </c>
      <c r="T1007" s="15" t="str">
        <f t="shared" si="106"/>
        <v/>
      </c>
      <c r="U1007" s="15" t="str">
        <f t="shared" si="107"/>
        <v/>
      </c>
      <c r="V1007" s="2"/>
    </row>
    <row r="1008" spans="1:22">
      <c r="A1008" s="2"/>
      <c r="B1008" s="2"/>
      <c r="C1008" s="2"/>
      <c r="D1008" s="2"/>
      <c r="E1008" s="2"/>
      <c r="F1008" s="2"/>
      <c r="G1008" s="2"/>
      <c r="H1008" s="2"/>
      <c r="I1008" s="2"/>
      <c r="J1008" s="19" t="s">
        <v>1416</v>
      </c>
      <c r="K1008" s="2" t="str">
        <f t="shared" si="104"/>
        <v>DZ</v>
      </c>
      <c r="L1008" s="2" t="str">
        <f t="shared" si="103"/>
        <v>ALGERIA</v>
      </c>
      <c r="M1008" s="66"/>
      <c r="N1008" s="66"/>
      <c r="O1008" s="66"/>
      <c r="P1008" s="66"/>
      <c r="Q1008" s="2"/>
      <c r="R1008" s="2"/>
      <c r="S1008" s="15">
        <f t="shared" si="105"/>
        <v>41827</v>
      </c>
      <c r="T1008" s="15" t="str">
        <f t="shared" si="106"/>
        <v/>
      </c>
      <c r="U1008" s="15" t="str">
        <f t="shared" si="107"/>
        <v/>
      </c>
      <c r="V1008" s="2"/>
    </row>
    <row r="1009" spans="1:22">
      <c r="A1009" s="2"/>
      <c r="B1009" s="2"/>
      <c r="C1009" s="2"/>
      <c r="D1009" s="2"/>
      <c r="E1009" s="2"/>
      <c r="F1009" s="2"/>
      <c r="G1009" s="2"/>
      <c r="H1009" s="2"/>
      <c r="I1009" s="2"/>
      <c r="J1009" s="19" t="s">
        <v>1417</v>
      </c>
      <c r="K1009" s="2" t="str">
        <f t="shared" si="104"/>
        <v>AS</v>
      </c>
      <c r="L1009" s="2" t="str">
        <f t="shared" si="103"/>
        <v>AMERICAN SAMOA</v>
      </c>
      <c r="M1009" s="66"/>
      <c r="N1009" s="66"/>
      <c r="O1009" s="66"/>
      <c r="P1009" s="66"/>
      <c r="Q1009" s="2"/>
      <c r="R1009" s="2"/>
      <c r="S1009" s="15">
        <f t="shared" si="105"/>
        <v>41827</v>
      </c>
      <c r="T1009" s="15" t="str">
        <f t="shared" si="106"/>
        <v/>
      </c>
      <c r="U1009" s="15" t="str">
        <f t="shared" si="107"/>
        <v/>
      </c>
      <c r="V1009" s="2"/>
    </row>
    <row r="1010" spans="1:22">
      <c r="A1010" s="2"/>
      <c r="B1010" s="2"/>
      <c r="C1010" s="2"/>
      <c r="D1010" s="2"/>
      <c r="E1010" s="2"/>
      <c r="F1010" s="2"/>
      <c r="G1010" s="2"/>
      <c r="H1010" s="2"/>
      <c r="I1010" s="2"/>
      <c r="J1010" s="19" t="s">
        <v>1418</v>
      </c>
      <c r="K1010" s="2" t="str">
        <f t="shared" si="104"/>
        <v>AD</v>
      </c>
      <c r="L1010" s="2" t="str">
        <f t="shared" si="103"/>
        <v>ANDORRA</v>
      </c>
      <c r="M1010" s="66"/>
      <c r="N1010" s="66"/>
      <c r="O1010" s="66"/>
      <c r="P1010" s="66"/>
      <c r="Q1010" s="2"/>
      <c r="R1010" s="2"/>
      <c r="S1010" s="15">
        <f t="shared" si="105"/>
        <v>41827</v>
      </c>
      <c r="T1010" s="15" t="str">
        <f t="shared" si="106"/>
        <v/>
      </c>
      <c r="U1010" s="15" t="str">
        <f t="shared" si="107"/>
        <v/>
      </c>
      <c r="V1010" s="2"/>
    </row>
    <row r="1011" spans="1:22">
      <c r="A1011" s="2"/>
      <c r="B1011" s="2"/>
      <c r="C1011" s="2"/>
      <c r="D1011" s="2"/>
      <c r="E1011" s="2"/>
      <c r="F1011" s="2"/>
      <c r="G1011" s="2"/>
      <c r="H1011" s="2"/>
      <c r="I1011" s="2"/>
      <c r="J1011" s="19" t="s">
        <v>1419</v>
      </c>
      <c r="K1011" s="2" t="str">
        <f t="shared" si="104"/>
        <v>AO</v>
      </c>
      <c r="L1011" s="2" t="str">
        <f t="shared" si="103"/>
        <v>ANGOLA</v>
      </c>
      <c r="M1011" s="66"/>
      <c r="N1011" s="66"/>
      <c r="O1011" s="66"/>
      <c r="P1011" s="66"/>
      <c r="Q1011" s="2"/>
      <c r="R1011" s="2"/>
      <c r="S1011" s="15">
        <f t="shared" si="105"/>
        <v>41827</v>
      </c>
      <c r="T1011" s="15" t="str">
        <f t="shared" si="106"/>
        <v/>
      </c>
      <c r="U1011" s="15" t="str">
        <f t="shared" si="107"/>
        <v/>
      </c>
      <c r="V1011" s="2"/>
    </row>
    <row r="1012" spans="1:22">
      <c r="A1012" s="2"/>
      <c r="B1012" s="2"/>
      <c r="C1012" s="2"/>
      <c r="D1012" s="2"/>
      <c r="E1012" s="2"/>
      <c r="F1012" s="2"/>
      <c r="G1012" s="2"/>
      <c r="H1012" s="2"/>
      <c r="I1012" s="2"/>
      <c r="J1012" s="19" t="s">
        <v>1420</v>
      </c>
      <c r="K1012" s="2" t="str">
        <f t="shared" si="104"/>
        <v>AI</v>
      </c>
      <c r="L1012" s="2" t="str">
        <f t="shared" si="103"/>
        <v>ANGUILLA</v>
      </c>
      <c r="M1012" s="66"/>
      <c r="N1012" s="66"/>
      <c r="O1012" s="66"/>
      <c r="P1012" s="66"/>
      <c r="Q1012" s="2"/>
      <c r="R1012" s="2"/>
      <c r="S1012" s="15">
        <f t="shared" si="105"/>
        <v>41827</v>
      </c>
      <c r="T1012" s="15" t="str">
        <f t="shared" si="106"/>
        <v/>
      </c>
      <c r="U1012" s="15" t="str">
        <f t="shared" si="107"/>
        <v/>
      </c>
      <c r="V1012" s="2"/>
    </row>
    <row r="1013" spans="1:22">
      <c r="A1013" s="2"/>
      <c r="B1013" s="2"/>
      <c r="C1013" s="2"/>
      <c r="D1013" s="2"/>
      <c r="E1013" s="2"/>
      <c r="F1013" s="2"/>
      <c r="G1013" s="2"/>
      <c r="H1013" s="2"/>
      <c r="I1013" s="2"/>
      <c r="J1013" s="19" t="s">
        <v>1421</v>
      </c>
      <c r="K1013" s="2" t="str">
        <f t="shared" si="104"/>
        <v>AQ</v>
      </c>
      <c r="L1013" s="2" t="str">
        <f t="shared" si="103"/>
        <v>ANTARCTICA</v>
      </c>
      <c r="M1013" s="66"/>
      <c r="N1013" s="66"/>
      <c r="O1013" s="66"/>
      <c r="P1013" s="66"/>
      <c r="Q1013" s="2"/>
      <c r="R1013" s="2"/>
      <c r="S1013" s="15">
        <f t="shared" si="105"/>
        <v>41827</v>
      </c>
      <c r="T1013" s="15" t="str">
        <f t="shared" si="106"/>
        <v/>
      </c>
      <c r="U1013" s="15" t="str">
        <f t="shared" si="107"/>
        <v/>
      </c>
      <c r="V1013" s="2"/>
    </row>
    <row r="1014" spans="1:22">
      <c r="A1014" s="2"/>
      <c r="B1014" s="2"/>
      <c r="C1014" s="2"/>
      <c r="D1014" s="2"/>
      <c r="E1014" s="2"/>
      <c r="F1014" s="2"/>
      <c r="G1014" s="2"/>
      <c r="H1014" s="2"/>
      <c r="I1014" s="2"/>
      <c r="J1014" s="19" t="s">
        <v>1422</v>
      </c>
      <c r="K1014" s="2" t="str">
        <f t="shared" si="104"/>
        <v>AG</v>
      </c>
      <c r="L1014" s="2" t="str">
        <f t="shared" si="103"/>
        <v>ANTIGUA AND BARBUDA</v>
      </c>
      <c r="M1014" s="66"/>
      <c r="N1014" s="66"/>
      <c r="O1014" s="66"/>
      <c r="P1014" s="66"/>
      <c r="Q1014" s="2"/>
      <c r="R1014" s="2"/>
      <c r="S1014" s="15">
        <f t="shared" si="105"/>
        <v>41827</v>
      </c>
      <c r="T1014" s="15" t="str">
        <f t="shared" si="106"/>
        <v/>
      </c>
      <c r="U1014" s="15" t="str">
        <f t="shared" si="107"/>
        <v/>
      </c>
      <c r="V1014" s="2"/>
    </row>
    <row r="1015" spans="1:22">
      <c r="A1015" s="2"/>
      <c r="B1015" s="2"/>
      <c r="C1015" s="2"/>
      <c r="D1015" s="2"/>
      <c r="E1015" s="2"/>
      <c r="F1015" s="2"/>
      <c r="G1015" s="2"/>
      <c r="H1015" s="2"/>
      <c r="I1015" s="2"/>
      <c r="J1015" s="19" t="s">
        <v>1423</v>
      </c>
      <c r="K1015" s="2" t="str">
        <f t="shared" si="104"/>
        <v>AR</v>
      </c>
      <c r="L1015" s="2" t="str">
        <f t="shared" si="103"/>
        <v>ARGENTINA</v>
      </c>
      <c r="M1015" s="66"/>
      <c r="N1015" s="66"/>
      <c r="O1015" s="66"/>
      <c r="P1015" s="66"/>
      <c r="Q1015" s="2"/>
      <c r="R1015" s="2"/>
      <c r="S1015" s="15">
        <f t="shared" si="105"/>
        <v>41827</v>
      </c>
      <c r="T1015" s="15" t="str">
        <f t="shared" si="106"/>
        <v/>
      </c>
      <c r="U1015" s="15" t="str">
        <f t="shared" si="107"/>
        <v/>
      </c>
      <c r="V1015" s="2"/>
    </row>
    <row r="1016" spans="1:22">
      <c r="A1016" s="2"/>
      <c r="B1016" s="2"/>
      <c r="C1016" s="2"/>
      <c r="D1016" s="2"/>
      <c r="E1016" s="2"/>
      <c r="F1016" s="2"/>
      <c r="G1016" s="2"/>
      <c r="H1016" s="2"/>
      <c r="I1016" s="2"/>
      <c r="J1016" s="19" t="s">
        <v>1424</v>
      </c>
      <c r="K1016" s="2" t="str">
        <f t="shared" si="104"/>
        <v>AM</v>
      </c>
      <c r="L1016" s="2" t="str">
        <f t="shared" si="103"/>
        <v>ARMENIA</v>
      </c>
      <c r="M1016" s="66"/>
      <c r="N1016" s="66"/>
      <c r="O1016" s="66"/>
      <c r="P1016" s="66"/>
      <c r="Q1016" s="2"/>
      <c r="R1016" s="2"/>
      <c r="S1016" s="15">
        <f t="shared" si="105"/>
        <v>41827</v>
      </c>
      <c r="T1016" s="15" t="str">
        <f t="shared" si="106"/>
        <v/>
      </c>
      <c r="U1016" s="15" t="str">
        <f t="shared" si="107"/>
        <v/>
      </c>
      <c r="V1016" s="2"/>
    </row>
    <row r="1017" spans="1:22">
      <c r="A1017" s="2"/>
      <c r="B1017" s="2"/>
      <c r="C1017" s="2"/>
      <c r="D1017" s="2"/>
      <c r="E1017" s="2"/>
      <c r="F1017" s="2"/>
      <c r="G1017" s="2"/>
      <c r="H1017" s="2"/>
      <c r="I1017" s="2"/>
      <c r="J1017" s="19" t="s">
        <v>1425</v>
      </c>
      <c r="K1017" s="2" t="str">
        <f t="shared" si="104"/>
        <v>AW</v>
      </c>
      <c r="L1017" s="2" t="str">
        <f t="shared" si="103"/>
        <v>ARUBA</v>
      </c>
      <c r="M1017" s="66"/>
      <c r="N1017" s="66"/>
      <c r="O1017" s="66"/>
      <c r="P1017" s="66"/>
      <c r="Q1017" s="2"/>
      <c r="R1017" s="2"/>
      <c r="S1017" s="15">
        <f t="shared" si="105"/>
        <v>41827</v>
      </c>
      <c r="T1017" s="15" t="str">
        <f t="shared" si="106"/>
        <v/>
      </c>
      <c r="U1017" s="15" t="str">
        <f t="shared" si="107"/>
        <v/>
      </c>
      <c r="V1017" s="2"/>
    </row>
    <row r="1018" spans="1:22">
      <c r="A1018" s="2"/>
      <c r="B1018" s="2"/>
      <c r="C1018" s="2"/>
      <c r="D1018" s="2"/>
      <c r="E1018" s="2"/>
      <c r="F1018" s="2"/>
      <c r="G1018" s="2"/>
      <c r="H1018" s="2"/>
      <c r="I1018" s="2"/>
      <c r="J1018" s="19" t="s">
        <v>1426</v>
      </c>
      <c r="K1018" s="2" t="str">
        <f t="shared" si="104"/>
        <v>AU</v>
      </c>
      <c r="L1018" s="2" t="str">
        <f t="shared" si="103"/>
        <v>AUSTRALIA</v>
      </c>
      <c r="M1018" s="66"/>
      <c r="N1018" s="66"/>
      <c r="O1018" s="66"/>
      <c r="P1018" s="66"/>
      <c r="Q1018" s="2"/>
      <c r="R1018" s="2"/>
      <c r="S1018" s="15">
        <f t="shared" si="105"/>
        <v>41827</v>
      </c>
      <c r="T1018" s="15" t="str">
        <f t="shared" si="106"/>
        <v/>
      </c>
      <c r="U1018" s="15" t="str">
        <f t="shared" si="107"/>
        <v/>
      </c>
      <c r="V1018" s="2"/>
    </row>
    <row r="1019" spans="1:22">
      <c r="A1019" s="2"/>
      <c r="B1019" s="2"/>
      <c r="C1019" s="2"/>
      <c r="D1019" s="2"/>
      <c r="E1019" s="2"/>
      <c r="F1019" s="2"/>
      <c r="G1019" s="2"/>
      <c r="H1019" s="2"/>
      <c r="I1019" s="2"/>
      <c r="J1019" s="19" t="s">
        <v>1428</v>
      </c>
      <c r="K1019" s="2" t="str">
        <f t="shared" si="104"/>
        <v>AZ</v>
      </c>
      <c r="L1019" s="2" t="str">
        <f t="shared" si="103"/>
        <v>AZERBAIJAN</v>
      </c>
      <c r="M1019" s="66"/>
      <c r="N1019" s="66"/>
      <c r="O1019" s="66"/>
      <c r="P1019" s="66"/>
      <c r="Q1019" s="2"/>
      <c r="R1019" s="2"/>
      <c r="S1019" s="15">
        <f t="shared" si="105"/>
        <v>41827</v>
      </c>
      <c r="T1019" s="15" t="str">
        <f t="shared" si="106"/>
        <v/>
      </c>
      <c r="U1019" s="15" t="str">
        <f t="shared" si="107"/>
        <v/>
      </c>
      <c r="V1019" s="2"/>
    </row>
    <row r="1020" spans="1:22">
      <c r="A1020" s="2"/>
      <c r="B1020" s="2"/>
      <c r="C1020" s="2"/>
      <c r="D1020" s="2"/>
      <c r="E1020" s="2"/>
      <c r="F1020" s="2"/>
      <c r="G1020" s="2"/>
      <c r="H1020" s="2"/>
      <c r="I1020" s="2"/>
      <c r="J1020" s="19" t="s">
        <v>1429</v>
      </c>
      <c r="K1020" s="2" t="str">
        <f t="shared" si="104"/>
        <v>BS</v>
      </c>
      <c r="L1020" s="2" t="str">
        <f t="shared" si="103"/>
        <v>BAHAMAS</v>
      </c>
      <c r="M1020" s="66"/>
      <c r="N1020" s="66"/>
      <c r="O1020" s="66"/>
      <c r="P1020" s="66"/>
      <c r="Q1020" s="2"/>
      <c r="R1020" s="2"/>
      <c r="S1020" s="15">
        <f t="shared" si="105"/>
        <v>41827</v>
      </c>
      <c r="T1020" s="15" t="str">
        <f t="shared" si="106"/>
        <v/>
      </c>
      <c r="U1020" s="15" t="str">
        <f t="shared" si="107"/>
        <v/>
      </c>
      <c r="V1020" s="2"/>
    </row>
    <row r="1021" spans="1:22">
      <c r="A1021" s="2"/>
      <c r="B1021" s="2"/>
      <c r="C1021" s="2"/>
      <c r="D1021" s="2"/>
      <c r="E1021" s="2"/>
      <c r="F1021" s="2"/>
      <c r="G1021" s="2"/>
      <c r="H1021" s="2"/>
      <c r="I1021" s="2"/>
      <c r="J1021" s="19" t="s">
        <v>1430</v>
      </c>
      <c r="K1021" s="2" t="str">
        <f t="shared" si="104"/>
        <v>BH</v>
      </c>
      <c r="L1021" s="2" t="str">
        <f t="shared" si="103"/>
        <v>BAHRAIN</v>
      </c>
      <c r="M1021" s="66"/>
      <c r="N1021" s="66"/>
      <c r="O1021" s="66"/>
      <c r="P1021" s="66"/>
      <c r="Q1021" s="2"/>
      <c r="R1021" s="2"/>
      <c r="S1021" s="15">
        <f t="shared" si="105"/>
        <v>41827</v>
      </c>
      <c r="T1021" s="15" t="str">
        <f t="shared" si="106"/>
        <v/>
      </c>
      <c r="U1021" s="15" t="str">
        <f t="shared" si="107"/>
        <v/>
      </c>
      <c r="V1021" s="2"/>
    </row>
    <row r="1022" spans="1:22">
      <c r="A1022" s="2"/>
      <c r="B1022" s="2"/>
      <c r="C1022" s="2"/>
      <c r="D1022" s="2"/>
      <c r="E1022" s="2"/>
      <c r="F1022" s="2"/>
      <c r="G1022" s="2"/>
      <c r="H1022" s="2"/>
      <c r="I1022" s="2"/>
      <c r="J1022" s="19" t="s">
        <v>1431</v>
      </c>
      <c r="K1022" s="2" t="str">
        <f t="shared" si="104"/>
        <v>BD</v>
      </c>
      <c r="L1022" s="2" t="str">
        <f t="shared" si="103"/>
        <v>BANGLADESH</v>
      </c>
      <c r="M1022" s="66"/>
      <c r="N1022" s="66"/>
      <c r="O1022" s="66"/>
      <c r="P1022" s="66"/>
      <c r="Q1022" s="2"/>
      <c r="R1022" s="2"/>
      <c r="S1022" s="15">
        <f t="shared" si="105"/>
        <v>41827</v>
      </c>
      <c r="T1022" s="15" t="str">
        <f t="shared" si="106"/>
        <v/>
      </c>
      <c r="U1022" s="15" t="str">
        <f t="shared" si="107"/>
        <v/>
      </c>
      <c r="V1022" s="2"/>
    </row>
    <row r="1023" spans="1:22">
      <c r="A1023" s="2"/>
      <c r="B1023" s="2"/>
      <c r="C1023" s="2"/>
      <c r="D1023" s="2"/>
      <c r="E1023" s="2"/>
      <c r="F1023" s="2"/>
      <c r="G1023" s="2"/>
      <c r="H1023" s="2"/>
      <c r="I1023" s="2"/>
      <c r="J1023" s="19" t="s">
        <v>1432</v>
      </c>
      <c r="K1023" s="2" t="str">
        <f t="shared" si="104"/>
        <v>BB</v>
      </c>
      <c r="L1023" s="2" t="str">
        <f t="shared" si="103"/>
        <v>BARBADOS</v>
      </c>
      <c r="M1023" s="66"/>
      <c r="N1023" s="66"/>
      <c r="O1023" s="66"/>
      <c r="P1023" s="66"/>
      <c r="Q1023" s="2"/>
      <c r="R1023" s="2"/>
      <c r="S1023" s="15">
        <f t="shared" si="105"/>
        <v>41827</v>
      </c>
      <c r="T1023" s="15" t="str">
        <f t="shared" si="106"/>
        <v/>
      </c>
      <c r="U1023" s="15" t="str">
        <f t="shared" si="107"/>
        <v/>
      </c>
      <c r="V1023" s="2"/>
    </row>
    <row r="1024" spans="1:22">
      <c r="A1024" s="2"/>
      <c r="B1024" s="2"/>
      <c r="C1024" s="2"/>
      <c r="D1024" s="2"/>
      <c r="E1024" s="2"/>
      <c r="F1024" s="2"/>
      <c r="G1024" s="2"/>
      <c r="H1024" s="2"/>
      <c r="I1024" s="2"/>
      <c r="J1024" s="19" t="s">
        <v>1433</v>
      </c>
      <c r="K1024" s="2" t="str">
        <f t="shared" si="104"/>
        <v>BY</v>
      </c>
      <c r="L1024" s="2" t="str">
        <f t="shared" si="103"/>
        <v>BELARUS</v>
      </c>
      <c r="M1024" s="66"/>
      <c r="N1024" s="66"/>
      <c r="O1024" s="66"/>
      <c r="P1024" s="66"/>
      <c r="Q1024" s="2"/>
      <c r="R1024" s="2"/>
      <c r="S1024" s="15">
        <f t="shared" si="105"/>
        <v>41827</v>
      </c>
      <c r="T1024" s="15" t="str">
        <f t="shared" si="106"/>
        <v/>
      </c>
      <c r="U1024" s="15" t="str">
        <f t="shared" si="107"/>
        <v/>
      </c>
      <c r="V1024" s="2"/>
    </row>
    <row r="1025" spans="1:22">
      <c r="A1025" s="2"/>
      <c r="B1025" s="2"/>
      <c r="C1025" s="2"/>
      <c r="D1025" s="2"/>
      <c r="E1025" s="2"/>
      <c r="F1025" s="2"/>
      <c r="G1025" s="2"/>
      <c r="H1025" s="2"/>
      <c r="I1025" s="2"/>
      <c r="J1025" s="19" t="s">
        <v>1435</v>
      </c>
      <c r="K1025" s="2" t="str">
        <f t="shared" si="104"/>
        <v>BZ</v>
      </c>
      <c r="L1025" s="2" t="str">
        <f t="shared" si="103"/>
        <v>BELIZE</v>
      </c>
      <c r="M1025" s="66"/>
      <c r="N1025" s="66"/>
      <c r="O1025" s="66"/>
      <c r="P1025" s="66"/>
      <c r="Q1025" s="2"/>
      <c r="R1025" s="2"/>
      <c r="S1025" s="15">
        <f t="shared" si="105"/>
        <v>41827</v>
      </c>
      <c r="T1025" s="15" t="str">
        <f t="shared" si="106"/>
        <v/>
      </c>
      <c r="U1025" s="15" t="str">
        <f t="shared" si="107"/>
        <v/>
      </c>
      <c r="V1025" s="2"/>
    </row>
    <row r="1026" spans="1:22">
      <c r="A1026" s="2"/>
      <c r="B1026" s="2"/>
      <c r="C1026" s="2"/>
      <c r="D1026" s="2"/>
      <c r="E1026" s="2"/>
      <c r="F1026" s="2"/>
      <c r="G1026" s="2"/>
      <c r="H1026" s="2"/>
      <c r="I1026" s="2"/>
      <c r="J1026" s="19" t="s">
        <v>1436</v>
      </c>
      <c r="K1026" s="2" t="str">
        <f t="shared" si="104"/>
        <v>BJ</v>
      </c>
      <c r="L1026" s="2" t="str">
        <f t="shared" si="103"/>
        <v>BENIN</v>
      </c>
      <c r="M1026" s="66"/>
      <c r="N1026" s="66"/>
      <c r="O1026" s="66"/>
      <c r="P1026" s="66"/>
      <c r="Q1026" s="2"/>
      <c r="R1026" s="2"/>
      <c r="S1026" s="15">
        <f t="shared" si="105"/>
        <v>41827</v>
      </c>
      <c r="T1026" s="15" t="str">
        <f t="shared" si="106"/>
        <v/>
      </c>
      <c r="U1026" s="15" t="str">
        <f t="shared" si="107"/>
        <v/>
      </c>
      <c r="V1026" s="2"/>
    </row>
    <row r="1027" spans="1:22">
      <c r="A1027" s="2"/>
      <c r="B1027" s="2"/>
      <c r="C1027" s="2"/>
      <c r="D1027" s="2"/>
      <c r="E1027" s="2"/>
      <c r="F1027" s="2"/>
      <c r="G1027" s="2"/>
      <c r="H1027" s="2"/>
      <c r="I1027" s="2"/>
      <c r="J1027" s="19" t="s">
        <v>1437</v>
      </c>
      <c r="K1027" s="2" t="str">
        <f t="shared" si="104"/>
        <v>BM</v>
      </c>
      <c r="L1027" s="2" t="str">
        <f t="shared" si="103"/>
        <v>BERMUDA</v>
      </c>
      <c r="M1027" s="66"/>
      <c r="N1027" s="66"/>
      <c r="O1027" s="66"/>
      <c r="P1027" s="66"/>
      <c r="Q1027" s="2"/>
      <c r="R1027" s="2"/>
      <c r="S1027" s="15">
        <f t="shared" si="105"/>
        <v>41827</v>
      </c>
      <c r="T1027" s="15" t="str">
        <f t="shared" si="106"/>
        <v/>
      </c>
      <c r="U1027" s="15" t="str">
        <f t="shared" si="107"/>
        <v/>
      </c>
      <c r="V1027" s="2"/>
    </row>
    <row r="1028" spans="1:22">
      <c r="A1028" s="2"/>
      <c r="B1028" s="2"/>
      <c r="C1028" s="2"/>
      <c r="D1028" s="2"/>
      <c r="E1028" s="2"/>
      <c r="F1028" s="2"/>
      <c r="G1028" s="2"/>
      <c r="H1028" s="2"/>
      <c r="I1028" s="2"/>
      <c r="J1028" s="19" t="s">
        <v>1438</v>
      </c>
      <c r="K1028" s="2" t="str">
        <f t="shared" si="104"/>
        <v>BT</v>
      </c>
      <c r="L1028" s="2" t="str">
        <f t="shared" si="103"/>
        <v>BHUTAN</v>
      </c>
      <c r="M1028" s="66"/>
      <c r="N1028" s="66"/>
      <c r="O1028" s="66"/>
      <c r="P1028" s="66"/>
      <c r="Q1028" s="2"/>
      <c r="R1028" s="2"/>
      <c r="S1028" s="15">
        <f t="shared" si="105"/>
        <v>41827</v>
      </c>
      <c r="T1028" s="15" t="str">
        <f t="shared" si="106"/>
        <v/>
      </c>
      <c r="U1028" s="15" t="str">
        <f t="shared" si="107"/>
        <v/>
      </c>
      <c r="V1028" s="2"/>
    </row>
    <row r="1029" spans="1:22">
      <c r="A1029" s="2"/>
      <c r="B1029" s="2"/>
      <c r="C1029" s="2"/>
      <c r="D1029" s="2"/>
      <c r="E1029" s="2"/>
      <c r="F1029" s="2"/>
      <c r="G1029" s="2"/>
      <c r="H1029" s="2"/>
      <c r="I1029" s="2"/>
      <c r="J1029" s="19" t="s">
        <v>1439</v>
      </c>
      <c r="K1029" s="2" t="str">
        <f t="shared" si="104"/>
        <v>BO</v>
      </c>
      <c r="L1029" s="2" t="str">
        <f t="shared" si="103"/>
        <v>BOLIVIA, PLURINATIONAL STATE OF</v>
      </c>
      <c r="M1029" s="66"/>
      <c r="N1029" s="66"/>
      <c r="O1029" s="66"/>
      <c r="P1029" s="66"/>
      <c r="Q1029" s="2"/>
      <c r="R1029" s="2"/>
      <c r="S1029" s="15">
        <f t="shared" si="105"/>
        <v>41827</v>
      </c>
      <c r="T1029" s="15" t="str">
        <f t="shared" si="106"/>
        <v/>
      </c>
      <c r="U1029" s="15" t="str">
        <f t="shared" si="107"/>
        <v/>
      </c>
      <c r="V1029" s="2"/>
    </row>
    <row r="1030" spans="1:22">
      <c r="A1030" s="2"/>
      <c r="B1030" s="2"/>
      <c r="C1030" s="2"/>
      <c r="D1030" s="2"/>
      <c r="E1030" s="2"/>
      <c r="F1030" s="2"/>
      <c r="G1030" s="2"/>
      <c r="H1030" s="2"/>
      <c r="I1030" s="2"/>
      <c r="J1030" s="19" t="s">
        <v>1440</v>
      </c>
      <c r="K1030" s="2" t="str">
        <f t="shared" si="104"/>
        <v>BQ</v>
      </c>
      <c r="L1030" s="2" t="str">
        <f t="shared" si="103"/>
        <v>BONAIRE, SINT EUSTATIUS AND SABA</v>
      </c>
      <c r="M1030" s="66"/>
      <c r="N1030" s="66"/>
      <c r="O1030" s="66"/>
      <c r="P1030" s="66"/>
      <c r="Q1030" s="2"/>
      <c r="R1030" s="2"/>
      <c r="S1030" s="15">
        <f t="shared" si="105"/>
        <v>41827</v>
      </c>
      <c r="T1030" s="15" t="str">
        <f t="shared" si="106"/>
        <v/>
      </c>
      <c r="U1030" s="15" t="str">
        <f t="shared" si="107"/>
        <v/>
      </c>
      <c r="V1030" s="2"/>
    </row>
    <row r="1031" spans="1:22">
      <c r="A1031" s="2"/>
      <c r="B1031" s="2"/>
      <c r="C1031" s="2"/>
      <c r="D1031" s="2"/>
      <c r="E1031" s="2"/>
      <c r="F1031" s="2"/>
      <c r="G1031" s="2"/>
      <c r="H1031" s="2"/>
      <c r="I1031" s="2"/>
      <c r="J1031" s="19" t="s">
        <v>1441</v>
      </c>
      <c r="K1031" s="2" t="str">
        <f t="shared" si="104"/>
        <v>BA</v>
      </c>
      <c r="L1031" s="2" t="str">
        <f t="shared" si="103"/>
        <v>BOSNIA AND HERZEGOVINA</v>
      </c>
      <c r="M1031" s="66"/>
      <c r="N1031" s="66"/>
      <c r="O1031" s="66"/>
      <c r="P1031" s="66"/>
      <c r="Q1031" s="2"/>
      <c r="R1031" s="2"/>
      <c r="S1031" s="15">
        <f t="shared" si="105"/>
        <v>41827</v>
      </c>
      <c r="T1031" s="15" t="str">
        <f t="shared" si="106"/>
        <v/>
      </c>
      <c r="U1031" s="15" t="str">
        <f t="shared" si="107"/>
        <v/>
      </c>
      <c r="V1031" s="2"/>
    </row>
    <row r="1032" spans="1:22">
      <c r="A1032" s="2"/>
      <c r="B1032" s="2"/>
      <c r="C1032" s="2"/>
      <c r="D1032" s="2"/>
      <c r="E1032" s="2"/>
      <c r="F1032" s="2"/>
      <c r="G1032" s="2"/>
      <c r="H1032" s="2"/>
      <c r="I1032" s="2"/>
      <c r="J1032" s="19" t="s">
        <v>1442</v>
      </c>
      <c r="K1032" s="2" t="str">
        <f t="shared" si="104"/>
        <v>BW</v>
      </c>
      <c r="L1032" s="2" t="str">
        <f t="shared" si="103"/>
        <v>BOTSWANA</v>
      </c>
      <c r="M1032" s="66"/>
      <c r="N1032" s="66"/>
      <c r="O1032" s="66"/>
      <c r="P1032" s="66"/>
      <c r="Q1032" s="2"/>
      <c r="R1032" s="2"/>
      <c r="S1032" s="15">
        <f t="shared" si="105"/>
        <v>41827</v>
      </c>
      <c r="T1032" s="15" t="str">
        <f t="shared" si="106"/>
        <v/>
      </c>
      <c r="U1032" s="15" t="str">
        <f t="shared" si="107"/>
        <v/>
      </c>
      <c r="V1032" s="2"/>
    </row>
    <row r="1033" spans="1:22">
      <c r="A1033" s="2"/>
      <c r="B1033" s="2"/>
      <c r="C1033" s="2"/>
      <c r="D1033" s="2"/>
      <c r="E1033" s="2"/>
      <c r="F1033" s="2"/>
      <c r="G1033" s="2"/>
      <c r="H1033" s="2"/>
      <c r="I1033" s="2"/>
      <c r="J1033" s="19" t="s">
        <v>1443</v>
      </c>
      <c r="K1033" s="2" t="str">
        <f t="shared" si="104"/>
        <v>BV</v>
      </c>
      <c r="L1033" s="2" t="str">
        <f t="shared" si="103"/>
        <v>BOUVET ISLAND</v>
      </c>
      <c r="M1033" s="66"/>
      <c r="N1033" s="66"/>
      <c r="O1033" s="66"/>
      <c r="P1033" s="66"/>
      <c r="Q1033" s="2"/>
      <c r="R1033" s="2"/>
      <c r="S1033" s="15">
        <f t="shared" si="105"/>
        <v>41827</v>
      </c>
      <c r="T1033" s="15" t="str">
        <f t="shared" si="106"/>
        <v/>
      </c>
      <c r="U1033" s="15" t="str">
        <f t="shared" si="107"/>
        <v/>
      </c>
      <c r="V1033" s="2"/>
    </row>
    <row r="1034" spans="1:22">
      <c r="A1034" s="2"/>
      <c r="B1034" s="2"/>
      <c r="C1034" s="2"/>
      <c r="D1034" s="2"/>
      <c r="E1034" s="2"/>
      <c r="F1034" s="2"/>
      <c r="G1034" s="2"/>
      <c r="H1034" s="2"/>
      <c r="I1034" s="2"/>
      <c r="J1034" s="19" t="s">
        <v>1444</v>
      </c>
      <c r="K1034" s="2" t="str">
        <f t="shared" si="104"/>
        <v>BR</v>
      </c>
      <c r="L1034" s="2" t="str">
        <f t="shared" si="103"/>
        <v>BRAZIL</v>
      </c>
      <c r="M1034" s="66"/>
      <c r="N1034" s="66"/>
      <c r="O1034" s="66"/>
      <c r="P1034" s="66"/>
      <c r="Q1034" s="2"/>
      <c r="R1034" s="2"/>
      <c r="S1034" s="15">
        <f t="shared" si="105"/>
        <v>41827</v>
      </c>
      <c r="T1034" s="15" t="str">
        <f t="shared" si="106"/>
        <v/>
      </c>
      <c r="U1034" s="15" t="str">
        <f t="shared" si="107"/>
        <v/>
      </c>
      <c r="V1034" s="2"/>
    </row>
    <row r="1035" spans="1:22">
      <c r="A1035" s="2"/>
      <c r="B1035" s="2"/>
      <c r="C1035" s="2"/>
      <c r="D1035" s="2"/>
      <c r="E1035" s="2"/>
      <c r="F1035" s="2"/>
      <c r="G1035" s="2"/>
      <c r="H1035" s="2"/>
      <c r="I1035" s="2"/>
      <c r="J1035" s="19" t="s">
        <v>1445</v>
      </c>
      <c r="K1035" s="2" t="str">
        <f t="shared" si="104"/>
        <v>IO</v>
      </c>
      <c r="L1035" s="2" t="str">
        <f t="shared" si="103"/>
        <v>BRITISH INDIAN OCEAN TERRITORY</v>
      </c>
      <c r="M1035" s="66"/>
      <c r="N1035" s="66"/>
      <c r="O1035" s="66"/>
      <c r="P1035" s="66"/>
      <c r="Q1035" s="2"/>
      <c r="R1035" s="2"/>
      <c r="S1035" s="15">
        <f t="shared" si="105"/>
        <v>41827</v>
      </c>
      <c r="T1035" s="15" t="str">
        <f t="shared" si="106"/>
        <v/>
      </c>
      <c r="U1035" s="15" t="str">
        <f t="shared" si="107"/>
        <v/>
      </c>
      <c r="V1035" s="2"/>
    </row>
    <row r="1036" spans="1:22">
      <c r="A1036" s="2"/>
      <c r="B1036" s="2"/>
      <c r="C1036" s="2"/>
      <c r="D1036" s="2"/>
      <c r="E1036" s="2"/>
      <c r="F1036" s="2"/>
      <c r="G1036" s="2"/>
      <c r="H1036" s="2"/>
      <c r="I1036" s="2"/>
      <c r="J1036" s="19" t="s">
        <v>1446</v>
      </c>
      <c r="K1036" s="2" t="str">
        <f t="shared" si="104"/>
        <v>BN</v>
      </c>
      <c r="L1036" s="2" t="str">
        <f t="shared" si="103"/>
        <v>BRUNEI DARUSSALAM</v>
      </c>
      <c r="M1036" s="66"/>
      <c r="N1036" s="66"/>
      <c r="O1036" s="66"/>
      <c r="P1036" s="66"/>
      <c r="Q1036" s="2"/>
      <c r="R1036" s="2"/>
      <c r="S1036" s="15">
        <f t="shared" si="105"/>
        <v>41827</v>
      </c>
      <c r="T1036" s="15" t="str">
        <f t="shared" si="106"/>
        <v/>
      </c>
      <c r="U1036" s="15" t="str">
        <f t="shared" si="107"/>
        <v/>
      </c>
      <c r="V1036" s="2"/>
    </row>
    <row r="1037" spans="1:22">
      <c r="A1037" s="2"/>
      <c r="B1037" s="2"/>
      <c r="C1037" s="2"/>
      <c r="D1037" s="2"/>
      <c r="E1037" s="2"/>
      <c r="F1037" s="2"/>
      <c r="G1037" s="2"/>
      <c r="H1037" s="2"/>
      <c r="I1037" s="2"/>
      <c r="J1037" s="19" t="s">
        <v>1448</v>
      </c>
      <c r="K1037" s="2" t="str">
        <f t="shared" si="104"/>
        <v>BF</v>
      </c>
      <c r="L1037" s="2" t="str">
        <f t="shared" si="103"/>
        <v>BURKINA FASO</v>
      </c>
      <c r="M1037" s="66"/>
      <c r="N1037" s="66"/>
      <c r="O1037" s="66"/>
      <c r="P1037" s="66"/>
      <c r="Q1037" s="2"/>
      <c r="R1037" s="2"/>
      <c r="S1037" s="15">
        <f t="shared" si="105"/>
        <v>41827</v>
      </c>
      <c r="T1037" s="15" t="str">
        <f t="shared" si="106"/>
        <v/>
      </c>
      <c r="U1037" s="15" t="str">
        <f t="shared" si="107"/>
        <v/>
      </c>
      <c r="V1037" s="2"/>
    </row>
    <row r="1038" spans="1:22">
      <c r="A1038" s="2"/>
      <c r="B1038" s="2"/>
      <c r="C1038" s="2"/>
      <c r="D1038" s="2"/>
      <c r="E1038" s="2"/>
      <c r="F1038" s="2"/>
      <c r="G1038" s="2"/>
      <c r="H1038" s="2"/>
      <c r="I1038" s="2"/>
      <c r="J1038" s="19" t="s">
        <v>1449</v>
      </c>
      <c r="K1038" s="2" t="str">
        <f t="shared" si="104"/>
        <v>BI</v>
      </c>
      <c r="L1038" s="2" t="str">
        <f t="shared" si="103"/>
        <v>BURUNDI</v>
      </c>
      <c r="M1038" s="66"/>
      <c r="N1038" s="66"/>
      <c r="O1038" s="66"/>
      <c r="P1038" s="66"/>
      <c r="Q1038" s="2"/>
      <c r="R1038" s="2"/>
      <c r="S1038" s="15">
        <f t="shared" si="105"/>
        <v>41827</v>
      </c>
      <c r="T1038" s="15" t="str">
        <f t="shared" si="106"/>
        <v/>
      </c>
      <c r="U1038" s="15" t="str">
        <f t="shared" si="107"/>
        <v/>
      </c>
      <c r="V1038" s="2"/>
    </row>
    <row r="1039" spans="1:22">
      <c r="A1039" s="2"/>
      <c r="B1039" s="2"/>
      <c r="C1039" s="2"/>
      <c r="D1039" s="2"/>
      <c r="E1039" s="2"/>
      <c r="F1039" s="2"/>
      <c r="G1039" s="2"/>
      <c r="H1039" s="2"/>
      <c r="I1039" s="2"/>
      <c r="J1039" s="19" t="s">
        <v>1450</v>
      </c>
      <c r="K1039" s="2" t="str">
        <f t="shared" si="104"/>
        <v>KH</v>
      </c>
      <c r="L1039" s="2" t="str">
        <f t="shared" si="103"/>
        <v>CAMBODIA</v>
      </c>
      <c r="M1039" s="66"/>
      <c r="N1039" s="66"/>
      <c r="O1039" s="66"/>
      <c r="P1039" s="66"/>
      <c r="Q1039" s="2"/>
      <c r="R1039" s="2"/>
      <c r="S1039" s="15">
        <f t="shared" si="105"/>
        <v>41827</v>
      </c>
      <c r="T1039" s="15" t="str">
        <f t="shared" si="106"/>
        <v/>
      </c>
      <c r="U1039" s="15" t="str">
        <f t="shared" si="107"/>
        <v/>
      </c>
      <c r="V1039" s="2"/>
    </row>
    <row r="1040" spans="1:22">
      <c r="A1040" s="2"/>
      <c r="B1040" s="2"/>
      <c r="C1040" s="2"/>
      <c r="D1040" s="2"/>
      <c r="E1040" s="2"/>
      <c r="F1040" s="2"/>
      <c r="G1040" s="2"/>
      <c r="H1040" s="2"/>
      <c r="I1040" s="2"/>
      <c r="J1040" s="19" t="s">
        <v>1451</v>
      </c>
      <c r="K1040" s="2" t="str">
        <f t="shared" si="104"/>
        <v>CM</v>
      </c>
      <c r="L1040" s="2" t="str">
        <f t="shared" si="103"/>
        <v>CAMEROON</v>
      </c>
      <c r="M1040" s="66"/>
      <c r="N1040" s="66"/>
      <c r="O1040" s="66"/>
      <c r="P1040" s="66"/>
      <c r="Q1040" s="2"/>
      <c r="R1040" s="2"/>
      <c r="S1040" s="15">
        <f t="shared" si="105"/>
        <v>41827</v>
      </c>
      <c r="T1040" s="15" t="str">
        <f t="shared" si="106"/>
        <v/>
      </c>
      <c r="U1040" s="15" t="str">
        <f t="shared" si="107"/>
        <v/>
      </c>
      <c r="V1040" s="2"/>
    </row>
    <row r="1041" spans="1:22">
      <c r="A1041" s="2"/>
      <c r="B1041" s="2"/>
      <c r="C1041" s="2"/>
      <c r="D1041" s="2"/>
      <c r="E1041" s="2"/>
      <c r="F1041" s="2"/>
      <c r="G1041" s="2"/>
      <c r="H1041" s="2"/>
      <c r="I1041" s="2"/>
      <c r="J1041" s="19" t="s">
        <v>1452</v>
      </c>
      <c r="K1041" s="2" t="str">
        <f t="shared" si="104"/>
        <v>CA</v>
      </c>
      <c r="L1041" s="2" t="str">
        <f t="shared" si="103"/>
        <v>CANADA</v>
      </c>
      <c r="M1041" s="66"/>
      <c r="N1041" s="66"/>
      <c r="O1041" s="66"/>
      <c r="P1041" s="66"/>
      <c r="Q1041" s="2"/>
      <c r="R1041" s="2"/>
      <c r="S1041" s="15">
        <f t="shared" si="105"/>
        <v>41827</v>
      </c>
      <c r="T1041" s="15" t="str">
        <f t="shared" si="106"/>
        <v/>
      </c>
      <c r="U1041" s="15" t="str">
        <f t="shared" si="107"/>
        <v/>
      </c>
      <c r="V1041" s="2"/>
    </row>
    <row r="1042" spans="1:22">
      <c r="A1042" s="2"/>
      <c r="B1042" s="2"/>
      <c r="C1042" s="2"/>
      <c r="D1042" s="2"/>
      <c r="E1042" s="2"/>
      <c r="F1042" s="2"/>
      <c r="G1042" s="2"/>
      <c r="H1042" s="2"/>
      <c r="I1042" s="2"/>
      <c r="J1042" s="19" t="s">
        <v>1453</v>
      </c>
      <c r="K1042" s="2" t="str">
        <f t="shared" si="104"/>
        <v>CV</v>
      </c>
      <c r="L1042" s="2" t="str">
        <f t="shared" si="103"/>
        <v>CAPE VERDE</v>
      </c>
      <c r="M1042" s="66"/>
      <c r="N1042" s="66"/>
      <c r="O1042" s="66"/>
      <c r="P1042" s="66"/>
      <c r="Q1042" s="2"/>
      <c r="R1042" s="2"/>
      <c r="S1042" s="15">
        <f t="shared" si="105"/>
        <v>41827</v>
      </c>
      <c r="T1042" s="15" t="str">
        <f t="shared" si="106"/>
        <v/>
      </c>
      <c r="U1042" s="15" t="str">
        <f t="shared" si="107"/>
        <v/>
      </c>
      <c r="V1042" s="2"/>
    </row>
    <row r="1043" spans="1:22">
      <c r="A1043" s="2"/>
      <c r="B1043" s="2"/>
      <c r="C1043" s="2"/>
      <c r="D1043" s="2"/>
      <c r="E1043" s="2"/>
      <c r="F1043" s="2"/>
      <c r="G1043" s="2"/>
      <c r="H1043" s="2"/>
      <c r="I1043" s="2"/>
      <c r="J1043" s="19" t="s">
        <v>1454</v>
      </c>
      <c r="K1043" s="2" t="str">
        <f t="shared" si="104"/>
        <v>KY</v>
      </c>
      <c r="L1043" s="2" t="str">
        <f t="shared" si="103"/>
        <v>CAYMAN ISLANDS</v>
      </c>
      <c r="M1043" s="66"/>
      <c r="N1043" s="66"/>
      <c r="O1043" s="66"/>
      <c r="P1043" s="66"/>
      <c r="Q1043" s="2"/>
      <c r="R1043" s="2"/>
      <c r="S1043" s="15">
        <f t="shared" si="105"/>
        <v>41827</v>
      </c>
      <c r="T1043" s="15" t="str">
        <f t="shared" si="106"/>
        <v/>
      </c>
      <c r="U1043" s="15" t="str">
        <f t="shared" si="107"/>
        <v/>
      </c>
      <c r="V1043" s="2"/>
    </row>
    <row r="1044" spans="1:22">
      <c r="A1044" s="2"/>
      <c r="B1044" s="2"/>
      <c r="C1044" s="2"/>
      <c r="D1044" s="2"/>
      <c r="E1044" s="2"/>
      <c r="F1044" s="2"/>
      <c r="G1044" s="2"/>
      <c r="H1044" s="2"/>
      <c r="I1044" s="2"/>
      <c r="J1044" s="19" t="s">
        <v>1455</v>
      </c>
      <c r="K1044" s="2" t="str">
        <f t="shared" si="104"/>
        <v>CF</v>
      </c>
      <c r="L1044" s="2" t="str">
        <f t="shared" si="103"/>
        <v>CENTRAL AFRICAN REPUBLIC</v>
      </c>
      <c r="M1044" s="66"/>
      <c r="N1044" s="66"/>
      <c r="O1044" s="66"/>
      <c r="P1044" s="66"/>
      <c r="Q1044" s="2"/>
      <c r="R1044" s="2"/>
      <c r="S1044" s="15">
        <f t="shared" si="105"/>
        <v>41827</v>
      </c>
      <c r="T1044" s="15" t="str">
        <f t="shared" si="106"/>
        <v/>
      </c>
      <c r="U1044" s="15" t="str">
        <f t="shared" si="107"/>
        <v/>
      </c>
      <c r="V1044" s="2"/>
    </row>
    <row r="1045" spans="1:22">
      <c r="A1045" s="2"/>
      <c r="B1045" s="2"/>
      <c r="C1045" s="2"/>
      <c r="D1045" s="2"/>
      <c r="E1045" s="2"/>
      <c r="F1045" s="2"/>
      <c r="G1045" s="2"/>
      <c r="H1045" s="2"/>
      <c r="I1045" s="2"/>
      <c r="J1045" s="19" t="s">
        <v>1456</v>
      </c>
      <c r="K1045" s="2" t="str">
        <f t="shared" si="104"/>
        <v>TD</v>
      </c>
      <c r="L1045" s="2" t="str">
        <f t="shared" si="103"/>
        <v>CHAD</v>
      </c>
      <c r="M1045" s="66"/>
      <c r="N1045" s="66"/>
      <c r="O1045" s="66"/>
      <c r="P1045" s="66"/>
      <c r="Q1045" s="2"/>
      <c r="R1045" s="2"/>
      <c r="S1045" s="15">
        <f t="shared" si="105"/>
        <v>41827</v>
      </c>
      <c r="T1045" s="15" t="str">
        <f t="shared" si="106"/>
        <v/>
      </c>
      <c r="U1045" s="15" t="str">
        <f t="shared" si="107"/>
        <v/>
      </c>
      <c r="V1045" s="2"/>
    </row>
    <row r="1046" spans="1:22">
      <c r="A1046" s="2"/>
      <c r="B1046" s="2"/>
      <c r="C1046" s="2"/>
      <c r="D1046" s="2"/>
      <c r="E1046" s="2"/>
      <c r="F1046" s="2"/>
      <c r="G1046" s="2"/>
      <c r="H1046" s="2"/>
      <c r="I1046" s="2"/>
      <c r="J1046" s="19" t="s">
        <v>1457</v>
      </c>
      <c r="K1046" s="2" t="str">
        <f t="shared" si="104"/>
        <v>CL</v>
      </c>
      <c r="L1046" s="2" t="str">
        <f t="shared" si="103"/>
        <v>CHILE</v>
      </c>
      <c r="M1046" s="66"/>
      <c r="N1046" s="66"/>
      <c r="O1046" s="66"/>
      <c r="P1046" s="66"/>
      <c r="Q1046" s="2"/>
      <c r="R1046" s="2"/>
      <c r="S1046" s="15">
        <f t="shared" si="105"/>
        <v>41827</v>
      </c>
      <c r="T1046" s="15" t="str">
        <f t="shared" si="106"/>
        <v/>
      </c>
      <c r="U1046" s="15" t="str">
        <f t="shared" si="107"/>
        <v/>
      </c>
      <c r="V1046" s="2"/>
    </row>
    <row r="1047" spans="1:22">
      <c r="A1047" s="2"/>
      <c r="B1047" s="2"/>
      <c r="C1047" s="2"/>
      <c r="D1047" s="2"/>
      <c r="E1047" s="2"/>
      <c r="F1047" s="2"/>
      <c r="G1047" s="2"/>
      <c r="H1047" s="2"/>
      <c r="I1047" s="2"/>
      <c r="J1047" s="19" t="s">
        <v>1458</v>
      </c>
      <c r="K1047" s="2" t="str">
        <f t="shared" si="104"/>
        <v>CN</v>
      </c>
      <c r="L1047" s="2" t="str">
        <f t="shared" si="103"/>
        <v>CHINA</v>
      </c>
      <c r="M1047" s="66"/>
      <c r="N1047" s="66"/>
      <c r="O1047" s="66"/>
      <c r="P1047" s="66"/>
      <c r="Q1047" s="2"/>
      <c r="R1047" s="2"/>
      <c r="S1047" s="15">
        <f t="shared" si="105"/>
        <v>41827</v>
      </c>
      <c r="T1047" s="15" t="str">
        <f t="shared" si="106"/>
        <v/>
      </c>
      <c r="U1047" s="15" t="str">
        <f t="shared" si="107"/>
        <v/>
      </c>
      <c r="V1047" s="2"/>
    </row>
    <row r="1048" spans="1:22">
      <c r="A1048" s="2"/>
      <c r="B1048" s="2"/>
      <c r="C1048" s="2"/>
      <c r="D1048" s="2"/>
      <c r="E1048" s="2"/>
      <c r="F1048" s="2"/>
      <c r="G1048" s="2"/>
      <c r="H1048" s="2"/>
      <c r="I1048" s="2"/>
      <c r="J1048" s="19" t="s">
        <v>1459</v>
      </c>
      <c r="K1048" s="2" t="str">
        <f t="shared" si="104"/>
        <v>CX</v>
      </c>
      <c r="L1048" s="2" t="str">
        <f t="shared" si="103"/>
        <v>CHRISTMAS ISLAND</v>
      </c>
      <c r="M1048" s="66"/>
      <c r="N1048" s="66"/>
      <c r="O1048" s="66"/>
      <c r="P1048" s="66"/>
      <c r="Q1048" s="2"/>
      <c r="R1048" s="2"/>
      <c r="S1048" s="15">
        <f t="shared" si="105"/>
        <v>41827</v>
      </c>
      <c r="T1048" s="15" t="str">
        <f t="shared" si="106"/>
        <v/>
      </c>
      <c r="U1048" s="15" t="str">
        <f t="shared" si="107"/>
        <v/>
      </c>
      <c r="V1048" s="2"/>
    </row>
    <row r="1049" spans="1:22">
      <c r="A1049" s="2"/>
      <c r="B1049" s="2"/>
      <c r="C1049" s="2"/>
      <c r="D1049" s="2"/>
      <c r="E1049" s="2"/>
      <c r="F1049" s="2"/>
      <c r="G1049" s="2"/>
      <c r="H1049" s="2"/>
      <c r="I1049" s="2"/>
      <c r="J1049" s="19" t="s">
        <v>1460</v>
      </c>
      <c r="K1049" s="2" t="str">
        <f t="shared" si="104"/>
        <v>CC</v>
      </c>
      <c r="L1049" s="2" t="str">
        <f t="shared" si="103"/>
        <v>COCOS (KEELING) ISLANDS</v>
      </c>
      <c r="M1049" s="66"/>
      <c r="N1049" s="66"/>
      <c r="O1049" s="66"/>
      <c r="P1049" s="66"/>
      <c r="Q1049" s="2"/>
      <c r="R1049" s="2"/>
      <c r="S1049" s="15">
        <f t="shared" si="105"/>
        <v>41827</v>
      </c>
      <c r="T1049" s="15" t="str">
        <f t="shared" si="106"/>
        <v/>
      </c>
      <c r="U1049" s="15" t="str">
        <f t="shared" si="107"/>
        <v/>
      </c>
      <c r="V1049" s="2"/>
    </row>
    <row r="1050" spans="1:22">
      <c r="A1050" s="2"/>
      <c r="B1050" s="2"/>
      <c r="C1050" s="2"/>
      <c r="D1050" s="2"/>
      <c r="E1050" s="2"/>
      <c r="F1050" s="2"/>
      <c r="G1050" s="2"/>
      <c r="H1050" s="2"/>
      <c r="I1050" s="2"/>
      <c r="J1050" s="19" t="s">
        <v>1461</v>
      </c>
      <c r="K1050" s="2" t="str">
        <f t="shared" si="104"/>
        <v>CO</v>
      </c>
      <c r="L1050" s="2" t="str">
        <f t="shared" si="103"/>
        <v>COLOMBIA</v>
      </c>
      <c r="M1050" s="66"/>
      <c r="N1050" s="66"/>
      <c r="O1050" s="66"/>
      <c r="P1050" s="66"/>
      <c r="Q1050" s="2"/>
      <c r="R1050" s="2"/>
      <c r="S1050" s="15">
        <f t="shared" si="105"/>
        <v>41827</v>
      </c>
      <c r="T1050" s="15" t="str">
        <f t="shared" si="106"/>
        <v/>
      </c>
      <c r="U1050" s="15" t="str">
        <f t="shared" si="107"/>
        <v/>
      </c>
      <c r="V1050" s="2"/>
    </row>
    <row r="1051" spans="1:22">
      <c r="A1051" s="2"/>
      <c r="B1051" s="2"/>
      <c r="C1051" s="2"/>
      <c r="D1051" s="2"/>
      <c r="E1051" s="2"/>
      <c r="F1051" s="2"/>
      <c r="G1051" s="2"/>
      <c r="H1051" s="2"/>
      <c r="I1051" s="2"/>
      <c r="J1051" s="19" t="s">
        <v>1462</v>
      </c>
      <c r="K1051" s="2" t="str">
        <f t="shared" si="104"/>
        <v>KM</v>
      </c>
      <c r="L1051" s="2" t="str">
        <f t="shared" si="103"/>
        <v>COMOROS</v>
      </c>
      <c r="M1051" s="66"/>
      <c r="N1051" s="66"/>
      <c r="O1051" s="66"/>
      <c r="P1051" s="66"/>
      <c r="Q1051" s="2"/>
      <c r="R1051" s="2"/>
      <c r="S1051" s="15">
        <f t="shared" si="105"/>
        <v>41827</v>
      </c>
      <c r="T1051" s="15" t="str">
        <f t="shared" si="106"/>
        <v/>
      </c>
      <c r="U1051" s="15" t="str">
        <f t="shared" si="107"/>
        <v/>
      </c>
      <c r="V1051" s="2"/>
    </row>
    <row r="1052" spans="1:22">
      <c r="A1052" s="2"/>
      <c r="B1052" s="2"/>
      <c r="C1052" s="2"/>
      <c r="D1052" s="2"/>
      <c r="E1052" s="2"/>
      <c r="F1052" s="2"/>
      <c r="G1052" s="2"/>
      <c r="H1052" s="2"/>
      <c r="I1052" s="2"/>
      <c r="J1052" s="19" t="s">
        <v>1463</v>
      </c>
      <c r="K1052" s="2" t="str">
        <f t="shared" si="104"/>
        <v>CG</v>
      </c>
      <c r="L1052" s="2" t="str">
        <f t="shared" si="103"/>
        <v>CONGO</v>
      </c>
      <c r="M1052" s="66"/>
      <c r="N1052" s="66"/>
      <c r="O1052" s="66"/>
      <c r="P1052" s="66"/>
      <c r="Q1052" s="2"/>
      <c r="R1052" s="2"/>
      <c r="S1052" s="15">
        <f t="shared" si="105"/>
        <v>41827</v>
      </c>
      <c r="T1052" s="15" t="str">
        <f t="shared" si="106"/>
        <v/>
      </c>
      <c r="U1052" s="15" t="str">
        <f t="shared" si="107"/>
        <v/>
      </c>
      <c r="V1052" s="2"/>
    </row>
    <row r="1053" spans="1:22">
      <c r="A1053" s="2"/>
      <c r="B1053" s="2"/>
      <c r="C1053" s="2"/>
      <c r="D1053" s="2"/>
      <c r="E1053" s="2"/>
      <c r="F1053" s="2"/>
      <c r="G1053" s="2"/>
      <c r="H1053" s="2"/>
      <c r="I1053" s="2"/>
      <c r="J1053" s="19" t="s">
        <v>1464</v>
      </c>
      <c r="K1053" s="2" t="str">
        <f t="shared" si="104"/>
        <v>CD</v>
      </c>
      <c r="L1053" s="2" t="str">
        <f t="shared" si="103"/>
        <v>CONGO, THE DEMOCRATIC REPUBLIC OF THE</v>
      </c>
      <c r="M1053" s="66"/>
      <c r="N1053" s="66"/>
      <c r="O1053" s="66"/>
      <c r="P1053" s="66"/>
      <c r="Q1053" s="2"/>
      <c r="R1053" s="2"/>
      <c r="S1053" s="15">
        <f t="shared" si="105"/>
        <v>41827</v>
      </c>
      <c r="T1053" s="15" t="str">
        <f t="shared" si="106"/>
        <v/>
      </c>
      <c r="U1053" s="15" t="str">
        <f t="shared" si="107"/>
        <v/>
      </c>
      <c r="V1053" s="2"/>
    </row>
    <row r="1054" spans="1:22">
      <c r="A1054" s="2"/>
      <c r="B1054" s="2"/>
      <c r="C1054" s="2"/>
      <c r="D1054" s="2"/>
      <c r="E1054" s="2"/>
      <c r="F1054" s="2"/>
      <c r="G1054" s="2"/>
      <c r="H1054" s="2"/>
      <c r="I1054" s="2"/>
      <c r="J1054" s="19" t="s">
        <v>1465</v>
      </c>
      <c r="K1054" s="2" t="str">
        <f t="shared" si="104"/>
        <v>CK</v>
      </c>
      <c r="L1054" s="2" t="str">
        <f t="shared" si="103"/>
        <v>COOK ISLANDS</v>
      </c>
      <c r="M1054" s="66"/>
      <c r="N1054" s="66"/>
      <c r="O1054" s="66"/>
      <c r="P1054" s="66"/>
      <c r="Q1054" s="2"/>
      <c r="R1054" s="2"/>
      <c r="S1054" s="15">
        <f t="shared" si="105"/>
        <v>41827</v>
      </c>
      <c r="T1054" s="15" t="str">
        <f t="shared" si="106"/>
        <v/>
      </c>
      <c r="U1054" s="15" t="str">
        <f t="shared" si="107"/>
        <v/>
      </c>
      <c r="V1054" s="2"/>
    </row>
    <row r="1055" spans="1:22">
      <c r="A1055" s="2"/>
      <c r="B1055" s="2"/>
      <c r="C1055" s="2"/>
      <c r="D1055" s="2"/>
      <c r="E1055" s="2"/>
      <c r="F1055" s="2"/>
      <c r="G1055" s="2"/>
      <c r="H1055" s="2"/>
      <c r="I1055" s="2"/>
      <c r="J1055" s="19" t="s">
        <v>1466</v>
      </c>
      <c r="K1055" s="2" t="str">
        <f t="shared" si="104"/>
        <v>CR</v>
      </c>
      <c r="L1055" s="2" t="str">
        <f t="shared" si="103"/>
        <v>COSTA RICA</v>
      </c>
      <c r="M1055" s="66"/>
      <c r="N1055" s="66"/>
      <c r="O1055" s="66"/>
      <c r="P1055" s="66"/>
      <c r="Q1055" s="2"/>
      <c r="R1055" s="2"/>
      <c r="S1055" s="15">
        <f t="shared" si="105"/>
        <v>41827</v>
      </c>
      <c r="T1055" s="15" t="str">
        <f t="shared" si="106"/>
        <v/>
      </c>
      <c r="U1055" s="15" t="str">
        <f t="shared" si="107"/>
        <v/>
      </c>
      <c r="V1055" s="2"/>
    </row>
    <row r="1056" spans="1:22">
      <c r="A1056" s="2"/>
      <c r="B1056" s="2"/>
      <c r="C1056" s="2"/>
      <c r="D1056" s="2"/>
      <c r="E1056" s="2"/>
      <c r="F1056" s="2"/>
      <c r="G1056" s="2"/>
      <c r="H1056" s="2"/>
      <c r="I1056" s="2"/>
      <c r="J1056" s="19" t="s">
        <v>1467</v>
      </c>
      <c r="K1056" s="2" t="str">
        <f t="shared" si="104"/>
        <v>CI</v>
      </c>
      <c r="L1056" s="2" t="str">
        <f>J1056</f>
        <v>CÔTE D'IVOIRE</v>
      </c>
      <c r="M1056" s="66"/>
      <c r="N1056" s="66"/>
      <c r="O1056" s="66"/>
      <c r="P1056" s="66"/>
      <c r="Q1056" s="2"/>
      <c r="R1056" s="2"/>
      <c r="S1056" s="15">
        <f t="shared" si="105"/>
        <v>41827</v>
      </c>
      <c r="T1056" s="15" t="str">
        <f t="shared" si="106"/>
        <v/>
      </c>
      <c r="U1056" s="15" t="str">
        <f t="shared" si="107"/>
        <v/>
      </c>
      <c r="V1056" s="2"/>
    </row>
    <row r="1057" spans="1:22">
      <c r="A1057" s="2"/>
      <c r="B1057" s="2"/>
      <c r="C1057" s="2"/>
      <c r="D1057" s="2"/>
      <c r="E1057" s="2"/>
      <c r="F1057" s="2"/>
      <c r="G1057" s="2"/>
      <c r="H1057" s="2"/>
      <c r="I1057" s="2"/>
      <c r="J1057" s="19" t="s">
        <v>1469</v>
      </c>
      <c r="K1057" s="2" t="str">
        <f t="shared" si="104"/>
        <v>CU</v>
      </c>
      <c r="L1057" s="2" t="str">
        <f>J1057</f>
        <v>CUBA</v>
      </c>
      <c r="M1057" s="66"/>
      <c r="N1057" s="66"/>
      <c r="O1057" s="66"/>
      <c r="P1057" s="66"/>
      <c r="Q1057" s="2"/>
      <c r="R1057" s="2"/>
      <c r="S1057" s="15">
        <f t="shared" si="105"/>
        <v>41827</v>
      </c>
      <c r="T1057" s="15" t="str">
        <f t="shared" si="106"/>
        <v/>
      </c>
      <c r="U1057" s="15" t="str">
        <f t="shared" si="107"/>
        <v/>
      </c>
      <c r="V1057" s="2"/>
    </row>
    <row r="1058" spans="1:22">
      <c r="A1058" s="2"/>
      <c r="B1058" s="2"/>
      <c r="C1058" s="2"/>
      <c r="D1058" s="2"/>
      <c r="E1058" s="2"/>
      <c r="F1058" s="2"/>
      <c r="G1058" s="2"/>
      <c r="H1058" s="2"/>
      <c r="I1058" s="2"/>
      <c r="J1058" s="19" t="s">
        <v>1470</v>
      </c>
      <c r="K1058" s="2" t="str">
        <f t="shared" si="104"/>
        <v>CW</v>
      </c>
      <c r="L1058" s="2" t="str">
        <f>J1058</f>
        <v>CURAÇAO</v>
      </c>
      <c r="M1058" s="66"/>
      <c r="N1058" s="66"/>
      <c r="O1058" s="66"/>
      <c r="P1058" s="66"/>
      <c r="Q1058" s="2"/>
      <c r="R1058" s="2"/>
      <c r="S1058" s="15">
        <f t="shared" si="105"/>
        <v>41827</v>
      </c>
      <c r="T1058" s="15" t="str">
        <f t="shared" si="106"/>
        <v/>
      </c>
      <c r="U1058" s="15" t="str">
        <f t="shared" si="107"/>
        <v/>
      </c>
      <c r="V1058" s="2"/>
    </row>
    <row r="1059" spans="1:22">
      <c r="A1059" s="2"/>
      <c r="B1059" s="2"/>
      <c r="C1059" s="2"/>
      <c r="D1059" s="2"/>
      <c r="E1059" s="2"/>
      <c r="F1059" s="2"/>
      <c r="G1059" s="2"/>
      <c r="H1059" s="2"/>
      <c r="I1059" s="2"/>
      <c r="J1059" s="19" t="s">
        <v>1473</v>
      </c>
      <c r="K1059" s="2" t="str">
        <f t="shared" si="104"/>
        <v>DJ</v>
      </c>
      <c r="L1059" s="2" t="str">
        <f t="shared" ref="L1059:L1120" si="108">J1059</f>
        <v>DJIBOUTI</v>
      </c>
      <c r="M1059" s="66"/>
      <c r="N1059" s="66"/>
      <c r="O1059" s="66"/>
      <c r="P1059" s="66"/>
      <c r="Q1059" s="2"/>
      <c r="R1059" s="2"/>
      <c r="S1059" s="15">
        <f t="shared" si="105"/>
        <v>41827</v>
      </c>
      <c r="T1059" s="15" t="str">
        <f t="shared" si="106"/>
        <v/>
      </c>
      <c r="U1059" s="15" t="str">
        <f t="shared" si="107"/>
        <v/>
      </c>
      <c r="V1059" s="2"/>
    </row>
    <row r="1060" spans="1:22">
      <c r="A1060" s="2"/>
      <c r="B1060" s="2"/>
      <c r="C1060" s="2"/>
      <c r="D1060" s="2"/>
      <c r="E1060" s="2"/>
      <c r="F1060" s="2"/>
      <c r="G1060" s="2"/>
      <c r="H1060" s="2"/>
      <c r="I1060" s="2"/>
      <c r="J1060" s="19" t="s">
        <v>1474</v>
      </c>
      <c r="K1060" s="2" t="str">
        <f t="shared" si="104"/>
        <v>DM</v>
      </c>
      <c r="L1060" s="2" t="str">
        <f t="shared" si="108"/>
        <v>DOMINICA</v>
      </c>
      <c r="M1060" s="66"/>
      <c r="N1060" s="66"/>
      <c r="O1060" s="66"/>
      <c r="P1060" s="66"/>
      <c r="Q1060" s="2"/>
      <c r="R1060" s="2"/>
      <c r="S1060" s="15">
        <f t="shared" si="105"/>
        <v>41827</v>
      </c>
      <c r="T1060" s="15" t="str">
        <f t="shared" si="106"/>
        <v/>
      </c>
      <c r="U1060" s="15" t="str">
        <f t="shared" si="107"/>
        <v/>
      </c>
      <c r="V1060" s="2"/>
    </row>
    <row r="1061" spans="1:22">
      <c r="A1061" s="2"/>
      <c r="B1061" s="2"/>
      <c r="C1061" s="2"/>
      <c r="D1061" s="2"/>
      <c r="E1061" s="2"/>
      <c r="F1061" s="2"/>
      <c r="G1061" s="2"/>
      <c r="H1061" s="2"/>
      <c r="I1061" s="2"/>
      <c r="J1061" s="19" t="s">
        <v>1475</v>
      </c>
      <c r="K1061" s="2" t="str">
        <f t="shared" si="104"/>
        <v>DO</v>
      </c>
      <c r="L1061" s="2" t="str">
        <f t="shared" si="108"/>
        <v>DOMINICAN REPUBLIC</v>
      </c>
      <c r="M1061" s="66"/>
      <c r="N1061" s="66"/>
      <c r="O1061" s="66"/>
      <c r="P1061" s="66"/>
      <c r="Q1061" s="2"/>
      <c r="R1061" s="2"/>
      <c r="S1061" s="15">
        <f t="shared" si="105"/>
        <v>41827</v>
      </c>
      <c r="T1061" s="15" t="str">
        <f t="shared" si="106"/>
        <v/>
      </c>
      <c r="U1061" s="15" t="str">
        <f t="shared" si="107"/>
        <v/>
      </c>
      <c r="V1061" s="2"/>
    </row>
    <row r="1062" spans="1:22">
      <c r="A1062" s="2"/>
      <c r="B1062" s="2"/>
      <c r="C1062" s="2"/>
      <c r="D1062" s="2"/>
      <c r="E1062" s="2"/>
      <c r="F1062" s="2"/>
      <c r="G1062" s="2"/>
      <c r="H1062" s="2"/>
      <c r="I1062" s="2"/>
      <c r="J1062" s="19" t="s">
        <v>1476</v>
      </c>
      <c r="K1062" s="2" t="str">
        <f t="shared" si="104"/>
        <v>EC</v>
      </c>
      <c r="L1062" s="2" t="str">
        <f t="shared" si="108"/>
        <v>ECUADOR</v>
      </c>
      <c r="M1062" s="66"/>
      <c r="N1062" s="66"/>
      <c r="O1062" s="66"/>
      <c r="P1062" s="66"/>
      <c r="Q1062" s="2"/>
      <c r="R1062" s="2"/>
      <c r="S1062" s="15">
        <f t="shared" si="105"/>
        <v>41827</v>
      </c>
      <c r="T1062" s="15" t="str">
        <f t="shared" si="106"/>
        <v/>
      </c>
      <c r="U1062" s="15" t="str">
        <f t="shared" si="107"/>
        <v/>
      </c>
      <c r="V1062" s="2"/>
    </row>
    <row r="1063" spans="1:22">
      <c r="A1063" s="2"/>
      <c r="B1063" s="2"/>
      <c r="C1063" s="2"/>
      <c r="D1063" s="2"/>
      <c r="E1063" s="2"/>
      <c r="F1063" s="2"/>
      <c r="G1063" s="2"/>
      <c r="H1063" s="2"/>
      <c r="I1063" s="2"/>
      <c r="J1063" s="19" t="s">
        <v>1477</v>
      </c>
      <c r="K1063" s="2" t="str">
        <f t="shared" si="104"/>
        <v>EG</v>
      </c>
      <c r="L1063" s="2" t="str">
        <f t="shared" si="108"/>
        <v>EGYPT</v>
      </c>
      <c r="M1063" s="66"/>
      <c r="N1063" s="66"/>
      <c r="O1063" s="66"/>
      <c r="P1063" s="66"/>
      <c r="Q1063" s="2"/>
      <c r="R1063" s="2"/>
      <c r="S1063" s="15">
        <f t="shared" si="105"/>
        <v>41827</v>
      </c>
      <c r="T1063" s="15" t="str">
        <f t="shared" si="106"/>
        <v/>
      </c>
      <c r="U1063" s="15" t="str">
        <f t="shared" si="107"/>
        <v/>
      </c>
      <c r="V1063" s="2"/>
    </row>
    <row r="1064" spans="1:22">
      <c r="A1064" s="2"/>
      <c r="B1064" s="2"/>
      <c r="C1064" s="2"/>
      <c r="D1064" s="2"/>
      <c r="E1064" s="2"/>
      <c r="F1064" s="2"/>
      <c r="G1064" s="2"/>
      <c r="H1064" s="2"/>
      <c r="I1064" s="2"/>
      <c r="J1064" s="19" t="s">
        <v>1478</v>
      </c>
      <c r="K1064" s="2" t="str">
        <f t="shared" si="104"/>
        <v>SV</v>
      </c>
      <c r="L1064" s="2" t="str">
        <f t="shared" si="108"/>
        <v>EL SALVADOR</v>
      </c>
      <c r="M1064" s="66"/>
      <c r="N1064" s="66"/>
      <c r="O1064" s="66"/>
      <c r="P1064" s="66"/>
      <c r="Q1064" s="2"/>
      <c r="R1064" s="2"/>
      <c r="S1064" s="15">
        <f t="shared" si="105"/>
        <v>41827</v>
      </c>
      <c r="T1064" s="15" t="str">
        <f t="shared" si="106"/>
        <v/>
      </c>
      <c r="U1064" s="15" t="str">
        <f t="shared" si="107"/>
        <v/>
      </c>
      <c r="V1064" s="2"/>
    </row>
    <row r="1065" spans="1:22">
      <c r="A1065" s="2"/>
      <c r="B1065" s="2"/>
      <c r="C1065" s="2"/>
      <c r="D1065" s="2"/>
      <c r="E1065" s="2"/>
      <c r="F1065" s="2"/>
      <c r="G1065" s="2"/>
      <c r="H1065" s="2"/>
      <c r="I1065" s="2"/>
      <c r="J1065" s="19" t="s">
        <v>1479</v>
      </c>
      <c r="K1065" s="2" t="str">
        <f t="shared" si="104"/>
        <v>GQ</v>
      </c>
      <c r="L1065" s="2" t="str">
        <f t="shared" si="108"/>
        <v>EQUATORIAL GUINEA</v>
      </c>
      <c r="M1065" s="66"/>
      <c r="N1065" s="66"/>
      <c r="O1065" s="66"/>
      <c r="P1065" s="66"/>
      <c r="Q1065" s="2"/>
      <c r="R1065" s="2"/>
      <c r="S1065" s="15">
        <f t="shared" si="105"/>
        <v>41827</v>
      </c>
      <c r="T1065" s="15" t="str">
        <f t="shared" si="106"/>
        <v/>
      </c>
      <c r="U1065" s="15" t="str">
        <f t="shared" si="107"/>
        <v/>
      </c>
      <c r="V1065" s="2"/>
    </row>
    <row r="1066" spans="1:22">
      <c r="A1066" s="2"/>
      <c r="B1066" s="2"/>
      <c r="C1066" s="2"/>
      <c r="D1066" s="2"/>
      <c r="E1066" s="2"/>
      <c r="F1066" s="2"/>
      <c r="G1066" s="2"/>
      <c r="H1066" s="2"/>
      <c r="I1066" s="2"/>
      <c r="J1066" s="19" t="s">
        <v>1480</v>
      </c>
      <c r="K1066" s="2" t="str">
        <f t="shared" si="104"/>
        <v>ER</v>
      </c>
      <c r="L1066" s="2" t="str">
        <f t="shared" si="108"/>
        <v>ERITREA</v>
      </c>
      <c r="M1066" s="66"/>
      <c r="N1066" s="66"/>
      <c r="O1066" s="66"/>
      <c r="P1066" s="66"/>
      <c r="Q1066" s="2"/>
      <c r="R1066" s="2"/>
      <c r="S1066" s="15">
        <f t="shared" si="105"/>
        <v>41827</v>
      </c>
      <c r="T1066" s="15" t="str">
        <f t="shared" si="106"/>
        <v/>
      </c>
      <c r="U1066" s="15" t="str">
        <f t="shared" si="107"/>
        <v/>
      </c>
      <c r="V1066" s="2"/>
    </row>
    <row r="1067" spans="1:22">
      <c r="A1067" s="2"/>
      <c r="B1067" s="2"/>
      <c r="C1067" s="2"/>
      <c r="D1067" s="2"/>
      <c r="E1067" s="2"/>
      <c r="F1067" s="2"/>
      <c r="G1067" s="2"/>
      <c r="H1067" s="2"/>
      <c r="I1067" s="2"/>
      <c r="J1067" s="19" t="s">
        <v>1482</v>
      </c>
      <c r="K1067" s="2" t="str">
        <f t="shared" si="104"/>
        <v>ET</v>
      </c>
      <c r="L1067" s="2" t="str">
        <f t="shared" si="108"/>
        <v>ETHIOPIA</v>
      </c>
      <c r="M1067" s="66"/>
      <c r="N1067" s="66"/>
      <c r="O1067" s="66"/>
      <c r="P1067" s="66"/>
      <c r="Q1067" s="2"/>
      <c r="R1067" s="2"/>
      <c r="S1067" s="15">
        <f t="shared" si="105"/>
        <v>41827</v>
      </c>
      <c r="T1067" s="15" t="str">
        <f t="shared" si="106"/>
        <v/>
      </c>
      <c r="U1067" s="15" t="str">
        <f t="shared" si="107"/>
        <v/>
      </c>
      <c r="V1067" s="2"/>
    </row>
    <row r="1068" spans="1:22">
      <c r="A1068" s="2"/>
      <c r="B1068" s="2"/>
      <c r="C1068" s="2"/>
      <c r="D1068" s="2"/>
      <c r="E1068" s="2"/>
      <c r="F1068" s="2"/>
      <c r="G1068" s="2"/>
      <c r="H1068" s="2"/>
      <c r="I1068" s="2"/>
      <c r="J1068" s="19" t="s">
        <v>1483</v>
      </c>
      <c r="K1068" s="2" t="str">
        <f t="shared" ref="K1068:K1131" si="109">VLOOKUP(J1068,$A:$B,2,0)</f>
        <v>FK</v>
      </c>
      <c r="L1068" s="2" t="str">
        <f t="shared" si="108"/>
        <v>FALKLAND ISLANDS (MALVINAS)</v>
      </c>
      <c r="M1068" s="66"/>
      <c r="N1068" s="66"/>
      <c r="O1068" s="66"/>
      <c r="P1068" s="66"/>
      <c r="Q1068" s="2"/>
      <c r="R1068" s="2"/>
      <c r="S1068" s="15">
        <f t="shared" ref="S1068:S1131" si="110">VLOOKUP(J1068,A:G,5,FALSE)</f>
        <v>41827</v>
      </c>
      <c r="T1068" s="15" t="str">
        <f t="shared" ref="T1068:T1131" si="111">IF(VLOOKUP(J1068,A:G,6,FALSE)=0,"",VLOOKUP(J1068,A:G,6,FALSE))</f>
        <v/>
      </c>
      <c r="U1068" s="15" t="str">
        <f t="shared" ref="U1068:U1131" si="112">IF(VLOOKUP(J1068,A:G,7,FALSE)=0,"",VLOOKUP(J1068,A:G,7,FALSE))</f>
        <v/>
      </c>
      <c r="V1068" s="2"/>
    </row>
    <row r="1069" spans="1:22">
      <c r="A1069" s="2"/>
      <c r="B1069" s="2"/>
      <c r="C1069" s="2"/>
      <c r="D1069" s="2"/>
      <c r="E1069" s="2"/>
      <c r="F1069" s="2"/>
      <c r="G1069" s="2"/>
      <c r="H1069" s="2"/>
      <c r="I1069" s="2"/>
      <c r="J1069" s="19" t="s">
        <v>1484</v>
      </c>
      <c r="K1069" s="2" t="str">
        <f t="shared" si="109"/>
        <v>FO</v>
      </c>
      <c r="L1069" s="2" t="str">
        <f t="shared" si="108"/>
        <v>FAROE ISLANDS</v>
      </c>
      <c r="M1069" s="66"/>
      <c r="N1069" s="66"/>
      <c r="O1069" s="66"/>
      <c r="P1069" s="66"/>
      <c r="Q1069" s="2"/>
      <c r="R1069" s="2"/>
      <c r="S1069" s="15">
        <f t="shared" si="110"/>
        <v>41827</v>
      </c>
      <c r="T1069" s="15" t="str">
        <f t="shared" si="111"/>
        <v/>
      </c>
      <c r="U1069" s="15" t="str">
        <f t="shared" si="112"/>
        <v/>
      </c>
      <c r="V1069" s="2"/>
    </row>
    <row r="1070" spans="1:22">
      <c r="A1070" s="2"/>
      <c r="B1070" s="2"/>
      <c r="C1070" s="2"/>
      <c r="D1070" s="2"/>
      <c r="E1070" s="2"/>
      <c r="F1070" s="2"/>
      <c r="G1070" s="2"/>
      <c r="H1070" s="2"/>
      <c r="I1070" s="2"/>
      <c r="J1070" s="19" t="s">
        <v>1485</v>
      </c>
      <c r="K1070" s="2" t="str">
        <f t="shared" si="109"/>
        <v>FJ</v>
      </c>
      <c r="L1070" s="2" t="str">
        <f t="shared" si="108"/>
        <v>FIJI</v>
      </c>
      <c r="M1070" s="66"/>
      <c r="N1070" s="66"/>
      <c r="O1070" s="66"/>
      <c r="P1070" s="66"/>
      <c r="Q1070" s="2"/>
      <c r="R1070" s="2"/>
      <c r="S1070" s="15">
        <f t="shared" si="110"/>
        <v>41827</v>
      </c>
      <c r="T1070" s="15" t="str">
        <f t="shared" si="111"/>
        <v/>
      </c>
      <c r="U1070" s="15" t="str">
        <f t="shared" si="112"/>
        <v/>
      </c>
      <c r="V1070" s="2"/>
    </row>
    <row r="1071" spans="1:22">
      <c r="A1071" s="2"/>
      <c r="B1071" s="2"/>
      <c r="C1071" s="2"/>
      <c r="D1071" s="2"/>
      <c r="E1071" s="2"/>
      <c r="F1071" s="2"/>
      <c r="G1071" s="2"/>
      <c r="H1071" s="2"/>
      <c r="I1071" s="2"/>
      <c r="J1071" s="19" t="s">
        <v>1488</v>
      </c>
      <c r="K1071" s="2" t="str">
        <f t="shared" si="109"/>
        <v>GF</v>
      </c>
      <c r="L1071" s="2" t="str">
        <f t="shared" si="108"/>
        <v>FRENCH GUIANA</v>
      </c>
      <c r="M1071" s="66"/>
      <c r="N1071" s="66"/>
      <c r="O1071" s="66"/>
      <c r="P1071" s="66"/>
      <c r="Q1071" s="2"/>
      <c r="R1071" s="2"/>
      <c r="S1071" s="15">
        <f t="shared" si="110"/>
        <v>41827</v>
      </c>
      <c r="T1071" s="15" t="str">
        <f t="shared" si="111"/>
        <v/>
      </c>
      <c r="U1071" s="15" t="str">
        <f t="shared" si="112"/>
        <v/>
      </c>
      <c r="V1071" s="2"/>
    </row>
    <row r="1072" spans="1:22">
      <c r="A1072" s="2"/>
      <c r="B1072" s="2"/>
      <c r="C1072" s="2"/>
      <c r="D1072" s="2"/>
      <c r="E1072" s="2"/>
      <c r="F1072" s="2"/>
      <c r="G1072" s="2"/>
      <c r="H1072" s="2"/>
      <c r="I1072" s="2"/>
      <c r="J1072" s="19" t="s">
        <v>1489</v>
      </c>
      <c r="K1072" s="2" t="str">
        <f t="shared" si="109"/>
        <v>PF</v>
      </c>
      <c r="L1072" s="2" t="str">
        <f t="shared" si="108"/>
        <v>FRENCH POLYNESIA</v>
      </c>
      <c r="M1072" s="66"/>
      <c r="N1072" s="66"/>
      <c r="O1072" s="66"/>
      <c r="P1072" s="66"/>
      <c r="Q1072" s="2"/>
      <c r="R1072" s="2"/>
      <c r="S1072" s="15">
        <f t="shared" si="110"/>
        <v>41827</v>
      </c>
      <c r="T1072" s="15" t="str">
        <f t="shared" si="111"/>
        <v/>
      </c>
      <c r="U1072" s="15" t="str">
        <f t="shared" si="112"/>
        <v/>
      </c>
      <c r="V1072" s="2"/>
    </row>
    <row r="1073" spans="1:22">
      <c r="A1073" s="2"/>
      <c r="B1073" s="2"/>
      <c r="C1073" s="2"/>
      <c r="D1073" s="2"/>
      <c r="E1073" s="2"/>
      <c r="F1073" s="2"/>
      <c r="G1073" s="2"/>
      <c r="H1073" s="2"/>
      <c r="I1073" s="2"/>
      <c r="J1073" s="19" t="s">
        <v>1490</v>
      </c>
      <c r="K1073" s="2" t="str">
        <f t="shared" si="109"/>
        <v>TF</v>
      </c>
      <c r="L1073" s="2" t="str">
        <f t="shared" si="108"/>
        <v>FRENCH SOUTHERN TERRITORIES</v>
      </c>
      <c r="M1073" s="66"/>
      <c r="N1073" s="66"/>
      <c r="O1073" s="66"/>
      <c r="P1073" s="66"/>
      <c r="Q1073" s="2"/>
      <c r="R1073" s="2"/>
      <c r="S1073" s="15">
        <f t="shared" si="110"/>
        <v>41827</v>
      </c>
      <c r="T1073" s="15" t="str">
        <f t="shared" si="111"/>
        <v/>
      </c>
      <c r="U1073" s="15" t="str">
        <f t="shared" si="112"/>
        <v/>
      </c>
      <c r="V1073" s="2"/>
    </row>
    <row r="1074" spans="1:22">
      <c r="A1074" s="2"/>
      <c r="B1074" s="2"/>
      <c r="C1074" s="2"/>
      <c r="D1074" s="2"/>
      <c r="E1074" s="2"/>
      <c r="F1074" s="2"/>
      <c r="G1074" s="2"/>
      <c r="H1074" s="2"/>
      <c r="I1074" s="2"/>
      <c r="J1074" s="19" t="s">
        <v>1491</v>
      </c>
      <c r="K1074" s="2" t="str">
        <f t="shared" si="109"/>
        <v>GA</v>
      </c>
      <c r="L1074" s="2" t="str">
        <f t="shared" si="108"/>
        <v>GABON</v>
      </c>
      <c r="M1074" s="66"/>
      <c r="N1074" s="66"/>
      <c r="O1074" s="66"/>
      <c r="P1074" s="66"/>
      <c r="Q1074" s="2"/>
      <c r="R1074" s="2"/>
      <c r="S1074" s="15">
        <f t="shared" si="110"/>
        <v>41827</v>
      </c>
      <c r="T1074" s="15" t="str">
        <f t="shared" si="111"/>
        <v/>
      </c>
      <c r="U1074" s="15" t="str">
        <f t="shared" si="112"/>
        <v/>
      </c>
      <c r="V1074" s="2"/>
    </row>
    <row r="1075" spans="1:22">
      <c r="A1075" s="2"/>
      <c r="B1075" s="2"/>
      <c r="C1075" s="2"/>
      <c r="D1075" s="2"/>
      <c r="E1075" s="2"/>
      <c r="F1075" s="2"/>
      <c r="G1075" s="2"/>
      <c r="H1075" s="2"/>
      <c r="I1075" s="2"/>
      <c r="J1075" s="19" t="s">
        <v>1492</v>
      </c>
      <c r="K1075" s="2" t="str">
        <f t="shared" si="109"/>
        <v>GM</v>
      </c>
      <c r="L1075" s="2" t="str">
        <f t="shared" si="108"/>
        <v>GAMBIA</v>
      </c>
      <c r="M1075" s="66"/>
      <c r="N1075" s="66"/>
      <c r="O1075" s="66"/>
      <c r="P1075" s="66"/>
      <c r="Q1075" s="2"/>
      <c r="R1075" s="2"/>
      <c r="S1075" s="15">
        <f t="shared" si="110"/>
        <v>41827</v>
      </c>
      <c r="T1075" s="15" t="str">
        <f t="shared" si="111"/>
        <v/>
      </c>
      <c r="U1075" s="15" t="str">
        <f t="shared" si="112"/>
        <v/>
      </c>
      <c r="V1075" s="2"/>
    </row>
    <row r="1076" spans="1:22">
      <c r="A1076" s="2"/>
      <c r="B1076" s="2"/>
      <c r="C1076" s="2"/>
      <c r="D1076" s="2"/>
      <c r="E1076" s="2"/>
      <c r="F1076" s="2"/>
      <c r="G1076" s="2"/>
      <c r="H1076" s="2"/>
      <c r="I1076" s="2"/>
      <c r="J1076" s="19" t="s">
        <v>1493</v>
      </c>
      <c r="K1076" s="2" t="str">
        <f t="shared" si="109"/>
        <v>GE</v>
      </c>
      <c r="L1076" s="2" t="str">
        <f t="shared" si="108"/>
        <v>GEORGIA</v>
      </c>
      <c r="M1076" s="66"/>
      <c r="N1076" s="66"/>
      <c r="O1076" s="66"/>
      <c r="P1076" s="66"/>
      <c r="Q1076" s="2"/>
      <c r="R1076" s="2"/>
      <c r="S1076" s="15">
        <f t="shared" si="110"/>
        <v>41827</v>
      </c>
      <c r="T1076" s="15" t="str">
        <f t="shared" si="111"/>
        <v/>
      </c>
      <c r="U1076" s="15" t="str">
        <f t="shared" si="112"/>
        <v/>
      </c>
      <c r="V1076" s="2"/>
    </row>
    <row r="1077" spans="1:22">
      <c r="A1077" s="2"/>
      <c r="B1077" s="2"/>
      <c r="C1077" s="2"/>
      <c r="D1077" s="2"/>
      <c r="E1077" s="2"/>
      <c r="F1077" s="2"/>
      <c r="G1077" s="2"/>
      <c r="H1077" s="2"/>
      <c r="I1077" s="2"/>
      <c r="J1077" s="19" t="s">
        <v>1495</v>
      </c>
      <c r="K1077" s="2" t="str">
        <f t="shared" si="109"/>
        <v>GH</v>
      </c>
      <c r="L1077" s="2" t="str">
        <f t="shared" si="108"/>
        <v>GHANA</v>
      </c>
      <c r="M1077" s="66"/>
      <c r="N1077" s="66"/>
      <c r="O1077" s="66"/>
      <c r="P1077" s="66"/>
      <c r="Q1077" s="2"/>
      <c r="R1077" s="2"/>
      <c r="S1077" s="15">
        <f t="shared" si="110"/>
        <v>41827</v>
      </c>
      <c r="T1077" s="15" t="str">
        <f t="shared" si="111"/>
        <v/>
      </c>
      <c r="U1077" s="15" t="str">
        <f t="shared" si="112"/>
        <v/>
      </c>
      <c r="V1077" s="2"/>
    </row>
    <row r="1078" spans="1:22">
      <c r="A1078" s="2"/>
      <c r="B1078" s="2"/>
      <c r="C1078" s="2"/>
      <c r="D1078" s="2"/>
      <c r="E1078" s="2"/>
      <c r="F1078" s="2"/>
      <c r="G1078" s="2"/>
      <c r="H1078" s="2"/>
      <c r="I1078" s="2"/>
      <c r="J1078" s="19" t="s">
        <v>11754</v>
      </c>
      <c r="K1078" s="2" t="str">
        <f t="shared" si="109"/>
        <v>GI</v>
      </c>
      <c r="L1078" s="2" t="str">
        <f t="shared" si="108"/>
        <v>UNITED KINGDOM (GIBRALTAR)</v>
      </c>
      <c r="M1078" s="66"/>
      <c r="N1078" s="66"/>
      <c r="O1078" s="66"/>
      <c r="P1078" s="66" t="s">
        <v>627</v>
      </c>
      <c r="Q1078" s="2"/>
      <c r="R1078" s="2"/>
      <c r="S1078" s="15">
        <f t="shared" si="110"/>
        <v>41827</v>
      </c>
      <c r="T1078" s="15" t="str">
        <f t="shared" si="111"/>
        <v/>
      </c>
      <c r="U1078" s="15">
        <f t="shared" si="112"/>
        <v>42566</v>
      </c>
      <c r="V1078" s="2"/>
    </row>
    <row r="1079" spans="1:22">
      <c r="A1079" s="2"/>
      <c r="B1079" s="2"/>
      <c r="C1079" s="2"/>
      <c r="D1079" s="2"/>
      <c r="E1079" s="2"/>
      <c r="F1079" s="2"/>
      <c r="G1079" s="2"/>
      <c r="H1079" s="2"/>
      <c r="I1079" s="2"/>
      <c r="J1079" s="19" t="s">
        <v>1497</v>
      </c>
      <c r="K1079" s="2" t="str">
        <f t="shared" si="109"/>
        <v>GL</v>
      </c>
      <c r="L1079" s="2" t="str">
        <f t="shared" si="108"/>
        <v>GREENLAND</v>
      </c>
      <c r="M1079" s="66"/>
      <c r="N1079" s="66"/>
      <c r="O1079" s="66"/>
      <c r="P1079" s="66"/>
      <c r="Q1079" s="2"/>
      <c r="R1079" s="2"/>
      <c r="S1079" s="15">
        <f t="shared" si="110"/>
        <v>41827</v>
      </c>
      <c r="T1079" s="15" t="str">
        <f t="shared" si="111"/>
        <v/>
      </c>
      <c r="U1079" s="15" t="str">
        <f t="shared" si="112"/>
        <v/>
      </c>
      <c r="V1079" s="2"/>
    </row>
    <row r="1080" spans="1:22">
      <c r="A1080" s="2"/>
      <c r="B1080" s="2"/>
      <c r="C1080" s="2"/>
      <c r="D1080" s="2"/>
      <c r="E1080" s="2"/>
      <c r="F1080" s="2"/>
      <c r="G1080" s="2"/>
      <c r="H1080" s="2"/>
      <c r="I1080" s="2"/>
      <c r="J1080" s="19" t="s">
        <v>1498</v>
      </c>
      <c r="K1080" s="2" t="str">
        <f t="shared" si="109"/>
        <v>GD</v>
      </c>
      <c r="L1080" s="2" t="str">
        <f t="shared" si="108"/>
        <v>GRENADA</v>
      </c>
      <c r="M1080" s="66"/>
      <c r="N1080" s="66"/>
      <c r="O1080" s="66"/>
      <c r="P1080" s="66"/>
      <c r="Q1080" s="2"/>
      <c r="R1080" s="2"/>
      <c r="S1080" s="15">
        <f t="shared" si="110"/>
        <v>41827</v>
      </c>
      <c r="T1080" s="15" t="str">
        <f t="shared" si="111"/>
        <v/>
      </c>
      <c r="U1080" s="15" t="str">
        <f t="shared" si="112"/>
        <v/>
      </c>
      <c r="V1080" s="2"/>
    </row>
    <row r="1081" spans="1:22">
      <c r="A1081" s="2"/>
      <c r="B1081" s="2"/>
      <c r="C1081" s="2"/>
      <c r="D1081" s="2"/>
      <c r="E1081" s="2"/>
      <c r="F1081" s="2"/>
      <c r="G1081" s="2"/>
      <c r="H1081" s="2"/>
      <c r="I1081" s="2"/>
      <c r="J1081" s="19" t="s">
        <v>1499</v>
      </c>
      <c r="K1081" s="2" t="str">
        <f t="shared" si="109"/>
        <v>GP</v>
      </c>
      <c r="L1081" s="2" t="str">
        <f t="shared" si="108"/>
        <v>GUADELOUPE</v>
      </c>
      <c r="M1081" s="66"/>
      <c r="N1081" s="66"/>
      <c r="O1081" s="66"/>
      <c r="P1081" s="66"/>
      <c r="Q1081" s="2"/>
      <c r="R1081" s="2"/>
      <c r="S1081" s="15">
        <f t="shared" si="110"/>
        <v>41827</v>
      </c>
      <c r="T1081" s="15" t="str">
        <f t="shared" si="111"/>
        <v/>
      </c>
      <c r="U1081" s="15" t="str">
        <f t="shared" si="112"/>
        <v/>
      </c>
      <c r="V1081" s="2"/>
    </row>
    <row r="1082" spans="1:22">
      <c r="A1082" s="2"/>
      <c r="B1082" s="2"/>
      <c r="C1082" s="2"/>
      <c r="D1082" s="2"/>
      <c r="E1082" s="2"/>
      <c r="F1082" s="2"/>
      <c r="G1082" s="2"/>
      <c r="H1082" s="2"/>
      <c r="I1082" s="2"/>
      <c r="J1082" s="19" t="s">
        <v>1500</v>
      </c>
      <c r="K1082" s="2" t="str">
        <f t="shared" si="109"/>
        <v>GU</v>
      </c>
      <c r="L1082" s="2" t="str">
        <f t="shared" si="108"/>
        <v>GUAM</v>
      </c>
      <c r="M1082" s="66"/>
      <c r="N1082" s="66"/>
      <c r="O1082" s="66"/>
      <c r="P1082" s="66"/>
      <c r="Q1082" s="2"/>
      <c r="R1082" s="2"/>
      <c r="S1082" s="15">
        <f t="shared" si="110"/>
        <v>41827</v>
      </c>
      <c r="T1082" s="15" t="str">
        <f t="shared" si="111"/>
        <v/>
      </c>
      <c r="U1082" s="15" t="str">
        <f t="shared" si="112"/>
        <v/>
      </c>
      <c r="V1082" s="2"/>
    </row>
    <row r="1083" spans="1:22">
      <c r="A1083" s="2"/>
      <c r="B1083" s="2"/>
      <c r="C1083" s="2"/>
      <c r="D1083" s="2"/>
      <c r="E1083" s="2"/>
      <c r="F1083" s="2"/>
      <c r="G1083" s="2"/>
      <c r="H1083" s="2"/>
      <c r="I1083" s="2"/>
      <c r="J1083" s="19" t="s">
        <v>1501</v>
      </c>
      <c r="K1083" s="2" t="str">
        <f t="shared" si="109"/>
        <v>GT</v>
      </c>
      <c r="L1083" s="2" t="str">
        <f t="shared" si="108"/>
        <v>GUATEMALA</v>
      </c>
      <c r="M1083" s="66"/>
      <c r="N1083" s="66"/>
      <c r="O1083" s="66"/>
      <c r="P1083" s="66"/>
      <c r="Q1083" s="2"/>
      <c r="R1083" s="2"/>
      <c r="S1083" s="15">
        <f t="shared" si="110"/>
        <v>41827</v>
      </c>
      <c r="T1083" s="15" t="str">
        <f t="shared" si="111"/>
        <v/>
      </c>
      <c r="U1083" s="15" t="str">
        <f t="shared" si="112"/>
        <v/>
      </c>
      <c r="V1083" s="2"/>
    </row>
    <row r="1084" spans="1:22">
      <c r="A1084" s="2"/>
      <c r="B1084" s="2"/>
      <c r="C1084" s="2"/>
      <c r="D1084" s="2"/>
      <c r="E1084" s="2"/>
      <c r="F1084" s="2"/>
      <c r="G1084" s="2"/>
      <c r="H1084" s="2"/>
      <c r="I1084" s="2"/>
      <c r="J1084" s="19" t="s">
        <v>1502</v>
      </c>
      <c r="K1084" s="2" t="str">
        <f t="shared" si="109"/>
        <v>GG</v>
      </c>
      <c r="L1084" s="2" t="str">
        <f t="shared" si="108"/>
        <v>GUERNSEY</v>
      </c>
      <c r="M1084" s="66"/>
      <c r="N1084" s="66"/>
      <c r="O1084" s="66"/>
      <c r="P1084" s="66"/>
      <c r="Q1084" s="2"/>
      <c r="R1084" s="2"/>
      <c r="S1084" s="15">
        <f t="shared" si="110"/>
        <v>41827</v>
      </c>
      <c r="T1084" s="15" t="str">
        <f t="shared" si="111"/>
        <v/>
      </c>
      <c r="U1084" s="15" t="str">
        <f t="shared" si="112"/>
        <v/>
      </c>
      <c r="V1084" s="2"/>
    </row>
    <row r="1085" spans="1:22">
      <c r="A1085" s="2"/>
      <c r="B1085" s="2"/>
      <c r="C1085" s="2"/>
      <c r="D1085" s="2"/>
      <c r="E1085" s="2"/>
      <c r="F1085" s="2"/>
      <c r="G1085" s="2"/>
      <c r="H1085" s="2"/>
      <c r="I1085" s="2"/>
      <c r="J1085" s="19" t="s">
        <v>1503</v>
      </c>
      <c r="K1085" s="2" t="str">
        <f t="shared" si="109"/>
        <v>GN</v>
      </c>
      <c r="L1085" s="2" t="str">
        <f t="shared" si="108"/>
        <v>GUINEA</v>
      </c>
      <c r="M1085" s="66"/>
      <c r="N1085" s="66"/>
      <c r="O1085" s="66"/>
      <c r="P1085" s="66"/>
      <c r="Q1085" s="2"/>
      <c r="R1085" s="2"/>
      <c r="S1085" s="15">
        <f t="shared" si="110"/>
        <v>41827</v>
      </c>
      <c r="T1085" s="15" t="str">
        <f t="shared" si="111"/>
        <v/>
      </c>
      <c r="U1085" s="15" t="str">
        <f t="shared" si="112"/>
        <v/>
      </c>
      <c r="V1085" s="2"/>
    </row>
    <row r="1086" spans="1:22">
      <c r="A1086" s="2"/>
      <c r="B1086" s="2"/>
      <c r="C1086" s="2"/>
      <c r="D1086" s="2"/>
      <c r="E1086" s="2"/>
      <c r="F1086" s="2"/>
      <c r="G1086" s="2"/>
      <c r="H1086" s="2"/>
      <c r="I1086" s="2"/>
      <c r="J1086" s="19" t="s">
        <v>1504</v>
      </c>
      <c r="K1086" s="2" t="str">
        <f t="shared" si="109"/>
        <v>GW</v>
      </c>
      <c r="L1086" s="2" t="str">
        <f t="shared" si="108"/>
        <v>GUINEA-BISSAU</v>
      </c>
      <c r="M1086" s="66"/>
      <c r="N1086" s="66"/>
      <c r="O1086" s="66"/>
      <c r="P1086" s="66"/>
      <c r="Q1086" s="2"/>
      <c r="R1086" s="2"/>
      <c r="S1086" s="15">
        <f t="shared" si="110"/>
        <v>41827</v>
      </c>
      <c r="T1086" s="15" t="str">
        <f t="shared" si="111"/>
        <v/>
      </c>
      <c r="U1086" s="15" t="str">
        <f t="shared" si="112"/>
        <v/>
      </c>
      <c r="V1086" s="2"/>
    </row>
    <row r="1087" spans="1:22">
      <c r="A1087" s="2"/>
      <c r="B1087" s="2"/>
      <c r="C1087" s="2"/>
      <c r="D1087" s="2"/>
      <c r="E1087" s="2"/>
      <c r="F1087" s="2"/>
      <c r="G1087" s="2"/>
      <c r="H1087" s="2"/>
      <c r="I1087" s="2"/>
      <c r="J1087" s="19" t="s">
        <v>1505</v>
      </c>
      <c r="K1087" s="2" t="str">
        <f t="shared" si="109"/>
        <v>GY</v>
      </c>
      <c r="L1087" s="2" t="str">
        <f t="shared" si="108"/>
        <v>GUYANA</v>
      </c>
      <c r="M1087" s="66"/>
      <c r="N1087" s="66"/>
      <c r="O1087" s="66"/>
      <c r="P1087" s="66"/>
      <c r="Q1087" s="2"/>
      <c r="R1087" s="2"/>
      <c r="S1087" s="15">
        <f t="shared" si="110"/>
        <v>41827</v>
      </c>
      <c r="T1087" s="15" t="str">
        <f t="shared" si="111"/>
        <v/>
      </c>
      <c r="U1087" s="15" t="str">
        <f t="shared" si="112"/>
        <v/>
      </c>
      <c r="V1087" s="2"/>
    </row>
    <row r="1088" spans="1:22">
      <c r="A1088" s="2"/>
      <c r="B1088" s="2"/>
      <c r="C1088" s="2"/>
      <c r="D1088" s="2"/>
      <c r="E1088" s="2"/>
      <c r="F1088" s="2"/>
      <c r="G1088" s="2"/>
      <c r="H1088" s="2"/>
      <c r="I1088" s="2"/>
      <c r="J1088" s="19" t="s">
        <v>1506</v>
      </c>
      <c r="K1088" s="2" t="str">
        <f t="shared" si="109"/>
        <v>HT</v>
      </c>
      <c r="L1088" s="2" t="str">
        <f t="shared" si="108"/>
        <v>HAITI</v>
      </c>
      <c r="M1088" s="66"/>
      <c r="N1088" s="66"/>
      <c r="O1088" s="66"/>
      <c r="P1088" s="66"/>
      <c r="Q1088" s="2"/>
      <c r="R1088" s="2"/>
      <c r="S1088" s="15">
        <f t="shared" si="110"/>
        <v>41827</v>
      </c>
      <c r="T1088" s="15" t="str">
        <f t="shared" si="111"/>
        <v/>
      </c>
      <c r="U1088" s="15" t="str">
        <f t="shared" si="112"/>
        <v/>
      </c>
      <c r="V1088" s="2"/>
    </row>
    <row r="1089" spans="1:22">
      <c r="A1089" s="2"/>
      <c r="B1089" s="2"/>
      <c r="C1089" s="2"/>
      <c r="D1089" s="2"/>
      <c r="E1089" s="2"/>
      <c r="F1089" s="2"/>
      <c r="G1089" s="2"/>
      <c r="H1089" s="2"/>
      <c r="I1089" s="2"/>
      <c r="J1089" s="19" t="s">
        <v>1507</v>
      </c>
      <c r="K1089" s="2" t="str">
        <f t="shared" si="109"/>
        <v>HM</v>
      </c>
      <c r="L1089" s="2" t="str">
        <f t="shared" si="108"/>
        <v>HEARD ISLAND AND MCDONALD ISLANDS</v>
      </c>
      <c r="M1089" s="66"/>
      <c r="N1089" s="66"/>
      <c r="O1089" s="66"/>
      <c r="P1089" s="66"/>
      <c r="Q1089" s="2"/>
      <c r="R1089" s="2"/>
      <c r="S1089" s="15">
        <f t="shared" si="110"/>
        <v>41827</v>
      </c>
      <c r="T1089" s="15" t="str">
        <f t="shared" si="111"/>
        <v/>
      </c>
      <c r="U1089" s="15" t="str">
        <f t="shared" si="112"/>
        <v/>
      </c>
      <c r="V1089" s="2"/>
    </row>
    <row r="1090" spans="1:22">
      <c r="A1090" s="2"/>
      <c r="B1090" s="2"/>
      <c r="C1090" s="2"/>
      <c r="D1090" s="2"/>
      <c r="E1090" s="2"/>
      <c r="F1090" s="2"/>
      <c r="G1090" s="2"/>
      <c r="H1090" s="2"/>
      <c r="I1090" s="2"/>
      <c r="J1090" s="19" t="s">
        <v>1508</v>
      </c>
      <c r="K1090" s="2" t="str">
        <f t="shared" si="109"/>
        <v>VA</v>
      </c>
      <c r="L1090" s="2" t="str">
        <f t="shared" si="108"/>
        <v>HOLY SEE (VATICAN CITY STATE)</v>
      </c>
      <c r="M1090" s="66"/>
      <c r="N1090" s="66"/>
      <c r="O1090" s="66"/>
      <c r="P1090" s="66"/>
      <c r="Q1090" s="2"/>
      <c r="R1090" s="2"/>
      <c r="S1090" s="15">
        <f t="shared" si="110"/>
        <v>41827</v>
      </c>
      <c r="T1090" s="15" t="str">
        <f t="shared" si="111"/>
        <v/>
      </c>
      <c r="U1090" s="15" t="str">
        <f t="shared" si="112"/>
        <v/>
      </c>
      <c r="V1090" s="2"/>
    </row>
    <row r="1091" spans="1:22">
      <c r="A1091" s="2"/>
      <c r="B1091" s="2"/>
      <c r="C1091" s="2"/>
      <c r="D1091" s="2"/>
      <c r="E1091" s="2"/>
      <c r="F1091" s="2"/>
      <c r="G1091" s="2"/>
      <c r="H1091" s="2"/>
      <c r="I1091" s="2"/>
      <c r="J1091" s="19" t="s">
        <v>1509</v>
      </c>
      <c r="K1091" s="2" t="str">
        <f t="shared" si="109"/>
        <v>HN</v>
      </c>
      <c r="L1091" s="2" t="str">
        <f t="shared" si="108"/>
        <v>HONDURAS</v>
      </c>
      <c r="M1091" s="66"/>
      <c r="N1091" s="66"/>
      <c r="O1091" s="66"/>
      <c r="P1091" s="66"/>
      <c r="Q1091" s="2"/>
      <c r="R1091" s="2"/>
      <c r="S1091" s="15">
        <f t="shared" si="110"/>
        <v>41827</v>
      </c>
      <c r="T1091" s="15" t="str">
        <f t="shared" si="111"/>
        <v/>
      </c>
      <c r="U1091" s="15" t="str">
        <f t="shared" si="112"/>
        <v/>
      </c>
      <c r="V1091" s="2"/>
    </row>
    <row r="1092" spans="1:22">
      <c r="A1092" s="2"/>
      <c r="B1092" s="2"/>
      <c r="C1092" s="2"/>
      <c r="D1092" s="2"/>
      <c r="E1092" s="2"/>
      <c r="F1092" s="2"/>
      <c r="G1092" s="2"/>
      <c r="H1092" s="2"/>
      <c r="I1092" s="2"/>
      <c r="J1092" s="19" t="s">
        <v>1510</v>
      </c>
      <c r="K1092" s="2" t="str">
        <f t="shared" si="109"/>
        <v>HK</v>
      </c>
      <c r="L1092" s="2" t="str">
        <f t="shared" si="108"/>
        <v>HONG KONG</v>
      </c>
      <c r="M1092" s="66"/>
      <c r="N1092" s="66"/>
      <c r="O1092" s="66"/>
      <c r="P1092" s="66"/>
      <c r="Q1092" s="2"/>
      <c r="R1092" s="2"/>
      <c r="S1092" s="15">
        <f t="shared" si="110"/>
        <v>41827</v>
      </c>
      <c r="T1092" s="15" t="str">
        <f t="shared" si="111"/>
        <v/>
      </c>
      <c r="U1092" s="15" t="str">
        <f t="shared" si="112"/>
        <v/>
      </c>
      <c r="V1092" s="2"/>
    </row>
    <row r="1093" spans="1:22">
      <c r="A1093" s="2"/>
      <c r="B1093" s="2"/>
      <c r="C1093" s="2"/>
      <c r="D1093" s="2"/>
      <c r="E1093" s="2"/>
      <c r="F1093" s="2"/>
      <c r="G1093" s="2"/>
      <c r="H1093" s="2"/>
      <c r="I1093" s="2"/>
      <c r="J1093" s="19" t="s">
        <v>1513</v>
      </c>
      <c r="K1093" s="2" t="str">
        <f t="shared" si="109"/>
        <v>IN</v>
      </c>
      <c r="L1093" s="2" t="str">
        <f t="shared" si="108"/>
        <v>INDIA</v>
      </c>
      <c r="M1093" s="66"/>
      <c r="N1093" s="66"/>
      <c r="O1093" s="66"/>
      <c r="P1093" s="66"/>
      <c r="Q1093" s="2"/>
      <c r="R1093" s="2"/>
      <c r="S1093" s="15">
        <f t="shared" si="110"/>
        <v>41827</v>
      </c>
      <c r="T1093" s="15" t="str">
        <f t="shared" si="111"/>
        <v/>
      </c>
      <c r="U1093" s="15" t="str">
        <f t="shared" si="112"/>
        <v/>
      </c>
      <c r="V1093" s="2"/>
    </row>
    <row r="1094" spans="1:22">
      <c r="A1094" s="2"/>
      <c r="B1094" s="2"/>
      <c r="C1094" s="2"/>
      <c r="D1094" s="2"/>
      <c r="E1094" s="2"/>
      <c r="F1094" s="2"/>
      <c r="G1094" s="2"/>
      <c r="H1094" s="2"/>
      <c r="I1094" s="2"/>
      <c r="J1094" s="19" t="s">
        <v>1514</v>
      </c>
      <c r="K1094" s="2" t="str">
        <f t="shared" si="109"/>
        <v>ID</v>
      </c>
      <c r="L1094" s="2" t="str">
        <f t="shared" si="108"/>
        <v>INDONESIA</v>
      </c>
      <c r="M1094" s="66"/>
      <c r="N1094" s="66"/>
      <c r="O1094" s="66"/>
      <c r="P1094" s="66"/>
      <c r="Q1094" s="2"/>
      <c r="R1094" s="2"/>
      <c r="S1094" s="15">
        <f t="shared" si="110"/>
        <v>41827</v>
      </c>
      <c r="T1094" s="15" t="str">
        <f t="shared" si="111"/>
        <v/>
      </c>
      <c r="U1094" s="15" t="str">
        <f t="shared" si="112"/>
        <v/>
      </c>
      <c r="V1094" s="2"/>
    </row>
    <row r="1095" spans="1:22">
      <c r="A1095" s="2"/>
      <c r="B1095" s="2"/>
      <c r="C1095" s="2"/>
      <c r="D1095" s="2"/>
      <c r="E1095" s="2"/>
      <c r="F1095" s="2"/>
      <c r="G1095" s="2"/>
      <c r="H1095" s="2"/>
      <c r="I1095" s="2"/>
      <c r="J1095" s="19" t="s">
        <v>1515</v>
      </c>
      <c r="K1095" s="2" t="str">
        <f t="shared" si="109"/>
        <v>IR</v>
      </c>
      <c r="L1095" s="2" t="str">
        <f t="shared" si="108"/>
        <v>IRAN, ISLAMIC REPUBLIC OF</v>
      </c>
      <c r="M1095" s="66"/>
      <c r="N1095" s="66"/>
      <c r="O1095" s="66"/>
      <c r="P1095" s="66"/>
      <c r="Q1095" s="2"/>
      <c r="R1095" s="2"/>
      <c r="S1095" s="15">
        <f t="shared" si="110"/>
        <v>41827</v>
      </c>
      <c r="T1095" s="15" t="str">
        <f t="shared" si="111"/>
        <v/>
      </c>
      <c r="U1095" s="15" t="str">
        <f t="shared" si="112"/>
        <v/>
      </c>
      <c r="V1095" s="2"/>
    </row>
    <row r="1096" spans="1:22">
      <c r="A1096" s="2"/>
      <c r="B1096" s="2"/>
      <c r="C1096" s="2"/>
      <c r="D1096" s="2"/>
      <c r="E1096" s="2"/>
      <c r="F1096" s="2"/>
      <c r="G1096" s="2"/>
      <c r="H1096" s="2"/>
      <c r="I1096" s="2"/>
      <c r="J1096" s="19" t="s">
        <v>1516</v>
      </c>
      <c r="K1096" s="2" t="str">
        <f t="shared" si="109"/>
        <v>IQ</v>
      </c>
      <c r="L1096" s="2" t="str">
        <f t="shared" si="108"/>
        <v>IRAQ</v>
      </c>
      <c r="M1096" s="66"/>
      <c r="N1096" s="66"/>
      <c r="O1096" s="66"/>
      <c r="P1096" s="66"/>
      <c r="Q1096" s="2"/>
      <c r="R1096" s="2"/>
      <c r="S1096" s="15">
        <f t="shared" si="110"/>
        <v>41827</v>
      </c>
      <c r="T1096" s="15" t="str">
        <f t="shared" si="111"/>
        <v/>
      </c>
      <c r="U1096" s="15" t="str">
        <f t="shared" si="112"/>
        <v/>
      </c>
      <c r="V1096" s="2"/>
    </row>
    <row r="1097" spans="1:22">
      <c r="A1097" s="2"/>
      <c r="B1097" s="2"/>
      <c r="C1097" s="2"/>
      <c r="D1097" s="2"/>
      <c r="E1097" s="2"/>
      <c r="F1097" s="2"/>
      <c r="G1097" s="2"/>
      <c r="H1097" s="2"/>
      <c r="I1097" s="2"/>
      <c r="J1097" s="19" t="s">
        <v>1518</v>
      </c>
      <c r="K1097" s="2" t="str">
        <f t="shared" si="109"/>
        <v>IM</v>
      </c>
      <c r="L1097" s="2" t="str">
        <f t="shared" si="108"/>
        <v>ISLE OF MAN</v>
      </c>
      <c r="M1097" s="66"/>
      <c r="N1097" s="66"/>
      <c r="O1097" s="66"/>
      <c r="P1097" s="66"/>
      <c r="Q1097" s="2"/>
      <c r="R1097" s="2"/>
      <c r="S1097" s="15">
        <f t="shared" si="110"/>
        <v>41827</v>
      </c>
      <c r="T1097" s="15" t="str">
        <f t="shared" si="111"/>
        <v/>
      </c>
      <c r="U1097" s="15" t="str">
        <f t="shared" si="112"/>
        <v/>
      </c>
      <c r="V1097" s="2"/>
    </row>
    <row r="1098" spans="1:22">
      <c r="A1098" s="2"/>
      <c r="B1098" s="2"/>
      <c r="C1098" s="2"/>
      <c r="D1098" s="2"/>
      <c r="E1098" s="2"/>
      <c r="F1098" s="2"/>
      <c r="G1098" s="2"/>
      <c r="H1098" s="2"/>
      <c r="I1098" s="2"/>
      <c r="J1098" s="19" t="s">
        <v>1519</v>
      </c>
      <c r="K1098" s="2" t="str">
        <f t="shared" si="109"/>
        <v>IL</v>
      </c>
      <c r="L1098" s="2" t="str">
        <f t="shared" si="108"/>
        <v>ISRAEL</v>
      </c>
      <c r="M1098" s="66"/>
      <c r="N1098" s="66"/>
      <c r="O1098" s="66"/>
      <c r="P1098" s="66"/>
      <c r="Q1098" s="2"/>
      <c r="R1098" s="2"/>
      <c r="S1098" s="15">
        <f t="shared" si="110"/>
        <v>41827</v>
      </c>
      <c r="T1098" s="15" t="str">
        <f t="shared" si="111"/>
        <v/>
      </c>
      <c r="U1098" s="15" t="str">
        <f t="shared" si="112"/>
        <v/>
      </c>
      <c r="V1098" s="2"/>
    </row>
    <row r="1099" spans="1:22">
      <c r="A1099" s="2"/>
      <c r="B1099" s="2"/>
      <c r="C1099" s="2"/>
      <c r="D1099" s="2"/>
      <c r="E1099" s="2"/>
      <c r="F1099" s="2"/>
      <c r="G1099" s="2"/>
      <c r="H1099" s="2"/>
      <c r="I1099" s="2"/>
      <c r="J1099" s="19" t="s">
        <v>1521</v>
      </c>
      <c r="K1099" s="2" t="str">
        <f t="shared" si="109"/>
        <v>JM</v>
      </c>
      <c r="L1099" s="2" t="str">
        <f t="shared" si="108"/>
        <v>JAMAICA</v>
      </c>
      <c r="M1099" s="66"/>
      <c r="N1099" s="66"/>
      <c r="O1099" s="66"/>
      <c r="P1099" s="66"/>
      <c r="Q1099" s="2"/>
      <c r="R1099" s="2"/>
      <c r="S1099" s="15">
        <f t="shared" si="110"/>
        <v>41827</v>
      </c>
      <c r="T1099" s="15" t="str">
        <f t="shared" si="111"/>
        <v/>
      </c>
      <c r="U1099" s="15" t="str">
        <f t="shared" si="112"/>
        <v/>
      </c>
      <c r="V1099" s="2"/>
    </row>
    <row r="1100" spans="1:22">
      <c r="A1100" s="2"/>
      <c r="B1100" s="2"/>
      <c r="C1100" s="2"/>
      <c r="D1100" s="2"/>
      <c r="E1100" s="2"/>
      <c r="F1100" s="2"/>
      <c r="G1100" s="2"/>
      <c r="H1100" s="2"/>
      <c r="I1100" s="2"/>
      <c r="J1100" s="19" t="s">
        <v>1522</v>
      </c>
      <c r="K1100" s="2" t="str">
        <f t="shared" si="109"/>
        <v>JP</v>
      </c>
      <c r="L1100" s="2" t="str">
        <f t="shared" si="108"/>
        <v>JAPAN</v>
      </c>
      <c r="M1100" s="66"/>
      <c r="N1100" s="66"/>
      <c r="O1100" s="66"/>
      <c r="P1100" s="66"/>
      <c r="Q1100" s="2"/>
      <c r="R1100" s="2"/>
      <c r="S1100" s="15">
        <f t="shared" si="110"/>
        <v>41827</v>
      </c>
      <c r="T1100" s="15" t="str">
        <f t="shared" si="111"/>
        <v/>
      </c>
      <c r="U1100" s="15" t="str">
        <f t="shared" si="112"/>
        <v/>
      </c>
      <c r="V1100" s="2"/>
    </row>
    <row r="1101" spans="1:22">
      <c r="A1101" s="2"/>
      <c r="B1101" s="2"/>
      <c r="C1101" s="2"/>
      <c r="D1101" s="2"/>
      <c r="E1101" s="2"/>
      <c r="F1101" s="2"/>
      <c r="G1101" s="2"/>
      <c r="H1101" s="2"/>
      <c r="I1101" s="2"/>
      <c r="J1101" s="19" t="s">
        <v>1523</v>
      </c>
      <c r="K1101" s="2" t="str">
        <f t="shared" si="109"/>
        <v>JE</v>
      </c>
      <c r="L1101" s="2" t="str">
        <f t="shared" si="108"/>
        <v>JERSEY</v>
      </c>
      <c r="M1101" s="66"/>
      <c r="N1101" s="66"/>
      <c r="O1101" s="66"/>
      <c r="P1101" s="66"/>
      <c r="Q1101" s="2"/>
      <c r="R1101" s="2"/>
      <c r="S1101" s="15">
        <f t="shared" si="110"/>
        <v>41827</v>
      </c>
      <c r="T1101" s="15" t="str">
        <f t="shared" si="111"/>
        <v/>
      </c>
      <c r="U1101" s="15" t="str">
        <f t="shared" si="112"/>
        <v/>
      </c>
      <c r="V1101" s="2"/>
    </row>
    <row r="1102" spans="1:22">
      <c r="A1102" s="2"/>
      <c r="B1102" s="2"/>
      <c r="C1102" s="2"/>
      <c r="D1102" s="2"/>
      <c r="E1102" s="2"/>
      <c r="F1102" s="2"/>
      <c r="G1102" s="2"/>
      <c r="H1102" s="2"/>
      <c r="I1102" s="2"/>
      <c r="J1102" s="19" t="s">
        <v>1524</v>
      </c>
      <c r="K1102" s="2" t="str">
        <f t="shared" si="109"/>
        <v>JO</v>
      </c>
      <c r="L1102" s="2" t="str">
        <f t="shared" si="108"/>
        <v>JORDAN</v>
      </c>
      <c r="M1102" s="66"/>
      <c r="N1102" s="66"/>
      <c r="O1102" s="66"/>
      <c r="P1102" s="66"/>
      <c r="Q1102" s="2"/>
      <c r="R1102" s="2"/>
      <c r="S1102" s="15">
        <f t="shared" si="110"/>
        <v>41827</v>
      </c>
      <c r="T1102" s="15" t="str">
        <f t="shared" si="111"/>
        <v/>
      </c>
      <c r="U1102" s="15" t="str">
        <f t="shared" si="112"/>
        <v/>
      </c>
      <c r="V1102" s="2"/>
    </row>
    <row r="1103" spans="1:22">
      <c r="A1103" s="2"/>
      <c r="B1103" s="2"/>
      <c r="C1103" s="2"/>
      <c r="D1103" s="2"/>
      <c r="E1103" s="2"/>
      <c r="F1103" s="2"/>
      <c r="G1103" s="2"/>
      <c r="H1103" s="2"/>
      <c r="I1103" s="2"/>
      <c r="J1103" s="19" t="s">
        <v>1525</v>
      </c>
      <c r="K1103" s="2" t="str">
        <f t="shared" si="109"/>
        <v>KZ</v>
      </c>
      <c r="L1103" s="2" t="str">
        <f t="shared" si="108"/>
        <v>KAZAKHSTAN</v>
      </c>
      <c r="M1103" s="66"/>
      <c r="N1103" s="66"/>
      <c r="O1103" s="66"/>
      <c r="P1103" s="66"/>
      <c r="Q1103" s="2"/>
      <c r="R1103" s="2"/>
      <c r="S1103" s="15">
        <f t="shared" si="110"/>
        <v>41827</v>
      </c>
      <c r="T1103" s="15" t="str">
        <f t="shared" si="111"/>
        <v/>
      </c>
      <c r="U1103" s="15" t="str">
        <f t="shared" si="112"/>
        <v/>
      </c>
      <c r="V1103" s="2"/>
    </row>
    <row r="1104" spans="1:22">
      <c r="A1104" s="2"/>
      <c r="B1104" s="2"/>
      <c r="C1104" s="2"/>
      <c r="D1104" s="2"/>
      <c r="E1104" s="2"/>
      <c r="F1104" s="2"/>
      <c r="G1104" s="2"/>
      <c r="H1104" s="2"/>
      <c r="I1104" s="2"/>
      <c r="J1104" s="19" t="s">
        <v>1526</v>
      </c>
      <c r="K1104" s="2" t="str">
        <f t="shared" si="109"/>
        <v>KE</v>
      </c>
      <c r="L1104" s="2" t="str">
        <f t="shared" si="108"/>
        <v>KENYA</v>
      </c>
      <c r="M1104" s="66"/>
      <c r="N1104" s="66"/>
      <c r="O1104" s="66"/>
      <c r="P1104" s="66"/>
      <c r="Q1104" s="2"/>
      <c r="R1104" s="2"/>
      <c r="S1104" s="15">
        <f t="shared" si="110"/>
        <v>41827</v>
      </c>
      <c r="T1104" s="15" t="str">
        <f t="shared" si="111"/>
        <v/>
      </c>
      <c r="U1104" s="15" t="str">
        <f t="shared" si="112"/>
        <v/>
      </c>
      <c r="V1104" s="2"/>
    </row>
    <row r="1105" spans="1:22">
      <c r="A1105" s="2"/>
      <c r="B1105" s="2"/>
      <c r="C1105" s="2"/>
      <c r="D1105" s="2"/>
      <c r="E1105" s="2"/>
      <c r="F1105" s="2"/>
      <c r="G1105" s="2"/>
      <c r="H1105" s="2"/>
      <c r="I1105" s="2"/>
      <c r="J1105" s="19" t="s">
        <v>1527</v>
      </c>
      <c r="K1105" s="2" t="str">
        <f t="shared" si="109"/>
        <v>KI</v>
      </c>
      <c r="L1105" s="2" t="str">
        <f t="shared" si="108"/>
        <v>KIRIBATI</v>
      </c>
      <c r="M1105" s="66"/>
      <c r="N1105" s="66"/>
      <c r="O1105" s="66"/>
      <c r="P1105" s="66"/>
      <c r="Q1105" s="2"/>
      <c r="R1105" s="2"/>
      <c r="S1105" s="15">
        <f t="shared" si="110"/>
        <v>41827</v>
      </c>
      <c r="T1105" s="15" t="str">
        <f t="shared" si="111"/>
        <v/>
      </c>
      <c r="U1105" s="15" t="str">
        <f t="shared" si="112"/>
        <v/>
      </c>
      <c r="V1105" s="2"/>
    </row>
    <row r="1106" spans="1:22">
      <c r="A1106" s="2"/>
      <c r="B1106" s="2"/>
      <c r="C1106" s="2"/>
      <c r="D1106" s="2"/>
      <c r="E1106" s="2"/>
      <c r="F1106" s="2"/>
      <c r="G1106" s="2"/>
      <c r="H1106" s="2"/>
      <c r="I1106" s="2"/>
      <c r="J1106" s="19" t="s">
        <v>1528</v>
      </c>
      <c r="K1106" s="2" t="str">
        <f t="shared" si="109"/>
        <v>KP</v>
      </c>
      <c r="L1106" s="2" t="str">
        <f t="shared" si="108"/>
        <v>KOREA, DEMOCRATIC PEOPLE'S REPUBLIC OF</v>
      </c>
      <c r="M1106" s="66"/>
      <c r="N1106" s="66"/>
      <c r="O1106" s="66"/>
      <c r="P1106" s="66"/>
      <c r="Q1106" s="2"/>
      <c r="R1106" s="2"/>
      <c r="S1106" s="15">
        <f t="shared" si="110"/>
        <v>41827</v>
      </c>
      <c r="T1106" s="15" t="str">
        <f t="shared" si="111"/>
        <v/>
      </c>
      <c r="U1106" s="15" t="str">
        <f t="shared" si="112"/>
        <v/>
      </c>
      <c r="V1106" s="2"/>
    </row>
    <row r="1107" spans="1:22">
      <c r="A1107" s="2"/>
      <c r="B1107" s="2"/>
      <c r="C1107" s="2"/>
      <c r="D1107" s="2"/>
      <c r="E1107" s="2"/>
      <c r="F1107" s="2"/>
      <c r="G1107" s="2"/>
      <c r="H1107" s="2"/>
      <c r="I1107" s="2"/>
      <c r="J1107" s="19" t="s">
        <v>1529</v>
      </c>
      <c r="K1107" s="2" t="str">
        <f t="shared" si="109"/>
        <v>KR</v>
      </c>
      <c r="L1107" s="2" t="str">
        <f t="shared" si="108"/>
        <v>KOREA, REPUBLIC OF</v>
      </c>
      <c r="M1107" s="66"/>
      <c r="N1107" s="66"/>
      <c r="O1107" s="66"/>
      <c r="P1107" s="66"/>
      <c r="Q1107" s="2"/>
      <c r="R1107" s="2"/>
      <c r="S1107" s="15">
        <f t="shared" si="110"/>
        <v>41827</v>
      </c>
      <c r="T1107" s="15" t="str">
        <f t="shared" si="111"/>
        <v/>
      </c>
      <c r="U1107" s="15" t="str">
        <f t="shared" si="112"/>
        <v/>
      </c>
      <c r="V1107" s="2"/>
    </row>
    <row r="1108" spans="1:22">
      <c r="A1108" s="2"/>
      <c r="B1108" s="2"/>
      <c r="C1108" s="2"/>
      <c r="D1108" s="2"/>
      <c r="E1108" s="2"/>
      <c r="F1108" s="2"/>
      <c r="G1108" s="2"/>
      <c r="H1108" s="2"/>
      <c r="I1108" s="2"/>
      <c r="J1108" s="19" t="s">
        <v>12068</v>
      </c>
      <c r="K1108" s="2" t="str">
        <f t="shared" si="109"/>
        <v>XK</v>
      </c>
      <c r="L1108" s="2" t="str">
        <f>J1108</f>
        <v>KOSOVO</v>
      </c>
      <c r="M1108" s="66"/>
      <c r="N1108" s="66"/>
      <c r="O1108" s="66"/>
      <c r="P1108" s="66"/>
      <c r="Q1108" s="2"/>
      <c r="R1108" s="2"/>
      <c r="S1108" s="15">
        <f t="shared" si="110"/>
        <v>42931</v>
      </c>
      <c r="T1108" s="15" t="str">
        <f t="shared" si="111"/>
        <v/>
      </c>
      <c r="U1108" s="15" t="str">
        <f t="shared" si="112"/>
        <v/>
      </c>
      <c r="V1108" s="2"/>
    </row>
    <row r="1109" spans="1:22">
      <c r="A1109" s="2"/>
      <c r="B1109" s="2"/>
      <c r="C1109" s="2"/>
      <c r="D1109" s="2"/>
      <c r="E1109" s="2"/>
      <c r="F1109" s="2"/>
      <c r="G1109" s="2"/>
      <c r="H1109" s="2"/>
      <c r="I1109" s="2"/>
      <c r="J1109" s="19" t="s">
        <v>1530</v>
      </c>
      <c r="K1109" s="2" t="str">
        <f t="shared" si="109"/>
        <v>KW</v>
      </c>
      <c r="L1109" s="2" t="str">
        <f t="shared" si="108"/>
        <v>KUWAIT</v>
      </c>
      <c r="M1109" s="66"/>
      <c r="N1109" s="66"/>
      <c r="O1109" s="66"/>
      <c r="P1109" s="66"/>
      <c r="Q1109" s="2"/>
      <c r="R1109" s="2"/>
      <c r="S1109" s="15">
        <f t="shared" si="110"/>
        <v>41827</v>
      </c>
      <c r="T1109" s="15" t="str">
        <f t="shared" si="111"/>
        <v/>
      </c>
      <c r="U1109" s="15" t="str">
        <f t="shared" si="112"/>
        <v/>
      </c>
      <c r="V1109" s="2"/>
    </row>
    <row r="1110" spans="1:22">
      <c r="A1110" s="2"/>
      <c r="B1110" s="2"/>
      <c r="C1110" s="2"/>
      <c r="D1110" s="2"/>
      <c r="E1110" s="2"/>
      <c r="F1110" s="2"/>
      <c r="G1110" s="2"/>
      <c r="H1110" s="2"/>
      <c r="I1110" s="2"/>
      <c r="J1110" s="19" t="s">
        <v>1531</v>
      </c>
      <c r="K1110" s="2" t="str">
        <f t="shared" si="109"/>
        <v>KG</v>
      </c>
      <c r="L1110" s="2" t="str">
        <f t="shared" si="108"/>
        <v>KYRGYZSTAN</v>
      </c>
      <c r="M1110" s="66"/>
      <c r="N1110" s="66"/>
      <c r="O1110" s="66"/>
      <c r="P1110" s="66"/>
      <c r="Q1110" s="2"/>
      <c r="R1110" s="2"/>
      <c r="S1110" s="15">
        <f t="shared" si="110"/>
        <v>41827</v>
      </c>
      <c r="T1110" s="15" t="str">
        <f t="shared" si="111"/>
        <v/>
      </c>
      <c r="U1110" s="15" t="str">
        <f t="shared" si="112"/>
        <v/>
      </c>
      <c r="V1110" s="2"/>
    </row>
    <row r="1111" spans="1:22">
      <c r="A1111" s="2"/>
      <c r="B1111" s="2"/>
      <c r="C1111" s="2"/>
      <c r="D1111" s="2"/>
      <c r="E1111" s="2"/>
      <c r="F1111" s="2"/>
      <c r="G1111" s="2"/>
      <c r="H1111" s="2"/>
      <c r="I1111" s="2"/>
      <c r="J1111" s="19" t="s">
        <v>1532</v>
      </c>
      <c r="K1111" s="2" t="str">
        <f t="shared" si="109"/>
        <v>LA</v>
      </c>
      <c r="L1111" s="2" t="str">
        <f t="shared" si="108"/>
        <v>LAO PEOPLE'S DEMOCRATIC REPUBLIC</v>
      </c>
      <c r="M1111" s="66"/>
      <c r="N1111" s="66"/>
      <c r="O1111" s="66"/>
      <c r="P1111" s="66"/>
      <c r="Q1111" s="2"/>
      <c r="R1111" s="2"/>
      <c r="S1111" s="15">
        <f t="shared" si="110"/>
        <v>41827</v>
      </c>
      <c r="T1111" s="15" t="str">
        <f t="shared" si="111"/>
        <v/>
      </c>
      <c r="U1111" s="15" t="str">
        <f t="shared" si="112"/>
        <v/>
      </c>
      <c r="V1111" s="2"/>
    </row>
    <row r="1112" spans="1:22">
      <c r="A1112" s="2"/>
      <c r="B1112" s="2"/>
      <c r="C1112" s="2"/>
      <c r="D1112" s="2"/>
      <c r="E1112" s="2"/>
      <c r="F1112" s="2"/>
      <c r="G1112" s="2"/>
      <c r="H1112" s="2"/>
      <c r="I1112" s="2"/>
      <c r="J1112" s="19" t="s">
        <v>1534</v>
      </c>
      <c r="K1112" s="2" t="str">
        <f t="shared" si="109"/>
        <v>LB</v>
      </c>
      <c r="L1112" s="2" t="str">
        <f t="shared" si="108"/>
        <v>LEBANON</v>
      </c>
      <c r="M1112" s="66"/>
      <c r="N1112" s="66"/>
      <c r="O1112" s="66"/>
      <c r="P1112" s="66"/>
      <c r="Q1112" s="2"/>
      <c r="R1112" s="2"/>
      <c r="S1112" s="15">
        <f t="shared" si="110"/>
        <v>41827</v>
      </c>
      <c r="T1112" s="15" t="str">
        <f t="shared" si="111"/>
        <v/>
      </c>
      <c r="U1112" s="15" t="str">
        <f t="shared" si="112"/>
        <v/>
      </c>
      <c r="V1112" s="2"/>
    </row>
    <row r="1113" spans="1:22">
      <c r="A1113" s="2"/>
      <c r="B1113" s="2"/>
      <c r="C1113" s="2"/>
      <c r="D1113" s="2"/>
      <c r="E1113" s="2"/>
      <c r="F1113" s="2"/>
      <c r="G1113" s="2"/>
      <c r="H1113" s="2"/>
      <c r="I1113" s="2"/>
      <c r="J1113" s="19" t="s">
        <v>1535</v>
      </c>
      <c r="K1113" s="2" t="str">
        <f t="shared" si="109"/>
        <v>LS</v>
      </c>
      <c r="L1113" s="2" t="str">
        <f t="shared" si="108"/>
        <v>LESOTHO</v>
      </c>
      <c r="M1113" s="66"/>
      <c r="N1113" s="66"/>
      <c r="O1113" s="66"/>
      <c r="P1113" s="66"/>
      <c r="Q1113" s="2"/>
      <c r="R1113" s="2"/>
      <c r="S1113" s="15">
        <f t="shared" si="110"/>
        <v>41827</v>
      </c>
      <c r="T1113" s="15" t="str">
        <f t="shared" si="111"/>
        <v/>
      </c>
      <c r="U1113" s="15" t="str">
        <f t="shared" si="112"/>
        <v/>
      </c>
      <c r="V1113" s="2"/>
    </row>
    <row r="1114" spans="1:22">
      <c r="A1114" s="2"/>
      <c r="B1114" s="2"/>
      <c r="C1114" s="2"/>
      <c r="D1114" s="2"/>
      <c r="E1114" s="2"/>
      <c r="F1114" s="2"/>
      <c r="G1114" s="2"/>
      <c r="H1114" s="2"/>
      <c r="I1114" s="2"/>
      <c r="J1114" s="19" t="s">
        <v>1536</v>
      </c>
      <c r="K1114" s="2" t="str">
        <f t="shared" si="109"/>
        <v>LR</v>
      </c>
      <c r="L1114" s="2" t="str">
        <f t="shared" si="108"/>
        <v>LIBERIA</v>
      </c>
      <c r="M1114" s="66"/>
      <c r="N1114" s="66"/>
      <c r="O1114" s="66"/>
      <c r="P1114" s="66"/>
      <c r="Q1114" s="2"/>
      <c r="R1114" s="2"/>
      <c r="S1114" s="15">
        <f t="shared" si="110"/>
        <v>41827</v>
      </c>
      <c r="T1114" s="15" t="str">
        <f t="shared" si="111"/>
        <v/>
      </c>
      <c r="U1114" s="15" t="str">
        <f t="shared" si="112"/>
        <v/>
      </c>
      <c r="V1114" s="2"/>
    </row>
    <row r="1115" spans="1:22">
      <c r="A1115" s="2"/>
      <c r="B1115" s="2"/>
      <c r="C1115" s="2"/>
      <c r="D1115" s="2"/>
      <c r="E1115" s="2"/>
      <c r="F1115" s="2"/>
      <c r="G1115" s="2"/>
      <c r="H1115" s="2"/>
      <c r="I1115" s="2"/>
      <c r="J1115" s="19" t="s">
        <v>3453</v>
      </c>
      <c r="K1115" s="2" t="str">
        <f t="shared" si="109"/>
        <v>LY</v>
      </c>
      <c r="L1115" s="2" t="str">
        <f t="shared" si="108"/>
        <v>LIBYA</v>
      </c>
      <c r="M1115" s="66"/>
      <c r="N1115" s="66"/>
      <c r="O1115" s="66"/>
      <c r="P1115" s="66"/>
      <c r="Q1115" s="2"/>
      <c r="R1115" s="2"/>
      <c r="S1115" s="15">
        <f t="shared" si="110"/>
        <v>41827</v>
      </c>
      <c r="T1115" s="15" t="str">
        <f t="shared" si="111"/>
        <v/>
      </c>
      <c r="U1115" s="15" t="str">
        <f t="shared" si="112"/>
        <v/>
      </c>
      <c r="V1115" s="2"/>
    </row>
    <row r="1116" spans="1:22">
      <c r="A1116" s="2"/>
      <c r="B1116" s="2"/>
      <c r="C1116" s="2"/>
      <c r="D1116" s="2"/>
      <c r="E1116" s="2"/>
      <c r="F1116" s="2"/>
      <c r="G1116" s="2"/>
      <c r="H1116" s="2"/>
      <c r="I1116" s="2"/>
      <c r="J1116" s="19" t="s">
        <v>1540</v>
      </c>
      <c r="K1116" s="2" t="str">
        <f t="shared" si="109"/>
        <v>MO</v>
      </c>
      <c r="L1116" s="2" t="str">
        <f t="shared" si="108"/>
        <v>MACAO</v>
      </c>
      <c r="M1116" s="66"/>
      <c r="N1116" s="66"/>
      <c r="O1116" s="66"/>
      <c r="P1116" s="66"/>
      <c r="Q1116" s="2"/>
      <c r="R1116" s="2"/>
      <c r="S1116" s="15">
        <f t="shared" si="110"/>
        <v>41827</v>
      </c>
      <c r="T1116" s="15" t="str">
        <f t="shared" si="111"/>
        <v/>
      </c>
      <c r="U1116" s="15" t="str">
        <f t="shared" si="112"/>
        <v/>
      </c>
      <c r="V1116" s="2"/>
    </row>
    <row r="1117" spans="1:22">
      <c r="A1117" s="2"/>
      <c r="B1117" s="2"/>
      <c r="C1117" s="2"/>
      <c r="D1117" s="2"/>
      <c r="E1117" s="2"/>
      <c r="F1117" s="2"/>
      <c r="G1117" s="2"/>
      <c r="H1117" s="2"/>
      <c r="I1117" s="2"/>
      <c r="J1117" s="19" t="s">
        <v>14788</v>
      </c>
      <c r="K1117" s="2" t="str">
        <f t="shared" si="109"/>
        <v>MK</v>
      </c>
      <c r="L1117" s="2" t="str">
        <f t="shared" si="108"/>
        <v>NORTH MACEDONIA</v>
      </c>
      <c r="M1117" s="66"/>
      <c r="N1117" s="66"/>
      <c r="O1117" s="66"/>
      <c r="P1117" s="66"/>
      <c r="Q1117" s="2"/>
      <c r="R1117" s="2"/>
      <c r="S1117" s="15">
        <f t="shared" si="110"/>
        <v>41827</v>
      </c>
      <c r="T1117" s="15" t="str">
        <f t="shared" si="111"/>
        <v/>
      </c>
      <c r="U1117" s="15">
        <f t="shared" si="112"/>
        <v>44392</v>
      </c>
      <c r="V1117" s="2"/>
    </row>
    <row r="1118" spans="1:22">
      <c r="A1118" s="2"/>
      <c r="B1118" s="2"/>
      <c r="C1118" s="2"/>
      <c r="D1118" s="2"/>
      <c r="E1118" s="2"/>
      <c r="F1118" s="2"/>
      <c r="G1118" s="2"/>
      <c r="H1118" s="2"/>
      <c r="I1118" s="2"/>
      <c r="J1118" s="19" t="s">
        <v>1541</v>
      </c>
      <c r="K1118" s="2" t="str">
        <f t="shared" si="109"/>
        <v>MG</v>
      </c>
      <c r="L1118" s="2" t="str">
        <f t="shared" si="108"/>
        <v>MADAGASCAR</v>
      </c>
      <c r="M1118" s="66"/>
      <c r="N1118" s="66"/>
      <c r="O1118" s="66"/>
      <c r="P1118" s="66"/>
      <c r="Q1118" s="2"/>
      <c r="R1118" s="2"/>
      <c r="S1118" s="15">
        <f t="shared" si="110"/>
        <v>41827</v>
      </c>
      <c r="T1118" s="15" t="str">
        <f t="shared" si="111"/>
        <v/>
      </c>
      <c r="U1118" s="15" t="str">
        <f t="shared" si="112"/>
        <v/>
      </c>
      <c r="V1118" s="2"/>
    </row>
    <row r="1119" spans="1:22">
      <c r="A1119" s="2"/>
      <c r="B1119" s="2"/>
      <c r="C1119" s="2"/>
      <c r="D1119" s="2"/>
      <c r="E1119" s="2"/>
      <c r="F1119" s="2"/>
      <c r="G1119" s="2"/>
      <c r="H1119" s="2"/>
      <c r="I1119" s="2"/>
      <c r="J1119" s="19" t="s">
        <v>1542</v>
      </c>
      <c r="K1119" s="2" t="str">
        <f t="shared" si="109"/>
        <v>MW</v>
      </c>
      <c r="L1119" s="2" t="str">
        <f t="shared" si="108"/>
        <v>MALAWI</v>
      </c>
      <c r="M1119" s="66"/>
      <c r="N1119" s="66"/>
      <c r="O1119" s="66"/>
      <c r="P1119" s="66"/>
      <c r="Q1119" s="2"/>
      <c r="R1119" s="2"/>
      <c r="S1119" s="15">
        <f t="shared" si="110"/>
        <v>41827</v>
      </c>
      <c r="T1119" s="15" t="str">
        <f t="shared" si="111"/>
        <v/>
      </c>
      <c r="U1119" s="15" t="str">
        <f t="shared" si="112"/>
        <v/>
      </c>
      <c r="V1119" s="2"/>
    </row>
    <row r="1120" spans="1:22">
      <c r="A1120" s="2"/>
      <c r="B1120" s="2"/>
      <c r="C1120" s="2"/>
      <c r="D1120" s="2"/>
      <c r="E1120" s="2"/>
      <c r="F1120" s="2"/>
      <c r="G1120" s="2"/>
      <c r="H1120" s="2"/>
      <c r="I1120" s="2"/>
      <c r="J1120" s="19" t="s">
        <v>1543</v>
      </c>
      <c r="K1120" s="2" t="str">
        <f t="shared" si="109"/>
        <v>MY</v>
      </c>
      <c r="L1120" s="2" t="str">
        <f t="shared" si="108"/>
        <v>MALAYSIA</v>
      </c>
      <c r="M1120" s="66"/>
      <c r="N1120" s="66"/>
      <c r="O1120" s="66"/>
      <c r="P1120" s="66"/>
      <c r="Q1120" s="2"/>
      <c r="R1120" s="2"/>
      <c r="S1120" s="15">
        <f t="shared" si="110"/>
        <v>41827</v>
      </c>
      <c r="T1120" s="15" t="str">
        <f t="shared" si="111"/>
        <v/>
      </c>
      <c r="U1120" s="15" t="str">
        <f t="shared" si="112"/>
        <v/>
      </c>
      <c r="V1120" s="2"/>
    </row>
    <row r="1121" spans="1:22">
      <c r="A1121" s="2"/>
      <c r="B1121" s="2"/>
      <c r="C1121" s="2"/>
      <c r="D1121" s="2"/>
      <c r="E1121" s="2"/>
      <c r="F1121" s="2"/>
      <c r="G1121" s="2"/>
      <c r="H1121" s="2"/>
      <c r="I1121" s="2"/>
      <c r="J1121" s="19" t="s">
        <v>1544</v>
      </c>
      <c r="K1121" s="2" t="str">
        <f t="shared" si="109"/>
        <v>MV</v>
      </c>
      <c r="L1121" s="2" t="str">
        <f t="shared" ref="L1121:L1184" si="113">J1121</f>
        <v>MALDIVES</v>
      </c>
      <c r="M1121" s="66"/>
      <c r="N1121" s="66"/>
      <c r="O1121" s="66"/>
      <c r="P1121" s="66"/>
      <c r="Q1121" s="2"/>
      <c r="R1121" s="2"/>
      <c r="S1121" s="15">
        <f t="shared" si="110"/>
        <v>41827</v>
      </c>
      <c r="T1121" s="15" t="str">
        <f t="shared" si="111"/>
        <v/>
      </c>
      <c r="U1121" s="15" t="str">
        <f t="shared" si="112"/>
        <v/>
      </c>
      <c r="V1121" s="2"/>
    </row>
    <row r="1122" spans="1:22">
      <c r="A1122" s="2"/>
      <c r="B1122" s="2"/>
      <c r="C1122" s="2"/>
      <c r="D1122" s="2"/>
      <c r="E1122" s="2"/>
      <c r="F1122" s="2"/>
      <c r="G1122" s="2"/>
      <c r="H1122" s="2"/>
      <c r="I1122" s="2"/>
      <c r="J1122" s="19" t="s">
        <v>1545</v>
      </c>
      <c r="K1122" s="2" t="str">
        <f t="shared" si="109"/>
        <v>ML</v>
      </c>
      <c r="L1122" s="2" t="str">
        <f t="shared" si="113"/>
        <v>MALI</v>
      </c>
      <c r="M1122" s="66"/>
      <c r="N1122" s="66"/>
      <c r="O1122" s="66"/>
      <c r="P1122" s="66"/>
      <c r="Q1122" s="2"/>
      <c r="R1122" s="2"/>
      <c r="S1122" s="15">
        <f t="shared" si="110"/>
        <v>41827</v>
      </c>
      <c r="T1122" s="15" t="str">
        <f t="shared" si="111"/>
        <v/>
      </c>
      <c r="U1122" s="15" t="str">
        <f t="shared" si="112"/>
        <v/>
      </c>
      <c r="V1122" s="2"/>
    </row>
    <row r="1123" spans="1:22">
      <c r="A1123" s="2"/>
      <c r="B1123" s="2"/>
      <c r="C1123" s="2"/>
      <c r="D1123" s="2"/>
      <c r="E1123" s="2"/>
      <c r="F1123" s="2"/>
      <c r="G1123" s="2"/>
      <c r="H1123" s="2"/>
      <c r="I1123" s="2"/>
      <c r="J1123" s="19" t="s">
        <v>1547</v>
      </c>
      <c r="K1123" s="2" t="str">
        <f t="shared" si="109"/>
        <v>MH</v>
      </c>
      <c r="L1123" s="2" t="str">
        <f t="shared" si="113"/>
        <v>MARSHALL ISLANDS</v>
      </c>
      <c r="M1123" s="66"/>
      <c r="N1123" s="66"/>
      <c r="O1123" s="66"/>
      <c r="P1123" s="66"/>
      <c r="Q1123" s="2"/>
      <c r="R1123" s="2"/>
      <c r="S1123" s="15">
        <f t="shared" si="110"/>
        <v>41827</v>
      </c>
      <c r="T1123" s="15" t="str">
        <f t="shared" si="111"/>
        <v/>
      </c>
      <c r="U1123" s="15" t="str">
        <f t="shared" si="112"/>
        <v/>
      </c>
      <c r="V1123" s="2"/>
    </row>
    <row r="1124" spans="1:22">
      <c r="A1124" s="2"/>
      <c r="B1124" s="2"/>
      <c r="C1124" s="2"/>
      <c r="D1124" s="2"/>
      <c r="E1124" s="2"/>
      <c r="F1124" s="2"/>
      <c r="G1124" s="2"/>
      <c r="H1124" s="2"/>
      <c r="I1124" s="2"/>
      <c r="J1124" s="19" t="s">
        <v>1548</v>
      </c>
      <c r="K1124" s="2" t="str">
        <f t="shared" si="109"/>
        <v>MQ</v>
      </c>
      <c r="L1124" s="2" t="str">
        <f t="shared" si="113"/>
        <v>MARTINIQUE</v>
      </c>
      <c r="M1124" s="66"/>
      <c r="N1124" s="66"/>
      <c r="O1124" s="66"/>
      <c r="P1124" s="66"/>
      <c r="Q1124" s="2"/>
      <c r="R1124" s="2"/>
      <c r="S1124" s="15">
        <f t="shared" si="110"/>
        <v>41827</v>
      </c>
      <c r="T1124" s="15" t="str">
        <f t="shared" si="111"/>
        <v/>
      </c>
      <c r="U1124" s="15" t="str">
        <f t="shared" si="112"/>
        <v/>
      </c>
      <c r="V1124" s="2"/>
    </row>
    <row r="1125" spans="1:22">
      <c r="A1125" s="2"/>
      <c r="B1125" s="2"/>
      <c r="C1125" s="2"/>
      <c r="D1125" s="2"/>
      <c r="E1125" s="2"/>
      <c r="F1125" s="2"/>
      <c r="G1125" s="2"/>
      <c r="H1125" s="2"/>
      <c r="I1125" s="2"/>
      <c r="J1125" s="19" t="s">
        <v>1549</v>
      </c>
      <c r="K1125" s="2" t="str">
        <f t="shared" si="109"/>
        <v>MR</v>
      </c>
      <c r="L1125" s="2" t="str">
        <f t="shared" si="113"/>
        <v>MAURITANIA</v>
      </c>
      <c r="M1125" s="66"/>
      <c r="N1125" s="66"/>
      <c r="O1125" s="66"/>
      <c r="P1125" s="66"/>
      <c r="Q1125" s="2"/>
      <c r="R1125" s="2"/>
      <c r="S1125" s="15">
        <f t="shared" si="110"/>
        <v>41827</v>
      </c>
      <c r="T1125" s="15" t="str">
        <f t="shared" si="111"/>
        <v/>
      </c>
      <c r="U1125" s="15" t="str">
        <f t="shared" si="112"/>
        <v/>
      </c>
      <c r="V1125" s="2"/>
    </row>
    <row r="1126" spans="1:22">
      <c r="A1126" s="2"/>
      <c r="B1126" s="2"/>
      <c r="C1126" s="2"/>
      <c r="D1126" s="2"/>
      <c r="E1126" s="2"/>
      <c r="F1126" s="2"/>
      <c r="G1126" s="2"/>
      <c r="H1126" s="2"/>
      <c r="I1126" s="2"/>
      <c r="J1126" s="19" t="s">
        <v>1550</v>
      </c>
      <c r="K1126" s="2" t="str">
        <f t="shared" si="109"/>
        <v>MU</v>
      </c>
      <c r="L1126" s="2" t="str">
        <f t="shared" si="113"/>
        <v>MAURITIUS</v>
      </c>
      <c r="M1126" s="66"/>
      <c r="N1126" s="66"/>
      <c r="O1126" s="66"/>
      <c r="P1126" s="66"/>
      <c r="Q1126" s="2"/>
      <c r="R1126" s="2"/>
      <c r="S1126" s="15">
        <f t="shared" si="110"/>
        <v>41827</v>
      </c>
      <c r="T1126" s="15" t="str">
        <f t="shared" si="111"/>
        <v/>
      </c>
      <c r="U1126" s="15" t="str">
        <f t="shared" si="112"/>
        <v/>
      </c>
      <c r="V1126" s="2"/>
    </row>
    <row r="1127" spans="1:22">
      <c r="A1127" s="2"/>
      <c r="B1127" s="2"/>
      <c r="C1127" s="2"/>
      <c r="D1127" s="2"/>
      <c r="E1127" s="2"/>
      <c r="F1127" s="2"/>
      <c r="G1127" s="2"/>
      <c r="H1127" s="2"/>
      <c r="I1127" s="2"/>
      <c r="J1127" s="19" t="s">
        <v>1551</v>
      </c>
      <c r="K1127" s="2" t="str">
        <f t="shared" si="109"/>
        <v>YT</v>
      </c>
      <c r="L1127" s="2" t="str">
        <f t="shared" si="113"/>
        <v>MAYOTTE</v>
      </c>
      <c r="M1127" s="66"/>
      <c r="N1127" s="66"/>
      <c r="O1127" s="66"/>
      <c r="P1127" s="66"/>
      <c r="Q1127" s="2"/>
      <c r="R1127" s="2"/>
      <c r="S1127" s="15">
        <f t="shared" si="110"/>
        <v>41827</v>
      </c>
      <c r="T1127" s="15" t="str">
        <f t="shared" si="111"/>
        <v/>
      </c>
      <c r="U1127" s="15" t="str">
        <f t="shared" si="112"/>
        <v/>
      </c>
      <c r="V1127" s="2"/>
    </row>
    <row r="1128" spans="1:22">
      <c r="A1128" s="2"/>
      <c r="B1128" s="2"/>
      <c r="C1128" s="2"/>
      <c r="D1128" s="2"/>
      <c r="E1128" s="2"/>
      <c r="F1128" s="2"/>
      <c r="G1128" s="2"/>
      <c r="H1128" s="2"/>
      <c r="I1128" s="2"/>
      <c r="J1128" s="19" t="s">
        <v>1552</v>
      </c>
      <c r="K1128" s="2" t="str">
        <f t="shared" si="109"/>
        <v>MX</v>
      </c>
      <c r="L1128" s="2" t="str">
        <f t="shared" si="113"/>
        <v>MEXICO</v>
      </c>
      <c r="M1128" s="66"/>
      <c r="N1128" s="66"/>
      <c r="O1128" s="66"/>
      <c r="P1128" s="66"/>
      <c r="Q1128" s="2"/>
      <c r="R1128" s="2"/>
      <c r="S1128" s="15">
        <f t="shared" si="110"/>
        <v>41827</v>
      </c>
      <c r="T1128" s="15" t="str">
        <f t="shared" si="111"/>
        <v/>
      </c>
      <c r="U1128" s="15" t="str">
        <f t="shared" si="112"/>
        <v/>
      </c>
      <c r="V1128" s="2"/>
    </row>
    <row r="1129" spans="1:22">
      <c r="A1129" s="2"/>
      <c r="B1129" s="2"/>
      <c r="C1129" s="2"/>
      <c r="D1129" s="2"/>
      <c r="E1129" s="2"/>
      <c r="F1129" s="2"/>
      <c r="G1129" s="2"/>
      <c r="H1129" s="2"/>
      <c r="I1129" s="2"/>
      <c r="J1129" s="19" t="s">
        <v>1553</v>
      </c>
      <c r="K1129" s="2" t="str">
        <f t="shared" si="109"/>
        <v>FM</v>
      </c>
      <c r="L1129" s="2" t="str">
        <f t="shared" si="113"/>
        <v>MICRONESIA, FEDERATED STATES OF</v>
      </c>
      <c r="M1129" s="66"/>
      <c r="N1129" s="66"/>
      <c r="O1129" s="66"/>
      <c r="P1129" s="66"/>
      <c r="Q1129" s="2"/>
      <c r="R1129" s="2"/>
      <c r="S1129" s="15">
        <f t="shared" si="110"/>
        <v>41827</v>
      </c>
      <c r="T1129" s="15" t="str">
        <f t="shared" si="111"/>
        <v/>
      </c>
      <c r="U1129" s="15" t="str">
        <f t="shared" si="112"/>
        <v/>
      </c>
      <c r="V1129" s="2"/>
    </row>
    <row r="1130" spans="1:22">
      <c r="A1130" s="2"/>
      <c r="B1130" s="2"/>
      <c r="C1130" s="2"/>
      <c r="D1130" s="2"/>
      <c r="E1130" s="2"/>
      <c r="F1130" s="2"/>
      <c r="G1130" s="2"/>
      <c r="H1130" s="2"/>
      <c r="I1130" s="2"/>
      <c r="J1130" s="19" t="s">
        <v>1554</v>
      </c>
      <c r="K1130" s="2" t="str">
        <f t="shared" si="109"/>
        <v>MD</v>
      </c>
      <c r="L1130" s="2" t="str">
        <f t="shared" si="113"/>
        <v>MOLDOVA, REPUBLIC OF</v>
      </c>
      <c r="M1130" s="66"/>
      <c r="N1130" s="66"/>
      <c r="O1130" s="66"/>
      <c r="P1130" s="66"/>
      <c r="Q1130" s="2"/>
      <c r="R1130" s="2"/>
      <c r="S1130" s="15">
        <f t="shared" si="110"/>
        <v>41827</v>
      </c>
      <c r="T1130" s="15" t="str">
        <f t="shared" si="111"/>
        <v/>
      </c>
      <c r="U1130" s="15" t="str">
        <f t="shared" si="112"/>
        <v/>
      </c>
      <c r="V1130" s="2"/>
    </row>
    <row r="1131" spans="1:22">
      <c r="A1131" s="2"/>
      <c r="B1131" s="2"/>
      <c r="C1131" s="2"/>
      <c r="D1131" s="2"/>
      <c r="E1131" s="2"/>
      <c r="F1131" s="2"/>
      <c r="G1131" s="2"/>
      <c r="H1131" s="2"/>
      <c r="I1131" s="2"/>
      <c r="J1131" s="19" t="s">
        <v>1555</v>
      </c>
      <c r="K1131" s="2" t="str">
        <f t="shared" si="109"/>
        <v>MC</v>
      </c>
      <c r="L1131" s="2" t="str">
        <f t="shared" si="113"/>
        <v>MONACO</v>
      </c>
      <c r="M1131" s="66"/>
      <c r="N1131" s="66"/>
      <c r="O1131" s="66"/>
      <c r="P1131" s="66"/>
      <c r="Q1131" s="2"/>
      <c r="R1131" s="2"/>
      <c r="S1131" s="15">
        <f t="shared" si="110"/>
        <v>41827</v>
      </c>
      <c r="T1131" s="15" t="str">
        <f t="shared" si="111"/>
        <v/>
      </c>
      <c r="U1131" s="15" t="str">
        <f t="shared" si="112"/>
        <v/>
      </c>
      <c r="V1131" s="2"/>
    </row>
    <row r="1132" spans="1:22">
      <c r="A1132" s="2"/>
      <c r="B1132" s="2"/>
      <c r="C1132" s="2"/>
      <c r="D1132" s="2"/>
      <c r="E1132" s="2"/>
      <c r="F1132" s="2"/>
      <c r="G1132" s="2"/>
      <c r="H1132" s="2"/>
      <c r="I1132" s="2"/>
      <c r="J1132" s="19" t="s">
        <v>1556</v>
      </c>
      <c r="K1132" s="2" t="str">
        <f t="shared" ref="K1132:K1195" si="114">VLOOKUP(J1132,$A:$B,2,0)</f>
        <v>MN</v>
      </c>
      <c r="L1132" s="2" t="str">
        <f t="shared" si="113"/>
        <v>MONGOLIA</v>
      </c>
      <c r="M1132" s="66"/>
      <c r="N1132" s="66"/>
      <c r="O1132" s="66"/>
      <c r="P1132" s="66"/>
      <c r="Q1132" s="2"/>
      <c r="R1132" s="2"/>
      <c r="S1132" s="15">
        <f t="shared" ref="S1132:S1195" si="115">VLOOKUP(J1132,A:G,5,FALSE)</f>
        <v>41827</v>
      </c>
      <c r="T1132" s="15" t="str">
        <f t="shared" ref="T1132:T1195" si="116">IF(VLOOKUP(J1132,A:G,6,FALSE)=0,"",VLOOKUP(J1132,A:G,6,FALSE))</f>
        <v/>
      </c>
      <c r="U1132" s="15" t="str">
        <f t="shared" ref="U1132:U1195" si="117">IF(VLOOKUP(J1132,A:G,7,FALSE)=0,"",VLOOKUP(J1132,A:G,7,FALSE))</f>
        <v/>
      </c>
      <c r="V1132" s="2"/>
    </row>
    <row r="1133" spans="1:22">
      <c r="A1133" s="2"/>
      <c r="B1133" s="2"/>
      <c r="C1133" s="2"/>
      <c r="D1133" s="2"/>
      <c r="E1133" s="2"/>
      <c r="F1133" s="2"/>
      <c r="G1133" s="2"/>
      <c r="H1133" s="2"/>
      <c r="I1133" s="2"/>
      <c r="J1133" s="19" t="s">
        <v>1557</v>
      </c>
      <c r="K1133" s="2" t="str">
        <f t="shared" si="114"/>
        <v>ME</v>
      </c>
      <c r="L1133" s="2" t="str">
        <f t="shared" si="113"/>
        <v>MONTENEGRO</v>
      </c>
      <c r="M1133" s="66"/>
      <c r="N1133" s="66"/>
      <c r="O1133" s="66"/>
      <c r="P1133" s="66"/>
      <c r="Q1133" s="2"/>
      <c r="R1133" s="2"/>
      <c r="S1133" s="15">
        <f t="shared" si="115"/>
        <v>41827</v>
      </c>
      <c r="T1133" s="15" t="str">
        <f t="shared" si="116"/>
        <v/>
      </c>
      <c r="U1133" s="15" t="str">
        <f t="shared" si="117"/>
        <v/>
      </c>
      <c r="V1133" s="2"/>
    </row>
    <row r="1134" spans="1:22">
      <c r="A1134" s="2"/>
      <c r="B1134" s="2"/>
      <c r="C1134" s="2"/>
      <c r="D1134" s="2"/>
      <c r="E1134" s="2"/>
      <c r="F1134" s="2"/>
      <c r="G1134" s="2"/>
      <c r="H1134" s="2"/>
      <c r="I1134" s="2"/>
      <c r="J1134" s="19" t="s">
        <v>1558</v>
      </c>
      <c r="K1134" s="2" t="str">
        <f t="shared" si="114"/>
        <v>MS</v>
      </c>
      <c r="L1134" s="2" t="str">
        <f t="shared" si="113"/>
        <v>MONTSERRAT</v>
      </c>
      <c r="M1134" s="66"/>
      <c r="N1134" s="66"/>
      <c r="O1134" s="66"/>
      <c r="P1134" s="66"/>
      <c r="Q1134" s="2"/>
      <c r="R1134" s="2"/>
      <c r="S1134" s="15">
        <f t="shared" si="115"/>
        <v>41827</v>
      </c>
      <c r="T1134" s="15" t="str">
        <f t="shared" si="116"/>
        <v/>
      </c>
      <c r="U1134" s="15" t="str">
        <f t="shared" si="117"/>
        <v/>
      </c>
      <c r="V1134" s="2"/>
    </row>
    <row r="1135" spans="1:22">
      <c r="A1135" s="2"/>
      <c r="B1135" s="2"/>
      <c r="C1135" s="2"/>
      <c r="D1135" s="2"/>
      <c r="E1135" s="2"/>
      <c r="F1135" s="2"/>
      <c r="G1135" s="2"/>
      <c r="H1135" s="2"/>
      <c r="I1135" s="2"/>
      <c r="J1135" s="19" t="s">
        <v>1559</v>
      </c>
      <c r="K1135" s="2" t="str">
        <f t="shared" si="114"/>
        <v>MA</v>
      </c>
      <c r="L1135" s="2" t="str">
        <f t="shared" si="113"/>
        <v>MOROCCO</v>
      </c>
      <c r="M1135" s="66"/>
      <c r="N1135" s="66"/>
      <c r="O1135" s="66"/>
      <c r="P1135" s="66"/>
      <c r="Q1135" s="2"/>
      <c r="R1135" s="2"/>
      <c r="S1135" s="15">
        <f t="shared" si="115"/>
        <v>41827</v>
      </c>
      <c r="T1135" s="15" t="str">
        <f t="shared" si="116"/>
        <v/>
      </c>
      <c r="U1135" s="15" t="str">
        <f t="shared" si="117"/>
        <v/>
      </c>
      <c r="V1135" s="2"/>
    </row>
    <row r="1136" spans="1:22">
      <c r="A1136" s="2"/>
      <c r="B1136" s="2"/>
      <c r="C1136" s="2"/>
      <c r="D1136" s="2"/>
      <c r="E1136" s="2"/>
      <c r="F1136" s="2"/>
      <c r="G1136" s="2"/>
      <c r="H1136" s="2"/>
      <c r="I1136" s="2"/>
      <c r="J1136" s="19" t="s">
        <v>1560</v>
      </c>
      <c r="K1136" s="2" t="str">
        <f t="shared" si="114"/>
        <v>MZ</v>
      </c>
      <c r="L1136" s="2" t="str">
        <f t="shared" si="113"/>
        <v>MOZAMBIQUE</v>
      </c>
      <c r="M1136" s="66"/>
      <c r="N1136" s="66"/>
      <c r="O1136" s="66"/>
      <c r="P1136" s="66"/>
      <c r="Q1136" s="2"/>
      <c r="R1136" s="2"/>
      <c r="S1136" s="15">
        <f t="shared" si="115"/>
        <v>41827</v>
      </c>
      <c r="T1136" s="15" t="str">
        <f t="shared" si="116"/>
        <v/>
      </c>
      <c r="U1136" s="15" t="str">
        <f t="shared" si="117"/>
        <v/>
      </c>
      <c r="V1136" s="2"/>
    </row>
    <row r="1137" spans="1:22">
      <c r="A1137" s="2"/>
      <c r="B1137" s="2"/>
      <c r="C1137" s="2"/>
      <c r="D1137" s="2"/>
      <c r="E1137" s="2"/>
      <c r="F1137" s="2"/>
      <c r="G1137" s="2"/>
      <c r="H1137" s="2"/>
      <c r="I1137" s="2"/>
      <c r="J1137" s="19" t="s">
        <v>1561</v>
      </c>
      <c r="K1137" s="2" t="str">
        <f t="shared" si="114"/>
        <v>MM</v>
      </c>
      <c r="L1137" s="2" t="str">
        <f t="shared" si="113"/>
        <v>MYANMAR</v>
      </c>
      <c r="M1137" s="66"/>
      <c r="N1137" s="66"/>
      <c r="O1137" s="66"/>
      <c r="P1137" s="66"/>
      <c r="Q1137" s="2"/>
      <c r="R1137" s="2"/>
      <c r="S1137" s="15">
        <f t="shared" si="115"/>
        <v>41827</v>
      </c>
      <c r="T1137" s="15" t="str">
        <f t="shared" si="116"/>
        <v/>
      </c>
      <c r="U1137" s="15" t="str">
        <f t="shared" si="117"/>
        <v/>
      </c>
      <c r="V1137" s="2"/>
    </row>
    <row r="1138" spans="1:22">
      <c r="A1138" s="2"/>
      <c r="B1138" s="2"/>
      <c r="C1138" s="2"/>
      <c r="D1138" s="2"/>
      <c r="E1138" s="2"/>
      <c r="F1138" s="2"/>
      <c r="G1138" s="2"/>
      <c r="H1138" s="2"/>
      <c r="I1138" s="2"/>
      <c r="J1138" s="19" t="s">
        <v>1562</v>
      </c>
      <c r="K1138" s="2" t="str">
        <f t="shared" si="114"/>
        <v>NA</v>
      </c>
      <c r="L1138" s="2" t="str">
        <f t="shared" si="113"/>
        <v>NAMIBIA</v>
      </c>
      <c r="M1138" s="66"/>
      <c r="N1138" s="66"/>
      <c r="O1138" s="66"/>
      <c r="P1138" s="66"/>
      <c r="Q1138" s="2"/>
      <c r="R1138" s="2"/>
      <c r="S1138" s="15">
        <f t="shared" si="115"/>
        <v>41827</v>
      </c>
      <c r="T1138" s="15" t="str">
        <f t="shared" si="116"/>
        <v/>
      </c>
      <c r="U1138" s="15" t="str">
        <f t="shared" si="117"/>
        <v/>
      </c>
      <c r="V1138" s="2"/>
    </row>
    <row r="1139" spans="1:22">
      <c r="A1139" s="2"/>
      <c r="B1139" s="2"/>
      <c r="C1139" s="2"/>
      <c r="D1139" s="2"/>
      <c r="E1139" s="2"/>
      <c r="F1139" s="2"/>
      <c r="G1139" s="2"/>
      <c r="H1139" s="2"/>
      <c r="I1139" s="2"/>
      <c r="J1139" s="19" t="s">
        <v>1563</v>
      </c>
      <c r="K1139" s="2" t="str">
        <f t="shared" si="114"/>
        <v>NR</v>
      </c>
      <c r="L1139" s="2" t="str">
        <f t="shared" si="113"/>
        <v>NAURU</v>
      </c>
      <c r="M1139" s="66"/>
      <c r="N1139" s="66"/>
      <c r="O1139" s="66"/>
      <c r="P1139" s="66"/>
      <c r="Q1139" s="2"/>
      <c r="R1139" s="2"/>
      <c r="S1139" s="15">
        <f t="shared" si="115"/>
        <v>41827</v>
      </c>
      <c r="T1139" s="15" t="str">
        <f t="shared" si="116"/>
        <v/>
      </c>
      <c r="U1139" s="15" t="str">
        <f t="shared" si="117"/>
        <v/>
      </c>
      <c r="V1139" s="2"/>
    </row>
    <row r="1140" spans="1:22">
      <c r="A1140" s="2"/>
      <c r="B1140" s="2"/>
      <c r="C1140" s="2"/>
      <c r="D1140" s="2"/>
      <c r="E1140" s="2"/>
      <c r="F1140" s="2"/>
      <c r="G1140" s="2"/>
      <c r="H1140" s="2"/>
      <c r="I1140" s="2"/>
      <c r="J1140" s="19" t="s">
        <v>1564</v>
      </c>
      <c r="K1140" s="2" t="str">
        <f t="shared" si="114"/>
        <v>NP</v>
      </c>
      <c r="L1140" s="2" t="str">
        <f t="shared" si="113"/>
        <v>NEPAL</v>
      </c>
      <c r="M1140" s="66"/>
      <c r="N1140" s="66"/>
      <c r="O1140" s="66"/>
      <c r="P1140" s="66"/>
      <c r="Q1140" s="2"/>
      <c r="R1140" s="2"/>
      <c r="S1140" s="15">
        <f t="shared" si="115"/>
        <v>41827</v>
      </c>
      <c r="T1140" s="15" t="str">
        <f t="shared" si="116"/>
        <v/>
      </c>
      <c r="U1140" s="15" t="str">
        <f t="shared" si="117"/>
        <v/>
      </c>
      <c r="V1140" s="2"/>
    </row>
    <row r="1141" spans="1:22">
      <c r="A1141" s="2"/>
      <c r="B1141" s="2"/>
      <c r="C1141" s="2"/>
      <c r="D1141" s="2"/>
      <c r="E1141" s="2"/>
      <c r="F1141" s="2"/>
      <c r="G1141" s="2"/>
      <c r="H1141" s="2"/>
      <c r="I1141" s="2"/>
      <c r="J1141" s="19" t="s">
        <v>1566</v>
      </c>
      <c r="K1141" s="2" t="str">
        <f t="shared" si="114"/>
        <v>NC</v>
      </c>
      <c r="L1141" s="2" t="str">
        <f t="shared" si="113"/>
        <v>NEW CALEDONIA</v>
      </c>
      <c r="M1141" s="66"/>
      <c r="N1141" s="66"/>
      <c r="O1141" s="66"/>
      <c r="P1141" s="66"/>
      <c r="Q1141" s="2"/>
      <c r="R1141" s="2"/>
      <c r="S1141" s="15">
        <f t="shared" si="115"/>
        <v>41827</v>
      </c>
      <c r="T1141" s="15" t="str">
        <f t="shared" si="116"/>
        <v/>
      </c>
      <c r="U1141" s="15" t="str">
        <f t="shared" si="117"/>
        <v/>
      </c>
      <c r="V1141" s="2"/>
    </row>
    <row r="1142" spans="1:22">
      <c r="A1142" s="2"/>
      <c r="B1142" s="2"/>
      <c r="C1142" s="2"/>
      <c r="D1142" s="2"/>
      <c r="E1142" s="2"/>
      <c r="F1142" s="2"/>
      <c r="G1142" s="2"/>
      <c r="H1142" s="2"/>
      <c r="I1142" s="2"/>
      <c r="J1142" s="19" t="s">
        <v>1567</v>
      </c>
      <c r="K1142" s="2" t="str">
        <f t="shared" si="114"/>
        <v>NZ</v>
      </c>
      <c r="L1142" s="2" t="str">
        <f t="shared" si="113"/>
        <v>NEW ZEALAND</v>
      </c>
      <c r="M1142" s="66"/>
      <c r="N1142" s="66"/>
      <c r="O1142" s="66"/>
      <c r="P1142" s="66"/>
      <c r="Q1142" s="2"/>
      <c r="R1142" s="2"/>
      <c r="S1142" s="15">
        <f t="shared" si="115"/>
        <v>41827</v>
      </c>
      <c r="T1142" s="15" t="str">
        <f t="shared" si="116"/>
        <v/>
      </c>
      <c r="U1142" s="15" t="str">
        <f t="shared" si="117"/>
        <v/>
      </c>
      <c r="V1142" s="2"/>
    </row>
    <row r="1143" spans="1:22">
      <c r="A1143" s="2"/>
      <c r="B1143" s="2"/>
      <c r="C1143" s="2"/>
      <c r="D1143" s="2"/>
      <c r="E1143" s="2"/>
      <c r="F1143" s="2"/>
      <c r="G1143" s="2"/>
      <c r="H1143" s="2"/>
      <c r="I1143" s="2"/>
      <c r="J1143" s="19" t="s">
        <v>1568</v>
      </c>
      <c r="K1143" s="2" t="str">
        <f t="shared" si="114"/>
        <v>NI</v>
      </c>
      <c r="L1143" s="2" t="str">
        <f t="shared" si="113"/>
        <v>NICARAGUA</v>
      </c>
      <c r="M1143" s="66"/>
      <c r="N1143" s="66"/>
      <c r="O1143" s="66"/>
      <c r="P1143" s="66"/>
      <c r="Q1143" s="2"/>
      <c r="R1143" s="2"/>
      <c r="S1143" s="15">
        <f t="shared" si="115"/>
        <v>41827</v>
      </c>
      <c r="T1143" s="15" t="str">
        <f t="shared" si="116"/>
        <v/>
      </c>
      <c r="U1143" s="15" t="str">
        <f t="shared" si="117"/>
        <v/>
      </c>
      <c r="V1143" s="2"/>
    </row>
    <row r="1144" spans="1:22">
      <c r="A1144" s="2"/>
      <c r="B1144" s="2"/>
      <c r="C1144" s="2"/>
      <c r="D1144" s="2"/>
      <c r="E1144" s="2"/>
      <c r="F1144" s="2"/>
      <c r="G1144" s="2"/>
      <c r="H1144" s="2"/>
      <c r="I1144" s="2"/>
      <c r="J1144" s="19" t="s">
        <v>1569</v>
      </c>
      <c r="K1144" s="2" t="str">
        <f t="shared" si="114"/>
        <v>NE</v>
      </c>
      <c r="L1144" s="2" t="str">
        <f t="shared" si="113"/>
        <v>NIGER</v>
      </c>
      <c r="M1144" s="66"/>
      <c r="N1144" s="66"/>
      <c r="O1144" s="66"/>
      <c r="P1144" s="66"/>
      <c r="Q1144" s="2"/>
      <c r="R1144" s="2"/>
      <c r="S1144" s="15">
        <f t="shared" si="115"/>
        <v>41827</v>
      </c>
      <c r="T1144" s="15" t="str">
        <f t="shared" si="116"/>
        <v/>
      </c>
      <c r="U1144" s="15" t="str">
        <f t="shared" si="117"/>
        <v/>
      </c>
      <c r="V1144" s="2"/>
    </row>
    <row r="1145" spans="1:22">
      <c r="A1145" s="2"/>
      <c r="B1145" s="2"/>
      <c r="C1145" s="2"/>
      <c r="D1145" s="2"/>
      <c r="E1145" s="2"/>
      <c r="F1145" s="2"/>
      <c r="G1145" s="2"/>
      <c r="H1145" s="2"/>
      <c r="I1145" s="2"/>
      <c r="J1145" s="19" t="s">
        <v>1570</v>
      </c>
      <c r="K1145" s="2" t="str">
        <f t="shared" si="114"/>
        <v>NG</v>
      </c>
      <c r="L1145" s="2" t="str">
        <f t="shared" si="113"/>
        <v>NIGERIA</v>
      </c>
      <c r="M1145" s="66"/>
      <c r="N1145" s="66"/>
      <c r="O1145" s="66"/>
      <c r="P1145" s="66"/>
      <c r="Q1145" s="2"/>
      <c r="R1145" s="2"/>
      <c r="S1145" s="15">
        <f t="shared" si="115"/>
        <v>41827</v>
      </c>
      <c r="T1145" s="15" t="str">
        <f t="shared" si="116"/>
        <v/>
      </c>
      <c r="U1145" s="15" t="str">
        <f t="shared" si="117"/>
        <v/>
      </c>
      <c r="V1145" s="2"/>
    </row>
    <row r="1146" spans="1:22">
      <c r="A1146" s="2"/>
      <c r="B1146" s="2"/>
      <c r="C1146" s="2"/>
      <c r="D1146" s="2"/>
      <c r="E1146" s="2"/>
      <c r="F1146" s="2"/>
      <c r="G1146" s="2"/>
      <c r="H1146" s="2"/>
      <c r="I1146" s="2"/>
      <c r="J1146" s="19" t="s">
        <v>1571</v>
      </c>
      <c r="K1146" s="2" t="str">
        <f t="shared" si="114"/>
        <v>NU</v>
      </c>
      <c r="L1146" s="2" t="str">
        <f t="shared" si="113"/>
        <v>NIUE</v>
      </c>
      <c r="M1146" s="66"/>
      <c r="N1146" s="66"/>
      <c r="O1146" s="66"/>
      <c r="P1146" s="66"/>
      <c r="Q1146" s="2"/>
      <c r="R1146" s="2"/>
      <c r="S1146" s="15">
        <f t="shared" si="115"/>
        <v>41827</v>
      </c>
      <c r="T1146" s="15" t="str">
        <f t="shared" si="116"/>
        <v/>
      </c>
      <c r="U1146" s="15" t="str">
        <f t="shared" si="117"/>
        <v/>
      </c>
      <c r="V1146" s="2"/>
    </row>
    <row r="1147" spans="1:22">
      <c r="A1147" s="2"/>
      <c r="B1147" s="2"/>
      <c r="C1147" s="2"/>
      <c r="D1147" s="2"/>
      <c r="E1147" s="2"/>
      <c r="F1147" s="2"/>
      <c r="G1147" s="2"/>
      <c r="H1147" s="2"/>
      <c r="I1147" s="2"/>
      <c r="J1147" s="19" t="s">
        <v>1572</v>
      </c>
      <c r="K1147" s="2" t="str">
        <f t="shared" si="114"/>
        <v>NF</v>
      </c>
      <c r="L1147" s="2" t="str">
        <f t="shared" si="113"/>
        <v>NORFOLK ISLAND</v>
      </c>
      <c r="M1147" s="66"/>
      <c r="N1147" s="66"/>
      <c r="O1147" s="66"/>
      <c r="P1147" s="66"/>
      <c r="Q1147" s="2"/>
      <c r="R1147" s="2"/>
      <c r="S1147" s="15">
        <f t="shared" si="115"/>
        <v>41827</v>
      </c>
      <c r="T1147" s="15" t="str">
        <f t="shared" si="116"/>
        <v/>
      </c>
      <c r="U1147" s="15" t="str">
        <f t="shared" si="117"/>
        <v/>
      </c>
      <c r="V1147" s="2"/>
    </row>
    <row r="1148" spans="1:22">
      <c r="A1148" s="2"/>
      <c r="B1148" s="2"/>
      <c r="C1148" s="2"/>
      <c r="D1148" s="2"/>
      <c r="E1148" s="2"/>
      <c r="F1148" s="2"/>
      <c r="G1148" s="2"/>
      <c r="H1148" s="2"/>
      <c r="I1148" s="2"/>
      <c r="J1148" s="19" t="s">
        <v>1573</v>
      </c>
      <c r="K1148" s="2" t="str">
        <f t="shared" si="114"/>
        <v>MP</v>
      </c>
      <c r="L1148" s="2" t="str">
        <f t="shared" si="113"/>
        <v>NORTHERN MARIANA ISLANDS</v>
      </c>
      <c r="M1148" s="66"/>
      <c r="N1148" s="66"/>
      <c r="O1148" s="66"/>
      <c r="P1148" s="66"/>
      <c r="Q1148" s="2"/>
      <c r="R1148" s="2"/>
      <c r="S1148" s="15">
        <f t="shared" si="115"/>
        <v>41827</v>
      </c>
      <c r="T1148" s="15" t="str">
        <f t="shared" si="116"/>
        <v/>
      </c>
      <c r="U1148" s="15" t="str">
        <f t="shared" si="117"/>
        <v/>
      </c>
      <c r="V1148" s="2"/>
    </row>
    <row r="1149" spans="1:22">
      <c r="A1149" s="2"/>
      <c r="B1149" s="2"/>
      <c r="C1149" s="2"/>
      <c r="D1149" s="2"/>
      <c r="E1149" s="2"/>
      <c r="F1149" s="2"/>
      <c r="G1149" s="2"/>
      <c r="H1149" s="2"/>
      <c r="I1149" s="2"/>
      <c r="J1149" s="19" t="s">
        <v>1575</v>
      </c>
      <c r="K1149" s="2" t="str">
        <f t="shared" si="114"/>
        <v>OM</v>
      </c>
      <c r="L1149" s="2" t="str">
        <f t="shared" si="113"/>
        <v>OMAN</v>
      </c>
      <c r="M1149" s="66"/>
      <c r="N1149" s="66"/>
      <c r="O1149" s="66"/>
      <c r="P1149" s="66"/>
      <c r="Q1149" s="2"/>
      <c r="R1149" s="2"/>
      <c r="S1149" s="15">
        <f t="shared" si="115"/>
        <v>41827</v>
      </c>
      <c r="T1149" s="15" t="str">
        <f t="shared" si="116"/>
        <v/>
      </c>
      <c r="U1149" s="15" t="str">
        <f t="shared" si="117"/>
        <v/>
      </c>
      <c r="V1149" s="2"/>
    </row>
    <row r="1150" spans="1:22">
      <c r="A1150" s="2"/>
      <c r="B1150" s="2"/>
      <c r="C1150" s="2"/>
      <c r="D1150" s="2"/>
      <c r="E1150" s="2"/>
      <c r="F1150" s="2"/>
      <c r="G1150" s="2"/>
      <c r="H1150" s="2"/>
      <c r="I1150" s="2"/>
      <c r="J1150" s="19" t="s">
        <v>1576</v>
      </c>
      <c r="K1150" s="2" t="str">
        <f t="shared" si="114"/>
        <v>PK</v>
      </c>
      <c r="L1150" s="2" t="str">
        <f t="shared" si="113"/>
        <v>PAKISTAN</v>
      </c>
      <c r="M1150" s="66"/>
      <c r="N1150" s="66"/>
      <c r="O1150" s="66"/>
      <c r="P1150" s="66"/>
      <c r="Q1150" s="2"/>
      <c r="R1150" s="2"/>
      <c r="S1150" s="15">
        <f t="shared" si="115"/>
        <v>41827</v>
      </c>
      <c r="T1150" s="15" t="str">
        <f t="shared" si="116"/>
        <v/>
      </c>
      <c r="U1150" s="15" t="str">
        <f t="shared" si="117"/>
        <v/>
      </c>
      <c r="V1150" s="2"/>
    </row>
    <row r="1151" spans="1:22">
      <c r="A1151" s="2"/>
      <c r="B1151" s="2"/>
      <c r="C1151" s="2"/>
      <c r="D1151" s="2"/>
      <c r="E1151" s="2"/>
      <c r="F1151" s="2"/>
      <c r="G1151" s="2"/>
      <c r="H1151" s="2"/>
      <c r="I1151" s="2"/>
      <c r="J1151" s="19" t="s">
        <v>1577</v>
      </c>
      <c r="K1151" s="2" t="str">
        <f t="shared" si="114"/>
        <v>PW</v>
      </c>
      <c r="L1151" s="2" t="str">
        <f t="shared" si="113"/>
        <v>PALAU</v>
      </c>
      <c r="M1151" s="66"/>
      <c r="N1151" s="66"/>
      <c r="O1151" s="66"/>
      <c r="P1151" s="66"/>
      <c r="Q1151" s="2"/>
      <c r="R1151" s="2"/>
      <c r="S1151" s="15">
        <f t="shared" si="115"/>
        <v>41827</v>
      </c>
      <c r="T1151" s="15" t="str">
        <f t="shared" si="116"/>
        <v/>
      </c>
      <c r="U1151" s="15" t="str">
        <f t="shared" si="117"/>
        <v/>
      </c>
      <c r="V1151" s="2"/>
    </row>
    <row r="1152" spans="1:22">
      <c r="A1152" s="2"/>
      <c r="B1152" s="2"/>
      <c r="C1152" s="2"/>
      <c r="D1152" s="2"/>
      <c r="E1152" s="2"/>
      <c r="F1152" s="2"/>
      <c r="G1152" s="2"/>
      <c r="H1152" s="2"/>
      <c r="I1152" s="2"/>
      <c r="J1152" s="19" t="s">
        <v>14789</v>
      </c>
      <c r="K1152" s="2" t="str">
        <f t="shared" si="114"/>
        <v>PS</v>
      </c>
      <c r="L1152" s="2" t="str">
        <f t="shared" si="113"/>
        <v>PALESTINE, STATE OF</v>
      </c>
      <c r="M1152" s="66"/>
      <c r="N1152" s="66"/>
      <c r="O1152" s="66"/>
      <c r="P1152" s="66"/>
      <c r="Q1152" s="2"/>
      <c r="R1152" s="2"/>
      <c r="S1152" s="15">
        <f t="shared" si="115"/>
        <v>41827</v>
      </c>
      <c r="T1152" s="15" t="str">
        <f t="shared" si="116"/>
        <v/>
      </c>
      <c r="U1152" s="15">
        <f t="shared" si="117"/>
        <v>44392</v>
      </c>
      <c r="V1152" s="2"/>
    </row>
    <row r="1153" spans="1:22">
      <c r="A1153" s="2"/>
      <c r="B1153" s="2"/>
      <c r="C1153" s="2"/>
      <c r="D1153" s="2"/>
      <c r="E1153" s="2"/>
      <c r="F1153" s="2"/>
      <c r="G1153" s="2"/>
      <c r="H1153" s="2"/>
      <c r="I1153" s="2"/>
      <c r="J1153" s="19" t="s">
        <v>1578</v>
      </c>
      <c r="K1153" s="2" t="str">
        <f t="shared" si="114"/>
        <v>PA</v>
      </c>
      <c r="L1153" s="2" t="str">
        <f t="shared" si="113"/>
        <v>PANAMA</v>
      </c>
      <c r="M1153" s="66"/>
      <c r="N1153" s="66"/>
      <c r="O1153" s="66"/>
      <c r="P1153" s="66"/>
      <c r="Q1153" s="2"/>
      <c r="R1153" s="2"/>
      <c r="S1153" s="15">
        <f t="shared" si="115"/>
        <v>41827</v>
      </c>
      <c r="T1153" s="15" t="str">
        <f t="shared" si="116"/>
        <v/>
      </c>
      <c r="U1153" s="15" t="str">
        <f t="shared" si="117"/>
        <v/>
      </c>
      <c r="V1153" s="2"/>
    </row>
    <row r="1154" spans="1:22">
      <c r="A1154" s="2"/>
      <c r="B1154" s="2"/>
      <c r="C1154" s="2"/>
      <c r="D1154" s="2"/>
      <c r="E1154" s="2"/>
      <c r="F1154" s="2"/>
      <c r="G1154" s="2"/>
      <c r="H1154" s="2"/>
      <c r="I1154" s="2"/>
      <c r="J1154" s="19" t="s">
        <v>1579</v>
      </c>
      <c r="K1154" s="2" t="str">
        <f t="shared" si="114"/>
        <v>PG</v>
      </c>
      <c r="L1154" s="2" t="str">
        <f t="shared" si="113"/>
        <v>PAPUA NEW GUINEA</v>
      </c>
      <c r="M1154" s="66"/>
      <c r="N1154" s="66"/>
      <c r="O1154" s="66"/>
      <c r="P1154" s="66"/>
      <c r="Q1154" s="2"/>
      <c r="R1154" s="2"/>
      <c r="S1154" s="15">
        <f t="shared" si="115"/>
        <v>41827</v>
      </c>
      <c r="T1154" s="15" t="str">
        <f t="shared" si="116"/>
        <v/>
      </c>
      <c r="U1154" s="15" t="str">
        <f t="shared" si="117"/>
        <v/>
      </c>
      <c r="V1154" s="2"/>
    </row>
    <row r="1155" spans="1:22">
      <c r="A1155" s="2"/>
      <c r="B1155" s="2"/>
      <c r="C1155" s="2"/>
      <c r="D1155" s="2"/>
      <c r="E1155" s="2"/>
      <c r="F1155" s="2"/>
      <c r="G1155" s="2"/>
      <c r="H1155" s="2"/>
      <c r="I1155" s="2"/>
      <c r="J1155" s="19" t="s">
        <v>1580</v>
      </c>
      <c r="K1155" s="2" t="str">
        <f t="shared" si="114"/>
        <v>PY</v>
      </c>
      <c r="L1155" s="2" t="str">
        <f t="shared" si="113"/>
        <v>PARAGUAY</v>
      </c>
      <c r="M1155" s="66"/>
      <c r="N1155" s="66"/>
      <c r="O1155" s="66"/>
      <c r="P1155" s="66"/>
      <c r="Q1155" s="2"/>
      <c r="R1155" s="2"/>
      <c r="S1155" s="15">
        <f t="shared" si="115"/>
        <v>41827</v>
      </c>
      <c r="T1155" s="15" t="str">
        <f t="shared" si="116"/>
        <v/>
      </c>
      <c r="U1155" s="15" t="str">
        <f t="shared" si="117"/>
        <v/>
      </c>
      <c r="V1155" s="2"/>
    </row>
    <row r="1156" spans="1:22">
      <c r="A1156" s="2"/>
      <c r="B1156" s="2"/>
      <c r="C1156" s="2"/>
      <c r="D1156" s="2"/>
      <c r="E1156" s="2"/>
      <c r="F1156" s="2"/>
      <c r="G1156" s="2"/>
      <c r="H1156" s="2"/>
      <c r="I1156" s="2"/>
      <c r="J1156" s="19" t="s">
        <v>1581</v>
      </c>
      <c r="K1156" s="2" t="str">
        <f t="shared" si="114"/>
        <v>PE</v>
      </c>
      <c r="L1156" s="2" t="str">
        <f t="shared" si="113"/>
        <v>PERU</v>
      </c>
      <c r="M1156" s="66"/>
      <c r="N1156" s="66"/>
      <c r="O1156" s="66"/>
      <c r="P1156" s="66"/>
      <c r="Q1156" s="2"/>
      <c r="R1156" s="2"/>
      <c r="S1156" s="15">
        <f t="shared" si="115"/>
        <v>41827</v>
      </c>
      <c r="T1156" s="15" t="str">
        <f t="shared" si="116"/>
        <v/>
      </c>
      <c r="U1156" s="15" t="str">
        <f t="shared" si="117"/>
        <v/>
      </c>
      <c r="V1156" s="2"/>
    </row>
    <row r="1157" spans="1:22">
      <c r="A1157" s="2"/>
      <c r="B1157" s="2"/>
      <c r="C1157" s="2"/>
      <c r="D1157" s="2"/>
      <c r="E1157" s="2"/>
      <c r="F1157" s="2"/>
      <c r="G1157" s="2"/>
      <c r="H1157" s="2"/>
      <c r="I1157" s="2"/>
      <c r="J1157" s="19" t="s">
        <v>1582</v>
      </c>
      <c r="K1157" s="2" t="str">
        <f t="shared" si="114"/>
        <v>PH</v>
      </c>
      <c r="L1157" s="2" t="str">
        <f t="shared" si="113"/>
        <v>PHILIPPINES</v>
      </c>
      <c r="M1157" s="66"/>
      <c r="N1157" s="66"/>
      <c r="O1157" s="66"/>
      <c r="P1157" s="66"/>
      <c r="Q1157" s="2"/>
      <c r="R1157" s="2"/>
      <c r="S1157" s="15">
        <f t="shared" si="115"/>
        <v>41827</v>
      </c>
      <c r="T1157" s="15" t="str">
        <f t="shared" si="116"/>
        <v/>
      </c>
      <c r="U1157" s="15" t="str">
        <f t="shared" si="117"/>
        <v/>
      </c>
      <c r="V1157" s="2"/>
    </row>
    <row r="1158" spans="1:22">
      <c r="A1158" s="2"/>
      <c r="B1158" s="2"/>
      <c r="C1158" s="2"/>
      <c r="D1158" s="2"/>
      <c r="E1158" s="2"/>
      <c r="F1158" s="2"/>
      <c r="G1158" s="2"/>
      <c r="H1158" s="2"/>
      <c r="I1158" s="2"/>
      <c r="J1158" s="19" t="s">
        <v>1583</v>
      </c>
      <c r="K1158" s="2" t="str">
        <f t="shared" si="114"/>
        <v>PN</v>
      </c>
      <c r="L1158" s="2" t="str">
        <f t="shared" si="113"/>
        <v>PITCAIRN</v>
      </c>
      <c r="M1158" s="66"/>
      <c r="N1158" s="66"/>
      <c r="O1158" s="66"/>
      <c r="P1158" s="66"/>
      <c r="Q1158" s="2"/>
      <c r="R1158" s="2"/>
      <c r="S1158" s="15">
        <f t="shared" si="115"/>
        <v>41827</v>
      </c>
      <c r="T1158" s="15" t="str">
        <f t="shared" si="116"/>
        <v/>
      </c>
      <c r="U1158" s="15" t="str">
        <f t="shared" si="117"/>
        <v/>
      </c>
      <c r="V1158" s="2"/>
    </row>
    <row r="1159" spans="1:22">
      <c r="A1159" s="2"/>
      <c r="B1159" s="2"/>
      <c r="C1159" s="2"/>
      <c r="D1159" s="2"/>
      <c r="E1159" s="2"/>
      <c r="F1159" s="2"/>
      <c r="G1159" s="2"/>
      <c r="H1159" s="2"/>
      <c r="I1159" s="2"/>
      <c r="J1159" s="19" t="s">
        <v>1586</v>
      </c>
      <c r="K1159" s="2" t="str">
        <f t="shared" si="114"/>
        <v>PR</v>
      </c>
      <c r="L1159" s="2" t="str">
        <f t="shared" si="113"/>
        <v>PUERTO RICO</v>
      </c>
      <c r="M1159" s="66"/>
      <c r="N1159" s="66"/>
      <c r="O1159" s="66"/>
      <c r="P1159" s="66"/>
      <c r="Q1159" s="2"/>
      <c r="R1159" s="2"/>
      <c r="S1159" s="15">
        <f t="shared" si="115"/>
        <v>41827</v>
      </c>
      <c r="T1159" s="15" t="str">
        <f t="shared" si="116"/>
        <v/>
      </c>
      <c r="U1159" s="15" t="str">
        <f t="shared" si="117"/>
        <v/>
      </c>
      <c r="V1159" s="2"/>
    </row>
    <row r="1160" spans="1:22">
      <c r="A1160" s="2"/>
      <c r="B1160" s="2"/>
      <c r="C1160" s="2"/>
      <c r="D1160" s="2"/>
      <c r="E1160" s="2"/>
      <c r="F1160" s="2"/>
      <c r="G1160" s="2"/>
      <c r="H1160" s="2"/>
      <c r="I1160" s="2"/>
      <c r="J1160" s="19" t="s">
        <v>1587</v>
      </c>
      <c r="K1160" s="2" t="str">
        <f t="shared" si="114"/>
        <v>QA</v>
      </c>
      <c r="L1160" s="2" t="str">
        <f t="shared" si="113"/>
        <v>QATAR</v>
      </c>
      <c r="M1160" s="66"/>
      <c r="N1160" s="66"/>
      <c r="O1160" s="66"/>
      <c r="P1160" s="66"/>
      <c r="Q1160" s="2"/>
      <c r="R1160" s="2"/>
      <c r="S1160" s="15">
        <f t="shared" si="115"/>
        <v>41827</v>
      </c>
      <c r="T1160" s="15" t="str">
        <f t="shared" si="116"/>
        <v/>
      </c>
      <c r="U1160" s="15" t="str">
        <f t="shared" si="117"/>
        <v/>
      </c>
      <c r="V1160" s="2"/>
    </row>
    <row r="1161" spans="1:22">
      <c r="A1161" s="2"/>
      <c r="B1161" s="2"/>
      <c r="C1161" s="2"/>
      <c r="D1161" s="2"/>
      <c r="E1161" s="2"/>
      <c r="F1161" s="2"/>
      <c r="G1161" s="2"/>
      <c r="H1161" s="2"/>
      <c r="I1161" s="2"/>
      <c r="J1161" s="19" t="s">
        <v>1588</v>
      </c>
      <c r="K1161" s="2" t="str">
        <f t="shared" si="114"/>
        <v>RE</v>
      </c>
      <c r="L1161" s="2" t="str">
        <f t="shared" si="113"/>
        <v>RÉUNION</v>
      </c>
      <c r="M1161" s="66"/>
      <c r="N1161" s="66"/>
      <c r="O1161" s="66"/>
      <c r="P1161" s="66"/>
      <c r="Q1161" s="2"/>
      <c r="R1161" s="2"/>
      <c r="S1161" s="15">
        <f t="shared" si="115"/>
        <v>41827</v>
      </c>
      <c r="T1161" s="15" t="str">
        <f t="shared" si="116"/>
        <v/>
      </c>
      <c r="U1161" s="15" t="str">
        <f t="shared" si="117"/>
        <v/>
      </c>
      <c r="V1161" s="2"/>
    </row>
    <row r="1162" spans="1:22">
      <c r="A1162" s="2"/>
      <c r="B1162" s="2"/>
      <c r="C1162" s="2"/>
      <c r="D1162" s="2"/>
      <c r="E1162" s="2"/>
      <c r="F1162" s="2"/>
      <c r="G1162" s="2"/>
      <c r="H1162" s="2"/>
      <c r="I1162" s="2"/>
      <c r="J1162" s="19" t="s">
        <v>1590</v>
      </c>
      <c r="K1162" s="2" t="str">
        <f t="shared" si="114"/>
        <v>RU</v>
      </c>
      <c r="L1162" s="2" t="str">
        <f t="shared" si="113"/>
        <v>RUSSIAN FEDERATION</v>
      </c>
      <c r="M1162" s="66"/>
      <c r="N1162" s="66"/>
      <c r="O1162" s="66"/>
      <c r="P1162" s="66"/>
      <c r="Q1162" s="2"/>
      <c r="R1162" s="2"/>
      <c r="S1162" s="15">
        <f t="shared" si="115"/>
        <v>41827</v>
      </c>
      <c r="T1162" s="15" t="str">
        <f t="shared" si="116"/>
        <v/>
      </c>
      <c r="U1162" s="15" t="str">
        <f t="shared" si="117"/>
        <v/>
      </c>
      <c r="V1162" s="2"/>
    </row>
    <row r="1163" spans="1:22">
      <c r="A1163" s="2"/>
      <c r="B1163" s="2"/>
      <c r="C1163" s="2"/>
      <c r="D1163" s="2"/>
      <c r="E1163" s="2"/>
      <c r="F1163" s="2"/>
      <c r="G1163" s="2"/>
      <c r="H1163" s="2"/>
      <c r="I1163" s="2"/>
      <c r="J1163" s="19" t="s">
        <v>1591</v>
      </c>
      <c r="K1163" s="2" t="str">
        <f t="shared" si="114"/>
        <v>RW</v>
      </c>
      <c r="L1163" s="2" t="str">
        <f t="shared" si="113"/>
        <v>RWANDA</v>
      </c>
      <c r="M1163" s="66"/>
      <c r="N1163" s="66"/>
      <c r="O1163" s="66"/>
      <c r="P1163" s="66"/>
      <c r="Q1163" s="2"/>
      <c r="R1163" s="2"/>
      <c r="S1163" s="15">
        <f t="shared" si="115"/>
        <v>41827</v>
      </c>
      <c r="T1163" s="15" t="str">
        <f t="shared" si="116"/>
        <v/>
      </c>
      <c r="U1163" s="15" t="str">
        <f t="shared" si="117"/>
        <v/>
      </c>
      <c r="V1163" s="2"/>
    </row>
    <row r="1164" spans="1:22">
      <c r="A1164" s="2"/>
      <c r="B1164" s="2"/>
      <c r="C1164" s="2"/>
      <c r="D1164" s="2"/>
      <c r="E1164" s="2"/>
      <c r="F1164" s="2"/>
      <c r="G1164" s="2"/>
      <c r="H1164" s="2"/>
      <c r="I1164" s="2"/>
      <c r="J1164" s="19" t="s">
        <v>1592</v>
      </c>
      <c r="K1164" s="2" t="str">
        <f t="shared" si="114"/>
        <v>BL</v>
      </c>
      <c r="L1164" s="2" t="str">
        <f t="shared" si="113"/>
        <v>SAINT BARTHÉLEMY</v>
      </c>
      <c r="M1164" s="66"/>
      <c r="N1164" s="66"/>
      <c r="O1164" s="66"/>
      <c r="P1164" s="66"/>
      <c r="Q1164" s="2"/>
      <c r="R1164" s="2"/>
      <c r="S1164" s="15">
        <f t="shared" si="115"/>
        <v>41827</v>
      </c>
      <c r="T1164" s="15" t="str">
        <f t="shared" si="116"/>
        <v/>
      </c>
      <c r="U1164" s="15" t="str">
        <f t="shared" si="117"/>
        <v/>
      </c>
      <c r="V1164" s="2"/>
    </row>
    <row r="1165" spans="1:22">
      <c r="A1165" s="2"/>
      <c r="B1165" s="2"/>
      <c r="C1165" s="2"/>
      <c r="D1165" s="2"/>
      <c r="E1165" s="2"/>
      <c r="F1165" s="2"/>
      <c r="G1165" s="2"/>
      <c r="H1165" s="2"/>
      <c r="I1165" s="2"/>
      <c r="J1165" s="19" t="s">
        <v>1593</v>
      </c>
      <c r="K1165" s="2" t="str">
        <f t="shared" si="114"/>
        <v>SH</v>
      </c>
      <c r="L1165" s="2" t="str">
        <f t="shared" si="113"/>
        <v>SAINT HELENA, ASCENSION AND TRISTAN DA CUNHA</v>
      </c>
      <c r="M1165" s="66"/>
      <c r="N1165" s="66"/>
      <c r="O1165" s="66"/>
      <c r="P1165" s="66"/>
      <c r="Q1165" s="2"/>
      <c r="R1165" s="2"/>
      <c r="S1165" s="15">
        <f t="shared" si="115"/>
        <v>41827</v>
      </c>
      <c r="T1165" s="15" t="str">
        <f t="shared" si="116"/>
        <v/>
      </c>
      <c r="U1165" s="15" t="str">
        <f t="shared" si="117"/>
        <v/>
      </c>
      <c r="V1165" s="2"/>
    </row>
    <row r="1166" spans="1:22">
      <c r="A1166" s="2"/>
      <c r="B1166" s="2"/>
      <c r="C1166" s="2"/>
      <c r="D1166" s="2"/>
      <c r="E1166" s="2"/>
      <c r="F1166" s="2"/>
      <c r="G1166" s="2"/>
      <c r="H1166" s="2"/>
      <c r="I1166" s="2"/>
      <c r="J1166" s="19" t="s">
        <v>1594</v>
      </c>
      <c r="K1166" s="2" t="str">
        <f t="shared" si="114"/>
        <v>KN</v>
      </c>
      <c r="L1166" s="2" t="str">
        <f t="shared" si="113"/>
        <v>SAINT KITTS AND NEVIS</v>
      </c>
      <c r="M1166" s="66"/>
      <c r="N1166" s="66"/>
      <c r="O1166" s="66"/>
      <c r="P1166" s="66"/>
      <c r="Q1166" s="2"/>
      <c r="R1166" s="2"/>
      <c r="S1166" s="15">
        <f t="shared" si="115"/>
        <v>41827</v>
      </c>
      <c r="T1166" s="15" t="str">
        <f t="shared" si="116"/>
        <v/>
      </c>
      <c r="U1166" s="15" t="str">
        <f t="shared" si="117"/>
        <v/>
      </c>
      <c r="V1166" s="2"/>
    </row>
    <row r="1167" spans="1:22">
      <c r="A1167" s="2"/>
      <c r="B1167" s="2"/>
      <c r="C1167" s="2"/>
      <c r="D1167" s="2"/>
      <c r="E1167" s="2"/>
      <c r="F1167" s="2"/>
      <c r="G1167" s="2"/>
      <c r="H1167" s="2"/>
      <c r="I1167" s="2"/>
      <c r="J1167" s="19" t="s">
        <v>1595</v>
      </c>
      <c r="K1167" s="2" t="str">
        <f t="shared" si="114"/>
        <v>LC</v>
      </c>
      <c r="L1167" s="2" t="str">
        <f t="shared" si="113"/>
        <v>SAINT LUCIA</v>
      </c>
      <c r="M1167" s="66"/>
      <c r="N1167" s="66"/>
      <c r="O1167" s="66"/>
      <c r="P1167" s="66"/>
      <c r="Q1167" s="2"/>
      <c r="R1167" s="2"/>
      <c r="S1167" s="15">
        <f t="shared" si="115"/>
        <v>41827</v>
      </c>
      <c r="T1167" s="15" t="str">
        <f t="shared" si="116"/>
        <v/>
      </c>
      <c r="U1167" s="15" t="str">
        <f t="shared" si="117"/>
        <v/>
      </c>
      <c r="V1167" s="2"/>
    </row>
    <row r="1168" spans="1:22">
      <c r="A1168" s="2"/>
      <c r="B1168" s="2"/>
      <c r="C1168" s="2"/>
      <c r="D1168" s="2"/>
      <c r="E1168" s="2"/>
      <c r="F1168" s="2"/>
      <c r="G1168" s="2"/>
      <c r="H1168" s="2"/>
      <c r="I1168" s="2"/>
      <c r="J1168" s="19" t="s">
        <v>1596</v>
      </c>
      <c r="K1168" s="2" t="str">
        <f t="shared" si="114"/>
        <v>MF</v>
      </c>
      <c r="L1168" s="2" t="str">
        <f t="shared" si="113"/>
        <v>SAINT MARTIN (FRENCH PART)</v>
      </c>
      <c r="M1168" s="66"/>
      <c r="N1168" s="66"/>
      <c r="O1168" s="66"/>
      <c r="P1168" s="66"/>
      <c r="Q1168" s="2"/>
      <c r="R1168" s="2"/>
      <c r="S1168" s="15">
        <f t="shared" si="115"/>
        <v>41827</v>
      </c>
      <c r="T1168" s="15" t="str">
        <f t="shared" si="116"/>
        <v/>
      </c>
      <c r="U1168" s="15" t="str">
        <f t="shared" si="117"/>
        <v/>
      </c>
      <c r="V1168" s="2"/>
    </row>
    <row r="1169" spans="1:22">
      <c r="A1169" s="2"/>
      <c r="B1169" s="2"/>
      <c r="C1169" s="2"/>
      <c r="D1169" s="2"/>
      <c r="E1169" s="2"/>
      <c r="F1169" s="2"/>
      <c r="G1169" s="2"/>
      <c r="H1169" s="2"/>
      <c r="I1169" s="2"/>
      <c r="J1169" s="19" t="s">
        <v>1597</v>
      </c>
      <c r="K1169" s="2" t="str">
        <f t="shared" si="114"/>
        <v>PM</v>
      </c>
      <c r="L1169" s="2" t="str">
        <f t="shared" si="113"/>
        <v>SAINT PIERRE AND MIQUELON</v>
      </c>
      <c r="M1169" s="66"/>
      <c r="N1169" s="66"/>
      <c r="O1169" s="66"/>
      <c r="P1169" s="66"/>
      <c r="Q1169" s="2"/>
      <c r="R1169" s="2"/>
      <c r="S1169" s="15">
        <f t="shared" si="115"/>
        <v>41827</v>
      </c>
      <c r="T1169" s="15" t="str">
        <f t="shared" si="116"/>
        <v/>
      </c>
      <c r="U1169" s="15" t="str">
        <f t="shared" si="117"/>
        <v/>
      </c>
      <c r="V1169" s="2"/>
    </row>
    <row r="1170" spans="1:22">
      <c r="A1170" s="2"/>
      <c r="B1170" s="2"/>
      <c r="C1170" s="2"/>
      <c r="D1170" s="2"/>
      <c r="E1170" s="2"/>
      <c r="F1170" s="2"/>
      <c r="G1170" s="2"/>
      <c r="H1170" s="2"/>
      <c r="I1170" s="2"/>
      <c r="J1170" s="19" t="s">
        <v>1598</v>
      </c>
      <c r="K1170" s="2" t="str">
        <f t="shared" si="114"/>
        <v>VC</v>
      </c>
      <c r="L1170" s="2" t="str">
        <f t="shared" si="113"/>
        <v>SAINT VINCENT AND THE GRENADINES</v>
      </c>
      <c r="M1170" s="66"/>
      <c r="N1170" s="66"/>
      <c r="O1170" s="66"/>
      <c r="P1170" s="66"/>
      <c r="Q1170" s="2"/>
      <c r="R1170" s="2"/>
      <c r="S1170" s="15">
        <f t="shared" si="115"/>
        <v>41827</v>
      </c>
      <c r="T1170" s="15" t="str">
        <f t="shared" si="116"/>
        <v/>
      </c>
      <c r="U1170" s="15" t="str">
        <f t="shared" si="117"/>
        <v/>
      </c>
      <c r="V1170" s="2"/>
    </row>
    <row r="1171" spans="1:22">
      <c r="A1171" s="2"/>
      <c r="B1171" s="2"/>
      <c r="C1171" s="2"/>
      <c r="D1171" s="2"/>
      <c r="E1171" s="2"/>
      <c r="F1171" s="2"/>
      <c r="G1171" s="2"/>
      <c r="H1171" s="2"/>
      <c r="I1171" s="2"/>
      <c r="J1171" s="19" t="s">
        <v>1599</v>
      </c>
      <c r="K1171" s="2" t="str">
        <f t="shared" si="114"/>
        <v>WS</v>
      </c>
      <c r="L1171" s="2" t="str">
        <f t="shared" si="113"/>
        <v>SAMOA</v>
      </c>
      <c r="M1171" s="66"/>
      <c r="N1171" s="66"/>
      <c r="O1171" s="66"/>
      <c r="P1171" s="66"/>
      <c r="Q1171" s="2"/>
      <c r="R1171" s="2"/>
      <c r="S1171" s="15">
        <f t="shared" si="115"/>
        <v>41827</v>
      </c>
      <c r="T1171" s="15" t="str">
        <f t="shared" si="116"/>
        <v/>
      </c>
      <c r="U1171" s="15" t="str">
        <f t="shared" si="117"/>
        <v/>
      </c>
      <c r="V1171" s="2"/>
    </row>
    <row r="1172" spans="1:22">
      <c r="A1172" s="2"/>
      <c r="B1172" s="2"/>
      <c r="C1172" s="2"/>
      <c r="D1172" s="2"/>
      <c r="E1172" s="2"/>
      <c r="F1172" s="2"/>
      <c r="G1172" s="2"/>
      <c r="H1172" s="2"/>
      <c r="I1172" s="2"/>
      <c r="J1172" s="19" t="s">
        <v>1600</v>
      </c>
      <c r="K1172" s="2" t="str">
        <f t="shared" si="114"/>
        <v>SM</v>
      </c>
      <c r="L1172" s="2" t="str">
        <f t="shared" si="113"/>
        <v>SAN MARINO</v>
      </c>
      <c r="M1172" s="66"/>
      <c r="N1172" s="66"/>
      <c r="O1172" s="66"/>
      <c r="P1172" s="66"/>
      <c r="Q1172" s="2"/>
      <c r="R1172" s="2"/>
      <c r="S1172" s="15">
        <f t="shared" si="115"/>
        <v>41827</v>
      </c>
      <c r="T1172" s="15" t="str">
        <f t="shared" si="116"/>
        <v/>
      </c>
      <c r="U1172" s="15" t="str">
        <f t="shared" si="117"/>
        <v/>
      </c>
      <c r="V1172" s="2"/>
    </row>
    <row r="1173" spans="1:22">
      <c r="A1173" s="2"/>
      <c r="B1173" s="2"/>
      <c r="C1173" s="2"/>
      <c r="D1173" s="2"/>
      <c r="E1173" s="2"/>
      <c r="F1173" s="2"/>
      <c r="G1173" s="2"/>
      <c r="H1173" s="2"/>
      <c r="I1173" s="2"/>
      <c r="J1173" s="19" t="s">
        <v>1601</v>
      </c>
      <c r="K1173" s="2" t="str">
        <f t="shared" si="114"/>
        <v>ST</v>
      </c>
      <c r="L1173" s="2" t="str">
        <f t="shared" si="113"/>
        <v>SAO TOME AND PRINCIPE</v>
      </c>
      <c r="M1173" s="66"/>
      <c r="N1173" s="66"/>
      <c r="O1173" s="66"/>
      <c r="P1173" s="66"/>
      <c r="Q1173" s="2"/>
      <c r="R1173" s="2"/>
      <c r="S1173" s="15">
        <f t="shared" si="115"/>
        <v>41827</v>
      </c>
      <c r="T1173" s="15" t="str">
        <f t="shared" si="116"/>
        <v/>
      </c>
      <c r="U1173" s="15" t="str">
        <f t="shared" si="117"/>
        <v/>
      </c>
      <c r="V1173" s="2"/>
    </row>
    <row r="1174" spans="1:22">
      <c r="A1174" s="2"/>
      <c r="B1174" s="2"/>
      <c r="C1174" s="2"/>
      <c r="D1174" s="2"/>
      <c r="E1174" s="2"/>
      <c r="F1174" s="2"/>
      <c r="G1174" s="2"/>
      <c r="H1174" s="2"/>
      <c r="I1174" s="2"/>
      <c r="J1174" s="19" t="s">
        <v>1602</v>
      </c>
      <c r="K1174" s="2" t="str">
        <f t="shared" si="114"/>
        <v>SA</v>
      </c>
      <c r="L1174" s="2" t="str">
        <f t="shared" si="113"/>
        <v>SAUDI ARABIA</v>
      </c>
      <c r="M1174" s="66"/>
      <c r="N1174" s="66"/>
      <c r="O1174" s="66"/>
      <c r="P1174" s="66"/>
      <c r="Q1174" s="2"/>
      <c r="R1174" s="2"/>
      <c r="S1174" s="15">
        <f t="shared" si="115"/>
        <v>41827</v>
      </c>
      <c r="T1174" s="15" t="str">
        <f t="shared" si="116"/>
        <v/>
      </c>
      <c r="U1174" s="15" t="str">
        <f t="shared" si="117"/>
        <v/>
      </c>
      <c r="V1174" s="2"/>
    </row>
    <row r="1175" spans="1:22">
      <c r="A1175" s="2"/>
      <c r="B1175" s="2"/>
      <c r="C1175" s="2"/>
      <c r="D1175" s="2"/>
      <c r="E1175" s="2"/>
      <c r="F1175" s="2"/>
      <c r="G1175" s="2"/>
      <c r="H1175" s="2"/>
      <c r="I1175" s="2"/>
      <c r="J1175" s="19" t="s">
        <v>1603</v>
      </c>
      <c r="K1175" s="2" t="str">
        <f t="shared" si="114"/>
        <v>SN</v>
      </c>
      <c r="L1175" s="2" t="str">
        <f t="shared" si="113"/>
        <v>SENEGAL</v>
      </c>
      <c r="M1175" s="66"/>
      <c r="N1175" s="66"/>
      <c r="O1175" s="66"/>
      <c r="P1175" s="66"/>
      <c r="Q1175" s="2"/>
      <c r="R1175" s="2"/>
      <c r="S1175" s="15">
        <f t="shared" si="115"/>
        <v>41827</v>
      </c>
      <c r="T1175" s="15" t="str">
        <f t="shared" si="116"/>
        <v/>
      </c>
      <c r="U1175" s="15" t="str">
        <f t="shared" si="117"/>
        <v/>
      </c>
      <c r="V1175" s="2"/>
    </row>
    <row r="1176" spans="1:22">
      <c r="A1176" s="2"/>
      <c r="B1176" s="2"/>
      <c r="C1176" s="2"/>
      <c r="D1176" s="2"/>
      <c r="E1176" s="2"/>
      <c r="F1176" s="2"/>
      <c r="G1176" s="2"/>
      <c r="H1176" s="2"/>
      <c r="I1176" s="2"/>
      <c r="J1176" s="19" t="s">
        <v>1604</v>
      </c>
      <c r="K1176" s="2" t="str">
        <f t="shared" si="114"/>
        <v>RS</v>
      </c>
      <c r="L1176" s="2" t="str">
        <f t="shared" si="113"/>
        <v>SERBIA</v>
      </c>
      <c r="M1176" s="66"/>
      <c r="N1176" s="66"/>
      <c r="O1176" s="66"/>
      <c r="P1176" s="66"/>
      <c r="Q1176" s="2"/>
      <c r="R1176" s="2"/>
      <c r="S1176" s="15">
        <f t="shared" si="115"/>
        <v>41827</v>
      </c>
      <c r="T1176" s="15" t="str">
        <f t="shared" si="116"/>
        <v/>
      </c>
      <c r="U1176" s="15" t="str">
        <f t="shared" si="117"/>
        <v/>
      </c>
      <c r="V1176" s="2"/>
    </row>
    <row r="1177" spans="1:22">
      <c r="A1177" s="2"/>
      <c r="B1177" s="2"/>
      <c r="C1177" s="2"/>
      <c r="D1177" s="2"/>
      <c r="E1177" s="2"/>
      <c r="F1177" s="2"/>
      <c r="G1177" s="2"/>
      <c r="H1177" s="2"/>
      <c r="I1177" s="2"/>
      <c r="J1177" s="19" t="s">
        <v>1605</v>
      </c>
      <c r="K1177" s="2" t="str">
        <f t="shared" si="114"/>
        <v>SC</v>
      </c>
      <c r="L1177" s="2" t="str">
        <f t="shared" si="113"/>
        <v>SEYCHELLES</v>
      </c>
      <c r="M1177" s="66"/>
      <c r="N1177" s="66"/>
      <c r="O1177" s="66"/>
      <c r="P1177" s="66"/>
      <c r="Q1177" s="2"/>
      <c r="R1177" s="2"/>
      <c r="S1177" s="15">
        <f t="shared" si="115"/>
        <v>41827</v>
      </c>
      <c r="T1177" s="15" t="str">
        <f t="shared" si="116"/>
        <v/>
      </c>
      <c r="U1177" s="15" t="str">
        <f t="shared" si="117"/>
        <v/>
      </c>
      <c r="V1177" s="2"/>
    </row>
    <row r="1178" spans="1:22">
      <c r="A1178" s="2"/>
      <c r="B1178" s="2"/>
      <c r="C1178" s="2"/>
      <c r="D1178" s="2"/>
      <c r="E1178" s="2"/>
      <c r="F1178" s="2"/>
      <c r="G1178" s="2"/>
      <c r="H1178" s="2"/>
      <c r="I1178" s="2"/>
      <c r="J1178" s="19" t="s">
        <v>1606</v>
      </c>
      <c r="K1178" s="2" t="str">
        <f t="shared" si="114"/>
        <v>SL</v>
      </c>
      <c r="L1178" s="2" t="str">
        <f t="shared" si="113"/>
        <v>SIERRA LEONE</v>
      </c>
      <c r="M1178" s="66"/>
      <c r="N1178" s="66"/>
      <c r="O1178" s="66"/>
      <c r="P1178" s="66"/>
      <c r="Q1178" s="2"/>
      <c r="R1178" s="2"/>
      <c r="S1178" s="15">
        <f t="shared" si="115"/>
        <v>41827</v>
      </c>
      <c r="T1178" s="15" t="str">
        <f t="shared" si="116"/>
        <v/>
      </c>
      <c r="U1178" s="15" t="str">
        <f t="shared" si="117"/>
        <v/>
      </c>
      <c r="V1178" s="2"/>
    </row>
    <row r="1179" spans="1:22">
      <c r="A1179" s="2"/>
      <c r="B1179" s="2"/>
      <c r="C1179" s="2"/>
      <c r="D1179" s="2"/>
      <c r="E1179" s="2"/>
      <c r="F1179" s="2"/>
      <c r="G1179" s="2"/>
      <c r="H1179" s="2"/>
      <c r="I1179" s="2"/>
      <c r="J1179" s="19" t="s">
        <v>1607</v>
      </c>
      <c r="K1179" s="2" t="str">
        <f t="shared" si="114"/>
        <v>SG</v>
      </c>
      <c r="L1179" s="2" t="str">
        <f t="shared" si="113"/>
        <v>SINGAPORE</v>
      </c>
      <c r="M1179" s="66"/>
      <c r="N1179" s="66"/>
      <c r="O1179" s="66"/>
      <c r="P1179" s="66"/>
      <c r="Q1179" s="2"/>
      <c r="R1179" s="2"/>
      <c r="S1179" s="15">
        <f t="shared" si="115"/>
        <v>41827</v>
      </c>
      <c r="T1179" s="15" t="str">
        <f t="shared" si="116"/>
        <v/>
      </c>
      <c r="U1179" s="15" t="str">
        <f t="shared" si="117"/>
        <v/>
      </c>
      <c r="V1179" s="2"/>
    </row>
    <row r="1180" spans="1:22">
      <c r="A1180" s="2"/>
      <c r="B1180" s="2"/>
      <c r="C1180" s="2"/>
      <c r="D1180" s="2"/>
      <c r="E1180" s="2"/>
      <c r="F1180" s="2"/>
      <c r="G1180" s="2"/>
      <c r="H1180" s="2"/>
      <c r="I1180" s="2"/>
      <c r="J1180" s="19" t="s">
        <v>1608</v>
      </c>
      <c r="K1180" s="2" t="str">
        <f t="shared" si="114"/>
        <v>SX</v>
      </c>
      <c r="L1180" s="2" t="str">
        <f t="shared" si="113"/>
        <v>SINT MAARTEN (DUTCH PART)</v>
      </c>
      <c r="M1180" s="66"/>
      <c r="N1180" s="66"/>
      <c r="O1180" s="66"/>
      <c r="P1180" s="66"/>
      <c r="Q1180" s="2"/>
      <c r="R1180" s="2"/>
      <c r="S1180" s="15">
        <f t="shared" si="115"/>
        <v>41827</v>
      </c>
      <c r="T1180" s="15" t="str">
        <f t="shared" si="116"/>
        <v/>
      </c>
      <c r="U1180" s="15" t="str">
        <f t="shared" si="117"/>
        <v/>
      </c>
      <c r="V1180" s="2"/>
    </row>
    <row r="1181" spans="1:22">
      <c r="A1181" s="2"/>
      <c r="B1181" s="2"/>
      <c r="C1181" s="2"/>
      <c r="D1181" s="2"/>
      <c r="E1181" s="2"/>
      <c r="F1181" s="2"/>
      <c r="G1181" s="2"/>
      <c r="H1181" s="2"/>
      <c r="I1181" s="2"/>
      <c r="J1181" s="19" t="s">
        <v>1611</v>
      </c>
      <c r="K1181" s="2" t="str">
        <f t="shared" si="114"/>
        <v>SB</v>
      </c>
      <c r="L1181" s="2" t="str">
        <f t="shared" si="113"/>
        <v>SOLOMON ISLANDS</v>
      </c>
      <c r="M1181" s="66"/>
      <c r="N1181" s="66"/>
      <c r="O1181" s="66"/>
      <c r="P1181" s="66"/>
      <c r="Q1181" s="2"/>
      <c r="R1181" s="2"/>
      <c r="S1181" s="15">
        <f t="shared" si="115"/>
        <v>41827</v>
      </c>
      <c r="T1181" s="15" t="str">
        <f t="shared" si="116"/>
        <v/>
      </c>
      <c r="U1181" s="15" t="str">
        <f t="shared" si="117"/>
        <v/>
      </c>
      <c r="V1181" s="2"/>
    </row>
    <row r="1182" spans="1:22">
      <c r="A1182" s="2"/>
      <c r="B1182" s="2"/>
      <c r="C1182" s="2"/>
      <c r="D1182" s="2"/>
      <c r="E1182" s="2"/>
      <c r="F1182" s="2"/>
      <c r="G1182" s="2"/>
      <c r="H1182" s="2"/>
      <c r="I1182" s="2"/>
      <c r="J1182" s="19" t="s">
        <v>1612</v>
      </c>
      <c r="K1182" s="2" t="str">
        <f t="shared" si="114"/>
        <v>SO</v>
      </c>
      <c r="L1182" s="2" t="str">
        <f t="shared" si="113"/>
        <v>SOMALIA</v>
      </c>
      <c r="M1182" s="66"/>
      <c r="N1182" s="66"/>
      <c r="O1182" s="66"/>
      <c r="P1182" s="66"/>
      <c r="Q1182" s="2"/>
      <c r="R1182" s="2"/>
      <c r="S1182" s="15">
        <f t="shared" si="115"/>
        <v>41827</v>
      </c>
      <c r="T1182" s="15" t="str">
        <f t="shared" si="116"/>
        <v/>
      </c>
      <c r="U1182" s="15" t="str">
        <f t="shared" si="117"/>
        <v/>
      </c>
      <c r="V1182" s="2"/>
    </row>
    <row r="1183" spans="1:22">
      <c r="A1183" s="2"/>
      <c r="B1183" s="2"/>
      <c r="C1183" s="2"/>
      <c r="D1183" s="2"/>
      <c r="E1183" s="2"/>
      <c r="F1183" s="2"/>
      <c r="G1183" s="2"/>
      <c r="H1183" s="2"/>
      <c r="I1183" s="2"/>
      <c r="J1183" s="19" t="s">
        <v>1613</v>
      </c>
      <c r="K1183" s="2" t="str">
        <f t="shared" si="114"/>
        <v>ZA</v>
      </c>
      <c r="L1183" s="2" t="str">
        <f t="shared" si="113"/>
        <v>SOUTH AFRICA</v>
      </c>
      <c r="M1183" s="66"/>
      <c r="N1183" s="66"/>
      <c r="O1183" s="66"/>
      <c r="P1183" s="66"/>
      <c r="Q1183" s="2"/>
      <c r="R1183" s="2"/>
      <c r="S1183" s="15">
        <f t="shared" si="115"/>
        <v>41827</v>
      </c>
      <c r="T1183" s="15" t="str">
        <f t="shared" si="116"/>
        <v/>
      </c>
      <c r="U1183" s="15" t="str">
        <f t="shared" si="117"/>
        <v/>
      </c>
      <c r="V1183" s="2"/>
    </row>
    <row r="1184" spans="1:22">
      <c r="A1184" s="2"/>
      <c r="B1184" s="2"/>
      <c r="C1184" s="2"/>
      <c r="D1184" s="2"/>
      <c r="E1184" s="2"/>
      <c r="F1184" s="2"/>
      <c r="G1184" s="2"/>
      <c r="H1184" s="2"/>
      <c r="I1184" s="2"/>
      <c r="J1184" s="19" t="s">
        <v>1614</v>
      </c>
      <c r="K1184" s="2" t="str">
        <f t="shared" si="114"/>
        <v>GS</v>
      </c>
      <c r="L1184" s="2" t="str">
        <f t="shared" si="113"/>
        <v>SOUTH GEORGIA AND THE SOUTH SANDWICH ISLANDS</v>
      </c>
      <c r="M1184" s="66"/>
      <c r="N1184" s="66"/>
      <c r="O1184" s="66"/>
      <c r="P1184" s="66"/>
      <c r="Q1184" s="2"/>
      <c r="R1184" s="2"/>
      <c r="S1184" s="15">
        <f t="shared" si="115"/>
        <v>41827</v>
      </c>
      <c r="T1184" s="15" t="str">
        <f t="shared" si="116"/>
        <v/>
      </c>
      <c r="U1184" s="15" t="str">
        <f t="shared" si="117"/>
        <v/>
      </c>
      <c r="V1184" s="2"/>
    </row>
    <row r="1185" spans="1:22">
      <c r="A1185" s="2"/>
      <c r="B1185" s="2"/>
      <c r="C1185" s="2"/>
      <c r="D1185" s="2"/>
      <c r="E1185" s="2"/>
      <c r="F1185" s="2"/>
      <c r="G1185" s="2"/>
      <c r="H1185" s="2"/>
      <c r="I1185" s="2"/>
      <c r="J1185" s="19" t="s">
        <v>1616</v>
      </c>
      <c r="K1185" s="2" t="str">
        <f t="shared" si="114"/>
        <v>LK</v>
      </c>
      <c r="L1185" s="2" t="str">
        <f t="shared" ref="L1185:L1254" si="118">J1185</f>
        <v>SRI LANKA</v>
      </c>
      <c r="M1185" s="66"/>
      <c r="N1185" s="66"/>
      <c r="O1185" s="66"/>
      <c r="P1185" s="66"/>
      <c r="Q1185" s="2"/>
      <c r="R1185" s="2"/>
      <c r="S1185" s="15">
        <f t="shared" si="115"/>
        <v>41827</v>
      </c>
      <c r="T1185" s="15" t="str">
        <f t="shared" si="116"/>
        <v/>
      </c>
      <c r="U1185" s="15" t="str">
        <f t="shared" si="117"/>
        <v/>
      </c>
      <c r="V1185" s="2"/>
    </row>
    <row r="1186" spans="1:22">
      <c r="A1186" s="2"/>
      <c r="B1186" s="2"/>
      <c r="C1186" s="2"/>
      <c r="D1186" s="2"/>
      <c r="E1186" s="2"/>
      <c r="F1186" s="2"/>
      <c r="G1186" s="2"/>
      <c r="H1186" s="2"/>
      <c r="I1186" s="2"/>
      <c r="J1186" s="19" t="s">
        <v>1617</v>
      </c>
      <c r="K1186" s="2" t="str">
        <f t="shared" si="114"/>
        <v>SD</v>
      </c>
      <c r="L1186" s="2" t="str">
        <f t="shared" si="118"/>
        <v>SUDAN</v>
      </c>
      <c r="M1186" s="66"/>
      <c r="N1186" s="66"/>
      <c r="O1186" s="66"/>
      <c r="P1186" s="66"/>
      <c r="Q1186" s="2"/>
      <c r="R1186" s="2"/>
      <c r="S1186" s="15">
        <f t="shared" si="115"/>
        <v>41827</v>
      </c>
      <c r="T1186" s="15" t="str">
        <f t="shared" si="116"/>
        <v/>
      </c>
      <c r="U1186" s="15" t="str">
        <f t="shared" si="117"/>
        <v/>
      </c>
      <c r="V1186" s="2"/>
    </row>
    <row r="1187" spans="1:22">
      <c r="A1187" s="2"/>
      <c r="B1187" s="2"/>
      <c r="C1187" s="2"/>
      <c r="D1187" s="2"/>
      <c r="E1187" s="2"/>
      <c r="F1187" s="2"/>
      <c r="G1187" s="2"/>
      <c r="H1187" s="2"/>
      <c r="I1187" s="2"/>
      <c r="J1187" s="19" t="s">
        <v>1618</v>
      </c>
      <c r="K1187" s="2" t="str">
        <f t="shared" si="114"/>
        <v>SR</v>
      </c>
      <c r="L1187" s="2" t="str">
        <f t="shared" si="118"/>
        <v>SURINAME</v>
      </c>
      <c r="M1187" s="66"/>
      <c r="N1187" s="66"/>
      <c r="O1187" s="66"/>
      <c r="P1187" s="66"/>
      <c r="Q1187" s="2"/>
      <c r="R1187" s="2"/>
      <c r="S1187" s="15">
        <f t="shared" si="115"/>
        <v>41827</v>
      </c>
      <c r="T1187" s="15" t="str">
        <f t="shared" si="116"/>
        <v/>
      </c>
      <c r="U1187" s="15" t="str">
        <f t="shared" si="117"/>
        <v/>
      </c>
      <c r="V1187" s="2"/>
    </row>
    <row r="1188" spans="1:22">
      <c r="A1188" s="2"/>
      <c r="B1188" s="2"/>
      <c r="C1188" s="2"/>
      <c r="D1188" s="2"/>
      <c r="E1188" s="2"/>
      <c r="F1188" s="2"/>
      <c r="G1188" s="2"/>
      <c r="H1188" s="2"/>
      <c r="I1188" s="2"/>
      <c r="J1188" s="19" t="s">
        <v>1619</v>
      </c>
      <c r="K1188" s="2" t="str">
        <f t="shared" si="114"/>
        <v>SJ</v>
      </c>
      <c r="L1188" s="2" t="str">
        <f t="shared" si="118"/>
        <v>SVALBARD AND JAN MAYEN</v>
      </c>
      <c r="M1188" s="66"/>
      <c r="N1188" s="66"/>
      <c r="O1188" s="66"/>
      <c r="P1188" s="66"/>
      <c r="Q1188" s="2"/>
      <c r="R1188" s="2"/>
      <c r="S1188" s="15">
        <f t="shared" si="115"/>
        <v>41827</v>
      </c>
      <c r="T1188" s="15" t="str">
        <f t="shared" si="116"/>
        <v/>
      </c>
      <c r="U1188" s="15" t="str">
        <f t="shared" si="117"/>
        <v/>
      </c>
      <c r="V1188" s="2"/>
    </row>
    <row r="1189" spans="1:22">
      <c r="A1189" s="2"/>
      <c r="B1189" s="2"/>
      <c r="C1189" s="2"/>
      <c r="D1189" s="2"/>
      <c r="E1189" s="2"/>
      <c r="F1189" s="2"/>
      <c r="G1189" s="2"/>
      <c r="H1189" s="2"/>
      <c r="I1189" s="2"/>
      <c r="J1189" s="19" t="s">
        <v>14790</v>
      </c>
      <c r="K1189" s="2" t="str">
        <f t="shared" si="114"/>
        <v>SZ</v>
      </c>
      <c r="L1189" s="2" t="str">
        <f t="shared" si="118"/>
        <v>ESWATINI</v>
      </c>
      <c r="M1189" s="66"/>
      <c r="N1189" s="66"/>
      <c r="O1189" s="66"/>
      <c r="P1189" s="66"/>
      <c r="Q1189" s="2"/>
      <c r="R1189" s="2"/>
      <c r="S1189" s="15">
        <f t="shared" si="115"/>
        <v>41827</v>
      </c>
      <c r="T1189" s="15" t="str">
        <f t="shared" si="116"/>
        <v/>
      </c>
      <c r="U1189" s="15">
        <f t="shared" si="117"/>
        <v>44392</v>
      </c>
      <c r="V1189" s="2"/>
    </row>
    <row r="1190" spans="1:22">
      <c r="A1190" s="2"/>
      <c r="B1190" s="2"/>
      <c r="C1190" s="2"/>
      <c r="D1190" s="2"/>
      <c r="E1190" s="2"/>
      <c r="F1190" s="2"/>
      <c r="G1190" s="2"/>
      <c r="H1190" s="2"/>
      <c r="I1190" s="2"/>
      <c r="J1190" s="19" t="s">
        <v>1621</v>
      </c>
      <c r="K1190" s="2" t="str">
        <f t="shared" si="114"/>
        <v>CH</v>
      </c>
      <c r="L1190" s="2" t="str">
        <f t="shared" si="118"/>
        <v>SWITZERLAND</v>
      </c>
      <c r="M1190" s="66"/>
      <c r="N1190" s="66"/>
      <c r="O1190" s="66"/>
      <c r="P1190" s="66"/>
      <c r="Q1190" s="2"/>
      <c r="R1190" s="2"/>
      <c r="S1190" s="15">
        <f t="shared" si="115"/>
        <v>41827</v>
      </c>
      <c r="T1190" s="15" t="str">
        <f t="shared" si="116"/>
        <v/>
      </c>
      <c r="U1190" s="15" t="str">
        <f t="shared" si="117"/>
        <v/>
      </c>
      <c r="V1190" s="2"/>
    </row>
    <row r="1191" spans="1:22">
      <c r="A1191" s="2"/>
      <c r="B1191" s="2"/>
      <c r="C1191" s="2"/>
      <c r="D1191" s="2"/>
      <c r="E1191" s="2"/>
      <c r="F1191" s="2"/>
      <c r="G1191" s="2"/>
      <c r="H1191" s="2"/>
      <c r="I1191" s="2"/>
      <c r="J1191" s="19" t="s">
        <v>1622</v>
      </c>
      <c r="K1191" s="2" t="str">
        <f t="shared" si="114"/>
        <v>SY</v>
      </c>
      <c r="L1191" s="2" t="str">
        <f t="shared" si="118"/>
        <v>SYRIAN ARAB REPUBLIC</v>
      </c>
      <c r="M1191" s="66"/>
      <c r="N1191" s="66"/>
      <c r="O1191" s="66"/>
      <c r="P1191" s="66"/>
      <c r="Q1191" s="2"/>
      <c r="R1191" s="2"/>
      <c r="S1191" s="15">
        <f t="shared" si="115"/>
        <v>41827</v>
      </c>
      <c r="T1191" s="15" t="str">
        <f t="shared" si="116"/>
        <v/>
      </c>
      <c r="U1191" s="15" t="str">
        <f t="shared" si="117"/>
        <v/>
      </c>
      <c r="V1191" s="2"/>
    </row>
    <row r="1192" spans="1:22">
      <c r="A1192" s="2"/>
      <c r="B1192" s="2"/>
      <c r="C1192" s="2"/>
      <c r="D1192" s="2"/>
      <c r="E1192" s="2"/>
      <c r="F1192" s="2"/>
      <c r="G1192" s="2"/>
      <c r="H1192" s="2"/>
      <c r="I1192" s="2"/>
      <c r="J1192" s="19" t="s">
        <v>1623</v>
      </c>
      <c r="K1192" s="2" t="str">
        <f t="shared" si="114"/>
        <v>TW</v>
      </c>
      <c r="L1192" s="2" t="str">
        <f t="shared" si="118"/>
        <v>TAIWAN, PROVINCE OF CHINA</v>
      </c>
      <c r="M1192" s="66"/>
      <c r="N1192" s="66"/>
      <c r="O1192" s="66"/>
      <c r="P1192" s="66"/>
      <c r="Q1192" s="2"/>
      <c r="R1192" s="2"/>
      <c r="S1192" s="15">
        <f t="shared" si="115"/>
        <v>41827</v>
      </c>
      <c r="T1192" s="15" t="str">
        <f t="shared" si="116"/>
        <v/>
      </c>
      <c r="U1192" s="15" t="str">
        <f t="shared" si="117"/>
        <v/>
      </c>
      <c r="V1192" s="2"/>
    </row>
    <row r="1193" spans="1:22">
      <c r="A1193" s="2"/>
      <c r="B1193" s="2"/>
      <c r="C1193" s="2"/>
      <c r="D1193" s="2"/>
      <c r="E1193" s="2"/>
      <c r="F1193" s="2"/>
      <c r="G1193" s="2"/>
      <c r="H1193" s="2"/>
      <c r="I1193" s="2"/>
      <c r="J1193" s="19" t="s">
        <v>1624</v>
      </c>
      <c r="K1193" s="2" t="str">
        <f t="shared" si="114"/>
        <v>TJ</v>
      </c>
      <c r="L1193" s="2" t="str">
        <f t="shared" si="118"/>
        <v>TAJIKISTAN</v>
      </c>
      <c r="M1193" s="66"/>
      <c r="N1193" s="66"/>
      <c r="O1193" s="66"/>
      <c r="P1193" s="66"/>
      <c r="Q1193" s="2"/>
      <c r="R1193" s="2"/>
      <c r="S1193" s="15">
        <f t="shared" si="115"/>
        <v>41827</v>
      </c>
      <c r="T1193" s="15" t="str">
        <f t="shared" si="116"/>
        <v/>
      </c>
      <c r="U1193" s="15" t="str">
        <f t="shared" si="117"/>
        <v/>
      </c>
      <c r="V1193" s="2"/>
    </row>
    <row r="1194" spans="1:22">
      <c r="A1194" s="2"/>
      <c r="B1194" s="2"/>
      <c r="C1194" s="2"/>
      <c r="D1194" s="2"/>
      <c r="E1194" s="2"/>
      <c r="F1194" s="2"/>
      <c r="G1194" s="2"/>
      <c r="H1194" s="2"/>
      <c r="I1194" s="2"/>
      <c r="J1194" s="19" t="s">
        <v>1625</v>
      </c>
      <c r="K1194" s="2" t="str">
        <f t="shared" si="114"/>
        <v>TZ</v>
      </c>
      <c r="L1194" s="2" t="str">
        <f t="shared" si="118"/>
        <v>TANZANIA, UNITED REPUBLIC OF</v>
      </c>
      <c r="M1194" s="66"/>
      <c r="N1194" s="66"/>
      <c r="O1194" s="66"/>
      <c r="P1194" s="66"/>
      <c r="Q1194" s="2"/>
      <c r="R1194" s="2"/>
      <c r="S1194" s="15">
        <f t="shared" si="115"/>
        <v>41827</v>
      </c>
      <c r="T1194" s="15" t="str">
        <f t="shared" si="116"/>
        <v/>
      </c>
      <c r="U1194" s="15" t="str">
        <f t="shared" si="117"/>
        <v/>
      </c>
      <c r="V1194" s="2"/>
    </row>
    <row r="1195" spans="1:22">
      <c r="A1195" s="2"/>
      <c r="B1195" s="2"/>
      <c r="C1195" s="2"/>
      <c r="D1195" s="2"/>
      <c r="E1195" s="2"/>
      <c r="F1195" s="2"/>
      <c r="G1195" s="2"/>
      <c r="H1195" s="2"/>
      <c r="I1195" s="2"/>
      <c r="J1195" s="19" t="s">
        <v>1626</v>
      </c>
      <c r="K1195" s="2" t="str">
        <f t="shared" si="114"/>
        <v>TH</v>
      </c>
      <c r="L1195" s="2" t="str">
        <f t="shared" si="118"/>
        <v>THAILAND</v>
      </c>
      <c r="M1195" s="66"/>
      <c r="N1195" s="66"/>
      <c r="O1195" s="66"/>
      <c r="P1195" s="66"/>
      <c r="Q1195" s="2"/>
      <c r="R1195" s="2"/>
      <c r="S1195" s="15">
        <f t="shared" si="115"/>
        <v>41827</v>
      </c>
      <c r="T1195" s="15" t="str">
        <f t="shared" si="116"/>
        <v/>
      </c>
      <c r="U1195" s="15" t="str">
        <f t="shared" si="117"/>
        <v/>
      </c>
      <c r="V1195" s="2"/>
    </row>
    <row r="1196" spans="1:22">
      <c r="A1196" s="2"/>
      <c r="B1196" s="2"/>
      <c r="C1196" s="2"/>
      <c r="D1196" s="2"/>
      <c r="E1196" s="2"/>
      <c r="F1196" s="2"/>
      <c r="G1196" s="2"/>
      <c r="H1196" s="2"/>
      <c r="I1196" s="2"/>
      <c r="J1196" s="19" t="s">
        <v>1627</v>
      </c>
      <c r="K1196" s="2" t="str">
        <f t="shared" ref="K1196:K1228" si="119">VLOOKUP(J1196,$A:$B,2,0)</f>
        <v>TL</v>
      </c>
      <c r="L1196" s="2" t="str">
        <f t="shared" si="118"/>
        <v>TIMOR-LESTE</v>
      </c>
      <c r="M1196" s="66"/>
      <c r="N1196" s="66"/>
      <c r="O1196" s="66"/>
      <c r="P1196" s="66"/>
      <c r="Q1196" s="2"/>
      <c r="R1196" s="2"/>
      <c r="S1196" s="15">
        <f t="shared" ref="S1196:S1228" si="120">VLOOKUP(J1196,A:G,5,FALSE)</f>
        <v>41827</v>
      </c>
      <c r="T1196" s="15" t="str">
        <f t="shared" ref="T1196:T1228" si="121">IF(VLOOKUP(J1196,A:G,6,FALSE)=0,"",VLOOKUP(J1196,A:G,6,FALSE))</f>
        <v/>
      </c>
      <c r="U1196" s="15" t="str">
        <f t="shared" ref="U1196:U1228" si="122">IF(VLOOKUP(J1196,A:G,7,FALSE)=0,"",VLOOKUP(J1196,A:G,7,FALSE))</f>
        <v/>
      </c>
      <c r="V1196" s="2"/>
    </row>
    <row r="1197" spans="1:22">
      <c r="A1197" s="2"/>
      <c r="B1197" s="2"/>
      <c r="C1197" s="2"/>
      <c r="D1197" s="2"/>
      <c r="E1197" s="2"/>
      <c r="F1197" s="2"/>
      <c r="G1197" s="2"/>
      <c r="H1197" s="2"/>
      <c r="I1197" s="2"/>
      <c r="J1197" s="19" t="s">
        <v>1628</v>
      </c>
      <c r="K1197" s="2" t="str">
        <f t="shared" si="119"/>
        <v>TG</v>
      </c>
      <c r="L1197" s="2" t="str">
        <f t="shared" si="118"/>
        <v>TOGO</v>
      </c>
      <c r="M1197" s="66"/>
      <c r="N1197" s="66"/>
      <c r="O1197" s="66"/>
      <c r="P1197" s="66"/>
      <c r="Q1197" s="2"/>
      <c r="R1197" s="2"/>
      <c r="S1197" s="15">
        <f t="shared" si="120"/>
        <v>41827</v>
      </c>
      <c r="T1197" s="15" t="str">
        <f t="shared" si="121"/>
        <v/>
      </c>
      <c r="U1197" s="15" t="str">
        <f t="shared" si="122"/>
        <v/>
      </c>
      <c r="V1197" s="2"/>
    </row>
    <row r="1198" spans="1:22">
      <c r="A1198" s="2"/>
      <c r="B1198" s="2"/>
      <c r="C1198" s="2"/>
      <c r="D1198" s="2"/>
      <c r="E1198" s="2"/>
      <c r="F1198" s="2"/>
      <c r="G1198" s="2"/>
      <c r="H1198" s="2"/>
      <c r="I1198" s="2"/>
      <c r="J1198" s="19" t="s">
        <v>1629</v>
      </c>
      <c r="K1198" s="2" t="str">
        <f t="shared" si="119"/>
        <v>TK</v>
      </c>
      <c r="L1198" s="2" t="str">
        <f t="shared" si="118"/>
        <v>TOKELAU</v>
      </c>
      <c r="M1198" s="66"/>
      <c r="N1198" s="66"/>
      <c r="O1198" s="66"/>
      <c r="P1198" s="66"/>
      <c r="Q1198" s="2"/>
      <c r="R1198" s="2"/>
      <c r="S1198" s="15">
        <f t="shared" si="120"/>
        <v>41827</v>
      </c>
      <c r="T1198" s="15" t="str">
        <f t="shared" si="121"/>
        <v/>
      </c>
      <c r="U1198" s="15" t="str">
        <f t="shared" si="122"/>
        <v/>
      </c>
      <c r="V1198" s="2"/>
    </row>
    <row r="1199" spans="1:22">
      <c r="A1199" s="2"/>
      <c r="B1199" s="2"/>
      <c r="C1199" s="2"/>
      <c r="D1199" s="2"/>
      <c r="E1199" s="2"/>
      <c r="F1199" s="2"/>
      <c r="G1199" s="2"/>
      <c r="H1199" s="2"/>
      <c r="I1199" s="2"/>
      <c r="J1199" s="19" t="s">
        <v>1630</v>
      </c>
      <c r="K1199" s="2" t="str">
        <f t="shared" si="119"/>
        <v>TO</v>
      </c>
      <c r="L1199" s="2" t="str">
        <f t="shared" si="118"/>
        <v>TONGA</v>
      </c>
      <c r="M1199" s="66"/>
      <c r="N1199" s="66"/>
      <c r="O1199" s="66"/>
      <c r="P1199" s="66"/>
      <c r="Q1199" s="2"/>
      <c r="R1199" s="2"/>
      <c r="S1199" s="15">
        <f t="shared" si="120"/>
        <v>41827</v>
      </c>
      <c r="T1199" s="15" t="str">
        <f t="shared" si="121"/>
        <v/>
      </c>
      <c r="U1199" s="15" t="str">
        <f t="shared" si="122"/>
        <v/>
      </c>
      <c r="V1199" s="2"/>
    </row>
    <row r="1200" spans="1:22">
      <c r="A1200" s="2"/>
      <c r="B1200" s="2"/>
      <c r="C1200" s="2"/>
      <c r="D1200" s="2"/>
      <c r="E1200" s="2"/>
      <c r="F1200" s="2"/>
      <c r="G1200" s="2"/>
      <c r="H1200" s="2"/>
      <c r="I1200" s="2"/>
      <c r="J1200" s="19" t="s">
        <v>1631</v>
      </c>
      <c r="K1200" s="2" t="str">
        <f t="shared" si="119"/>
        <v>TT</v>
      </c>
      <c r="L1200" s="2" t="str">
        <f t="shared" si="118"/>
        <v>TRINIDAD AND TOBAGO</v>
      </c>
      <c r="M1200" s="66"/>
      <c r="N1200" s="66"/>
      <c r="O1200" s="66"/>
      <c r="P1200" s="66"/>
      <c r="Q1200" s="2"/>
      <c r="R1200" s="2"/>
      <c r="S1200" s="15">
        <f t="shared" si="120"/>
        <v>41827</v>
      </c>
      <c r="T1200" s="15" t="str">
        <f t="shared" si="121"/>
        <v/>
      </c>
      <c r="U1200" s="15" t="str">
        <f t="shared" si="122"/>
        <v/>
      </c>
      <c r="V1200" s="2"/>
    </row>
    <row r="1201" spans="1:22">
      <c r="A1201" s="2"/>
      <c r="B1201" s="2"/>
      <c r="C1201" s="2"/>
      <c r="D1201" s="2"/>
      <c r="E1201" s="2"/>
      <c r="F1201" s="2"/>
      <c r="G1201" s="2"/>
      <c r="H1201" s="2"/>
      <c r="I1201" s="2"/>
      <c r="J1201" s="19" t="s">
        <v>1632</v>
      </c>
      <c r="K1201" s="2" t="str">
        <f t="shared" si="119"/>
        <v>TN</v>
      </c>
      <c r="L1201" s="2" t="str">
        <f t="shared" si="118"/>
        <v>TUNISIA</v>
      </c>
      <c r="M1201" s="66"/>
      <c r="N1201" s="66"/>
      <c r="O1201" s="66"/>
      <c r="P1201" s="66"/>
      <c r="Q1201" s="2"/>
      <c r="R1201" s="2"/>
      <c r="S1201" s="15">
        <f t="shared" si="120"/>
        <v>41827</v>
      </c>
      <c r="T1201" s="15" t="str">
        <f t="shared" si="121"/>
        <v/>
      </c>
      <c r="U1201" s="15" t="str">
        <f t="shared" si="122"/>
        <v/>
      </c>
      <c r="V1201" s="2"/>
    </row>
    <row r="1202" spans="1:22">
      <c r="A1202" s="2"/>
      <c r="B1202" s="2"/>
      <c r="C1202" s="2"/>
      <c r="D1202" s="2"/>
      <c r="E1202" s="2"/>
      <c r="F1202" s="2"/>
      <c r="G1202" s="2"/>
      <c r="H1202" s="2"/>
      <c r="I1202" s="2"/>
      <c r="J1202" s="19" t="s">
        <v>1633</v>
      </c>
      <c r="K1202" s="2" t="str">
        <f t="shared" si="119"/>
        <v>TR</v>
      </c>
      <c r="L1202" s="2" t="str">
        <f t="shared" si="118"/>
        <v>TURKEY</v>
      </c>
      <c r="M1202" s="66"/>
      <c r="N1202" s="66"/>
      <c r="O1202" s="66"/>
      <c r="P1202" s="66"/>
      <c r="Q1202" s="2"/>
      <c r="R1202" s="2"/>
      <c r="S1202" s="15">
        <f t="shared" si="120"/>
        <v>41827</v>
      </c>
      <c r="T1202" s="15" t="str">
        <f t="shared" si="121"/>
        <v/>
      </c>
      <c r="U1202" s="15" t="str">
        <f t="shared" si="122"/>
        <v/>
      </c>
      <c r="V1202" s="2"/>
    </row>
    <row r="1203" spans="1:22">
      <c r="A1203" s="2"/>
      <c r="B1203" s="2"/>
      <c r="C1203" s="2"/>
      <c r="D1203" s="2"/>
      <c r="E1203" s="2"/>
      <c r="F1203" s="2"/>
      <c r="G1203" s="2"/>
      <c r="H1203" s="2"/>
      <c r="I1203" s="2"/>
      <c r="J1203" s="19" t="s">
        <v>1634</v>
      </c>
      <c r="K1203" s="2" t="str">
        <f t="shared" si="119"/>
        <v>TM</v>
      </c>
      <c r="L1203" s="2" t="str">
        <f t="shared" si="118"/>
        <v>TURKMENISTAN</v>
      </c>
      <c r="M1203" s="66"/>
      <c r="N1203" s="66"/>
      <c r="O1203" s="66"/>
      <c r="P1203" s="66"/>
      <c r="Q1203" s="2"/>
      <c r="R1203" s="2"/>
      <c r="S1203" s="15">
        <f t="shared" si="120"/>
        <v>41827</v>
      </c>
      <c r="T1203" s="15" t="str">
        <f t="shared" si="121"/>
        <v/>
      </c>
      <c r="U1203" s="15" t="str">
        <f t="shared" si="122"/>
        <v/>
      </c>
      <c r="V1203" s="2"/>
    </row>
    <row r="1204" spans="1:22">
      <c r="A1204" s="2"/>
      <c r="B1204" s="2"/>
      <c r="C1204" s="2"/>
      <c r="D1204" s="2"/>
      <c r="E1204" s="2"/>
      <c r="F1204" s="2"/>
      <c r="G1204" s="2"/>
      <c r="H1204" s="2"/>
      <c r="I1204" s="2"/>
      <c r="J1204" s="19" t="s">
        <v>1635</v>
      </c>
      <c r="K1204" s="2" t="str">
        <f t="shared" si="119"/>
        <v>TC</v>
      </c>
      <c r="L1204" s="2" t="str">
        <f t="shared" si="118"/>
        <v>TURKS AND CAICOS ISLANDS</v>
      </c>
      <c r="M1204" s="66"/>
      <c r="N1204" s="66"/>
      <c r="O1204" s="66"/>
      <c r="P1204" s="66"/>
      <c r="Q1204" s="2"/>
      <c r="R1204" s="2"/>
      <c r="S1204" s="15">
        <f t="shared" si="120"/>
        <v>41827</v>
      </c>
      <c r="T1204" s="15" t="str">
        <f t="shared" si="121"/>
        <v/>
      </c>
      <c r="U1204" s="15" t="str">
        <f t="shared" si="122"/>
        <v/>
      </c>
      <c r="V1204" s="2"/>
    </row>
    <row r="1205" spans="1:22">
      <c r="A1205" s="2"/>
      <c r="B1205" s="2"/>
      <c r="C1205" s="2"/>
      <c r="D1205" s="2"/>
      <c r="E1205" s="2"/>
      <c r="F1205" s="2"/>
      <c r="G1205" s="2"/>
      <c r="H1205" s="2"/>
      <c r="I1205" s="2"/>
      <c r="J1205" s="19" t="s">
        <v>1636</v>
      </c>
      <c r="K1205" s="2" t="str">
        <f t="shared" si="119"/>
        <v>TV</v>
      </c>
      <c r="L1205" s="2" t="str">
        <f t="shared" si="118"/>
        <v>TUVALU</v>
      </c>
      <c r="M1205" s="66"/>
      <c r="N1205" s="66"/>
      <c r="O1205" s="66"/>
      <c r="P1205" s="66"/>
      <c r="Q1205" s="2"/>
      <c r="R1205" s="2"/>
      <c r="S1205" s="15">
        <f t="shared" si="120"/>
        <v>41827</v>
      </c>
      <c r="T1205" s="15" t="str">
        <f t="shared" si="121"/>
        <v/>
      </c>
      <c r="U1205" s="15" t="str">
        <f t="shared" si="122"/>
        <v/>
      </c>
      <c r="V1205" s="2"/>
    </row>
    <row r="1206" spans="1:22">
      <c r="A1206" s="2"/>
      <c r="B1206" s="2"/>
      <c r="C1206" s="2"/>
      <c r="D1206" s="2"/>
      <c r="E1206" s="2"/>
      <c r="F1206" s="2"/>
      <c r="G1206" s="2"/>
      <c r="H1206" s="2"/>
      <c r="I1206" s="2"/>
      <c r="J1206" s="19" t="s">
        <v>1637</v>
      </c>
      <c r="K1206" s="2" t="str">
        <f t="shared" si="119"/>
        <v>UG</v>
      </c>
      <c r="L1206" s="2" t="str">
        <f t="shared" si="118"/>
        <v>UGANDA</v>
      </c>
      <c r="M1206" s="66"/>
      <c r="N1206" s="66"/>
      <c r="O1206" s="66"/>
      <c r="P1206" s="66"/>
      <c r="Q1206" s="2"/>
      <c r="R1206" s="2"/>
      <c r="S1206" s="15">
        <f t="shared" si="120"/>
        <v>41827</v>
      </c>
      <c r="T1206" s="15" t="str">
        <f t="shared" si="121"/>
        <v/>
      </c>
      <c r="U1206" s="15" t="str">
        <f t="shared" si="122"/>
        <v/>
      </c>
      <c r="V1206" s="2"/>
    </row>
    <row r="1207" spans="1:22">
      <c r="A1207" s="2"/>
      <c r="B1207" s="2"/>
      <c r="C1207" s="2"/>
      <c r="D1207" s="2"/>
      <c r="E1207" s="2"/>
      <c r="F1207" s="2"/>
      <c r="G1207" s="2"/>
      <c r="H1207" s="2"/>
      <c r="I1207" s="2"/>
      <c r="J1207" s="19" t="s">
        <v>1638</v>
      </c>
      <c r="K1207" s="2" t="str">
        <f t="shared" si="119"/>
        <v>UA</v>
      </c>
      <c r="L1207" s="2" t="str">
        <f t="shared" si="118"/>
        <v>UKRAINE</v>
      </c>
      <c r="M1207" s="66"/>
      <c r="N1207" s="66"/>
      <c r="O1207" s="66"/>
      <c r="P1207" s="66"/>
      <c r="Q1207" s="2"/>
      <c r="R1207" s="2"/>
      <c r="S1207" s="15">
        <f t="shared" si="120"/>
        <v>41827</v>
      </c>
      <c r="T1207" s="15" t="str">
        <f t="shared" si="121"/>
        <v/>
      </c>
      <c r="U1207" s="15" t="str">
        <f t="shared" si="122"/>
        <v/>
      </c>
      <c r="V1207" s="2"/>
    </row>
    <row r="1208" spans="1:22">
      <c r="A1208" s="2"/>
      <c r="B1208" s="2"/>
      <c r="C1208" s="2"/>
      <c r="D1208" s="2"/>
      <c r="E1208" s="2"/>
      <c r="F1208" s="2"/>
      <c r="G1208" s="2"/>
      <c r="H1208" s="2"/>
      <c r="I1208" s="2"/>
      <c r="J1208" s="19" t="s">
        <v>1639</v>
      </c>
      <c r="K1208" s="2" t="str">
        <f t="shared" si="119"/>
        <v>AE</v>
      </c>
      <c r="L1208" s="2" t="str">
        <f t="shared" si="118"/>
        <v>UNITED ARAB EMIRATES</v>
      </c>
      <c r="M1208" s="66"/>
      <c r="N1208" s="66"/>
      <c r="O1208" s="66"/>
      <c r="P1208" s="66"/>
      <c r="Q1208" s="2"/>
      <c r="R1208" s="2"/>
      <c r="S1208" s="15">
        <f t="shared" si="120"/>
        <v>41827</v>
      </c>
      <c r="T1208" s="15" t="str">
        <f t="shared" si="121"/>
        <v/>
      </c>
      <c r="U1208" s="15" t="str">
        <f t="shared" si="122"/>
        <v/>
      </c>
      <c r="V1208" s="2"/>
    </row>
    <row r="1209" spans="1:22">
      <c r="A1209" s="2"/>
      <c r="B1209" s="2"/>
      <c r="C1209" s="2"/>
      <c r="D1209" s="2"/>
      <c r="E1209" s="2"/>
      <c r="F1209" s="2"/>
      <c r="G1209" s="2"/>
      <c r="H1209" s="2"/>
      <c r="I1209" s="2"/>
      <c r="J1209" s="19" t="s">
        <v>1641</v>
      </c>
      <c r="K1209" s="2" t="str">
        <f t="shared" si="119"/>
        <v>US</v>
      </c>
      <c r="L1209" s="2" t="str">
        <f t="shared" si="118"/>
        <v>UNITED STATES</v>
      </c>
      <c r="M1209" s="66"/>
      <c r="N1209" s="66"/>
      <c r="O1209" s="66"/>
      <c r="P1209" s="66"/>
      <c r="Q1209" s="2"/>
      <c r="R1209" s="2"/>
      <c r="S1209" s="15">
        <f t="shared" si="120"/>
        <v>41827</v>
      </c>
      <c r="T1209" s="15" t="str">
        <f t="shared" si="121"/>
        <v/>
      </c>
      <c r="U1209" s="15" t="str">
        <f t="shared" si="122"/>
        <v/>
      </c>
      <c r="V1209" s="2"/>
    </row>
    <row r="1210" spans="1:22">
      <c r="A1210" s="2"/>
      <c r="B1210" s="2"/>
      <c r="C1210" s="2"/>
      <c r="D1210" s="2"/>
      <c r="E1210" s="2"/>
      <c r="F1210" s="2"/>
      <c r="G1210" s="2"/>
      <c r="H1210" s="2"/>
      <c r="I1210" s="2"/>
      <c r="J1210" s="19" t="s">
        <v>1642</v>
      </c>
      <c r="K1210" s="2" t="str">
        <f t="shared" si="119"/>
        <v>UM</v>
      </c>
      <c r="L1210" s="2" t="str">
        <f t="shared" si="118"/>
        <v>UNITED STATES MINOR OUTLYING ISLANDS</v>
      </c>
      <c r="M1210" s="66"/>
      <c r="N1210" s="66"/>
      <c r="O1210" s="66"/>
      <c r="P1210" s="66"/>
      <c r="Q1210" s="2"/>
      <c r="R1210" s="2"/>
      <c r="S1210" s="15">
        <f t="shared" si="120"/>
        <v>41827</v>
      </c>
      <c r="T1210" s="15" t="str">
        <f t="shared" si="121"/>
        <v/>
      </c>
      <c r="U1210" s="15" t="str">
        <f t="shared" si="122"/>
        <v/>
      </c>
      <c r="V1210" s="2"/>
    </row>
    <row r="1211" spans="1:22">
      <c r="A1211" s="2"/>
      <c r="B1211" s="2"/>
      <c r="C1211" s="2"/>
      <c r="D1211" s="2"/>
      <c r="E1211" s="2"/>
      <c r="F1211" s="2"/>
      <c r="G1211" s="2"/>
      <c r="H1211" s="2"/>
      <c r="I1211" s="2"/>
      <c r="J1211" s="19" t="s">
        <v>1643</v>
      </c>
      <c r="K1211" s="2" t="str">
        <f t="shared" si="119"/>
        <v>UY</v>
      </c>
      <c r="L1211" s="2" t="str">
        <f t="shared" si="118"/>
        <v>URUGUAY</v>
      </c>
      <c r="M1211" s="66"/>
      <c r="N1211" s="66"/>
      <c r="O1211" s="66"/>
      <c r="P1211" s="66"/>
      <c r="Q1211" s="2"/>
      <c r="R1211" s="2"/>
      <c r="S1211" s="15">
        <f t="shared" si="120"/>
        <v>41827</v>
      </c>
      <c r="T1211" s="15" t="str">
        <f t="shared" si="121"/>
        <v/>
      </c>
      <c r="U1211" s="15" t="str">
        <f t="shared" si="122"/>
        <v/>
      </c>
      <c r="V1211" s="2"/>
    </row>
    <row r="1212" spans="1:22">
      <c r="A1212" s="2"/>
      <c r="B1212" s="2"/>
      <c r="C1212" s="2"/>
      <c r="D1212" s="2"/>
      <c r="E1212" s="2"/>
      <c r="F1212" s="2"/>
      <c r="G1212" s="2"/>
      <c r="H1212" s="2"/>
      <c r="I1212" s="2"/>
      <c r="J1212" s="19" t="s">
        <v>1644</v>
      </c>
      <c r="K1212" s="2" t="str">
        <f t="shared" si="119"/>
        <v>UZ</v>
      </c>
      <c r="L1212" s="2" t="str">
        <f t="shared" si="118"/>
        <v>UZBEKISTAN</v>
      </c>
      <c r="M1212" s="66"/>
      <c r="N1212" s="66"/>
      <c r="O1212" s="66"/>
      <c r="P1212" s="66"/>
      <c r="Q1212" s="2"/>
      <c r="R1212" s="2"/>
      <c r="S1212" s="15">
        <f t="shared" si="120"/>
        <v>41827</v>
      </c>
      <c r="T1212" s="15" t="str">
        <f t="shared" si="121"/>
        <v/>
      </c>
      <c r="U1212" s="15" t="str">
        <f t="shared" si="122"/>
        <v/>
      </c>
      <c r="V1212" s="2"/>
    </row>
    <row r="1213" spans="1:22">
      <c r="A1213" s="2"/>
      <c r="B1213" s="2"/>
      <c r="C1213" s="2"/>
      <c r="D1213" s="2"/>
      <c r="E1213" s="2"/>
      <c r="F1213" s="2"/>
      <c r="G1213" s="2"/>
      <c r="H1213" s="2"/>
      <c r="I1213" s="2"/>
      <c r="J1213" s="19" t="s">
        <v>1645</v>
      </c>
      <c r="K1213" s="2" t="str">
        <f t="shared" si="119"/>
        <v>VU</v>
      </c>
      <c r="L1213" s="2" t="str">
        <f t="shared" si="118"/>
        <v>VANUATU</v>
      </c>
      <c r="M1213" s="66"/>
      <c r="N1213" s="66"/>
      <c r="O1213" s="66"/>
      <c r="P1213" s="66"/>
      <c r="Q1213" s="2"/>
      <c r="R1213" s="2"/>
      <c r="S1213" s="15">
        <f t="shared" si="120"/>
        <v>41827</v>
      </c>
      <c r="T1213" s="15" t="str">
        <f t="shared" si="121"/>
        <v/>
      </c>
      <c r="U1213" s="15" t="str">
        <f t="shared" si="122"/>
        <v/>
      </c>
      <c r="V1213" s="2"/>
    </row>
    <row r="1214" spans="1:22">
      <c r="A1214" s="2"/>
      <c r="B1214" s="2"/>
      <c r="C1214" s="2"/>
      <c r="D1214" s="2"/>
      <c r="E1214" s="2"/>
      <c r="F1214" s="2"/>
      <c r="G1214" s="2"/>
      <c r="H1214" s="2"/>
      <c r="I1214" s="2"/>
      <c r="J1214" s="19" t="s">
        <v>1646</v>
      </c>
      <c r="K1214" s="2" t="str">
        <f t="shared" si="119"/>
        <v>VE</v>
      </c>
      <c r="L1214" s="2" t="str">
        <f t="shared" si="118"/>
        <v>VENEZUELA, BOLIVARIAN REPUBLIC OF</v>
      </c>
      <c r="M1214" s="66"/>
      <c r="N1214" s="66"/>
      <c r="O1214" s="66"/>
      <c r="P1214" s="66"/>
      <c r="Q1214" s="2"/>
      <c r="R1214" s="2"/>
      <c r="S1214" s="15">
        <f t="shared" si="120"/>
        <v>41827</v>
      </c>
      <c r="T1214" s="15" t="str">
        <f t="shared" si="121"/>
        <v/>
      </c>
      <c r="U1214" s="15" t="str">
        <f t="shared" si="122"/>
        <v/>
      </c>
      <c r="V1214" s="2"/>
    </row>
    <row r="1215" spans="1:22">
      <c r="A1215" s="2"/>
      <c r="B1215" s="2"/>
      <c r="C1215" s="2"/>
      <c r="D1215" s="2"/>
      <c r="E1215" s="2"/>
      <c r="F1215" s="2"/>
      <c r="G1215" s="2"/>
      <c r="H1215" s="2"/>
      <c r="I1215" s="2"/>
      <c r="J1215" s="19" t="s">
        <v>1647</v>
      </c>
      <c r="K1215" s="2" t="str">
        <f t="shared" si="119"/>
        <v>VN</v>
      </c>
      <c r="L1215" s="2" t="str">
        <f t="shared" si="118"/>
        <v>VIET NAM</v>
      </c>
      <c r="M1215" s="66"/>
      <c r="N1215" s="66"/>
      <c r="O1215" s="66"/>
      <c r="P1215" s="66"/>
      <c r="Q1215" s="2"/>
      <c r="R1215" s="2"/>
      <c r="S1215" s="15">
        <f t="shared" si="120"/>
        <v>41827</v>
      </c>
      <c r="T1215" s="15" t="str">
        <f t="shared" si="121"/>
        <v/>
      </c>
      <c r="U1215" s="15" t="str">
        <f t="shared" si="122"/>
        <v/>
      </c>
      <c r="V1215" s="2"/>
    </row>
    <row r="1216" spans="1:22">
      <c r="A1216" s="2"/>
      <c r="B1216" s="2"/>
      <c r="C1216" s="2"/>
      <c r="D1216" s="2"/>
      <c r="E1216" s="2"/>
      <c r="F1216" s="2"/>
      <c r="G1216" s="2"/>
      <c r="H1216" s="2"/>
      <c r="I1216" s="2"/>
      <c r="J1216" s="19" t="s">
        <v>1648</v>
      </c>
      <c r="K1216" s="2" t="str">
        <f t="shared" si="119"/>
        <v>VG</v>
      </c>
      <c r="L1216" s="2" t="str">
        <f t="shared" si="118"/>
        <v>VIRGIN ISLANDS, BRITISH</v>
      </c>
      <c r="M1216" s="66"/>
      <c r="N1216" s="66"/>
      <c r="O1216" s="66"/>
      <c r="P1216" s="66"/>
      <c r="Q1216" s="2"/>
      <c r="R1216" s="2"/>
      <c r="S1216" s="15">
        <f t="shared" si="120"/>
        <v>41827</v>
      </c>
      <c r="T1216" s="15" t="str">
        <f t="shared" si="121"/>
        <v/>
      </c>
      <c r="U1216" s="15" t="str">
        <f t="shared" si="122"/>
        <v/>
      </c>
      <c r="V1216" s="2"/>
    </row>
    <row r="1217" spans="1:22">
      <c r="A1217" s="2"/>
      <c r="B1217" s="2"/>
      <c r="C1217" s="2"/>
      <c r="D1217" s="2"/>
      <c r="E1217" s="2"/>
      <c r="F1217" s="2"/>
      <c r="G1217" s="2"/>
      <c r="H1217" s="2"/>
      <c r="I1217" s="2"/>
      <c r="J1217" s="19" t="s">
        <v>1649</v>
      </c>
      <c r="K1217" s="2" t="str">
        <f t="shared" si="119"/>
        <v>VI</v>
      </c>
      <c r="L1217" s="2" t="str">
        <f t="shared" si="118"/>
        <v>VIRGIN ISLANDS, U.S.</v>
      </c>
      <c r="M1217" s="66"/>
      <c r="N1217" s="66"/>
      <c r="O1217" s="66"/>
      <c r="P1217" s="66"/>
      <c r="Q1217" s="2"/>
      <c r="R1217" s="2"/>
      <c r="S1217" s="15">
        <f t="shared" si="120"/>
        <v>41827</v>
      </c>
      <c r="T1217" s="15" t="str">
        <f t="shared" si="121"/>
        <v/>
      </c>
      <c r="U1217" s="15" t="str">
        <f t="shared" si="122"/>
        <v/>
      </c>
      <c r="V1217" s="2"/>
    </row>
    <row r="1218" spans="1:22">
      <c r="A1218" s="2"/>
      <c r="B1218" s="2"/>
      <c r="C1218" s="2"/>
      <c r="D1218" s="2"/>
      <c r="E1218" s="2"/>
      <c r="F1218" s="2"/>
      <c r="G1218" s="2"/>
      <c r="H1218" s="2"/>
      <c r="I1218" s="2"/>
      <c r="J1218" s="19" t="s">
        <v>1650</v>
      </c>
      <c r="K1218" s="2" t="str">
        <f t="shared" si="119"/>
        <v>WF</v>
      </c>
      <c r="L1218" s="2" t="str">
        <f t="shared" si="118"/>
        <v>WALLIS AND FUTUNA</v>
      </c>
      <c r="M1218" s="66"/>
      <c r="N1218" s="66"/>
      <c r="O1218" s="66"/>
      <c r="P1218" s="66"/>
      <c r="Q1218" s="2"/>
      <c r="R1218" s="2"/>
      <c r="S1218" s="15">
        <f t="shared" si="120"/>
        <v>41827</v>
      </c>
      <c r="T1218" s="15" t="str">
        <f t="shared" si="121"/>
        <v/>
      </c>
      <c r="U1218" s="15" t="str">
        <f t="shared" si="122"/>
        <v/>
      </c>
      <c r="V1218" s="2"/>
    </row>
    <row r="1219" spans="1:22">
      <c r="A1219" s="2"/>
      <c r="B1219" s="2"/>
      <c r="C1219" s="2"/>
      <c r="D1219" s="2"/>
      <c r="E1219" s="2"/>
      <c r="F1219" s="2"/>
      <c r="G1219" s="2"/>
      <c r="H1219" s="2"/>
      <c r="I1219" s="2"/>
      <c r="J1219" s="19" t="s">
        <v>1651</v>
      </c>
      <c r="K1219" s="2" t="str">
        <f t="shared" si="119"/>
        <v>EH</v>
      </c>
      <c r="L1219" s="2" t="str">
        <f t="shared" si="118"/>
        <v>WESTERN SAHARA</v>
      </c>
      <c r="M1219" s="66"/>
      <c r="N1219" s="66"/>
      <c r="O1219" s="66"/>
      <c r="P1219" s="66"/>
      <c r="Q1219" s="2"/>
      <c r="R1219" s="2"/>
      <c r="S1219" s="15">
        <f t="shared" si="120"/>
        <v>41827</v>
      </c>
      <c r="T1219" s="15" t="str">
        <f t="shared" si="121"/>
        <v/>
      </c>
      <c r="U1219" s="15" t="str">
        <f t="shared" si="122"/>
        <v/>
      </c>
      <c r="V1219" s="2"/>
    </row>
    <row r="1220" spans="1:22">
      <c r="A1220" s="2"/>
      <c r="B1220" s="2"/>
      <c r="C1220" s="2"/>
      <c r="D1220" s="2"/>
      <c r="E1220" s="2"/>
      <c r="F1220" s="2"/>
      <c r="G1220" s="2"/>
      <c r="H1220" s="2"/>
      <c r="I1220" s="2"/>
      <c r="J1220" s="19" t="s">
        <v>1652</v>
      </c>
      <c r="K1220" s="2" t="str">
        <f t="shared" si="119"/>
        <v>YE</v>
      </c>
      <c r="L1220" s="2" t="str">
        <f t="shared" si="118"/>
        <v>YEMEN</v>
      </c>
      <c r="M1220" s="66"/>
      <c r="N1220" s="66"/>
      <c r="O1220" s="66"/>
      <c r="P1220" s="66"/>
      <c r="Q1220" s="2"/>
      <c r="R1220" s="2"/>
      <c r="S1220" s="15">
        <f t="shared" si="120"/>
        <v>41827</v>
      </c>
      <c r="T1220" s="15" t="str">
        <f t="shared" si="121"/>
        <v/>
      </c>
      <c r="U1220" s="15" t="str">
        <f t="shared" si="122"/>
        <v/>
      </c>
      <c r="V1220" s="2"/>
    </row>
    <row r="1221" spans="1:22">
      <c r="A1221" s="2"/>
      <c r="B1221" s="2"/>
      <c r="C1221" s="2"/>
      <c r="D1221" s="2"/>
      <c r="E1221" s="2"/>
      <c r="F1221" s="2"/>
      <c r="G1221" s="2"/>
      <c r="H1221" s="2"/>
      <c r="I1221" s="2"/>
      <c r="J1221" s="19" t="s">
        <v>1653</v>
      </c>
      <c r="K1221" s="2" t="str">
        <f t="shared" si="119"/>
        <v>ZM</v>
      </c>
      <c r="L1221" s="2" t="str">
        <f t="shared" si="118"/>
        <v>ZAMBIA</v>
      </c>
      <c r="M1221" s="66"/>
      <c r="N1221" s="66"/>
      <c r="O1221" s="66"/>
      <c r="P1221" s="66"/>
      <c r="Q1221" s="2"/>
      <c r="R1221" s="2"/>
      <c r="S1221" s="15">
        <f t="shared" si="120"/>
        <v>41827</v>
      </c>
      <c r="T1221" s="15" t="str">
        <f t="shared" si="121"/>
        <v/>
      </c>
      <c r="U1221" s="15" t="str">
        <f t="shared" si="122"/>
        <v/>
      </c>
      <c r="V1221" s="2"/>
    </row>
    <row r="1222" spans="1:22">
      <c r="A1222" s="2"/>
      <c r="B1222" s="2"/>
      <c r="C1222" s="2"/>
      <c r="D1222" s="2"/>
      <c r="E1222" s="2"/>
      <c r="F1222" s="2"/>
      <c r="G1222" s="2"/>
      <c r="H1222" s="2"/>
      <c r="I1222" s="2"/>
      <c r="J1222" s="19" t="s">
        <v>1654</v>
      </c>
      <c r="K1222" s="2" t="str">
        <f t="shared" si="119"/>
        <v>ZW</v>
      </c>
      <c r="L1222" s="2" t="str">
        <f t="shared" si="118"/>
        <v>ZIMBABWE</v>
      </c>
      <c r="M1222" s="66"/>
      <c r="N1222" s="66"/>
      <c r="O1222" s="66"/>
      <c r="P1222" s="66"/>
      <c r="Q1222" s="2"/>
      <c r="R1222" s="2"/>
      <c r="S1222" s="15">
        <f t="shared" si="120"/>
        <v>41827</v>
      </c>
      <c r="T1222" s="15" t="str">
        <f t="shared" si="121"/>
        <v/>
      </c>
      <c r="U1222" s="15" t="str">
        <f t="shared" si="122"/>
        <v/>
      </c>
      <c r="V1222" s="2"/>
    </row>
    <row r="1223" spans="1:22">
      <c r="A1223" s="2"/>
      <c r="B1223" s="2"/>
      <c r="C1223" s="2"/>
      <c r="D1223" s="2"/>
      <c r="E1223" s="2"/>
      <c r="F1223" s="2"/>
      <c r="G1223" s="2"/>
      <c r="H1223" s="2"/>
      <c r="I1223" s="2"/>
      <c r="J1223" s="19" t="s">
        <v>3452</v>
      </c>
      <c r="K1223" s="2" t="str">
        <f t="shared" si="119"/>
        <v>SS</v>
      </c>
      <c r="L1223" s="2" t="str">
        <f t="shared" si="118"/>
        <v>SOUTH SUDAN</v>
      </c>
      <c r="M1223" s="66"/>
      <c r="N1223" s="66"/>
      <c r="O1223" s="66"/>
      <c r="P1223" s="66"/>
      <c r="Q1223" s="2"/>
      <c r="R1223" s="2"/>
      <c r="S1223" s="15">
        <f t="shared" si="120"/>
        <v>41827</v>
      </c>
      <c r="T1223" s="15" t="str">
        <f t="shared" si="121"/>
        <v/>
      </c>
      <c r="U1223" s="15" t="str">
        <f t="shared" si="122"/>
        <v/>
      </c>
      <c r="V1223" s="2"/>
    </row>
    <row r="1224" spans="1:22">
      <c r="A1224" s="2"/>
      <c r="B1224" s="2"/>
      <c r="C1224" s="2"/>
      <c r="D1224" s="2"/>
      <c r="E1224" s="2"/>
      <c r="F1224" s="2"/>
      <c r="G1224" s="2"/>
      <c r="H1224" s="2"/>
      <c r="I1224" s="2"/>
      <c r="J1224" s="19" t="s">
        <v>12987</v>
      </c>
      <c r="K1224" s="2" t="str">
        <f t="shared" si="119"/>
        <v>x115</v>
      </c>
      <c r="L1224" s="2" t="str">
        <f t="shared" si="118"/>
        <v>UNITED KINGDOM (AFTER BREXIT)</v>
      </c>
      <c r="M1224" s="66"/>
      <c r="N1224" s="66"/>
      <c r="O1224" s="66"/>
      <c r="P1224" s="66"/>
      <c r="Q1224" s="2"/>
      <c r="R1224" s="2"/>
      <c r="S1224" s="15">
        <f t="shared" si="120"/>
        <v>43661</v>
      </c>
      <c r="T1224" s="15">
        <f t="shared" si="121"/>
        <v>44392</v>
      </c>
      <c r="U1224" s="15" t="str">
        <f t="shared" si="122"/>
        <v/>
      </c>
      <c r="V1224" s="2"/>
    </row>
    <row r="1225" spans="1:22">
      <c r="A1225" s="2"/>
      <c r="B1225" s="2"/>
      <c r="C1225" s="2"/>
      <c r="D1225" s="2"/>
      <c r="E1225" s="2"/>
      <c r="F1225" s="2"/>
      <c r="G1225" s="2"/>
      <c r="H1225" s="2"/>
      <c r="I1225" s="2"/>
      <c r="J1225" s="21" t="s">
        <v>12988</v>
      </c>
      <c r="K1225" s="2" t="str">
        <f t="shared" si="119"/>
        <v>x116</v>
      </c>
      <c r="L1225" s="2" t="str">
        <f t="shared" si="118"/>
        <v>UNITED KINGDOM (GIBRALTAR) (AFTER BREXIT)</v>
      </c>
      <c r="M1225" s="66"/>
      <c r="N1225" s="66"/>
      <c r="O1225" s="66"/>
      <c r="P1225" s="66"/>
      <c r="Q1225" s="2"/>
      <c r="R1225" s="2"/>
      <c r="S1225" s="15">
        <f t="shared" si="120"/>
        <v>43661</v>
      </c>
      <c r="T1225" s="15">
        <f t="shared" si="121"/>
        <v>44392</v>
      </c>
      <c r="U1225" s="15" t="str">
        <f t="shared" si="122"/>
        <v/>
      </c>
      <c r="V1225" s="2"/>
    </row>
    <row r="1226" spans="1:22">
      <c r="A1226" s="2"/>
      <c r="B1226" s="2"/>
      <c r="C1226" s="2"/>
      <c r="D1226" s="2"/>
      <c r="E1226" s="2"/>
      <c r="F1226" s="2"/>
      <c r="G1226" s="2"/>
      <c r="H1226" s="2"/>
      <c r="I1226" s="2"/>
      <c r="J1226" s="19" t="s">
        <v>12967</v>
      </c>
      <c r="K1226" s="2" t="str">
        <f t="shared" si="119"/>
        <v>x112</v>
      </c>
      <c r="L1226" s="2" t="str">
        <f>J1226</f>
        <v>Temporary identifier for country 1</v>
      </c>
      <c r="M1226" s="66"/>
      <c r="N1226" s="66"/>
      <c r="O1226" s="66"/>
      <c r="P1226" s="66"/>
      <c r="Q1226" s="2"/>
      <c r="R1226" s="2"/>
      <c r="S1226" s="15">
        <f t="shared" si="120"/>
        <v>43661</v>
      </c>
      <c r="T1226" s="15" t="str">
        <f t="shared" si="121"/>
        <v/>
      </c>
      <c r="U1226" s="15" t="str">
        <f t="shared" si="122"/>
        <v/>
      </c>
      <c r="V1226" s="2"/>
    </row>
    <row r="1227" spans="1:22">
      <c r="A1227" s="2"/>
      <c r="B1227" s="2"/>
      <c r="C1227" s="2"/>
      <c r="D1227" s="2"/>
      <c r="E1227" s="2"/>
      <c r="F1227" s="2"/>
      <c r="G1227" s="2"/>
      <c r="H1227" s="2"/>
      <c r="I1227" s="2"/>
      <c r="J1227" s="19" t="s">
        <v>12968</v>
      </c>
      <c r="K1227" s="2" t="str">
        <f t="shared" si="119"/>
        <v>x113</v>
      </c>
      <c r="L1227" s="2" t="str">
        <f>J1227</f>
        <v>Temporary identifier for country 2</v>
      </c>
      <c r="M1227" s="66"/>
      <c r="N1227" s="66"/>
      <c r="O1227" s="66"/>
      <c r="P1227" s="66"/>
      <c r="Q1227" s="2"/>
      <c r="R1227" s="2"/>
      <c r="S1227" s="15">
        <f t="shared" si="120"/>
        <v>43661</v>
      </c>
      <c r="T1227" s="15" t="str">
        <f t="shared" si="121"/>
        <v/>
      </c>
      <c r="U1227" s="15" t="str">
        <f t="shared" si="122"/>
        <v/>
      </c>
      <c r="V1227" s="2"/>
    </row>
    <row r="1228" spans="1:22">
      <c r="A1228" s="2"/>
      <c r="B1228" s="2"/>
      <c r="C1228" s="2"/>
      <c r="D1228" s="2"/>
      <c r="E1228" s="2"/>
      <c r="F1228" s="2"/>
      <c r="G1228" s="2"/>
      <c r="H1228" s="2"/>
      <c r="I1228" s="2"/>
      <c r="J1228" s="19" t="s">
        <v>12969</v>
      </c>
      <c r="K1228" s="2" t="str">
        <f t="shared" si="119"/>
        <v>x114</v>
      </c>
      <c r="L1228" s="2" t="str">
        <f>J1228</f>
        <v>Temporary identifier for country 3</v>
      </c>
      <c r="M1228" s="66"/>
      <c r="N1228" s="66"/>
      <c r="O1228" s="66"/>
      <c r="P1228" s="66"/>
      <c r="Q1228" s="2"/>
      <c r="R1228" s="2"/>
      <c r="S1228" s="15">
        <f t="shared" si="120"/>
        <v>43661</v>
      </c>
      <c r="T1228" s="15" t="str">
        <f t="shared" si="121"/>
        <v/>
      </c>
      <c r="U1228" s="15" t="str">
        <f t="shared" si="122"/>
        <v/>
      </c>
      <c r="V1228" s="2"/>
    </row>
    <row r="1229" spans="1:22">
      <c r="A1229" s="2"/>
      <c r="B1229" s="2"/>
      <c r="C1229" s="2"/>
      <c r="D1229" s="2"/>
      <c r="E1229" s="2"/>
      <c r="F1229" s="2"/>
      <c r="G1229" s="2"/>
      <c r="H1229" s="2"/>
      <c r="I1229" s="2"/>
      <c r="J1229" s="20" t="s">
        <v>7203</v>
      </c>
      <c r="K1229" s="2"/>
      <c r="L1229" s="2"/>
      <c r="M1229" s="66"/>
      <c r="N1229" s="66"/>
      <c r="O1229" s="66" t="s">
        <v>2286</v>
      </c>
      <c r="P1229" s="66"/>
      <c r="Q1229" s="2" t="s">
        <v>1152</v>
      </c>
      <c r="R1229" s="2"/>
      <c r="S1229" s="15">
        <v>42277</v>
      </c>
      <c r="T1229" s="15"/>
      <c r="U1229" s="15"/>
      <c r="V1229" s="2"/>
    </row>
    <row r="1230" spans="1:22">
      <c r="A1230" s="2"/>
      <c r="B1230" s="2"/>
      <c r="C1230" s="2"/>
      <c r="D1230" s="2"/>
      <c r="E1230" s="2"/>
      <c r="F1230" s="2"/>
      <c r="G1230" s="2"/>
      <c r="H1230" s="2"/>
      <c r="I1230" s="2"/>
      <c r="J1230" s="17" t="s">
        <v>3454</v>
      </c>
      <c r="K1230" s="2" t="str">
        <f t="shared" ref="K1230:K1239" si="123">VLOOKUP(J1230,$A:$B,2,0)</f>
        <v>x0</v>
      </c>
      <c r="L1230" s="2" t="str">
        <f t="shared" si="118"/>
        <v>Not applicable/All geographical areas</v>
      </c>
      <c r="M1230" s="66" t="s">
        <v>358</v>
      </c>
      <c r="N1230" s="66"/>
      <c r="O1230" s="66"/>
      <c r="P1230" s="66"/>
      <c r="Q1230" s="2"/>
      <c r="R1230" s="2"/>
      <c r="S1230" s="15">
        <f t="shared" ref="S1230:S1239" si="124">VLOOKUP(J1230,A:G,5,FALSE)</f>
        <v>41827</v>
      </c>
      <c r="T1230" s="15" t="str">
        <f t="shared" ref="T1230:T1239" si="125">IF(VLOOKUP(J1230,A:G,6,FALSE)=0,"",VLOOKUP(J1230,A:G,6,FALSE))</f>
        <v/>
      </c>
      <c r="U1230" s="15" t="str">
        <f t="shared" ref="U1230:U1239" si="126">IF(VLOOKUP(J1230,A:G,7,FALSE)=0,"",VLOOKUP(J1230,A:G,7,FALSE))</f>
        <v/>
      </c>
      <c r="V1230" s="2"/>
    </row>
    <row r="1231" spans="1:22">
      <c r="A1231" s="2"/>
      <c r="B1231" s="2"/>
      <c r="C1231" s="2"/>
      <c r="D1231" s="2"/>
      <c r="E1231" s="2"/>
      <c r="F1231" s="2"/>
      <c r="G1231" s="2"/>
      <c r="H1231" s="2"/>
      <c r="I1231" s="2"/>
      <c r="J1231" s="19" t="s">
        <v>7204</v>
      </c>
      <c r="K1231" s="2" t="str">
        <f t="shared" si="123"/>
        <v>x72</v>
      </c>
      <c r="L1231" s="2" t="str">
        <f t="shared" si="118"/>
        <v>5 biggest and home country</v>
      </c>
      <c r="M1231" s="66" t="s">
        <v>358</v>
      </c>
      <c r="N1231" s="66" t="s">
        <v>359</v>
      </c>
      <c r="O1231" s="66"/>
      <c r="P1231" s="66"/>
      <c r="Q1231" s="2"/>
      <c r="R1231" s="2"/>
      <c r="S1231" s="15">
        <f t="shared" si="124"/>
        <v>42277</v>
      </c>
      <c r="T1231" s="15" t="str">
        <f t="shared" si="125"/>
        <v/>
      </c>
      <c r="U1231" s="15" t="str">
        <f t="shared" si="126"/>
        <v/>
      </c>
      <c r="V1231" s="2"/>
    </row>
    <row r="1232" spans="1:22">
      <c r="A1232" s="2"/>
      <c r="B1232" s="2"/>
      <c r="C1232" s="2"/>
      <c r="D1232" s="2"/>
      <c r="E1232" s="2"/>
      <c r="F1232" s="2"/>
      <c r="G1232" s="2"/>
      <c r="H1232" s="2"/>
      <c r="I1232" s="2"/>
      <c r="J1232" s="21" t="s">
        <v>1340</v>
      </c>
      <c r="K1232" s="2" t="str">
        <f t="shared" si="123"/>
        <v>x24</v>
      </c>
      <c r="L1232" s="2" t="str">
        <f t="shared" si="118"/>
        <v>Home country</v>
      </c>
      <c r="M1232" s="66"/>
      <c r="N1232" s="66" t="s">
        <v>359</v>
      </c>
      <c r="O1232" s="66"/>
      <c r="P1232" s="66"/>
      <c r="Q1232" s="2"/>
      <c r="R1232" s="2"/>
      <c r="S1232" s="15">
        <f t="shared" si="124"/>
        <v>41827</v>
      </c>
      <c r="T1232" s="15" t="str">
        <f t="shared" si="125"/>
        <v/>
      </c>
      <c r="U1232" s="15" t="str">
        <f t="shared" si="126"/>
        <v/>
      </c>
      <c r="V1232" s="2"/>
    </row>
    <row r="1233" spans="1:22">
      <c r="A1233" s="2"/>
      <c r="B1233" s="2"/>
      <c r="C1233" s="2"/>
      <c r="D1233" s="2"/>
      <c r="E1233" s="2"/>
      <c r="F1233" s="2"/>
      <c r="G1233" s="2"/>
      <c r="H1233" s="2"/>
      <c r="I1233" s="2"/>
      <c r="J1233" s="21" t="s">
        <v>1343</v>
      </c>
      <c r="K1233" s="2" t="str">
        <f t="shared" si="123"/>
        <v>x6</v>
      </c>
      <c r="L1233" s="2" t="str">
        <f t="shared" si="118"/>
        <v>5 biggest</v>
      </c>
      <c r="M1233" s="66" t="s">
        <v>358</v>
      </c>
      <c r="N1233" s="66" t="s">
        <v>359</v>
      </c>
      <c r="O1233" s="66"/>
      <c r="P1233" s="66"/>
      <c r="Q1233" s="2"/>
      <c r="R1233" s="2"/>
      <c r="S1233" s="15">
        <f t="shared" si="124"/>
        <v>41827</v>
      </c>
      <c r="T1233" s="15" t="str">
        <f t="shared" si="125"/>
        <v/>
      </c>
      <c r="U1233" s="15" t="str">
        <f t="shared" si="126"/>
        <v/>
      </c>
      <c r="V1233" s="2"/>
    </row>
    <row r="1234" spans="1:22">
      <c r="A1234" s="2"/>
      <c r="B1234" s="2"/>
      <c r="C1234" s="2"/>
      <c r="D1234" s="2"/>
      <c r="E1234" s="2"/>
      <c r="F1234" s="2"/>
      <c r="G1234" s="2"/>
      <c r="H1234" s="2"/>
      <c r="I1234" s="2"/>
      <c r="J1234" s="22" t="s">
        <v>1344</v>
      </c>
      <c r="K1234" s="2" t="str">
        <f t="shared" si="123"/>
        <v>x1</v>
      </c>
      <c r="L1234" s="2" t="str">
        <f t="shared" si="118"/>
        <v>1st biggest</v>
      </c>
      <c r="M1234" s="66"/>
      <c r="N1234" s="66" t="s">
        <v>359</v>
      </c>
      <c r="O1234" s="66"/>
      <c r="P1234" s="66"/>
      <c r="Q1234" s="2"/>
      <c r="R1234" s="2"/>
      <c r="S1234" s="15">
        <f t="shared" si="124"/>
        <v>41827</v>
      </c>
      <c r="T1234" s="15">
        <f t="shared" si="125"/>
        <v>41639</v>
      </c>
      <c r="U1234" s="15" t="str">
        <f t="shared" si="126"/>
        <v/>
      </c>
      <c r="V1234" s="2"/>
    </row>
    <row r="1235" spans="1:22">
      <c r="A1235" s="2"/>
      <c r="B1235" s="2"/>
      <c r="C1235" s="2"/>
      <c r="D1235" s="2"/>
      <c r="E1235" s="2"/>
      <c r="F1235" s="2"/>
      <c r="G1235" s="2"/>
      <c r="H1235" s="2"/>
      <c r="I1235" s="2"/>
      <c r="J1235" s="22" t="s">
        <v>1345</v>
      </c>
      <c r="K1235" s="2" t="str">
        <f t="shared" si="123"/>
        <v>x2</v>
      </c>
      <c r="L1235" s="2" t="str">
        <f t="shared" si="118"/>
        <v>2nd biggest</v>
      </c>
      <c r="M1235" s="66"/>
      <c r="N1235" s="66" t="s">
        <v>359</v>
      </c>
      <c r="O1235" s="66"/>
      <c r="P1235" s="66"/>
      <c r="Q1235" s="2"/>
      <c r="R1235" s="2"/>
      <c r="S1235" s="15">
        <f t="shared" si="124"/>
        <v>41827</v>
      </c>
      <c r="T1235" s="15">
        <f t="shared" si="125"/>
        <v>41639</v>
      </c>
      <c r="U1235" s="15" t="str">
        <f t="shared" si="126"/>
        <v/>
      </c>
      <c r="V1235" s="2"/>
    </row>
    <row r="1236" spans="1:22">
      <c r="A1236" s="2"/>
      <c r="B1236" s="2"/>
      <c r="C1236" s="2"/>
      <c r="D1236" s="2"/>
      <c r="E1236" s="2"/>
      <c r="F1236" s="2"/>
      <c r="G1236" s="2"/>
      <c r="H1236" s="2"/>
      <c r="I1236" s="2"/>
      <c r="J1236" s="22" t="s">
        <v>1346</v>
      </c>
      <c r="K1236" s="2" t="str">
        <f t="shared" si="123"/>
        <v>x4</v>
      </c>
      <c r="L1236" s="2" t="str">
        <f t="shared" si="118"/>
        <v>3rd biggest</v>
      </c>
      <c r="M1236" s="66"/>
      <c r="N1236" s="66" t="s">
        <v>359</v>
      </c>
      <c r="O1236" s="66"/>
      <c r="P1236" s="66"/>
      <c r="Q1236" s="2"/>
      <c r="R1236" s="2"/>
      <c r="S1236" s="15">
        <f t="shared" si="124"/>
        <v>41827</v>
      </c>
      <c r="T1236" s="15">
        <f t="shared" si="125"/>
        <v>41639</v>
      </c>
      <c r="U1236" s="15" t="str">
        <f t="shared" si="126"/>
        <v/>
      </c>
      <c r="V1236" s="2"/>
    </row>
    <row r="1237" spans="1:22">
      <c r="A1237" s="2"/>
      <c r="B1237" s="2"/>
      <c r="C1237" s="2"/>
      <c r="D1237" s="2"/>
      <c r="E1237" s="2"/>
      <c r="F1237" s="2"/>
      <c r="G1237" s="2"/>
      <c r="H1237" s="2"/>
      <c r="I1237" s="2"/>
      <c r="J1237" s="22" t="s">
        <v>1347</v>
      </c>
      <c r="K1237" s="2" t="str">
        <f t="shared" si="123"/>
        <v>x5</v>
      </c>
      <c r="L1237" s="2" t="str">
        <f t="shared" si="118"/>
        <v>4th biggest</v>
      </c>
      <c r="M1237" s="66"/>
      <c r="N1237" s="66" t="s">
        <v>359</v>
      </c>
      <c r="O1237" s="66"/>
      <c r="P1237" s="66"/>
      <c r="Q1237" s="2"/>
      <c r="R1237" s="2"/>
      <c r="S1237" s="15">
        <f t="shared" si="124"/>
        <v>41827</v>
      </c>
      <c r="T1237" s="15">
        <f t="shared" si="125"/>
        <v>41639</v>
      </c>
      <c r="U1237" s="15" t="str">
        <f t="shared" si="126"/>
        <v/>
      </c>
      <c r="V1237" s="2"/>
    </row>
    <row r="1238" spans="1:22">
      <c r="A1238" s="2"/>
      <c r="B1238" s="2"/>
      <c r="C1238" s="2"/>
      <c r="D1238" s="2"/>
      <c r="E1238" s="2"/>
      <c r="F1238" s="2"/>
      <c r="G1238" s="2"/>
      <c r="H1238" s="2"/>
      <c r="I1238" s="2"/>
      <c r="J1238" s="22" t="s">
        <v>1348</v>
      </c>
      <c r="K1238" s="2" t="str">
        <f t="shared" si="123"/>
        <v>x7</v>
      </c>
      <c r="L1238" s="2" t="str">
        <f t="shared" si="118"/>
        <v>5th biggest</v>
      </c>
      <c r="M1238" s="66"/>
      <c r="N1238" s="66" t="s">
        <v>359</v>
      </c>
      <c r="O1238" s="66"/>
      <c r="P1238" s="66"/>
      <c r="Q1238" s="2"/>
      <c r="R1238" s="2"/>
      <c r="S1238" s="15">
        <f t="shared" si="124"/>
        <v>41827</v>
      </c>
      <c r="T1238" s="15">
        <f t="shared" si="125"/>
        <v>41639</v>
      </c>
      <c r="U1238" s="15" t="str">
        <f t="shared" si="126"/>
        <v/>
      </c>
      <c r="V1238" s="2"/>
    </row>
    <row r="1239" spans="1:22">
      <c r="A1239" s="2"/>
      <c r="B1239" s="2"/>
      <c r="C1239" s="2"/>
      <c r="D1239" s="2"/>
      <c r="E1239" s="2"/>
      <c r="F1239" s="2"/>
      <c r="G1239" s="2"/>
      <c r="H1239" s="2"/>
      <c r="I1239" s="2"/>
      <c r="J1239" s="19" t="s">
        <v>7205</v>
      </c>
      <c r="K1239" s="2" t="str">
        <f t="shared" si="123"/>
        <v>x73</v>
      </c>
      <c r="L1239" s="2" t="str">
        <f t="shared" si="118"/>
        <v>Other than 5 biggest and home country</v>
      </c>
      <c r="M1239" s="66"/>
      <c r="N1239" s="66" t="s">
        <v>359</v>
      </c>
      <c r="O1239" s="66"/>
      <c r="P1239" s="66"/>
      <c r="Q1239" s="2"/>
      <c r="R1239" s="2"/>
      <c r="S1239" s="15">
        <f t="shared" si="124"/>
        <v>42277</v>
      </c>
      <c r="T1239" s="15">
        <f t="shared" si="125"/>
        <v>42277</v>
      </c>
      <c r="U1239" s="15" t="str">
        <f t="shared" si="126"/>
        <v/>
      </c>
      <c r="V1239" s="2"/>
    </row>
    <row r="1240" spans="1:22">
      <c r="A1240" s="2"/>
      <c r="B1240" s="2"/>
      <c r="C1240" s="2"/>
      <c r="D1240" s="2"/>
      <c r="E1240" s="2"/>
      <c r="F1240" s="2"/>
      <c r="G1240" s="2"/>
      <c r="H1240" s="2"/>
      <c r="I1240" s="2"/>
      <c r="J1240" s="16" t="s">
        <v>7376</v>
      </c>
      <c r="K1240" s="2"/>
      <c r="L1240" s="2"/>
      <c r="M1240" s="66"/>
      <c r="N1240" s="66"/>
      <c r="O1240" s="66" t="s">
        <v>2286</v>
      </c>
      <c r="P1240" s="66"/>
      <c r="Q1240" s="2" t="s">
        <v>635</v>
      </c>
      <c r="R1240" s="2"/>
      <c r="S1240" s="15">
        <v>42277</v>
      </c>
      <c r="T1240" s="15"/>
      <c r="U1240" s="15"/>
      <c r="V1240" s="2"/>
    </row>
    <row r="1241" spans="1:22">
      <c r="A1241" s="2"/>
      <c r="B1241" s="2"/>
      <c r="C1241" s="2"/>
      <c r="D1241" s="2"/>
      <c r="E1241" s="2"/>
      <c r="F1241" s="2"/>
      <c r="G1241" s="2"/>
      <c r="H1241" s="2"/>
      <c r="I1241" s="2"/>
      <c r="J1241" s="17" t="s">
        <v>3454</v>
      </c>
      <c r="K1241" s="2" t="str">
        <f>VLOOKUP(J1241,$A:$B,2,0)</f>
        <v>x0</v>
      </c>
      <c r="L1241" s="2" t="str">
        <f t="shared" si="118"/>
        <v>Not applicable/All geographical areas</v>
      </c>
      <c r="M1241" s="66" t="s">
        <v>358</v>
      </c>
      <c r="N1241" s="66"/>
      <c r="O1241" s="66"/>
      <c r="P1241" s="66"/>
      <c r="Q1241" s="2"/>
      <c r="R1241" s="2"/>
      <c r="S1241" s="15">
        <f>VLOOKUP(J1241,A:G,5,FALSE)</f>
        <v>41827</v>
      </c>
      <c r="T1241" s="15" t="str">
        <f>IF(VLOOKUP(J1241,A:G,6,FALSE)=0,"",VLOOKUP(J1241,A:G,6,FALSE))</f>
        <v/>
      </c>
      <c r="U1241" s="15" t="str">
        <f>IF(VLOOKUP(J1241,A:G,7,FALSE)=0,"",VLOOKUP(J1241,A:G,7,FALSE))</f>
        <v/>
      </c>
      <c r="V1241" s="2"/>
    </row>
    <row r="1242" spans="1:22">
      <c r="A1242" s="2"/>
      <c r="B1242" s="2"/>
      <c r="C1242" s="2"/>
      <c r="D1242" s="2"/>
      <c r="E1242" s="2"/>
      <c r="F1242" s="2"/>
      <c r="G1242" s="2"/>
      <c r="H1242" s="2"/>
      <c r="I1242" s="2"/>
      <c r="J1242" s="19" t="s">
        <v>1340</v>
      </c>
      <c r="K1242" s="2" t="str">
        <f>VLOOKUP(J1242,$A:$B,2,0)</f>
        <v>x24</v>
      </c>
      <c r="L1242" s="2" t="str">
        <f t="shared" si="118"/>
        <v>Home country</v>
      </c>
      <c r="M1242" s="66"/>
      <c r="N1242" s="66" t="s">
        <v>359</v>
      </c>
      <c r="O1242" s="66"/>
      <c r="P1242" s="66"/>
      <c r="Q1242" s="2"/>
      <c r="R1242" s="2"/>
      <c r="S1242" s="15">
        <f>VLOOKUP(J1242,A:G,5,FALSE)</f>
        <v>41827</v>
      </c>
      <c r="T1242" s="15" t="str">
        <f>IF(VLOOKUP(J1242,A:G,6,FALSE)=0,"",VLOOKUP(J1242,A:G,6,FALSE))</f>
        <v/>
      </c>
      <c r="U1242" s="15" t="str">
        <f>IF(VLOOKUP(J1242,A:G,7,FALSE)=0,"",VLOOKUP(J1242,A:G,7,FALSE))</f>
        <v/>
      </c>
      <c r="V1242" s="2"/>
    </row>
    <row r="1243" spans="1:22">
      <c r="A1243" s="2"/>
      <c r="B1243" s="2"/>
      <c r="C1243" s="2"/>
      <c r="D1243" s="2"/>
      <c r="E1243" s="2"/>
      <c r="F1243" s="2"/>
      <c r="G1243" s="2"/>
      <c r="H1243" s="2"/>
      <c r="I1243" s="2"/>
      <c r="J1243" s="19" t="s">
        <v>7375</v>
      </c>
      <c r="K1243" s="2" t="str">
        <f>VLOOKUP(J1243,$A:$B,2,0)</f>
        <v>x74</v>
      </c>
      <c r="L1243" s="2" t="str">
        <f t="shared" si="118"/>
        <v>Other than home country</v>
      </c>
      <c r="M1243" s="66" t="s">
        <v>358</v>
      </c>
      <c r="N1243" s="66" t="s">
        <v>359</v>
      </c>
      <c r="O1243" s="66"/>
      <c r="P1243" s="66"/>
      <c r="Q1243" s="2"/>
      <c r="R1243" s="2"/>
      <c r="S1243" s="15">
        <f>VLOOKUP(J1243,A:G,5,FALSE)</f>
        <v>42277</v>
      </c>
      <c r="T1243" s="15" t="str">
        <f>IF(VLOOKUP(J1243,A:G,6,FALSE)=0,"",VLOOKUP(J1243,A:G,6,FALSE))</f>
        <v/>
      </c>
      <c r="U1243" s="15" t="str">
        <f>IF(VLOOKUP(J1243,A:G,7,FALSE)=0,"",VLOOKUP(J1243,A:G,7,FALSE))</f>
        <v/>
      </c>
      <c r="V1243" s="2"/>
    </row>
    <row r="1244" spans="1:22">
      <c r="A1244" s="2"/>
      <c r="B1244" s="2"/>
      <c r="C1244" s="2"/>
      <c r="D1244" s="2"/>
      <c r="E1244" s="2"/>
      <c r="F1244" s="2"/>
      <c r="G1244" s="2"/>
      <c r="H1244" s="2"/>
      <c r="I1244" s="2"/>
      <c r="J1244" s="21" t="s">
        <v>1341</v>
      </c>
      <c r="K1244" s="2" t="str">
        <f>VLOOKUP(J1244,$A:$B,2,0)</f>
        <v>x15</v>
      </c>
      <c r="L1244" s="2" t="str">
        <f t="shared" si="118"/>
        <v>EEA countries [other than home country]</v>
      </c>
      <c r="M1244" s="66"/>
      <c r="N1244" s="66" t="s">
        <v>359</v>
      </c>
      <c r="O1244" s="66"/>
      <c r="P1244" s="66"/>
      <c r="Q1244" s="2"/>
      <c r="R1244" s="2"/>
      <c r="S1244" s="15">
        <f>VLOOKUP(J1244,A:G,5,FALSE)</f>
        <v>41827</v>
      </c>
      <c r="T1244" s="15" t="str">
        <f>IF(VLOOKUP(J1244,A:G,6,FALSE)=0,"",VLOOKUP(J1244,A:G,6,FALSE))</f>
        <v/>
      </c>
      <c r="U1244" s="15" t="str">
        <f>IF(VLOOKUP(J1244,A:G,7,FALSE)=0,"",VLOOKUP(J1244,A:G,7,FALSE))</f>
        <v/>
      </c>
      <c r="V1244" s="2"/>
    </row>
    <row r="1245" spans="1:22">
      <c r="A1245" s="2"/>
      <c r="B1245" s="2"/>
      <c r="C1245" s="2"/>
      <c r="D1245" s="2"/>
      <c r="E1245" s="2"/>
      <c r="F1245" s="2"/>
      <c r="G1245" s="2"/>
      <c r="H1245" s="2"/>
      <c r="I1245" s="2"/>
      <c r="J1245" s="21" t="s">
        <v>4004</v>
      </c>
      <c r="K1245" s="2" t="str">
        <f>VLOOKUP(J1245,$A:$B,2,0)</f>
        <v>x42</v>
      </c>
      <c r="L1245" s="2" t="str">
        <f t="shared" si="118"/>
        <v>Not EEA countries</v>
      </c>
      <c r="M1245" s="66"/>
      <c r="N1245" s="66" t="s">
        <v>359</v>
      </c>
      <c r="O1245" s="66"/>
      <c r="P1245" s="66"/>
      <c r="Q1245" s="2"/>
      <c r="R1245" s="2"/>
      <c r="S1245" s="15">
        <f>VLOOKUP(J1245,A:G,5,FALSE)</f>
        <v>41827</v>
      </c>
      <c r="T1245" s="15" t="str">
        <f>IF(VLOOKUP(J1245,A:G,6,FALSE)=0,"",VLOOKUP(J1245,A:G,6,FALSE))</f>
        <v/>
      </c>
      <c r="U1245" s="15" t="str">
        <f>IF(VLOOKUP(J1245,A:G,7,FALSE)=0,"",VLOOKUP(J1245,A:G,7,FALSE))</f>
        <v/>
      </c>
      <c r="V1245" s="2"/>
    </row>
    <row r="1246" spans="1:22">
      <c r="A1246" s="2"/>
      <c r="B1246" s="2"/>
      <c r="C1246" s="2"/>
      <c r="D1246" s="2"/>
      <c r="E1246" s="2"/>
      <c r="F1246" s="2"/>
      <c r="G1246" s="2"/>
      <c r="H1246" s="2"/>
      <c r="I1246" s="2"/>
      <c r="J1246" s="20" t="s">
        <v>7696</v>
      </c>
      <c r="K1246" s="2"/>
      <c r="L1246" s="2"/>
      <c r="M1246" s="66"/>
      <c r="N1246" s="66"/>
      <c r="O1246" s="66" t="s">
        <v>2286</v>
      </c>
      <c r="P1246" s="66"/>
      <c r="Q1246" s="2" t="s">
        <v>1227</v>
      </c>
      <c r="R1246" s="2"/>
      <c r="S1246" s="15">
        <v>42277</v>
      </c>
      <c r="T1246" s="15"/>
      <c r="U1246" s="15"/>
      <c r="V1246" s="2"/>
    </row>
    <row r="1247" spans="1:22">
      <c r="A1247" s="2"/>
      <c r="B1247" s="2"/>
      <c r="C1247" s="2"/>
      <c r="D1247" s="2"/>
      <c r="E1247" s="2"/>
      <c r="F1247" s="2"/>
      <c r="G1247" s="2"/>
      <c r="H1247" s="2"/>
      <c r="I1247" s="2"/>
      <c r="J1247" s="17" t="s">
        <v>3454</v>
      </c>
      <c r="K1247" s="2" t="str">
        <f>VLOOKUP(J1247,$A:$B,2,0)</f>
        <v>x0</v>
      </c>
      <c r="L1247" s="2" t="str">
        <f t="shared" si="118"/>
        <v>Not applicable/All geographical areas</v>
      </c>
      <c r="M1247" s="66" t="s">
        <v>358</v>
      </c>
      <c r="N1247" s="66"/>
      <c r="O1247" s="66"/>
      <c r="P1247" s="66"/>
      <c r="Q1247" s="2"/>
      <c r="R1247" s="2"/>
      <c r="S1247" s="15">
        <f>VLOOKUP(J1247,A:G,5,FALSE)</f>
        <v>41827</v>
      </c>
      <c r="T1247" s="15" t="str">
        <f>IF(VLOOKUP(J1247,A:G,6,FALSE)=0,"",VLOOKUP(J1247,A:G,6,FALSE))</f>
        <v/>
      </c>
      <c r="U1247" s="15" t="str">
        <f>IF(VLOOKUP(J1247,A:G,7,FALSE)=0,"",VLOOKUP(J1247,A:G,7,FALSE))</f>
        <v/>
      </c>
      <c r="V1247" s="2"/>
    </row>
    <row r="1248" spans="1:22">
      <c r="A1248" s="2"/>
      <c r="B1248" s="2"/>
      <c r="C1248" s="2"/>
      <c r="D1248" s="2"/>
      <c r="E1248" s="2"/>
      <c r="F1248" s="2"/>
      <c r="G1248" s="2"/>
      <c r="H1248" s="2"/>
      <c r="I1248" s="2"/>
      <c r="J1248" s="19" t="s">
        <v>1108</v>
      </c>
      <c r="K1248" s="2" t="str">
        <f>VLOOKUP(J1248,$A:$B,2,0)</f>
        <v>x75</v>
      </c>
      <c r="L1248" s="2" t="str">
        <f t="shared" si="118"/>
        <v>Local</v>
      </c>
      <c r="M1248" s="66"/>
      <c r="N1248" s="66" t="s">
        <v>359</v>
      </c>
      <c r="O1248" s="66"/>
      <c r="P1248" s="66"/>
      <c r="Q1248" s="2"/>
      <c r="R1248" s="2"/>
      <c r="S1248" s="15">
        <f>VLOOKUP(J1248,A:G,5,FALSE)</f>
        <v>42277</v>
      </c>
      <c r="T1248" s="15" t="str">
        <f>IF(VLOOKUP(J1248,A:G,6,FALSE)=0,"",VLOOKUP(J1248,A:G,6,FALSE))</f>
        <v/>
      </c>
      <c r="U1248" s="15" t="str">
        <f>IF(VLOOKUP(J1248,A:G,7,FALSE)=0,"",VLOOKUP(J1248,A:G,7,FALSE))</f>
        <v/>
      </c>
      <c r="V1248" s="2"/>
    </row>
    <row r="1249" spans="1:22">
      <c r="A1249" s="2"/>
      <c r="B1249" s="2"/>
      <c r="C1249" s="2"/>
      <c r="D1249" s="2"/>
      <c r="E1249" s="2"/>
      <c r="F1249" s="2"/>
      <c r="G1249" s="2"/>
      <c r="H1249" s="2"/>
      <c r="I1249" s="2"/>
      <c r="J1249" s="19" t="s">
        <v>7695</v>
      </c>
      <c r="K1249" s="2" t="str">
        <f>VLOOKUP(J1249,$A:$B,2,0)</f>
        <v>x76</v>
      </c>
      <c r="L1249" s="2" t="str">
        <f t="shared" si="118"/>
        <v>Not local</v>
      </c>
      <c r="M1249" s="66" t="s">
        <v>358</v>
      </c>
      <c r="N1249" s="66" t="s">
        <v>359</v>
      </c>
      <c r="O1249" s="66"/>
      <c r="P1249" s="66"/>
      <c r="Q1249" s="2"/>
      <c r="R1249" s="2"/>
      <c r="S1249" s="15">
        <f>VLOOKUP(J1249,A:G,5,FALSE)</f>
        <v>42277</v>
      </c>
      <c r="T1249" s="15" t="str">
        <f>IF(VLOOKUP(J1249,A:G,6,FALSE)=0,"",VLOOKUP(J1249,A:G,6,FALSE))</f>
        <v/>
      </c>
      <c r="U1249" s="15" t="str">
        <f>IF(VLOOKUP(J1249,A:G,7,FALSE)=0,"",VLOOKUP(J1249,A:G,7,FALSE))</f>
        <v/>
      </c>
      <c r="V1249" s="2"/>
    </row>
    <row r="1250" spans="1:22">
      <c r="A1250" s="2"/>
      <c r="B1250" s="2"/>
      <c r="C1250" s="2"/>
      <c r="D1250" s="2"/>
      <c r="E1250" s="2"/>
      <c r="F1250" s="2"/>
      <c r="G1250" s="2"/>
      <c r="H1250" s="2"/>
      <c r="I1250" s="2"/>
      <c r="J1250" s="21" t="s">
        <v>7880</v>
      </c>
      <c r="K1250" s="2" t="str">
        <f>VLOOKUP(J1250,$A:$B,2,0)</f>
        <v>x77</v>
      </c>
      <c r="L1250" s="2" t="str">
        <f t="shared" si="118"/>
        <v>Not local [EEA]</v>
      </c>
      <c r="M1250" s="66"/>
      <c r="N1250" s="66" t="s">
        <v>359</v>
      </c>
      <c r="O1250" s="66"/>
      <c r="P1250" s="66"/>
      <c r="Q1250" s="2"/>
      <c r="R1250" s="2"/>
      <c r="S1250" s="15">
        <f>VLOOKUP(J1250,A:G,5,FALSE)</f>
        <v>42277</v>
      </c>
      <c r="T1250" s="15" t="str">
        <f>IF(VLOOKUP(J1250,A:G,6,FALSE)=0,"",VLOOKUP(J1250,A:G,6,FALSE))</f>
        <v/>
      </c>
      <c r="U1250" s="15" t="str">
        <f>IF(VLOOKUP(J1250,A:G,7,FALSE)=0,"",VLOOKUP(J1250,A:G,7,FALSE))</f>
        <v/>
      </c>
      <c r="V1250" s="2"/>
    </row>
    <row r="1251" spans="1:22">
      <c r="A1251" s="2"/>
      <c r="B1251" s="2"/>
      <c r="C1251" s="2"/>
      <c r="D1251" s="2"/>
      <c r="E1251" s="2"/>
      <c r="F1251" s="2"/>
      <c r="G1251" s="2"/>
      <c r="H1251" s="2"/>
      <c r="I1251" s="2"/>
      <c r="J1251" s="20" t="s">
        <v>8127</v>
      </c>
      <c r="K1251" s="2"/>
      <c r="L1251" s="2"/>
      <c r="M1251" s="66"/>
      <c r="N1251" s="66"/>
      <c r="O1251" s="66" t="s">
        <v>2286</v>
      </c>
      <c r="P1251" s="66"/>
      <c r="Q1251" s="2" t="s">
        <v>15873</v>
      </c>
      <c r="R1251" s="2" t="s">
        <v>11753</v>
      </c>
      <c r="S1251" s="15">
        <v>42277</v>
      </c>
      <c r="T1251" s="15"/>
      <c r="U1251" s="15">
        <v>44392</v>
      </c>
      <c r="V1251" s="2"/>
    </row>
    <row r="1252" spans="1:22">
      <c r="A1252" s="2"/>
      <c r="B1252" s="2"/>
      <c r="C1252" s="2"/>
      <c r="D1252" s="2"/>
      <c r="E1252" s="2"/>
      <c r="F1252" s="2"/>
      <c r="G1252" s="2"/>
      <c r="H1252" s="2"/>
      <c r="I1252" s="2"/>
      <c r="J1252" s="17" t="s">
        <v>3454</v>
      </c>
      <c r="K1252" s="2" t="str">
        <f t="shared" ref="K1252:K1315" si="127">VLOOKUP(J1252,$A:$B,2,0)</f>
        <v>x0</v>
      </c>
      <c r="L1252" s="2" t="str">
        <f>J1252</f>
        <v>Not applicable/All geographical areas</v>
      </c>
      <c r="M1252" s="66"/>
      <c r="N1252" s="66"/>
      <c r="O1252" s="66"/>
      <c r="P1252" s="66" t="s">
        <v>627</v>
      </c>
      <c r="Q1252" s="2"/>
      <c r="R1252" s="2"/>
      <c r="S1252" s="15">
        <f t="shared" ref="S1252:S1315" si="128">VLOOKUP(J1252,A:G,5,FALSE)</f>
        <v>41827</v>
      </c>
      <c r="T1252" s="15" t="str">
        <f t="shared" ref="T1252:T1315" si="129">IF(VLOOKUP(J1252,A:G,6,FALSE)=0,"",VLOOKUP(J1252,A:G,6,FALSE))</f>
        <v/>
      </c>
      <c r="U1252" s="15" t="str">
        <f t="shared" ref="U1252:U1315" si="130">IF(VLOOKUP(J1252,A:G,7,FALSE)=0,"",VLOOKUP(J1252,A:G,7,FALSE))</f>
        <v/>
      </c>
      <c r="V1252" s="2"/>
    </row>
    <row r="1253" spans="1:22">
      <c r="A1253" s="2"/>
      <c r="B1253" s="2"/>
      <c r="C1253" s="2"/>
      <c r="D1253" s="2"/>
      <c r="E1253" s="2"/>
      <c r="F1253" s="2"/>
      <c r="G1253" s="2"/>
      <c r="H1253" s="2"/>
      <c r="I1253" s="2"/>
      <c r="J1253" s="19" t="s">
        <v>1413</v>
      </c>
      <c r="K1253" s="2" t="str">
        <f t="shared" si="127"/>
        <v>AF</v>
      </c>
      <c r="L1253" s="2" t="str">
        <f t="shared" si="118"/>
        <v>AFGHANISTAN</v>
      </c>
      <c r="M1253" s="66"/>
      <c r="N1253" s="66"/>
      <c r="O1253" s="66"/>
      <c r="P1253" s="66"/>
      <c r="Q1253" s="2"/>
      <c r="R1253" s="2"/>
      <c r="S1253" s="15">
        <f t="shared" si="128"/>
        <v>41827</v>
      </c>
      <c r="T1253" s="15" t="str">
        <f t="shared" si="129"/>
        <v/>
      </c>
      <c r="U1253" s="15" t="str">
        <f t="shared" si="130"/>
        <v/>
      </c>
      <c r="V1253" s="2"/>
    </row>
    <row r="1254" spans="1:22">
      <c r="A1254" s="2"/>
      <c r="B1254" s="2"/>
      <c r="C1254" s="2"/>
      <c r="D1254" s="2"/>
      <c r="E1254" s="2"/>
      <c r="F1254" s="2"/>
      <c r="G1254" s="2"/>
      <c r="H1254" s="2"/>
      <c r="I1254" s="2"/>
      <c r="J1254" s="19" t="s">
        <v>1414</v>
      </c>
      <c r="K1254" s="2" t="str">
        <f t="shared" si="127"/>
        <v>AX</v>
      </c>
      <c r="L1254" s="2" t="str">
        <f t="shared" si="118"/>
        <v>ÅLAND ISLANDS</v>
      </c>
      <c r="M1254" s="66"/>
      <c r="N1254" s="66"/>
      <c r="O1254" s="66"/>
      <c r="P1254" s="66"/>
      <c r="Q1254" s="2"/>
      <c r="R1254" s="2"/>
      <c r="S1254" s="15">
        <f t="shared" si="128"/>
        <v>41827</v>
      </c>
      <c r="T1254" s="15" t="str">
        <f t="shared" si="129"/>
        <v/>
      </c>
      <c r="U1254" s="15" t="str">
        <f t="shared" si="130"/>
        <v/>
      </c>
      <c r="V1254" s="18"/>
    </row>
    <row r="1255" spans="1:22">
      <c r="A1255" s="2"/>
      <c r="B1255" s="2"/>
      <c r="C1255" s="2"/>
      <c r="D1255" s="2"/>
      <c r="E1255" s="2"/>
      <c r="F1255" s="2"/>
      <c r="G1255" s="2"/>
      <c r="H1255" s="2"/>
      <c r="I1255" s="2"/>
      <c r="J1255" s="19" t="s">
        <v>1415</v>
      </c>
      <c r="K1255" s="2" t="str">
        <f t="shared" si="127"/>
        <v>AL</v>
      </c>
      <c r="L1255" s="2" t="str">
        <f t="shared" ref="L1255:L1318" si="131">J1255</f>
        <v>ALBANIA</v>
      </c>
      <c r="M1255" s="66"/>
      <c r="N1255" s="66"/>
      <c r="O1255" s="66"/>
      <c r="P1255" s="66"/>
      <c r="Q1255" s="2"/>
      <c r="R1255" s="2"/>
      <c r="S1255" s="15">
        <f t="shared" si="128"/>
        <v>41827</v>
      </c>
      <c r="T1255" s="15" t="str">
        <f t="shared" si="129"/>
        <v/>
      </c>
      <c r="U1255" s="15" t="str">
        <f t="shared" si="130"/>
        <v/>
      </c>
      <c r="V1255" s="2"/>
    </row>
    <row r="1256" spans="1:22">
      <c r="A1256" s="2"/>
      <c r="B1256" s="2"/>
      <c r="C1256" s="2"/>
      <c r="D1256" s="2"/>
      <c r="E1256" s="2"/>
      <c r="F1256" s="2"/>
      <c r="G1256" s="2"/>
      <c r="H1256" s="2"/>
      <c r="I1256" s="2"/>
      <c r="J1256" s="19" t="s">
        <v>1416</v>
      </c>
      <c r="K1256" s="2" t="str">
        <f t="shared" si="127"/>
        <v>DZ</v>
      </c>
      <c r="L1256" s="2" t="str">
        <f t="shared" si="131"/>
        <v>ALGERIA</v>
      </c>
      <c r="M1256" s="66"/>
      <c r="N1256" s="66"/>
      <c r="O1256" s="66"/>
      <c r="P1256" s="66"/>
      <c r="Q1256" s="2"/>
      <c r="R1256" s="2"/>
      <c r="S1256" s="15">
        <f t="shared" si="128"/>
        <v>41827</v>
      </c>
      <c r="T1256" s="15" t="str">
        <f t="shared" si="129"/>
        <v/>
      </c>
      <c r="U1256" s="15" t="str">
        <f t="shared" si="130"/>
        <v/>
      </c>
      <c r="V1256" s="2"/>
    </row>
    <row r="1257" spans="1:22">
      <c r="A1257" s="2"/>
      <c r="B1257" s="2"/>
      <c r="C1257" s="2"/>
      <c r="D1257" s="2"/>
      <c r="E1257" s="2"/>
      <c r="F1257" s="2"/>
      <c r="G1257" s="2"/>
      <c r="H1257" s="2"/>
      <c r="I1257" s="2"/>
      <c r="J1257" s="19" t="s">
        <v>1417</v>
      </c>
      <c r="K1257" s="2" t="str">
        <f t="shared" si="127"/>
        <v>AS</v>
      </c>
      <c r="L1257" s="2" t="str">
        <f t="shared" si="131"/>
        <v>AMERICAN SAMOA</v>
      </c>
      <c r="M1257" s="66"/>
      <c r="N1257" s="66"/>
      <c r="O1257" s="66"/>
      <c r="P1257" s="66"/>
      <c r="Q1257" s="2"/>
      <c r="R1257" s="2"/>
      <c r="S1257" s="15">
        <f t="shared" si="128"/>
        <v>41827</v>
      </c>
      <c r="T1257" s="15" t="str">
        <f t="shared" si="129"/>
        <v/>
      </c>
      <c r="U1257" s="15" t="str">
        <f t="shared" si="130"/>
        <v/>
      </c>
      <c r="V1257" s="2"/>
    </row>
    <row r="1258" spans="1:22">
      <c r="A1258" s="2"/>
      <c r="B1258" s="2"/>
      <c r="C1258" s="2"/>
      <c r="D1258" s="2"/>
      <c r="E1258" s="2"/>
      <c r="F1258" s="2"/>
      <c r="G1258" s="2"/>
      <c r="H1258" s="2"/>
      <c r="I1258" s="2"/>
      <c r="J1258" s="19" t="s">
        <v>1418</v>
      </c>
      <c r="K1258" s="2" t="str">
        <f t="shared" si="127"/>
        <v>AD</v>
      </c>
      <c r="L1258" s="2" t="str">
        <f t="shared" si="131"/>
        <v>ANDORRA</v>
      </c>
      <c r="M1258" s="66"/>
      <c r="N1258" s="66"/>
      <c r="O1258" s="66"/>
      <c r="P1258" s="66"/>
      <c r="Q1258" s="2"/>
      <c r="R1258" s="2"/>
      <c r="S1258" s="15">
        <f t="shared" si="128"/>
        <v>41827</v>
      </c>
      <c r="T1258" s="15" t="str">
        <f t="shared" si="129"/>
        <v/>
      </c>
      <c r="U1258" s="15" t="str">
        <f t="shared" si="130"/>
        <v/>
      </c>
      <c r="V1258" s="2"/>
    </row>
    <row r="1259" spans="1:22">
      <c r="A1259" s="2"/>
      <c r="B1259" s="2"/>
      <c r="C1259" s="2"/>
      <c r="D1259" s="2"/>
      <c r="E1259" s="2"/>
      <c r="F1259" s="2"/>
      <c r="G1259" s="2"/>
      <c r="H1259" s="2"/>
      <c r="I1259" s="2"/>
      <c r="J1259" s="19" t="s">
        <v>1419</v>
      </c>
      <c r="K1259" s="2" t="str">
        <f t="shared" si="127"/>
        <v>AO</v>
      </c>
      <c r="L1259" s="2" t="str">
        <f t="shared" si="131"/>
        <v>ANGOLA</v>
      </c>
      <c r="M1259" s="66"/>
      <c r="N1259" s="66"/>
      <c r="O1259" s="66"/>
      <c r="P1259" s="66"/>
      <c r="Q1259" s="2"/>
      <c r="R1259" s="2"/>
      <c r="S1259" s="15">
        <f t="shared" si="128"/>
        <v>41827</v>
      </c>
      <c r="T1259" s="15" t="str">
        <f t="shared" si="129"/>
        <v/>
      </c>
      <c r="U1259" s="15" t="str">
        <f t="shared" si="130"/>
        <v/>
      </c>
      <c r="V1259" s="2"/>
    </row>
    <row r="1260" spans="1:22">
      <c r="A1260" s="2"/>
      <c r="B1260" s="2"/>
      <c r="C1260" s="2"/>
      <c r="D1260" s="2"/>
      <c r="E1260" s="2"/>
      <c r="F1260" s="2"/>
      <c r="G1260" s="2"/>
      <c r="H1260" s="2"/>
      <c r="I1260" s="2"/>
      <c r="J1260" s="19" t="s">
        <v>1420</v>
      </c>
      <c r="K1260" s="2" t="str">
        <f t="shared" si="127"/>
        <v>AI</v>
      </c>
      <c r="L1260" s="2" t="str">
        <f t="shared" si="131"/>
        <v>ANGUILLA</v>
      </c>
      <c r="M1260" s="66"/>
      <c r="N1260" s="66"/>
      <c r="O1260" s="66"/>
      <c r="P1260" s="66"/>
      <c r="Q1260" s="2"/>
      <c r="R1260" s="2"/>
      <c r="S1260" s="15">
        <f t="shared" si="128"/>
        <v>41827</v>
      </c>
      <c r="T1260" s="15" t="str">
        <f t="shared" si="129"/>
        <v/>
      </c>
      <c r="U1260" s="15" t="str">
        <f t="shared" si="130"/>
        <v/>
      </c>
      <c r="V1260" s="2"/>
    </row>
    <row r="1261" spans="1:22">
      <c r="A1261" s="2"/>
      <c r="B1261" s="2"/>
      <c r="C1261" s="2"/>
      <c r="D1261" s="2"/>
      <c r="E1261" s="2"/>
      <c r="F1261" s="2"/>
      <c r="G1261" s="2"/>
      <c r="H1261" s="2"/>
      <c r="I1261" s="2"/>
      <c r="J1261" s="19" t="s">
        <v>1421</v>
      </c>
      <c r="K1261" s="2" t="str">
        <f t="shared" si="127"/>
        <v>AQ</v>
      </c>
      <c r="L1261" s="2" t="str">
        <f t="shared" si="131"/>
        <v>ANTARCTICA</v>
      </c>
      <c r="M1261" s="66"/>
      <c r="N1261" s="66"/>
      <c r="O1261" s="66"/>
      <c r="P1261" s="66"/>
      <c r="Q1261" s="2"/>
      <c r="R1261" s="2"/>
      <c r="S1261" s="15">
        <f t="shared" si="128"/>
        <v>41827</v>
      </c>
      <c r="T1261" s="15" t="str">
        <f t="shared" si="129"/>
        <v/>
      </c>
      <c r="U1261" s="15" t="str">
        <f t="shared" si="130"/>
        <v/>
      </c>
      <c r="V1261" s="2"/>
    </row>
    <row r="1262" spans="1:22">
      <c r="A1262" s="2"/>
      <c r="B1262" s="2"/>
      <c r="C1262" s="2"/>
      <c r="D1262" s="2"/>
      <c r="E1262" s="2"/>
      <c r="F1262" s="2"/>
      <c r="G1262" s="2"/>
      <c r="H1262" s="2"/>
      <c r="I1262" s="2"/>
      <c r="J1262" s="19" t="s">
        <v>1422</v>
      </c>
      <c r="K1262" s="2" t="str">
        <f t="shared" si="127"/>
        <v>AG</v>
      </c>
      <c r="L1262" s="2" t="str">
        <f t="shared" si="131"/>
        <v>ANTIGUA AND BARBUDA</v>
      </c>
      <c r="M1262" s="66"/>
      <c r="N1262" s="66"/>
      <c r="O1262" s="66"/>
      <c r="P1262" s="66"/>
      <c r="Q1262" s="2"/>
      <c r="R1262" s="2"/>
      <c r="S1262" s="15">
        <f t="shared" si="128"/>
        <v>41827</v>
      </c>
      <c r="T1262" s="15" t="str">
        <f t="shared" si="129"/>
        <v/>
      </c>
      <c r="U1262" s="15" t="str">
        <f t="shared" si="130"/>
        <v/>
      </c>
      <c r="V1262" s="2"/>
    </row>
    <row r="1263" spans="1:22">
      <c r="A1263" s="2"/>
      <c r="B1263" s="2"/>
      <c r="C1263" s="2"/>
      <c r="D1263" s="2"/>
      <c r="E1263" s="2"/>
      <c r="F1263" s="2"/>
      <c r="G1263" s="2"/>
      <c r="H1263" s="2"/>
      <c r="I1263" s="2"/>
      <c r="J1263" s="19" t="s">
        <v>1423</v>
      </c>
      <c r="K1263" s="2" t="str">
        <f t="shared" si="127"/>
        <v>AR</v>
      </c>
      <c r="L1263" s="2" t="str">
        <f t="shared" si="131"/>
        <v>ARGENTINA</v>
      </c>
      <c r="M1263" s="66"/>
      <c r="N1263" s="66"/>
      <c r="O1263" s="66"/>
      <c r="P1263" s="66"/>
      <c r="Q1263" s="2"/>
      <c r="R1263" s="2"/>
      <c r="S1263" s="15">
        <f t="shared" si="128"/>
        <v>41827</v>
      </c>
      <c r="T1263" s="15" t="str">
        <f t="shared" si="129"/>
        <v/>
      </c>
      <c r="U1263" s="15" t="str">
        <f t="shared" si="130"/>
        <v/>
      </c>
      <c r="V1263" s="2"/>
    </row>
    <row r="1264" spans="1:22">
      <c r="A1264" s="2"/>
      <c r="B1264" s="2"/>
      <c r="C1264" s="2"/>
      <c r="D1264" s="2"/>
      <c r="E1264" s="2"/>
      <c r="F1264" s="2"/>
      <c r="G1264" s="2"/>
      <c r="H1264" s="2"/>
      <c r="I1264" s="2"/>
      <c r="J1264" s="19" t="s">
        <v>1424</v>
      </c>
      <c r="K1264" s="2" t="str">
        <f t="shared" si="127"/>
        <v>AM</v>
      </c>
      <c r="L1264" s="2" t="str">
        <f t="shared" si="131"/>
        <v>ARMENIA</v>
      </c>
      <c r="M1264" s="66"/>
      <c r="N1264" s="66"/>
      <c r="O1264" s="66"/>
      <c r="P1264" s="66"/>
      <c r="Q1264" s="2"/>
      <c r="R1264" s="2"/>
      <c r="S1264" s="15">
        <f t="shared" si="128"/>
        <v>41827</v>
      </c>
      <c r="T1264" s="15" t="str">
        <f t="shared" si="129"/>
        <v/>
      </c>
      <c r="U1264" s="15" t="str">
        <f t="shared" si="130"/>
        <v/>
      </c>
      <c r="V1264" s="2"/>
    </row>
    <row r="1265" spans="1:22">
      <c r="A1265" s="2"/>
      <c r="B1265" s="2"/>
      <c r="C1265" s="2"/>
      <c r="D1265" s="2"/>
      <c r="E1265" s="2"/>
      <c r="F1265" s="2"/>
      <c r="G1265" s="2"/>
      <c r="H1265" s="2"/>
      <c r="I1265" s="2"/>
      <c r="J1265" s="19" t="s">
        <v>1425</v>
      </c>
      <c r="K1265" s="2" t="str">
        <f t="shared" si="127"/>
        <v>AW</v>
      </c>
      <c r="L1265" s="2" t="str">
        <f t="shared" si="131"/>
        <v>ARUBA</v>
      </c>
      <c r="M1265" s="66"/>
      <c r="N1265" s="66"/>
      <c r="O1265" s="66"/>
      <c r="P1265" s="66"/>
      <c r="Q1265" s="2"/>
      <c r="R1265" s="2"/>
      <c r="S1265" s="15">
        <f t="shared" si="128"/>
        <v>41827</v>
      </c>
      <c r="T1265" s="15" t="str">
        <f t="shared" si="129"/>
        <v/>
      </c>
      <c r="U1265" s="15" t="str">
        <f t="shared" si="130"/>
        <v/>
      </c>
      <c r="V1265" s="2"/>
    </row>
    <row r="1266" spans="1:22">
      <c r="A1266" s="2"/>
      <c r="B1266" s="2"/>
      <c r="C1266" s="2"/>
      <c r="D1266" s="2"/>
      <c r="E1266" s="2"/>
      <c r="F1266" s="2"/>
      <c r="G1266" s="2"/>
      <c r="H1266" s="2"/>
      <c r="I1266" s="2"/>
      <c r="J1266" s="19" t="s">
        <v>1426</v>
      </c>
      <c r="K1266" s="2" t="str">
        <f t="shared" si="127"/>
        <v>AU</v>
      </c>
      <c r="L1266" s="2" t="str">
        <f t="shared" si="131"/>
        <v>AUSTRALIA</v>
      </c>
      <c r="M1266" s="66"/>
      <c r="N1266" s="66"/>
      <c r="O1266" s="66"/>
      <c r="P1266" s="66"/>
      <c r="Q1266" s="2"/>
      <c r="R1266" s="2"/>
      <c r="S1266" s="15">
        <f t="shared" si="128"/>
        <v>41827</v>
      </c>
      <c r="T1266" s="15" t="str">
        <f t="shared" si="129"/>
        <v/>
      </c>
      <c r="U1266" s="15" t="str">
        <f t="shared" si="130"/>
        <v/>
      </c>
      <c r="V1266" s="2"/>
    </row>
    <row r="1267" spans="1:22">
      <c r="A1267" s="2"/>
      <c r="B1267" s="2"/>
      <c r="C1267" s="2"/>
      <c r="D1267" s="2"/>
      <c r="E1267" s="2"/>
      <c r="F1267" s="2"/>
      <c r="G1267" s="2"/>
      <c r="H1267" s="2"/>
      <c r="I1267" s="2"/>
      <c r="J1267" s="19" t="s">
        <v>1427</v>
      </c>
      <c r="K1267" s="2" t="str">
        <f t="shared" si="127"/>
        <v>AT</v>
      </c>
      <c r="L1267" s="2" t="str">
        <f t="shared" si="131"/>
        <v>AUSTRIA</v>
      </c>
      <c r="M1267" s="66"/>
      <c r="N1267" s="66"/>
      <c r="O1267" s="66"/>
      <c r="P1267" s="66"/>
      <c r="Q1267" s="2"/>
      <c r="R1267" s="2"/>
      <c r="S1267" s="15">
        <f t="shared" si="128"/>
        <v>41827</v>
      </c>
      <c r="T1267" s="15" t="str">
        <f t="shared" si="129"/>
        <v/>
      </c>
      <c r="U1267" s="15" t="str">
        <f t="shared" si="130"/>
        <v/>
      </c>
      <c r="V1267" s="2"/>
    </row>
    <row r="1268" spans="1:22">
      <c r="A1268" s="2"/>
      <c r="B1268" s="2"/>
      <c r="C1268" s="2"/>
      <c r="D1268" s="2"/>
      <c r="E1268" s="2"/>
      <c r="F1268" s="2"/>
      <c r="G1268" s="2"/>
      <c r="H1268" s="2"/>
      <c r="I1268" s="2"/>
      <c r="J1268" s="19" t="s">
        <v>1428</v>
      </c>
      <c r="K1268" s="2" t="str">
        <f t="shared" si="127"/>
        <v>AZ</v>
      </c>
      <c r="L1268" s="2" t="str">
        <f t="shared" si="131"/>
        <v>AZERBAIJAN</v>
      </c>
      <c r="M1268" s="66"/>
      <c r="N1268" s="66"/>
      <c r="O1268" s="66"/>
      <c r="P1268" s="66"/>
      <c r="Q1268" s="2"/>
      <c r="R1268" s="2"/>
      <c r="S1268" s="15">
        <f t="shared" si="128"/>
        <v>41827</v>
      </c>
      <c r="T1268" s="15" t="str">
        <f t="shared" si="129"/>
        <v/>
      </c>
      <c r="U1268" s="15" t="str">
        <f t="shared" si="130"/>
        <v/>
      </c>
      <c r="V1268" s="2"/>
    </row>
    <row r="1269" spans="1:22">
      <c r="A1269" s="2"/>
      <c r="B1269" s="2"/>
      <c r="C1269" s="2"/>
      <c r="D1269" s="2"/>
      <c r="E1269" s="2"/>
      <c r="F1269" s="2"/>
      <c r="G1269" s="2"/>
      <c r="H1269" s="2"/>
      <c r="I1269" s="2"/>
      <c r="J1269" s="19" t="s">
        <v>1429</v>
      </c>
      <c r="K1269" s="2" t="str">
        <f t="shared" si="127"/>
        <v>BS</v>
      </c>
      <c r="L1269" s="2" t="str">
        <f t="shared" si="131"/>
        <v>BAHAMAS</v>
      </c>
      <c r="M1269" s="66"/>
      <c r="N1269" s="66"/>
      <c r="O1269" s="66"/>
      <c r="P1269" s="66"/>
      <c r="Q1269" s="2"/>
      <c r="R1269" s="2"/>
      <c r="S1269" s="15">
        <f t="shared" si="128"/>
        <v>41827</v>
      </c>
      <c r="T1269" s="15" t="str">
        <f t="shared" si="129"/>
        <v/>
      </c>
      <c r="U1269" s="15" t="str">
        <f t="shared" si="130"/>
        <v/>
      </c>
      <c r="V1269" s="2"/>
    </row>
    <row r="1270" spans="1:22">
      <c r="A1270" s="2"/>
      <c r="B1270" s="2"/>
      <c r="C1270" s="2"/>
      <c r="D1270" s="2"/>
      <c r="E1270" s="2"/>
      <c r="F1270" s="2"/>
      <c r="G1270" s="2"/>
      <c r="H1270" s="2"/>
      <c r="I1270" s="2"/>
      <c r="J1270" s="19" t="s">
        <v>1430</v>
      </c>
      <c r="K1270" s="2" t="str">
        <f t="shared" si="127"/>
        <v>BH</v>
      </c>
      <c r="L1270" s="2" t="str">
        <f t="shared" si="131"/>
        <v>BAHRAIN</v>
      </c>
      <c r="M1270" s="66"/>
      <c r="N1270" s="66"/>
      <c r="O1270" s="66"/>
      <c r="P1270" s="66"/>
      <c r="Q1270" s="2"/>
      <c r="R1270" s="2"/>
      <c r="S1270" s="15">
        <f t="shared" si="128"/>
        <v>41827</v>
      </c>
      <c r="T1270" s="15" t="str">
        <f t="shared" si="129"/>
        <v/>
      </c>
      <c r="U1270" s="15" t="str">
        <f t="shared" si="130"/>
        <v/>
      </c>
      <c r="V1270" s="2"/>
    </row>
    <row r="1271" spans="1:22">
      <c r="A1271" s="2"/>
      <c r="B1271" s="2"/>
      <c r="C1271" s="2"/>
      <c r="D1271" s="2"/>
      <c r="E1271" s="2"/>
      <c r="F1271" s="2"/>
      <c r="G1271" s="2"/>
      <c r="H1271" s="2"/>
      <c r="I1271" s="2"/>
      <c r="J1271" s="19" t="s">
        <v>1431</v>
      </c>
      <c r="K1271" s="2" t="str">
        <f t="shared" si="127"/>
        <v>BD</v>
      </c>
      <c r="L1271" s="2" t="str">
        <f t="shared" si="131"/>
        <v>BANGLADESH</v>
      </c>
      <c r="M1271" s="66"/>
      <c r="N1271" s="66"/>
      <c r="O1271" s="66"/>
      <c r="P1271" s="66"/>
      <c r="Q1271" s="2"/>
      <c r="R1271" s="2"/>
      <c r="S1271" s="15">
        <f t="shared" si="128"/>
        <v>41827</v>
      </c>
      <c r="T1271" s="15" t="str">
        <f t="shared" si="129"/>
        <v/>
      </c>
      <c r="U1271" s="15" t="str">
        <f t="shared" si="130"/>
        <v/>
      </c>
      <c r="V1271" s="2"/>
    </row>
    <row r="1272" spans="1:22">
      <c r="A1272" s="2"/>
      <c r="B1272" s="2"/>
      <c r="C1272" s="2"/>
      <c r="D1272" s="2"/>
      <c r="E1272" s="2"/>
      <c r="F1272" s="2"/>
      <c r="G1272" s="2"/>
      <c r="H1272" s="2"/>
      <c r="I1272" s="2"/>
      <c r="J1272" s="19" t="s">
        <v>1432</v>
      </c>
      <c r="K1272" s="2" t="str">
        <f t="shared" si="127"/>
        <v>BB</v>
      </c>
      <c r="L1272" s="2" t="str">
        <f t="shared" si="131"/>
        <v>BARBADOS</v>
      </c>
      <c r="M1272" s="66"/>
      <c r="N1272" s="66"/>
      <c r="O1272" s="66"/>
      <c r="P1272" s="66"/>
      <c r="Q1272" s="2"/>
      <c r="R1272" s="2"/>
      <c r="S1272" s="15">
        <f t="shared" si="128"/>
        <v>41827</v>
      </c>
      <c r="T1272" s="15" t="str">
        <f t="shared" si="129"/>
        <v/>
      </c>
      <c r="U1272" s="15" t="str">
        <f t="shared" si="130"/>
        <v/>
      </c>
      <c r="V1272" s="2"/>
    </row>
    <row r="1273" spans="1:22">
      <c r="A1273" s="2"/>
      <c r="B1273" s="2"/>
      <c r="C1273" s="2"/>
      <c r="D1273" s="2"/>
      <c r="E1273" s="2"/>
      <c r="F1273" s="2"/>
      <c r="G1273" s="2"/>
      <c r="H1273" s="2"/>
      <c r="I1273" s="2"/>
      <c r="J1273" s="19" t="s">
        <v>1433</v>
      </c>
      <c r="K1273" s="2" t="str">
        <f t="shared" si="127"/>
        <v>BY</v>
      </c>
      <c r="L1273" s="2" t="str">
        <f t="shared" si="131"/>
        <v>BELARUS</v>
      </c>
      <c r="M1273" s="66"/>
      <c r="N1273" s="66"/>
      <c r="O1273" s="66"/>
      <c r="P1273" s="66"/>
      <c r="Q1273" s="2"/>
      <c r="R1273" s="2"/>
      <c r="S1273" s="15">
        <f t="shared" si="128"/>
        <v>41827</v>
      </c>
      <c r="T1273" s="15" t="str">
        <f t="shared" si="129"/>
        <v/>
      </c>
      <c r="U1273" s="15" t="str">
        <f t="shared" si="130"/>
        <v/>
      </c>
      <c r="V1273" s="2"/>
    </row>
    <row r="1274" spans="1:22">
      <c r="A1274" s="2"/>
      <c r="B1274" s="2"/>
      <c r="C1274" s="2"/>
      <c r="D1274" s="2"/>
      <c r="E1274" s="2"/>
      <c r="F1274" s="2"/>
      <c r="G1274" s="2"/>
      <c r="H1274" s="2"/>
      <c r="I1274" s="2"/>
      <c r="J1274" s="19" t="s">
        <v>1434</v>
      </c>
      <c r="K1274" s="2" t="str">
        <f t="shared" si="127"/>
        <v>BE</v>
      </c>
      <c r="L1274" s="2" t="str">
        <f t="shared" si="131"/>
        <v>BELGIUM</v>
      </c>
      <c r="M1274" s="66"/>
      <c r="N1274" s="66"/>
      <c r="O1274" s="66"/>
      <c r="P1274" s="66"/>
      <c r="Q1274" s="2"/>
      <c r="R1274" s="2"/>
      <c r="S1274" s="15">
        <f t="shared" si="128"/>
        <v>41827</v>
      </c>
      <c r="T1274" s="15" t="str">
        <f t="shared" si="129"/>
        <v/>
      </c>
      <c r="U1274" s="15" t="str">
        <f t="shared" si="130"/>
        <v/>
      </c>
      <c r="V1274" s="2"/>
    </row>
    <row r="1275" spans="1:22">
      <c r="A1275" s="2"/>
      <c r="B1275" s="2"/>
      <c r="C1275" s="2"/>
      <c r="D1275" s="2"/>
      <c r="E1275" s="2"/>
      <c r="F1275" s="2"/>
      <c r="G1275" s="2"/>
      <c r="H1275" s="2"/>
      <c r="I1275" s="2"/>
      <c r="J1275" s="19" t="s">
        <v>1435</v>
      </c>
      <c r="K1275" s="2" t="str">
        <f t="shared" si="127"/>
        <v>BZ</v>
      </c>
      <c r="L1275" s="2" t="str">
        <f t="shared" si="131"/>
        <v>BELIZE</v>
      </c>
      <c r="M1275" s="66"/>
      <c r="N1275" s="66"/>
      <c r="O1275" s="66"/>
      <c r="P1275" s="66"/>
      <c r="Q1275" s="2"/>
      <c r="R1275" s="2"/>
      <c r="S1275" s="15">
        <f t="shared" si="128"/>
        <v>41827</v>
      </c>
      <c r="T1275" s="15" t="str">
        <f t="shared" si="129"/>
        <v/>
      </c>
      <c r="U1275" s="15" t="str">
        <f t="shared" si="130"/>
        <v/>
      </c>
      <c r="V1275" s="2"/>
    </row>
    <row r="1276" spans="1:22">
      <c r="A1276" s="2"/>
      <c r="B1276" s="2"/>
      <c r="C1276" s="2"/>
      <c r="D1276" s="2"/>
      <c r="E1276" s="2"/>
      <c r="F1276" s="2"/>
      <c r="G1276" s="2"/>
      <c r="H1276" s="2"/>
      <c r="I1276" s="2"/>
      <c r="J1276" s="19" t="s">
        <v>1436</v>
      </c>
      <c r="K1276" s="2" t="str">
        <f t="shared" si="127"/>
        <v>BJ</v>
      </c>
      <c r="L1276" s="2" t="str">
        <f t="shared" si="131"/>
        <v>BENIN</v>
      </c>
      <c r="M1276" s="66"/>
      <c r="N1276" s="66"/>
      <c r="O1276" s="66"/>
      <c r="P1276" s="66"/>
      <c r="Q1276" s="2"/>
      <c r="R1276" s="2"/>
      <c r="S1276" s="15">
        <f t="shared" si="128"/>
        <v>41827</v>
      </c>
      <c r="T1276" s="15" t="str">
        <f t="shared" si="129"/>
        <v/>
      </c>
      <c r="U1276" s="15" t="str">
        <f t="shared" si="130"/>
        <v/>
      </c>
      <c r="V1276" s="2"/>
    </row>
    <row r="1277" spans="1:22">
      <c r="A1277" s="2"/>
      <c r="B1277" s="2"/>
      <c r="C1277" s="2"/>
      <c r="D1277" s="2"/>
      <c r="E1277" s="2"/>
      <c r="F1277" s="2"/>
      <c r="G1277" s="2"/>
      <c r="H1277" s="2"/>
      <c r="I1277" s="2"/>
      <c r="J1277" s="19" t="s">
        <v>1437</v>
      </c>
      <c r="K1277" s="2" t="str">
        <f t="shared" si="127"/>
        <v>BM</v>
      </c>
      <c r="L1277" s="2" t="str">
        <f t="shared" si="131"/>
        <v>BERMUDA</v>
      </c>
      <c r="M1277" s="66"/>
      <c r="N1277" s="66"/>
      <c r="O1277" s="66"/>
      <c r="P1277" s="66"/>
      <c r="Q1277" s="2"/>
      <c r="R1277" s="2"/>
      <c r="S1277" s="15">
        <f t="shared" si="128"/>
        <v>41827</v>
      </c>
      <c r="T1277" s="15" t="str">
        <f t="shared" si="129"/>
        <v/>
      </c>
      <c r="U1277" s="15" t="str">
        <f t="shared" si="130"/>
        <v/>
      </c>
      <c r="V1277" s="2"/>
    </row>
    <row r="1278" spans="1:22">
      <c r="A1278" s="2"/>
      <c r="B1278" s="2"/>
      <c r="C1278" s="2"/>
      <c r="D1278" s="2"/>
      <c r="E1278" s="2"/>
      <c r="F1278" s="2"/>
      <c r="G1278" s="2"/>
      <c r="H1278" s="2"/>
      <c r="I1278" s="2"/>
      <c r="J1278" s="19" t="s">
        <v>1438</v>
      </c>
      <c r="K1278" s="2" t="str">
        <f t="shared" si="127"/>
        <v>BT</v>
      </c>
      <c r="L1278" s="2" t="str">
        <f t="shared" si="131"/>
        <v>BHUTAN</v>
      </c>
      <c r="M1278" s="66"/>
      <c r="N1278" s="66"/>
      <c r="O1278" s="66"/>
      <c r="P1278" s="66"/>
      <c r="Q1278" s="2"/>
      <c r="R1278" s="2"/>
      <c r="S1278" s="15">
        <f t="shared" si="128"/>
        <v>41827</v>
      </c>
      <c r="T1278" s="15" t="str">
        <f t="shared" si="129"/>
        <v/>
      </c>
      <c r="U1278" s="15" t="str">
        <f t="shared" si="130"/>
        <v/>
      </c>
      <c r="V1278" s="2"/>
    </row>
    <row r="1279" spans="1:22">
      <c r="A1279" s="2"/>
      <c r="B1279" s="2"/>
      <c r="C1279" s="2"/>
      <c r="D1279" s="2"/>
      <c r="E1279" s="2"/>
      <c r="F1279" s="2"/>
      <c r="G1279" s="2"/>
      <c r="H1279" s="2"/>
      <c r="I1279" s="2"/>
      <c r="J1279" s="19" t="s">
        <v>1439</v>
      </c>
      <c r="K1279" s="2" t="str">
        <f t="shared" si="127"/>
        <v>BO</v>
      </c>
      <c r="L1279" s="2" t="str">
        <f t="shared" si="131"/>
        <v>BOLIVIA, PLURINATIONAL STATE OF</v>
      </c>
      <c r="M1279" s="66"/>
      <c r="N1279" s="66"/>
      <c r="O1279" s="66"/>
      <c r="P1279" s="66"/>
      <c r="Q1279" s="2"/>
      <c r="R1279" s="2"/>
      <c r="S1279" s="15">
        <f t="shared" si="128"/>
        <v>41827</v>
      </c>
      <c r="T1279" s="15" t="str">
        <f t="shared" si="129"/>
        <v/>
      </c>
      <c r="U1279" s="15" t="str">
        <f t="shared" si="130"/>
        <v/>
      </c>
      <c r="V1279" s="2"/>
    </row>
    <row r="1280" spans="1:22">
      <c r="A1280" s="2"/>
      <c r="B1280" s="2"/>
      <c r="C1280" s="2"/>
      <c r="D1280" s="2"/>
      <c r="E1280" s="2"/>
      <c r="F1280" s="2"/>
      <c r="G1280" s="2"/>
      <c r="H1280" s="2"/>
      <c r="I1280" s="2"/>
      <c r="J1280" s="19" t="s">
        <v>1440</v>
      </c>
      <c r="K1280" s="2" t="str">
        <f t="shared" si="127"/>
        <v>BQ</v>
      </c>
      <c r="L1280" s="2" t="str">
        <f t="shared" si="131"/>
        <v>BONAIRE, SINT EUSTATIUS AND SABA</v>
      </c>
      <c r="M1280" s="66"/>
      <c r="N1280" s="66"/>
      <c r="O1280" s="66"/>
      <c r="P1280" s="66"/>
      <c r="Q1280" s="2"/>
      <c r="R1280" s="2"/>
      <c r="S1280" s="15">
        <f t="shared" si="128"/>
        <v>41827</v>
      </c>
      <c r="T1280" s="15" t="str">
        <f t="shared" si="129"/>
        <v/>
      </c>
      <c r="U1280" s="15" t="str">
        <f t="shared" si="130"/>
        <v/>
      </c>
      <c r="V1280" s="2"/>
    </row>
    <row r="1281" spans="1:22">
      <c r="A1281" s="2"/>
      <c r="B1281" s="2"/>
      <c r="C1281" s="2"/>
      <c r="D1281" s="2"/>
      <c r="E1281" s="2"/>
      <c r="F1281" s="2"/>
      <c r="G1281" s="2"/>
      <c r="H1281" s="2"/>
      <c r="I1281" s="2"/>
      <c r="J1281" s="19" t="s">
        <v>1441</v>
      </c>
      <c r="K1281" s="2" t="str">
        <f t="shared" si="127"/>
        <v>BA</v>
      </c>
      <c r="L1281" s="2" t="str">
        <f t="shared" si="131"/>
        <v>BOSNIA AND HERZEGOVINA</v>
      </c>
      <c r="M1281" s="66"/>
      <c r="N1281" s="66"/>
      <c r="O1281" s="66"/>
      <c r="P1281" s="66"/>
      <c r="Q1281" s="2"/>
      <c r="R1281" s="2"/>
      <c r="S1281" s="15">
        <f t="shared" si="128"/>
        <v>41827</v>
      </c>
      <c r="T1281" s="15" t="str">
        <f t="shared" si="129"/>
        <v/>
      </c>
      <c r="U1281" s="15" t="str">
        <f t="shared" si="130"/>
        <v/>
      </c>
      <c r="V1281" s="2"/>
    </row>
    <row r="1282" spans="1:22">
      <c r="A1282" s="2"/>
      <c r="B1282" s="2"/>
      <c r="C1282" s="2"/>
      <c r="D1282" s="2"/>
      <c r="E1282" s="2"/>
      <c r="F1282" s="2"/>
      <c r="G1282" s="2"/>
      <c r="H1282" s="2"/>
      <c r="I1282" s="2"/>
      <c r="J1282" s="19" t="s">
        <v>1442</v>
      </c>
      <c r="K1282" s="2" t="str">
        <f t="shared" si="127"/>
        <v>BW</v>
      </c>
      <c r="L1282" s="2" t="str">
        <f t="shared" si="131"/>
        <v>BOTSWANA</v>
      </c>
      <c r="M1282" s="66"/>
      <c r="N1282" s="66"/>
      <c r="O1282" s="66"/>
      <c r="P1282" s="66"/>
      <c r="Q1282" s="2"/>
      <c r="R1282" s="2"/>
      <c r="S1282" s="15">
        <f t="shared" si="128"/>
        <v>41827</v>
      </c>
      <c r="T1282" s="15" t="str">
        <f t="shared" si="129"/>
        <v/>
      </c>
      <c r="U1282" s="15" t="str">
        <f t="shared" si="130"/>
        <v/>
      </c>
      <c r="V1282" s="2"/>
    </row>
    <row r="1283" spans="1:22">
      <c r="A1283" s="2"/>
      <c r="B1283" s="2"/>
      <c r="C1283" s="2"/>
      <c r="D1283" s="2"/>
      <c r="E1283" s="2"/>
      <c r="F1283" s="2"/>
      <c r="G1283" s="2"/>
      <c r="H1283" s="2"/>
      <c r="I1283" s="2"/>
      <c r="J1283" s="19" t="s">
        <v>1443</v>
      </c>
      <c r="K1283" s="2" t="str">
        <f t="shared" si="127"/>
        <v>BV</v>
      </c>
      <c r="L1283" s="2" t="str">
        <f t="shared" si="131"/>
        <v>BOUVET ISLAND</v>
      </c>
      <c r="M1283" s="66"/>
      <c r="N1283" s="66"/>
      <c r="O1283" s="66"/>
      <c r="P1283" s="66"/>
      <c r="Q1283" s="2"/>
      <c r="R1283" s="2"/>
      <c r="S1283" s="15">
        <f t="shared" si="128"/>
        <v>41827</v>
      </c>
      <c r="T1283" s="15" t="str">
        <f t="shared" si="129"/>
        <v/>
      </c>
      <c r="U1283" s="15" t="str">
        <f t="shared" si="130"/>
        <v/>
      </c>
      <c r="V1283" s="2"/>
    </row>
    <row r="1284" spans="1:22">
      <c r="A1284" s="2"/>
      <c r="B1284" s="2"/>
      <c r="C1284" s="2"/>
      <c r="D1284" s="2"/>
      <c r="E1284" s="2"/>
      <c r="F1284" s="2"/>
      <c r="G1284" s="2"/>
      <c r="H1284" s="2"/>
      <c r="I1284" s="2"/>
      <c r="J1284" s="19" t="s">
        <v>1444</v>
      </c>
      <c r="K1284" s="2" t="str">
        <f t="shared" si="127"/>
        <v>BR</v>
      </c>
      <c r="L1284" s="2" t="str">
        <f t="shared" si="131"/>
        <v>BRAZIL</v>
      </c>
      <c r="M1284" s="66"/>
      <c r="N1284" s="66"/>
      <c r="O1284" s="66"/>
      <c r="P1284" s="66"/>
      <c r="Q1284" s="2"/>
      <c r="R1284" s="2"/>
      <c r="S1284" s="15">
        <f t="shared" si="128"/>
        <v>41827</v>
      </c>
      <c r="T1284" s="15" t="str">
        <f t="shared" si="129"/>
        <v/>
      </c>
      <c r="U1284" s="15" t="str">
        <f t="shared" si="130"/>
        <v/>
      </c>
      <c r="V1284" s="2"/>
    </row>
    <row r="1285" spans="1:22">
      <c r="A1285" s="2"/>
      <c r="B1285" s="2"/>
      <c r="C1285" s="2"/>
      <c r="D1285" s="2"/>
      <c r="E1285" s="2"/>
      <c r="F1285" s="2"/>
      <c r="G1285" s="2"/>
      <c r="H1285" s="2"/>
      <c r="I1285" s="2"/>
      <c r="J1285" s="19" t="s">
        <v>1445</v>
      </c>
      <c r="K1285" s="2" t="str">
        <f t="shared" si="127"/>
        <v>IO</v>
      </c>
      <c r="L1285" s="2" t="str">
        <f t="shared" si="131"/>
        <v>BRITISH INDIAN OCEAN TERRITORY</v>
      </c>
      <c r="M1285" s="66"/>
      <c r="N1285" s="66"/>
      <c r="O1285" s="66"/>
      <c r="P1285" s="66"/>
      <c r="Q1285" s="2"/>
      <c r="R1285" s="2"/>
      <c r="S1285" s="15">
        <f t="shared" si="128"/>
        <v>41827</v>
      </c>
      <c r="T1285" s="15" t="str">
        <f t="shared" si="129"/>
        <v/>
      </c>
      <c r="U1285" s="15" t="str">
        <f t="shared" si="130"/>
        <v/>
      </c>
      <c r="V1285" s="2"/>
    </row>
    <row r="1286" spans="1:22">
      <c r="A1286" s="2"/>
      <c r="B1286" s="2"/>
      <c r="C1286" s="2"/>
      <c r="D1286" s="2"/>
      <c r="E1286" s="2"/>
      <c r="F1286" s="2"/>
      <c r="G1286" s="2"/>
      <c r="H1286" s="2"/>
      <c r="I1286" s="2"/>
      <c r="J1286" s="19" t="s">
        <v>1446</v>
      </c>
      <c r="K1286" s="2" t="str">
        <f t="shared" si="127"/>
        <v>BN</v>
      </c>
      <c r="L1286" s="2" t="str">
        <f t="shared" si="131"/>
        <v>BRUNEI DARUSSALAM</v>
      </c>
      <c r="M1286" s="66"/>
      <c r="N1286" s="66"/>
      <c r="O1286" s="66"/>
      <c r="P1286" s="66"/>
      <c r="Q1286" s="2"/>
      <c r="R1286" s="2"/>
      <c r="S1286" s="15">
        <f t="shared" si="128"/>
        <v>41827</v>
      </c>
      <c r="T1286" s="15" t="str">
        <f t="shared" si="129"/>
        <v/>
      </c>
      <c r="U1286" s="15" t="str">
        <f t="shared" si="130"/>
        <v/>
      </c>
      <c r="V1286" s="2"/>
    </row>
    <row r="1287" spans="1:22">
      <c r="A1287" s="2"/>
      <c r="B1287" s="2"/>
      <c r="C1287" s="2"/>
      <c r="D1287" s="2"/>
      <c r="E1287" s="2"/>
      <c r="F1287" s="2"/>
      <c r="G1287" s="2"/>
      <c r="H1287" s="2"/>
      <c r="I1287" s="2"/>
      <c r="J1287" s="19" t="s">
        <v>1447</v>
      </c>
      <c r="K1287" s="2" t="str">
        <f t="shared" si="127"/>
        <v>BG</v>
      </c>
      <c r="L1287" s="2" t="str">
        <f t="shared" si="131"/>
        <v>BULGARIA</v>
      </c>
      <c r="M1287" s="66"/>
      <c r="N1287" s="66"/>
      <c r="O1287" s="66"/>
      <c r="P1287" s="66"/>
      <c r="Q1287" s="2"/>
      <c r="R1287" s="2"/>
      <c r="S1287" s="15">
        <f t="shared" si="128"/>
        <v>41827</v>
      </c>
      <c r="T1287" s="15" t="str">
        <f t="shared" si="129"/>
        <v/>
      </c>
      <c r="U1287" s="15" t="str">
        <f t="shared" si="130"/>
        <v/>
      </c>
      <c r="V1287" s="2"/>
    </row>
    <row r="1288" spans="1:22">
      <c r="A1288" s="2"/>
      <c r="B1288" s="2"/>
      <c r="C1288" s="2"/>
      <c r="D1288" s="2"/>
      <c r="E1288" s="2"/>
      <c r="F1288" s="2"/>
      <c r="G1288" s="2"/>
      <c r="H1288" s="2"/>
      <c r="I1288" s="2"/>
      <c r="J1288" s="19" t="s">
        <v>1448</v>
      </c>
      <c r="K1288" s="2" t="str">
        <f t="shared" si="127"/>
        <v>BF</v>
      </c>
      <c r="L1288" s="2" t="str">
        <f t="shared" si="131"/>
        <v>BURKINA FASO</v>
      </c>
      <c r="M1288" s="66"/>
      <c r="N1288" s="66"/>
      <c r="O1288" s="66"/>
      <c r="P1288" s="66"/>
      <c r="Q1288" s="2"/>
      <c r="R1288" s="2"/>
      <c r="S1288" s="15">
        <f t="shared" si="128"/>
        <v>41827</v>
      </c>
      <c r="T1288" s="15" t="str">
        <f t="shared" si="129"/>
        <v/>
      </c>
      <c r="U1288" s="15" t="str">
        <f t="shared" si="130"/>
        <v/>
      </c>
      <c r="V1288" s="2"/>
    </row>
    <row r="1289" spans="1:22">
      <c r="A1289" s="2"/>
      <c r="B1289" s="2"/>
      <c r="C1289" s="2"/>
      <c r="D1289" s="2"/>
      <c r="E1289" s="2"/>
      <c r="F1289" s="2"/>
      <c r="G1289" s="2"/>
      <c r="H1289" s="2"/>
      <c r="I1289" s="2"/>
      <c r="J1289" s="19" t="s">
        <v>1449</v>
      </c>
      <c r="K1289" s="2" t="str">
        <f t="shared" si="127"/>
        <v>BI</v>
      </c>
      <c r="L1289" s="2" t="str">
        <f t="shared" si="131"/>
        <v>BURUNDI</v>
      </c>
      <c r="M1289" s="66"/>
      <c r="N1289" s="66"/>
      <c r="O1289" s="66"/>
      <c r="P1289" s="66"/>
      <c r="Q1289" s="2"/>
      <c r="R1289" s="2"/>
      <c r="S1289" s="15">
        <f t="shared" si="128"/>
        <v>41827</v>
      </c>
      <c r="T1289" s="15" t="str">
        <f t="shared" si="129"/>
        <v/>
      </c>
      <c r="U1289" s="15" t="str">
        <f t="shared" si="130"/>
        <v/>
      </c>
      <c r="V1289" s="2"/>
    </row>
    <row r="1290" spans="1:22">
      <c r="A1290" s="2"/>
      <c r="B1290" s="2"/>
      <c r="C1290" s="2"/>
      <c r="D1290" s="2"/>
      <c r="E1290" s="2"/>
      <c r="F1290" s="2"/>
      <c r="G1290" s="2"/>
      <c r="H1290" s="2"/>
      <c r="I1290" s="2"/>
      <c r="J1290" s="19" t="s">
        <v>1450</v>
      </c>
      <c r="K1290" s="2" t="str">
        <f t="shared" si="127"/>
        <v>KH</v>
      </c>
      <c r="L1290" s="2" t="str">
        <f t="shared" si="131"/>
        <v>CAMBODIA</v>
      </c>
      <c r="M1290" s="66"/>
      <c r="N1290" s="66"/>
      <c r="O1290" s="66"/>
      <c r="P1290" s="66"/>
      <c r="Q1290" s="2"/>
      <c r="R1290" s="2"/>
      <c r="S1290" s="15">
        <f t="shared" si="128"/>
        <v>41827</v>
      </c>
      <c r="T1290" s="15" t="str">
        <f t="shared" si="129"/>
        <v/>
      </c>
      <c r="U1290" s="15" t="str">
        <f t="shared" si="130"/>
        <v/>
      </c>
      <c r="V1290" s="2"/>
    </row>
    <row r="1291" spans="1:22">
      <c r="A1291" s="2"/>
      <c r="B1291" s="2"/>
      <c r="C1291" s="2"/>
      <c r="D1291" s="2"/>
      <c r="E1291" s="2"/>
      <c r="F1291" s="2"/>
      <c r="G1291" s="2"/>
      <c r="H1291" s="2"/>
      <c r="I1291" s="2"/>
      <c r="J1291" s="19" t="s">
        <v>1451</v>
      </c>
      <c r="K1291" s="2" t="str">
        <f t="shared" si="127"/>
        <v>CM</v>
      </c>
      <c r="L1291" s="2" t="str">
        <f t="shared" si="131"/>
        <v>CAMEROON</v>
      </c>
      <c r="M1291" s="66"/>
      <c r="N1291" s="66"/>
      <c r="O1291" s="66"/>
      <c r="P1291" s="66"/>
      <c r="Q1291" s="2"/>
      <c r="R1291" s="2"/>
      <c r="S1291" s="15">
        <f t="shared" si="128"/>
        <v>41827</v>
      </c>
      <c r="T1291" s="15" t="str">
        <f t="shared" si="129"/>
        <v/>
      </c>
      <c r="U1291" s="15" t="str">
        <f t="shared" si="130"/>
        <v/>
      </c>
      <c r="V1291" s="2"/>
    </row>
    <row r="1292" spans="1:22">
      <c r="A1292" s="2"/>
      <c r="B1292" s="2"/>
      <c r="C1292" s="2"/>
      <c r="D1292" s="2"/>
      <c r="E1292" s="2"/>
      <c r="F1292" s="2"/>
      <c r="G1292" s="2"/>
      <c r="H1292" s="2"/>
      <c r="I1292" s="2"/>
      <c r="J1292" s="19" t="s">
        <v>1452</v>
      </c>
      <c r="K1292" s="2" t="str">
        <f t="shared" si="127"/>
        <v>CA</v>
      </c>
      <c r="L1292" s="2" t="str">
        <f t="shared" si="131"/>
        <v>CANADA</v>
      </c>
      <c r="M1292" s="66"/>
      <c r="N1292" s="66"/>
      <c r="O1292" s="66"/>
      <c r="P1292" s="66"/>
      <c r="Q1292" s="2"/>
      <c r="R1292" s="2"/>
      <c r="S1292" s="15">
        <f t="shared" si="128"/>
        <v>41827</v>
      </c>
      <c r="T1292" s="15" t="str">
        <f t="shared" si="129"/>
        <v/>
      </c>
      <c r="U1292" s="15" t="str">
        <f t="shared" si="130"/>
        <v/>
      </c>
      <c r="V1292" s="2"/>
    </row>
    <row r="1293" spans="1:22">
      <c r="A1293" s="2"/>
      <c r="B1293" s="2"/>
      <c r="C1293" s="2"/>
      <c r="D1293" s="2"/>
      <c r="E1293" s="2"/>
      <c r="F1293" s="2"/>
      <c r="G1293" s="2"/>
      <c r="H1293" s="2"/>
      <c r="I1293" s="2"/>
      <c r="J1293" s="19" t="s">
        <v>1453</v>
      </c>
      <c r="K1293" s="2" t="str">
        <f t="shared" si="127"/>
        <v>CV</v>
      </c>
      <c r="L1293" s="2" t="str">
        <f t="shared" si="131"/>
        <v>CAPE VERDE</v>
      </c>
      <c r="M1293" s="66"/>
      <c r="N1293" s="66"/>
      <c r="O1293" s="66"/>
      <c r="P1293" s="66"/>
      <c r="Q1293" s="2"/>
      <c r="R1293" s="2"/>
      <c r="S1293" s="15">
        <f t="shared" si="128"/>
        <v>41827</v>
      </c>
      <c r="T1293" s="15" t="str">
        <f t="shared" si="129"/>
        <v/>
      </c>
      <c r="U1293" s="15" t="str">
        <f t="shared" si="130"/>
        <v/>
      </c>
      <c r="V1293" s="2"/>
    </row>
    <row r="1294" spans="1:22">
      <c r="A1294" s="2"/>
      <c r="B1294" s="2"/>
      <c r="C1294" s="2"/>
      <c r="D1294" s="2"/>
      <c r="E1294" s="2"/>
      <c r="F1294" s="2"/>
      <c r="G1294" s="2"/>
      <c r="H1294" s="2"/>
      <c r="I1294" s="2"/>
      <c r="J1294" s="19" t="s">
        <v>1454</v>
      </c>
      <c r="K1294" s="2" t="str">
        <f t="shared" si="127"/>
        <v>KY</v>
      </c>
      <c r="L1294" s="2" t="str">
        <f t="shared" si="131"/>
        <v>CAYMAN ISLANDS</v>
      </c>
      <c r="M1294" s="66"/>
      <c r="N1294" s="66"/>
      <c r="O1294" s="66"/>
      <c r="P1294" s="66"/>
      <c r="Q1294" s="2"/>
      <c r="R1294" s="2"/>
      <c r="S1294" s="15">
        <f t="shared" si="128"/>
        <v>41827</v>
      </c>
      <c r="T1294" s="15" t="str">
        <f t="shared" si="129"/>
        <v/>
      </c>
      <c r="U1294" s="15" t="str">
        <f t="shared" si="130"/>
        <v/>
      </c>
      <c r="V1294" s="2"/>
    </row>
    <row r="1295" spans="1:22">
      <c r="A1295" s="2"/>
      <c r="B1295" s="2"/>
      <c r="C1295" s="2"/>
      <c r="D1295" s="2"/>
      <c r="E1295" s="2"/>
      <c r="F1295" s="2"/>
      <c r="G1295" s="2"/>
      <c r="H1295" s="2"/>
      <c r="I1295" s="2"/>
      <c r="J1295" s="19" t="s">
        <v>1455</v>
      </c>
      <c r="K1295" s="2" t="str">
        <f t="shared" si="127"/>
        <v>CF</v>
      </c>
      <c r="L1295" s="2" t="str">
        <f t="shared" si="131"/>
        <v>CENTRAL AFRICAN REPUBLIC</v>
      </c>
      <c r="M1295" s="66"/>
      <c r="N1295" s="66"/>
      <c r="O1295" s="66"/>
      <c r="P1295" s="66"/>
      <c r="Q1295" s="2"/>
      <c r="R1295" s="2"/>
      <c r="S1295" s="15">
        <f t="shared" si="128"/>
        <v>41827</v>
      </c>
      <c r="T1295" s="15" t="str">
        <f t="shared" si="129"/>
        <v/>
      </c>
      <c r="U1295" s="15" t="str">
        <f t="shared" si="130"/>
        <v/>
      </c>
      <c r="V1295" s="2"/>
    </row>
    <row r="1296" spans="1:22">
      <c r="A1296" s="2"/>
      <c r="B1296" s="2"/>
      <c r="C1296" s="2"/>
      <c r="D1296" s="2"/>
      <c r="E1296" s="2"/>
      <c r="F1296" s="2"/>
      <c r="G1296" s="2"/>
      <c r="H1296" s="2"/>
      <c r="I1296" s="2"/>
      <c r="J1296" s="19" t="s">
        <v>1456</v>
      </c>
      <c r="K1296" s="2" t="str">
        <f t="shared" si="127"/>
        <v>TD</v>
      </c>
      <c r="L1296" s="2" t="str">
        <f t="shared" si="131"/>
        <v>CHAD</v>
      </c>
      <c r="M1296" s="66"/>
      <c r="N1296" s="66"/>
      <c r="O1296" s="66"/>
      <c r="P1296" s="66"/>
      <c r="Q1296" s="2"/>
      <c r="R1296" s="2"/>
      <c r="S1296" s="15">
        <f t="shared" si="128"/>
        <v>41827</v>
      </c>
      <c r="T1296" s="15" t="str">
        <f t="shared" si="129"/>
        <v/>
      </c>
      <c r="U1296" s="15" t="str">
        <f t="shared" si="130"/>
        <v/>
      </c>
      <c r="V1296" s="2"/>
    </row>
    <row r="1297" spans="1:22">
      <c r="A1297" s="2"/>
      <c r="B1297" s="2"/>
      <c r="C1297" s="2"/>
      <c r="D1297" s="2"/>
      <c r="E1297" s="2"/>
      <c r="F1297" s="2"/>
      <c r="G1297" s="2"/>
      <c r="H1297" s="2"/>
      <c r="I1297" s="2"/>
      <c r="J1297" s="19" t="s">
        <v>1457</v>
      </c>
      <c r="K1297" s="2" t="str">
        <f t="shared" si="127"/>
        <v>CL</v>
      </c>
      <c r="L1297" s="2" t="str">
        <f t="shared" si="131"/>
        <v>CHILE</v>
      </c>
      <c r="M1297" s="66"/>
      <c r="N1297" s="66"/>
      <c r="O1297" s="66"/>
      <c r="P1297" s="66"/>
      <c r="Q1297" s="2"/>
      <c r="R1297" s="2"/>
      <c r="S1297" s="15">
        <f t="shared" si="128"/>
        <v>41827</v>
      </c>
      <c r="T1297" s="15" t="str">
        <f t="shared" si="129"/>
        <v/>
      </c>
      <c r="U1297" s="15" t="str">
        <f t="shared" si="130"/>
        <v/>
      </c>
      <c r="V1297" s="2"/>
    </row>
    <row r="1298" spans="1:22">
      <c r="A1298" s="2"/>
      <c r="B1298" s="2"/>
      <c r="C1298" s="2"/>
      <c r="D1298" s="2"/>
      <c r="E1298" s="2"/>
      <c r="F1298" s="2"/>
      <c r="G1298" s="2"/>
      <c r="H1298" s="2"/>
      <c r="I1298" s="2"/>
      <c r="J1298" s="19" t="s">
        <v>1458</v>
      </c>
      <c r="K1298" s="2" t="str">
        <f t="shared" si="127"/>
        <v>CN</v>
      </c>
      <c r="L1298" s="2" t="str">
        <f t="shared" si="131"/>
        <v>CHINA</v>
      </c>
      <c r="M1298" s="66"/>
      <c r="N1298" s="66"/>
      <c r="O1298" s="66"/>
      <c r="P1298" s="66"/>
      <c r="Q1298" s="2"/>
      <c r="R1298" s="2"/>
      <c r="S1298" s="15">
        <f t="shared" si="128"/>
        <v>41827</v>
      </c>
      <c r="T1298" s="15" t="str">
        <f t="shared" si="129"/>
        <v/>
      </c>
      <c r="U1298" s="15" t="str">
        <f t="shared" si="130"/>
        <v/>
      </c>
      <c r="V1298" s="2"/>
    </row>
    <row r="1299" spans="1:22">
      <c r="A1299" s="2"/>
      <c r="B1299" s="2"/>
      <c r="C1299" s="2"/>
      <c r="D1299" s="2"/>
      <c r="E1299" s="2"/>
      <c r="F1299" s="2"/>
      <c r="G1299" s="2"/>
      <c r="H1299" s="2"/>
      <c r="I1299" s="2"/>
      <c r="J1299" s="19" t="s">
        <v>1459</v>
      </c>
      <c r="K1299" s="2" t="str">
        <f t="shared" si="127"/>
        <v>CX</v>
      </c>
      <c r="L1299" s="2" t="str">
        <f t="shared" si="131"/>
        <v>CHRISTMAS ISLAND</v>
      </c>
      <c r="M1299" s="66"/>
      <c r="N1299" s="66"/>
      <c r="O1299" s="66"/>
      <c r="P1299" s="66"/>
      <c r="Q1299" s="2"/>
      <c r="R1299" s="2"/>
      <c r="S1299" s="15">
        <f t="shared" si="128"/>
        <v>41827</v>
      </c>
      <c r="T1299" s="15" t="str">
        <f t="shared" si="129"/>
        <v/>
      </c>
      <c r="U1299" s="15" t="str">
        <f t="shared" si="130"/>
        <v/>
      </c>
      <c r="V1299" s="2"/>
    </row>
    <row r="1300" spans="1:22">
      <c r="A1300" s="2"/>
      <c r="B1300" s="2"/>
      <c r="C1300" s="2"/>
      <c r="D1300" s="2"/>
      <c r="E1300" s="2"/>
      <c r="F1300" s="2"/>
      <c r="G1300" s="2"/>
      <c r="H1300" s="2"/>
      <c r="I1300" s="2"/>
      <c r="J1300" s="19" t="s">
        <v>1460</v>
      </c>
      <c r="K1300" s="2" t="str">
        <f t="shared" si="127"/>
        <v>CC</v>
      </c>
      <c r="L1300" s="2" t="str">
        <f t="shared" si="131"/>
        <v>COCOS (KEELING) ISLANDS</v>
      </c>
      <c r="M1300" s="66"/>
      <c r="N1300" s="66"/>
      <c r="O1300" s="66"/>
      <c r="P1300" s="66"/>
      <c r="Q1300" s="2"/>
      <c r="R1300" s="2"/>
      <c r="S1300" s="15">
        <f t="shared" si="128"/>
        <v>41827</v>
      </c>
      <c r="T1300" s="15" t="str">
        <f t="shared" si="129"/>
        <v/>
      </c>
      <c r="U1300" s="15" t="str">
        <f t="shared" si="130"/>
        <v/>
      </c>
      <c r="V1300" s="2"/>
    </row>
    <row r="1301" spans="1:22">
      <c r="A1301" s="2"/>
      <c r="B1301" s="2"/>
      <c r="C1301" s="2"/>
      <c r="D1301" s="2"/>
      <c r="E1301" s="2"/>
      <c r="F1301" s="2"/>
      <c r="G1301" s="2"/>
      <c r="H1301" s="2"/>
      <c r="I1301" s="2"/>
      <c r="J1301" s="19" t="s">
        <v>1461</v>
      </c>
      <c r="K1301" s="2" t="str">
        <f t="shared" si="127"/>
        <v>CO</v>
      </c>
      <c r="L1301" s="2" t="str">
        <f t="shared" si="131"/>
        <v>COLOMBIA</v>
      </c>
      <c r="M1301" s="66"/>
      <c r="N1301" s="66"/>
      <c r="O1301" s="66"/>
      <c r="P1301" s="66"/>
      <c r="Q1301" s="2"/>
      <c r="R1301" s="2"/>
      <c r="S1301" s="15">
        <f t="shared" si="128"/>
        <v>41827</v>
      </c>
      <c r="T1301" s="15" t="str">
        <f t="shared" si="129"/>
        <v/>
      </c>
      <c r="U1301" s="15" t="str">
        <f t="shared" si="130"/>
        <v/>
      </c>
      <c r="V1301" s="2"/>
    </row>
    <row r="1302" spans="1:22">
      <c r="A1302" s="2"/>
      <c r="B1302" s="2"/>
      <c r="C1302" s="2"/>
      <c r="D1302" s="2"/>
      <c r="E1302" s="2"/>
      <c r="F1302" s="2"/>
      <c r="G1302" s="2"/>
      <c r="H1302" s="2"/>
      <c r="I1302" s="2"/>
      <c r="J1302" s="19" t="s">
        <v>1462</v>
      </c>
      <c r="K1302" s="2" t="str">
        <f t="shared" si="127"/>
        <v>KM</v>
      </c>
      <c r="L1302" s="2" t="str">
        <f t="shared" si="131"/>
        <v>COMOROS</v>
      </c>
      <c r="M1302" s="66"/>
      <c r="N1302" s="66"/>
      <c r="O1302" s="66"/>
      <c r="P1302" s="66"/>
      <c r="Q1302" s="2"/>
      <c r="R1302" s="2"/>
      <c r="S1302" s="15">
        <f t="shared" si="128"/>
        <v>41827</v>
      </c>
      <c r="T1302" s="15" t="str">
        <f t="shared" si="129"/>
        <v/>
      </c>
      <c r="U1302" s="15" t="str">
        <f t="shared" si="130"/>
        <v/>
      </c>
      <c r="V1302" s="2"/>
    </row>
    <row r="1303" spans="1:22">
      <c r="A1303" s="2"/>
      <c r="B1303" s="2"/>
      <c r="C1303" s="2"/>
      <c r="D1303" s="2"/>
      <c r="E1303" s="2"/>
      <c r="F1303" s="2"/>
      <c r="G1303" s="2"/>
      <c r="H1303" s="2"/>
      <c r="I1303" s="2"/>
      <c r="J1303" s="19" t="s">
        <v>1463</v>
      </c>
      <c r="K1303" s="2" t="str">
        <f t="shared" si="127"/>
        <v>CG</v>
      </c>
      <c r="L1303" s="2" t="str">
        <f t="shared" si="131"/>
        <v>CONGO</v>
      </c>
      <c r="M1303" s="66"/>
      <c r="N1303" s="66"/>
      <c r="O1303" s="66"/>
      <c r="P1303" s="66"/>
      <c r="Q1303" s="2"/>
      <c r="R1303" s="2"/>
      <c r="S1303" s="15">
        <f t="shared" si="128"/>
        <v>41827</v>
      </c>
      <c r="T1303" s="15" t="str">
        <f t="shared" si="129"/>
        <v/>
      </c>
      <c r="U1303" s="15" t="str">
        <f t="shared" si="130"/>
        <v/>
      </c>
      <c r="V1303" s="2"/>
    </row>
    <row r="1304" spans="1:22">
      <c r="A1304" s="2"/>
      <c r="B1304" s="2"/>
      <c r="C1304" s="2"/>
      <c r="D1304" s="2"/>
      <c r="E1304" s="2"/>
      <c r="F1304" s="2"/>
      <c r="G1304" s="2"/>
      <c r="H1304" s="2"/>
      <c r="I1304" s="2"/>
      <c r="J1304" s="19" t="s">
        <v>1464</v>
      </c>
      <c r="K1304" s="2" t="str">
        <f t="shared" si="127"/>
        <v>CD</v>
      </c>
      <c r="L1304" s="2" t="str">
        <f t="shared" si="131"/>
        <v>CONGO, THE DEMOCRATIC REPUBLIC OF THE</v>
      </c>
      <c r="M1304" s="66"/>
      <c r="N1304" s="66"/>
      <c r="O1304" s="66"/>
      <c r="P1304" s="66"/>
      <c r="Q1304" s="2"/>
      <c r="R1304" s="2"/>
      <c r="S1304" s="15">
        <f t="shared" si="128"/>
        <v>41827</v>
      </c>
      <c r="T1304" s="15" t="str">
        <f t="shared" si="129"/>
        <v/>
      </c>
      <c r="U1304" s="15" t="str">
        <f t="shared" si="130"/>
        <v/>
      </c>
      <c r="V1304" s="2"/>
    </row>
    <row r="1305" spans="1:22">
      <c r="A1305" s="2"/>
      <c r="B1305" s="2"/>
      <c r="C1305" s="2"/>
      <c r="D1305" s="2"/>
      <c r="E1305" s="2"/>
      <c r="F1305" s="2"/>
      <c r="G1305" s="2"/>
      <c r="H1305" s="2"/>
      <c r="I1305" s="2"/>
      <c r="J1305" s="19" t="s">
        <v>1465</v>
      </c>
      <c r="K1305" s="2" t="str">
        <f t="shared" si="127"/>
        <v>CK</v>
      </c>
      <c r="L1305" s="2" t="str">
        <f t="shared" si="131"/>
        <v>COOK ISLANDS</v>
      </c>
      <c r="M1305" s="66"/>
      <c r="N1305" s="66"/>
      <c r="O1305" s="66"/>
      <c r="P1305" s="66"/>
      <c r="Q1305" s="2"/>
      <c r="R1305" s="2"/>
      <c r="S1305" s="15">
        <f t="shared" si="128"/>
        <v>41827</v>
      </c>
      <c r="T1305" s="15" t="str">
        <f t="shared" si="129"/>
        <v/>
      </c>
      <c r="U1305" s="15" t="str">
        <f t="shared" si="130"/>
        <v/>
      </c>
      <c r="V1305" s="2"/>
    </row>
    <row r="1306" spans="1:22">
      <c r="A1306" s="2"/>
      <c r="B1306" s="2"/>
      <c r="C1306" s="2"/>
      <c r="D1306" s="2"/>
      <c r="E1306" s="2"/>
      <c r="F1306" s="2"/>
      <c r="G1306" s="2"/>
      <c r="H1306" s="2"/>
      <c r="I1306" s="2"/>
      <c r="J1306" s="19" t="s">
        <v>1466</v>
      </c>
      <c r="K1306" s="2" t="str">
        <f t="shared" si="127"/>
        <v>CR</v>
      </c>
      <c r="L1306" s="2" t="str">
        <f t="shared" si="131"/>
        <v>COSTA RICA</v>
      </c>
      <c r="M1306" s="66"/>
      <c r="N1306" s="66"/>
      <c r="O1306" s="66"/>
      <c r="P1306" s="66"/>
      <c r="Q1306" s="2"/>
      <c r="R1306" s="2"/>
      <c r="S1306" s="15">
        <f t="shared" si="128"/>
        <v>41827</v>
      </c>
      <c r="T1306" s="15" t="str">
        <f t="shared" si="129"/>
        <v/>
      </c>
      <c r="U1306" s="15" t="str">
        <f t="shared" si="130"/>
        <v/>
      </c>
      <c r="V1306" s="2"/>
    </row>
    <row r="1307" spans="1:22">
      <c r="A1307" s="2"/>
      <c r="B1307" s="2"/>
      <c r="C1307" s="2"/>
      <c r="D1307" s="2"/>
      <c r="E1307" s="2"/>
      <c r="F1307" s="2"/>
      <c r="G1307" s="2"/>
      <c r="H1307" s="2"/>
      <c r="I1307" s="2"/>
      <c r="J1307" s="19" t="s">
        <v>1467</v>
      </c>
      <c r="K1307" s="2" t="str">
        <f t="shared" si="127"/>
        <v>CI</v>
      </c>
      <c r="L1307" s="2" t="str">
        <f t="shared" si="131"/>
        <v>CÔTE D'IVOIRE</v>
      </c>
      <c r="M1307" s="66"/>
      <c r="N1307" s="66"/>
      <c r="O1307" s="66"/>
      <c r="P1307" s="66"/>
      <c r="Q1307" s="2"/>
      <c r="R1307" s="2"/>
      <c r="S1307" s="15">
        <f t="shared" si="128"/>
        <v>41827</v>
      </c>
      <c r="T1307" s="15" t="str">
        <f t="shared" si="129"/>
        <v/>
      </c>
      <c r="U1307" s="15" t="str">
        <f t="shared" si="130"/>
        <v/>
      </c>
      <c r="V1307" s="2"/>
    </row>
    <row r="1308" spans="1:22">
      <c r="A1308" s="2"/>
      <c r="B1308" s="2"/>
      <c r="C1308" s="2"/>
      <c r="D1308" s="2"/>
      <c r="E1308" s="2"/>
      <c r="F1308" s="2"/>
      <c r="G1308" s="2"/>
      <c r="H1308" s="2"/>
      <c r="I1308" s="2"/>
      <c r="J1308" s="19" t="s">
        <v>1468</v>
      </c>
      <c r="K1308" s="2" t="str">
        <f t="shared" si="127"/>
        <v>HR</v>
      </c>
      <c r="L1308" s="2" t="str">
        <f t="shared" si="131"/>
        <v>CROATIA</v>
      </c>
      <c r="M1308" s="66"/>
      <c r="N1308" s="66"/>
      <c r="O1308" s="66"/>
      <c r="P1308" s="66"/>
      <c r="Q1308" s="2"/>
      <c r="R1308" s="2"/>
      <c r="S1308" s="15">
        <f t="shared" si="128"/>
        <v>41827</v>
      </c>
      <c r="T1308" s="15" t="str">
        <f t="shared" si="129"/>
        <v/>
      </c>
      <c r="U1308" s="15" t="str">
        <f t="shared" si="130"/>
        <v/>
      </c>
      <c r="V1308" s="2"/>
    </row>
    <row r="1309" spans="1:22">
      <c r="A1309" s="2"/>
      <c r="B1309" s="2"/>
      <c r="C1309" s="2"/>
      <c r="D1309" s="2"/>
      <c r="E1309" s="2"/>
      <c r="F1309" s="2"/>
      <c r="G1309" s="2"/>
      <c r="H1309" s="2"/>
      <c r="I1309" s="2"/>
      <c r="J1309" s="19" t="s">
        <v>1469</v>
      </c>
      <c r="K1309" s="2" t="str">
        <f t="shared" si="127"/>
        <v>CU</v>
      </c>
      <c r="L1309" s="2" t="str">
        <f t="shared" si="131"/>
        <v>CUBA</v>
      </c>
      <c r="M1309" s="66"/>
      <c r="N1309" s="66"/>
      <c r="O1309" s="66"/>
      <c r="P1309" s="66"/>
      <c r="Q1309" s="2"/>
      <c r="R1309" s="2"/>
      <c r="S1309" s="15">
        <f t="shared" si="128"/>
        <v>41827</v>
      </c>
      <c r="T1309" s="15" t="str">
        <f t="shared" si="129"/>
        <v/>
      </c>
      <c r="U1309" s="15" t="str">
        <f t="shared" si="130"/>
        <v/>
      </c>
      <c r="V1309" s="2"/>
    </row>
    <row r="1310" spans="1:22">
      <c r="A1310" s="2"/>
      <c r="B1310" s="2"/>
      <c r="C1310" s="2"/>
      <c r="D1310" s="2"/>
      <c r="E1310" s="2"/>
      <c r="F1310" s="2"/>
      <c r="G1310" s="2"/>
      <c r="H1310" s="2"/>
      <c r="I1310" s="2"/>
      <c r="J1310" s="19" t="s">
        <v>1470</v>
      </c>
      <c r="K1310" s="2" t="str">
        <f t="shared" si="127"/>
        <v>CW</v>
      </c>
      <c r="L1310" s="2" t="str">
        <f t="shared" si="131"/>
        <v>CURAÇAO</v>
      </c>
      <c r="M1310" s="66"/>
      <c r="N1310" s="66"/>
      <c r="O1310" s="66"/>
      <c r="P1310" s="66"/>
      <c r="Q1310" s="2"/>
      <c r="R1310" s="2"/>
      <c r="S1310" s="15">
        <f t="shared" si="128"/>
        <v>41827</v>
      </c>
      <c r="T1310" s="15" t="str">
        <f t="shared" si="129"/>
        <v/>
      </c>
      <c r="U1310" s="15" t="str">
        <f t="shared" si="130"/>
        <v/>
      </c>
      <c r="V1310" s="2"/>
    </row>
    <row r="1311" spans="1:22">
      <c r="A1311" s="2"/>
      <c r="B1311" s="2"/>
      <c r="C1311" s="2"/>
      <c r="D1311" s="2"/>
      <c r="E1311" s="2"/>
      <c r="F1311" s="2"/>
      <c r="G1311" s="2"/>
      <c r="H1311" s="2"/>
      <c r="I1311" s="2"/>
      <c r="J1311" s="19" t="s">
        <v>1471</v>
      </c>
      <c r="K1311" s="2" t="str">
        <f t="shared" si="127"/>
        <v>CY</v>
      </c>
      <c r="L1311" s="2" t="str">
        <f t="shared" si="131"/>
        <v>CYPRUS</v>
      </c>
      <c r="M1311" s="66"/>
      <c r="N1311" s="66"/>
      <c r="O1311" s="66"/>
      <c r="P1311" s="66"/>
      <c r="Q1311" s="2"/>
      <c r="R1311" s="2"/>
      <c r="S1311" s="15">
        <f t="shared" si="128"/>
        <v>41827</v>
      </c>
      <c r="T1311" s="15" t="str">
        <f t="shared" si="129"/>
        <v/>
      </c>
      <c r="U1311" s="15" t="str">
        <f t="shared" si="130"/>
        <v/>
      </c>
      <c r="V1311" s="2"/>
    </row>
    <row r="1312" spans="1:22">
      <c r="A1312" s="2"/>
      <c r="B1312" s="2"/>
      <c r="C1312" s="2"/>
      <c r="D1312" s="2"/>
      <c r="E1312" s="2"/>
      <c r="F1312" s="2"/>
      <c r="G1312" s="2"/>
      <c r="H1312" s="2"/>
      <c r="I1312" s="2"/>
      <c r="J1312" s="19" t="s">
        <v>12060</v>
      </c>
      <c r="K1312" s="2" t="str">
        <f t="shared" si="127"/>
        <v>CZ</v>
      </c>
      <c r="L1312" s="2" t="str">
        <f t="shared" si="131"/>
        <v>CZECHIA</v>
      </c>
      <c r="M1312" s="66"/>
      <c r="N1312" s="66"/>
      <c r="O1312" s="66"/>
      <c r="P1312" s="66"/>
      <c r="Q1312" s="2"/>
      <c r="R1312" s="2"/>
      <c r="S1312" s="15">
        <f t="shared" si="128"/>
        <v>41827</v>
      </c>
      <c r="T1312" s="15" t="str">
        <f t="shared" si="129"/>
        <v/>
      </c>
      <c r="U1312" s="15">
        <f t="shared" si="130"/>
        <v>42931</v>
      </c>
      <c r="V1312" s="2"/>
    </row>
    <row r="1313" spans="1:22">
      <c r="A1313" s="2"/>
      <c r="B1313" s="2"/>
      <c r="C1313" s="2"/>
      <c r="D1313" s="2"/>
      <c r="E1313" s="2"/>
      <c r="F1313" s="2"/>
      <c r="G1313" s="2"/>
      <c r="H1313" s="2"/>
      <c r="I1313" s="2"/>
      <c r="J1313" s="19" t="s">
        <v>1472</v>
      </c>
      <c r="K1313" s="2" t="str">
        <f t="shared" si="127"/>
        <v>DK</v>
      </c>
      <c r="L1313" s="2" t="str">
        <f t="shared" si="131"/>
        <v>DENMARK</v>
      </c>
      <c r="M1313" s="66"/>
      <c r="N1313" s="66"/>
      <c r="O1313" s="66"/>
      <c r="P1313" s="66"/>
      <c r="Q1313" s="2"/>
      <c r="R1313" s="2"/>
      <c r="S1313" s="15">
        <f t="shared" si="128"/>
        <v>41827</v>
      </c>
      <c r="T1313" s="15" t="str">
        <f t="shared" si="129"/>
        <v/>
      </c>
      <c r="U1313" s="15" t="str">
        <f t="shared" si="130"/>
        <v/>
      </c>
      <c r="V1313" s="2"/>
    </row>
    <row r="1314" spans="1:22">
      <c r="A1314" s="2"/>
      <c r="B1314" s="2"/>
      <c r="C1314" s="2"/>
      <c r="D1314" s="2"/>
      <c r="E1314" s="2"/>
      <c r="F1314" s="2"/>
      <c r="G1314" s="2"/>
      <c r="H1314" s="2"/>
      <c r="I1314" s="2"/>
      <c r="J1314" s="19" t="s">
        <v>1473</v>
      </c>
      <c r="K1314" s="2" t="str">
        <f t="shared" si="127"/>
        <v>DJ</v>
      </c>
      <c r="L1314" s="2" t="str">
        <f t="shared" si="131"/>
        <v>DJIBOUTI</v>
      </c>
      <c r="M1314" s="66"/>
      <c r="N1314" s="66"/>
      <c r="O1314" s="66"/>
      <c r="P1314" s="66"/>
      <c r="Q1314" s="2"/>
      <c r="R1314" s="2"/>
      <c r="S1314" s="15">
        <f t="shared" si="128"/>
        <v>41827</v>
      </c>
      <c r="T1314" s="15" t="str">
        <f t="shared" si="129"/>
        <v/>
      </c>
      <c r="U1314" s="15" t="str">
        <f t="shared" si="130"/>
        <v/>
      </c>
      <c r="V1314" s="2"/>
    </row>
    <row r="1315" spans="1:22">
      <c r="A1315" s="2"/>
      <c r="B1315" s="2"/>
      <c r="C1315" s="2"/>
      <c r="D1315" s="2"/>
      <c r="E1315" s="2"/>
      <c r="F1315" s="2"/>
      <c r="G1315" s="2"/>
      <c r="H1315" s="2"/>
      <c r="I1315" s="2"/>
      <c r="J1315" s="19" t="s">
        <v>1474</v>
      </c>
      <c r="K1315" s="2" t="str">
        <f t="shared" si="127"/>
        <v>DM</v>
      </c>
      <c r="L1315" s="2" t="str">
        <f t="shared" si="131"/>
        <v>DOMINICA</v>
      </c>
      <c r="M1315" s="66"/>
      <c r="N1315" s="66"/>
      <c r="O1315" s="66"/>
      <c r="P1315" s="66"/>
      <c r="Q1315" s="2"/>
      <c r="R1315" s="2"/>
      <c r="S1315" s="15">
        <f t="shared" si="128"/>
        <v>41827</v>
      </c>
      <c r="T1315" s="15" t="str">
        <f t="shared" si="129"/>
        <v/>
      </c>
      <c r="U1315" s="15" t="str">
        <f t="shared" si="130"/>
        <v/>
      </c>
      <c r="V1315" s="2"/>
    </row>
    <row r="1316" spans="1:22">
      <c r="A1316" s="2"/>
      <c r="B1316" s="2"/>
      <c r="C1316" s="2"/>
      <c r="D1316" s="2"/>
      <c r="E1316" s="2"/>
      <c r="F1316" s="2"/>
      <c r="G1316" s="2"/>
      <c r="H1316" s="2"/>
      <c r="I1316" s="2"/>
      <c r="J1316" s="19" t="s">
        <v>1475</v>
      </c>
      <c r="K1316" s="2" t="str">
        <f t="shared" ref="K1316:K1379" si="132">VLOOKUP(J1316,$A:$B,2,0)</f>
        <v>DO</v>
      </c>
      <c r="L1316" s="2" t="str">
        <f t="shared" si="131"/>
        <v>DOMINICAN REPUBLIC</v>
      </c>
      <c r="M1316" s="66"/>
      <c r="N1316" s="66"/>
      <c r="O1316" s="66"/>
      <c r="P1316" s="66"/>
      <c r="Q1316" s="2"/>
      <c r="R1316" s="2"/>
      <c r="S1316" s="15">
        <f t="shared" ref="S1316:S1379" si="133">VLOOKUP(J1316,A:G,5,FALSE)</f>
        <v>41827</v>
      </c>
      <c r="T1316" s="15" t="str">
        <f t="shared" ref="T1316:T1379" si="134">IF(VLOOKUP(J1316,A:G,6,FALSE)=0,"",VLOOKUP(J1316,A:G,6,FALSE))</f>
        <v/>
      </c>
      <c r="U1316" s="15" t="str">
        <f t="shared" ref="U1316:U1379" si="135">IF(VLOOKUP(J1316,A:G,7,FALSE)=0,"",VLOOKUP(J1316,A:G,7,FALSE))</f>
        <v/>
      </c>
      <c r="V1316" s="2"/>
    </row>
    <row r="1317" spans="1:22">
      <c r="A1317" s="2"/>
      <c r="B1317" s="2"/>
      <c r="C1317" s="2"/>
      <c r="D1317" s="2"/>
      <c r="E1317" s="2"/>
      <c r="F1317" s="2"/>
      <c r="G1317" s="2"/>
      <c r="H1317" s="2"/>
      <c r="I1317" s="2"/>
      <c r="J1317" s="19" t="s">
        <v>1476</v>
      </c>
      <c r="K1317" s="2" t="str">
        <f t="shared" si="132"/>
        <v>EC</v>
      </c>
      <c r="L1317" s="2" t="str">
        <f t="shared" si="131"/>
        <v>ECUADOR</v>
      </c>
      <c r="M1317" s="66"/>
      <c r="N1317" s="66"/>
      <c r="O1317" s="66"/>
      <c r="P1317" s="66"/>
      <c r="Q1317" s="2"/>
      <c r="R1317" s="2"/>
      <c r="S1317" s="15">
        <f t="shared" si="133"/>
        <v>41827</v>
      </c>
      <c r="T1317" s="15" t="str">
        <f t="shared" si="134"/>
        <v/>
      </c>
      <c r="U1317" s="15" t="str">
        <f t="shared" si="135"/>
        <v/>
      </c>
      <c r="V1317" s="2"/>
    </row>
    <row r="1318" spans="1:22">
      <c r="A1318" s="2"/>
      <c r="B1318" s="2"/>
      <c r="C1318" s="2"/>
      <c r="D1318" s="2"/>
      <c r="E1318" s="2"/>
      <c r="F1318" s="2"/>
      <c r="G1318" s="2"/>
      <c r="H1318" s="2"/>
      <c r="I1318" s="2"/>
      <c r="J1318" s="19" t="s">
        <v>1477</v>
      </c>
      <c r="K1318" s="2" t="str">
        <f t="shared" si="132"/>
        <v>EG</v>
      </c>
      <c r="L1318" s="2" t="str">
        <f t="shared" si="131"/>
        <v>EGYPT</v>
      </c>
      <c r="M1318" s="66"/>
      <c r="N1318" s="66"/>
      <c r="O1318" s="66"/>
      <c r="P1318" s="66"/>
      <c r="Q1318" s="2"/>
      <c r="R1318" s="2"/>
      <c r="S1318" s="15">
        <f t="shared" si="133"/>
        <v>41827</v>
      </c>
      <c r="T1318" s="15" t="str">
        <f t="shared" si="134"/>
        <v/>
      </c>
      <c r="U1318" s="15" t="str">
        <f t="shared" si="135"/>
        <v/>
      </c>
      <c r="V1318" s="2"/>
    </row>
    <row r="1319" spans="1:22">
      <c r="A1319" s="2"/>
      <c r="B1319" s="2"/>
      <c r="C1319" s="2"/>
      <c r="D1319" s="2"/>
      <c r="E1319" s="2"/>
      <c r="F1319" s="2"/>
      <c r="G1319" s="2"/>
      <c r="H1319" s="2"/>
      <c r="I1319" s="2"/>
      <c r="J1319" s="19" t="s">
        <v>1478</v>
      </c>
      <c r="K1319" s="2" t="str">
        <f t="shared" si="132"/>
        <v>SV</v>
      </c>
      <c r="L1319" s="2" t="str">
        <f t="shared" ref="L1319:L1382" si="136">J1319</f>
        <v>EL SALVADOR</v>
      </c>
      <c r="M1319" s="66"/>
      <c r="N1319" s="66"/>
      <c r="O1319" s="66"/>
      <c r="P1319" s="66"/>
      <c r="Q1319" s="2"/>
      <c r="R1319" s="2"/>
      <c r="S1319" s="15">
        <f t="shared" si="133"/>
        <v>41827</v>
      </c>
      <c r="T1319" s="15" t="str">
        <f t="shared" si="134"/>
        <v/>
      </c>
      <c r="U1319" s="15" t="str">
        <f t="shared" si="135"/>
        <v/>
      </c>
      <c r="V1319" s="2"/>
    </row>
    <row r="1320" spans="1:22">
      <c r="A1320" s="2"/>
      <c r="B1320" s="2"/>
      <c r="C1320" s="2"/>
      <c r="D1320" s="2"/>
      <c r="E1320" s="2"/>
      <c r="F1320" s="2"/>
      <c r="G1320" s="2"/>
      <c r="H1320" s="2"/>
      <c r="I1320" s="2"/>
      <c r="J1320" s="19" t="s">
        <v>1479</v>
      </c>
      <c r="K1320" s="2" t="str">
        <f t="shared" si="132"/>
        <v>GQ</v>
      </c>
      <c r="L1320" s="2" t="str">
        <f t="shared" si="136"/>
        <v>EQUATORIAL GUINEA</v>
      </c>
      <c r="M1320" s="66"/>
      <c r="N1320" s="66"/>
      <c r="O1320" s="66"/>
      <c r="P1320" s="66"/>
      <c r="Q1320" s="2"/>
      <c r="R1320" s="2"/>
      <c r="S1320" s="15">
        <f t="shared" si="133"/>
        <v>41827</v>
      </c>
      <c r="T1320" s="15" t="str">
        <f t="shared" si="134"/>
        <v/>
      </c>
      <c r="U1320" s="15" t="str">
        <f t="shared" si="135"/>
        <v/>
      </c>
      <c r="V1320" s="2"/>
    </row>
    <row r="1321" spans="1:22">
      <c r="A1321" s="2"/>
      <c r="B1321" s="2"/>
      <c r="C1321" s="2"/>
      <c r="D1321" s="2"/>
      <c r="E1321" s="2"/>
      <c r="F1321" s="2"/>
      <c r="G1321" s="2"/>
      <c r="H1321" s="2"/>
      <c r="I1321" s="2"/>
      <c r="J1321" s="19" t="s">
        <v>1480</v>
      </c>
      <c r="K1321" s="2" t="str">
        <f t="shared" si="132"/>
        <v>ER</v>
      </c>
      <c r="L1321" s="2" t="str">
        <f t="shared" si="136"/>
        <v>ERITREA</v>
      </c>
      <c r="M1321" s="66"/>
      <c r="N1321" s="66"/>
      <c r="O1321" s="66"/>
      <c r="P1321" s="66"/>
      <c r="Q1321" s="2"/>
      <c r="R1321" s="2"/>
      <c r="S1321" s="15">
        <f t="shared" si="133"/>
        <v>41827</v>
      </c>
      <c r="T1321" s="15" t="str">
        <f t="shared" si="134"/>
        <v/>
      </c>
      <c r="U1321" s="15" t="str">
        <f t="shared" si="135"/>
        <v/>
      </c>
      <c r="V1321" s="2"/>
    </row>
    <row r="1322" spans="1:22">
      <c r="A1322" s="2"/>
      <c r="B1322" s="2"/>
      <c r="C1322" s="2"/>
      <c r="D1322" s="2"/>
      <c r="E1322" s="2"/>
      <c r="F1322" s="2"/>
      <c r="G1322" s="2"/>
      <c r="H1322" s="2"/>
      <c r="I1322" s="2"/>
      <c r="J1322" s="19" t="s">
        <v>1481</v>
      </c>
      <c r="K1322" s="2" t="str">
        <f t="shared" si="132"/>
        <v>EE</v>
      </c>
      <c r="L1322" s="2" t="str">
        <f t="shared" si="136"/>
        <v>ESTONIA</v>
      </c>
      <c r="M1322" s="66"/>
      <c r="N1322" s="66"/>
      <c r="O1322" s="66"/>
      <c r="P1322" s="66"/>
      <c r="Q1322" s="2"/>
      <c r="R1322" s="2"/>
      <c r="S1322" s="15">
        <f t="shared" si="133"/>
        <v>41827</v>
      </c>
      <c r="T1322" s="15" t="str">
        <f t="shared" si="134"/>
        <v/>
      </c>
      <c r="U1322" s="15" t="str">
        <f t="shared" si="135"/>
        <v/>
      </c>
      <c r="V1322" s="2"/>
    </row>
    <row r="1323" spans="1:22">
      <c r="A1323" s="2"/>
      <c r="B1323" s="2"/>
      <c r="C1323" s="2"/>
      <c r="D1323" s="2"/>
      <c r="E1323" s="2"/>
      <c r="F1323" s="2"/>
      <c r="G1323" s="2"/>
      <c r="H1323" s="2"/>
      <c r="I1323" s="2"/>
      <c r="J1323" s="19" t="s">
        <v>1482</v>
      </c>
      <c r="K1323" s="2" t="str">
        <f t="shared" si="132"/>
        <v>ET</v>
      </c>
      <c r="L1323" s="2" t="str">
        <f t="shared" si="136"/>
        <v>ETHIOPIA</v>
      </c>
      <c r="M1323" s="66"/>
      <c r="N1323" s="66"/>
      <c r="O1323" s="66"/>
      <c r="P1323" s="66"/>
      <c r="Q1323" s="2"/>
      <c r="R1323" s="2"/>
      <c r="S1323" s="15">
        <f t="shared" si="133"/>
        <v>41827</v>
      </c>
      <c r="T1323" s="15" t="str">
        <f t="shared" si="134"/>
        <v/>
      </c>
      <c r="U1323" s="15" t="str">
        <f t="shared" si="135"/>
        <v/>
      </c>
      <c r="V1323" s="2"/>
    </row>
    <row r="1324" spans="1:22">
      <c r="A1324" s="2"/>
      <c r="B1324" s="2"/>
      <c r="C1324" s="2"/>
      <c r="D1324" s="2"/>
      <c r="E1324" s="2"/>
      <c r="F1324" s="2"/>
      <c r="G1324" s="2"/>
      <c r="H1324" s="2"/>
      <c r="I1324" s="2"/>
      <c r="J1324" s="19" t="s">
        <v>1483</v>
      </c>
      <c r="K1324" s="2" t="str">
        <f t="shared" si="132"/>
        <v>FK</v>
      </c>
      <c r="L1324" s="2" t="str">
        <f t="shared" si="136"/>
        <v>FALKLAND ISLANDS (MALVINAS)</v>
      </c>
      <c r="M1324" s="66"/>
      <c r="N1324" s="66"/>
      <c r="O1324" s="66"/>
      <c r="P1324" s="66"/>
      <c r="Q1324" s="2"/>
      <c r="R1324" s="2"/>
      <c r="S1324" s="15">
        <f t="shared" si="133"/>
        <v>41827</v>
      </c>
      <c r="T1324" s="15" t="str">
        <f t="shared" si="134"/>
        <v/>
      </c>
      <c r="U1324" s="15" t="str">
        <f t="shared" si="135"/>
        <v/>
      </c>
      <c r="V1324" s="2"/>
    </row>
    <row r="1325" spans="1:22">
      <c r="A1325" s="2"/>
      <c r="B1325" s="2"/>
      <c r="C1325" s="2"/>
      <c r="D1325" s="2"/>
      <c r="E1325" s="2"/>
      <c r="F1325" s="2"/>
      <c r="G1325" s="2"/>
      <c r="H1325" s="2"/>
      <c r="I1325" s="2"/>
      <c r="J1325" s="19" t="s">
        <v>1484</v>
      </c>
      <c r="K1325" s="2" t="str">
        <f t="shared" si="132"/>
        <v>FO</v>
      </c>
      <c r="L1325" s="2" t="str">
        <f t="shared" si="136"/>
        <v>FAROE ISLANDS</v>
      </c>
      <c r="M1325" s="66"/>
      <c r="N1325" s="66"/>
      <c r="O1325" s="66"/>
      <c r="P1325" s="66"/>
      <c r="Q1325" s="2"/>
      <c r="R1325" s="2"/>
      <c r="S1325" s="15">
        <f t="shared" si="133"/>
        <v>41827</v>
      </c>
      <c r="T1325" s="15" t="str">
        <f t="shared" si="134"/>
        <v/>
      </c>
      <c r="U1325" s="15" t="str">
        <f t="shared" si="135"/>
        <v/>
      </c>
      <c r="V1325" s="2"/>
    </row>
    <row r="1326" spans="1:22">
      <c r="A1326" s="2"/>
      <c r="B1326" s="2"/>
      <c r="C1326" s="2"/>
      <c r="D1326" s="2"/>
      <c r="E1326" s="2"/>
      <c r="F1326" s="2"/>
      <c r="G1326" s="2"/>
      <c r="H1326" s="2"/>
      <c r="I1326" s="2"/>
      <c r="J1326" s="19" t="s">
        <v>1485</v>
      </c>
      <c r="K1326" s="2" t="str">
        <f t="shared" si="132"/>
        <v>FJ</v>
      </c>
      <c r="L1326" s="2" t="str">
        <f t="shared" si="136"/>
        <v>FIJI</v>
      </c>
      <c r="M1326" s="66"/>
      <c r="N1326" s="66"/>
      <c r="O1326" s="66"/>
      <c r="P1326" s="66"/>
      <c r="Q1326" s="2"/>
      <c r="R1326" s="2"/>
      <c r="S1326" s="15">
        <f t="shared" si="133"/>
        <v>41827</v>
      </c>
      <c r="T1326" s="15" t="str">
        <f t="shared" si="134"/>
        <v/>
      </c>
      <c r="U1326" s="15" t="str">
        <f t="shared" si="135"/>
        <v/>
      </c>
      <c r="V1326" s="2"/>
    </row>
    <row r="1327" spans="1:22">
      <c r="A1327" s="2"/>
      <c r="B1327" s="2"/>
      <c r="C1327" s="2"/>
      <c r="D1327" s="2"/>
      <c r="E1327" s="2"/>
      <c r="F1327" s="2"/>
      <c r="G1327" s="2"/>
      <c r="H1327" s="2"/>
      <c r="I1327" s="2"/>
      <c r="J1327" s="19" t="s">
        <v>1486</v>
      </c>
      <c r="K1327" s="2" t="str">
        <f t="shared" si="132"/>
        <v>FI</v>
      </c>
      <c r="L1327" s="2" t="str">
        <f t="shared" si="136"/>
        <v>FINLAND</v>
      </c>
      <c r="M1327" s="66"/>
      <c r="N1327" s="66"/>
      <c r="O1327" s="66"/>
      <c r="P1327" s="66"/>
      <c r="Q1327" s="2"/>
      <c r="R1327" s="2"/>
      <c r="S1327" s="15">
        <f t="shared" si="133"/>
        <v>41827</v>
      </c>
      <c r="T1327" s="15" t="str">
        <f t="shared" si="134"/>
        <v/>
      </c>
      <c r="U1327" s="15" t="str">
        <f t="shared" si="135"/>
        <v/>
      </c>
      <c r="V1327" s="2"/>
    </row>
    <row r="1328" spans="1:22">
      <c r="A1328" s="2"/>
      <c r="B1328" s="2"/>
      <c r="C1328" s="2"/>
      <c r="D1328" s="2"/>
      <c r="E1328" s="2"/>
      <c r="F1328" s="2"/>
      <c r="G1328" s="2"/>
      <c r="H1328" s="2"/>
      <c r="I1328" s="2"/>
      <c r="J1328" s="19" t="s">
        <v>1487</v>
      </c>
      <c r="K1328" s="2" t="str">
        <f t="shared" si="132"/>
        <v>FR</v>
      </c>
      <c r="L1328" s="2" t="str">
        <f t="shared" si="136"/>
        <v>FRANCE</v>
      </c>
      <c r="M1328" s="66"/>
      <c r="N1328" s="66"/>
      <c r="O1328" s="66"/>
      <c r="P1328" s="66"/>
      <c r="Q1328" s="2"/>
      <c r="R1328" s="2"/>
      <c r="S1328" s="15">
        <f t="shared" si="133"/>
        <v>41827</v>
      </c>
      <c r="T1328" s="15" t="str">
        <f t="shared" si="134"/>
        <v/>
      </c>
      <c r="U1328" s="15" t="str">
        <f t="shared" si="135"/>
        <v/>
      </c>
      <c r="V1328" s="2"/>
    </row>
    <row r="1329" spans="1:22">
      <c r="A1329" s="2"/>
      <c r="B1329" s="2"/>
      <c r="C1329" s="2"/>
      <c r="D1329" s="2"/>
      <c r="E1329" s="2"/>
      <c r="F1329" s="2"/>
      <c r="G1329" s="2"/>
      <c r="H1329" s="2"/>
      <c r="I1329" s="2"/>
      <c r="J1329" s="19" t="s">
        <v>1488</v>
      </c>
      <c r="K1329" s="2" t="str">
        <f t="shared" si="132"/>
        <v>GF</v>
      </c>
      <c r="L1329" s="2" t="str">
        <f t="shared" si="136"/>
        <v>FRENCH GUIANA</v>
      </c>
      <c r="M1329" s="66"/>
      <c r="N1329" s="66"/>
      <c r="O1329" s="66"/>
      <c r="P1329" s="66"/>
      <c r="Q1329" s="2"/>
      <c r="R1329" s="2"/>
      <c r="S1329" s="15">
        <f t="shared" si="133"/>
        <v>41827</v>
      </c>
      <c r="T1329" s="15" t="str">
        <f t="shared" si="134"/>
        <v/>
      </c>
      <c r="U1329" s="15" t="str">
        <f t="shared" si="135"/>
        <v/>
      </c>
      <c r="V1329" s="2"/>
    </row>
    <row r="1330" spans="1:22">
      <c r="A1330" s="2"/>
      <c r="B1330" s="2"/>
      <c r="C1330" s="2"/>
      <c r="D1330" s="2"/>
      <c r="E1330" s="2"/>
      <c r="F1330" s="2"/>
      <c r="G1330" s="2"/>
      <c r="H1330" s="2"/>
      <c r="I1330" s="2"/>
      <c r="J1330" s="19" t="s">
        <v>1489</v>
      </c>
      <c r="K1330" s="2" t="str">
        <f t="shared" si="132"/>
        <v>PF</v>
      </c>
      <c r="L1330" s="2" t="str">
        <f t="shared" si="136"/>
        <v>FRENCH POLYNESIA</v>
      </c>
      <c r="M1330" s="66"/>
      <c r="N1330" s="66"/>
      <c r="O1330" s="66"/>
      <c r="P1330" s="66"/>
      <c r="Q1330" s="2"/>
      <c r="R1330" s="2"/>
      <c r="S1330" s="15">
        <f t="shared" si="133"/>
        <v>41827</v>
      </c>
      <c r="T1330" s="15" t="str">
        <f t="shared" si="134"/>
        <v/>
      </c>
      <c r="U1330" s="15" t="str">
        <f t="shared" si="135"/>
        <v/>
      </c>
      <c r="V1330" s="2"/>
    </row>
    <row r="1331" spans="1:22">
      <c r="A1331" s="2"/>
      <c r="B1331" s="2"/>
      <c r="C1331" s="2"/>
      <c r="D1331" s="2"/>
      <c r="E1331" s="2"/>
      <c r="F1331" s="2"/>
      <c r="G1331" s="2"/>
      <c r="H1331" s="2"/>
      <c r="I1331" s="2"/>
      <c r="J1331" s="19" t="s">
        <v>1490</v>
      </c>
      <c r="K1331" s="2" t="str">
        <f t="shared" si="132"/>
        <v>TF</v>
      </c>
      <c r="L1331" s="2" t="str">
        <f t="shared" si="136"/>
        <v>FRENCH SOUTHERN TERRITORIES</v>
      </c>
      <c r="M1331" s="66"/>
      <c r="N1331" s="66"/>
      <c r="O1331" s="66"/>
      <c r="P1331" s="66"/>
      <c r="Q1331" s="2"/>
      <c r="R1331" s="2"/>
      <c r="S1331" s="15">
        <f t="shared" si="133"/>
        <v>41827</v>
      </c>
      <c r="T1331" s="15" t="str">
        <f t="shared" si="134"/>
        <v/>
      </c>
      <c r="U1331" s="15" t="str">
        <f t="shared" si="135"/>
        <v/>
      </c>
      <c r="V1331" s="2"/>
    </row>
    <row r="1332" spans="1:22">
      <c r="A1332" s="2"/>
      <c r="B1332" s="2"/>
      <c r="C1332" s="2"/>
      <c r="D1332" s="2"/>
      <c r="E1332" s="2"/>
      <c r="F1332" s="2"/>
      <c r="G1332" s="2"/>
      <c r="H1332" s="2"/>
      <c r="I1332" s="2"/>
      <c r="J1332" s="19" t="s">
        <v>1491</v>
      </c>
      <c r="K1332" s="2" t="str">
        <f t="shared" si="132"/>
        <v>GA</v>
      </c>
      <c r="L1332" s="2" t="str">
        <f t="shared" si="136"/>
        <v>GABON</v>
      </c>
      <c r="M1332" s="66"/>
      <c r="N1332" s="66"/>
      <c r="O1332" s="66"/>
      <c r="P1332" s="66"/>
      <c r="Q1332" s="2"/>
      <c r="R1332" s="2"/>
      <c r="S1332" s="15">
        <f t="shared" si="133"/>
        <v>41827</v>
      </c>
      <c r="T1332" s="15" t="str">
        <f t="shared" si="134"/>
        <v/>
      </c>
      <c r="U1332" s="15" t="str">
        <f t="shared" si="135"/>
        <v/>
      </c>
      <c r="V1332" s="2"/>
    </row>
    <row r="1333" spans="1:22">
      <c r="A1333" s="2"/>
      <c r="B1333" s="2"/>
      <c r="C1333" s="2"/>
      <c r="D1333" s="2"/>
      <c r="E1333" s="2"/>
      <c r="F1333" s="2"/>
      <c r="G1333" s="2"/>
      <c r="H1333" s="2"/>
      <c r="I1333" s="2"/>
      <c r="J1333" s="19" t="s">
        <v>1492</v>
      </c>
      <c r="K1333" s="2" t="str">
        <f t="shared" si="132"/>
        <v>GM</v>
      </c>
      <c r="L1333" s="2" t="str">
        <f t="shared" si="136"/>
        <v>GAMBIA</v>
      </c>
      <c r="M1333" s="66"/>
      <c r="N1333" s="66"/>
      <c r="O1333" s="66"/>
      <c r="P1333" s="66"/>
      <c r="Q1333" s="2"/>
      <c r="R1333" s="2"/>
      <c r="S1333" s="15">
        <f t="shared" si="133"/>
        <v>41827</v>
      </c>
      <c r="T1333" s="15" t="str">
        <f t="shared" si="134"/>
        <v/>
      </c>
      <c r="U1333" s="15" t="str">
        <f t="shared" si="135"/>
        <v/>
      </c>
      <c r="V1333" s="2"/>
    </row>
    <row r="1334" spans="1:22">
      <c r="A1334" s="2"/>
      <c r="B1334" s="2"/>
      <c r="C1334" s="2"/>
      <c r="D1334" s="2"/>
      <c r="E1334" s="2"/>
      <c r="F1334" s="2"/>
      <c r="G1334" s="2"/>
      <c r="H1334" s="2"/>
      <c r="I1334" s="2"/>
      <c r="J1334" s="19" t="s">
        <v>1493</v>
      </c>
      <c r="K1334" s="2" t="str">
        <f t="shared" si="132"/>
        <v>GE</v>
      </c>
      <c r="L1334" s="2" t="str">
        <f t="shared" si="136"/>
        <v>GEORGIA</v>
      </c>
      <c r="M1334" s="66"/>
      <c r="N1334" s="66"/>
      <c r="O1334" s="66"/>
      <c r="P1334" s="66"/>
      <c r="Q1334" s="2"/>
      <c r="R1334" s="2"/>
      <c r="S1334" s="15">
        <f t="shared" si="133"/>
        <v>41827</v>
      </c>
      <c r="T1334" s="15" t="str">
        <f t="shared" si="134"/>
        <v/>
      </c>
      <c r="U1334" s="15" t="str">
        <f t="shared" si="135"/>
        <v/>
      </c>
      <c r="V1334" s="2"/>
    </row>
    <row r="1335" spans="1:22">
      <c r="A1335" s="2"/>
      <c r="B1335" s="2"/>
      <c r="C1335" s="2"/>
      <c r="D1335" s="2"/>
      <c r="E1335" s="2"/>
      <c r="F1335" s="2"/>
      <c r="G1335" s="2"/>
      <c r="H1335" s="2"/>
      <c r="I1335" s="2"/>
      <c r="J1335" s="19" t="s">
        <v>1494</v>
      </c>
      <c r="K1335" s="2" t="str">
        <f t="shared" si="132"/>
        <v>DE</v>
      </c>
      <c r="L1335" s="2" t="str">
        <f t="shared" si="136"/>
        <v>GERMANY</v>
      </c>
      <c r="M1335" s="66"/>
      <c r="N1335" s="66"/>
      <c r="O1335" s="66"/>
      <c r="P1335" s="66"/>
      <c r="Q1335" s="2"/>
      <c r="R1335" s="2"/>
      <c r="S1335" s="15">
        <f t="shared" si="133"/>
        <v>41827</v>
      </c>
      <c r="T1335" s="15" t="str">
        <f t="shared" si="134"/>
        <v/>
      </c>
      <c r="U1335" s="15" t="str">
        <f t="shared" si="135"/>
        <v/>
      </c>
      <c r="V1335" s="2"/>
    </row>
    <row r="1336" spans="1:22">
      <c r="A1336" s="2"/>
      <c r="B1336" s="2"/>
      <c r="C1336" s="2"/>
      <c r="D1336" s="2"/>
      <c r="E1336" s="2"/>
      <c r="F1336" s="2"/>
      <c r="G1336" s="2"/>
      <c r="H1336" s="2"/>
      <c r="I1336" s="2"/>
      <c r="J1336" s="19" t="s">
        <v>1495</v>
      </c>
      <c r="K1336" s="2" t="str">
        <f t="shared" si="132"/>
        <v>GH</v>
      </c>
      <c r="L1336" s="2" t="str">
        <f t="shared" si="136"/>
        <v>GHANA</v>
      </c>
      <c r="M1336" s="66"/>
      <c r="N1336" s="66"/>
      <c r="O1336" s="66"/>
      <c r="P1336" s="66"/>
      <c r="Q1336" s="2"/>
      <c r="R1336" s="2"/>
      <c r="S1336" s="15">
        <f t="shared" si="133"/>
        <v>41827</v>
      </c>
      <c r="T1336" s="15" t="str">
        <f t="shared" si="134"/>
        <v/>
      </c>
      <c r="U1336" s="15" t="str">
        <f t="shared" si="135"/>
        <v/>
      </c>
      <c r="V1336" s="2"/>
    </row>
    <row r="1337" spans="1:22">
      <c r="A1337" s="2"/>
      <c r="B1337" s="2"/>
      <c r="C1337" s="2"/>
      <c r="D1337" s="2"/>
      <c r="E1337" s="2"/>
      <c r="F1337" s="2"/>
      <c r="G1337" s="2"/>
      <c r="H1337" s="2"/>
      <c r="I1337" s="2"/>
      <c r="J1337" s="19" t="s">
        <v>1496</v>
      </c>
      <c r="K1337" s="2" t="str">
        <f t="shared" si="132"/>
        <v>GR</v>
      </c>
      <c r="L1337" s="2" t="str">
        <f t="shared" si="136"/>
        <v>GREECE</v>
      </c>
      <c r="M1337" s="66"/>
      <c r="N1337" s="66"/>
      <c r="O1337" s="66"/>
      <c r="P1337" s="66"/>
      <c r="Q1337" s="2"/>
      <c r="R1337" s="2"/>
      <c r="S1337" s="15">
        <f t="shared" si="133"/>
        <v>41827</v>
      </c>
      <c r="T1337" s="15" t="str">
        <f t="shared" si="134"/>
        <v/>
      </c>
      <c r="U1337" s="15" t="str">
        <f t="shared" si="135"/>
        <v/>
      </c>
      <c r="V1337" s="2"/>
    </row>
    <row r="1338" spans="1:22">
      <c r="A1338" s="2"/>
      <c r="B1338" s="2"/>
      <c r="C1338" s="2"/>
      <c r="D1338" s="2"/>
      <c r="E1338" s="2"/>
      <c r="F1338" s="2"/>
      <c r="G1338" s="2"/>
      <c r="H1338" s="2"/>
      <c r="I1338" s="2"/>
      <c r="J1338" s="19" t="s">
        <v>1497</v>
      </c>
      <c r="K1338" s="2" t="str">
        <f t="shared" si="132"/>
        <v>GL</v>
      </c>
      <c r="L1338" s="2" t="str">
        <f t="shared" si="136"/>
        <v>GREENLAND</v>
      </c>
      <c r="M1338" s="66"/>
      <c r="N1338" s="66"/>
      <c r="O1338" s="66"/>
      <c r="P1338" s="66"/>
      <c r="Q1338" s="2"/>
      <c r="R1338" s="2"/>
      <c r="S1338" s="15">
        <f t="shared" si="133"/>
        <v>41827</v>
      </c>
      <c r="T1338" s="15" t="str">
        <f t="shared" si="134"/>
        <v/>
      </c>
      <c r="U1338" s="15" t="str">
        <f t="shared" si="135"/>
        <v/>
      </c>
      <c r="V1338" s="2"/>
    </row>
    <row r="1339" spans="1:22">
      <c r="A1339" s="2"/>
      <c r="B1339" s="2"/>
      <c r="C1339" s="2"/>
      <c r="D1339" s="2"/>
      <c r="E1339" s="2"/>
      <c r="F1339" s="2"/>
      <c r="G1339" s="2"/>
      <c r="H1339" s="2"/>
      <c r="I1339" s="2"/>
      <c r="J1339" s="19" t="s">
        <v>1498</v>
      </c>
      <c r="K1339" s="2" t="str">
        <f t="shared" si="132"/>
        <v>GD</v>
      </c>
      <c r="L1339" s="2" t="str">
        <f t="shared" si="136"/>
        <v>GRENADA</v>
      </c>
      <c r="M1339" s="66"/>
      <c r="N1339" s="66"/>
      <c r="O1339" s="66"/>
      <c r="P1339" s="66"/>
      <c r="Q1339" s="2"/>
      <c r="R1339" s="2"/>
      <c r="S1339" s="15">
        <f t="shared" si="133"/>
        <v>41827</v>
      </c>
      <c r="T1339" s="15" t="str">
        <f t="shared" si="134"/>
        <v/>
      </c>
      <c r="U1339" s="15" t="str">
        <f t="shared" si="135"/>
        <v/>
      </c>
      <c r="V1339" s="2"/>
    </row>
    <row r="1340" spans="1:22">
      <c r="A1340" s="2"/>
      <c r="B1340" s="2"/>
      <c r="C1340" s="2"/>
      <c r="D1340" s="2"/>
      <c r="E1340" s="2"/>
      <c r="F1340" s="2"/>
      <c r="G1340" s="2"/>
      <c r="H1340" s="2"/>
      <c r="I1340" s="2"/>
      <c r="J1340" s="19" t="s">
        <v>1499</v>
      </c>
      <c r="K1340" s="2" t="str">
        <f t="shared" si="132"/>
        <v>GP</v>
      </c>
      <c r="L1340" s="2" t="str">
        <f t="shared" si="136"/>
        <v>GUADELOUPE</v>
      </c>
      <c r="M1340" s="66"/>
      <c r="N1340" s="66"/>
      <c r="O1340" s="66"/>
      <c r="P1340" s="66"/>
      <c r="Q1340" s="2"/>
      <c r="R1340" s="2"/>
      <c r="S1340" s="15">
        <f t="shared" si="133"/>
        <v>41827</v>
      </c>
      <c r="T1340" s="15" t="str">
        <f t="shared" si="134"/>
        <v/>
      </c>
      <c r="U1340" s="15" t="str">
        <f t="shared" si="135"/>
        <v/>
      </c>
      <c r="V1340" s="2"/>
    </row>
    <row r="1341" spans="1:22">
      <c r="A1341" s="2"/>
      <c r="B1341" s="2"/>
      <c r="C1341" s="2"/>
      <c r="D1341" s="2"/>
      <c r="E1341" s="2"/>
      <c r="F1341" s="2"/>
      <c r="G1341" s="2"/>
      <c r="H1341" s="2"/>
      <c r="I1341" s="2"/>
      <c r="J1341" s="19" t="s">
        <v>1500</v>
      </c>
      <c r="K1341" s="2" t="str">
        <f t="shared" si="132"/>
        <v>GU</v>
      </c>
      <c r="L1341" s="2" t="str">
        <f t="shared" si="136"/>
        <v>GUAM</v>
      </c>
      <c r="M1341" s="66"/>
      <c r="N1341" s="66"/>
      <c r="O1341" s="66"/>
      <c r="P1341" s="66"/>
      <c r="Q1341" s="2"/>
      <c r="R1341" s="2"/>
      <c r="S1341" s="15">
        <f t="shared" si="133"/>
        <v>41827</v>
      </c>
      <c r="T1341" s="15" t="str">
        <f t="shared" si="134"/>
        <v/>
      </c>
      <c r="U1341" s="15" t="str">
        <f t="shared" si="135"/>
        <v/>
      </c>
      <c r="V1341" s="2"/>
    </row>
    <row r="1342" spans="1:22">
      <c r="A1342" s="2"/>
      <c r="B1342" s="2"/>
      <c r="C1342" s="2"/>
      <c r="D1342" s="2"/>
      <c r="E1342" s="2"/>
      <c r="F1342" s="2"/>
      <c r="G1342" s="2"/>
      <c r="H1342" s="2"/>
      <c r="I1342" s="2"/>
      <c r="J1342" s="19" t="s">
        <v>1501</v>
      </c>
      <c r="K1342" s="2" t="str">
        <f t="shared" si="132"/>
        <v>GT</v>
      </c>
      <c r="L1342" s="2" t="str">
        <f t="shared" si="136"/>
        <v>GUATEMALA</v>
      </c>
      <c r="M1342" s="66"/>
      <c r="N1342" s="66"/>
      <c r="O1342" s="66"/>
      <c r="P1342" s="66"/>
      <c r="Q1342" s="2"/>
      <c r="R1342" s="2"/>
      <c r="S1342" s="15">
        <f t="shared" si="133"/>
        <v>41827</v>
      </c>
      <c r="T1342" s="15" t="str">
        <f t="shared" si="134"/>
        <v/>
      </c>
      <c r="U1342" s="15" t="str">
        <f t="shared" si="135"/>
        <v/>
      </c>
      <c r="V1342" s="2"/>
    </row>
    <row r="1343" spans="1:22">
      <c r="A1343" s="2"/>
      <c r="B1343" s="2"/>
      <c r="C1343" s="2"/>
      <c r="D1343" s="2"/>
      <c r="E1343" s="2"/>
      <c r="F1343" s="2"/>
      <c r="G1343" s="2"/>
      <c r="H1343" s="2"/>
      <c r="I1343" s="2"/>
      <c r="J1343" s="19" t="s">
        <v>1502</v>
      </c>
      <c r="K1343" s="2" t="str">
        <f t="shared" si="132"/>
        <v>GG</v>
      </c>
      <c r="L1343" s="2" t="str">
        <f t="shared" si="136"/>
        <v>GUERNSEY</v>
      </c>
      <c r="M1343" s="66"/>
      <c r="N1343" s="66"/>
      <c r="O1343" s="66"/>
      <c r="P1343" s="66"/>
      <c r="Q1343" s="2"/>
      <c r="R1343" s="2"/>
      <c r="S1343" s="15">
        <f t="shared" si="133"/>
        <v>41827</v>
      </c>
      <c r="T1343" s="15" t="str">
        <f t="shared" si="134"/>
        <v/>
      </c>
      <c r="U1343" s="15" t="str">
        <f t="shared" si="135"/>
        <v/>
      </c>
      <c r="V1343" s="2"/>
    </row>
    <row r="1344" spans="1:22">
      <c r="A1344" s="2"/>
      <c r="B1344" s="2"/>
      <c r="C1344" s="2"/>
      <c r="D1344" s="2"/>
      <c r="E1344" s="2"/>
      <c r="F1344" s="2"/>
      <c r="G1344" s="2"/>
      <c r="H1344" s="2"/>
      <c r="I1344" s="2"/>
      <c r="J1344" s="19" t="s">
        <v>1503</v>
      </c>
      <c r="K1344" s="2" t="str">
        <f t="shared" si="132"/>
        <v>GN</v>
      </c>
      <c r="L1344" s="2" t="str">
        <f t="shared" si="136"/>
        <v>GUINEA</v>
      </c>
      <c r="M1344" s="66"/>
      <c r="N1344" s="66"/>
      <c r="O1344" s="66"/>
      <c r="P1344" s="66"/>
      <c r="Q1344" s="2"/>
      <c r="R1344" s="2"/>
      <c r="S1344" s="15">
        <f t="shared" si="133"/>
        <v>41827</v>
      </c>
      <c r="T1344" s="15" t="str">
        <f t="shared" si="134"/>
        <v/>
      </c>
      <c r="U1344" s="15" t="str">
        <f t="shared" si="135"/>
        <v/>
      </c>
      <c r="V1344" s="2"/>
    </row>
    <row r="1345" spans="1:22">
      <c r="A1345" s="2"/>
      <c r="B1345" s="2"/>
      <c r="C1345" s="2"/>
      <c r="D1345" s="2"/>
      <c r="E1345" s="2"/>
      <c r="F1345" s="2"/>
      <c r="G1345" s="2"/>
      <c r="H1345" s="2"/>
      <c r="I1345" s="2"/>
      <c r="J1345" s="19" t="s">
        <v>1504</v>
      </c>
      <c r="K1345" s="2" t="str">
        <f t="shared" si="132"/>
        <v>GW</v>
      </c>
      <c r="L1345" s="2" t="str">
        <f t="shared" si="136"/>
        <v>GUINEA-BISSAU</v>
      </c>
      <c r="M1345" s="66"/>
      <c r="N1345" s="66"/>
      <c r="O1345" s="66"/>
      <c r="P1345" s="66"/>
      <c r="Q1345" s="2"/>
      <c r="R1345" s="2"/>
      <c r="S1345" s="15">
        <f t="shared" si="133"/>
        <v>41827</v>
      </c>
      <c r="T1345" s="15" t="str">
        <f t="shared" si="134"/>
        <v/>
      </c>
      <c r="U1345" s="15" t="str">
        <f t="shared" si="135"/>
        <v/>
      </c>
      <c r="V1345" s="2"/>
    </row>
    <row r="1346" spans="1:22">
      <c r="A1346" s="2"/>
      <c r="B1346" s="2"/>
      <c r="C1346" s="2"/>
      <c r="D1346" s="2"/>
      <c r="E1346" s="2"/>
      <c r="F1346" s="2"/>
      <c r="G1346" s="2"/>
      <c r="H1346" s="2"/>
      <c r="I1346" s="2"/>
      <c r="J1346" s="19" t="s">
        <v>1505</v>
      </c>
      <c r="K1346" s="2" t="str">
        <f t="shared" si="132"/>
        <v>GY</v>
      </c>
      <c r="L1346" s="2" t="str">
        <f t="shared" si="136"/>
        <v>GUYANA</v>
      </c>
      <c r="M1346" s="66"/>
      <c r="N1346" s="66"/>
      <c r="O1346" s="66"/>
      <c r="P1346" s="66"/>
      <c r="Q1346" s="2"/>
      <c r="R1346" s="2"/>
      <c r="S1346" s="15">
        <f t="shared" si="133"/>
        <v>41827</v>
      </c>
      <c r="T1346" s="15" t="str">
        <f t="shared" si="134"/>
        <v/>
      </c>
      <c r="U1346" s="15" t="str">
        <f t="shared" si="135"/>
        <v/>
      </c>
      <c r="V1346" s="2"/>
    </row>
    <row r="1347" spans="1:22">
      <c r="A1347" s="2"/>
      <c r="B1347" s="2"/>
      <c r="C1347" s="2"/>
      <c r="D1347" s="2"/>
      <c r="E1347" s="2"/>
      <c r="F1347" s="2"/>
      <c r="G1347" s="2"/>
      <c r="H1347" s="2"/>
      <c r="I1347" s="2"/>
      <c r="J1347" s="19" t="s">
        <v>1506</v>
      </c>
      <c r="K1347" s="2" t="str">
        <f t="shared" si="132"/>
        <v>HT</v>
      </c>
      <c r="L1347" s="2" t="str">
        <f t="shared" si="136"/>
        <v>HAITI</v>
      </c>
      <c r="M1347" s="66"/>
      <c r="N1347" s="66"/>
      <c r="O1347" s="66"/>
      <c r="P1347" s="66"/>
      <c r="Q1347" s="2"/>
      <c r="R1347" s="2"/>
      <c r="S1347" s="15">
        <f t="shared" si="133"/>
        <v>41827</v>
      </c>
      <c r="T1347" s="15" t="str">
        <f t="shared" si="134"/>
        <v/>
      </c>
      <c r="U1347" s="15" t="str">
        <f t="shared" si="135"/>
        <v/>
      </c>
      <c r="V1347" s="2"/>
    </row>
    <row r="1348" spans="1:22">
      <c r="A1348" s="2"/>
      <c r="B1348" s="2"/>
      <c r="C1348" s="2"/>
      <c r="D1348" s="2"/>
      <c r="E1348" s="2"/>
      <c r="F1348" s="2"/>
      <c r="G1348" s="2"/>
      <c r="H1348" s="2"/>
      <c r="I1348" s="2"/>
      <c r="J1348" s="19" t="s">
        <v>1507</v>
      </c>
      <c r="K1348" s="2" t="str">
        <f t="shared" si="132"/>
        <v>HM</v>
      </c>
      <c r="L1348" s="2" t="str">
        <f t="shared" si="136"/>
        <v>HEARD ISLAND AND MCDONALD ISLANDS</v>
      </c>
      <c r="M1348" s="66"/>
      <c r="N1348" s="66"/>
      <c r="O1348" s="66"/>
      <c r="P1348" s="66"/>
      <c r="Q1348" s="2"/>
      <c r="R1348" s="2"/>
      <c r="S1348" s="15">
        <f t="shared" si="133"/>
        <v>41827</v>
      </c>
      <c r="T1348" s="15" t="str">
        <f t="shared" si="134"/>
        <v/>
      </c>
      <c r="U1348" s="15" t="str">
        <f t="shared" si="135"/>
        <v/>
      </c>
      <c r="V1348" s="2"/>
    </row>
    <row r="1349" spans="1:22">
      <c r="A1349" s="2"/>
      <c r="B1349" s="2"/>
      <c r="C1349" s="2"/>
      <c r="D1349" s="2"/>
      <c r="E1349" s="2"/>
      <c r="F1349" s="2"/>
      <c r="G1349" s="2"/>
      <c r="H1349" s="2"/>
      <c r="I1349" s="2"/>
      <c r="J1349" s="19" t="s">
        <v>1508</v>
      </c>
      <c r="K1349" s="2" t="str">
        <f t="shared" si="132"/>
        <v>VA</v>
      </c>
      <c r="L1349" s="2" t="str">
        <f t="shared" si="136"/>
        <v>HOLY SEE (VATICAN CITY STATE)</v>
      </c>
      <c r="M1349" s="66"/>
      <c r="N1349" s="66"/>
      <c r="O1349" s="66"/>
      <c r="P1349" s="66"/>
      <c r="Q1349" s="2"/>
      <c r="R1349" s="2"/>
      <c r="S1349" s="15">
        <f t="shared" si="133"/>
        <v>41827</v>
      </c>
      <c r="T1349" s="15" t="str">
        <f t="shared" si="134"/>
        <v/>
      </c>
      <c r="U1349" s="15" t="str">
        <f t="shared" si="135"/>
        <v/>
      </c>
      <c r="V1349" s="2"/>
    </row>
    <row r="1350" spans="1:22">
      <c r="A1350" s="2"/>
      <c r="B1350" s="2"/>
      <c r="C1350" s="2"/>
      <c r="D1350" s="2"/>
      <c r="E1350" s="2"/>
      <c r="F1350" s="2"/>
      <c r="G1350" s="2"/>
      <c r="H1350" s="2"/>
      <c r="I1350" s="2"/>
      <c r="J1350" s="19" t="s">
        <v>1509</v>
      </c>
      <c r="K1350" s="2" t="str">
        <f t="shared" si="132"/>
        <v>HN</v>
      </c>
      <c r="L1350" s="2" t="str">
        <f t="shared" si="136"/>
        <v>HONDURAS</v>
      </c>
      <c r="M1350" s="66"/>
      <c r="N1350" s="66"/>
      <c r="O1350" s="66"/>
      <c r="P1350" s="66"/>
      <c r="Q1350" s="2"/>
      <c r="R1350" s="2"/>
      <c r="S1350" s="15">
        <f t="shared" si="133"/>
        <v>41827</v>
      </c>
      <c r="T1350" s="15" t="str">
        <f t="shared" si="134"/>
        <v/>
      </c>
      <c r="U1350" s="15" t="str">
        <f t="shared" si="135"/>
        <v/>
      </c>
      <c r="V1350" s="2"/>
    </row>
    <row r="1351" spans="1:22">
      <c r="A1351" s="2"/>
      <c r="B1351" s="2"/>
      <c r="C1351" s="2"/>
      <c r="D1351" s="2"/>
      <c r="E1351" s="2"/>
      <c r="F1351" s="2"/>
      <c r="G1351" s="2"/>
      <c r="H1351" s="2"/>
      <c r="I1351" s="2"/>
      <c r="J1351" s="19" t="s">
        <v>1510</v>
      </c>
      <c r="K1351" s="2" t="str">
        <f t="shared" si="132"/>
        <v>HK</v>
      </c>
      <c r="L1351" s="2" t="str">
        <f t="shared" si="136"/>
        <v>HONG KONG</v>
      </c>
      <c r="M1351" s="66"/>
      <c r="N1351" s="66"/>
      <c r="O1351" s="66"/>
      <c r="P1351" s="66"/>
      <c r="Q1351" s="2"/>
      <c r="R1351" s="2"/>
      <c r="S1351" s="15">
        <f t="shared" si="133"/>
        <v>41827</v>
      </c>
      <c r="T1351" s="15" t="str">
        <f t="shared" si="134"/>
        <v/>
      </c>
      <c r="U1351" s="15" t="str">
        <f t="shared" si="135"/>
        <v/>
      </c>
      <c r="V1351" s="2"/>
    </row>
    <row r="1352" spans="1:22">
      <c r="A1352" s="2"/>
      <c r="B1352" s="2"/>
      <c r="C1352" s="2"/>
      <c r="D1352" s="2"/>
      <c r="E1352" s="2"/>
      <c r="F1352" s="2"/>
      <c r="G1352" s="2"/>
      <c r="H1352" s="2"/>
      <c r="I1352" s="2"/>
      <c r="J1352" s="19" t="s">
        <v>1511</v>
      </c>
      <c r="K1352" s="2" t="str">
        <f t="shared" si="132"/>
        <v>HU</v>
      </c>
      <c r="L1352" s="2" t="str">
        <f t="shared" si="136"/>
        <v>HUNGARY</v>
      </c>
      <c r="M1352" s="66"/>
      <c r="N1352" s="66"/>
      <c r="O1352" s="66"/>
      <c r="P1352" s="66"/>
      <c r="Q1352" s="2"/>
      <c r="R1352" s="2"/>
      <c r="S1352" s="15">
        <f t="shared" si="133"/>
        <v>41827</v>
      </c>
      <c r="T1352" s="15" t="str">
        <f t="shared" si="134"/>
        <v/>
      </c>
      <c r="U1352" s="15" t="str">
        <f t="shared" si="135"/>
        <v/>
      </c>
      <c r="V1352" s="2"/>
    </row>
    <row r="1353" spans="1:22">
      <c r="A1353" s="2"/>
      <c r="B1353" s="2"/>
      <c r="C1353" s="2"/>
      <c r="D1353" s="2"/>
      <c r="E1353" s="2"/>
      <c r="F1353" s="2"/>
      <c r="G1353" s="2"/>
      <c r="H1353" s="2"/>
      <c r="I1353" s="2"/>
      <c r="J1353" s="19" t="s">
        <v>1512</v>
      </c>
      <c r="K1353" s="2" t="str">
        <f t="shared" si="132"/>
        <v>IS</v>
      </c>
      <c r="L1353" s="2" t="str">
        <f t="shared" si="136"/>
        <v>ICELAND</v>
      </c>
      <c r="M1353" s="66"/>
      <c r="N1353" s="66"/>
      <c r="O1353" s="66"/>
      <c r="P1353" s="66"/>
      <c r="Q1353" s="2"/>
      <c r="R1353" s="2"/>
      <c r="S1353" s="15">
        <f t="shared" si="133"/>
        <v>41827</v>
      </c>
      <c r="T1353" s="15" t="str">
        <f t="shared" si="134"/>
        <v/>
      </c>
      <c r="U1353" s="15" t="str">
        <f t="shared" si="135"/>
        <v/>
      </c>
      <c r="V1353" s="2"/>
    </row>
    <row r="1354" spans="1:22">
      <c r="A1354" s="2"/>
      <c r="B1354" s="2"/>
      <c r="C1354" s="2"/>
      <c r="D1354" s="2"/>
      <c r="E1354" s="2"/>
      <c r="F1354" s="2"/>
      <c r="G1354" s="2"/>
      <c r="H1354" s="2"/>
      <c r="I1354" s="2"/>
      <c r="J1354" s="19" t="s">
        <v>1513</v>
      </c>
      <c r="K1354" s="2" t="str">
        <f t="shared" si="132"/>
        <v>IN</v>
      </c>
      <c r="L1354" s="2" t="str">
        <f t="shared" si="136"/>
        <v>INDIA</v>
      </c>
      <c r="M1354" s="66"/>
      <c r="N1354" s="66"/>
      <c r="O1354" s="66"/>
      <c r="P1354" s="66"/>
      <c r="Q1354" s="2"/>
      <c r="R1354" s="2"/>
      <c r="S1354" s="15">
        <f t="shared" si="133"/>
        <v>41827</v>
      </c>
      <c r="T1354" s="15" t="str">
        <f t="shared" si="134"/>
        <v/>
      </c>
      <c r="U1354" s="15" t="str">
        <f t="shared" si="135"/>
        <v/>
      </c>
      <c r="V1354" s="2"/>
    </row>
    <row r="1355" spans="1:22">
      <c r="A1355" s="2"/>
      <c r="B1355" s="2"/>
      <c r="C1355" s="2"/>
      <c r="D1355" s="2"/>
      <c r="E1355" s="2"/>
      <c r="F1355" s="2"/>
      <c r="G1355" s="2"/>
      <c r="H1355" s="2"/>
      <c r="I1355" s="2"/>
      <c r="J1355" s="19" t="s">
        <v>1514</v>
      </c>
      <c r="K1355" s="2" t="str">
        <f t="shared" si="132"/>
        <v>ID</v>
      </c>
      <c r="L1355" s="2" t="str">
        <f t="shared" si="136"/>
        <v>INDONESIA</v>
      </c>
      <c r="M1355" s="66"/>
      <c r="N1355" s="66"/>
      <c r="O1355" s="66"/>
      <c r="P1355" s="66"/>
      <c r="Q1355" s="2"/>
      <c r="R1355" s="2"/>
      <c r="S1355" s="15">
        <f t="shared" si="133"/>
        <v>41827</v>
      </c>
      <c r="T1355" s="15" t="str">
        <f t="shared" si="134"/>
        <v/>
      </c>
      <c r="U1355" s="15" t="str">
        <f t="shared" si="135"/>
        <v/>
      </c>
      <c r="V1355" s="2"/>
    </row>
    <row r="1356" spans="1:22">
      <c r="A1356" s="2"/>
      <c r="B1356" s="2"/>
      <c r="C1356" s="2"/>
      <c r="D1356" s="2"/>
      <c r="E1356" s="2"/>
      <c r="F1356" s="2"/>
      <c r="G1356" s="2"/>
      <c r="H1356" s="2"/>
      <c r="I1356" s="2"/>
      <c r="J1356" s="19" t="s">
        <v>1515</v>
      </c>
      <c r="K1356" s="2" t="str">
        <f t="shared" si="132"/>
        <v>IR</v>
      </c>
      <c r="L1356" s="2" t="str">
        <f t="shared" si="136"/>
        <v>IRAN, ISLAMIC REPUBLIC OF</v>
      </c>
      <c r="M1356" s="66"/>
      <c r="N1356" s="66"/>
      <c r="O1356" s="66"/>
      <c r="P1356" s="66"/>
      <c r="Q1356" s="2"/>
      <c r="R1356" s="2"/>
      <c r="S1356" s="15">
        <f t="shared" si="133"/>
        <v>41827</v>
      </c>
      <c r="T1356" s="15" t="str">
        <f t="shared" si="134"/>
        <v/>
      </c>
      <c r="U1356" s="15" t="str">
        <f t="shared" si="135"/>
        <v/>
      </c>
      <c r="V1356" s="2"/>
    </row>
    <row r="1357" spans="1:22">
      <c r="A1357" s="2"/>
      <c r="B1357" s="2"/>
      <c r="C1357" s="2"/>
      <c r="D1357" s="2"/>
      <c r="E1357" s="2"/>
      <c r="F1357" s="2"/>
      <c r="G1357" s="2"/>
      <c r="H1357" s="2"/>
      <c r="I1357" s="2"/>
      <c r="J1357" s="19" t="s">
        <v>1516</v>
      </c>
      <c r="K1357" s="2" t="str">
        <f t="shared" si="132"/>
        <v>IQ</v>
      </c>
      <c r="L1357" s="2" t="str">
        <f t="shared" si="136"/>
        <v>IRAQ</v>
      </c>
      <c r="M1357" s="66"/>
      <c r="N1357" s="66"/>
      <c r="O1357" s="66"/>
      <c r="P1357" s="66"/>
      <c r="Q1357" s="2"/>
      <c r="R1357" s="2"/>
      <c r="S1357" s="15">
        <f t="shared" si="133"/>
        <v>41827</v>
      </c>
      <c r="T1357" s="15" t="str">
        <f t="shared" si="134"/>
        <v/>
      </c>
      <c r="U1357" s="15" t="str">
        <f t="shared" si="135"/>
        <v/>
      </c>
      <c r="V1357" s="2"/>
    </row>
    <row r="1358" spans="1:22">
      <c r="A1358" s="2"/>
      <c r="B1358" s="2"/>
      <c r="C1358" s="2"/>
      <c r="D1358" s="2"/>
      <c r="E1358" s="2"/>
      <c r="F1358" s="2"/>
      <c r="G1358" s="2"/>
      <c r="H1358" s="2"/>
      <c r="I1358" s="2"/>
      <c r="J1358" s="19" t="s">
        <v>1517</v>
      </c>
      <c r="K1358" s="2" t="str">
        <f t="shared" si="132"/>
        <v>IE</v>
      </c>
      <c r="L1358" s="2" t="str">
        <f t="shared" si="136"/>
        <v>IRELAND</v>
      </c>
      <c r="M1358" s="66"/>
      <c r="N1358" s="66"/>
      <c r="O1358" s="66"/>
      <c r="P1358" s="66"/>
      <c r="Q1358" s="2"/>
      <c r="R1358" s="2"/>
      <c r="S1358" s="15">
        <f t="shared" si="133"/>
        <v>41827</v>
      </c>
      <c r="T1358" s="15" t="str">
        <f t="shared" si="134"/>
        <v/>
      </c>
      <c r="U1358" s="15" t="str">
        <f t="shared" si="135"/>
        <v/>
      </c>
      <c r="V1358" s="2"/>
    </row>
    <row r="1359" spans="1:22">
      <c r="A1359" s="2"/>
      <c r="B1359" s="2"/>
      <c r="C1359" s="2"/>
      <c r="D1359" s="2"/>
      <c r="E1359" s="2"/>
      <c r="F1359" s="2"/>
      <c r="G1359" s="2"/>
      <c r="H1359" s="2"/>
      <c r="I1359" s="2"/>
      <c r="J1359" s="19" t="s">
        <v>1518</v>
      </c>
      <c r="K1359" s="2" t="str">
        <f t="shared" si="132"/>
        <v>IM</v>
      </c>
      <c r="L1359" s="2" t="str">
        <f t="shared" si="136"/>
        <v>ISLE OF MAN</v>
      </c>
      <c r="M1359" s="66"/>
      <c r="N1359" s="66"/>
      <c r="O1359" s="66"/>
      <c r="P1359" s="66"/>
      <c r="Q1359" s="2"/>
      <c r="R1359" s="2"/>
      <c r="S1359" s="15">
        <f t="shared" si="133"/>
        <v>41827</v>
      </c>
      <c r="T1359" s="15" t="str">
        <f t="shared" si="134"/>
        <v/>
      </c>
      <c r="U1359" s="15" t="str">
        <f t="shared" si="135"/>
        <v/>
      </c>
      <c r="V1359" s="2"/>
    </row>
    <row r="1360" spans="1:22">
      <c r="A1360" s="2"/>
      <c r="B1360" s="2"/>
      <c r="C1360" s="2"/>
      <c r="D1360" s="2"/>
      <c r="E1360" s="2"/>
      <c r="F1360" s="2"/>
      <c r="G1360" s="2"/>
      <c r="H1360" s="2"/>
      <c r="I1360" s="2"/>
      <c r="J1360" s="19" t="s">
        <v>1519</v>
      </c>
      <c r="K1360" s="2" t="str">
        <f t="shared" si="132"/>
        <v>IL</v>
      </c>
      <c r="L1360" s="2" t="str">
        <f t="shared" si="136"/>
        <v>ISRAEL</v>
      </c>
      <c r="M1360" s="66"/>
      <c r="N1360" s="66"/>
      <c r="O1360" s="66"/>
      <c r="P1360" s="66"/>
      <c r="Q1360" s="2"/>
      <c r="R1360" s="2"/>
      <c r="S1360" s="15">
        <f t="shared" si="133"/>
        <v>41827</v>
      </c>
      <c r="T1360" s="15" t="str">
        <f t="shared" si="134"/>
        <v/>
      </c>
      <c r="U1360" s="15" t="str">
        <f t="shared" si="135"/>
        <v/>
      </c>
      <c r="V1360" s="2"/>
    </row>
    <row r="1361" spans="1:22">
      <c r="A1361" s="2"/>
      <c r="B1361" s="2"/>
      <c r="C1361" s="2"/>
      <c r="D1361" s="2"/>
      <c r="E1361" s="2"/>
      <c r="F1361" s="2"/>
      <c r="G1361" s="2"/>
      <c r="H1361" s="2"/>
      <c r="I1361" s="2"/>
      <c r="J1361" s="19" t="s">
        <v>1520</v>
      </c>
      <c r="K1361" s="2" t="str">
        <f t="shared" si="132"/>
        <v>IT</v>
      </c>
      <c r="L1361" s="2" t="str">
        <f t="shared" si="136"/>
        <v>ITALY</v>
      </c>
      <c r="M1361" s="66"/>
      <c r="N1361" s="66"/>
      <c r="O1361" s="66"/>
      <c r="P1361" s="66"/>
      <c r="Q1361" s="2"/>
      <c r="R1361" s="2"/>
      <c r="S1361" s="15">
        <f t="shared" si="133"/>
        <v>41827</v>
      </c>
      <c r="T1361" s="15" t="str">
        <f t="shared" si="134"/>
        <v/>
      </c>
      <c r="U1361" s="15" t="str">
        <f t="shared" si="135"/>
        <v/>
      </c>
      <c r="V1361" s="2"/>
    </row>
    <row r="1362" spans="1:22">
      <c r="A1362" s="2"/>
      <c r="B1362" s="2"/>
      <c r="C1362" s="2"/>
      <c r="D1362" s="2"/>
      <c r="E1362" s="2"/>
      <c r="F1362" s="2"/>
      <c r="G1362" s="2"/>
      <c r="H1362" s="2"/>
      <c r="I1362" s="2"/>
      <c r="J1362" s="19" t="s">
        <v>1521</v>
      </c>
      <c r="K1362" s="2" t="str">
        <f t="shared" si="132"/>
        <v>JM</v>
      </c>
      <c r="L1362" s="2" t="str">
        <f t="shared" si="136"/>
        <v>JAMAICA</v>
      </c>
      <c r="M1362" s="66"/>
      <c r="N1362" s="66"/>
      <c r="O1362" s="66"/>
      <c r="P1362" s="66"/>
      <c r="Q1362" s="2"/>
      <c r="R1362" s="2"/>
      <c r="S1362" s="15">
        <f t="shared" si="133"/>
        <v>41827</v>
      </c>
      <c r="T1362" s="15" t="str">
        <f t="shared" si="134"/>
        <v/>
      </c>
      <c r="U1362" s="15" t="str">
        <f t="shared" si="135"/>
        <v/>
      </c>
      <c r="V1362" s="2"/>
    </row>
    <row r="1363" spans="1:22">
      <c r="A1363" s="2"/>
      <c r="B1363" s="2"/>
      <c r="C1363" s="2"/>
      <c r="D1363" s="2"/>
      <c r="E1363" s="2"/>
      <c r="F1363" s="2"/>
      <c r="G1363" s="2"/>
      <c r="H1363" s="2"/>
      <c r="I1363" s="2"/>
      <c r="J1363" s="19" t="s">
        <v>1522</v>
      </c>
      <c r="K1363" s="2" t="str">
        <f t="shared" si="132"/>
        <v>JP</v>
      </c>
      <c r="L1363" s="2" t="str">
        <f t="shared" si="136"/>
        <v>JAPAN</v>
      </c>
      <c r="M1363" s="66"/>
      <c r="N1363" s="66"/>
      <c r="O1363" s="66"/>
      <c r="P1363" s="66"/>
      <c r="Q1363" s="2"/>
      <c r="R1363" s="2"/>
      <c r="S1363" s="15">
        <f t="shared" si="133"/>
        <v>41827</v>
      </c>
      <c r="T1363" s="15" t="str">
        <f t="shared" si="134"/>
        <v/>
      </c>
      <c r="U1363" s="15" t="str">
        <f t="shared" si="135"/>
        <v/>
      </c>
      <c r="V1363" s="2"/>
    </row>
    <row r="1364" spans="1:22">
      <c r="A1364" s="2"/>
      <c r="B1364" s="2"/>
      <c r="C1364" s="2"/>
      <c r="D1364" s="2"/>
      <c r="E1364" s="2"/>
      <c r="F1364" s="2"/>
      <c r="G1364" s="2"/>
      <c r="H1364" s="2"/>
      <c r="I1364" s="2"/>
      <c r="J1364" s="19" t="s">
        <v>1523</v>
      </c>
      <c r="K1364" s="2" t="str">
        <f t="shared" si="132"/>
        <v>JE</v>
      </c>
      <c r="L1364" s="2" t="str">
        <f t="shared" si="136"/>
        <v>JERSEY</v>
      </c>
      <c r="M1364" s="66"/>
      <c r="N1364" s="66"/>
      <c r="O1364" s="66"/>
      <c r="P1364" s="66"/>
      <c r="Q1364" s="2"/>
      <c r="R1364" s="2"/>
      <c r="S1364" s="15">
        <f t="shared" si="133"/>
        <v>41827</v>
      </c>
      <c r="T1364" s="15" t="str">
        <f t="shared" si="134"/>
        <v/>
      </c>
      <c r="U1364" s="15" t="str">
        <f t="shared" si="135"/>
        <v/>
      </c>
      <c r="V1364" s="2"/>
    </row>
    <row r="1365" spans="1:22">
      <c r="A1365" s="2"/>
      <c r="B1365" s="2"/>
      <c r="C1365" s="2"/>
      <c r="D1365" s="2"/>
      <c r="E1365" s="2"/>
      <c r="F1365" s="2"/>
      <c r="G1365" s="2"/>
      <c r="H1365" s="2"/>
      <c r="I1365" s="2"/>
      <c r="J1365" s="19" t="s">
        <v>1524</v>
      </c>
      <c r="K1365" s="2" t="str">
        <f t="shared" si="132"/>
        <v>JO</v>
      </c>
      <c r="L1365" s="2" t="str">
        <f t="shared" si="136"/>
        <v>JORDAN</v>
      </c>
      <c r="M1365" s="66"/>
      <c r="N1365" s="66"/>
      <c r="O1365" s="66"/>
      <c r="P1365" s="66"/>
      <c r="Q1365" s="2"/>
      <c r="R1365" s="2"/>
      <c r="S1365" s="15">
        <f t="shared" si="133"/>
        <v>41827</v>
      </c>
      <c r="T1365" s="15" t="str">
        <f t="shared" si="134"/>
        <v/>
      </c>
      <c r="U1365" s="15" t="str">
        <f t="shared" si="135"/>
        <v/>
      </c>
      <c r="V1365" s="2"/>
    </row>
    <row r="1366" spans="1:22">
      <c r="A1366" s="2"/>
      <c r="B1366" s="2"/>
      <c r="C1366" s="2"/>
      <c r="D1366" s="2"/>
      <c r="E1366" s="2"/>
      <c r="F1366" s="2"/>
      <c r="G1366" s="2"/>
      <c r="H1366" s="2"/>
      <c r="I1366" s="2"/>
      <c r="J1366" s="19" t="s">
        <v>1525</v>
      </c>
      <c r="K1366" s="2" t="str">
        <f t="shared" si="132"/>
        <v>KZ</v>
      </c>
      <c r="L1366" s="2" t="str">
        <f t="shared" si="136"/>
        <v>KAZAKHSTAN</v>
      </c>
      <c r="M1366" s="66"/>
      <c r="N1366" s="66"/>
      <c r="O1366" s="66"/>
      <c r="P1366" s="66"/>
      <c r="Q1366" s="2"/>
      <c r="R1366" s="2"/>
      <c r="S1366" s="15">
        <f t="shared" si="133"/>
        <v>41827</v>
      </c>
      <c r="T1366" s="15" t="str">
        <f t="shared" si="134"/>
        <v/>
      </c>
      <c r="U1366" s="15" t="str">
        <f t="shared" si="135"/>
        <v/>
      </c>
      <c r="V1366" s="2"/>
    </row>
    <row r="1367" spans="1:22">
      <c r="A1367" s="2"/>
      <c r="B1367" s="2"/>
      <c r="C1367" s="2"/>
      <c r="D1367" s="2"/>
      <c r="E1367" s="2"/>
      <c r="F1367" s="2"/>
      <c r="G1367" s="2"/>
      <c r="H1367" s="2"/>
      <c r="I1367" s="2"/>
      <c r="J1367" s="19" t="s">
        <v>1526</v>
      </c>
      <c r="K1367" s="2" t="str">
        <f t="shared" si="132"/>
        <v>KE</v>
      </c>
      <c r="L1367" s="2" t="str">
        <f t="shared" si="136"/>
        <v>KENYA</v>
      </c>
      <c r="M1367" s="66"/>
      <c r="N1367" s="66"/>
      <c r="O1367" s="66"/>
      <c r="P1367" s="66"/>
      <c r="Q1367" s="2"/>
      <c r="R1367" s="2"/>
      <c r="S1367" s="15">
        <f t="shared" si="133"/>
        <v>41827</v>
      </c>
      <c r="T1367" s="15" t="str">
        <f t="shared" si="134"/>
        <v/>
      </c>
      <c r="U1367" s="15" t="str">
        <f t="shared" si="135"/>
        <v/>
      </c>
      <c r="V1367" s="2"/>
    </row>
    <row r="1368" spans="1:22">
      <c r="A1368" s="2"/>
      <c r="B1368" s="2"/>
      <c r="C1368" s="2"/>
      <c r="D1368" s="2"/>
      <c r="E1368" s="2"/>
      <c r="F1368" s="2"/>
      <c r="G1368" s="2"/>
      <c r="H1368" s="2"/>
      <c r="I1368" s="2"/>
      <c r="J1368" s="19" t="s">
        <v>1527</v>
      </c>
      <c r="K1368" s="2" t="str">
        <f t="shared" si="132"/>
        <v>KI</v>
      </c>
      <c r="L1368" s="2" t="str">
        <f t="shared" si="136"/>
        <v>KIRIBATI</v>
      </c>
      <c r="M1368" s="66"/>
      <c r="N1368" s="66"/>
      <c r="O1368" s="66"/>
      <c r="P1368" s="66"/>
      <c r="Q1368" s="2"/>
      <c r="R1368" s="2"/>
      <c r="S1368" s="15">
        <f t="shared" si="133"/>
        <v>41827</v>
      </c>
      <c r="T1368" s="15" t="str">
        <f t="shared" si="134"/>
        <v/>
      </c>
      <c r="U1368" s="15" t="str">
        <f t="shared" si="135"/>
        <v/>
      </c>
      <c r="V1368" s="2"/>
    </row>
    <row r="1369" spans="1:22">
      <c r="A1369" s="2"/>
      <c r="B1369" s="2"/>
      <c r="C1369" s="2"/>
      <c r="D1369" s="2"/>
      <c r="E1369" s="2"/>
      <c r="F1369" s="2"/>
      <c r="G1369" s="2"/>
      <c r="H1369" s="2"/>
      <c r="I1369" s="2"/>
      <c r="J1369" s="19" t="s">
        <v>1528</v>
      </c>
      <c r="K1369" s="2" t="str">
        <f t="shared" si="132"/>
        <v>KP</v>
      </c>
      <c r="L1369" s="2" t="str">
        <f t="shared" si="136"/>
        <v>KOREA, DEMOCRATIC PEOPLE'S REPUBLIC OF</v>
      </c>
      <c r="M1369" s="66"/>
      <c r="N1369" s="66"/>
      <c r="O1369" s="66"/>
      <c r="P1369" s="66"/>
      <c r="Q1369" s="2"/>
      <c r="R1369" s="2"/>
      <c r="S1369" s="15">
        <f t="shared" si="133"/>
        <v>41827</v>
      </c>
      <c r="T1369" s="15" t="str">
        <f t="shared" si="134"/>
        <v/>
      </c>
      <c r="U1369" s="15" t="str">
        <f t="shared" si="135"/>
        <v/>
      </c>
      <c r="V1369" s="2"/>
    </row>
    <row r="1370" spans="1:22">
      <c r="A1370" s="2"/>
      <c r="B1370" s="2"/>
      <c r="C1370" s="2"/>
      <c r="D1370" s="2"/>
      <c r="E1370" s="2"/>
      <c r="F1370" s="2"/>
      <c r="G1370" s="2"/>
      <c r="H1370" s="2"/>
      <c r="I1370" s="2"/>
      <c r="J1370" s="19" t="s">
        <v>1529</v>
      </c>
      <c r="K1370" s="2" t="str">
        <f t="shared" si="132"/>
        <v>KR</v>
      </c>
      <c r="L1370" s="2" t="str">
        <f t="shared" si="136"/>
        <v>KOREA, REPUBLIC OF</v>
      </c>
      <c r="M1370" s="66"/>
      <c r="N1370" s="66"/>
      <c r="O1370" s="66"/>
      <c r="P1370" s="66"/>
      <c r="Q1370" s="2"/>
      <c r="R1370" s="2"/>
      <c r="S1370" s="15">
        <f t="shared" si="133"/>
        <v>41827</v>
      </c>
      <c r="T1370" s="15" t="str">
        <f t="shared" si="134"/>
        <v/>
      </c>
      <c r="U1370" s="15" t="str">
        <f t="shared" si="135"/>
        <v/>
      </c>
      <c r="V1370" s="2"/>
    </row>
    <row r="1371" spans="1:22">
      <c r="A1371" s="2"/>
      <c r="B1371" s="2"/>
      <c r="C1371" s="2"/>
      <c r="D1371" s="2"/>
      <c r="E1371" s="2"/>
      <c r="F1371" s="2"/>
      <c r="G1371" s="2"/>
      <c r="H1371" s="2"/>
      <c r="I1371" s="2"/>
      <c r="J1371" s="19" t="s">
        <v>12068</v>
      </c>
      <c r="K1371" s="2" t="str">
        <f t="shared" si="132"/>
        <v>XK</v>
      </c>
      <c r="L1371" s="2" t="str">
        <f>J1371</f>
        <v>KOSOVO</v>
      </c>
      <c r="M1371" s="66"/>
      <c r="N1371" s="66"/>
      <c r="O1371" s="66"/>
      <c r="P1371" s="66"/>
      <c r="Q1371" s="2"/>
      <c r="R1371" s="2"/>
      <c r="S1371" s="15">
        <f t="shared" si="133"/>
        <v>42931</v>
      </c>
      <c r="T1371" s="15" t="str">
        <f t="shared" si="134"/>
        <v/>
      </c>
      <c r="U1371" s="15" t="str">
        <f t="shared" si="135"/>
        <v/>
      </c>
      <c r="V1371" s="2"/>
    </row>
    <row r="1372" spans="1:22">
      <c r="A1372" s="2"/>
      <c r="B1372" s="2"/>
      <c r="C1372" s="2"/>
      <c r="D1372" s="2"/>
      <c r="E1372" s="2"/>
      <c r="F1372" s="2"/>
      <c r="G1372" s="2"/>
      <c r="H1372" s="2"/>
      <c r="I1372" s="2"/>
      <c r="J1372" s="19" t="s">
        <v>1530</v>
      </c>
      <c r="K1372" s="2" t="str">
        <f t="shared" si="132"/>
        <v>KW</v>
      </c>
      <c r="L1372" s="2" t="str">
        <f t="shared" si="136"/>
        <v>KUWAIT</v>
      </c>
      <c r="M1372" s="66"/>
      <c r="N1372" s="66"/>
      <c r="O1372" s="66"/>
      <c r="P1372" s="66"/>
      <c r="Q1372" s="2"/>
      <c r="R1372" s="2"/>
      <c r="S1372" s="15">
        <f t="shared" si="133"/>
        <v>41827</v>
      </c>
      <c r="T1372" s="15" t="str">
        <f t="shared" si="134"/>
        <v/>
      </c>
      <c r="U1372" s="15" t="str">
        <f t="shared" si="135"/>
        <v/>
      </c>
      <c r="V1372" s="2"/>
    </row>
    <row r="1373" spans="1:22">
      <c r="A1373" s="2"/>
      <c r="B1373" s="2"/>
      <c r="C1373" s="2"/>
      <c r="D1373" s="2"/>
      <c r="E1373" s="2"/>
      <c r="F1373" s="2"/>
      <c r="G1373" s="2"/>
      <c r="H1373" s="2"/>
      <c r="I1373" s="2"/>
      <c r="J1373" s="19" t="s">
        <v>1531</v>
      </c>
      <c r="K1373" s="2" t="str">
        <f t="shared" si="132"/>
        <v>KG</v>
      </c>
      <c r="L1373" s="2" t="str">
        <f t="shared" si="136"/>
        <v>KYRGYZSTAN</v>
      </c>
      <c r="M1373" s="66"/>
      <c r="N1373" s="66"/>
      <c r="O1373" s="66"/>
      <c r="P1373" s="66"/>
      <c r="Q1373" s="2"/>
      <c r="R1373" s="2"/>
      <c r="S1373" s="15">
        <f t="shared" si="133"/>
        <v>41827</v>
      </c>
      <c r="T1373" s="15" t="str">
        <f t="shared" si="134"/>
        <v/>
      </c>
      <c r="U1373" s="15" t="str">
        <f t="shared" si="135"/>
        <v/>
      </c>
      <c r="V1373" s="2"/>
    </row>
    <row r="1374" spans="1:22">
      <c r="A1374" s="2"/>
      <c r="B1374" s="2"/>
      <c r="C1374" s="2"/>
      <c r="D1374" s="2"/>
      <c r="E1374" s="2"/>
      <c r="F1374" s="2"/>
      <c r="G1374" s="2"/>
      <c r="H1374" s="2"/>
      <c r="I1374" s="2"/>
      <c r="J1374" s="19" t="s">
        <v>1532</v>
      </c>
      <c r="K1374" s="2" t="str">
        <f t="shared" si="132"/>
        <v>LA</v>
      </c>
      <c r="L1374" s="2" t="str">
        <f t="shared" si="136"/>
        <v>LAO PEOPLE'S DEMOCRATIC REPUBLIC</v>
      </c>
      <c r="M1374" s="66"/>
      <c r="N1374" s="66"/>
      <c r="O1374" s="66"/>
      <c r="P1374" s="66"/>
      <c r="Q1374" s="2"/>
      <c r="R1374" s="2"/>
      <c r="S1374" s="15">
        <f t="shared" si="133"/>
        <v>41827</v>
      </c>
      <c r="T1374" s="15" t="str">
        <f t="shared" si="134"/>
        <v/>
      </c>
      <c r="U1374" s="15" t="str">
        <f t="shared" si="135"/>
        <v/>
      </c>
      <c r="V1374" s="2"/>
    </row>
    <row r="1375" spans="1:22">
      <c r="A1375" s="2"/>
      <c r="B1375" s="2"/>
      <c r="C1375" s="2"/>
      <c r="D1375" s="2"/>
      <c r="E1375" s="2"/>
      <c r="F1375" s="2"/>
      <c r="G1375" s="2"/>
      <c r="H1375" s="2"/>
      <c r="I1375" s="2"/>
      <c r="J1375" s="19" t="s">
        <v>1533</v>
      </c>
      <c r="K1375" s="2" t="str">
        <f t="shared" si="132"/>
        <v>LV</v>
      </c>
      <c r="L1375" s="2" t="str">
        <f t="shared" si="136"/>
        <v>LATVIA</v>
      </c>
      <c r="M1375" s="66"/>
      <c r="N1375" s="66"/>
      <c r="O1375" s="66"/>
      <c r="P1375" s="66"/>
      <c r="Q1375" s="2"/>
      <c r="R1375" s="2"/>
      <c r="S1375" s="15">
        <f t="shared" si="133"/>
        <v>41827</v>
      </c>
      <c r="T1375" s="15" t="str">
        <f t="shared" si="134"/>
        <v/>
      </c>
      <c r="U1375" s="15" t="str">
        <f t="shared" si="135"/>
        <v/>
      </c>
      <c r="V1375" s="2"/>
    </row>
    <row r="1376" spans="1:22">
      <c r="A1376" s="2"/>
      <c r="B1376" s="2"/>
      <c r="C1376" s="2"/>
      <c r="D1376" s="2"/>
      <c r="E1376" s="2"/>
      <c r="F1376" s="2"/>
      <c r="G1376" s="2"/>
      <c r="H1376" s="2"/>
      <c r="I1376" s="2"/>
      <c r="J1376" s="19" t="s">
        <v>1534</v>
      </c>
      <c r="K1376" s="2" t="str">
        <f t="shared" si="132"/>
        <v>LB</v>
      </c>
      <c r="L1376" s="2" t="str">
        <f t="shared" si="136"/>
        <v>LEBANON</v>
      </c>
      <c r="M1376" s="66"/>
      <c r="N1376" s="66"/>
      <c r="O1376" s="66"/>
      <c r="P1376" s="66"/>
      <c r="Q1376" s="2"/>
      <c r="R1376" s="2"/>
      <c r="S1376" s="15">
        <f t="shared" si="133"/>
        <v>41827</v>
      </c>
      <c r="T1376" s="15" t="str">
        <f t="shared" si="134"/>
        <v/>
      </c>
      <c r="U1376" s="15" t="str">
        <f t="shared" si="135"/>
        <v/>
      </c>
      <c r="V1376" s="2"/>
    </row>
    <row r="1377" spans="1:22">
      <c r="A1377" s="2"/>
      <c r="B1377" s="2"/>
      <c r="C1377" s="2"/>
      <c r="D1377" s="2"/>
      <c r="E1377" s="2"/>
      <c r="F1377" s="2"/>
      <c r="G1377" s="2"/>
      <c r="H1377" s="2"/>
      <c r="I1377" s="2"/>
      <c r="J1377" s="19" t="s">
        <v>1535</v>
      </c>
      <c r="K1377" s="2" t="str">
        <f t="shared" si="132"/>
        <v>LS</v>
      </c>
      <c r="L1377" s="2" t="str">
        <f t="shared" si="136"/>
        <v>LESOTHO</v>
      </c>
      <c r="M1377" s="66"/>
      <c r="N1377" s="66"/>
      <c r="O1377" s="66"/>
      <c r="P1377" s="66"/>
      <c r="Q1377" s="2"/>
      <c r="R1377" s="2"/>
      <c r="S1377" s="15">
        <f t="shared" si="133"/>
        <v>41827</v>
      </c>
      <c r="T1377" s="15" t="str">
        <f t="shared" si="134"/>
        <v/>
      </c>
      <c r="U1377" s="15" t="str">
        <f t="shared" si="135"/>
        <v/>
      </c>
      <c r="V1377" s="2"/>
    </row>
    <row r="1378" spans="1:22">
      <c r="A1378" s="2"/>
      <c r="B1378" s="2"/>
      <c r="C1378" s="2"/>
      <c r="D1378" s="2"/>
      <c r="E1378" s="2"/>
      <c r="F1378" s="2"/>
      <c r="G1378" s="2"/>
      <c r="H1378" s="2"/>
      <c r="I1378" s="2"/>
      <c r="J1378" s="19" t="s">
        <v>1536</v>
      </c>
      <c r="K1378" s="2" t="str">
        <f t="shared" si="132"/>
        <v>LR</v>
      </c>
      <c r="L1378" s="2" t="str">
        <f t="shared" si="136"/>
        <v>LIBERIA</v>
      </c>
      <c r="M1378" s="66"/>
      <c r="N1378" s="66"/>
      <c r="O1378" s="66"/>
      <c r="P1378" s="66"/>
      <c r="Q1378" s="2"/>
      <c r="R1378" s="2"/>
      <c r="S1378" s="15">
        <f t="shared" si="133"/>
        <v>41827</v>
      </c>
      <c r="T1378" s="15" t="str">
        <f t="shared" si="134"/>
        <v/>
      </c>
      <c r="U1378" s="15" t="str">
        <f t="shared" si="135"/>
        <v/>
      </c>
      <c r="V1378" s="2"/>
    </row>
    <row r="1379" spans="1:22">
      <c r="A1379" s="2"/>
      <c r="B1379" s="2"/>
      <c r="C1379" s="2"/>
      <c r="D1379" s="2"/>
      <c r="E1379" s="2"/>
      <c r="F1379" s="2"/>
      <c r="G1379" s="2"/>
      <c r="H1379" s="2"/>
      <c r="I1379" s="2"/>
      <c r="J1379" s="19" t="s">
        <v>3453</v>
      </c>
      <c r="K1379" s="2" t="str">
        <f t="shared" si="132"/>
        <v>LY</v>
      </c>
      <c r="L1379" s="2" t="str">
        <f t="shared" si="136"/>
        <v>LIBYA</v>
      </c>
      <c r="M1379" s="66"/>
      <c r="N1379" s="66"/>
      <c r="O1379" s="66"/>
      <c r="P1379" s="66"/>
      <c r="Q1379" s="2"/>
      <c r="R1379" s="2"/>
      <c r="S1379" s="15">
        <f t="shared" si="133"/>
        <v>41827</v>
      </c>
      <c r="T1379" s="15" t="str">
        <f t="shared" si="134"/>
        <v/>
      </c>
      <c r="U1379" s="15" t="str">
        <f t="shared" si="135"/>
        <v/>
      </c>
      <c r="V1379" s="2"/>
    </row>
    <row r="1380" spans="1:22">
      <c r="A1380" s="2"/>
      <c r="B1380" s="2"/>
      <c r="C1380" s="2"/>
      <c r="D1380" s="2"/>
      <c r="E1380" s="2"/>
      <c r="F1380" s="2"/>
      <c r="G1380" s="2"/>
      <c r="H1380" s="2"/>
      <c r="I1380" s="2"/>
      <c r="J1380" s="19" t="s">
        <v>1537</v>
      </c>
      <c r="K1380" s="2" t="str">
        <f t="shared" ref="K1380:K1443" si="137">VLOOKUP(J1380,$A:$B,2,0)</f>
        <v>LI</v>
      </c>
      <c r="L1380" s="2" t="str">
        <f t="shared" si="136"/>
        <v>LIECHTENSTEIN</v>
      </c>
      <c r="M1380" s="66"/>
      <c r="N1380" s="66"/>
      <c r="O1380" s="66"/>
      <c r="P1380" s="66"/>
      <c r="Q1380" s="2"/>
      <c r="R1380" s="2"/>
      <c r="S1380" s="15">
        <f t="shared" ref="S1380:S1443" si="138">VLOOKUP(J1380,A:G,5,FALSE)</f>
        <v>41827</v>
      </c>
      <c r="T1380" s="15" t="str">
        <f t="shared" ref="T1380:T1443" si="139">IF(VLOOKUP(J1380,A:G,6,FALSE)=0,"",VLOOKUP(J1380,A:G,6,FALSE))</f>
        <v/>
      </c>
      <c r="U1380" s="15" t="str">
        <f t="shared" ref="U1380:U1443" si="140">IF(VLOOKUP(J1380,A:G,7,FALSE)=0,"",VLOOKUP(J1380,A:G,7,FALSE))</f>
        <v/>
      </c>
      <c r="V1380" s="2"/>
    </row>
    <row r="1381" spans="1:22">
      <c r="A1381" s="2"/>
      <c r="B1381" s="2"/>
      <c r="C1381" s="2"/>
      <c r="D1381" s="2"/>
      <c r="E1381" s="2"/>
      <c r="F1381" s="2"/>
      <c r="G1381" s="2"/>
      <c r="H1381" s="2"/>
      <c r="I1381" s="2"/>
      <c r="J1381" s="19" t="s">
        <v>1538</v>
      </c>
      <c r="K1381" s="2" t="str">
        <f t="shared" si="137"/>
        <v>LT</v>
      </c>
      <c r="L1381" s="2" t="str">
        <f t="shared" si="136"/>
        <v>LITHUANIA</v>
      </c>
      <c r="M1381" s="66"/>
      <c r="N1381" s="66"/>
      <c r="O1381" s="66"/>
      <c r="P1381" s="66"/>
      <c r="Q1381" s="2"/>
      <c r="R1381" s="2"/>
      <c r="S1381" s="15">
        <f t="shared" si="138"/>
        <v>41827</v>
      </c>
      <c r="T1381" s="15" t="str">
        <f t="shared" si="139"/>
        <v/>
      </c>
      <c r="U1381" s="15" t="str">
        <f t="shared" si="140"/>
        <v/>
      </c>
      <c r="V1381" s="2"/>
    </row>
    <row r="1382" spans="1:22">
      <c r="A1382" s="2"/>
      <c r="B1382" s="2"/>
      <c r="C1382" s="2"/>
      <c r="D1382" s="2"/>
      <c r="E1382" s="2"/>
      <c r="F1382" s="2"/>
      <c r="G1382" s="2"/>
      <c r="H1382" s="2"/>
      <c r="I1382" s="2"/>
      <c r="J1382" s="19" t="s">
        <v>1539</v>
      </c>
      <c r="K1382" s="2" t="str">
        <f t="shared" si="137"/>
        <v>LU</v>
      </c>
      <c r="L1382" s="2" t="str">
        <f t="shared" si="136"/>
        <v>LUXEMBOURG</v>
      </c>
      <c r="M1382" s="66"/>
      <c r="N1382" s="66"/>
      <c r="O1382" s="66"/>
      <c r="P1382" s="66"/>
      <c r="Q1382" s="2"/>
      <c r="R1382" s="2"/>
      <c r="S1382" s="15">
        <f t="shared" si="138"/>
        <v>41827</v>
      </c>
      <c r="T1382" s="15" t="str">
        <f t="shared" si="139"/>
        <v/>
      </c>
      <c r="U1382" s="15" t="str">
        <f t="shared" si="140"/>
        <v/>
      </c>
      <c r="V1382" s="2"/>
    </row>
    <row r="1383" spans="1:22">
      <c r="A1383" s="2"/>
      <c r="B1383" s="2"/>
      <c r="C1383" s="2"/>
      <c r="D1383" s="2"/>
      <c r="E1383" s="2"/>
      <c r="F1383" s="2"/>
      <c r="G1383" s="2"/>
      <c r="H1383" s="2"/>
      <c r="I1383" s="2"/>
      <c r="J1383" s="19" t="s">
        <v>1540</v>
      </c>
      <c r="K1383" s="2" t="str">
        <f t="shared" si="137"/>
        <v>MO</v>
      </c>
      <c r="L1383" s="2" t="str">
        <f t="shared" ref="L1383:L1446" si="141">J1383</f>
        <v>MACAO</v>
      </c>
      <c r="M1383" s="66"/>
      <c r="N1383" s="66"/>
      <c r="O1383" s="66"/>
      <c r="P1383" s="66"/>
      <c r="Q1383" s="2"/>
      <c r="R1383" s="2"/>
      <c r="S1383" s="15">
        <f t="shared" si="138"/>
        <v>41827</v>
      </c>
      <c r="T1383" s="15" t="str">
        <f t="shared" si="139"/>
        <v/>
      </c>
      <c r="U1383" s="15" t="str">
        <f t="shared" si="140"/>
        <v/>
      </c>
      <c r="V1383" s="2"/>
    </row>
    <row r="1384" spans="1:22">
      <c r="A1384" s="2"/>
      <c r="B1384" s="2"/>
      <c r="C1384" s="2"/>
      <c r="D1384" s="2"/>
      <c r="E1384" s="2"/>
      <c r="F1384" s="2"/>
      <c r="G1384" s="2"/>
      <c r="H1384" s="2"/>
      <c r="I1384" s="2"/>
      <c r="J1384" s="19" t="s">
        <v>14788</v>
      </c>
      <c r="K1384" s="2" t="str">
        <f t="shared" si="137"/>
        <v>MK</v>
      </c>
      <c r="L1384" s="2" t="str">
        <f t="shared" si="141"/>
        <v>NORTH MACEDONIA</v>
      </c>
      <c r="M1384" s="66"/>
      <c r="N1384" s="66"/>
      <c r="O1384" s="66"/>
      <c r="P1384" s="66"/>
      <c r="Q1384" s="2"/>
      <c r="R1384" s="2"/>
      <c r="S1384" s="15">
        <f t="shared" si="138"/>
        <v>41827</v>
      </c>
      <c r="T1384" s="15" t="str">
        <f t="shared" si="139"/>
        <v/>
      </c>
      <c r="U1384" s="15">
        <f t="shared" si="140"/>
        <v>44392</v>
      </c>
      <c r="V1384" s="2"/>
    </row>
    <row r="1385" spans="1:22">
      <c r="A1385" s="2"/>
      <c r="B1385" s="2"/>
      <c r="C1385" s="2"/>
      <c r="D1385" s="2"/>
      <c r="E1385" s="2"/>
      <c r="F1385" s="2"/>
      <c r="G1385" s="2"/>
      <c r="H1385" s="2"/>
      <c r="I1385" s="2"/>
      <c r="J1385" s="19" t="s">
        <v>1541</v>
      </c>
      <c r="K1385" s="2" t="str">
        <f t="shared" si="137"/>
        <v>MG</v>
      </c>
      <c r="L1385" s="2" t="str">
        <f t="shared" si="141"/>
        <v>MADAGASCAR</v>
      </c>
      <c r="M1385" s="66"/>
      <c r="N1385" s="66"/>
      <c r="O1385" s="66"/>
      <c r="P1385" s="66"/>
      <c r="Q1385" s="2"/>
      <c r="R1385" s="2"/>
      <c r="S1385" s="15">
        <f t="shared" si="138"/>
        <v>41827</v>
      </c>
      <c r="T1385" s="15" t="str">
        <f t="shared" si="139"/>
        <v/>
      </c>
      <c r="U1385" s="15" t="str">
        <f t="shared" si="140"/>
        <v/>
      </c>
      <c r="V1385" s="2"/>
    </row>
    <row r="1386" spans="1:22">
      <c r="A1386" s="2"/>
      <c r="B1386" s="2"/>
      <c r="C1386" s="2"/>
      <c r="D1386" s="2"/>
      <c r="E1386" s="2"/>
      <c r="F1386" s="2"/>
      <c r="G1386" s="2"/>
      <c r="H1386" s="2"/>
      <c r="I1386" s="2"/>
      <c r="J1386" s="19" t="s">
        <v>1542</v>
      </c>
      <c r="K1386" s="2" t="str">
        <f t="shared" si="137"/>
        <v>MW</v>
      </c>
      <c r="L1386" s="2" t="str">
        <f t="shared" si="141"/>
        <v>MALAWI</v>
      </c>
      <c r="M1386" s="66"/>
      <c r="N1386" s="66"/>
      <c r="O1386" s="66"/>
      <c r="P1386" s="66"/>
      <c r="Q1386" s="2"/>
      <c r="R1386" s="2"/>
      <c r="S1386" s="15">
        <f t="shared" si="138"/>
        <v>41827</v>
      </c>
      <c r="T1386" s="15" t="str">
        <f t="shared" si="139"/>
        <v/>
      </c>
      <c r="U1386" s="15" t="str">
        <f t="shared" si="140"/>
        <v/>
      </c>
      <c r="V1386" s="2"/>
    </row>
    <row r="1387" spans="1:22">
      <c r="A1387" s="2"/>
      <c r="B1387" s="2"/>
      <c r="C1387" s="2"/>
      <c r="D1387" s="2"/>
      <c r="E1387" s="2"/>
      <c r="F1387" s="2"/>
      <c r="G1387" s="2"/>
      <c r="H1387" s="2"/>
      <c r="I1387" s="2"/>
      <c r="J1387" s="19" t="s">
        <v>1543</v>
      </c>
      <c r="K1387" s="2" t="str">
        <f t="shared" si="137"/>
        <v>MY</v>
      </c>
      <c r="L1387" s="2" t="str">
        <f t="shared" si="141"/>
        <v>MALAYSIA</v>
      </c>
      <c r="M1387" s="66"/>
      <c r="N1387" s="66"/>
      <c r="O1387" s="66"/>
      <c r="P1387" s="66"/>
      <c r="Q1387" s="2"/>
      <c r="R1387" s="2"/>
      <c r="S1387" s="15">
        <f t="shared" si="138"/>
        <v>41827</v>
      </c>
      <c r="T1387" s="15" t="str">
        <f t="shared" si="139"/>
        <v/>
      </c>
      <c r="U1387" s="15" t="str">
        <f t="shared" si="140"/>
        <v/>
      </c>
      <c r="V1387" s="2"/>
    </row>
    <row r="1388" spans="1:22">
      <c r="A1388" s="2"/>
      <c r="B1388" s="2"/>
      <c r="C1388" s="2"/>
      <c r="D1388" s="2"/>
      <c r="E1388" s="2"/>
      <c r="F1388" s="2"/>
      <c r="G1388" s="2"/>
      <c r="H1388" s="2"/>
      <c r="I1388" s="2"/>
      <c r="J1388" s="19" t="s">
        <v>1544</v>
      </c>
      <c r="K1388" s="2" t="str">
        <f t="shared" si="137"/>
        <v>MV</v>
      </c>
      <c r="L1388" s="2" t="str">
        <f t="shared" si="141"/>
        <v>MALDIVES</v>
      </c>
      <c r="M1388" s="66"/>
      <c r="N1388" s="66"/>
      <c r="O1388" s="66"/>
      <c r="P1388" s="66"/>
      <c r="Q1388" s="2"/>
      <c r="R1388" s="2"/>
      <c r="S1388" s="15">
        <f t="shared" si="138"/>
        <v>41827</v>
      </c>
      <c r="T1388" s="15" t="str">
        <f t="shared" si="139"/>
        <v/>
      </c>
      <c r="U1388" s="15" t="str">
        <f t="shared" si="140"/>
        <v/>
      </c>
      <c r="V1388" s="2"/>
    </row>
    <row r="1389" spans="1:22">
      <c r="A1389" s="2"/>
      <c r="B1389" s="2"/>
      <c r="C1389" s="2"/>
      <c r="D1389" s="2"/>
      <c r="E1389" s="2"/>
      <c r="F1389" s="2"/>
      <c r="G1389" s="2"/>
      <c r="H1389" s="2"/>
      <c r="I1389" s="2"/>
      <c r="J1389" s="19" t="s">
        <v>1545</v>
      </c>
      <c r="K1389" s="2" t="str">
        <f t="shared" si="137"/>
        <v>ML</v>
      </c>
      <c r="L1389" s="2" t="str">
        <f t="shared" si="141"/>
        <v>MALI</v>
      </c>
      <c r="M1389" s="66"/>
      <c r="N1389" s="66"/>
      <c r="O1389" s="66"/>
      <c r="P1389" s="66"/>
      <c r="Q1389" s="2"/>
      <c r="R1389" s="2"/>
      <c r="S1389" s="15">
        <f t="shared" si="138"/>
        <v>41827</v>
      </c>
      <c r="T1389" s="15" t="str">
        <f t="shared" si="139"/>
        <v/>
      </c>
      <c r="U1389" s="15" t="str">
        <f t="shared" si="140"/>
        <v/>
      </c>
      <c r="V1389" s="2"/>
    </row>
    <row r="1390" spans="1:22">
      <c r="A1390" s="2"/>
      <c r="B1390" s="2"/>
      <c r="C1390" s="2"/>
      <c r="D1390" s="2"/>
      <c r="E1390" s="2"/>
      <c r="F1390" s="2"/>
      <c r="G1390" s="2"/>
      <c r="H1390" s="2"/>
      <c r="I1390" s="2"/>
      <c r="J1390" s="19" t="s">
        <v>1546</v>
      </c>
      <c r="K1390" s="2" t="str">
        <f t="shared" si="137"/>
        <v>MT</v>
      </c>
      <c r="L1390" s="2" t="str">
        <f t="shared" si="141"/>
        <v>MALTA</v>
      </c>
      <c r="M1390" s="66"/>
      <c r="N1390" s="66"/>
      <c r="O1390" s="66"/>
      <c r="P1390" s="66"/>
      <c r="Q1390" s="2"/>
      <c r="R1390" s="2"/>
      <c r="S1390" s="15">
        <f t="shared" si="138"/>
        <v>41827</v>
      </c>
      <c r="T1390" s="15" t="str">
        <f t="shared" si="139"/>
        <v/>
      </c>
      <c r="U1390" s="15" t="str">
        <f t="shared" si="140"/>
        <v/>
      </c>
      <c r="V1390" s="2"/>
    </row>
    <row r="1391" spans="1:22">
      <c r="A1391" s="2"/>
      <c r="B1391" s="2"/>
      <c r="C1391" s="2"/>
      <c r="D1391" s="2"/>
      <c r="E1391" s="2"/>
      <c r="F1391" s="2"/>
      <c r="G1391" s="2"/>
      <c r="H1391" s="2"/>
      <c r="I1391" s="2"/>
      <c r="J1391" s="19" t="s">
        <v>1547</v>
      </c>
      <c r="K1391" s="2" t="str">
        <f t="shared" si="137"/>
        <v>MH</v>
      </c>
      <c r="L1391" s="2" t="str">
        <f t="shared" si="141"/>
        <v>MARSHALL ISLANDS</v>
      </c>
      <c r="M1391" s="66"/>
      <c r="N1391" s="66"/>
      <c r="O1391" s="66"/>
      <c r="P1391" s="66"/>
      <c r="Q1391" s="2"/>
      <c r="R1391" s="2"/>
      <c r="S1391" s="15">
        <f t="shared" si="138"/>
        <v>41827</v>
      </c>
      <c r="T1391" s="15" t="str">
        <f t="shared" si="139"/>
        <v/>
      </c>
      <c r="U1391" s="15" t="str">
        <f t="shared" si="140"/>
        <v/>
      </c>
      <c r="V1391" s="2"/>
    </row>
    <row r="1392" spans="1:22">
      <c r="A1392" s="2"/>
      <c r="B1392" s="2"/>
      <c r="C1392" s="2"/>
      <c r="D1392" s="2"/>
      <c r="E1392" s="2"/>
      <c r="F1392" s="2"/>
      <c r="G1392" s="2"/>
      <c r="H1392" s="2"/>
      <c r="I1392" s="2"/>
      <c r="J1392" s="19" t="s">
        <v>1548</v>
      </c>
      <c r="K1392" s="2" t="str">
        <f t="shared" si="137"/>
        <v>MQ</v>
      </c>
      <c r="L1392" s="2" t="str">
        <f t="shared" si="141"/>
        <v>MARTINIQUE</v>
      </c>
      <c r="M1392" s="66"/>
      <c r="N1392" s="66"/>
      <c r="O1392" s="66"/>
      <c r="P1392" s="66"/>
      <c r="Q1392" s="2"/>
      <c r="R1392" s="2"/>
      <c r="S1392" s="15">
        <f t="shared" si="138"/>
        <v>41827</v>
      </c>
      <c r="T1392" s="15" t="str">
        <f t="shared" si="139"/>
        <v/>
      </c>
      <c r="U1392" s="15" t="str">
        <f t="shared" si="140"/>
        <v/>
      </c>
      <c r="V1392" s="2"/>
    </row>
    <row r="1393" spans="1:22">
      <c r="A1393" s="2"/>
      <c r="B1393" s="2"/>
      <c r="C1393" s="2"/>
      <c r="D1393" s="2"/>
      <c r="E1393" s="2"/>
      <c r="F1393" s="2"/>
      <c r="G1393" s="2"/>
      <c r="H1393" s="2"/>
      <c r="I1393" s="2"/>
      <c r="J1393" s="19" t="s">
        <v>1549</v>
      </c>
      <c r="K1393" s="2" t="str">
        <f t="shared" si="137"/>
        <v>MR</v>
      </c>
      <c r="L1393" s="2" t="str">
        <f t="shared" si="141"/>
        <v>MAURITANIA</v>
      </c>
      <c r="M1393" s="66"/>
      <c r="N1393" s="66"/>
      <c r="O1393" s="66"/>
      <c r="P1393" s="66"/>
      <c r="Q1393" s="2"/>
      <c r="R1393" s="2"/>
      <c r="S1393" s="15">
        <f t="shared" si="138"/>
        <v>41827</v>
      </c>
      <c r="T1393" s="15" t="str">
        <f t="shared" si="139"/>
        <v/>
      </c>
      <c r="U1393" s="15" t="str">
        <f t="shared" si="140"/>
        <v/>
      </c>
      <c r="V1393" s="2"/>
    </row>
    <row r="1394" spans="1:22">
      <c r="A1394" s="2"/>
      <c r="B1394" s="2"/>
      <c r="C1394" s="2"/>
      <c r="D1394" s="2"/>
      <c r="E1394" s="2"/>
      <c r="F1394" s="2"/>
      <c r="G1394" s="2"/>
      <c r="H1394" s="2"/>
      <c r="I1394" s="2"/>
      <c r="J1394" s="19" t="s">
        <v>1550</v>
      </c>
      <c r="K1394" s="2" t="str">
        <f t="shared" si="137"/>
        <v>MU</v>
      </c>
      <c r="L1394" s="2" t="str">
        <f t="shared" si="141"/>
        <v>MAURITIUS</v>
      </c>
      <c r="M1394" s="66"/>
      <c r="N1394" s="66"/>
      <c r="O1394" s="66"/>
      <c r="P1394" s="66"/>
      <c r="Q1394" s="2"/>
      <c r="R1394" s="2"/>
      <c r="S1394" s="15">
        <f t="shared" si="138"/>
        <v>41827</v>
      </c>
      <c r="T1394" s="15" t="str">
        <f t="shared" si="139"/>
        <v/>
      </c>
      <c r="U1394" s="15" t="str">
        <f t="shared" si="140"/>
        <v/>
      </c>
      <c r="V1394" s="2"/>
    </row>
    <row r="1395" spans="1:22">
      <c r="A1395" s="2"/>
      <c r="B1395" s="2"/>
      <c r="C1395" s="2"/>
      <c r="D1395" s="2"/>
      <c r="E1395" s="2"/>
      <c r="F1395" s="2"/>
      <c r="G1395" s="2"/>
      <c r="H1395" s="2"/>
      <c r="I1395" s="2"/>
      <c r="J1395" s="19" t="s">
        <v>1551</v>
      </c>
      <c r="K1395" s="2" t="str">
        <f t="shared" si="137"/>
        <v>YT</v>
      </c>
      <c r="L1395" s="2" t="str">
        <f t="shared" si="141"/>
        <v>MAYOTTE</v>
      </c>
      <c r="M1395" s="66"/>
      <c r="N1395" s="66"/>
      <c r="O1395" s="66"/>
      <c r="P1395" s="66"/>
      <c r="Q1395" s="2"/>
      <c r="R1395" s="2"/>
      <c r="S1395" s="15">
        <f t="shared" si="138"/>
        <v>41827</v>
      </c>
      <c r="T1395" s="15" t="str">
        <f t="shared" si="139"/>
        <v/>
      </c>
      <c r="U1395" s="15" t="str">
        <f t="shared" si="140"/>
        <v/>
      </c>
      <c r="V1395" s="2"/>
    </row>
    <row r="1396" spans="1:22">
      <c r="A1396" s="2"/>
      <c r="B1396" s="2"/>
      <c r="C1396" s="2"/>
      <c r="D1396" s="2"/>
      <c r="E1396" s="2"/>
      <c r="F1396" s="2"/>
      <c r="G1396" s="2"/>
      <c r="H1396" s="2"/>
      <c r="I1396" s="2"/>
      <c r="J1396" s="19" t="s">
        <v>1552</v>
      </c>
      <c r="K1396" s="2" t="str">
        <f t="shared" si="137"/>
        <v>MX</v>
      </c>
      <c r="L1396" s="2" t="str">
        <f t="shared" si="141"/>
        <v>MEXICO</v>
      </c>
      <c r="M1396" s="66"/>
      <c r="N1396" s="66"/>
      <c r="O1396" s="66"/>
      <c r="P1396" s="66"/>
      <c r="Q1396" s="2"/>
      <c r="R1396" s="2"/>
      <c r="S1396" s="15">
        <f t="shared" si="138"/>
        <v>41827</v>
      </c>
      <c r="T1396" s="15" t="str">
        <f t="shared" si="139"/>
        <v/>
      </c>
      <c r="U1396" s="15" t="str">
        <f t="shared" si="140"/>
        <v/>
      </c>
      <c r="V1396" s="2"/>
    </row>
    <row r="1397" spans="1:22">
      <c r="A1397" s="2"/>
      <c r="B1397" s="2"/>
      <c r="C1397" s="2"/>
      <c r="D1397" s="2"/>
      <c r="E1397" s="2"/>
      <c r="F1397" s="2"/>
      <c r="G1397" s="2"/>
      <c r="H1397" s="2"/>
      <c r="I1397" s="2"/>
      <c r="J1397" s="19" t="s">
        <v>1553</v>
      </c>
      <c r="K1397" s="2" t="str">
        <f t="shared" si="137"/>
        <v>FM</v>
      </c>
      <c r="L1397" s="2" t="str">
        <f t="shared" si="141"/>
        <v>MICRONESIA, FEDERATED STATES OF</v>
      </c>
      <c r="M1397" s="66"/>
      <c r="N1397" s="66"/>
      <c r="O1397" s="66"/>
      <c r="P1397" s="66"/>
      <c r="Q1397" s="2"/>
      <c r="R1397" s="2"/>
      <c r="S1397" s="15">
        <f t="shared" si="138"/>
        <v>41827</v>
      </c>
      <c r="T1397" s="15" t="str">
        <f t="shared" si="139"/>
        <v/>
      </c>
      <c r="U1397" s="15" t="str">
        <f t="shared" si="140"/>
        <v/>
      </c>
      <c r="V1397" s="2"/>
    </row>
    <row r="1398" spans="1:22">
      <c r="A1398" s="2"/>
      <c r="B1398" s="2"/>
      <c r="C1398" s="2"/>
      <c r="D1398" s="2"/>
      <c r="E1398" s="2"/>
      <c r="F1398" s="2"/>
      <c r="G1398" s="2"/>
      <c r="H1398" s="2"/>
      <c r="I1398" s="2"/>
      <c r="J1398" s="19" t="s">
        <v>1554</v>
      </c>
      <c r="K1398" s="2" t="str">
        <f t="shared" si="137"/>
        <v>MD</v>
      </c>
      <c r="L1398" s="2" t="str">
        <f t="shared" si="141"/>
        <v>MOLDOVA, REPUBLIC OF</v>
      </c>
      <c r="M1398" s="66"/>
      <c r="N1398" s="66"/>
      <c r="O1398" s="66"/>
      <c r="P1398" s="66"/>
      <c r="Q1398" s="2"/>
      <c r="R1398" s="2"/>
      <c r="S1398" s="15">
        <f t="shared" si="138"/>
        <v>41827</v>
      </c>
      <c r="T1398" s="15" t="str">
        <f t="shared" si="139"/>
        <v/>
      </c>
      <c r="U1398" s="15" t="str">
        <f t="shared" si="140"/>
        <v/>
      </c>
      <c r="V1398" s="2"/>
    </row>
    <row r="1399" spans="1:22">
      <c r="A1399" s="2"/>
      <c r="B1399" s="2"/>
      <c r="C1399" s="2"/>
      <c r="D1399" s="2"/>
      <c r="E1399" s="2"/>
      <c r="F1399" s="2"/>
      <c r="G1399" s="2"/>
      <c r="H1399" s="2"/>
      <c r="I1399" s="2"/>
      <c r="J1399" s="19" t="s">
        <v>1555</v>
      </c>
      <c r="K1399" s="2" t="str">
        <f t="shared" si="137"/>
        <v>MC</v>
      </c>
      <c r="L1399" s="2" t="str">
        <f t="shared" si="141"/>
        <v>MONACO</v>
      </c>
      <c r="M1399" s="66"/>
      <c r="N1399" s="66"/>
      <c r="O1399" s="66"/>
      <c r="P1399" s="66"/>
      <c r="Q1399" s="2"/>
      <c r="R1399" s="2"/>
      <c r="S1399" s="15">
        <f t="shared" si="138"/>
        <v>41827</v>
      </c>
      <c r="T1399" s="15" t="str">
        <f t="shared" si="139"/>
        <v/>
      </c>
      <c r="U1399" s="15" t="str">
        <f t="shared" si="140"/>
        <v/>
      </c>
      <c r="V1399" s="2"/>
    </row>
    <row r="1400" spans="1:22">
      <c r="A1400" s="2"/>
      <c r="B1400" s="2"/>
      <c r="C1400" s="2"/>
      <c r="D1400" s="2"/>
      <c r="E1400" s="2"/>
      <c r="F1400" s="2"/>
      <c r="G1400" s="2"/>
      <c r="H1400" s="2"/>
      <c r="I1400" s="2"/>
      <c r="J1400" s="19" t="s">
        <v>1556</v>
      </c>
      <c r="K1400" s="2" t="str">
        <f t="shared" si="137"/>
        <v>MN</v>
      </c>
      <c r="L1400" s="2" t="str">
        <f t="shared" si="141"/>
        <v>MONGOLIA</v>
      </c>
      <c r="M1400" s="66"/>
      <c r="N1400" s="66"/>
      <c r="O1400" s="66"/>
      <c r="P1400" s="66"/>
      <c r="Q1400" s="2"/>
      <c r="R1400" s="2"/>
      <c r="S1400" s="15">
        <f t="shared" si="138"/>
        <v>41827</v>
      </c>
      <c r="T1400" s="15" t="str">
        <f t="shared" si="139"/>
        <v/>
      </c>
      <c r="U1400" s="15" t="str">
        <f t="shared" si="140"/>
        <v/>
      </c>
      <c r="V1400" s="2"/>
    </row>
    <row r="1401" spans="1:22">
      <c r="A1401" s="2"/>
      <c r="B1401" s="2"/>
      <c r="C1401" s="2"/>
      <c r="D1401" s="2"/>
      <c r="E1401" s="2"/>
      <c r="F1401" s="2"/>
      <c r="G1401" s="2"/>
      <c r="H1401" s="2"/>
      <c r="I1401" s="2"/>
      <c r="J1401" s="19" t="s">
        <v>1557</v>
      </c>
      <c r="K1401" s="2" t="str">
        <f t="shared" si="137"/>
        <v>ME</v>
      </c>
      <c r="L1401" s="2" t="str">
        <f t="shared" si="141"/>
        <v>MONTENEGRO</v>
      </c>
      <c r="M1401" s="66"/>
      <c r="N1401" s="66"/>
      <c r="O1401" s="66"/>
      <c r="P1401" s="66"/>
      <c r="Q1401" s="2"/>
      <c r="R1401" s="2"/>
      <c r="S1401" s="15">
        <f t="shared" si="138"/>
        <v>41827</v>
      </c>
      <c r="T1401" s="15" t="str">
        <f t="shared" si="139"/>
        <v/>
      </c>
      <c r="U1401" s="15" t="str">
        <f t="shared" si="140"/>
        <v/>
      </c>
      <c r="V1401" s="2"/>
    </row>
    <row r="1402" spans="1:22">
      <c r="A1402" s="2"/>
      <c r="B1402" s="2"/>
      <c r="C1402" s="2"/>
      <c r="D1402" s="2"/>
      <c r="E1402" s="2"/>
      <c r="F1402" s="2"/>
      <c r="G1402" s="2"/>
      <c r="H1402" s="2"/>
      <c r="I1402" s="2"/>
      <c r="J1402" s="19" t="s">
        <v>1558</v>
      </c>
      <c r="K1402" s="2" t="str">
        <f t="shared" si="137"/>
        <v>MS</v>
      </c>
      <c r="L1402" s="2" t="str">
        <f t="shared" si="141"/>
        <v>MONTSERRAT</v>
      </c>
      <c r="M1402" s="66"/>
      <c r="N1402" s="66"/>
      <c r="O1402" s="66"/>
      <c r="P1402" s="66"/>
      <c r="Q1402" s="2"/>
      <c r="R1402" s="2"/>
      <c r="S1402" s="15">
        <f t="shared" si="138"/>
        <v>41827</v>
      </c>
      <c r="T1402" s="15" t="str">
        <f t="shared" si="139"/>
        <v/>
      </c>
      <c r="U1402" s="15" t="str">
        <f t="shared" si="140"/>
        <v/>
      </c>
      <c r="V1402" s="2"/>
    </row>
    <row r="1403" spans="1:22">
      <c r="A1403" s="2"/>
      <c r="B1403" s="2"/>
      <c r="C1403" s="2"/>
      <c r="D1403" s="2"/>
      <c r="E1403" s="2"/>
      <c r="F1403" s="2"/>
      <c r="G1403" s="2"/>
      <c r="H1403" s="2"/>
      <c r="I1403" s="2"/>
      <c r="J1403" s="19" t="s">
        <v>1559</v>
      </c>
      <c r="K1403" s="2" t="str">
        <f t="shared" si="137"/>
        <v>MA</v>
      </c>
      <c r="L1403" s="2" t="str">
        <f t="shared" si="141"/>
        <v>MOROCCO</v>
      </c>
      <c r="M1403" s="66"/>
      <c r="N1403" s="66"/>
      <c r="O1403" s="66"/>
      <c r="P1403" s="66"/>
      <c r="Q1403" s="2"/>
      <c r="R1403" s="2"/>
      <c r="S1403" s="15">
        <f t="shared" si="138"/>
        <v>41827</v>
      </c>
      <c r="T1403" s="15" t="str">
        <f t="shared" si="139"/>
        <v/>
      </c>
      <c r="U1403" s="15" t="str">
        <f t="shared" si="140"/>
        <v/>
      </c>
      <c r="V1403" s="2"/>
    </row>
    <row r="1404" spans="1:22">
      <c r="A1404" s="2"/>
      <c r="B1404" s="2"/>
      <c r="C1404" s="2"/>
      <c r="D1404" s="2"/>
      <c r="E1404" s="2"/>
      <c r="F1404" s="2"/>
      <c r="G1404" s="2"/>
      <c r="H1404" s="2"/>
      <c r="I1404" s="2"/>
      <c r="J1404" s="19" t="s">
        <v>1560</v>
      </c>
      <c r="K1404" s="2" t="str">
        <f t="shared" si="137"/>
        <v>MZ</v>
      </c>
      <c r="L1404" s="2" t="str">
        <f t="shared" si="141"/>
        <v>MOZAMBIQUE</v>
      </c>
      <c r="M1404" s="66"/>
      <c r="N1404" s="66"/>
      <c r="O1404" s="66"/>
      <c r="P1404" s="66"/>
      <c r="Q1404" s="2"/>
      <c r="R1404" s="2"/>
      <c r="S1404" s="15">
        <f t="shared" si="138"/>
        <v>41827</v>
      </c>
      <c r="T1404" s="15" t="str">
        <f t="shared" si="139"/>
        <v/>
      </c>
      <c r="U1404" s="15" t="str">
        <f t="shared" si="140"/>
        <v/>
      </c>
      <c r="V1404" s="2"/>
    </row>
    <row r="1405" spans="1:22">
      <c r="A1405" s="2"/>
      <c r="B1405" s="2"/>
      <c r="C1405" s="2"/>
      <c r="D1405" s="2"/>
      <c r="E1405" s="2"/>
      <c r="F1405" s="2"/>
      <c r="G1405" s="2"/>
      <c r="H1405" s="2"/>
      <c r="I1405" s="2"/>
      <c r="J1405" s="19" t="s">
        <v>1561</v>
      </c>
      <c r="K1405" s="2" t="str">
        <f t="shared" si="137"/>
        <v>MM</v>
      </c>
      <c r="L1405" s="2" t="str">
        <f t="shared" si="141"/>
        <v>MYANMAR</v>
      </c>
      <c r="M1405" s="66"/>
      <c r="N1405" s="66"/>
      <c r="O1405" s="66"/>
      <c r="P1405" s="66"/>
      <c r="Q1405" s="2"/>
      <c r="R1405" s="2"/>
      <c r="S1405" s="15">
        <f t="shared" si="138"/>
        <v>41827</v>
      </c>
      <c r="T1405" s="15" t="str">
        <f t="shared" si="139"/>
        <v/>
      </c>
      <c r="U1405" s="15" t="str">
        <f t="shared" si="140"/>
        <v/>
      </c>
      <c r="V1405" s="2"/>
    </row>
    <row r="1406" spans="1:22">
      <c r="A1406" s="2"/>
      <c r="B1406" s="2"/>
      <c r="C1406" s="2"/>
      <c r="D1406" s="2"/>
      <c r="E1406" s="2"/>
      <c r="F1406" s="2"/>
      <c r="G1406" s="2"/>
      <c r="H1406" s="2"/>
      <c r="I1406" s="2"/>
      <c r="J1406" s="19" t="s">
        <v>1562</v>
      </c>
      <c r="K1406" s="2" t="str">
        <f t="shared" si="137"/>
        <v>NA</v>
      </c>
      <c r="L1406" s="2" t="str">
        <f t="shared" si="141"/>
        <v>NAMIBIA</v>
      </c>
      <c r="M1406" s="66"/>
      <c r="N1406" s="66"/>
      <c r="O1406" s="66"/>
      <c r="P1406" s="66"/>
      <c r="Q1406" s="2"/>
      <c r="R1406" s="2"/>
      <c r="S1406" s="15">
        <f t="shared" si="138"/>
        <v>41827</v>
      </c>
      <c r="T1406" s="15" t="str">
        <f t="shared" si="139"/>
        <v/>
      </c>
      <c r="U1406" s="15" t="str">
        <f t="shared" si="140"/>
        <v/>
      </c>
      <c r="V1406" s="2"/>
    </row>
    <row r="1407" spans="1:22">
      <c r="A1407" s="2"/>
      <c r="B1407" s="2"/>
      <c r="C1407" s="2"/>
      <c r="D1407" s="2"/>
      <c r="E1407" s="2"/>
      <c r="F1407" s="2"/>
      <c r="G1407" s="2"/>
      <c r="H1407" s="2"/>
      <c r="I1407" s="2"/>
      <c r="J1407" s="19" t="s">
        <v>1563</v>
      </c>
      <c r="K1407" s="2" t="str">
        <f t="shared" si="137"/>
        <v>NR</v>
      </c>
      <c r="L1407" s="2" t="str">
        <f t="shared" si="141"/>
        <v>NAURU</v>
      </c>
      <c r="M1407" s="66"/>
      <c r="N1407" s="66"/>
      <c r="O1407" s="66"/>
      <c r="P1407" s="66"/>
      <c r="Q1407" s="2"/>
      <c r="R1407" s="2"/>
      <c r="S1407" s="15">
        <f t="shared" si="138"/>
        <v>41827</v>
      </c>
      <c r="T1407" s="15" t="str">
        <f t="shared" si="139"/>
        <v/>
      </c>
      <c r="U1407" s="15" t="str">
        <f t="shared" si="140"/>
        <v/>
      </c>
      <c r="V1407" s="2"/>
    </row>
    <row r="1408" spans="1:22">
      <c r="A1408" s="2"/>
      <c r="B1408" s="2"/>
      <c r="C1408" s="2"/>
      <c r="D1408" s="2"/>
      <c r="E1408" s="2"/>
      <c r="F1408" s="2"/>
      <c r="G1408" s="2"/>
      <c r="H1408" s="2"/>
      <c r="I1408" s="2"/>
      <c r="J1408" s="19" t="s">
        <v>1564</v>
      </c>
      <c r="K1408" s="2" t="str">
        <f t="shared" si="137"/>
        <v>NP</v>
      </c>
      <c r="L1408" s="2" t="str">
        <f t="shared" si="141"/>
        <v>NEPAL</v>
      </c>
      <c r="M1408" s="66"/>
      <c r="N1408" s="66"/>
      <c r="O1408" s="66"/>
      <c r="P1408" s="66"/>
      <c r="Q1408" s="2"/>
      <c r="R1408" s="2"/>
      <c r="S1408" s="15">
        <f t="shared" si="138"/>
        <v>41827</v>
      </c>
      <c r="T1408" s="15" t="str">
        <f t="shared" si="139"/>
        <v/>
      </c>
      <c r="U1408" s="15" t="str">
        <f t="shared" si="140"/>
        <v/>
      </c>
      <c r="V1408" s="2"/>
    </row>
    <row r="1409" spans="1:22">
      <c r="A1409" s="2"/>
      <c r="B1409" s="2"/>
      <c r="C1409" s="2"/>
      <c r="D1409" s="2"/>
      <c r="E1409" s="2"/>
      <c r="F1409" s="2"/>
      <c r="G1409" s="2"/>
      <c r="H1409" s="2"/>
      <c r="I1409" s="2"/>
      <c r="J1409" s="19" t="s">
        <v>1565</v>
      </c>
      <c r="K1409" s="2" t="str">
        <f t="shared" si="137"/>
        <v>NL</v>
      </c>
      <c r="L1409" s="2" t="str">
        <f t="shared" si="141"/>
        <v>NETHERLANDS</v>
      </c>
      <c r="M1409" s="66"/>
      <c r="N1409" s="66"/>
      <c r="O1409" s="66"/>
      <c r="P1409" s="66"/>
      <c r="Q1409" s="2"/>
      <c r="R1409" s="2"/>
      <c r="S1409" s="15">
        <f t="shared" si="138"/>
        <v>41827</v>
      </c>
      <c r="T1409" s="15" t="str">
        <f t="shared" si="139"/>
        <v/>
      </c>
      <c r="U1409" s="15" t="str">
        <f t="shared" si="140"/>
        <v/>
      </c>
      <c r="V1409" s="2"/>
    </row>
    <row r="1410" spans="1:22">
      <c r="A1410" s="2"/>
      <c r="B1410" s="2"/>
      <c r="C1410" s="2"/>
      <c r="D1410" s="2"/>
      <c r="E1410" s="2"/>
      <c r="F1410" s="2"/>
      <c r="G1410" s="2"/>
      <c r="H1410" s="2"/>
      <c r="I1410" s="2"/>
      <c r="J1410" s="19" t="s">
        <v>1566</v>
      </c>
      <c r="K1410" s="2" t="str">
        <f t="shared" si="137"/>
        <v>NC</v>
      </c>
      <c r="L1410" s="2" t="str">
        <f t="shared" si="141"/>
        <v>NEW CALEDONIA</v>
      </c>
      <c r="M1410" s="66"/>
      <c r="N1410" s="66"/>
      <c r="O1410" s="66"/>
      <c r="P1410" s="66"/>
      <c r="Q1410" s="2"/>
      <c r="R1410" s="2"/>
      <c r="S1410" s="15">
        <f t="shared" si="138"/>
        <v>41827</v>
      </c>
      <c r="T1410" s="15" t="str">
        <f t="shared" si="139"/>
        <v/>
      </c>
      <c r="U1410" s="15" t="str">
        <f t="shared" si="140"/>
        <v/>
      </c>
      <c r="V1410" s="2"/>
    </row>
    <row r="1411" spans="1:22">
      <c r="A1411" s="2"/>
      <c r="B1411" s="2"/>
      <c r="C1411" s="2"/>
      <c r="D1411" s="2"/>
      <c r="E1411" s="2"/>
      <c r="F1411" s="2"/>
      <c r="G1411" s="2"/>
      <c r="H1411" s="2"/>
      <c r="I1411" s="2"/>
      <c r="J1411" s="19" t="s">
        <v>1567</v>
      </c>
      <c r="K1411" s="2" t="str">
        <f t="shared" si="137"/>
        <v>NZ</v>
      </c>
      <c r="L1411" s="2" t="str">
        <f t="shared" si="141"/>
        <v>NEW ZEALAND</v>
      </c>
      <c r="M1411" s="66"/>
      <c r="N1411" s="66"/>
      <c r="O1411" s="66"/>
      <c r="P1411" s="66"/>
      <c r="Q1411" s="2"/>
      <c r="R1411" s="2"/>
      <c r="S1411" s="15">
        <f t="shared" si="138"/>
        <v>41827</v>
      </c>
      <c r="T1411" s="15" t="str">
        <f t="shared" si="139"/>
        <v/>
      </c>
      <c r="U1411" s="15" t="str">
        <f t="shared" si="140"/>
        <v/>
      </c>
      <c r="V1411" s="2"/>
    </row>
    <row r="1412" spans="1:22">
      <c r="A1412" s="2"/>
      <c r="B1412" s="2"/>
      <c r="C1412" s="2"/>
      <c r="D1412" s="2"/>
      <c r="E1412" s="2"/>
      <c r="F1412" s="2"/>
      <c r="G1412" s="2"/>
      <c r="H1412" s="2"/>
      <c r="I1412" s="2"/>
      <c r="J1412" s="19" t="s">
        <v>1568</v>
      </c>
      <c r="K1412" s="2" t="str">
        <f t="shared" si="137"/>
        <v>NI</v>
      </c>
      <c r="L1412" s="2" t="str">
        <f t="shared" si="141"/>
        <v>NICARAGUA</v>
      </c>
      <c r="M1412" s="66"/>
      <c r="N1412" s="66"/>
      <c r="O1412" s="66"/>
      <c r="P1412" s="66"/>
      <c r="Q1412" s="2"/>
      <c r="R1412" s="2"/>
      <c r="S1412" s="15">
        <f t="shared" si="138"/>
        <v>41827</v>
      </c>
      <c r="T1412" s="15" t="str">
        <f t="shared" si="139"/>
        <v/>
      </c>
      <c r="U1412" s="15" t="str">
        <f t="shared" si="140"/>
        <v/>
      </c>
      <c r="V1412" s="2"/>
    </row>
    <row r="1413" spans="1:22">
      <c r="A1413" s="2"/>
      <c r="B1413" s="2"/>
      <c r="C1413" s="2"/>
      <c r="D1413" s="2"/>
      <c r="E1413" s="2"/>
      <c r="F1413" s="2"/>
      <c r="G1413" s="2"/>
      <c r="H1413" s="2"/>
      <c r="I1413" s="2"/>
      <c r="J1413" s="19" t="s">
        <v>1569</v>
      </c>
      <c r="K1413" s="2" t="str">
        <f t="shared" si="137"/>
        <v>NE</v>
      </c>
      <c r="L1413" s="2" t="str">
        <f t="shared" si="141"/>
        <v>NIGER</v>
      </c>
      <c r="M1413" s="66"/>
      <c r="N1413" s="66"/>
      <c r="O1413" s="66"/>
      <c r="P1413" s="66"/>
      <c r="Q1413" s="2"/>
      <c r="R1413" s="2"/>
      <c r="S1413" s="15">
        <f t="shared" si="138"/>
        <v>41827</v>
      </c>
      <c r="T1413" s="15" t="str">
        <f t="shared" si="139"/>
        <v/>
      </c>
      <c r="U1413" s="15" t="str">
        <f t="shared" si="140"/>
        <v/>
      </c>
      <c r="V1413" s="2"/>
    </row>
    <row r="1414" spans="1:22">
      <c r="A1414" s="2"/>
      <c r="B1414" s="2"/>
      <c r="C1414" s="2"/>
      <c r="D1414" s="2"/>
      <c r="E1414" s="2"/>
      <c r="F1414" s="2"/>
      <c r="G1414" s="2"/>
      <c r="H1414" s="2"/>
      <c r="I1414" s="2"/>
      <c r="J1414" s="19" t="s">
        <v>1570</v>
      </c>
      <c r="K1414" s="2" t="str">
        <f t="shared" si="137"/>
        <v>NG</v>
      </c>
      <c r="L1414" s="2" t="str">
        <f t="shared" si="141"/>
        <v>NIGERIA</v>
      </c>
      <c r="M1414" s="66"/>
      <c r="N1414" s="66"/>
      <c r="O1414" s="66"/>
      <c r="P1414" s="66"/>
      <c r="Q1414" s="2"/>
      <c r="R1414" s="2"/>
      <c r="S1414" s="15">
        <f t="shared" si="138"/>
        <v>41827</v>
      </c>
      <c r="T1414" s="15" t="str">
        <f t="shared" si="139"/>
        <v/>
      </c>
      <c r="U1414" s="15" t="str">
        <f t="shared" si="140"/>
        <v/>
      </c>
      <c r="V1414" s="2"/>
    </row>
    <row r="1415" spans="1:22">
      <c r="A1415" s="2"/>
      <c r="B1415" s="2"/>
      <c r="C1415" s="2"/>
      <c r="D1415" s="2"/>
      <c r="E1415" s="2"/>
      <c r="F1415" s="2"/>
      <c r="G1415" s="2"/>
      <c r="H1415" s="2"/>
      <c r="I1415" s="2"/>
      <c r="J1415" s="19" t="s">
        <v>1571</v>
      </c>
      <c r="K1415" s="2" t="str">
        <f t="shared" si="137"/>
        <v>NU</v>
      </c>
      <c r="L1415" s="2" t="str">
        <f t="shared" si="141"/>
        <v>NIUE</v>
      </c>
      <c r="M1415" s="66"/>
      <c r="N1415" s="66"/>
      <c r="O1415" s="66"/>
      <c r="P1415" s="66"/>
      <c r="Q1415" s="2"/>
      <c r="R1415" s="2"/>
      <c r="S1415" s="15">
        <f t="shared" si="138"/>
        <v>41827</v>
      </c>
      <c r="T1415" s="15" t="str">
        <f t="shared" si="139"/>
        <v/>
      </c>
      <c r="U1415" s="15" t="str">
        <f t="shared" si="140"/>
        <v/>
      </c>
      <c r="V1415" s="2"/>
    </row>
    <row r="1416" spans="1:22">
      <c r="A1416" s="2"/>
      <c r="B1416" s="2"/>
      <c r="C1416" s="2"/>
      <c r="D1416" s="2"/>
      <c r="E1416" s="2"/>
      <c r="F1416" s="2"/>
      <c r="G1416" s="2"/>
      <c r="H1416" s="2"/>
      <c r="I1416" s="2"/>
      <c r="J1416" s="19" t="s">
        <v>1572</v>
      </c>
      <c r="K1416" s="2" t="str">
        <f t="shared" si="137"/>
        <v>NF</v>
      </c>
      <c r="L1416" s="2" t="str">
        <f t="shared" si="141"/>
        <v>NORFOLK ISLAND</v>
      </c>
      <c r="M1416" s="66"/>
      <c r="N1416" s="66"/>
      <c r="O1416" s="66"/>
      <c r="P1416" s="66"/>
      <c r="Q1416" s="2"/>
      <c r="R1416" s="2"/>
      <c r="S1416" s="15">
        <f t="shared" si="138"/>
        <v>41827</v>
      </c>
      <c r="T1416" s="15" t="str">
        <f t="shared" si="139"/>
        <v/>
      </c>
      <c r="U1416" s="15" t="str">
        <f t="shared" si="140"/>
        <v/>
      </c>
      <c r="V1416" s="2"/>
    </row>
    <row r="1417" spans="1:22">
      <c r="A1417" s="2"/>
      <c r="B1417" s="2"/>
      <c r="C1417" s="2"/>
      <c r="D1417" s="2"/>
      <c r="E1417" s="2"/>
      <c r="F1417" s="2"/>
      <c r="G1417" s="2"/>
      <c r="H1417" s="2"/>
      <c r="I1417" s="2"/>
      <c r="J1417" s="19" t="s">
        <v>1573</v>
      </c>
      <c r="K1417" s="2" t="str">
        <f t="shared" si="137"/>
        <v>MP</v>
      </c>
      <c r="L1417" s="2" t="str">
        <f t="shared" si="141"/>
        <v>NORTHERN MARIANA ISLANDS</v>
      </c>
      <c r="M1417" s="66"/>
      <c r="N1417" s="66"/>
      <c r="O1417" s="66"/>
      <c r="P1417" s="66"/>
      <c r="Q1417" s="2"/>
      <c r="R1417" s="2"/>
      <c r="S1417" s="15">
        <f t="shared" si="138"/>
        <v>41827</v>
      </c>
      <c r="T1417" s="15" t="str">
        <f t="shared" si="139"/>
        <v/>
      </c>
      <c r="U1417" s="15" t="str">
        <f t="shared" si="140"/>
        <v/>
      </c>
      <c r="V1417" s="2"/>
    </row>
    <row r="1418" spans="1:22">
      <c r="A1418" s="2"/>
      <c r="B1418" s="2"/>
      <c r="C1418" s="2"/>
      <c r="D1418" s="2"/>
      <c r="E1418" s="2"/>
      <c r="F1418" s="2"/>
      <c r="G1418" s="2"/>
      <c r="H1418" s="2"/>
      <c r="I1418" s="2"/>
      <c r="J1418" s="19" t="s">
        <v>1574</v>
      </c>
      <c r="K1418" s="2" t="str">
        <f t="shared" si="137"/>
        <v>NO</v>
      </c>
      <c r="L1418" s="2" t="str">
        <f t="shared" si="141"/>
        <v>NORWAY</v>
      </c>
      <c r="M1418" s="66"/>
      <c r="N1418" s="66"/>
      <c r="O1418" s="66"/>
      <c r="P1418" s="66"/>
      <c r="Q1418" s="2"/>
      <c r="R1418" s="2"/>
      <c r="S1418" s="15">
        <f t="shared" si="138"/>
        <v>41827</v>
      </c>
      <c r="T1418" s="15" t="str">
        <f t="shared" si="139"/>
        <v/>
      </c>
      <c r="U1418" s="15" t="str">
        <f t="shared" si="140"/>
        <v/>
      </c>
      <c r="V1418" s="2"/>
    </row>
    <row r="1419" spans="1:22">
      <c r="A1419" s="2"/>
      <c r="B1419" s="2"/>
      <c r="C1419" s="2"/>
      <c r="D1419" s="2"/>
      <c r="E1419" s="2"/>
      <c r="F1419" s="2"/>
      <c r="G1419" s="2"/>
      <c r="H1419" s="2"/>
      <c r="I1419" s="2"/>
      <c r="J1419" s="19" t="s">
        <v>1575</v>
      </c>
      <c r="K1419" s="2" t="str">
        <f t="shared" si="137"/>
        <v>OM</v>
      </c>
      <c r="L1419" s="2" t="str">
        <f t="shared" si="141"/>
        <v>OMAN</v>
      </c>
      <c r="M1419" s="66"/>
      <c r="N1419" s="66"/>
      <c r="O1419" s="66"/>
      <c r="P1419" s="66"/>
      <c r="Q1419" s="2"/>
      <c r="R1419" s="2"/>
      <c r="S1419" s="15">
        <f t="shared" si="138"/>
        <v>41827</v>
      </c>
      <c r="T1419" s="15" t="str">
        <f t="shared" si="139"/>
        <v/>
      </c>
      <c r="U1419" s="15" t="str">
        <f t="shared" si="140"/>
        <v/>
      </c>
      <c r="V1419" s="2"/>
    </row>
    <row r="1420" spans="1:22">
      <c r="A1420" s="2"/>
      <c r="B1420" s="2"/>
      <c r="C1420" s="2"/>
      <c r="D1420" s="2"/>
      <c r="E1420" s="2"/>
      <c r="F1420" s="2"/>
      <c r="G1420" s="2"/>
      <c r="H1420" s="2"/>
      <c r="I1420" s="2"/>
      <c r="J1420" s="19" t="s">
        <v>1576</v>
      </c>
      <c r="K1420" s="2" t="str">
        <f t="shared" si="137"/>
        <v>PK</v>
      </c>
      <c r="L1420" s="2" t="str">
        <f t="shared" si="141"/>
        <v>PAKISTAN</v>
      </c>
      <c r="M1420" s="66"/>
      <c r="N1420" s="66"/>
      <c r="O1420" s="66"/>
      <c r="P1420" s="66"/>
      <c r="Q1420" s="2"/>
      <c r="R1420" s="2"/>
      <c r="S1420" s="15">
        <f t="shared" si="138"/>
        <v>41827</v>
      </c>
      <c r="T1420" s="15" t="str">
        <f t="shared" si="139"/>
        <v/>
      </c>
      <c r="U1420" s="15" t="str">
        <f t="shared" si="140"/>
        <v/>
      </c>
      <c r="V1420" s="2"/>
    </row>
    <row r="1421" spans="1:22">
      <c r="A1421" s="2"/>
      <c r="B1421" s="2"/>
      <c r="C1421" s="2"/>
      <c r="D1421" s="2"/>
      <c r="E1421" s="2"/>
      <c r="F1421" s="2"/>
      <c r="G1421" s="2"/>
      <c r="H1421" s="2"/>
      <c r="I1421" s="2"/>
      <c r="J1421" s="19" t="s">
        <v>1577</v>
      </c>
      <c r="K1421" s="2" t="str">
        <f t="shared" si="137"/>
        <v>PW</v>
      </c>
      <c r="L1421" s="2" t="str">
        <f t="shared" si="141"/>
        <v>PALAU</v>
      </c>
      <c r="M1421" s="66"/>
      <c r="N1421" s="66"/>
      <c r="O1421" s="66"/>
      <c r="P1421" s="66"/>
      <c r="Q1421" s="2"/>
      <c r="R1421" s="2"/>
      <c r="S1421" s="15">
        <f t="shared" si="138"/>
        <v>41827</v>
      </c>
      <c r="T1421" s="15" t="str">
        <f t="shared" si="139"/>
        <v/>
      </c>
      <c r="U1421" s="15" t="str">
        <f t="shared" si="140"/>
        <v/>
      </c>
      <c r="V1421" s="2"/>
    </row>
    <row r="1422" spans="1:22">
      <c r="A1422" s="2"/>
      <c r="B1422" s="2"/>
      <c r="C1422" s="2"/>
      <c r="D1422" s="2"/>
      <c r="E1422" s="2"/>
      <c r="F1422" s="2"/>
      <c r="G1422" s="2"/>
      <c r="H1422" s="2"/>
      <c r="I1422" s="2"/>
      <c r="J1422" s="19" t="s">
        <v>14789</v>
      </c>
      <c r="K1422" s="2" t="str">
        <f t="shared" si="137"/>
        <v>PS</v>
      </c>
      <c r="L1422" s="2" t="str">
        <f t="shared" si="141"/>
        <v>PALESTINE, STATE OF</v>
      </c>
      <c r="M1422" s="66"/>
      <c r="N1422" s="66"/>
      <c r="O1422" s="66"/>
      <c r="P1422" s="66"/>
      <c r="Q1422" s="2"/>
      <c r="R1422" s="2"/>
      <c r="S1422" s="15">
        <f t="shared" si="138"/>
        <v>41827</v>
      </c>
      <c r="T1422" s="15" t="str">
        <f t="shared" si="139"/>
        <v/>
      </c>
      <c r="U1422" s="15">
        <f t="shared" si="140"/>
        <v>44392</v>
      </c>
      <c r="V1422" s="2"/>
    </row>
    <row r="1423" spans="1:22">
      <c r="A1423" s="2"/>
      <c r="B1423" s="2"/>
      <c r="C1423" s="2"/>
      <c r="D1423" s="2"/>
      <c r="E1423" s="2"/>
      <c r="F1423" s="2"/>
      <c r="G1423" s="2"/>
      <c r="H1423" s="2"/>
      <c r="I1423" s="2"/>
      <c r="J1423" s="19" t="s">
        <v>1578</v>
      </c>
      <c r="K1423" s="2" t="str">
        <f t="shared" si="137"/>
        <v>PA</v>
      </c>
      <c r="L1423" s="2" t="str">
        <f t="shared" si="141"/>
        <v>PANAMA</v>
      </c>
      <c r="M1423" s="66"/>
      <c r="N1423" s="66"/>
      <c r="O1423" s="66"/>
      <c r="P1423" s="66"/>
      <c r="Q1423" s="2"/>
      <c r="R1423" s="2"/>
      <c r="S1423" s="15">
        <f t="shared" si="138"/>
        <v>41827</v>
      </c>
      <c r="T1423" s="15" t="str">
        <f t="shared" si="139"/>
        <v/>
      </c>
      <c r="U1423" s="15" t="str">
        <f t="shared" si="140"/>
        <v/>
      </c>
      <c r="V1423" s="2"/>
    </row>
    <row r="1424" spans="1:22">
      <c r="A1424" s="2"/>
      <c r="B1424" s="2"/>
      <c r="C1424" s="2"/>
      <c r="D1424" s="2"/>
      <c r="E1424" s="2"/>
      <c r="F1424" s="2"/>
      <c r="G1424" s="2"/>
      <c r="H1424" s="2"/>
      <c r="I1424" s="2"/>
      <c r="J1424" s="19" t="s">
        <v>1579</v>
      </c>
      <c r="K1424" s="2" t="str">
        <f t="shared" si="137"/>
        <v>PG</v>
      </c>
      <c r="L1424" s="2" t="str">
        <f t="shared" si="141"/>
        <v>PAPUA NEW GUINEA</v>
      </c>
      <c r="M1424" s="66"/>
      <c r="N1424" s="66"/>
      <c r="O1424" s="66"/>
      <c r="P1424" s="66"/>
      <c r="Q1424" s="2"/>
      <c r="R1424" s="2"/>
      <c r="S1424" s="15">
        <f t="shared" si="138"/>
        <v>41827</v>
      </c>
      <c r="T1424" s="15" t="str">
        <f t="shared" si="139"/>
        <v/>
      </c>
      <c r="U1424" s="15" t="str">
        <f t="shared" si="140"/>
        <v/>
      </c>
      <c r="V1424" s="2"/>
    </row>
    <row r="1425" spans="1:22">
      <c r="A1425" s="2"/>
      <c r="B1425" s="2"/>
      <c r="C1425" s="2"/>
      <c r="D1425" s="2"/>
      <c r="E1425" s="2"/>
      <c r="F1425" s="2"/>
      <c r="G1425" s="2"/>
      <c r="H1425" s="2"/>
      <c r="I1425" s="2"/>
      <c r="J1425" s="19" t="s">
        <v>1580</v>
      </c>
      <c r="K1425" s="2" t="str">
        <f t="shared" si="137"/>
        <v>PY</v>
      </c>
      <c r="L1425" s="2" t="str">
        <f t="shared" si="141"/>
        <v>PARAGUAY</v>
      </c>
      <c r="M1425" s="66"/>
      <c r="N1425" s="66"/>
      <c r="O1425" s="66"/>
      <c r="P1425" s="66"/>
      <c r="Q1425" s="2"/>
      <c r="R1425" s="2"/>
      <c r="S1425" s="15">
        <f t="shared" si="138"/>
        <v>41827</v>
      </c>
      <c r="T1425" s="15" t="str">
        <f t="shared" si="139"/>
        <v/>
      </c>
      <c r="U1425" s="15" t="str">
        <f t="shared" si="140"/>
        <v/>
      </c>
      <c r="V1425" s="2"/>
    </row>
    <row r="1426" spans="1:22">
      <c r="A1426" s="2"/>
      <c r="B1426" s="2"/>
      <c r="C1426" s="2"/>
      <c r="D1426" s="2"/>
      <c r="E1426" s="2"/>
      <c r="F1426" s="2"/>
      <c r="G1426" s="2"/>
      <c r="H1426" s="2"/>
      <c r="I1426" s="2"/>
      <c r="J1426" s="19" t="s">
        <v>1581</v>
      </c>
      <c r="K1426" s="2" t="str">
        <f t="shared" si="137"/>
        <v>PE</v>
      </c>
      <c r="L1426" s="2" t="str">
        <f t="shared" si="141"/>
        <v>PERU</v>
      </c>
      <c r="M1426" s="66"/>
      <c r="N1426" s="66"/>
      <c r="O1426" s="66"/>
      <c r="P1426" s="66"/>
      <c r="Q1426" s="2"/>
      <c r="R1426" s="2"/>
      <c r="S1426" s="15">
        <f t="shared" si="138"/>
        <v>41827</v>
      </c>
      <c r="T1426" s="15" t="str">
        <f t="shared" si="139"/>
        <v/>
      </c>
      <c r="U1426" s="15" t="str">
        <f t="shared" si="140"/>
        <v/>
      </c>
      <c r="V1426" s="2"/>
    </row>
    <row r="1427" spans="1:22">
      <c r="A1427" s="2"/>
      <c r="B1427" s="2"/>
      <c r="C1427" s="2"/>
      <c r="D1427" s="2"/>
      <c r="E1427" s="2"/>
      <c r="F1427" s="2"/>
      <c r="G1427" s="2"/>
      <c r="H1427" s="2"/>
      <c r="I1427" s="2"/>
      <c r="J1427" s="19" t="s">
        <v>1582</v>
      </c>
      <c r="K1427" s="2" t="str">
        <f t="shared" si="137"/>
        <v>PH</v>
      </c>
      <c r="L1427" s="2" t="str">
        <f t="shared" si="141"/>
        <v>PHILIPPINES</v>
      </c>
      <c r="M1427" s="66"/>
      <c r="N1427" s="66"/>
      <c r="O1427" s="66"/>
      <c r="P1427" s="66"/>
      <c r="Q1427" s="2"/>
      <c r="R1427" s="2"/>
      <c r="S1427" s="15">
        <f t="shared" si="138"/>
        <v>41827</v>
      </c>
      <c r="T1427" s="15" t="str">
        <f t="shared" si="139"/>
        <v/>
      </c>
      <c r="U1427" s="15" t="str">
        <f t="shared" si="140"/>
        <v/>
      </c>
      <c r="V1427" s="2"/>
    </row>
    <row r="1428" spans="1:22">
      <c r="A1428" s="2"/>
      <c r="B1428" s="2"/>
      <c r="C1428" s="2"/>
      <c r="D1428" s="2"/>
      <c r="E1428" s="2"/>
      <c r="F1428" s="2"/>
      <c r="G1428" s="2"/>
      <c r="H1428" s="2"/>
      <c r="I1428" s="2"/>
      <c r="J1428" s="19" t="s">
        <v>1583</v>
      </c>
      <c r="K1428" s="2" t="str">
        <f t="shared" si="137"/>
        <v>PN</v>
      </c>
      <c r="L1428" s="2" t="str">
        <f t="shared" si="141"/>
        <v>PITCAIRN</v>
      </c>
      <c r="M1428" s="66"/>
      <c r="N1428" s="66"/>
      <c r="O1428" s="66"/>
      <c r="P1428" s="66"/>
      <c r="Q1428" s="2"/>
      <c r="R1428" s="2"/>
      <c r="S1428" s="15">
        <f t="shared" si="138"/>
        <v>41827</v>
      </c>
      <c r="T1428" s="15" t="str">
        <f t="shared" si="139"/>
        <v/>
      </c>
      <c r="U1428" s="15" t="str">
        <f t="shared" si="140"/>
        <v/>
      </c>
      <c r="V1428" s="2"/>
    </row>
    <row r="1429" spans="1:22">
      <c r="A1429" s="2"/>
      <c r="B1429" s="2"/>
      <c r="C1429" s="2"/>
      <c r="D1429" s="2"/>
      <c r="E1429" s="2"/>
      <c r="F1429" s="2"/>
      <c r="G1429" s="2"/>
      <c r="H1429" s="2"/>
      <c r="I1429" s="2"/>
      <c r="J1429" s="19" t="s">
        <v>1584</v>
      </c>
      <c r="K1429" s="2" t="str">
        <f t="shared" si="137"/>
        <v>PL</v>
      </c>
      <c r="L1429" s="2" t="str">
        <f t="shared" si="141"/>
        <v>POLAND</v>
      </c>
      <c r="M1429" s="66"/>
      <c r="N1429" s="66"/>
      <c r="O1429" s="66"/>
      <c r="P1429" s="66"/>
      <c r="Q1429" s="2"/>
      <c r="R1429" s="2"/>
      <c r="S1429" s="15">
        <f t="shared" si="138"/>
        <v>41827</v>
      </c>
      <c r="T1429" s="15" t="str">
        <f t="shared" si="139"/>
        <v/>
      </c>
      <c r="U1429" s="15" t="str">
        <f t="shared" si="140"/>
        <v/>
      </c>
      <c r="V1429" s="2"/>
    </row>
    <row r="1430" spans="1:22">
      <c r="A1430" s="2"/>
      <c r="B1430" s="2"/>
      <c r="C1430" s="2"/>
      <c r="D1430" s="2"/>
      <c r="E1430" s="2"/>
      <c r="F1430" s="2"/>
      <c r="G1430" s="2"/>
      <c r="H1430" s="2"/>
      <c r="I1430" s="2"/>
      <c r="J1430" s="19" t="s">
        <v>1585</v>
      </c>
      <c r="K1430" s="2" t="str">
        <f t="shared" si="137"/>
        <v>PT</v>
      </c>
      <c r="L1430" s="2" t="str">
        <f t="shared" si="141"/>
        <v>PORTUGAL</v>
      </c>
      <c r="M1430" s="66"/>
      <c r="N1430" s="66"/>
      <c r="O1430" s="66"/>
      <c r="P1430" s="66"/>
      <c r="Q1430" s="2"/>
      <c r="R1430" s="2"/>
      <c r="S1430" s="15">
        <f t="shared" si="138"/>
        <v>41827</v>
      </c>
      <c r="T1430" s="15" t="str">
        <f t="shared" si="139"/>
        <v/>
      </c>
      <c r="U1430" s="15" t="str">
        <f t="shared" si="140"/>
        <v/>
      </c>
      <c r="V1430" s="2"/>
    </row>
    <row r="1431" spans="1:22">
      <c r="A1431" s="2"/>
      <c r="B1431" s="2"/>
      <c r="C1431" s="2"/>
      <c r="D1431" s="2"/>
      <c r="E1431" s="2"/>
      <c r="F1431" s="2"/>
      <c r="G1431" s="2"/>
      <c r="H1431" s="2"/>
      <c r="I1431" s="2"/>
      <c r="J1431" s="19" t="s">
        <v>1586</v>
      </c>
      <c r="K1431" s="2" t="str">
        <f t="shared" si="137"/>
        <v>PR</v>
      </c>
      <c r="L1431" s="2" t="str">
        <f t="shared" si="141"/>
        <v>PUERTO RICO</v>
      </c>
      <c r="M1431" s="66"/>
      <c r="N1431" s="66"/>
      <c r="O1431" s="66"/>
      <c r="P1431" s="66"/>
      <c r="Q1431" s="2"/>
      <c r="R1431" s="2"/>
      <c r="S1431" s="15">
        <f t="shared" si="138"/>
        <v>41827</v>
      </c>
      <c r="T1431" s="15" t="str">
        <f t="shared" si="139"/>
        <v/>
      </c>
      <c r="U1431" s="15" t="str">
        <f t="shared" si="140"/>
        <v/>
      </c>
      <c r="V1431" s="2"/>
    </row>
    <row r="1432" spans="1:22">
      <c r="A1432" s="2"/>
      <c r="B1432" s="2"/>
      <c r="C1432" s="2"/>
      <c r="D1432" s="2"/>
      <c r="E1432" s="2"/>
      <c r="F1432" s="2"/>
      <c r="G1432" s="2"/>
      <c r="H1432" s="2"/>
      <c r="I1432" s="2"/>
      <c r="J1432" s="19" t="s">
        <v>1587</v>
      </c>
      <c r="K1432" s="2" t="str">
        <f t="shared" si="137"/>
        <v>QA</v>
      </c>
      <c r="L1432" s="2" t="str">
        <f t="shared" si="141"/>
        <v>QATAR</v>
      </c>
      <c r="M1432" s="66"/>
      <c r="N1432" s="66"/>
      <c r="O1432" s="66"/>
      <c r="P1432" s="66"/>
      <c r="Q1432" s="2"/>
      <c r="R1432" s="2"/>
      <c r="S1432" s="15">
        <f t="shared" si="138"/>
        <v>41827</v>
      </c>
      <c r="T1432" s="15" t="str">
        <f t="shared" si="139"/>
        <v/>
      </c>
      <c r="U1432" s="15" t="str">
        <f t="shared" si="140"/>
        <v/>
      </c>
      <c r="V1432" s="2"/>
    </row>
    <row r="1433" spans="1:22">
      <c r="A1433" s="2"/>
      <c r="B1433" s="2"/>
      <c r="C1433" s="2"/>
      <c r="D1433" s="2"/>
      <c r="E1433" s="2"/>
      <c r="F1433" s="2"/>
      <c r="G1433" s="2"/>
      <c r="H1433" s="2"/>
      <c r="I1433" s="2"/>
      <c r="J1433" s="19" t="s">
        <v>1588</v>
      </c>
      <c r="K1433" s="2" t="str">
        <f t="shared" si="137"/>
        <v>RE</v>
      </c>
      <c r="L1433" s="2" t="str">
        <f t="shared" si="141"/>
        <v>RÉUNION</v>
      </c>
      <c r="M1433" s="66"/>
      <c r="N1433" s="66"/>
      <c r="O1433" s="66"/>
      <c r="P1433" s="66"/>
      <c r="Q1433" s="2"/>
      <c r="R1433" s="2"/>
      <c r="S1433" s="15">
        <f t="shared" si="138"/>
        <v>41827</v>
      </c>
      <c r="T1433" s="15" t="str">
        <f t="shared" si="139"/>
        <v/>
      </c>
      <c r="U1433" s="15" t="str">
        <f t="shared" si="140"/>
        <v/>
      </c>
      <c r="V1433" s="2"/>
    </row>
    <row r="1434" spans="1:22">
      <c r="A1434" s="2"/>
      <c r="B1434" s="2"/>
      <c r="C1434" s="2"/>
      <c r="D1434" s="2"/>
      <c r="E1434" s="2"/>
      <c r="F1434" s="2"/>
      <c r="G1434" s="2"/>
      <c r="H1434" s="2"/>
      <c r="I1434" s="2"/>
      <c r="J1434" s="19" t="s">
        <v>1589</v>
      </c>
      <c r="K1434" s="2" t="str">
        <f t="shared" si="137"/>
        <v>RO</v>
      </c>
      <c r="L1434" s="2" t="str">
        <f t="shared" si="141"/>
        <v>ROMANIA</v>
      </c>
      <c r="M1434" s="66"/>
      <c r="N1434" s="66"/>
      <c r="O1434" s="66"/>
      <c r="P1434" s="66"/>
      <c r="Q1434" s="2"/>
      <c r="R1434" s="2"/>
      <c r="S1434" s="15">
        <f t="shared" si="138"/>
        <v>41827</v>
      </c>
      <c r="T1434" s="15" t="str">
        <f t="shared" si="139"/>
        <v/>
      </c>
      <c r="U1434" s="15" t="str">
        <f t="shared" si="140"/>
        <v/>
      </c>
      <c r="V1434" s="2"/>
    </row>
    <row r="1435" spans="1:22">
      <c r="A1435" s="2"/>
      <c r="B1435" s="2"/>
      <c r="C1435" s="2"/>
      <c r="D1435" s="2"/>
      <c r="E1435" s="2"/>
      <c r="F1435" s="2"/>
      <c r="G1435" s="2"/>
      <c r="H1435" s="2"/>
      <c r="I1435" s="2"/>
      <c r="J1435" s="19" t="s">
        <v>1590</v>
      </c>
      <c r="K1435" s="2" t="str">
        <f t="shared" si="137"/>
        <v>RU</v>
      </c>
      <c r="L1435" s="2" t="str">
        <f t="shared" si="141"/>
        <v>RUSSIAN FEDERATION</v>
      </c>
      <c r="M1435" s="66"/>
      <c r="N1435" s="66"/>
      <c r="O1435" s="66"/>
      <c r="P1435" s="66"/>
      <c r="Q1435" s="2"/>
      <c r="R1435" s="2"/>
      <c r="S1435" s="15">
        <f t="shared" si="138"/>
        <v>41827</v>
      </c>
      <c r="T1435" s="15" t="str">
        <f t="shared" si="139"/>
        <v/>
      </c>
      <c r="U1435" s="15" t="str">
        <f t="shared" si="140"/>
        <v/>
      </c>
      <c r="V1435" s="2"/>
    </row>
    <row r="1436" spans="1:22">
      <c r="A1436" s="2"/>
      <c r="B1436" s="2"/>
      <c r="C1436" s="2"/>
      <c r="D1436" s="2"/>
      <c r="E1436" s="2"/>
      <c r="F1436" s="2"/>
      <c r="G1436" s="2"/>
      <c r="H1436" s="2"/>
      <c r="I1436" s="2"/>
      <c r="J1436" s="19" t="s">
        <v>1591</v>
      </c>
      <c r="K1436" s="2" t="str">
        <f t="shared" si="137"/>
        <v>RW</v>
      </c>
      <c r="L1436" s="2" t="str">
        <f t="shared" si="141"/>
        <v>RWANDA</v>
      </c>
      <c r="M1436" s="66"/>
      <c r="N1436" s="66"/>
      <c r="O1436" s="66"/>
      <c r="P1436" s="66"/>
      <c r="Q1436" s="2"/>
      <c r="R1436" s="2"/>
      <c r="S1436" s="15">
        <f t="shared" si="138"/>
        <v>41827</v>
      </c>
      <c r="T1436" s="15" t="str">
        <f t="shared" si="139"/>
        <v/>
      </c>
      <c r="U1436" s="15" t="str">
        <f t="shared" si="140"/>
        <v/>
      </c>
      <c r="V1436" s="2"/>
    </row>
    <row r="1437" spans="1:22">
      <c r="A1437" s="2"/>
      <c r="B1437" s="2"/>
      <c r="C1437" s="2"/>
      <c r="D1437" s="2"/>
      <c r="E1437" s="2"/>
      <c r="F1437" s="2"/>
      <c r="G1437" s="2"/>
      <c r="H1437" s="2"/>
      <c r="I1437" s="2"/>
      <c r="J1437" s="19" t="s">
        <v>1592</v>
      </c>
      <c r="K1437" s="2" t="str">
        <f t="shared" si="137"/>
        <v>BL</v>
      </c>
      <c r="L1437" s="2" t="str">
        <f t="shared" si="141"/>
        <v>SAINT BARTHÉLEMY</v>
      </c>
      <c r="M1437" s="66"/>
      <c r="N1437" s="66"/>
      <c r="O1437" s="66"/>
      <c r="P1437" s="66"/>
      <c r="Q1437" s="2"/>
      <c r="R1437" s="2"/>
      <c r="S1437" s="15">
        <f t="shared" si="138"/>
        <v>41827</v>
      </c>
      <c r="T1437" s="15" t="str">
        <f t="shared" si="139"/>
        <v/>
      </c>
      <c r="U1437" s="15" t="str">
        <f t="shared" si="140"/>
        <v/>
      </c>
      <c r="V1437" s="2"/>
    </row>
    <row r="1438" spans="1:22">
      <c r="A1438" s="2"/>
      <c r="B1438" s="2"/>
      <c r="C1438" s="2"/>
      <c r="D1438" s="2"/>
      <c r="E1438" s="2"/>
      <c r="F1438" s="2"/>
      <c r="G1438" s="2"/>
      <c r="H1438" s="2"/>
      <c r="I1438" s="2"/>
      <c r="J1438" s="19" t="s">
        <v>1593</v>
      </c>
      <c r="K1438" s="2" t="str">
        <f t="shared" si="137"/>
        <v>SH</v>
      </c>
      <c r="L1438" s="2" t="str">
        <f t="shared" si="141"/>
        <v>SAINT HELENA, ASCENSION AND TRISTAN DA CUNHA</v>
      </c>
      <c r="M1438" s="66"/>
      <c r="N1438" s="66"/>
      <c r="O1438" s="66"/>
      <c r="P1438" s="66"/>
      <c r="Q1438" s="2"/>
      <c r="R1438" s="2"/>
      <c r="S1438" s="15">
        <f t="shared" si="138"/>
        <v>41827</v>
      </c>
      <c r="T1438" s="15" t="str">
        <f t="shared" si="139"/>
        <v/>
      </c>
      <c r="U1438" s="15" t="str">
        <f t="shared" si="140"/>
        <v/>
      </c>
      <c r="V1438" s="2"/>
    </row>
    <row r="1439" spans="1:22">
      <c r="A1439" s="2"/>
      <c r="B1439" s="2"/>
      <c r="C1439" s="2"/>
      <c r="D1439" s="2"/>
      <c r="E1439" s="2"/>
      <c r="F1439" s="2"/>
      <c r="G1439" s="2"/>
      <c r="H1439" s="2"/>
      <c r="I1439" s="2"/>
      <c r="J1439" s="19" t="s">
        <v>1594</v>
      </c>
      <c r="K1439" s="2" t="str">
        <f t="shared" si="137"/>
        <v>KN</v>
      </c>
      <c r="L1439" s="2" t="str">
        <f t="shared" si="141"/>
        <v>SAINT KITTS AND NEVIS</v>
      </c>
      <c r="M1439" s="66"/>
      <c r="N1439" s="66"/>
      <c r="O1439" s="66"/>
      <c r="P1439" s="66"/>
      <c r="Q1439" s="2"/>
      <c r="R1439" s="2"/>
      <c r="S1439" s="15">
        <f t="shared" si="138"/>
        <v>41827</v>
      </c>
      <c r="T1439" s="15" t="str">
        <f t="shared" si="139"/>
        <v/>
      </c>
      <c r="U1439" s="15" t="str">
        <f t="shared" si="140"/>
        <v/>
      </c>
      <c r="V1439" s="2"/>
    </row>
    <row r="1440" spans="1:22">
      <c r="A1440" s="2"/>
      <c r="B1440" s="2"/>
      <c r="C1440" s="2"/>
      <c r="D1440" s="2"/>
      <c r="E1440" s="2"/>
      <c r="F1440" s="2"/>
      <c r="G1440" s="2"/>
      <c r="H1440" s="2"/>
      <c r="I1440" s="2"/>
      <c r="J1440" s="19" t="s">
        <v>1595</v>
      </c>
      <c r="K1440" s="2" t="str">
        <f t="shared" si="137"/>
        <v>LC</v>
      </c>
      <c r="L1440" s="2" t="str">
        <f t="shared" si="141"/>
        <v>SAINT LUCIA</v>
      </c>
      <c r="M1440" s="66"/>
      <c r="N1440" s="66"/>
      <c r="O1440" s="66"/>
      <c r="P1440" s="66"/>
      <c r="Q1440" s="2"/>
      <c r="R1440" s="2"/>
      <c r="S1440" s="15">
        <f t="shared" si="138"/>
        <v>41827</v>
      </c>
      <c r="T1440" s="15" t="str">
        <f t="shared" si="139"/>
        <v/>
      </c>
      <c r="U1440" s="15" t="str">
        <f t="shared" si="140"/>
        <v/>
      </c>
      <c r="V1440" s="2"/>
    </row>
    <row r="1441" spans="1:22">
      <c r="A1441" s="2"/>
      <c r="B1441" s="2"/>
      <c r="C1441" s="2"/>
      <c r="D1441" s="2"/>
      <c r="E1441" s="2"/>
      <c r="F1441" s="2"/>
      <c r="G1441" s="2"/>
      <c r="H1441" s="2"/>
      <c r="I1441" s="2"/>
      <c r="J1441" s="19" t="s">
        <v>1596</v>
      </c>
      <c r="K1441" s="2" t="str">
        <f t="shared" si="137"/>
        <v>MF</v>
      </c>
      <c r="L1441" s="2" t="str">
        <f t="shared" si="141"/>
        <v>SAINT MARTIN (FRENCH PART)</v>
      </c>
      <c r="M1441" s="66"/>
      <c r="N1441" s="66"/>
      <c r="O1441" s="66"/>
      <c r="P1441" s="66"/>
      <c r="Q1441" s="2"/>
      <c r="R1441" s="2"/>
      <c r="S1441" s="15">
        <f t="shared" si="138"/>
        <v>41827</v>
      </c>
      <c r="T1441" s="15" t="str">
        <f t="shared" si="139"/>
        <v/>
      </c>
      <c r="U1441" s="15" t="str">
        <f t="shared" si="140"/>
        <v/>
      </c>
      <c r="V1441" s="2"/>
    </row>
    <row r="1442" spans="1:22">
      <c r="A1442" s="2"/>
      <c r="B1442" s="2"/>
      <c r="C1442" s="2"/>
      <c r="D1442" s="2"/>
      <c r="E1442" s="2"/>
      <c r="F1442" s="2"/>
      <c r="G1442" s="2"/>
      <c r="H1442" s="2"/>
      <c r="I1442" s="2"/>
      <c r="J1442" s="19" t="s">
        <v>1597</v>
      </c>
      <c r="K1442" s="2" t="str">
        <f t="shared" si="137"/>
        <v>PM</v>
      </c>
      <c r="L1442" s="2" t="str">
        <f t="shared" si="141"/>
        <v>SAINT PIERRE AND MIQUELON</v>
      </c>
      <c r="M1442" s="66"/>
      <c r="N1442" s="66"/>
      <c r="O1442" s="66"/>
      <c r="P1442" s="66"/>
      <c r="Q1442" s="2"/>
      <c r="R1442" s="2"/>
      <c r="S1442" s="15">
        <f t="shared" si="138"/>
        <v>41827</v>
      </c>
      <c r="T1442" s="15" t="str">
        <f t="shared" si="139"/>
        <v/>
      </c>
      <c r="U1442" s="15" t="str">
        <f t="shared" si="140"/>
        <v/>
      </c>
      <c r="V1442" s="2"/>
    </row>
    <row r="1443" spans="1:22">
      <c r="A1443" s="2"/>
      <c r="B1443" s="2"/>
      <c r="C1443" s="2"/>
      <c r="D1443" s="2"/>
      <c r="E1443" s="2"/>
      <c r="F1443" s="2"/>
      <c r="G1443" s="2"/>
      <c r="H1443" s="2"/>
      <c r="I1443" s="2"/>
      <c r="J1443" s="19" t="s">
        <v>1598</v>
      </c>
      <c r="K1443" s="2" t="str">
        <f t="shared" si="137"/>
        <v>VC</v>
      </c>
      <c r="L1443" s="2" t="str">
        <f t="shared" si="141"/>
        <v>SAINT VINCENT AND THE GRENADINES</v>
      </c>
      <c r="M1443" s="66"/>
      <c r="N1443" s="66"/>
      <c r="O1443" s="66"/>
      <c r="P1443" s="66"/>
      <c r="Q1443" s="2"/>
      <c r="R1443" s="2"/>
      <c r="S1443" s="15">
        <f t="shared" si="138"/>
        <v>41827</v>
      </c>
      <c r="T1443" s="15" t="str">
        <f t="shared" si="139"/>
        <v/>
      </c>
      <c r="U1443" s="15" t="str">
        <f t="shared" si="140"/>
        <v/>
      </c>
      <c r="V1443" s="2"/>
    </row>
    <row r="1444" spans="1:22">
      <c r="A1444" s="2"/>
      <c r="B1444" s="2"/>
      <c r="C1444" s="2"/>
      <c r="D1444" s="2"/>
      <c r="E1444" s="2"/>
      <c r="F1444" s="2"/>
      <c r="G1444" s="2"/>
      <c r="H1444" s="2"/>
      <c r="I1444" s="2"/>
      <c r="J1444" s="19" t="s">
        <v>1599</v>
      </c>
      <c r="K1444" s="2" t="str">
        <f t="shared" ref="K1444:K1507" si="142">VLOOKUP(J1444,$A:$B,2,0)</f>
        <v>WS</v>
      </c>
      <c r="L1444" s="2" t="str">
        <f t="shared" si="141"/>
        <v>SAMOA</v>
      </c>
      <c r="M1444" s="66"/>
      <c r="N1444" s="66"/>
      <c r="O1444" s="66"/>
      <c r="P1444" s="66"/>
      <c r="Q1444" s="2"/>
      <c r="R1444" s="2"/>
      <c r="S1444" s="15">
        <f t="shared" ref="S1444:S1507" si="143">VLOOKUP(J1444,A:G,5,FALSE)</f>
        <v>41827</v>
      </c>
      <c r="T1444" s="15" t="str">
        <f t="shared" ref="T1444:T1507" si="144">IF(VLOOKUP(J1444,A:G,6,FALSE)=0,"",VLOOKUP(J1444,A:G,6,FALSE))</f>
        <v/>
      </c>
      <c r="U1444" s="15" t="str">
        <f t="shared" ref="U1444:U1507" si="145">IF(VLOOKUP(J1444,A:G,7,FALSE)=0,"",VLOOKUP(J1444,A:G,7,FALSE))</f>
        <v/>
      </c>
      <c r="V1444" s="2"/>
    </row>
    <row r="1445" spans="1:22">
      <c r="A1445" s="2"/>
      <c r="B1445" s="2"/>
      <c r="C1445" s="2"/>
      <c r="D1445" s="2"/>
      <c r="E1445" s="2"/>
      <c r="F1445" s="2"/>
      <c r="G1445" s="2"/>
      <c r="H1445" s="2"/>
      <c r="I1445" s="2"/>
      <c r="J1445" s="19" t="s">
        <v>1600</v>
      </c>
      <c r="K1445" s="2" t="str">
        <f t="shared" si="142"/>
        <v>SM</v>
      </c>
      <c r="L1445" s="2" t="str">
        <f t="shared" si="141"/>
        <v>SAN MARINO</v>
      </c>
      <c r="M1445" s="66"/>
      <c r="N1445" s="66"/>
      <c r="O1445" s="66"/>
      <c r="P1445" s="66"/>
      <c r="Q1445" s="2"/>
      <c r="R1445" s="2"/>
      <c r="S1445" s="15">
        <f t="shared" si="143"/>
        <v>41827</v>
      </c>
      <c r="T1445" s="15" t="str">
        <f t="shared" si="144"/>
        <v/>
      </c>
      <c r="U1445" s="15" t="str">
        <f t="shared" si="145"/>
        <v/>
      </c>
      <c r="V1445" s="2"/>
    </row>
    <row r="1446" spans="1:22">
      <c r="A1446" s="2"/>
      <c r="B1446" s="2"/>
      <c r="C1446" s="2"/>
      <c r="D1446" s="2"/>
      <c r="E1446" s="2"/>
      <c r="F1446" s="2"/>
      <c r="G1446" s="2"/>
      <c r="H1446" s="2"/>
      <c r="I1446" s="2"/>
      <c r="J1446" s="19" t="s">
        <v>1601</v>
      </c>
      <c r="K1446" s="2" t="str">
        <f t="shared" si="142"/>
        <v>ST</v>
      </c>
      <c r="L1446" s="2" t="str">
        <f t="shared" si="141"/>
        <v>SAO TOME AND PRINCIPE</v>
      </c>
      <c r="M1446" s="66"/>
      <c r="N1446" s="66"/>
      <c r="O1446" s="66"/>
      <c r="P1446" s="66"/>
      <c r="Q1446" s="2"/>
      <c r="R1446" s="2"/>
      <c r="S1446" s="15">
        <f t="shared" si="143"/>
        <v>41827</v>
      </c>
      <c r="T1446" s="15" t="str">
        <f t="shared" si="144"/>
        <v/>
      </c>
      <c r="U1446" s="15" t="str">
        <f t="shared" si="145"/>
        <v/>
      </c>
      <c r="V1446" s="2"/>
    </row>
    <row r="1447" spans="1:22">
      <c r="A1447" s="2"/>
      <c r="B1447" s="2"/>
      <c r="C1447" s="2"/>
      <c r="D1447" s="2"/>
      <c r="E1447" s="2"/>
      <c r="F1447" s="2"/>
      <c r="G1447" s="2"/>
      <c r="H1447" s="2"/>
      <c r="I1447" s="2"/>
      <c r="J1447" s="19" t="s">
        <v>1602</v>
      </c>
      <c r="K1447" s="2" t="str">
        <f t="shared" si="142"/>
        <v>SA</v>
      </c>
      <c r="L1447" s="2" t="str">
        <f t="shared" ref="L1447:L1516" si="146">J1447</f>
        <v>SAUDI ARABIA</v>
      </c>
      <c r="M1447" s="66"/>
      <c r="N1447" s="66"/>
      <c r="O1447" s="66"/>
      <c r="P1447" s="66"/>
      <c r="Q1447" s="2"/>
      <c r="R1447" s="2"/>
      <c r="S1447" s="15">
        <f t="shared" si="143"/>
        <v>41827</v>
      </c>
      <c r="T1447" s="15" t="str">
        <f t="shared" si="144"/>
        <v/>
      </c>
      <c r="U1447" s="15" t="str">
        <f t="shared" si="145"/>
        <v/>
      </c>
      <c r="V1447" s="2"/>
    </row>
    <row r="1448" spans="1:22">
      <c r="A1448" s="2"/>
      <c r="B1448" s="2"/>
      <c r="C1448" s="2"/>
      <c r="D1448" s="2"/>
      <c r="E1448" s="2"/>
      <c r="F1448" s="2"/>
      <c r="G1448" s="2"/>
      <c r="H1448" s="2"/>
      <c r="I1448" s="2"/>
      <c r="J1448" s="19" t="s">
        <v>1603</v>
      </c>
      <c r="K1448" s="2" t="str">
        <f t="shared" si="142"/>
        <v>SN</v>
      </c>
      <c r="L1448" s="2" t="str">
        <f t="shared" si="146"/>
        <v>SENEGAL</v>
      </c>
      <c r="M1448" s="66"/>
      <c r="N1448" s="66"/>
      <c r="O1448" s="66"/>
      <c r="P1448" s="66"/>
      <c r="Q1448" s="2"/>
      <c r="R1448" s="2"/>
      <c r="S1448" s="15">
        <f t="shared" si="143"/>
        <v>41827</v>
      </c>
      <c r="T1448" s="15" t="str">
        <f t="shared" si="144"/>
        <v/>
      </c>
      <c r="U1448" s="15" t="str">
        <f t="shared" si="145"/>
        <v/>
      </c>
      <c r="V1448" s="2"/>
    </row>
    <row r="1449" spans="1:22">
      <c r="A1449" s="2"/>
      <c r="B1449" s="2"/>
      <c r="C1449" s="2"/>
      <c r="D1449" s="2"/>
      <c r="E1449" s="2"/>
      <c r="F1449" s="2"/>
      <c r="G1449" s="2"/>
      <c r="H1449" s="2"/>
      <c r="I1449" s="2"/>
      <c r="J1449" s="19" t="s">
        <v>1604</v>
      </c>
      <c r="K1449" s="2" t="str">
        <f t="shared" si="142"/>
        <v>RS</v>
      </c>
      <c r="L1449" s="2" t="str">
        <f t="shared" si="146"/>
        <v>SERBIA</v>
      </c>
      <c r="M1449" s="66"/>
      <c r="N1449" s="66"/>
      <c r="O1449" s="66"/>
      <c r="P1449" s="66"/>
      <c r="Q1449" s="2"/>
      <c r="R1449" s="2"/>
      <c r="S1449" s="15">
        <f t="shared" si="143"/>
        <v>41827</v>
      </c>
      <c r="T1449" s="15" t="str">
        <f t="shared" si="144"/>
        <v/>
      </c>
      <c r="U1449" s="15" t="str">
        <f t="shared" si="145"/>
        <v/>
      </c>
      <c r="V1449" s="2"/>
    </row>
    <row r="1450" spans="1:22">
      <c r="A1450" s="2"/>
      <c r="B1450" s="2"/>
      <c r="C1450" s="2"/>
      <c r="D1450" s="2"/>
      <c r="E1450" s="2"/>
      <c r="F1450" s="2"/>
      <c r="G1450" s="2"/>
      <c r="H1450" s="2"/>
      <c r="I1450" s="2"/>
      <c r="J1450" s="19" t="s">
        <v>1605</v>
      </c>
      <c r="K1450" s="2" t="str">
        <f t="shared" si="142"/>
        <v>SC</v>
      </c>
      <c r="L1450" s="2" t="str">
        <f t="shared" si="146"/>
        <v>SEYCHELLES</v>
      </c>
      <c r="M1450" s="66"/>
      <c r="N1450" s="66"/>
      <c r="O1450" s="66"/>
      <c r="P1450" s="66"/>
      <c r="Q1450" s="2"/>
      <c r="R1450" s="2"/>
      <c r="S1450" s="15">
        <f t="shared" si="143"/>
        <v>41827</v>
      </c>
      <c r="T1450" s="15" t="str">
        <f t="shared" si="144"/>
        <v/>
      </c>
      <c r="U1450" s="15" t="str">
        <f t="shared" si="145"/>
        <v/>
      </c>
      <c r="V1450" s="2"/>
    </row>
    <row r="1451" spans="1:22">
      <c r="A1451" s="2"/>
      <c r="B1451" s="2"/>
      <c r="C1451" s="2"/>
      <c r="D1451" s="2"/>
      <c r="E1451" s="2"/>
      <c r="F1451" s="2"/>
      <c r="G1451" s="2"/>
      <c r="H1451" s="2"/>
      <c r="I1451" s="2"/>
      <c r="J1451" s="19" t="s">
        <v>1606</v>
      </c>
      <c r="K1451" s="2" t="str">
        <f t="shared" si="142"/>
        <v>SL</v>
      </c>
      <c r="L1451" s="2" t="str">
        <f t="shared" si="146"/>
        <v>SIERRA LEONE</v>
      </c>
      <c r="M1451" s="66"/>
      <c r="N1451" s="66"/>
      <c r="O1451" s="66"/>
      <c r="P1451" s="66"/>
      <c r="Q1451" s="2"/>
      <c r="R1451" s="2"/>
      <c r="S1451" s="15">
        <f t="shared" si="143"/>
        <v>41827</v>
      </c>
      <c r="T1451" s="15" t="str">
        <f t="shared" si="144"/>
        <v/>
      </c>
      <c r="U1451" s="15" t="str">
        <f t="shared" si="145"/>
        <v/>
      </c>
      <c r="V1451" s="2"/>
    </row>
    <row r="1452" spans="1:22">
      <c r="A1452" s="2"/>
      <c r="B1452" s="2"/>
      <c r="C1452" s="2"/>
      <c r="D1452" s="2"/>
      <c r="E1452" s="2"/>
      <c r="F1452" s="2"/>
      <c r="G1452" s="2"/>
      <c r="H1452" s="2"/>
      <c r="I1452" s="2"/>
      <c r="J1452" s="19" t="s">
        <v>1607</v>
      </c>
      <c r="K1452" s="2" t="str">
        <f t="shared" si="142"/>
        <v>SG</v>
      </c>
      <c r="L1452" s="2" t="str">
        <f t="shared" si="146"/>
        <v>SINGAPORE</v>
      </c>
      <c r="M1452" s="66"/>
      <c r="N1452" s="66"/>
      <c r="O1452" s="66"/>
      <c r="P1452" s="66"/>
      <c r="Q1452" s="2"/>
      <c r="R1452" s="2"/>
      <c r="S1452" s="15">
        <f t="shared" si="143"/>
        <v>41827</v>
      </c>
      <c r="T1452" s="15" t="str">
        <f t="shared" si="144"/>
        <v/>
      </c>
      <c r="U1452" s="15" t="str">
        <f t="shared" si="145"/>
        <v/>
      </c>
      <c r="V1452" s="2"/>
    </row>
    <row r="1453" spans="1:22">
      <c r="A1453" s="2"/>
      <c r="B1453" s="2"/>
      <c r="C1453" s="2"/>
      <c r="D1453" s="2"/>
      <c r="E1453" s="2"/>
      <c r="F1453" s="2"/>
      <c r="G1453" s="2"/>
      <c r="H1453" s="2"/>
      <c r="I1453" s="2"/>
      <c r="J1453" s="19" t="s">
        <v>1608</v>
      </c>
      <c r="K1453" s="2" t="str">
        <f t="shared" si="142"/>
        <v>SX</v>
      </c>
      <c r="L1453" s="2" t="str">
        <f t="shared" si="146"/>
        <v>SINT MAARTEN (DUTCH PART)</v>
      </c>
      <c r="M1453" s="66"/>
      <c r="N1453" s="66"/>
      <c r="O1453" s="66"/>
      <c r="P1453" s="66"/>
      <c r="Q1453" s="2"/>
      <c r="R1453" s="2"/>
      <c r="S1453" s="15">
        <f t="shared" si="143"/>
        <v>41827</v>
      </c>
      <c r="T1453" s="15" t="str">
        <f t="shared" si="144"/>
        <v/>
      </c>
      <c r="U1453" s="15" t="str">
        <f t="shared" si="145"/>
        <v/>
      </c>
      <c r="V1453" s="2"/>
    </row>
    <row r="1454" spans="1:22">
      <c r="A1454" s="2"/>
      <c r="B1454" s="2"/>
      <c r="C1454" s="2"/>
      <c r="D1454" s="2"/>
      <c r="E1454" s="2"/>
      <c r="F1454" s="2"/>
      <c r="G1454" s="2"/>
      <c r="H1454" s="2"/>
      <c r="I1454" s="2"/>
      <c r="J1454" s="19" t="s">
        <v>1609</v>
      </c>
      <c r="K1454" s="2" t="str">
        <f t="shared" si="142"/>
        <v>SK</v>
      </c>
      <c r="L1454" s="2" t="str">
        <f t="shared" si="146"/>
        <v>SLOVAKIA</v>
      </c>
      <c r="M1454" s="66"/>
      <c r="N1454" s="66"/>
      <c r="O1454" s="66"/>
      <c r="P1454" s="66"/>
      <c r="Q1454" s="2"/>
      <c r="R1454" s="2"/>
      <c r="S1454" s="15">
        <f t="shared" si="143"/>
        <v>41827</v>
      </c>
      <c r="T1454" s="15" t="str">
        <f t="shared" si="144"/>
        <v/>
      </c>
      <c r="U1454" s="15" t="str">
        <f t="shared" si="145"/>
        <v/>
      </c>
      <c r="V1454" s="2"/>
    </row>
    <row r="1455" spans="1:22">
      <c r="A1455" s="2"/>
      <c r="B1455" s="2"/>
      <c r="C1455" s="2"/>
      <c r="D1455" s="2"/>
      <c r="E1455" s="2"/>
      <c r="F1455" s="2"/>
      <c r="G1455" s="2"/>
      <c r="H1455" s="2"/>
      <c r="I1455" s="2"/>
      <c r="J1455" s="19" t="s">
        <v>1610</v>
      </c>
      <c r="K1455" s="2" t="str">
        <f t="shared" si="142"/>
        <v>SI</v>
      </c>
      <c r="L1455" s="2" t="str">
        <f t="shared" si="146"/>
        <v>SLOVENIA</v>
      </c>
      <c r="M1455" s="66"/>
      <c r="N1455" s="66"/>
      <c r="O1455" s="66"/>
      <c r="P1455" s="66"/>
      <c r="Q1455" s="2"/>
      <c r="R1455" s="2"/>
      <c r="S1455" s="15">
        <f t="shared" si="143"/>
        <v>41827</v>
      </c>
      <c r="T1455" s="15" t="str">
        <f t="shared" si="144"/>
        <v/>
      </c>
      <c r="U1455" s="15" t="str">
        <f t="shared" si="145"/>
        <v/>
      </c>
      <c r="V1455" s="2"/>
    </row>
    <row r="1456" spans="1:22">
      <c r="A1456" s="2"/>
      <c r="B1456" s="2"/>
      <c r="C1456" s="2"/>
      <c r="D1456" s="2"/>
      <c r="E1456" s="2"/>
      <c r="F1456" s="2"/>
      <c r="G1456" s="2"/>
      <c r="H1456" s="2"/>
      <c r="I1456" s="2"/>
      <c r="J1456" s="19" t="s">
        <v>1611</v>
      </c>
      <c r="K1456" s="2" t="str">
        <f t="shared" si="142"/>
        <v>SB</v>
      </c>
      <c r="L1456" s="2" t="str">
        <f t="shared" si="146"/>
        <v>SOLOMON ISLANDS</v>
      </c>
      <c r="M1456" s="66"/>
      <c r="N1456" s="66"/>
      <c r="O1456" s="66"/>
      <c r="P1456" s="66"/>
      <c r="Q1456" s="2"/>
      <c r="R1456" s="2"/>
      <c r="S1456" s="15">
        <f t="shared" si="143"/>
        <v>41827</v>
      </c>
      <c r="T1456" s="15" t="str">
        <f t="shared" si="144"/>
        <v/>
      </c>
      <c r="U1456" s="15" t="str">
        <f t="shared" si="145"/>
        <v/>
      </c>
      <c r="V1456" s="2"/>
    </row>
    <row r="1457" spans="1:22">
      <c r="A1457" s="2"/>
      <c r="B1457" s="2"/>
      <c r="C1457" s="2"/>
      <c r="D1457" s="2"/>
      <c r="E1457" s="2"/>
      <c r="F1457" s="2"/>
      <c r="G1457" s="2"/>
      <c r="H1457" s="2"/>
      <c r="I1457" s="2"/>
      <c r="J1457" s="19" t="s">
        <v>1612</v>
      </c>
      <c r="K1457" s="2" t="str">
        <f t="shared" si="142"/>
        <v>SO</v>
      </c>
      <c r="L1457" s="2" t="str">
        <f t="shared" si="146"/>
        <v>SOMALIA</v>
      </c>
      <c r="M1457" s="66"/>
      <c r="N1457" s="66"/>
      <c r="O1457" s="66"/>
      <c r="P1457" s="66"/>
      <c r="Q1457" s="2"/>
      <c r="R1457" s="2"/>
      <c r="S1457" s="15">
        <f t="shared" si="143"/>
        <v>41827</v>
      </c>
      <c r="T1457" s="15" t="str">
        <f t="shared" si="144"/>
        <v/>
      </c>
      <c r="U1457" s="15" t="str">
        <f t="shared" si="145"/>
        <v/>
      </c>
      <c r="V1457" s="2"/>
    </row>
    <row r="1458" spans="1:22">
      <c r="A1458" s="2"/>
      <c r="B1458" s="2"/>
      <c r="C1458" s="2"/>
      <c r="D1458" s="2"/>
      <c r="E1458" s="2"/>
      <c r="F1458" s="2"/>
      <c r="G1458" s="2"/>
      <c r="H1458" s="2"/>
      <c r="I1458" s="2"/>
      <c r="J1458" s="19" t="s">
        <v>1613</v>
      </c>
      <c r="K1458" s="2" t="str">
        <f t="shared" si="142"/>
        <v>ZA</v>
      </c>
      <c r="L1458" s="2" t="str">
        <f t="shared" si="146"/>
        <v>SOUTH AFRICA</v>
      </c>
      <c r="M1458" s="66"/>
      <c r="N1458" s="66"/>
      <c r="O1458" s="66"/>
      <c r="P1458" s="66"/>
      <c r="Q1458" s="2"/>
      <c r="R1458" s="2"/>
      <c r="S1458" s="15">
        <f t="shared" si="143"/>
        <v>41827</v>
      </c>
      <c r="T1458" s="15" t="str">
        <f t="shared" si="144"/>
        <v/>
      </c>
      <c r="U1458" s="15" t="str">
        <f t="shared" si="145"/>
        <v/>
      </c>
      <c r="V1458" s="2"/>
    </row>
    <row r="1459" spans="1:22">
      <c r="A1459" s="2"/>
      <c r="B1459" s="2"/>
      <c r="C1459" s="2"/>
      <c r="D1459" s="2"/>
      <c r="E1459" s="2"/>
      <c r="F1459" s="2"/>
      <c r="G1459" s="2"/>
      <c r="H1459" s="2"/>
      <c r="I1459" s="2"/>
      <c r="J1459" s="19" t="s">
        <v>1614</v>
      </c>
      <c r="K1459" s="2" t="str">
        <f t="shared" si="142"/>
        <v>GS</v>
      </c>
      <c r="L1459" s="2" t="str">
        <f t="shared" si="146"/>
        <v>SOUTH GEORGIA AND THE SOUTH SANDWICH ISLANDS</v>
      </c>
      <c r="M1459" s="66"/>
      <c r="N1459" s="66"/>
      <c r="O1459" s="66"/>
      <c r="P1459" s="66"/>
      <c r="Q1459" s="2"/>
      <c r="R1459" s="2"/>
      <c r="S1459" s="15">
        <f t="shared" si="143"/>
        <v>41827</v>
      </c>
      <c r="T1459" s="15" t="str">
        <f t="shared" si="144"/>
        <v/>
      </c>
      <c r="U1459" s="15" t="str">
        <f t="shared" si="145"/>
        <v/>
      </c>
      <c r="V1459" s="2"/>
    </row>
    <row r="1460" spans="1:22">
      <c r="A1460" s="2"/>
      <c r="B1460" s="2"/>
      <c r="C1460" s="2"/>
      <c r="D1460" s="2"/>
      <c r="E1460" s="2"/>
      <c r="F1460" s="2"/>
      <c r="G1460" s="2"/>
      <c r="H1460" s="2"/>
      <c r="I1460" s="2"/>
      <c r="J1460" s="19" t="s">
        <v>1615</v>
      </c>
      <c r="K1460" s="2" t="str">
        <f t="shared" si="142"/>
        <v>ES</v>
      </c>
      <c r="L1460" s="2" t="str">
        <f t="shared" si="146"/>
        <v>SPAIN</v>
      </c>
      <c r="M1460" s="66"/>
      <c r="N1460" s="66"/>
      <c r="O1460" s="66"/>
      <c r="P1460" s="66"/>
      <c r="Q1460" s="2"/>
      <c r="R1460" s="2"/>
      <c r="S1460" s="15">
        <f t="shared" si="143"/>
        <v>41827</v>
      </c>
      <c r="T1460" s="15" t="str">
        <f t="shared" si="144"/>
        <v/>
      </c>
      <c r="U1460" s="15" t="str">
        <f t="shared" si="145"/>
        <v/>
      </c>
      <c r="V1460" s="2"/>
    </row>
    <row r="1461" spans="1:22">
      <c r="A1461" s="2"/>
      <c r="B1461" s="2"/>
      <c r="C1461" s="2"/>
      <c r="D1461" s="2"/>
      <c r="E1461" s="2"/>
      <c r="F1461" s="2"/>
      <c r="G1461" s="2"/>
      <c r="H1461" s="2"/>
      <c r="I1461" s="2"/>
      <c r="J1461" s="19" t="s">
        <v>1616</v>
      </c>
      <c r="K1461" s="2" t="str">
        <f t="shared" si="142"/>
        <v>LK</v>
      </c>
      <c r="L1461" s="2" t="str">
        <f t="shared" si="146"/>
        <v>SRI LANKA</v>
      </c>
      <c r="M1461" s="66"/>
      <c r="N1461" s="66"/>
      <c r="O1461" s="66"/>
      <c r="P1461" s="66"/>
      <c r="Q1461" s="2"/>
      <c r="R1461" s="2"/>
      <c r="S1461" s="15">
        <f t="shared" si="143"/>
        <v>41827</v>
      </c>
      <c r="T1461" s="15" t="str">
        <f t="shared" si="144"/>
        <v/>
      </c>
      <c r="U1461" s="15" t="str">
        <f t="shared" si="145"/>
        <v/>
      </c>
      <c r="V1461" s="2"/>
    </row>
    <row r="1462" spans="1:22">
      <c r="A1462" s="2"/>
      <c r="B1462" s="2"/>
      <c r="C1462" s="2"/>
      <c r="D1462" s="2"/>
      <c r="E1462" s="2"/>
      <c r="F1462" s="2"/>
      <c r="G1462" s="2"/>
      <c r="H1462" s="2"/>
      <c r="I1462" s="2"/>
      <c r="J1462" s="19" t="s">
        <v>1617</v>
      </c>
      <c r="K1462" s="2" t="str">
        <f t="shared" si="142"/>
        <v>SD</v>
      </c>
      <c r="L1462" s="2" t="str">
        <f t="shared" si="146"/>
        <v>SUDAN</v>
      </c>
      <c r="M1462" s="66"/>
      <c r="N1462" s="66"/>
      <c r="O1462" s="66"/>
      <c r="P1462" s="66"/>
      <c r="Q1462" s="2"/>
      <c r="R1462" s="2"/>
      <c r="S1462" s="15">
        <f t="shared" si="143"/>
        <v>41827</v>
      </c>
      <c r="T1462" s="15" t="str">
        <f t="shared" si="144"/>
        <v/>
      </c>
      <c r="U1462" s="15" t="str">
        <f t="shared" si="145"/>
        <v/>
      </c>
      <c r="V1462" s="2"/>
    </row>
    <row r="1463" spans="1:22">
      <c r="A1463" s="2"/>
      <c r="B1463" s="2"/>
      <c r="C1463" s="2"/>
      <c r="D1463" s="2"/>
      <c r="E1463" s="2"/>
      <c r="F1463" s="2"/>
      <c r="G1463" s="2"/>
      <c r="H1463" s="2"/>
      <c r="I1463" s="2"/>
      <c r="J1463" s="19" t="s">
        <v>1618</v>
      </c>
      <c r="K1463" s="2" t="str">
        <f t="shared" si="142"/>
        <v>SR</v>
      </c>
      <c r="L1463" s="2" t="str">
        <f t="shared" si="146"/>
        <v>SURINAME</v>
      </c>
      <c r="M1463" s="66"/>
      <c r="N1463" s="66"/>
      <c r="O1463" s="66"/>
      <c r="P1463" s="66"/>
      <c r="Q1463" s="2"/>
      <c r="R1463" s="2"/>
      <c r="S1463" s="15">
        <f t="shared" si="143"/>
        <v>41827</v>
      </c>
      <c r="T1463" s="15" t="str">
        <f t="shared" si="144"/>
        <v/>
      </c>
      <c r="U1463" s="15" t="str">
        <f t="shared" si="145"/>
        <v/>
      </c>
      <c r="V1463" s="2"/>
    </row>
    <row r="1464" spans="1:22">
      <c r="A1464" s="2"/>
      <c r="B1464" s="2"/>
      <c r="C1464" s="2"/>
      <c r="D1464" s="2"/>
      <c r="E1464" s="2"/>
      <c r="F1464" s="2"/>
      <c r="G1464" s="2"/>
      <c r="H1464" s="2"/>
      <c r="I1464" s="2"/>
      <c r="J1464" s="19" t="s">
        <v>1619</v>
      </c>
      <c r="K1464" s="2" t="str">
        <f t="shared" si="142"/>
        <v>SJ</v>
      </c>
      <c r="L1464" s="2" t="str">
        <f t="shared" si="146"/>
        <v>SVALBARD AND JAN MAYEN</v>
      </c>
      <c r="M1464" s="66"/>
      <c r="N1464" s="66"/>
      <c r="O1464" s="66"/>
      <c r="P1464" s="66"/>
      <c r="Q1464" s="2"/>
      <c r="R1464" s="2"/>
      <c r="S1464" s="15">
        <f t="shared" si="143"/>
        <v>41827</v>
      </c>
      <c r="T1464" s="15" t="str">
        <f t="shared" si="144"/>
        <v/>
      </c>
      <c r="U1464" s="15" t="str">
        <f t="shared" si="145"/>
        <v/>
      </c>
      <c r="V1464" s="2"/>
    </row>
    <row r="1465" spans="1:22">
      <c r="A1465" s="2"/>
      <c r="B1465" s="2"/>
      <c r="C1465" s="2"/>
      <c r="D1465" s="2"/>
      <c r="E1465" s="2"/>
      <c r="F1465" s="2"/>
      <c r="G1465" s="2"/>
      <c r="H1465" s="2"/>
      <c r="I1465" s="2"/>
      <c r="J1465" s="19" t="s">
        <v>14790</v>
      </c>
      <c r="K1465" s="2" t="str">
        <f t="shared" si="142"/>
        <v>SZ</v>
      </c>
      <c r="L1465" s="2" t="str">
        <f t="shared" si="146"/>
        <v>ESWATINI</v>
      </c>
      <c r="M1465" s="66"/>
      <c r="N1465" s="66"/>
      <c r="O1465" s="66"/>
      <c r="P1465" s="66"/>
      <c r="Q1465" s="2"/>
      <c r="R1465" s="2"/>
      <c r="S1465" s="15">
        <f t="shared" si="143"/>
        <v>41827</v>
      </c>
      <c r="T1465" s="15" t="str">
        <f t="shared" si="144"/>
        <v/>
      </c>
      <c r="U1465" s="15">
        <f t="shared" si="145"/>
        <v>44392</v>
      </c>
      <c r="V1465" s="2"/>
    </row>
    <row r="1466" spans="1:22">
      <c r="A1466" s="2"/>
      <c r="B1466" s="2"/>
      <c r="C1466" s="2"/>
      <c r="D1466" s="2"/>
      <c r="E1466" s="2"/>
      <c r="F1466" s="2"/>
      <c r="G1466" s="2"/>
      <c r="H1466" s="2"/>
      <c r="I1466" s="2"/>
      <c r="J1466" s="19" t="s">
        <v>1620</v>
      </c>
      <c r="K1466" s="2" t="str">
        <f t="shared" si="142"/>
        <v>SE</v>
      </c>
      <c r="L1466" s="2" t="str">
        <f t="shared" si="146"/>
        <v>SWEDEN</v>
      </c>
      <c r="M1466" s="66"/>
      <c r="N1466" s="66"/>
      <c r="O1466" s="66"/>
      <c r="P1466" s="66"/>
      <c r="Q1466" s="2"/>
      <c r="R1466" s="2"/>
      <c r="S1466" s="15">
        <f t="shared" si="143"/>
        <v>41827</v>
      </c>
      <c r="T1466" s="15" t="str">
        <f t="shared" si="144"/>
        <v/>
      </c>
      <c r="U1466" s="15" t="str">
        <f t="shared" si="145"/>
        <v/>
      </c>
      <c r="V1466" s="2"/>
    </row>
    <row r="1467" spans="1:22">
      <c r="A1467" s="2"/>
      <c r="B1467" s="2"/>
      <c r="C1467" s="2"/>
      <c r="D1467" s="2"/>
      <c r="E1467" s="2"/>
      <c r="F1467" s="2"/>
      <c r="G1467" s="2"/>
      <c r="H1467" s="2"/>
      <c r="I1467" s="2"/>
      <c r="J1467" s="19" t="s">
        <v>1621</v>
      </c>
      <c r="K1467" s="2" t="str">
        <f t="shared" si="142"/>
        <v>CH</v>
      </c>
      <c r="L1467" s="2" t="str">
        <f t="shared" si="146"/>
        <v>SWITZERLAND</v>
      </c>
      <c r="M1467" s="66"/>
      <c r="N1467" s="66"/>
      <c r="O1467" s="66"/>
      <c r="P1467" s="66"/>
      <c r="Q1467" s="2"/>
      <c r="R1467" s="2"/>
      <c r="S1467" s="15">
        <f t="shared" si="143"/>
        <v>41827</v>
      </c>
      <c r="T1467" s="15" t="str">
        <f t="shared" si="144"/>
        <v/>
      </c>
      <c r="U1467" s="15" t="str">
        <f t="shared" si="145"/>
        <v/>
      </c>
      <c r="V1467" s="2"/>
    </row>
    <row r="1468" spans="1:22">
      <c r="A1468" s="2"/>
      <c r="B1468" s="2"/>
      <c r="C1468" s="2"/>
      <c r="D1468" s="2"/>
      <c r="E1468" s="2"/>
      <c r="F1468" s="2"/>
      <c r="G1468" s="2"/>
      <c r="H1468" s="2"/>
      <c r="I1468" s="2"/>
      <c r="J1468" s="19" t="s">
        <v>1622</v>
      </c>
      <c r="K1468" s="2" t="str">
        <f t="shared" si="142"/>
        <v>SY</v>
      </c>
      <c r="L1468" s="2" t="str">
        <f t="shared" si="146"/>
        <v>SYRIAN ARAB REPUBLIC</v>
      </c>
      <c r="M1468" s="66"/>
      <c r="N1468" s="66"/>
      <c r="O1468" s="66"/>
      <c r="P1468" s="66"/>
      <c r="Q1468" s="2"/>
      <c r="R1468" s="2"/>
      <c r="S1468" s="15">
        <f t="shared" si="143"/>
        <v>41827</v>
      </c>
      <c r="T1468" s="15" t="str">
        <f t="shared" si="144"/>
        <v/>
      </c>
      <c r="U1468" s="15" t="str">
        <f t="shared" si="145"/>
        <v/>
      </c>
      <c r="V1468" s="2"/>
    </row>
    <row r="1469" spans="1:22">
      <c r="A1469" s="2"/>
      <c r="B1469" s="2"/>
      <c r="C1469" s="2"/>
      <c r="D1469" s="2"/>
      <c r="E1469" s="2"/>
      <c r="F1469" s="2"/>
      <c r="G1469" s="2"/>
      <c r="H1469" s="2"/>
      <c r="I1469" s="2"/>
      <c r="J1469" s="19" t="s">
        <v>1623</v>
      </c>
      <c r="K1469" s="2" t="str">
        <f t="shared" si="142"/>
        <v>TW</v>
      </c>
      <c r="L1469" s="2" t="str">
        <f t="shared" si="146"/>
        <v>TAIWAN, PROVINCE OF CHINA</v>
      </c>
      <c r="M1469" s="66"/>
      <c r="N1469" s="66"/>
      <c r="O1469" s="66"/>
      <c r="P1469" s="66"/>
      <c r="Q1469" s="2"/>
      <c r="R1469" s="2"/>
      <c r="S1469" s="15">
        <f t="shared" si="143"/>
        <v>41827</v>
      </c>
      <c r="T1469" s="15" t="str">
        <f t="shared" si="144"/>
        <v/>
      </c>
      <c r="U1469" s="15" t="str">
        <f t="shared" si="145"/>
        <v/>
      </c>
      <c r="V1469" s="2"/>
    </row>
    <row r="1470" spans="1:22">
      <c r="A1470" s="2"/>
      <c r="B1470" s="2"/>
      <c r="C1470" s="2"/>
      <c r="D1470" s="2"/>
      <c r="E1470" s="2"/>
      <c r="F1470" s="2"/>
      <c r="G1470" s="2"/>
      <c r="H1470" s="2"/>
      <c r="I1470" s="2"/>
      <c r="J1470" s="19" t="s">
        <v>1624</v>
      </c>
      <c r="K1470" s="2" t="str">
        <f t="shared" si="142"/>
        <v>TJ</v>
      </c>
      <c r="L1470" s="2" t="str">
        <f t="shared" si="146"/>
        <v>TAJIKISTAN</v>
      </c>
      <c r="M1470" s="66"/>
      <c r="N1470" s="66"/>
      <c r="O1470" s="66"/>
      <c r="P1470" s="66"/>
      <c r="Q1470" s="2"/>
      <c r="R1470" s="2"/>
      <c r="S1470" s="15">
        <f t="shared" si="143"/>
        <v>41827</v>
      </c>
      <c r="T1470" s="15" t="str">
        <f t="shared" si="144"/>
        <v/>
      </c>
      <c r="U1470" s="15" t="str">
        <f t="shared" si="145"/>
        <v/>
      </c>
      <c r="V1470" s="2"/>
    </row>
    <row r="1471" spans="1:22">
      <c r="A1471" s="2"/>
      <c r="B1471" s="2"/>
      <c r="C1471" s="2"/>
      <c r="D1471" s="2"/>
      <c r="E1471" s="2"/>
      <c r="F1471" s="2"/>
      <c r="G1471" s="2"/>
      <c r="H1471" s="2"/>
      <c r="I1471" s="2"/>
      <c r="J1471" s="19" t="s">
        <v>1625</v>
      </c>
      <c r="K1471" s="2" t="str">
        <f t="shared" si="142"/>
        <v>TZ</v>
      </c>
      <c r="L1471" s="2" t="str">
        <f t="shared" si="146"/>
        <v>TANZANIA, UNITED REPUBLIC OF</v>
      </c>
      <c r="M1471" s="66"/>
      <c r="N1471" s="66"/>
      <c r="O1471" s="66"/>
      <c r="P1471" s="66"/>
      <c r="Q1471" s="2"/>
      <c r="R1471" s="2"/>
      <c r="S1471" s="15">
        <f t="shared" si="143"/>
        <v>41827</v>
      </c>
      <c r="T1471" s="15" t="str">
        <f t="shared" si="144"/>
        <v/>
      </c>
      <c r="U1471" s="15" t="str">
        <f t="shared" si="145"/>
        <v/>
      </c>
      <c r="V1471" s="2"/>
    </row>
    <row r="1472" spans="1:22">
      <c r="A1472" s="2"/>
      <c r="B1472" s="2"/>
      <c r="C1472" s="2"/>
      <c r="D1472" s="2"/>
      <c r="E1472" s="2"/>
      <c r="F1472" s="2"/>
      <c r="G1472" s="2"/>
      <c r="H1472" s="2"/>
      <c r="I1472" s="2"/>
      <c r="J1472" s="19" t="s">
        <v>1626</v>
      </c>
      <c r="K1472" s="2" t="str">
        <f t="shared" si="142"/>
        <v>TH</v>
      </c>
      <c r="L1472" s="2" t="str">
        <f t="shared" si="146"/>
        <v>THAILAND</v>
      </c>
      <c r="M1472" s="66"/>
      <c r="N1472" s="66"/>
      <c r="O1472" s="66"/>
      <c r="P1472" s="66"/>
      <c r="Q1472" s="2"/>
      <c r="R1472" s="2"/>
      <c r="S1472" s="15">
        <f t="shared" si="143"/>
        <v>41827</v>
      </c>
      <c r="T1472" s="15" t="str">
        <f t="shared" si="144"/>
        <v/>
      </c>
      <c r="U1472" s="15" t="str">
        <f t="shared" si="145"/>
        <v/>
      </c>
      <c r="V1472" s="2"/>
    </row>
    <row r="1473" spans="1:22">
      <c r="A1473" s="2"/>
      <c r="B1473" s="2"/>
      <c r="C1473" s="2"/>
      <c r="D1473" s="2"/>
      <c r="E1473" s="2"/>
      <c r="F1473" s="2"/>
      <c r="G1473" s="2"/>
      <c r="H1473" s="2"/>
      <c r="I1473" s="2"/>
      <c r="J1473" s="19" t="s">
        <v>1627</v>
      </c>
      <c r="K1473" s="2" t="str">
        <f t="shared" si="142"/>
        <v>TL</v>
      </c>
      <c r="L1473" s="2" t="str">
        <f t="shared" si="146"/>
        <v>TIMOR-LESTE</v>
      </c>
      <c r="M1473" s="66"/>
      <c r="N1473" s="66"/>
      <c r="O1473" s="66"/>
      <c r="P1473" s="66"/>
      <c r="Q1473" s="2"/>
      <c r="R1473" s="2"/>
      <c r="S1473" s="15">
        <f t="shared" si="143"/>
        <v>41827</v>
      </c>
      <c r="T1473" s="15" t="str">
        <f t="shared" si="144"/>
        <v/>
      </c>
      <c r="U1473" s="15" t="str">
        <f t="shared" si="145"/>
        <v/>
      </c>
      <c r="V1473" s="2"/>
    </row>
    <row r="1474" spans="1:22">
      <c r="A1474" s="2"/>
      <c r="B1474" s="2"/>
      <c r="C1474" s="2"/>
      <c r="D1474" s="2"/>
      <c r="E1474" s="2"/>
      <c r="F1474" s="2"/>
      <c r="G1474" s="2"/>
      <c r="H1474" s="2"/>
      <c r="I1474" s="2"/>
      <c r="J1474" s="19" t="s">
        <v>1628</v>
      </c>
      <c r="K1474" s="2" t="str">
        <f t="shared" si="142"/>
        <v>TG</v>
      </c>
      <c r="L1474" s="2" t="str">
        <f t="shared" si="146"/>
        <v>TOGO</v>
      </c>
      <c r="M1474" s="66"/>
      <c r="N1474" s="66"/>
      <c r="O1474" s="66"/>
      <c r="P1474" s="66"/>
      <c r="Q1474" s="2"/>
      <c r="R1474" s="2"/>
      <c r="S1474" s="15">
        <f t="shared" si="143"/>
        <v>41827</v>
      </c>
      <c r="T1474" s="15" t="str">
        <f t="shared" si="144"/>
        <v/>
      </c>
      <c r="U1474" s="15" t="str">
        <f t="shared" si="145"/>
        <v/>
      </c>
      <c r="V1474" s="2"/>
    </row>
    <row r="1475" spans="1:22">
      <c r="A1475" s="2"/>
      <c r="B1475" s="2"/>
      <c r="C1475" s="2"/>
      <c r="D1475" s="2"/>
      <c r="E1475" s="2"/>
      <c r="F1475" s="2"/>
      <c r="G1475" s="2"/>
      <c r="H1475" s="2"/>
      <c r="I1475" s="2"/>
      <c r="J1475" s="19" t="s">
        <v>1629</v>
      </c>
      <c r="K1475" s="2" t="str">
        <f t="shared" si="142"/>
        <v>TK</v>
      </c>
      <c r="L1475" s="2" t="str">
        <f t="shared" si="146"/>
        <v>TOKELAU</v>
      </c>
      <c r="M1475" s="66"/>
      <c r="N1475" s="66"/>
      <c r="O1475" s="66"/>
      <c r="P1475" s="66"/>
      <c r="Q1475" s="2"/>
      <c r="R1475" s="2"/>
      <c r="S1475" s="15">
        <f t="shared" si="143"/>
        <v>41827</v>
      </c>
      <c r="T1475" s="15" t="str">
        <f t="shared" si="144"/>
        <v/>
      </c>
      <c r="U1475" s="15" t="str">
        <f t="shared" si="145"/>
        <v/>
      </c>
      <c r="V1475" s="2"/>
    </row>
    <row r="1476" spans="1:22">
      <c r="A1476" s="2"/>
      <c r="B1476" s="2"/>
      <c r="C1476" s="2"/>
      <c r="D1476" s="2"/>
      <c r="E1476" s="2"/>
      <c r="F1476" s="2"/>
      <c r="G1476" s="2"/>
      <c r="H1476" s="2"/>
      <c r="I1476" s="2"/>
      <c r="J1476" s="19" t="s">
        <v>1630</v>
      </c>
      <c r="K1476" s="2" t="str">
        <f t="shared" si="142"/>
        <v>TO</v>
      </c>
      <c r="L1476" s="2" t="str">
        <f t="shared" si="146"/>
        <v>TONGA</v>
      </c>
      <c r="M1476" s="66"/>
      <c r="N1476" s="66"/>
      <c r="O1476" s="66"/>
      <c r="P1476" s="66"/>
      <c r="Q1476" s="2"/>
      <c r="R1476" s="2"/>
      <c r="S1476" s="15">
        <f t="shared" si="143"/>
        <v>41827</v>
      </c>
      <c r="T1476" s="15" t="str">
        <f t="shared" si="144"/>
        <v/>
      </c>
      <c r="U1476" s="15" t="str">
        <f t="shared" si="145"/>
        <v/>
      </c>
      <c r="V1476" s="2"/>
    </row>
    <row r="1477" spans="1:22">
      <c r="A1477" s="2"/>
      <c r="B1477" s="2"/>
      <c r="C1477" s="2"/>
      <c r="D1477" s="2"/>
      <c r="E1477" s="2"/>
      <c r="F1477" s="2"/>
      <c r="G1477" s="2"/>
      <c r="H1477" s="2"/>
      <c r="I1477" s="2"/>
      <c r="J1477" s="19" t="s">
        <v>1631</v>
      </c>
      <c r="K1477" s="2" t="str">
        <f t="shared" si="142"/>
        <v>TT</v>
      </c>
      <c r="L1477" s="2" t="str">
        <f t="shared" si="146"/>
        <v>TRINIDAD AND TOBAGO</v>
      </c>
      <c r="M1477" s="66"/>
      <c r="N1477" s="66"/>
      <c r="O1477" s="66"/>
      <c r="P1477" s="66"/>
      <c r="Q1477" s="2"/>
      <c r="R1477" s="2"/>
      <c r="S1477" s="15">
        <f t="shared" si="143"/>
        <v>41827</v>
      </c>
      <c r="T1477" s="15" t="str">
        <f t="shared" si="144"/>
        <v/>
      </c>
      <c r="U1477" s="15" t="str">
        <f t="shared" si="145"/>
        <v/>
      </c>
      <c r="V1477" s="2"/>
    </row>
    <row r="1478" spans="1:22">
      <c r="A1478" s="2"/>
      <c r="B1478" s="2"/>
      <c r="C1478" s="2"/>
      <c r="D1478" s="2"/>
      <c r="E1478" s="2"/>
      <c r="F1478" s="2"/>
      <c r="G1478" s="2"/>
      <c r="H1478" s="2"/>
      <c r="I1478" s="2"/>
      <c r="J1478" s="19" t="s">
        <v>1632</v>
      </c>
      <c r="K1478" s="2" t="str">
        <f t="shared" si="142"/>
        <v>TN</v>
      </c>
      <c r="L1478" s="2" t="str">
        <f t="shared" si="146"/>
        <v>TUNISIA</v>
      </c>
      <c r="M1478" s="66"/>
      <c r="N1478" s="66"/>
      <c r="O1478" s="66"/>
      <c r="P1478" s="66"/>
      <c r="Q1478" s="2"/>
      <c r="R1478" s="2"/>
      <c r="S1478" s="15">
        <f t="shared" si="143"/>
        <v>41827</v>
      </c>
      <c r="T1478" s="15" t="str">
        <f t="shared" si="144"/>
        <v/>
      </c>
      <c r="U1478" s="15" t="str">
        <f t="shared" si="145"/>
        <v/>
      </c>
      <c r="V1478" s="2"/>
    </row>
    <row r="1479" spans="1:22">
      <c r="A1479" s="2"/>
      <c r="B1479" s="2"/>
      <c r="C1479" s="2"/>
      <c r="D1479" s="2"/>
      <c r="E1479" s="2"/>
      <c r="F1479" s="2"/>
      <c r="G1479" s="2"/>
      <c r="H1479" s="2"/>
      <c r="I1479" s="2"/>
      <c r="J1479" s="19" t="s">
        <v>1633</v>
      </c>
      <c r="K1479" s="2" t="str">
        <f t="shared" si="142"/>
        <v>TR</v>
      </c>
      <c r="L1479" s="2" t="str">
        <f t="shared" si="146"/>
        <v>TURKEY</v>
      </c>
      <c r="M1479" s="66"/>
      <c r="N1479" s="66"/>
      <c r="O1479" s="66"/>
      <c r="P1479" s="66"/>
      <c r="Q1479" s="2"/>
      <c r="R1479" s="2"/>
      <c r="S1479" s="15">
        <f t="shared" si="143"/>
        <v>41827</v>
      </c>
      <c r="T1479" s="15" t="str">
        <f t="shared" si="144"/>
        <v/>
      </c>
      <c r="U1479" s="15" t="str">
        <f t="shared" si="145"/>
        <v/>
      </c>
      <c r="V1479" s="2"/>
    </row>
    <row r="1480" spans="1:22">
      <c r="A1480" s="2"/>
      <c r="B1480" s="2"/>
      <c r="C1480" s="2"/>
      <c r="D1480" s="2"/>
      <c r="E1480" s="2"/>
      <c r="F1480" s="2"/>
      <c r="G1480" s="2"/>
      <c r="H1480" s="2"/>
      <c r="I1480" s="2"/>
      <c r="J1480" s="19" t="s">
        <v>1634</v>
      </c>
      <c r="K1480" s="2" t="str">
        <f t="shared" si="142"/>
        <v>TM</v>
      </c>
      <c r="L1480" s="2" t="str">
        <f t="shared" si="146"/>
        <v>TURKMENISTAN</v>
      </c>
      <c r="M1480" s="66"/>
      <c r="N1480" s="66"/>
      <c r="O1480" s="66"/>
      <c r="P1480" s="66"/>
      <c r="Q1480" s="2"/>
      <c r="R1480" s="2"/>
      <c r="S1480" s="15">
        <f t="shared" si="143"/>
        <v>41827</v>
      </c>
      <c r="T1480" s="15" t="str">
        <f t="shared" si="144"/>
        <v/>
      </c>
      <c r="U1480" s="15" t="str">
        <f t="shared" si="145"/>
        <v/>
      </c>
      <c r="V1480" s="2"/>
    </row>
    <row r="1481" spans="1:22">
      <c r="A1481" s="2"/>
      <c r="B1481" s="2"/>
      <c r="C1481" s="2"/>
      <c r="D1481" s="2"/>
      <c r="E1481" s="2"/>
      <c r="F1481" s="2"/>
      <c r="G1481" s="2"/>
      <c r="H1481" s="2"/>
      <c r="I1481" s="2"/>
      <c r="J1481" s="19" t="s">
        <v>1635</v>
      </c>
      <c r="K1481" s="2" t="str">
        <f t="shared" si="142"/>
        <v>TC</v>
      </c>
      <c r="L1481" s="2" t="str">
        <f t="shared" si="146"/>
        <v>TURKS AND CAICOS ISLANDS</v>
      </c>
      <c r="M1481" s="66"/>
      <c r="N1481" s="66"/>
      <c r="O1481" s="66"/>
      <c r="P1481" s="66"/>
      <c r="Q1481" s="2"/>
      <c r="R1481" s="2"/>
      <c r="S1481" s="15">
        <f t="shared" si="143"/>
        <v>41827</v>
      </c>
      <c r="T1481" s="15" t="str">
        <f t="shared" si="144"/>
        <v/>
      </c>
      <c r="U1481" s="15" t="str">
        <f t="shared" si="145"/>
        <v/>
      </c>
      <c r="V1481" s="2"/>
    </row>
    <row r="1482" spans="1:22">
      <c r="A1482" s="2"/>
      <c r="B1482" s="2"/>
      <c r="C1482" s="2"/>
      <c r="D1482" s="2"/>
      <c r="E1482" s="2"/>
      <c r="F1482" s="2"/>
      <c r="G1482" s="2"/>
      <c r="H1482" s="2"/>
      <c r="I1482" s="2"/>
      <c r="J1482" s="19" t="s">
        <v>1636</v>
      </c>
      <c r="K1482" s="2" t="str">
        <f t="shared" si="142"/>
        <v>TV</v>
      </c>
      <c r="L1482" s="2" t="str">
        <f t="shared" si="146"/>
        <v>TUVALU</v>
      </c>
      <c r="M1482" s="66"/>
      <c r="N1482" s="66"/>
      <c r="O1482" s="66"/>
      <c r="P1482" s="66"/>
      <c r="Q1482" s="2"/>
      <c r="R1482" s="2"/>
      <c r="S1482" s="15">
        <f t="shared" si="143"/>
        <v>41827</v>
      </c>
      <c r="T1482" s="15" t="str">
        <f t="shared" si="144"/>
        <v/>
      </c>
      <c r="U1482" s="15" t="str">
        <f t="shared" si="145"/>
        <v/>
      </c>
      <c r="V1482" s="2"/>
    </row>
    <row r="1483" spans="1:22">
      <c r="A1483" s="2"/>
      <c r="B1483" s="2"/>
      <c r="C1483" s="2"/>
      <c r="D1483" s="2"/>
      <c r="E1483" s="2"/>
      <c r="F1483" s="2"/>
      <c r="G1483" s="2"/>
      <c r="H1483" s="2"/>
      <c r="I1483" s="2"/>
      <c r="J1483" s="19" t="s">
        <v>1637</v>
      </c>
      <c r="K1483" s="2" t="str">
        <f t="shared" si="142"/>
        <v>UG</v>
      </c>
      <c r="L1483" s="2" t="str">
        <f t="shared" si="146"/>
        <v>UGANDA</v>
      </c>
      <c r="M1483" s="66"/>
      <c r="N1483" s="66"/>
      <c r="O1483" s="66"/>
      <c r="P1483" s="66"/>
      <c r="Q1483" s="2"/>
      <c r="R1483" s="2"/>
      <c r="S1483" s="15">
        <f t="shared" si="143"/>
        <v>41827</v>
      </c>
      <c r="T1483" s="15" t="str">
        <f t="shared" si="144"/>
        <v/>
      </c>
      <c r="U1483" s="15" t="str">
        <f t="shared" si="145"/>
        <v/>
      </c>
      <c r="V1483" s="2"/>
    </row>
    <row r="1484" spans="1:22">
      <c r="A1484" s="2"/>
      <c r="B1484" s="2"/>
      <c r="C1484" s="2"/>
      <c r="D1484" s="2"/>
      <c r="E1484" s="2"/>
      <c r="F1484" s="2"/>
      <c r="G1484" s="2"/>
      <c r="H1484" s="2"/>
      <c r="I1484" s="2"/>
      <c r="J1484" s="19" t="s">
        <v>1638</v>
      </c>
      <c r="K1484" s="2" t="str">
        <f t="shared" si="142"/>
        <v>UA</v>
      </c>
      <c r="L1484" s="2" t="str">
        <f t="shared" si="146"/>
        <v>UKRAINE</v>
      </c>
      <c r="M1484" s="66"/>
      <c r="N1484" s="66"/>
      <c r="O1484" s="66"/>
      <c r="P1484" s="66"/>
      <c r="Q1484" s="2"/>
      <c r="R1484" s="2"/>
      <c r="S1484" s="15">
        <f t="shared" si="143"/>
        <v>41827</v>
      </c>
      <c r="T1484" s="15" t="str">
        <f t="shared" si="144"/>
        <v/>
      </c>
      <c r="U1484" s="15" t="str">
        <f t="shared" si="145"/>
        <v/>
      </c>
      <c r="V1484" s="2"/>
    </row>
    <row r="1485" spans="1:22">
      <c r="A1485" s="2"/>
      <c r="B1485" s="2"/>
      <c r="C1485" s="2"/>
      <c r="D1485" s="2"/>
      <c r="E1485" s="2"/>
      <c r="F1485" s="2"/>
      <c r="G1485" s="2"/>
      <c r="H1485" s="2"/>
      <c r="I1485" s="2"/>
      <c r="J1485" s="19" t="s">
        <v>1639</v>
      </c>
      <c r="K1485" s="2" t="str">
        <f t="shared" si="142"/>
        <v>AE</v>
      </c>
      <c r="L1485" s="2" t="str">
        <f t="shared" si="146"/>
        <v>UNITED ARAB EMIRATES</v>
      </c>
      <c r="M1485" s="66"/>
      <c r="N1485" s="66"/>
      <c r="O1485" s="66"/>
      <c r="P1485" s="66"/>
      <c r="Q1485" s="2"/>
      <c r="R1485" s="2"/>
      <c r="S1485" s="15">
        <f t="shared" si="143"/>
        <v>41827</v>
      </c>
      <c r="T1485" s="15" t="str">
        <f t="shared" si="144"/>
        <v/>
      </c>
      <c r="U1485" s="15" t="str">
        <f t="shared" si="145"/>
        <v/>
      </c>
      <c r="V1485" s="2"/>
    </row>
    <row r="1486" spans="1:22">
      <c r="A1486" s="2"/>
      <c r="B1486" s="2"/>
      <c r="C1486" s="2"/>
      <c r="D1486" s="2"/>
      <c r="E1486" s="2"/>
      <c r="F1486" s="2"/>
      <c r="G1486" s="2"/>
      <c r="H1486" s="2"/>
      <c r="I1486" s="2"/>
      <c r="J1486" s="19" t="s">
        <v>1640</v>
      </c>
      <c r="K1486" s="2" t="str">
        <f t="shared" si="142"/>
        <v>GB</v>
      </c>
      <c r="L1486" s="2" t="str">
        <f t="shared" si="146"/>
        <v>UNITED KINGDOM</v>
      </c>
      <c r="M1486" s="66"/>
      <c r="N1486" s="66"/>
      <c r="O1486" s="66"/>
      <c r="P1486" s="66"/>
      <c r="Q1486" s="2"/>
      <c r="R1486" s="2"/>
      <c r="S1486" s="15">
        <f t="shared" si="143"/>
        <v>41827</v>
      </c>
      <c r="T1486" s="15" t="str">
        <f t="shared" si="144"/>
        <v/>
      </c>
      <c r="U1486" s="15" t="str">
        <f t="shared" si="145"/>
        <v/>
      </c>
      <c r="V1486" s="2"/>
    </row>
    <row r="1487" spans="1:22">
      <c r="A1487" s="2"/>
      <c r="B1487" s="2"/>
      <c r="C1487" s="2"/>
      <c r="D1487" s="2"/>
      <c r="E1487" s="2"/>
      <c r="F1487" s="2"/>
      <c r="G1487" s="2"/>
      <c r="H1487" s="2"/>
      <c r="I1487" s="2"/>
      <c r="J1487" s="21" t="s">
        <v>11754</v>
      </c>
      <c r="K1487" s="2" t="str">
        <f t="shared" si="142"/>
        <v>GI</v>
      </c>
      <c r="L1487" s="2" t="str">
        <f>J1487</f>
        <v>UNITED KINGDOM (GIBRALTAR)</v>
      </c>
      <c r="M1487" s="66"/>
      <c r="N1487" s="66"/>
      <c r="O1487" s="66"/>
      <c r="P1487" s="66"/>
      <c r="Q1487" s="2"/>
      <c r="R1487" s="2"/>
      <c r="S1487" s="15">
        <f t="shared" si="143"/>
        <v>41827</v>
      </c>
      <c r="T1487" s="15" t="str">
        <f t="shared" si="144"/>
        <v/>
      </c>
      <c r="U1487" s="15">
        <f t="shared" si="145"/>
        <v>42566</v>
      </c>
      <c r="V1487" s="2"/>
    </row>
    <row r="1488" spans="1:22">
      <c r="A1488" s="2"/>
      <c r="B1488" s="2"/>
      <c r="C1488" s="2"/>
      <c r="D1488" s="2"/>
      <c r="E1488" s="2"/>
      <c r="F1488" s="2"/>
      <c r="G1488" s="2"/>
      <c r="H1488" s="2"/>
      <c r="I1488" s="2"/>
      <c r="J1488" s="19" t="s">
        <v>1641</v>
      </c>
      <c r="K1488" s="2" t="str">
        <f t="shared" si="142"/>
        <v>US</v>
      </c>
      <c r="L1488" s="2" t="str">
        <f t="shared" si="146"/>
        <v>UNITED STATES</v>
      </c>
      <c r="M1488" s="66"/>
      <c r="N1488" s="66"/>
      <c r="O1488" s="66"/>
      <c r="P1488" s="66"/>
      <c r="Q1488" s="2"/>
      <c r="R1488" s="2"/>
      <c r="S1488" s="15">
        <f t="shared" si="143"/>
        <v>41827</v>
      </c>
      <c r="T1488" s="15" t="str">
        <f t="shared" si="144"/>
        <v/>
      </c>
      <c r="U1488" s="15" t="str">
        <f t="shared" si="145"/>
        <v/>
      </c>
      <c r="V1488" s="2"/>
    </row>
    <row r="1489" spans="1:22">
      <c r="A1489" s="2"/>
      <c r="B1489" s="2"/>
      <c r="C1489" s="2"/>
      <c r="D1489" s="2"/>
      <c r="E1489" s="2"/>
      <c r="F1489" s="2"/>
      <c r="G1489" s="2"/>
      <c r="H1489" s="2"/>
      <c r="I1489" s="2"/>
      <c r="J1489" s="19" t="s">
        <v>1642</v>
      </c>
      <c r="K1489" s="2" t="str">
        <f t="shared" si="142"/>
        <v>UM</v>
      </c>
      <c r="L1489" s="2" t="str">
        <f t="shared" si="146"/>
        <v>UNITED STATES MINOR OUTLYING ISLANDS</v>
      </c>
      <c r="M1489" s="66"/>
      <c r="N1489" s="66"/>
      <c r="O1489" s="66"/>
      <c r="P1489" s="66"/>
      <c r="Q1489" s="2"/>
      <c r="R1489" s="2"/>
      <c r="S1489" s="15">
        <f t="shared" si="143"/>
        <v>41827</v>
      </c>
      <c r="T1489" s="15" t="str">
        <f t="shared" si="144"/>
        <v/>
      </c>
      <c r="U1489" s="15" t="str">
        <f t="shared" si="145"/>
        <v/>
      </c>
      <c r="V1489" s="2"/>
    </row>
    <row r="1490" spans="1:22">
      <c r="A1490" s="2"/>
      <c r="B1490" s="2"/>
      <c r="C1490" s="2"/>
      <c r="D1490" s="2"/>
      <c r="E1490" s="2"/>
      <c r="F1490" s="2"/>
      <c r="G1490" s="2"/>
      <c r="H1490" s="2"/>
      <c r="I1490" s="2"/>
      <c r="J1490" s="19" t="s">
        <v>1643</v>
      </c>
      <c r="K1490" s="2" t="str">
        <f t="shared" si="142"/>
        <v>UY</v>
      </c>
      <c r="L1490" s="2" t="str">
        <f t="shared" si="146"/>
        <v>URUGUAY</v>
      </c>
      <c r="M1490" s="66"/>
      <c r="N1490" s="66"/>
      <c r="O1490" s="66"/>
      <c r="P1490" s="66"/>
      <c r="Q1490" s="2"/>
      <c r="R1490" s="2"/>
      <c r="S1490" s="15">
        <f t="shared" si="143"/>
        <v>41827</v>
      </c>
      <c r="T1490" s="15" t="str">
        <f t="shared" si="144"/>
        <v/>
      </c>
      <c r="U1490" s="15" t="str">
        <f t="shared" si="145"/>
        <v/>
      </c>
      <c r="V1490" s="2"/>
    </row>
    <row r="1491" spans="1:22">
      <c r="A1491" s="2"/>
      <c r="B1491" s="2"/>
      <c r="C1491" s="2"/>
      <c r="D1491" s="2"/>
      <c r="E1491" s="2"/>
      <c r="F1491" s="2"/>
      <c r="G1491" s="2"/>
      <c r="H1491" s="2"/>
      <c r="I1491" s="2"/>
      <c r="J1491" s="19" t="s">
        <v>1644</v>
      </c>
      <c r="K1491" s="2" t="str">
        <f t="shared" si="142"/>
        <v>UZ</v>
      </c>
      <c r="L1491" s="2" t="str">
        <f t="shared" si="146"/>
        <v>UZBEKISTAN</v>
      </c>
      <c r="M1491" s="66"/>
      <c r="N1491" s="66"/>
      <c r="O1491" s="66"/>
      <c r="P1491" s="66"/>
      <c r="Q1491" s="2"/>
      <c r="R1491" s="2"/>
      <c r="S1491" s="15">
        <f t="shared" si="143"/>
        <v>41827</v>
      </c>
      <c r="T1491" s="15" t="str">
        <f t="shared" si="144"/>
        <v/>
      </c>
      <c r="U1491" s="15" t="str">
        <f t="shared" si="145"/>
        <v/>
      </c>
      <c r="V1491" s="2"/>
    </row>
    <row r="1492" spans="1:22">
      <c r="A1492" s="2"/>
      <c r="B1492" s="2"/>
      <c r="C1492" s="2"/>
      <c r="D1492" s="2"/>
      <c r="E1492" s="2"/>
      <c r="F1492" s="2"/>
      <c r="G1492" s="2"/>
      <c r="H1492" s="2"/>
      <c r="I1492" s="2"/>
      <c r="J1492" s="19" t="s">
        <v>1645</v>
      </c>
      <c r="K1492" s="2" t="str">
        <f t="shared" si="142"/>
        <v>VU</v>
      </c>
      <c r="L1492" s="2" t="str">
        <f t="shared" si="146"/>
        <v>VANUATU</v>
      </c>
      <c r="M1492" s="66"/>
      <c r="N1492" s="66"/>
      <c r="O1492" s="66"/>
      <c r="P1492" s="66"/>
      <c r="Q1492" s="2"/>
      <c r="R1492" s="2"/>
      <c r="S1492" s="15">
        <f t="shared" si="143"/>
        <v>41827</v>
      </c>
      <c r="T1492" s="15" t="str">
        <f t="shared" si="144"/>
        <v/>
      </c>
      <c r="U1492" s="15" t="str">
        <f t="shared" si="145"/>
        <v/>
      </c>
      <c r="V1492" s="2"/>
    </row>
    <row r="1493" spans="1:22">
      <c r="A1493" s="2"/>
      <c r="B1493" s="2"/>
      <c r="C1493" s="2"/>
      <c r="D1493" s="2"/>
      <c r="E1493" s="2"/>
      <c r="F1493" s="2"/>
      <c r="G1493" s="2"/>
      <c r="H1493" s="2"/>
      <c r="I1493" s="2"/>
      <c r="J1493" s="19" t="s">
        <v>1646</v>
      </c>
      <c r="K1493" s="2" t="str">
        <f t="shared" si="142"/>
        <v>VE</v>
      </c>
      <c r="L1493" s="2" t="str">
        <f t="shared" si="146"/>
        <v>VENEZUELA, BOLIVARIAN REPUBLIC OF</v>
      </c>
      <c r="M1493" s="66"/>
      <c r="N1493" s="66"/>
      <c r="O1493" s="66"/>
      <c r="P1493" s="66"/>
      <c r="Q1493" s="2"/>
      <c r="R1493" s="2"/>
      <c r="S1493" s="15">
        <f t="shared" si="143"/>
        <v>41827</v>
      </c>
      <c r="T1493" s="15" t="str">
        <f t="shared" si="144"/>
        <v/>
      </c>
      <c r="U1493" s="15" t="str">
        <f t="shared" si="145"/>
        <v/>
      </c>
      <c r="V1493" s="2"/>
    </row>
    <row r="1494" spans="1:22">
      <c r="A1494" s="2"/>
      <c r="B1494" s="2"/>
      <c r="C1494" s="2"/>
      <c r="D1494" s="2"/>
      <c r="E1494" s="2"/>
      <c r="F1494" s="2"/>
      <c r="G1494" s="2"/>
      <c r="H1494" s="2"/>
      <c r="I1494" s="2"/>
      <c r="J1494" s="19" t="s">
        <v>1647</v>
      </c>
      <c r="K1494" s="2" t="str">
        <f t="shared" si="142"/>
        <v>VN</v>
      </c>
      <c r="L1494" s="2" t="str">
        <f t="shared" si="146"/>
        <v>VIET NAM</v>
      </c>
      <c r="M1494" s="66"/>
      <c r="N1494" s="66"/>
      <c r="O1494" s="66"/>
      <c r="P1494" s="66"/>
      <c r="Q1494" s="2"/>
      <c r="R1494" s="2"/>
      <c r="S1494" s="15">
        <f t="shared" si="143"/>
        <v>41827</v>
      </c>
      <c r="T1494" s="15" t="str">
        <f t="shared" si="144"/>
        <v/>
      </c>
      <c r="U1494" s="15" t="str">
        <f t="shared" si="145"/>
        <v/>
      </c>
      <c r="V1494" s="2"/>
    </row>
    <row r="1495" spans="1:22">
      <c r="A1495" s="2"/>
      <c r="B1495" s="2"/>
      <c r="C1495" s="2"/>
      <c r="D1495" s="2"/>
      <c r="E1495" s="2"/>
      <c r="F1495" s="2"/>
      <c r="G1495" s="2"/>
      <c r="H1495" s="2"/>
      <c r="I1495" s="2"/>
      <c r="J1495" s="19" t="s">
        <v>1648</v>
      </c>
      <c r="K1495" s="2" t="str">
        <f t="shared" si="142"/>
        <v>VG</v>
      </c>
      <c r="L1495" s="2" t="str">
        <f t="shared" si="146"/>
        <v>VIRGIN ISLANDS, BRITISH</v>
      </c>
      <c r="M1495" s="66"/>
      <c r="N1495" s="66"/>
      <c r="O1495" s="66"/>
      <c r="P1495" s="66"/>
      <c r="Q1495" s="2"/>
      <c r="R1495" s="2"/>
      <c r="S1495" s="15">
        <f t="shared" si="143"/>
        <v>41827</v>
      </c>
      <c r="T1495" s="15" t="str">
        <f t="shared" si="144"/>
        <v/>
      </c>
      <c r="U1495" s="15" t="str">
        <f t="shared" si="145"/>
        <v/>
      </c>
      <c r="V1495" s="2"/>
    </row>
    <row r="1496" spans="1:22">
      <c r="A1496" s="2"/>
      <c r="B1496" s="2"/>
      <c r="C1496" s="2"/>
      <c r="D1496" s="2"/>
      <c r="E1496" s="2"/>
      <c r="F1496" s="2"/>
      <c r="G1496" s="2"/>
      <c r="H1496" s="2"/>
      <c r="I1496" s="2"/>
      <c r="J1496" s="19" t="s">
        <v>1649</v>
      </c>
      <c r="K1496" s="2" t="str">
        <f t="shared" si="142"/>
        <v>VI</v>
      </c>
      <c r="L1496" s="2" t="str">
        <f t="shared" si="146"/>
        <v>VIRGIN ISLANDS, U.S.</v>
      </c>
      <c r="M1496" s="66"/>
      <c r="N1496" s="66"/>
      <c r="O1496" s="66"/>
      <c r="P1496" s="66"/>
      <c r="Q1496" s="2"/>
      <c r="R1496" s="2"/>
      <c r="S1496" s="15">
        <f t="shared" si="143"/>
        <v>41827</v>
      </c>
      <c r="T1496" s="15" t="str">
        <f t="shared" si="144"/>
        <v/>
      </c>
      <c r="U1496" s="15" t="str">
        <f t="shared" si="145"/>
        <v/>
      </c>
      <c r="V1496" s="2"/>
    </row>
    <row r="1497" spans="1:22">
      <c r="A1497" s="2"/>
      <c r="B1497" s="2"/>
      <c r="C1497" s="2"/>
      <c r="D1497" s="2"/>
      <c r="E1497" s="2"/>
      <c r="F1497" s="2"/>
      <c r="G1497" s="2"/>
      <c r="H1497" s="2"/>
      <c r="I1497" s="2"/>
      <c r="J1497" s="19" t="s">
        <v>1650</v>
      </c>
      <c r="K1497" s="2" t="str">
        <f t="shared" si="142"/>
        <v>WF</v>
      </c>
      <c r="L1497" s="2" t="str">
        <f t="shared" si="146"/>
        <v>WALLIS AND FUTUNA</v>
      </c>
      <c r="M1497" s="66"/>
      <c r="N1497" s="66"/>
      <c r="O1497" s="66"/>
      <c r="P1497" s="66"/>
      <c r="Q1497" s="2"/>
      <c r="R1497" s="2"/>
      <c r="S1497" s="15">
        <f t="shared" si="143"/>
        <v>41827</v>
      </c>
      <c r="T1497" s="15" t="str">
        <f t="shared" si="144"/>
        <v/>
      </c>
      <c r="U1497" s="15" t="str">
        <f t="shared" si="145"/>
        <v/>
      </c>
      <c r="V1497" s="2"/>
    </row>
    <row r="1498" spans="1:22">
      <c r="A1498" s="2"/>
      <c r="B1498" s="2"/>
      <c r="C1498" s="2"/>
      <c r="D1498" s="2"/>
      <c r="E1498" s="2"/>
      <c r="F1498" s="2"/>
      <c r="G1498" s="2"/>
      <c r="H1498" s="2"/>
      <c r="I1498" s="2"/>
      <c r="J1498" s="19" t="s">
        <v>1651</v>
      </c>
      <c r="K1498" s="2" t="str">
        <f t="shared" si="142"/>
        <v>EH</v>
      </c>
      <c r="L1498" s="2" t="str">
        <f t="shared" si="146"/>
        <v>WESTERN SAHARA</v>
      </c>
      <c r="M1498" s="66"/>
      <c r="N1498" s="66"/>
      <c r="O1498" s="66"/>
      <c r="P1498" s="66"/>
      <c r="Q1498" s="2"/>
      <c r="R1498" s="2"/>
      <c r="S1498" s="15">
        <f t="shared" si="143"/>
        <v>41827</v>
      </c>
      <c r="T1498" s="15" t="str">
        <f t="shared" si="144"/>
        <v/>
      </c>
      <c r="U1498" s="15" t="str">
        <f t="shared" si="145"/>
        <v/>
      </c>
      <c r="V1498" s="2"/>
    </row>
    <row r="1499" spans="1:22">
      <c r="A1499" s="2"/>
      <c r="B1499" s="2"/>
      <c r="C1499" s="2"/>
      <c r="D1499" s="2"/>
      <c r="E1499" s="2"/>
      <c r="F1499" s="2"/>
      <c r="G1499" s="2"/>
      <c r="H1499" s="2"/>
      <c r="I1499" s="2"/>
      <c r="J1499" s="19" t="s">
        <v>1652</v>
      </c>
      <c r="K1499" s="2" t="str">
        <f t="shared" si="142"/>
        <v>YE</v>
      </c>
      <c r="L1499" s="2" t="str">
        <f t="shared" si="146"/>
        <v>YEMEN</v>
      </c>
      <c r="M1499" s="66"/>
      <c r="N1499" s="66"/>
      <c r="O1499" s="66"/>
      <c r="P1499" s="66"/>
      <c r="Q1499" s="2"/>
      <c r="R1499" s="2"/>
      <c r="S1499" s="15">
        <f t="shared" si="143"/>
        <v>41827</v>
      </c>
      <c r="T1499" s="15" t="str">
        <f t="shared" si="144"/>
        <v/>
      </c>
      <c r="U1499" s="15" t="str">
        <f t="shared" si="145"/>
        <v/>
      </c>
      <c r="V1499" s="2"/>
    </row>
    <row r="1500" spans="1:22">
      <c r="A1500" s="2"/>
      <c r="B1500" s="2"/>
      <c r="C1500" s="2"/>
      <c r="D1500" s="2"/>
      <c r="E1500" s="2"/>
      <c r="F1500" s="2"/>
      <c r="G1500" s="2"/>
      <c r="H1500" s="2"/>
      <c r="I1500" s="2"/>
      <c r="J1500" s="19" t="s">
        <v>1653</v>
      </c>
      <c r="K1500" s="2" t="str">
        <f t="shared" si="142"/>
        <v>ZM</v>
      </c>
      <c r="L1500" s="2" t="str">
        <f t="shared" si="146"/>
        <v>ZAMBIA</v>
      </c>
      <c r="M1500" s="66"/>
      <c r="N1500" s="66"/>
      <c r="O1500" s="66"/>
      <c r="P1500" s="66"/>
      <c r="Q1500" s="2"/>
      <c r="R1500" s="2"/>
      <c r="S1500" s="15">
        <f t="shared" si="143"/>
        <v>41827</v>
      </c>
      <c r="T1500" s="15" t="str">
        <f t="shared" si="144"/>
        <v/>
      </c>
      <c r="U1500" s="15" t="str">
        <f t="shared" si="145"/>
        <v/>
      </c>
      <c r="V1500" s="2"/>
    </row>
    <row r="1501" spans="1:22">
      <c r="A1501" s="2"/>
      <c r="B1501" s="2"/>
      <c r="C1501" s="2"/>
      <c r="D1501" s="2"/>
      <c r="E1501" s="2"/>
      <c r="F1501" s="2"/>
      <c r="G1501" s="2"/>
      <c r="H1501" s="2"/>
      <c r="I1501" s="2"/>
      <c r="J1501" s="19" t="s">
        <v>1654</v>
      </c>
      <c r="K1501" s="2" t="str">
        <f t="shared" si="142"/>
        <v>ZW</v>
      </c>
      <c r="L1501" s="2" t="str">
        <f t="shared" si="146"/>
        <v>ZIMBABWE</v>
      </c>
      <c r="M1501" s="66"/>
      <c r="N1501" s="66"/>
      <c r="O1501" s="66"/>
      <c r="P1501" s="66"/>
      <c r="Q1501" s="2"/>
      <c r="R1501" s="2"/>
      <c r="S1501" s="15">
        <f t="shared" si="143"/>
        <v>41827</v>
      </c>
      <c r="T1501" s="15" t="str">
        <f t="shared" si="144"/>
        <v/>
      </c>
      <c r="U1501" s="15" t="str">
        <f t="shared" si="145"/>
        <v/>
      </c>
      <c r="V1501" s="2"/>
    </row>
    <row r="1502" spans="1:22">
      <c r="A1502" s="2"/>
      <c r="B1502" s="2"/>
      <c r="C1502" s="2"/>
      <c r="D1502" s="2"/>
      <c r="E1502" s="2"/>
      <c r="F1502" s="2"/>
      <c r="G1502" s="2"/>
      <c r="H1502" s="2"/>
      <c r="I1502" s="2"/>
      <c r="J1502" s="19" t="s">
        <v>3452</v>
      </c>
      <c r="K1502" s="2" t="str">
        <f t="shared" si="142"/>
        <v>SS</v>
      </c>
      <c r="L1502" s="2" t="str">
        <f t="shared" si="146"/>
        <v>SOUTH SUDAN</v>
      </c>
      <c r="M1502" s="66"/>
      <c r="N1502" s="66"/>
      <c r="O1502" s="66"/>
      <c r="P1502" s="66"/>
      <c r="Q1502" s="2"/>
      <c r="R1502" s="2"/>
      <c r="S1502" s="15">
        <f t="shared" si="143"/>
        <v>41827</v>
      </c>
      <c r="T1502" s="15" t="str">
        <f t="shared" si="144"/>
        <v/>
      </c>
      <c r="U1502" s="15" t="str">
        <f t="shared" si="145"/>
        <v/>
      </c>
      <c r="V1502" s="2"/>
    </row>
    <row r="1503" spans="1:22">
      <c r="A1503" s="2"/>
      <c r="B1503" s="2"/>
      <c r="C1503" s="2"/>
      <c r="D1503" s="2"/>
      <c r="E1503" s="2"/>
      <c r="F1503" s="2"/>
      <c r="G1503" s="2"/>
      <c r="H1503" s="2"/>
      <c r="I1503" s="2"/>
      <c r="J1503" s="19" t="s">
        <v>12987</v>
      </c>
      <c r="K1503" s="2" t="str">
        <f t="shared" si="142"/>
        <v>x115</v>
      </c>
      <c r="L1503" s="2" t="str">
        <f t="shared" si="146"/>
        <v>UNITED KINGDOM (AFTER BREXIT)</v>
      </c>
      <c r="M1503" s="66"/>
      <c r="N1503" s="66"/>
      <c r="O1503" s="66"/>
      <c r="P1503" s="66"/>
      <c r="Q1503" s="2"/>
      <c r="R1503" s="2"/>
      <c r="S1503" s="15">
        <f t="shared" si="143"/>
        <v>43661</v>
      </c>
      <c r="T1503" s="15">
        <f t="shared" si="144"/>
        <v>44392</v>
      </c>
      <c r="U1503" s="15" t="str">
        <f t="shared" si="145"/>
        <v/>
      </c>
      <c r="V1503" s="2"/>
    </row>
    <row r="1504" spans="1:22">
      <c r="A1504" s="2"/>
      <c r="B1504" s="2"/>
      <c r="C1504" s="2"/>
      <c r="D1504" s="2"/>
      <c r="E1504" s="2"/>
      <c r="F1504" s="2"/>
      <c r="G1504" s="2"/>
      <c r="H1504" s="2"/>
      <c r="I1504" s="2"/>
      <c r="J1504" s="21" t="s">
        <v>12988</v>
      </c>
      <c r="K1504" s="2" t="str">
        <f t="shared" si="142"/>
        <v>x116</v>
      </c>
      <c r="L1504" s="2" t="str">
        <f t="shared" si="146"/>
        <v>UNITED KINGDOM (GIBRALTAR) (AFTER BREXIT)</v>
      </c>
      <c r="M1504" s="66"/>
      <c r="N1504" s="66"/>
      <c r="O1504" s="66"/>
      <c r="P1504" s="66"/>
      <c r="Q1504" s="2"/>
      <c r="R1504" s="2"/>
      <c r="S1504" s="15">
        <f t="shared" si="143"/>
        <v>43661</v>
      </c>
      <c r="T1504" s="15">
        <f t="shared" si="144"/>
        <v>44392</v>
      </c>
      <c r="U1504" s="15" t="str">
        <f t="shared" si="145"/>
        <v/>
      </c>
      <c r="V1504" s="2"/>
    </row>
    <row r="1505" spans="1:22">
      <c r="A1505" s="2"/>
      <c r="B1505" s="2"/>
      <c r="C1505" s="2"/>
      <c r="D1505" s="2"/>
      <c r="E1505" s="2"/>
      <c r="F1505" s="2"/>
      <c r="G1505" s="2"/>
      <c r="H1505" s="2"/>
      <c r="I1505" s="2"/>
      <c r="J1505" s="19" t="s">
        <v>12967</v>
      </c>
      <c r="K1505" s="2" t="str">
        <f t="shared" si="142"/>
        <v>x112</v>
      </c>
      <c r="L1505" s="2" t="str">
        <f>J1505</f>
        <v>Temporary identifier for country 1</v>
      </c>
      <c r="M1505" s="66"/>
      <c r="N1505" s="66"/>
      <c r="O1505" s="66"/>
      <c r="P1505" s="66"/>
      <c r="Q1505" s="2"/>
      <c r="R1505" s="2"/>
      <c r="S1505" s="15">
        <f t="shared" si="143"/>
        <v>43661</v>
      </c>
      <c r="T1505" s="15" t="str">
        <f t="shared" si="144"/>
        <v/>
      </c>
      <c r="U1505" s="15" t="str">
        <f t="shared" si="145"/>
        <v/>
      </c>
      <c r="V1505" s="2"/>
    </row>
    <row r="1506" spans="1:22">
      <c r="A1506" s="2"/>
      <c r="B1506" s="2"/>
      <c r="C1506" s="2"/>
      <c r="D1506" s="2"/>
      <c r="E1506" s="2"/>
      <c r="F1506" s="2"/>
      <c r="G1506" s="2"/>
      <c r="H1506" s="2"/>
      <c r="I1506" s="2"/>
      <c r="J1506" s="19" t="s">
        <v>12968</v>
      </c>
      <c r="K1506" s="2" t="str">
        <f t="shared" si="142"/>
        <v>x113</v>
      </c>
      <c r="L1506" s="2" t="str">
        <f>J1506</f>
        <v>Temporary identifier for country 2</v>
      </c>
      <c r="M1506" s="66"/>
      <c r="N1506" s="66"/>
      <c r="O1506" s="66"/>
      <c r="P1506" s="66"/>
      <c r="Q1506" s="2"/>
      <c r="R1506" s="2"/>
      <c r="S1506" s="15">
        <f t="shared" si="143"/>
        <v>43661</v>
      </c>
      <c r="T1506" s="15" t="str">
        <f t="shared" si="144"/>
        <v/>
      </c>
      <c r="U1506" s="15" t="str">
        <f t="shared" si="145"/>
        <v/>
      </c>
      <c r="V1506" s="2"/>
    </row>
    <row r="1507" spans="1:22">
      <c r="A1507" s="2"/>
      <c r="B1507" s="2"/>
      <c r="C1507" s="2"/>
      <c r="D1507" s="2"/>
      <c r="E1507" s="2"/>
      <c r="F1507" s="2"/>
      <c r="G1507" s="2"/>
      <c r="H1507" s="2"/>
      <c r="I1507" s="2"/>
      <c r="J1507" s="19" t="s">
        <v>12969</v>
      </c>
      <c r="K1507" s="2" t="str">
        <f t="shared" si="142"/>
        <v>x114</v>
      </c>
      <c r="L1507" s="2" t="str">
        <f>J1507</f>
        <v>Temporary identifier for country 3</v>
      </c>
      <c r="M1507" s="66"/>
      <c r="N1507" s="66"/>
      <c r="O1507" s="66"/>
      <c r="P1507" s="66"/>
      <c r="Q1507" s="2"/>
      <c r="R1507" s="2"/>
      <c r="S1507" s="15">
        <f t="shared" si="143"/>
        <v>43661</v>
      </c>
      <c r="T1507" s="15" t="str">
        <f t="shared" si="144"/>
        <v/>
      </c>
      <c r="U1507" s="15" t="str">
        <f t="shared" si="145"/>
        <v/>
      </c>
      <c r="V1507" s="2"/>
    </row>
    <row r="1508" spans="1:22">
      <c r="A1508" s="2"/>
      <c r="B1508" s="2"/>
      <c r="C1508" s="2"/>
      <c r="D1508" s="2"/>
      <c r="E1508" s="2"/>
      <c r="F1508" s="2"/>
      <c r="G1508" s="2"/>
      <c r="H1508" s="2"/>
      <c r="I1508" s="2"/>
      <c r="J1508" s="16" t="s">
        <v>8128</v>
      </c>
      <c r="K1508" s="2"/>
      <c r="L1508" s="2"/>
      <c r="M1508" s="66"/>
      <c r="N1508" s="66"/>
      <c r="O1508" s="66" t="s">
        <v>2286</v>
      </c>
      <c r="P1508" s="66"/>
      <c r="Q1508" s="2" t="s">
        <v>12979</v>
      </c>
      <c r="R1508" s="2"/>
      <c r="S1508" s="15">
        <v>42277</v>
      </c>
      <c r="T1508" s="15"/>
      <c r="U1508" s="15">
        <v>44392</v>
      </c>
      <c r="V1508" s="2"/>
    </row>
    <row r="1509" spans="1:22">
      <c r="A1509" s="2"/>
      <c r="B1509" s="2"/>
      <c r="C1509" s="2"/>
      <c r="D1509" s="2"/>
      <c r="E1509" s="2"/>
      <c r="F1509" s="2"/>
      <c r="G1509" s="2"/>
      <c r="H1509" s="2"/>
      <c r="I1509" s="2"/>
      <c r="J1509" s="17" t="s">
        <v>1413</v>
      </c>
      <c r="K1509" s="2" t="str">
        <f t="shared" ref="K1509:K1572" si="147">VLOOKUP(J1509,$A:$B,2,0)</f>
        <v>AF</v>
      </c>
      <c r="L1509" s="2" t="str">
        <f t="shared" si="146"/>
        <v>AFGHANISTAN</v>
      </c>
      <c r="M1509" s="66"/>
      <c r="N1509" s="66"/>
      <c r="O1509" s="66"/>
      <c r="P1509" s="66"/>
      <c r="Q1509" s="2"/>
      <c r="R1509" s="2"/>
      <c r="S1509" s="15">
        <f t="shared" ref="S1509:S1572" si="148">VLOOKUP(J1509,A:G,5,FALSE)</f>
        <v>41827</v>
      </c>
      <c r="T1509" s="15" t="str">
        <f t="shared" ref="T1509:T1572" si="149">IF(VLOOKUP(J1509,A:G,6,FALSE)=0,"",VLOOKUP(J1509,A:G,6,FALSE))</f>
        <v/>
      </c>
      <c r="U1509" s="15" t="str">
        <f t="shared" ref="U1509:U1572" si="150">IF(VLOOKUP(J1509,A:G,7,FALSE)=0,"",VLOOKUP(J1509,A:G,7,FALSE))</f>
        <v/>
      </c>
      <c r="V1509" s="2"/>
    </row>
    <row r="1510" spans="1:22">
      <c r="A1510" s="2"/>
      <c r="B1510" s="2"/>
      <c r="C1510" s="2"/>
      <c r="D1510" s="2"/>
      <c r="E1510" s="2"/>
      <c r="F1510" s="2"/>
      <c r="G1510" s="2"/>
      <c r="H1510" s="2"/>
      <c r="I1510" s="2"/>
      <c r="J1510" s="17" t="s">
        <v>1414</v>
      </c>
      <c r="K1510" s="2" t="str">
        <f t="shared" si="147"/>
        <v>AX</v>
      </c>
      <c r="L1510" s="2" t="str">
        <f t="shared" si="146"/>
        <v>ÅLAND ISLANDS</v>
      </c>
      <c r="M1510" s="66"/>
      <c r="N1510" s="66"/>
      <c r="O1510" s="66"/>
      <c r="P1510" s="66"/>
      <c r="Q1510" s="2"/>
      <c r="R1510" s="2"/>
      <c r="S1510" s="15">
        <f t="shared" si="148"/>
        <v>41827</v>
      </c>
      <c r="T1510" s="15" t="str">
        <f t="shared" si="149"/>
        <v/>
      </c>
      <c r="U1510" s="15" t="str">
        <f t="shared" si="150"/>
        <v/>
      </c>
      <c r="V1510" s="2"/>
    </row>
    <row r="1511" spans="1:22">
      <c r="A1511" s="2"/>
      <c r="B1511" s="2"/>
      <c r="C1511" s="2"/>
      <c r="D1511" s="2"/>
      <c r="E1511" s="2"/>
      <c r="F1511" s="2"/>
      <c r="G1511" s="2"/>
      <c r="H1511" s="2"/>
      <c r="I1511" s="2"/>
      <c r="J1511" s="17" t="s">
        <v>1415</v>
      </c>
      <c r="K1511" s="2" t="str">
        <f t="shared" si="147"/>
        <v>AL</v>
      </c>
      <c r="L1511" s="2" t="str">
        <f t="shared" si="146"/>
        <v>ALBANIA</v>
      </c>
      <c r="M1511" s="66"/>
      <c r="N1511" s="66"/>
      <c r="O1511" s="66"/>
      <c r="P1511" s="66"/>
      <c r="Q1511" s="2"/>
      <c r="R1511" s="2"/>
      <c r="S1511" s="15">
        <f t="shared" si="148"/>
        <v>41827</v>
      </c>
      <c r="T1511" s="15" t="str">
        <f t="shared" si="149"/>
        <v/>
      </c>
      <c r="U1511" s="15" t="str">
        <f t="shared" si="150"/>
        <v/>
      </c>
      <c r="V1511" s="2"/>
    </row>
    <row r="1512" spans="1:22">
      <c r="A1512" s="2"/>
      <c r="B1512" s="2"/>
      <c r="C1512" s="2"/>
      <c r="D1512" s="2"/>
      <c r="E1512" s="2"/>
      <c r="F1512" s="2"/>
      <c r="G1512" s="2"/>
      <c r="H1512" s="2"/>
      <c r="I1512" s="2"/>
      <c r="J1512" s="17" t="s">
        <v>1416</v>
      </c>
      <c r="K1512" s="2" t="str">
        <f t="shared" si="147"/>
        <v>DZ</v>
      </c>
      <c r="L1512" s="2" t="str">
        <f t="shared" si="146"/>
        <v>ALGERIA</v>
      </c>
      <c r="M1512" s="66"/>
      <c r="N1512" s="66"/>
      <c r="O1512" s="66"/>
      <c r="P1512" s="66"/>
      <c r="Q1512" s="2"/>
      <c r="R1512" s="2"/>
      <c r="S1512" s="15">
        <f t="shared" si="148"/>
        <v>41827</v>
      </c>
      <c r="T1512" s="15" t="str">
        <f t="shared" si="149"/>
        <v/>
      </c>
      <c r="U1512" s="15" t="str">
        <f t="shared" si="150"/>
        <v/>
      </c>
      <c r="V1512" s="2"/>
    </row>
    <row r="1513" spans="1:22">
      <c r="A1513" s="2"/>
      <c r="B1513" s="2"/>
      <c r="C1513" s="2"/>
      <c r="D1513" s="2"/>
      <c r="E1513" s="2"/>
      <c r="F1513" s="2"/>
      <c r="G1513" s="2"/>
      <c r="H1513" s="2"/>
      <c r="I1513" s="2"/>
      <c r="J1513" s="17" t="s">
        <v>1417</v>
      </c>
      <c r="K1513" s="2" t="str">
        <f t="shared" si="147"/>
        <v>AS</v>
      </c>
      <c r="L1513" s="2" t="str">
        <f t="shared" si="146"/>
        <v>AMERICAN SAMOA</v>
      </c>
      <c r="M1513" s="66"/>
      <c r="N1513" s="66"/>
      <c r="O1513" s="66"/>
      <c r="P1513" s="66"/>
      <c r="Q1513" s="2"/>
      <c r="R1513" s="2"/>
      <c r="S1513" s="15">
        <f t="shared" si="148"/>
        <v>41827</v>
      </c>
      <c r="T1513" s="15" t="str">
        <f t="shared" si="149"/>
        <v/>
      </c>
      <c r="U1513" s="15" t="str">
        <f t="shared" si="150"/>
        <v/>
      </c>
      <c r="V1513" s="2"/>
    </row>
    <row r="1514" spans="1:22">
      <c r="A1514" s="2"/>
      <c r="B1514" s="2"/>
      <c r="C1514" s="2"/>
      <c r="D1514" s="2"/>
      <c r="E1514" s="2"/>
      <c r="F1514" s="2"/>
      <c r="G1514" s="2"/>
      <c r="H1514" s="2"/>
      <c r="I1514" s="2"/>
      <c r="J1514" s="17" t="s">
        <v>1418</v>
      </c>
      <c r="K1514" s="2" t="str">
        <f t="shared" si="147"/>
        <v>AD</v>
      </c>
      <c r="L1514" s="2" t="str">
        <f t="shared" si="146"/>
        <v>ANDORRA</v>
      </c>
      <c r="M1514" s="66"/>
      <c r="N1514" s="66"/>
      <c r="O1514" s="66"/>
      <c r="P1514" s="66"/>
      <c r="Q1514" s="2"/>
      <c r="R1514" s="2"/>
      <c r="S1514" s="15">
        <f t="shared" si="148"/>
        <v>41827</v>
      </c>
      <c r="T1514" s="15" t="str">
        <f t="shared" si="149"/>
        <v/>
      </c>
      <c r="U1514" s="15" t="str">
        <f t="shared" si="150"/>
        <v/>
      </c>
      <c r="V1514" s="2"/>
    </row>
    <row r="1515" spans="1:22">
      <c r="A1515" s="2"/>
      <c r="B1515" s="2"/>
      <c r="C1515" s="2"/>
      <c r="D1515" s="2"/>
      <c r="E1515" s="2"/>
      <c r="F1515" s="2"/>
      <c r="G1515" s="2"/>
      <c r="H1515" s="2"/>
      <c r="I1515" s="2"/>
      <c r="J1515" s="17" t="s">
        <v>1419</v>
      </c>
      <c r="K1515" s="2" t="str">
        <f t="shared" si="147"/>
        <v>AO</v>
      </c>
      <c r="L1515" s="2" t="str">
        <f t="shared" si="146"/>
        <v>ANGOLA</v>
      </c>
      <c r="M1515" s="66"/>
      <c r="N1515" s="66"/>
      <c r="O1515" s="66"/>
      <c r="P1515" s="66"/>
      <c r="Q1515" s="2"/>
      <c r="R1515" s="2"/>
      <c r="S1515" s="15">
        <f t="shared" si="148"/>
        <v>41827</v>
      </c>
      <c r="T1515" s="15" t="str">
        <f t="shared" si="149"/>
        <v/>
      </c>
      <c r="U1515" s="15" t="str">
        <f t="shared" si="150"/>
        <v/>
      </c>
      <c r="V1515" s="2"/>
    </row>
    <row r="1516" spans="1:22">
      <c r="A1516" s="2"/>
      <c r="B1516" s="2"/>
      <c r="C1516" s="2"/>
      <c r="D1516" s="2"/>
      <c r="E1516" s="2"/>
      <c r="F1516" s="2"/>
      <c r="G1516" s="2"/>
      <c r="H1516" s="2"/>
      <c r="I1516" s="2"/>
      <c r="J1516" s="17" t="s">
        <v>1420</v>
      </c>
      <c r="K1516" s="2" t="str">
        <f t="shared" si="147"/>
        <v>AI</v>
      </c>
      <c r="L1516" s="2" t="str">
        <f t="shared" si="146"/>
        <v>ANGUILLA</v>
      </c>
      <c r="M1516" s="66"/>
      <c r="N1516" s="66"/>
      <c r="O1516" s="66"/>
      <c r="P1516" s="66"/>
      <c r="Q1516" s="2"/>
      <c r="R1516" s="2"/>
      <c r="S1516" s="15">
        <f t="shared" si="148"/>
        <v>41827</v>
      </c>
      <c r="T1516" s="15" t="str">
        <f t="shared" si="149"/>
        <v/>
      </c>
      <c r="U1516" s="15" t="str">
        <f t="shared" si="150"/>
        <v/>
      </c>
      <c r="V1516" s="2"/>
    </row>
    <row r="1517" spans="1:22">
      <c r="A1517" s="2"/>
      <c r="B1517" s="2"/>
      <c r="C1517" s="2"/>
      <c r="D1517" s="2"/>
      <c r="E1517" s="2"/>
      <c r="F1517" s="2"/>
      <c r="G1517" s="2"/>
      <c r="H1517" s="2"/>
      <c r="I1517" s="2"/>
      <c r="J1517" s="17" t="s">
        <v>1421</v>
      </c>
      <c r="K1517" s="2" t="str">
        <f t="shared" si="147"/>
        <v>AQ</v>
      </c>
      <c r="L1517" s="2" t="str">
        <f t="shared" ref="L1517:L1580" si="151">J1517</f>
        <v>ANTARCTICA</v>
      </c>
      <c r="M1517" s="66"/>
      <c r="N1517" s="66"/>
      <c r="O1517" s="66"/>
      <c r="P1517" s="66"/>
      <c r="Q1517" s="2"/>
      <c r="R1517" s="2"/>
      <c r="S1517" s="15">
        <f t="shared" si="148"/>
        <v>41827</v>
      </c>
      <c r="T1517" s="15" t="str">
        <f t="shared" si="149"/>
        <v/>
      </c>
      <c r="U1517" s="15" t="str">
        <f t="shared" si="150"/>
        <v/>
      </c>
      <c r="V1517" s="2"/>
    </row>
    <row r="1518" spans="1:22">
      <c r="A1518" s="2"/>
      <c r="B1518" s="2"/>
      <c r="C1518" s="2"/>
      <c r="D1518" s="2"/>
      <c r="E1518" s="2"/>
      <c r="F1518" s="2"/>
      <c r="G1518" s="2"/>
      <c r="H1518" s="2"/>
      <c r="I1518" s="2"/>
      <c r="J1518" s="17" t="s">
        <v>1422</v>
      </c>
      <c r="K1518" s="2" t="str">
        <f t="shared" si="147"/>
        <v>AG</v>
      </c>
      <c r="L1518" s="2" t="str">
        <f t="shared" si="151"/>
        <v>ANTIGUA AND BARBUDA</v>
      </c>
      <c r="M1518" s="66"/>
      <c r="N1518" s="66"/>
      <c r="O1518" s="66"/>
      <c r="P1518" s="66"/>
      <c r="Q1518" s="2"/>
      <c r="R1518" s="2"/>
      <c r="S1518" s="15">
        <f t="shared" si="148"/>
        <v>41827</v>
      </c>
      <c r="T1518" s="15" t="str">
        <f t="shared" si="149"/>
        <v/>
      </c>
      <c r="U1518" s="15" t="str">
        <f t="shared" si="150"/>
        <v/>
      </c>
      <c r="V1518" s="2"/>
    </row>
    <row r="1519" spans="1:22">
      <c r="A1519" s="2"/>
      <c r="B1519" s="2"/>
      <c r="C1519" s="2"/>
      <c r="D1519" s="2"/>
      <c r="E1519" s="2"/>
      <c r="F1519" s="2"/>
      <c r="G1519" s="2"/>
      <c r="H1519" s="2"/>
      <c r="I1519" s="2"/>
      <c r="J1519" s="17" t="s">
        <v>1423</v>
      </c>
      <c r="K1519" s="2" t="str">
        <f t="shared" si="147"/>
        <v>AR</v>
      </c>
      <c r="L1519" s="2" t="str">
        <f t="shared" si="151"/>
        <v>ARGENTINA</v>
      </c>
      <c r="M1519" s="66"/>
      <c r="N1519" s="66"/>
      <c r="O1519" s="66"/>
      <c r="P1519" s="66"/>
      <c r="Q1519" s="2"/>
      <c r="R1519" s="2"/>
      <c r="S1519" s="15">
        <f t="shared" si="148"/>
        <v>41827</v>
      </c>
      <c r="T1519" s="15" t="str">
        <f t="shared" si="149"/>
        <v/>
      </c>
      <c r="U1519" s="15" t="str">
        <f t="shared" si="150"/>
        <v/>
      </c>
      <c r="V1519" s="2"/>
    </row>
    <row r="1520" spans="1:22">
      <c r="A1520" s="2"/>
      <c r="B1520" s="2"/>
      <c r="C1520" s="2"/>
      <c r="D1520" s="2"/>
      <c r="E1520" s="2"/>
      <c r="F1520" s="2"/>
      <c r="G1520" s="2"/>
      <c r="H1520" s="2"/>
      <c r="I1520" s="2"/>
      <c r="J1520" s="17" t="s">
        <v>1424</v>
      </c>
      <c r="K1520" s="2" t="str">
        <f t="shared" si="147"/>
        <v>AM</v>
      </c>
      <c r="L1520" s="2" t="str">
        <f t="shared" si="151"/>
        <v>ARMENIA</v>
      </c>
      <c r="M1520" s="66"/>
      <c r="N1520" s="66"/>
      <c r="O1520" s="66"/>
      <c r="P1520" s="66"/>
      <c r="Q1520" s="2"/>
      <c r="R1520" s="2"/>
      <c r="S1520" s="15">
        <f t="shared" si="148"/>
        <v>41827</v>
      </c>
      <c r="T1520" s="15" t="str">
        <f t="shared" si="149"/>
        <v/>
      </c>
      <c r="U1520" s="15" t="str">
        <f t="shared" si="150"/>
        <v/>
      </c>
      <c r="V1520" s="2"/>
    </row>
    <row r="1521" spans="1:22">
      <c r="A1521" s="2"/>
      <c r="B1521" s="2"/>
      <c r="C1521" s="2"/>
      <c r="D1521" s="2"/>
      <c r="E1521" s="2"/>
      <c r="F1521" s="2"/>
      <c r="G1521" s="2"/>
      <c r="H1521" s="2"/>
      <c r="I1521" s="2"/>
      <c r="J1521" s="17" t="s">
        <v>1425</v>
      </c>
      <c r="K1521" s="2" t="str">
        <f t="shared" si="147"/>
        <v>AW</v>
      </c>
      <c r="L1521" s="2" t="str">
        <f t="shared" si="151"/>
        <v>ARUBA</v>
      </c>
      <c r="M1521" s="66"/>
      <c r="N1521" s="66"/>
      <c r="O1521" s="66"/>
      <c r="P1521" s="66"/>
      <c r="Q1521" s="2"/>
      <c r="R1521" s="2"/>
      <c r="S1521" s="15">
        <f t="shared" si="148"/>
        <v>41827</v>
      </c>
      <c r="T1521" s="15" t="str">
        <f t="shared" si="149"/>
        <v/>
      </c>
      <c r="U1521" s="15" t="str">
        <f t="shared" si="150"/>
        <v/>
      </c>
      <c r="V1521" s="2"/>
    </row>
    <row r="1522" spans="1:22">
      <c r="A1522" s="2"/>
      <c r="B1522" s="2"/>
      <c r="C1522" s="2"/>
      <c r="D1522" s="2"/>
      <c r="E1522" s="2"/>
      <c r="F1522" s="2"/>
      <c r="G1522" s="2"/>
      <c r="H1522" s="2"/>
      <c r="I1522" s="2"/>
      <c r="J1522" s="17" t="s">
        <v>1426</v>
      </c>
      <c r="K1522" s="2" t="str">
        <f t="shared" si="147"/>
        <v>AU</v>
      </c>
      <c r="L1522" s="2" t="str">
        <f t="shared" si="151"/>
        <v>AUSTRALIA</v>
      </c>
      <c r="M1522" s="66"/>
      <c r="N1522" s="66"/>
      <c r="O1522" s="66"/>
      <c r="P1522" s="66"/>
      <c r="Q1522" s="2"/>
      <c r="R1522" s="2"/>
      <c r="S1522" s="15">
        <f t="shared" si="148"/>
        <v>41827</v>
      </c>
      <c r="T1522" s="15" t="str">
        <f t="shared" si="149"/>
        <v/>
      </c>
      <c r="U1522" s="15" t="str">
        <f t="shared" si="150"/>
        <v/>
      </c>
      <c r="V1522" s="2"/>
    </row>
    <row r="1523" spans="1:22">
      <c r="A1523" s="2"/>
      <c r="B1523" s="2"/>
      <c r="C1523" s="2"/>
      <c r="D1523" s="2"/>
      <c r="E1523" s="2"/>
      <c r="F1523" s="2"/>
      <c r="G1523" s="2"/>
      <c r="H1523" s="2"/>
      <c r="I1523" s="2"/>
      <c r="J1523" s="17" t="s">
        <v>1427</v>
      </c>
      <c r="K1523" s="2" t="str">
        <f t="shared" si="147"/>
        <v>AT</v>
      </c>
      <c r="L1523" s="2" t="str">
        <f t="shared" si="151"/>
        <v>AUSTRIA</v>
      </c>
      <c r="M1523" s="66"/>
      <c r="N1523" s="66"/>
      <c r="O1523" s="66"/>
      <c r="P1523" s="66"/>
      <c r="Q1523" s="2"/>
      <c r="R1523" s="2"/>
      <c r="S1523" s="15">
        <f t="shared" si="148"/>
        <v>41827</v>
      </c>
      <c r="T1523" s="15" t="str">
        <f t="shared" si="149"/>
        <v/>
      </c>
      <c r="U1523" s="15" t="str">
        <f t="shared" si="150"/>
        <v/>
      </c>
      <c r="V1523" s="2"/>
    </row>
    <row r="1524" spans="1:22">
      <c r="A1524" s="2"/>
      <c r="B1524" s="2"/>
      <c r="C1524" s="2"/>
      <c r="D1524" s="2"/>
      <c r="E1524" s="2"/>
      <c r="F1524" s="2"/>
      <c r="G1524" s="2"/>
      <c r="H1524" s="2"/>
      <c r="I1524" s="2"/>
      <c r="J1524" s="17" t="s">
        <v>1428</v>
      </c>
      <c r="K1524" s="2" t="str">
        <f t="shared" si="147"/>
        <v>AZ</v>
      </c>
      <c r="L1524" s="2" t="str">
        <f t="shared" si="151"/>
        <v>AZERBAIJAN</v>
      </c>
      <c r="M1524" s="66"/>
      <c r="N1524" s="66"/>
      <c r="O1524" s="66"/>
      <c r="P1524" s="66"/>
      <c r="Q1524" s="2"/>
      <c r="R1524" s="2"/>
      <c r="S1524" s="15">
        <f t="shared" si="148"/>
        <v>41827</v>
      </c>
      <c r="T1524" s="15" t="str">
        <f t="shared" si="149"/>
        <v/>
      </c>
      <c r="U1524" s="15" t="str">
        <f t="shared" si="150"/>
        <v/>
      </c>
      <c r="V1524" s="2"/>
    </row>
    <row r="1525" spans="1:22">
      <c r="A1525" s="2"/>
      <c r="B1525" s="2"/>
      <c r="C1525" s="2"/>
      <c r="D1525" s="2"/>
      <c r="E1525" s="2"/>
      <c r="F1525" s="2"/>
      <c r="G1525" s="2"/>
      <c r="H1525" s="2"/>
      <c r="I1525" s="2"/>
      <c r="J1525" s="17" t="s">
        <v>1429</v>
      </c>
      <c r="K1525" s="2" t="str">
        <f t="shared" si="147"/>
        <v>BS</v>
      </c>
      <c r="L1525" s="2" t="str">
        <f t="shared" si="151"/>
        <v>BAHAMAS</v>
      </c>
      <c r="M1525" s="66"/>
      <c r="N1525" s="66"/>
      <c r="O1525" s="66"/>
      <c r="P1525" s="66"/>
      <c r="Q1525" s="2"/>
      <c r="R1525" s="2"/>
      <c r="S1525" s="15">
        <f t="shared" si="148"/>
        <v>41827</v>
      </c>
      <c r="T1525" s="15" t="str">
        <f t="shared" si="149"/>
        <v/>
      </c>
      <c r="U1525" s="15" t="str">
        <f t="shared" si="150"/>
        <v/>
      </c>
      <c r="V1525" s="2"/>
    </row>
    <row r="1526" spans="1:22">
      <c r="A1526" s="2"/>
      <c r="B1526" s="2"/>
      <c r="C1526" s="2"/>
      <c r="D1526" s="2"/>
      <c r="E1526" s="2"/>
      <c r="F1526" s="2"/>
      <c r="G1526" s="2"/>
      <c r="H1526" s="2"/>
      <c r="I1526" s="2"/>
      <c r="J1526" s="17" t="s">
        <v>1430</v>
      </c>
      <c r="K1526" s="2" t="str">
        <f t="shared" si="147"/>
        <v>BH</v>
      </c>
      <c r="L1526" s="2" t="str">
        <f t="shared" si="151"/>
        <v>BAHRAIN</v>
      </c>
      <c r="M1526" s="66"/>
      <c r="N1526" s="66"/>
      <c r="O1526" s="66"/>
      <c r="P1526" s="66"/>
      <c r="Q1526" s="2"/>
      <c r="R1526" s="2"/>
      <c r="S1526" s="15">
        <f t="shared" si="148"/>
        <v>41827</v>
      </c>
      <c r="T1526" s="15" t="str">
        <f t="shared" si="149"/>
        <v/>
      </c>
      <c r="U1526" s="15" t="str">
        <f t="shared" si="150"/>
        <v/>
      </c>
      <c r="V1526" s="2"/>
    </row>
    <row r="1527" spans="1:22">
      <c r="A1527" s="2"/>
      <c r="B1527" s="2"/>
      <c r="C1527" s="2"/>
      <c r="D1527" s="2"/>
      <c r="E1527" s="2"/>
      <c r="F1527" s="2"/>
      <c r="G1527" s="2"/>
      <c r="H1527" s="2"/>
      <c r="I1527" s="2"/>
      <c r="J1527" s="17" t="s">
        <v>1431</v>
      </c>
      <c r="K1527" s="2" t="str">
        <f t="shared" si="147"/>
        <v>BD</v>
      </c>
      <c r="L1527" s="2" t="str">
        <f t="shared" si="151"/>
        <v>BANGLADESH</v>
      </c>
      <c r="M1527" s="66"/>
      <c r="N1527" s="66"/>
      <c r="O1527" s="66"/>
      <c r="P1527" s="66"/>
      <c r="Q1527" s="2"/>
      <c r="R1527" s="2"/>
      <c r="S1527" s="15">
        <f t="shared" si="148"/>
        <v>41827</v>
      </c>
      <c r="T1527" s="15" t="str">
        <f t="shared" si="149"/>
        <v/>
      </c>
      <c r="U1527" s="15" t="str">
        <f t="shared" si="150"/>
        <v/>
      </c>
      <c r="V1527" s="2"/>
    </row>
    <row r="1528" spans="1:22">
      <c r="A1528" s="2"/>
      <c r="B1528" s="2"/>
      <c r="C1528" s="2"/>
      <c r="D1528" s="2"/>
      <c r="E1528" s="2"/>
      <c r="F1528" s="2"/>
      <c r="G1528" s="2"/>
      <c r="H1528" s="2"/>
      <c r="I1528" s="2"/>
      <c r="J1528" s="17" t="s">
        <v>1432</v>
      </c>
      <c r="K1528" s="2" t="str">
        <f t="shared" si="147"/>
        <v>BB</v>
      </c>
      <c r="L1528" s="2" t="str">
        <f t="shared" si="151"/>
        <v>BARBADOS</v>
      </c>
      <c r="M1528" s="66"/>
      <c r="N1528" s="66"/>
      <c r="O1528" s="66"/>
      <c r="P1528" s="66"/>
      <c r="Q1528" s="2"/>
      <c r="R1528" s="2"/>
      <c r="S1528" s="15">
        <f t="shared" si="148"/>
        <v>41827</v>
      </c>
      <c r="T1528" s="15" t="str">
        <f t="shared" si="149"/>
        <v/>
      </c>
      <c r="U1528" s="15" t="str">
        <f t="shared" si="150"/>
        <v/>
      </c>
      <c r="V1528" s="2"/>
    </row>
    <row r="1529" spans="1:22">
      <c r="A1529" s="2"/>
      <c r="B1529" s="2"/>
      <c r="C1529" s="2"/>
      <c r="D1529" s="2"/>
      <c r="E1529" s="2"/>
      <c r="F1529" s="2"/>
      <c r="G1529" s="2"/>
      <c r="H1529" s="2"/>
      <c r="I1529" s="2"/>
      <c r="J1529" s="17" t="s">
        <v>1433</v>
      </c>
      <c r="K1529" s="2" t="str">
        <f t="shared" si="147"/>
        <v>BY</v>
      </c>
      <c r="L1529" s="2" t="str">
        <f t="shared" si="151"/>
        <v>BELARUS</v>
      </c>
      <c r="M1529" s="66"/>
      <c r="N1529" s="66"/>
      <c r="O1529" s="66"/>
      <c r="P1529" s="66"/>
      <c r="Q1529" s="2"/>
      <c r="R1529" s="2"/>
      <c r="S1529" s="15">
        <f t="shared" si="148"/>
        <v>41827</v>
      </c>
      <c r="T1529" s="15" t="str">
        <f t="shared" si="149"/>
        <v/>
      </c>
      <c r="U1529" s="15" t="str">
        <f t="shared" si="150"/>
        <v/>
      </c>
      <c r="V1529" s="2"/>
    </row>
    <row r="1530" spans="1:22">
      <c r="A1530" s="2"/>
      <c r="B1530" s="2"/>
      <c r="C1530" s="2"/>
      <c r="D1530" s="2"/>
      <c r="E1530" s="2"/>
      <c r="F1530" s="2"/>
      <c r="G1530" s="2"/>
      <c r="H1530" s="2"/>
      <c r="I1530" s="2"/>
      <c r="J1530" s="17" t="s">
        <v>1434</v>
      </c>
      <c r="K1530" s="2" t="str">
        <f t="shared" si="147"/>
        <v>BE</v>
      </c>
      <c r="L1530" s="2" t="str">
        <f t="shared" si="151"/>
        <v>BELGIUM</v>
      </c>
      <c r="M1530" s="66"/>
      <c r="N1530" s="66"/>
      <c r="O1530" s="66"/>
      <c r="P1530" s="66"/>
      <c r="Q1530" s="2"/>
      <c r="R1530" s="2"/>
      <c r="S1530" s="15">
        <f t="shared" si="148"/>
        <v>41827</v>
      </c>
      <c r="T1530" s="15" t="str">
        <f t="shared" si="149"/>
        <v/>
      </c>
      <c r="U1530" s="15" t="str">
        <f t="shared" si="150"/>
        <v/>
      </c>
      <c r="V1530" s="2"/>
    </row>
    <row r="1531" spans="1:22">
      <c r="A1531" s="2"/>
      <c r="B1531" s="2"/>
      <c r="C1531" s="2"/>
      <c r="D1531" s="2"/>
      <c r="E1531" s="2"/>
      <c r="F1531" s="2"/>
      <c r="G1531" s="2"/>
      <c r="H1531" s="2"/>
      <c r="I1531" s="2"/>
      <c r="J1531" s="17" t="s">
        <v>1435</v>
      </c>
      <c r="K1531" s="2" t="str">
        <f t="shared" si="147"/>
        <v>BZ</v>
      </c>
      <c r="L1531" s="2" t="str">
        <f t="shared" si="151"/>
        <v>BELIZE</v>
      </c>
      <c r="M1531" s="66"/>
      <c r="N1531" s="66"/>
      <c r="O1531" s="66"/>
      <c r="P1531" s="66"/>
      <c r="Q1531" s="2"/>
      <c r="R1531" s="2"/>
      <c r="S1531" s="15">
        <f t="shared" si="148"/>
        <v>41827</v>
      </c>
      <c r="T1531" s="15" t="str">
        <f t="shared" si="149"/>
        <v/>
      </c>
      <c r="U1531" s="15" t="str">
        <f t="shared" si="150"/>
        <v/>
      </c>
      <c r="V1531" s="2"/>
    </row>
    <row r="1532" spans="1:22">
      <c r="A1532" s="2"/>
      <c r="B1532" s="2"/>
      <c r="C1532" s="2"/>
      <c r="D1532" s="2"/>
      <c r="E1532" s="2"/>
      <c r="F1532" s="2"/>
      <c r="G1532" s="2"/>
      <c r="H1532" s="2"/>
      <c r="I1532" s="2"/>
      <c r="J1532" s="17" t="s">
        <v>1436</v>
      </c>
      <c r="K1532" s="2" t="str">
        <f t="shared" si="147"/>
        <v>BJ</v>
      </c>
      <c r="L1532" s="2" t="str">
        <f t="shared" si="151"/>
        <v>BENIN</v>
      </c>
      <c r="M1532" s="66"/>
      <c r="N1532" s="66"/>
      <c r="O1532" s="66"/>
      <c r="P1532" s="66"/>
      <c r="Q1532" s="2"/>
      <c r="R1532" s="2"/>
      <c r="S1532" s="15">
        <f t="shared" si="148"/>
        <v>41827</v>
      </c>
      <c r="T1532" s="15" t="str">
        <f t="shared" si="149"/>
        <v/>
      </c>
      <c r="U1532" s="15" t="str">
        <f t="shared" si="150"/>
        <v/>
      </c>
      <c r="V1532" s="2"/>
    </row>
    <row r="1533" spans="1:22">
      <c r="A1533" s="2"/>
      <c r="B1533" s="2"/>
      <c r="C1533" s="2"/>
      <c r="D1533" s="2"/>
      <c r="E1533" s="2"/>
      <c r="F1533" s="2"/>
      <c r="G1533" s="2"/>
      <c r="H1533" s="2"/>
      <c r="I1533" s="2"/>
      <c r="J1533" s="17" t="s">
        <v>1437</v>
      </c>
      <c r="K1533" s="2" t="str">
        <f t="shared" si="147"/>
        <v>BM</v>
      </c>
      <c r="L1533" s="2" t="str">
        <f t="shared" si="151"/>
        <v>BERMUDA</v>
      </c>
      <c r="M1533" s="66"/>
      <c r="N1533" s="66"/>
      <c r="O1533" s="66"/>
      <c r="P1533" s="66"/>
      <c r="Q1533" s="2"/>
      <c r="R1533" s="2"/>
      <c r="S1533" s="15">
        <f t="shared" si="148"/>
        <v>41827</v>
      </c>
      <c r="T1533" s="15" t="str">
        <f t="shared" si="149"/>
        <v/>
      </c>
      <c r="U1533" s="15" t="str">
        <f t="shared" si="150"/>
        <v/>
      </c>
      <c r="V1533" s="2"/>
    </row>
    <row r="1534" spans="1:22">
      <c r="A1534" s="2"/>
      <c r="B1534" s="2"/>
      <c r="C1534" s="2"/>
      <c r="D1534" s="2"/>
      <c r="E1534" s="2"/>
      <c r="F1534" s="2"/>
      <c r="G1534" s="2"/>
      <c r="H1534" s="2"/>
      <c r="I1534" s="2"/>
      <c r="J1534" s="17" t="s">
        <v>1438</v>
      </c>
      <c r="K1534" s="2" t="str">
        <f t="shared" si="147"/>
        <v>BT</v>
      </c>
      <c r="L1534" s="2" t="str">
        <f t="shared" si="151"/>
        <v>BHUTAN</v>
      </c>
      <c r="M1534" s="66"/>
      <c r="N1534" s="66"/>
      <c r="O1534" s="66"/>
      <c r="P1534" s="66"/>
      <c r="Q1534" s="2"/>
      <c r="R1534" s="2"/>
      <c r="S1534" s="15">
        <f t="shared" si="148"/>
        <v>41827</v>
      </c>
      <c r="T1534" s="15" t="str">
        <f t="shared" si="149"/>
        <v/>
      </c>
      <c r="U1534" s="15" t="str">
        <f t="shared" si="150"/>
        <v/>
      </c>
      <c r="V1534" s="2"/>
    </row>
    <row r="1535" spans="1:22">
      <c r="A1535" s="2"/>
      <c r="B1535" s="2"/>
      <c r="C1535" s="2"/>
      <c r="D1535" s="2"/>
      <c r="E1535" s="2"/>
      <c r="F1535" s="2"/>
      <c r="G1535" s="2"/>
      <c r="H1535" s="2"/>
      <c r="I1535" s="2"/>
      <c r="J1535" s="17" t="s">
        <v>1439</v>
      </c>
      <c r="K1535" s="2" t="str">
        <f t="shared" si="147"/>
        <v>BO</v>
      </c>
      <c r="L1535" s="2" t="str">
        <f t="shared" si="151"/>
        <v>BOLIVIA, PLURINATIONAL STATE OF</v>
      </c>
      <c r="M1535" s="66"/>
      <c r="N1535" s="66"/>
      <c r="O1535" s="66"/>
      <c r="P1535" s="66"/>
      <c r="Q1535" s="2"/>
      <c r="R1535" s="2"/>
      <c r="S1535" s="15">
        <f t="shared" si="148"/>
        <v>41827</v>
      </c>
      <c r="T1535" s="15" t="str">
        <f t="shared" si="149"/>
        <v/>
      </c>
      <c r="U1535" s="15" t="str">
        <f t="shared" si="150"/>
        <v/>
      </c>
      <c r="V1535" s="2"/>
    </row>
    <row r="1536" spans="1:22">
      <c r="A1536" s="2"/>
      <c r="B1536" s="2"/>
      <c r="C1536" s="2"/>
      <c r="D1536" s="2"/>
      <c r="E1536" s="2"/>
      <c r="F1536" s="2"/>
      <c r="G1536" s="2"/>
      <c r="H1536" s="2"/>
      <c r="I1536" s="2"/>
      <c r="J1536" s="17" t="s">
        <v>1440</v>
      </c>
      <c r="K1536" s="2" t="str">
        <f t="shared" si="147"/>
        <v>BQ</v>
      </c>
      <c r="L1536" s="2" t="str">
        <f t="shared" si="151"/>
        <v>BONAIRE, SINT EUSTATIUS AND SABA</v>
      </c>
      <c r="M1536" s="66"/>
      <c r="N1536" s="66"/>
      <c r="O1536" s="66"/>
      <c r="P1536" s="66"/>
      <c r="Q1536" s="2"/>
      <c r="R1536" s="2"/>
      <c r="S1536" s="15">
        <f t="shared" si="148"/>
        <v>41827</v>
      </c>
      <c r="T1536" s="15" t="str">
        <f t="shared" si="149"/>
        <v/>
      </c>
      <c r="U1536" s="15" t="str">
        <f t="shared" si="150"/>
        <v/>
      </c>
      <c r="V1536" s="2"/>
    </row>
    <row r="1537" spans="1:22">
      <c r="A1537" s="2"/>
      <c r="B1537" s="2"/>
      <c r="C1537" s="2"/>
      <c r="D1537" s="2"/>
      <c r="E1537" s="2"/>
      <c r="F1537" s="2"/>
      <c r="G1537" s="2"/>
      <c r="H1537" s="2"/>
      <c r="I1537" s="2"/>
      <c r="J1537" s="17" t="s">
        <v>1441</v>
      </c>
      <c r="K1537" s="2" t="str">
        <f t="shared" si="147"/>
        <v>BA</v>
      </c>
      <c r="L1537" s="2" t="str">
        <f t="shared" si="151"/>
        <v>BOSNIA AND HERZEGOVINA</v>
      </c>
      <c r="M1537" s="66"/>
      <c r="N1537" s="66"/>
      <c r="O1537" s="66"/>
      <c r="P1537" s="66"/>
      <c r="Q1537" s="2"/>
      <c r="R1537" s="2"/>
      <c r="S1537" s="15">
        <f t="shared" si="148"/>
        <v>41827</v>
      </c>
      <c r="T1537" s="15" t="str">
        <f t="shared" si="149"/>
        <v/>
      </c>
      <c r="U1537" s="15" t="str">
        <f t="shared" si="150"/>
        <v/>
      </c>
      <c r="V1537" s="2"/>
    </row>
    <row r="1538" spans="1:22">
      <c r="A1538" s="2"/>
      <c r="B1538" s="2"/>
      <c r="C1538" s="2"/>
      <c r="D1538" s="2"/>
      <c r="E1538" s="2"/>
      <c r="F1538" s="2"/>
      <c r="G1538" s="2"/>
      <c r="H1538" s="2"/>
      <c r="I1538" s="2"/>
      <c r="J1538" s="17" t="s">
        <v>1442</v>
      </c>
      <c r="K1538" s="2" t="str">
        <f t="shared" si="147"/>
        <v>BW</v>
      </c>
      <c r="L1538" s="2" t="str">
        <f t="shared" si="151"/>
        <v>BOTSWANA</v>
      </c>
      <c r="M1538" s="66"/>
      <c r="N1538" s="66"/>
      <c r="O1538" s="66"/>
      <c r="P1538" s="66"/>
      <c r="Q1538" s="2"/>
      <c r="R1538" s="2"/>
      <c r="S1538" s="15">
        <f t="shared" si="148"/>
        <v>41827</v>
      </c>
      <c r="T1538" s="15" t="str">
        <f t="shared" si="149"/>
        <v/>
      </c>
      <c r="U1538" s="15" t="str">
        <f t="shared" si="150"/>
        <v/>
      </c>
      <c r="V1538" s="2"/>
    </row>
    <row r="1539" spans="1:22">
      <c r="A1539" s="2"/>
      <c r="B1539" s="2"/>
      <c r="C1539" s="2"/>
      <c r="D1539" s="2"/>
      <c r="E1539" s="2"/>
      <c r="F1539" s="2"/>
      <c r="G1539" s="2"/>
      <c r="H1539" s="2"/>
      <c r="I1539" s="2"/>
      <c r="J1539" s="17" t="s">
        <v>1443</v>
      </c>
      <c r="K1539" s="2" t="str">
        <f t="shared" si="147"/>
        <v>BV</v>
      </c>
      <c r="L1539" s="2" t="str">
        <f t="shared" si="151"/>
        <v>BOUVET ISLAND</v>
      </c>
      <c r="M1539" s="66"/>
      <c r="N1539" s="66"/>
      <c r="O1539" s="66"/>
      <c r="P1539" s="66"/>
      <c r="Q1539" s="2"/>
      <c r="R1539" s="2"/>
      <c r="S1539" s="15">
        <f t="shared" si="148"/>
        <v>41827</v>
      </c>
      <c r="T1539" s="15" t="str">
        <f t="shared" si="149"/>
        <v/>
      </c>
      <c r="U1539" s="15" t="str">
        <f t="shared" si="150"/>
        <v/>
      </c>
      <c r="V1539" s="2"/>
    </row>
    <row r="1540" spans="1:22">
      <c r="A1540" s="2"/>
      <c r="B1540" s="2"/>
      <c r="C1540" s="2"/>
      <c r="D1540" s="2"/>
      <c r="E1540" s="2"/>
      <c r="F1540" s="2"/>
      <c r="G1540" s="2"/>
      <c r="H1540" s="2"/>
      <c r="I1540" s="2"/>
      <c r="J1540" s="17" t="s">
        <v>1444</v>
      </c>
      <c r="K1540" s="2" t="str">
        <f t="shared" si="147"/>
        <v>BR</v>
      </c>
      <c r="L1540" s="2" t="str">
        <f t="shared" si="151"/>
        <v>BRAZIL</v>
      </c>
      <c r="M1540" s="66"/>
      <c r="N1540" s="66"/>
      <c r="O1540" s="66"/>
      <c r="P1540" s="66"/>
      <c r="Q1540" s="2"/>
      <c r="R1540" s="2"/>
      <c r="S1540" s="15">
        <f t="shared" si="148"/>
        <v>41827</v>
      </c>
      <c r="T1540" s="15" t="str">
        <f t="shared" si="149"/>
        <v/>
      </c>
      <c r="U1540" s="15" t="str">
        <f t="shared" si="150"/>
        <v/>
      </c>
      <c r="V1540" s="2"/>
    </row>
    <row r="1541" spans="1:22">
      <c r="A1541" s="2"/>
      <c r="B1541" s="2"/>
      <c r="C1541" s="2"/>
      <c r="D1541" s="2"/>
      <c r="E1541" s="2"/>
      <c r="F1541" s="2"/>
      <c r="G1541" s="2"/>
      <c r="H1541" s="2"/>
      <c r="I1541" s="2"/>
      <c r="J1541" s="17" t="s">
        <v>1445</v>
      </c>
      <c r="K1541" s="2" t="str">
        <f t="shared" si="147"/>
        <v>IO</v>
      </c>
      <c r="L1541" s="2" t="str">
        <f t="shared" si="151"/>
        <v>BRITISH INDIAN OCEAN TERRITORY</v>
      </c>
      <c r="M1541" s="66"/>
      <c r="N1541" s="66"/>
      <c r="O1541" s="66"/>
      <c r="P1541" s="66"/>
      <c r="Q1541" s="2"/>
      <c r="R1541" s="2"/>
      <c r="S1541" s="15">
        <f t="shared" si="148"/>
        <v>41827</v>
      </c>
      <c r="T1541" s="15" t="str">
        <f t="shared" si="149"/>
        <v/>
      </c>
      <c r="U1541" s="15" t="str">
        <f t="shared" si="150"/>
        <v/>
      </c>
      <c r="V1541" s="2"/>
    </row>
    <row r="1542" spans="1:22">
      <c r="A1542" s="2"/>
      <c r="B1542" s="2"/>
      <c r="C1542" s="2"/>
      <c r="D1542" s="2"/>
      <c r="E1542" s="2"/>
      <c r="F1542" s="2"/>
      <c r="G1542" s="2"/>
      <c r="H1542" s="2"/>
      <c r="I1542" s="2"/>
      <c r="J1542" s="17" t="s">
        <v>1446</v>
      </c>
      <c r="K1542" s="2" t="str">
        <f t="shared" si="147"/>
        <v>BN</v>
      </c>
      <c r="L1542" s="2" t="str">
        <f t="shared" si="151"/>
        <v>BRUNEI DARUSSALAM</v>
      </c>
      <c r="M1542" s="66"/>
      <c r="N1542" s="66"/>
      <c r="O1542" s="66"/>
      <c r="P1542" s="66"/>
      <c r="Q1542" s="2"/>
      <c r="R1542" s="2"/>
      <c r="S1542" s="15">
        <f t="shared" si="148"/>
        <v>41827</v>
      </c>
      <c r="T1542" s="15" t="str">
        <f t="shared" si="149"/>
        <v/>
      </c>
      <c r="U1542" s="15" t="str">
        <f t="shared" si="150"/>
        <v/>
      </c>
      <c r="V1542" s="2"/>
    </row>
    <row r="1543" spans="1:22">
      <c r="A1543" s="2"/>
      <c r="B1543" s="2"/>
      <c r="C1543" s="2"/>
      <c r="D1543" s="2"/>
      <c r="E1543" s="2"/>
      <c r="F1543" s="2"/>
      <c r="G1543" s="2"/>
      <c r="H1543" s="2"/>
      <c r="I1543" s="2"/>
      <c r="J1543" s="17" t="s">
        <v>1447</v>
      </c>
      <c r="K1543" s="2" t="str">
        <f t="shared" si="147"/>
        <v>BG</v>
      </c>
      <c r="L1543" s="2" t="str">
        <f t="shared" si="151"/>
        <v>BULGARIA</v>
      </c>
      <c r="M1543" s="66"/>
      <c r="N1543" s="66"/>
      <c r="O1543" s="66"/>
      <c r="P1543" s="66"/>
      <c r="Q1543" s="2"/>
      <c r="R1543" s="2"/>
      <c r="S1543" s="15">
        <f t="shared" si="148"/>
        <v>41827</v>
      </c>
      <c r="T1543" s="15" t="str">
        <f t="shared" si="149"/>
        <v/>
      </c>
      <c r="U1543" s="15" t="str">
        <f t="shared" si="150"/>
        <v/>
      </c>
      <c r="V1543" s="2"/>
    </row>
    <row r="1544" spans="1:22">
      <c r="A1544" s="2"/>
      <c r="B1544" s="2"/>
      <c r="C1544" s="2"/>
      <c r="D1544" s="2"/>
      <c r="E1544" s="2"/>
      <c r="F1544" s="2"/>
      <c r="G1544" s="2"/>
      <c r="H1544" s="2"/>
      <c r="I1544" s="2"/>
      <c r="J1544" s="17" t="s">
        <v>1448</v>
      </c>
      <c r="K1544" s="2" t="str">
        <f t="shared" si="147"/>
        <v>BF</v>
      </c>
      <c r="L1544" s="2" t="str">
        <f t="shared" si="151"/>
        <v>BURKINA FASO</v>
      </c>
      <c r="M1544" s="66"/>
      <c r="N1544" s="66"/>
      <c r="O1544" s="66"/>
      <c r="P1544" s="66"/>
      <c r="Q1544" s="2"/>
      <c r="R1544" s="2"/>
      <c r="S1544" s="15">
        <f t="shared" si="148"/>
        <v>41827</v>
      </c>
      <c r="T1544" s="15" t="str">
        <f t="shared" si="149"/>
        <v/>
      </c>
      <c r="U1544" s="15" t="str">
        <f t="shared" si="150"/>
        <v/>
      </c>
      <c r="V1544" s="2"/>
    </row>
    <row r="1545" spans="1:22">
      <c r="A1545" s="2"/>
      <c r="B1545" s="2"/>
      <c r="C1545" s="2"/>
      <c r="D1545" s="2"/>
      <c r="E1545" s="2"/>
      <c r="F1545" s="2"/>
      <c r="G1545" s="2"/>
      <c r="H1545" s="2"/>
      <c r="I1545" s="2"/>
      <c r="J1545" s="17" t="s">
        <v>1449</v>
      </c>
      <c r="K1545" s="2" t="str">
        <f t="shared" si="147"/>
        <v>BI</v>
      </c>
      <c r="L1545" s="2" t="str">
        <f t="shared" si="151"/>
        <v>BURUNDI</v>
      </c>
      <c r="M1545" s="66"/>
      <c r="N1545" s="66"/>
      <c r="O1545" s="66"/>
      <c r="P1545" s="66"/>
      <c r="Q1545" s="2"/>
      <c r="R1545" s="2"/>
      <c r="S1545" s="15">
        <f t="shared" si="148"/>
        <v>41827</v>
      </c>
      <c r="T1545" s="15" t="str">
        <f t="shared" si="149"/>
        <v/>
      </c>
      <c r="U1545" s="15" t="str">
        <f t="shared" si="150"/>
        <v/>
      </c>
      <c r="V1545" s="2"/>
    </row>
    <row r="1546" spans="1:22">
      <c r="A1546" s="2"/>
      <c r="B1546" s="2"/>
      <c r="C1546" s="2"/>
      <c r="D1546" s="2"/>
      <c r="E1546" s="2"/>
      <c r="F1546" s="2"/>
      <c r="G1546" s="2"/>
      <c r="H1546" s="2"/>
      <c r="I1546" s="2"/>
      <c r="J1546" s="17" t="s">
        <v>1450</v>
      </c>
      <c r="K1546" s="2" t="str">
        <f t="shared" si="147"/>
        <v>KH</v>
      </c>
      <c r="L1546" s="2" t="str">
        <f t="shared" si="151"/>
        <v>CAMBODIA</v>
      </c>
      <c r="M1546" s="66"/>
      <c r="N1546" s="66"/>
      <c r="O1546" s="66"/>
      <c r="P1546" s="66"/>
      <c r="Q1546" s="2"/>
      <c r="R1546" s="2"/>
      <c r="S1546" s="15">
        <f t="shared" si="148"/>
        <v>41827</v>
      </c>
      <c r="T1546" s="15" t="str">
        <f t="shared" si="149"/>
        <v/>
      </c>
      <c r="U1546" s="15" t="str">
        <f t="shared" si="150"/>
        <v/>
      </c>
      <c r="V1546" s="2"/>
    </row>
    <row r="1547" spans="1:22">
      <c r="A1547" s="2"/>
      <c r="B1547" s="2"/>
      <c r="C1547" s="2"/>
      <c r="D1547" s="2"/>
      <c r="E1547" s="2"/>
      <c r="F1547" s="2"/>
      <c r="G1547" s="2"/>
      <c r="H1547" s="2"/>
      <c r="I1547" s="2"/>
      <c r="J1547" s="17" t="s">
        <v>1451</v>
      </c>
      <c r="K1547" s="2" t="str">
        <f t="shared" si="147"/>
        <v>CM</v>
      </c>
      <c r="L1547" s="2" t="str">
        <f t="shared" si="151"/>
        <v>CAMEROON</v>
      </c>
      <c r="M1547" s="66"/>
      <c r="N1547" s="66"/>
      <c r="O1547" s="66"/>
      <c r="P1547" s="66"/>
      <c r="Q1547" s="2"/>
      <c r="R1547" s="2"/>
      <c r="S1547" s="15">
        <f t="shared" si="148"/>
        <v>41827</v>
      </c>
      <c r="T1547" s="15" t="str">
        <f t="shared" si="149"/>
        <v/>
      </c>
      <c r="U1547" s="15" t="str">
        <f t="shared" si="150"/>
        <v/>
      </c>
      <c r="V1547" s="2"/>
    </row>
    <row r="1548" spans="1:22">
      <c r="A1548" s="2"/>
      <c r="B1548" s="2"/>
      <c r="C1548" s="2"/>
      <c r="D1548" s="2"/>
      <c r="E1548" s="2"/>
      <c r="F1548" s="2"/>
      <c r="G1548" s="2"/>
      <c r="H1548" s="2"/>
      <c r="I1548" s="2"/>
      <c r="J1548" s="17" t="s">
        <v>1452</v>
      </c>
      <c r="K1548" s="2" t="str">
        <f t="shared" si="147"/>
        <v>CA</v>
      </c>
      <c r="L1548" s="2" t="str">
        <f t="shared" si="151"/>
        <v>CANADA</v>
      </c>
      <c r="M1548" s="66"/>
      <c r="N1548" s="66"/>
      <c r="O1548" s="66"/>
      <c r="P1548" s="66"/>
      <c r="Q1548" s="2"/>
      <c r="R1548" s="2"/>
      <c r="S1548" s="15">
        <f t="shared" si="148"/>
        <v>41827</v>
      </c>
      <c r="T1548" s="15" t="str">
        <f t="shared" si="149"/>
        <v/>
      </c>
      <c r="U1548" s="15" t="str">
        <f t="shared" si="150"/>
        <v/>
      </c>
      <c r="V1548" s="2"/>
    </row>
    <row r="1549" spans="1:22">
      <c r="A1549" s="2"/>
      <c r="B1549" s="2"/>
      <c r="C1549" s="2"/>
      <c r="D1549" s="2"/>
      <c r="E1549" s="2"/>
      <c r="F1549" s="2"/>
      <c r="G1549" s="2"/>
      <c r="H1549" s="2"/>
      <c r="I1549" s="2"/>
      <c r="J1549" s="17" t="s">
        <v>1453</v>
      </c>
      <c r="K1549" s="2" t="str">
        <f t="shared" si="147"/>
        <v>CV</v>
      </c>
      <c r="L1549" s="2" t="str">
        <f t="shared" si="151"/>
        <v>CAPE VERDE</v>
      </c>
      <c r="M1549" s="66"/>
      <c r="N1549" s="66"/>
      <c r="O1549" s="66"/>
      <c r="P1549" s="66"/>
      <c r="Q1549" s="2"/>
      <c r="R1549" s="2"/>
      <c r="S1549" s="15">
        <f t="shared" si="148"/>
        <v>41827</v>
      </c>
      <c r="T1549" s="15" t="str">
        <f t="shared" si="149"/>
        <v/>
      </c>
      <c r="U1549" s="15" t="str">
        <f t="shared" si="150"/>
        <v/>
      </c>
      <c r="V1549" s="2"/>
    </row>
    <row r="1550" spans="1:22">
      <c r="A1550" s="2"/>
      <c r="B1550" s="2"/>
      <c r="C1550" s="2"/>
      <c r="D1550" s="2"/>
      <c r="E1550" s="2"/>
      <c r="F1550" s="2"/>
      <c r="G1550" s="2"/>
      <c r="H1550" s="2"/>
      <c r="I1550" s="2"/>
      <c r="J1550" s="17" t="s">
        <v>1454</v>
      </c>
      <c r="K1550" s="2" t="str">
        <f t="shared" si="147"/>
        <v>KY</v>
      </c>
      <c r="L1550" s="2" t="str">
        <f t="shared" si="151"/>
        <v>CAYMAN ISLANDS</v>
      </c>
      <c r="M1550" s="66"/>
      <c r="N1550" s="66"/>
      <c r="O1550" s="66"/>
      <c r="P1550" s="66"/>
      <c r="Q1550" s="2"/>
      <c r="R1550" s="2"/>
      <c r="S1550" s="15">
        <f t="shared" si="148"/>
        <v>41827</v>
      </c>
      <c r="T1550" s="15" t="str">
        <f t="shared" si="149"/>
        <v/>
      </c>
      <c r="U1550" s="15" t="str">
        <f t="shared" si="150"/>
        <v/>
      </c>
      <c r="V1550" s="2"/>
    </row>
    <row r="1551" spans="1:22">
      <c r="A1551" s="2"/>
      <c r="B1551" s="2"/>
      <c r="C1551" s="2"/>
      <c r="D1551" s="2"/>
      <c r="E1551" s="2"/>
      <c r="F1551" s="2"/>
      <c r="G1551" s="2"/>
      <c r="H1551" s="2"/>
      <c r="I1551" s="2"/>
      <c r="J1551" s="17" t="s">
        <v>1455</v>
      </c>
      <c r="K1551" s="2" t="str">
        <f t="shared" si="147"/>
        <v>CF</v>
      </c>
      <c r="L1551" s="2" t="str">
        <f t="shared" si="151"/>
        <v>CENTRAL AFRICAN REPUBLIC</v>
      </c>
      <c r="M1551" s="66"/>
      <c r="N1551" s="66"/>
      <c r="O1551" s="66"/>
      <c r="P1551" s="66"/>
      <c r="Q1551" s="2"/>
      <c r="R1551" s="2"/>
      <c r="S1551" s="15">
        <f t="shared" si="148"/>
        <v>41827</v>
      </c>
      <c r="T1551" s="15" t="str">
        <f t="shared" si="149"/>
        <v/>
      </c>
      <c r="U1551" s="15" t="str">
        <f t="shared" si="150"/>
        <v/>
      </c>
      <c r="V1551" s="2"/>
    </row>
    <row r="1552" spans="1:22">
      <c r="A1552" s="2"/>
      <c r="B1552" s="2"/>
      <c r="C1552" s="2"/>
      <c r="D1552" s="2"/>
      <c r="E1552" s="2"/>
      <c r="F1552" s="2"/>
      <c r="G1552" s="2"/>
      <c r="H1552" s="2"/>
      <c r="I1552" s="2"/>
      <c r="J1552" s="17" t="s">
        <v>1456</v>
      </c>
      <c r="K1552" s="2" t="str">
        <f t="shared" si="147"/>
        <v>TD</v>
      </c>
      <c r="L1552" s="2" t="str">
        <f t="shared" si="151"/>
        <v>CHAD</v>
      </c>
      <c r="M1552" s="66"/>
      <c r="N1552" s="66"/>
      <c r="O1552" s="66"/>
      <c r="P1552" s="66"/>
      <c r="Q1552" s="2"/>
      <c r="R1552" s="2"/>
      <c r="S1552" s="15">
        <f t="shared" si="148"/>
        <v>41827</v>
      </c>
      <c r="T1552" s="15" t="str">
        <f t="shared" si="149"/>
        <v/>
      </c>
      <c r="U1552" s="15" t="str">
        <f t="shared" si="150"/>
        <v/>
      </c>
      <c r="V1552" s="2"/>
    </row>
    <row r="1553" spans="1:22">
      <c r="A1553" s="2"/>
      <c r="B1553" s="2"/>
      <c r="C1553" s="2"/>
      <c r="D1553" s="2"/>
      <c r="E1553" s="2"/>
      <c r="F1553" s="2"/>
      <c r="G1553" s="2"/>
      <c r="H1553" s="2"/>
      <c r="I1553" s="2"/>
      <c r="J1553" s="17" t="s">
        <v>1457</v>
      </c>
      <c r="K1553" s="2" t="str">
        <f t="shared" si="147"/>
        <v>CL</v>
      </c>
      <c r="L1553" s="2" t="str">
        <f t="shared" si="151"/>
        <v>CHILE</v>
      </c>
      <c r="M1553" s="66"/>
      <c r="N1553" s="66"/>
      <c r="O1553" s="66"/>
      <c r="P1553" s="66"/>
      <c r="Q1553" s="2"/>
      <c r="R1553" s="2"/>
      <c r="S1553" s="15">
        <f t="shared" si="148"/>
        <v>41827</v>
      </c>
      <c r="T1553" s="15" t="str">
        <f t="shared" si="149"/>
        <v/>
      </c>
      <c r="U1553" s="15" t="str">
        <f t="shared" si="150"/>
        <v/>
      </c>
      <c r="V1553" s="2"/>
    </row>
    <row r="1554" spans="1:22">
      <c r="A1554" s="2"/>
      <c r="B1554" s="2"/>
      <c r="C1554" s="2"/>
      <c r="D1554" s="2"/>
      <c r="E1554" s="2"/>
      <c r="F1554" s="2"/>
      <c r="G1554" s="2"/>
      <c r="H1554" s="2"/>
      <c r="I1554" s="2"/>
      <c r="J1554" s="17" t="s">
        <v>1458</v>
      </c>
      <c r="K1554" s="2" t="str">
        <f t="shared" si="147"/>
        <v>CN</v>
      </c>
      <c r="L1554" s="2" t="str">
        <f t="shared" si="151"/>
        <v>CHINA</v>
      </c>
      <c r="M1554" s="66"/>
      <c r="N1554" s="66"/>
      <c r="O1554" s="66"/>
      <c r="P1554" s="66"/>
      <c r="Q1554" s="2"/>
      <c r="R1554" s="2"/>
      <c r="S1554" s="15">
        <f t="shared" si="148"/>
        <v>41827</v>
      </c>
      <c r="T1554" s="15" t="str">
        <f t="shared" si="149"/>
        <v/>
      </c>
      <c r="U1554" s="15" t="str">
        <f t="shared" si="150"/>
        <v/>
      </c>
      <c r="V1554" s="2"/>
    </row>
    <row r="1555" spans="1:22">
      <c r="A1555" s="2"/>
      <c r="B1555" s="2"/>
      <c r="C1555" s="2"/>
      <c r="D1555" s="2"/>
      <c r="E1555" s="2"/>
      <c r="F1555" s="2"/>
      <c r="G1555" s="2"/>
      <c r="H1555" s="2"/>
      <c r="I1555" s="2"/>
      <c r="J1555" s="17" t="s">
        <v>1459</v>
      </c>
      <c r="K1555" s="2" t="str">
        <f t="shared" si="147"/>
        <v>CX</v>
      </c>
      <c r="L1555" s="2" t="str">
        <f t="shared" si="151"/>
        <v>CHRISTMAS ISLAND</v>
      </c>
      <c r="M1555" s="66"/>
      <c r="N1555" s="66"/>
      <c r="O1555" s="66"/>
      <c r="P1555" s="66"/>
      <c r="Q1555" s="2"/>
      <c r="R1555" s="2"/>
      <c r="S1555" s="15">
        <f t="shared" si="148"/>
        <v>41827</v>
      </c>
      <c r="T1555" s="15" t="str">
        <f t="shared" si="149"/>
        <v/>
      </c>
      <c r="U1555" s="15" t="str">
        <f t="shared" si="150"/>
        <v/>
      </c>
      <c r="V1555" s="2"/>
    </row>
    <row r="1556" spans="1:22">
      <c r="A1556" s="2"/>
      <c r="B1556" s="2"/>
      <c r="C1556" s="2"/>
      <c r="D1556" s="2"/>
      <c r="E1556" s="2"/>
      <c r="F1556" s="2"/>
      <c r="G1556" s="2"/>
      <c r="H1556" s="2"/>
      <c r="I1556" s="2"/>
      <c r="J1556" s="17" t="s">
        <v>1460</v>
      </c>
      <c r="K1556" s="2" t="str">
        <f t="shared" si="147"/>
        <v>CC</v>
      </c>
      <c r="L1556" s="2" t="str">
        <f t="shared" si="151"/>
        <v>COCOS (KEELING) ISLANDS</v>
      </c>
      <c r="M1556" s="66"/>
      <c r="N1556" s="66"/>
      <c r="O1556" s="66"/>
      <c r="P1556" s="66"/>
      <c r="Q1556" s="2"/>
      <c r="R1556" s="2"/>
      <c r="S1556" s="15">
        <f t="shared" si="148"/>
        <v>41827</v>
      </c>
      <c r="T1556" s="15" t="str">
        <f t="shared" si="149"/>
        <v/>
      </c>
      <c r="U1556" s="15" t="str">
        <f t="shared" si="150"/>
        <v/>
      </c>
      <c r="V1556" s="2"/>
    </row>
    <row r="1557" spans="1:22">
      <c r="A1557" s="2"/>
      <c r="B1557" s="2"/>
      <c r="C1557" s="2"/>
      <c r="D1557" s="2"/>
      <c r="E1557" s="2"/>
      <c r="F1557" s="2"/>
      <c r="G1557" s="2"/>
      <c r="H1557" s="2"/>
      <c r="I1557" s="2"/>
      <c r="J1557" s="17" t="s">
        <v>1461</v>
      </c>
      <c r="K1557" s="2" t="str">
        <f t="shared" si="147"/>
        <v>CO</v>
      </c>
      <c r="L1557" s="2" t="str">
        <f t="shared" si="151"/>
        <v>COLOMBIA</v>
      </c>
      <c r="M1557" s="66"/>
      <c r="N1557" s="66"/>
      <c r="O1557" s="66"/>
      <c r="P1557" s="66"/>
      <c r="Q1557" s="2"/>
      <c r="R1557" s="2"/>
      <c r="S1557" s="15">
        <f t="shared" si="148"/>
        <v>41827</v>
      </c>
      <c r="T1557" s="15" t="str">
        <f t="shared" si="149"/>
        <v/>
      </c>
      <c r="U1557" s="15" t="str">
        <f t="shared" si="150"/>
        <v/>
      </c>
      <c r="V1557" s="2"/>
    </row>
    <row r="1558" spans="1:22">
      <c r="A1558" s="2"/>
      <c r="B1558" s="2"/>
      <c r="C1558" s="2"/>
      <c r="D1558" s="2"/>
      <c r="E1558" s="2"/>
      <c r="F1558" s="2"/>
      <c r="G1558" s="2"/>
      <c r="H1558" s="2"/>
      <c r="I1558" s="2"/>
      <c r="J1558" s="17" t="s">
        <v>1462</v>
      </c>
      <c r="K1558" s="2" t="str">
        <f t="shared" si="147"/>
        <v>KM</v>
      </c>
      <c r="L1558" s="2" t="str">
        <f t="shared" si="151"/>
        <v>COMOROS</v>
      </c>
      <c r="M1558" s="66"/>
      <c r="N1558" s="66"/>
      <c r="O1558" s="66"/>
      <c r="P1558" s="66"/>
      <c r="Q1558" s="2"/>
      <c r="R1558" s="2"/>
      <c r="S1558" s="15">
        <f t="shared" si="148"/>
        <v>41827</v>
      </c>
      <c r="T1558" s="15" t="str">
        <f t="shared" si="149"/>
        <v/>
      </c>
      <c r="U1558" s="15" t="str">
        <f t="shared" si="150"/>
        <v/>
      </c>
      <c r="V1558" s="2"/>
    </row>
    <row r="1559" spans="1:22">
      <c r="A1559" s="2"/>
      <c r="B1559" s="2"/>
      <c r="C1559" s="2"/>
      <c r="D1559" s="2"/>
      <c r="E1559" s="2"/>
      <c r="F1559" s="2"/>
      <c r="G1559" s="2"/>
      <c r="H1559" s="2"/>
      <c r="I1559" s="2"/>
      <c r="J1559" s="17" t="s">
        <v>1463</v>
      </c>
      <c r="K1559" s="2" t="str">
        <f t="shared" si="147"/>
        <v>CG</v>
      </c>
      <c r="L1559" s="2" t="str">
        <f t="shared" si="151"/>
        <v>CONGO</v>
      </c>
      <c r="M1559" s="66"/>
      <c r="N1559" s="66"/>
      <c r="O1559" s="66"/>
      <c r="P1559" s="66"/>
      <c r="Q1559" s="2"/>
      <c r="R1559" s="2"/>
      <c r="S1559" s="15">
        <f t="shared" si="148"/>
        <v>41827</v>
      </c>
      <c r="T1559" s="15" t="str">
        <f t="shared" si="149"/>
        <v/>
      </c>
      <c r="U1559" s="15" t="str">
        <f t="shared" si="150"/>
        <v/>
      </c>
      <c r="V1559" s="2"/>
    </row>
    <row r="1560" spans="1:22">
      <c r="A1560" s="2"/>
      <c r="B1560" s="2"/>
      <c r="C1560" s="2"/>
      <c r="D1560" s="2"/>
      <c r="E1560" s="2"/>
      <c r="F1560" s="2"/>
      <c r="G1560" s="2"/>
      <c r="H1560" s="2"/>
      <c r="I1560" s="2"/>
      <c r="J1560" s="17" t="s">
        <v>1464</v>
      </c>
      <c r="K1560" s="2" t="str">
        <f t="shared" si="147"/>
        <v>CD</v>
      </c>
      <c r="L1560" s="2" t="str">
        <f t="shared" si="151"/>
        <v>CONGO, THE DEMOCRATIC REPUBLIC OF THE</v>
      </c>
      <c r="M1560" s="66"/>
      <c r="N1560" s="66"/>
      <c r="O1560" s="66"/>
      <c r="P1560" s="66"/>
      <c r="Q1560" s="2"/>
      <c r="R1560" s="2"/>
      <c r="S1560" s="15">
        <f t="shared" si="148"/>
        <v>41827</v>
      </c>
      <c r="T1560" s="15" t="str">
        <f t="shared" si="149"/>
        <v/>
      </c>
      <c r="U1560" s="15" t="str">
        <f t="shared" si="150"/>
        <v/>
      </c>
      <c r="V1560" s="2"/>
    </row>
    <row r="1561" spans="1:22">
      <c r="A1561" s="2"/>
      <c r="B1561" s="2"/>
      <c r="C1561" s="2"/>
      <c r="D1561" s="2"/>
      <c r="E1561" s="2"/>
      <c r="F1561" s="2"/>
      <c r="G1561" s="2"/>
      <c r="H1561" s="2"/>
      <c r="I1561" s="2"/>
      <c r="J1561" s="17" t="s">
        <v>1465</v>
      </c>
      <c r="K1561" s="2" t="str">
        <f t="shared" si="147"/>
        <v>CK</v>
      </c>
      <c r="L1561" s="2" t="str">
        <f t="shared" si="151"/>
        <v>COOK ISLANDS</v>
      </c>
      <c r="M1561" s="66"/>
      <c r="N1561" s="66"/>
      <c r="O1561" s="66"/>
      <c r="P1561" s="66"/>
      <c r="Q1561" s="2"/>
      <c r="R1561" s="2"/>
      <c r="S1561" s="15">
        <f t="shared" si="148"/>
        <v>41827</v>
      </c>
      <c r="T1561" s="15" t="str">
        <f t="shared" si="149"/>
        <v/>
      </c>
      <c r="U1561" s="15" t="str">
        <f t="shared" si="150"/>
        <v/>
      </c>
      <c r="V1561" s="2"/>
    </row>
    <row r="1562" spans="1:22">
      <c r="A1562" s="2"/>
      <c r="B1562" s="2"/>
      <c r="C1562" s="2"/>
      <c r="D1562" s="2"/>
      <c r="E1562" s="2"/>
      <c r="F1562" s="2"/>
      <c r="G1562" s="2"/>
      <c r="H1562" s="2"/>
      <c r="I1562" s="2"/>
      <c r="J1562" s="17" t="s">
        <v>1466</v>
      </c>
      <c r="K1562" s="2" t="str">
        <f t="shared" si="147"/>
        <v>CR</v>
      </c>
      <c r="L1562" s="2" t="str">
        <f t="shared" si="151"/>
        <v>COSTA RICA</v>
      </c>
      <c r="M1562" s="66"/>
      <c r="N1562" s="66"/>
      <c r="O1562" s="66"/>
      <c r="P1562" s="66"/>
      <c r="Q1562" s="2"/>
      <c r="R1562" s="2"/>
      <c r="S1562" s="15">
        <f t="shared" si="148"/>
        <v>41827</v>
      </c>
      <c r="T1562" s="15" t="str">
        <f t="shared" si="149"/>
        <v/>
      </c>
      <c r="U1562" s="15" t="str">
        <f t="shared" si="150"/>
        <v/>
      </c>
      <c r="V1562" s="2"/>
    </row>
    <row r="1563" spans="1:22">
      <c r="A1563" s="2"/>
      <c r="B1563" s="2"/>
      <c r="C1563" s="2"/>
      <c r="D1563" s="2"/>
      <c r="E1563" s="2"/>
      <c r="F1563" s="2"/>
      <c r="G1563" s="2"/>
      <c r="H1563" s="2"/>
      <c r="I1563" s="2"/>
      <c r="J1563" s="17" t="s">
        <v>1467</v>
      </c>
      <c r="K1563" s="2" t="str">
        <f t="shared" si="147"/>
        <v>CI</v>
      </c>
      <c r="L1563" s="2" t="str">
        <f t="shared" si="151"/>
        <v>CÔTE D'IVOIRE</v>
      </c>
      <c r="M1563" s="66"/>
      <c r="N1563" s="66"/>
      <c r="O1563" s="66"/>
      <c r="P1563" s="66"/>
      <c r="Q1563" s="2"/>
      <c r="R1563" s="2"/>
      <c r="S1563" s="15">
        <f t="shared" si="148"/>
        <v>41827</v>
      </c>
      <c r="T1563" s="15" t="str">
        <f t="shared" si="149"/>
        <v/>
      </c>
      <c r="U1563" s="15" t="str">
        <f t="shared" si="150"/>
        <v/>
      </c>
      <c r="V1563" s="2"/>
    </row>
    <row r="1564" spans="1:22">
      <c r="A1564" s="2"/>
      <c r="B1564" s="2"/>
      <c r="C1564" s="2"/>
      <c r="D1564" s="2"/>
      <c r="E1564" s="2"/>
      <c r="F1564" s="2"/>
      <c r="G1564" s="2"/>
      <c r="H1564" s="2"/>
      <c r="I1564" s="2"/>
      <c r="J1564" s="17" t="s">
        <v>1468</v>
      </c>
      <c r="K1564" s="2" t="str">
        <f t="shared" si="147"/>
        <v>HR</v>
      </c>
      <c r="L1564" s="2" t="str">
        <f t="shared" si="151"/>
        <v>CROATIA</v>
      </c>
      <c r="M1564" s="66"/>
      <c r="N1564" s="66"/>
      <c r="O1564" s="66"/>
      <c r="P1564" s="66"/>
      <c r="Q1564" s="2"/>
      <c r="R1564" s="2"/>
      <c r="S1564" s="15">
        <f t="shared" si="148"/>
        <v>41827</v>
      </c>
      <c r="T1564" s="15" t="str">
        <f t="shared" si="149"/>
        <v/>
      </c>
      <c r="U1564" s="15" t="str">
        <f t="shared" si="150"/>
        <v/>
      </c>
      <c r="V1564" s="2"/>
    </row>
    <row r="1565" spans="1:22">
      <c r="A1565" s="2"/>
      <c r="B1565" s="2"/>
      <c r="C1565" s="2"/>
      <c r="D1565" s="2"/>
      <c r="E1565" s="2"/>
      <c r="F1565" s="2"/>
      <c r="G1565" s="2"/>
      <c r="H1565" s="2"/>
      <c r="I1565" s="2"/>
      <c r="J1565" s="17" t="s">
        <v>1469</v>
      </c>
      <c r="K1565" s="2" t="str">
        <f t="shared" si="147"/>
        <v>CU</v>
      </c>
      <c r="L1565" s="2" t="str">
        <f t="shared" si="151"/>
        <v>CUBA</v>
      </c>
      <c r="M1565" s="66"/>
      <c r="N1565" s="66"/>
      <c r="O1565" s="66"/>
      <c r="P1565" s="66"/>
      <c r="Q1565" s="2"/>
      <c r="R1565" s="2"/>
      <c r="S1565" s="15">
        <f t="shared" si="148"/>
        <v>41827</v>
      </c>
      <c r="T1565" s="15" t="str">
        <f t="shared" si="149"/>
        <v/>
      </c>
      <c r="U1565" s="15" t="str">
        <f t="shared" si="150"/>
        <v/>
      </c>
      <c r="V1565" s="2"/>
    </row>
    <row r="1566" spans="1:22">
      <c r="A1566" s="2"/>
      <c r="B1566" s="2"/>
      <c r="C1566" s="2"/>
      <c r="D1566" s="2"/>
      <c r="E1566" s="2"/>
      <c r="F1566" s="2"/>
      <c r="G1566" s="2"/>
      <c r="H1566" s="2"/>
      <c r="I1566" s="2"/>
      <c r="J1566" s="17" t="s">
        <v>1470</v>
      </c>
      <c r="K1566" s="2" t="str">
        <f t="shared" si="147"/>
        <v>CW</v>
      </c>
      <c r="L1566" s="2" t="str">
        <f t="shared" si="151"/>
        <v>CURAÇAO</v>
      </c>
      <c r="M1566" s="66"/>
      <c r="N1566" s="66"/>
      <c r="O1566" s="66"/>
      <c r="P1566" s="66"/>
      <c r="Q1566" s="2"/>
      <c r="R1566" s="2"/>
      <c r="S1566" s="15">
        <f t="shared" si="148"/>
        <v>41827</v>
      </c>
      <c r="T1566" s="15" t="str">
        <f t="shared" si="149"/>
        <v/>
      </c>
      <c r="U1566" s="15" t="str">
        <f t="shared" si="150"/>
        <v/>
      </c>
      <c r="V1566" s="2"/>
    </row>
    <row r="1567" spans="1:22">
      <c r="A1567" s="2"/>
      <c r="B1567" s="2"/>
      <c r="C1567" s="2"/>
      <c r="D1567" s="2"/>
      <c r="E1567" s="2"/>
      <c r="F1567" s="2"/>
      <c r="G1567" s="2"/>
      <c r="H1567" s="2"/>
      <c r="I1567" s="2"/>
      <c r="J1567" s="17" t="s">
        <v>1471</v>
      </c>
      <c r="K1567" s="2" t="str">
        <f t="shared" si="147"/>
        <v>CY</v>
      </c>
      <c r="L1567" s="2" t="str">
        <f t="shared" si="151"/>
        <v>CYPRUS</v>
      </c>
      <c r="M1567" s="66"/>
      <c r="N1567" s="66"/>
      <c r="O1567" s="66"/>
      <c r="P1567" s="66"/>
      <c r="Q1567" s="2"/>
      <c r="R1567" s="2"/>
      <c r="S1567" s="15">
        <f t="shared" si="148"/>
        <v>41827</v>
      </c>
      <c r="T1567" s="15" t="str">
        <f t="shared" si="149"/>
        <v/>
      </c>
      <c r="U1567" s="15" t="str">
        <f t="shared" si="150"/>
        <v/>
      </c>
      <c r="V1567" s="2"/>
    </row>
    <row r="1568" spans="1:22">
      <c r="A1568" s="2"/>
      <c r="B1568" s="2"/>
      <c r="C1568" s="2"/>
      <c r="D1568" s="2"/>
      <c r="E1568" s="2"/>
      <c r="F1568" s="2"/>
      <c r="G1568" s="2"/>
      <c r="H1568" s="2"/>
      <c r="I1568" s="2"/>
      <c r="J1568" s="17" t="s">
        <v>12060</v>
      </c>
      <c r="K1568" s="2" t="str">
        <f t="shared" si="147"/>
        <v>CZ</v>
      </c>
      <c r="L1568" s="2" t="str">
        <f t="shared" si="151"/>
        <v>CZECHIA</v>
      </c>
      <c r="M1568" s="66"/>
      <c r="N1568" s="66"/>
      <c r="O1568" s="66"/>
      <c r="P1568" s="66"/>
      <c r="Q1568" s="2"/>
      <c r="R1568" s="2"/>
      <c r="S1568" s="15">
        <f t="shared" si="148"/>
        <v>41827</v>
      </c>
      <c r="T1568" s="15" t="str">
        <f t="shared" si="149"/>
        <v/>
      </c>
      <c r="U1568" s="15">
        <f t="shared" si="150"/>
        <v>42931</v>
      </c>
      <c r="V1568" s="2"/>
    </row>
    <row r="1569" spans="1:22">
      <c r="A1569" s="2"/>
      <c r="B1569" s="2"/>
      <c r="C1569" s="2"/>
      <c r="D1569" s="2"/>
      <c r="E1569" s="2"/>
      <c r="F1569" s="2"/>
      <c r="G1569" s="2"/>
      <c r="H1569" s="2"/>
      <c r="I1569" s="2"/>
      <c r="J1569" s="17" t="s">
        <v>1472</v>
      </c>
      <c r="K1569" s="2" t="str">
        <f t="shared" si="147"/>
        <v>DK</v>
      </c>
      <c r="L1569" s="2" t="str">
        <f t="shared" si="151"/>
        <v>DENMARK</v>
      </c>
      <c r="M1569" s="66"/>
      <c r="N1569" s="66"/>
      <c r="O1569" s="66"/>
      <c r="P1569" s="66"/>
      <c r="Q1569" s="2"/>
      <c r="R1569" s="2"/>
      <c r="S1569" s="15">
        <f t="shared" si="148"/>
        <v>41827</v>
      </c>
      <c r="T1569" s="15" t="str">
        <f t="shared" si="149"/>
        <v/>
      </c>
      <c r="U1569" s="15" t="str">
        <f t="shared" si="150"/>
        <v/>
      </c>
      <c r="V1569" s="2"/>
    </row>
    <row r="1570" spans="1:22">
      <c r="A1570" s="2"/>
      <c r="B1570" s="2"/>
      <c r="C1570" s="2"/>
      <c r="D1570" s="2"/>
      <c r="E1570" s="2"/>
      <c r="F1570" s="2"/>
      <c r="G1570" s="2"/>
      <c r="H1570" s="2"/>
      <c r="I1570" s="2"/>
      <c r="J1570" s="17" t="s">
        <v>1473</v>
      </c>
      <c r="K1570" s="2" t="str">
        <f t="shared" si="147"/>
        <v>DJ</v>
      </c>
      <c r="L1570" s="2" t="str">
        <f t="shared" si="151"/>
        <v>DJIBOUTI</v>
      </c>
      <c r="M1570" s="66"/>
      <c r="N1570" s="66"/>
      <c r="O1570" s="66"/>
      <c r="P1570" s="66"/>
      <c r="Q1570" s="2"/>
      <c r="R1570" s="2"/>
      <c r="S1570" s="15">
        <f t="shared" si="148"/>
        <v>41827</v>
      </c>
      <c r="T1570" s="15" t="str">
        <f t="shared" si="149"/>
        <v/>
      </c>
      <c r="U1570" s="15" t="str">
        <f t="shared" si="150"/>
        <v/>
      </c>
      <c r="V1570" s="2"/>
    </row>
    <row r="1571" spans="1:22">
      <c r="A1571" s="2"/>
      <c r="B1571" s="2"/>
      <c r="C1571" s="2"/>
      <c r="D1571" s="2"/>
      <c r="E1571" s="2"/>
      <c r="F1571" s="2"/>
      <c r="G1571" s="2"/>
      <c r="H1571" s="2"/>
      <c r="I1571" s="2"/>
      <c r="J1571" s="17" t="s">
        <v>1474</v>
      </c>
      <c r="K1571" s="2" t="str">
        <f t="shared" si="147"/>
        <v>DM</v>
      </c>
      <c r="L1571" s="2" t="str">
        <f t="shared" si="151"/>
        <v>DOMINICA</v>
      </c>
      <c r="M1571" s="66"/>
      <c r="N1571" s="66"/>
      <c r="O1571" s="66"/>
      <c r="P1571" s="66"/>
      <c r="Q1571" s="2"/>
      <c r="R1571" s="2"/>
      <c r="S1571" s="15">
        <f t="shared" si="148"/>
        <v>41827</v>
      </c>
      <c r="T1571" s="15" t="str">
        <f t="shared" si="149"/>
        <v/>
      </c>
      <c r="U1571" s="15" t="str">
        <f t="shared" si="150"/>
        <v/>
      </c>
      <c r="V1571" s="2"/>
    </row>
    <row r="1572" spans="1:22">
      <c r="A1572" s="2"/>
      <c r="B1572" s="2"/>
      <c r="C1572" s="2"/>
      <c r="D1572" s="2"/>
      <c r="E1572" s="2"/>
      <c r="F1572" s="2"/>
      <c r="G1572" s="2"/>
      <c r="H1572" s="2"/>
      <c r="I1572" s="2"/>
      <c r="J1572" s="17" t="s">
        <v>1475</v>
      </c>
      <c r="K1572" s="2" t="str">
        <f t="shared" si="147"/>
        <v>DO</v>
      </c>
      <c r="L1572" s="2" t="str">
        <f t="shared" si="151"/>
        <v>DOMINICAN REPUBLIC</v>
      </c>
      <c r="M1572" s="66"/>
      <c r="N1572" s="66"/>
      <c r="O1572" s="66"/>
      <c r="P1572" s="66"/>
      <c r="Q1572" s="2"/>
      <c r="R1572" s="2"/>
      <c r="S1572" s="15">
        <f t="shared" si="148"/>
        <v>41827</v>
      </c>
      <c r="T1572" s="15" t="str">
        <f t="shared" si="149"/>
        <v/>
      </c>
      <c r="U1572" s="15" t="str">
        <f t="shared" si="150"/>
        <v/>
      </c>
      <c r="V1572" s="2"/>
    </row>
    <row r="1573" spans="1:22">
      <c r="A1573" s="2"/>
      <c r="B1573" s="2"/>
      <c r="C1573" s="2"/>
      <c r="D1573" s="2"/>
      <c r="E1573" s="2"/>
      <c r="F1573" s="2"/>
      <c r="G1573" s="2"/>
      <c r="H1573" s="2"/>
      <c r="I1573" s="2"/>
      <c r="J1573" s="17" t="s">
        <v>1476</v>
      </c>
      <c r="K1573" s="2" t="str">
        <f t="shared" ref="K1573:K1636" si="152">VLOOKUP(J1573,$A:$B,2,0)</f>
        <v>EC</v>
      </c>
      <c r="L1573" s="2" t="str">
        <f t="shared" si="151"/>
        <v>ECUADOR</v>
      </c>
      <c r="M1573" s="66"/>
      <c r="N1573" s="66"/>
      <c r="O1573" s="66"/>
      <c r="P1573" s="66"/>
      <c r="Q1573" s="2"/>
      <c r="R1573" s="2"/>
      <c r="S1573" s="15">
        <f t="shared" ref="S1573:S1636" si="153">VLOOKUP(J1573,A:G,5,FALSE)</f>
        <v>41827</v>
      </c>
      <c r="T1573" s="15" t="str">
        <f t="shared" ref="T1573:T1636" si="154">IF(VLOOKUP(J1573,A:G,6,FALSE)=0,"",VLOOKUP(J1573,A:G,6,FALSE))</f>
        <v/>
      </c>
      <c r="U1573" s="15" t="str">
        <f t="shared" ref="U1573:U1636" si="155">IF(VLOOKUP(J1573,A:G,7,FALSE)=0,"",VLOOKUP(J1573,A:G,7,FALSE))</f>
        <v/>
      </c>
      <c r="V1573" s="2"/>
    </row>
    <row r="1574" spans="1:22">
      <c r="A1574" s="2"/>
      <c r="B1574" s="2"/>
      <c r="C1574" s="2"/>
      <c r="D1574" s="2"/>
      <c r="E1574" s="2"/>
      <c r="F1574" s="2"/>
      <c r="G1574" s="2"/>
      <c r="H1574" s="2"/>
      <c r="I1574" s="2"/>
      <c r="J1574" s="17" t="s">
        <v>1477</v>
      </c>
      <c r="K1574" s="2" t="str">
        <f t="shared" si="152"/>
        <v>EG</v>
      </c>
      <c r="L1574" s="2" t="str">
        <f t="shared" si="151"/>
        <v>EGYPT</v>
      </c>
      <c r="M1574" s="66"/>
      <c r="N1574" s="66"/>
      <c r="O1574" s="66"/>
      <c r="P1574" s="66"/>
      <c r="Q1574" s="2"/>
      <c r="R1574" s="2"/>
      <c r="S1574" s="15">
        <f t="shared" si="153"/>
        <v>41827</v>
      </c>
      <c r="T1574" s="15" t="str">
        <f t="shared" si="154"/>
        <v/>
      </c>
      <c r="U1574" s="15" t="str">
        <f t="shared" si="155"/>
        <v/>
      </c>
      <c r="V1574" s="2"/>
    </row>
    <row r="1575" spans="1:22">
      <c r="A1575" s="2"/>
      <c r="B1575" s="2"/>
      <c r="C1575" s="2"/>
      <c r="D1575" s="2"/>
      <c r="E1575" s="2"/>
      <c r="F1575" s="2"/>
      <c r="G1575" s="2"/>
      <c r="H1575" s="2"/>
      <c r="I1575" s="2"/>
      <c r="J1575" s="17" t="s">
        <v>1478</v>
      </c>
      <c r="K1575" s="2" t="str">
        <f t="shared" si="152"/>
        <v>SV</v>
      </c>
      <c r="L1575" s="2" t="str">
        <f t="shared" si="151"/>
        <v>EL SALVADOR</v>
      </c>
      <c r="M1575" s="66"/>
      <c r="N1575" s="66"/>
      <c r="O1575" s="66"/>
      <c r="P1575" s="66"/>
      <c r="Q1575" s="2"/>
      <c r="R1575" s="2"/>
      <c r="S1575" s="15">
        <f t="shared" si="153"/>
        <v>41827</v>
      </c>
      <c r="T1575" s="15" t="str">
        <f t="shared" si="154"/>
        <v/>
      </c>
      <c r="U1575" s="15" t="str">
        <f t="shared" si="155"/>
        <v/>
      </c>
      <c r="V1575" s="2"/>
    </row>
    <row r="1576" spans="1:22">
      <c r="A1576" s="2"/>
      <c r="B1576" s="2"/>
      <c r="C1576" s="2"/>
      <c r="D1576" s="2"/>
      <c r="E1576" s="2"/>
      <c r="F1576" s="2"/>
      <c r="G1576" s="2"/>
      <c r="H1576" s="2"/>
      <c r="I1576" s="2"/>
      <c r="J1576" s="17" t="s">
        <v>1479</v>
      </c>
      <c r="K1576" s="2" t="str">
        <f t="shared" si="152"/>
        <v>GQ</v>
      </c>
      <c r="L1576" s="2" t="str">
        <f t="shared" si="151"/>
        <v>EQUATORIAL GUINEA</v>
      </c>
      <c r="M1576" s="66"/>
      <c r="N1576" s="66"/>
      <c r="O1576" s="66"/>
      <c r="P1576" s="66"/>
      <c r="Q1576" s="2"/>
      <c r="R1576" s="2"/>
      <c r="S1576" s="15">
        <f t="shared" si="153"/>
        <v>41827</v>
      </c>
      <c r="T1576" s="15" t="str">
        <f t="shared" si="154"/>
        <v/>
      </c>
      <c r="U1576" s="15" t="str">
        <f t="shared" si="155"/>
        <v/>
      </c>
      <c r="V1576" s="2"/>
    </row>
    <row r="1577" spans="1:22">
      <c r="A1577" s="2"/>
      <c r="B1577" s="2"/>
      <c r="C1577" s="2"/>
      <c r="D1577" s="2"/>
      <c r="E1577" s="2"/>
      <c r="F1577" s="2"/>
      <c r="G1577" s="2"/>
      <c r="H1577" s="2"/>
      <c r="I1577" s="2"/>
      <c r="J1577" s="17" t="s">
        <v>1480</v>
      </c>
      <c r="K1577" s="2" t="str">
        <f t="shared" si="152"/>
        <v>ER</v>
      </c>
      <c r="L1577" s="2" t="str">
        <f t="shared" si="151"/>
        <v>ERITREA</v>
      </c>
      <c r="M1577" s="66"/>
      <c r="N1577" s="66"/>
      <c r="O1577" s="66"/>
      <c r="P1577" s="66"/>
      <c r="Q1577" s="2"/>
      <c r="R1577" s="2"/>
      <c r="S1577" s="15">
        <f t="shared" si="153"/>
        <v>41827</v>
      </c>
      <c r="T1577" s="15" t="str">
        <f t="shared" si="154"/>
        <v/>
      </c>
      <c r="U1577" s="15" t="str">
        <f t="shared" si="155"/>
        <v/>
      </c>
      <c r="V1577" s="2"/>
    </row>
    <row r="1578" spans="1:22">
      <c r="A1578" s="2"/>
      <c r="B1578" s="2"/>
      <c r="C1578" s="2"/>
      <c r="D1578" s="2"/>
      <c r="E1578" s="2"/>
      <c r="F1578" s="2"/>
      <c r="G1578" s="2"/>
      <c r="H1578" s="2"/>
      <c r="I1578" s="2"/>
      <c r="J1578" s="17" t="s">
        <v>1481</v>
      </c>
      <c r="K1578" s="2" t="str">
        <f t="shared" si="152"/>
        <v>EE</v>
      </c>
      <c r="L1578" s="2" t="str">
        <f t="shared" si="151"/>
        <v>ESTONIA</v>
      </c>
      <c r="M1578" s="66"/>
      <c r="N1578" s="66"/>
      <c r="O1578" s="66"/>
      <c r="P1578" s="66"/>
      <c r="Q1578" s="2"/>
      <c r="R1578" s="2"/>
      <c r="S1578" s="15">
        <f t="shared" si="153"/>
        <v>41827</v>
      </c>
      <c r="T1578" s="15" t="str">
        <f t="shared" si="154"/>
        <v/>
      </c>
      <c r="U1578" s="15" t="str">
        <f t="shared" si="155"/>
        <v/>
      </c>
      <c r="V1578" s="2"/>
    </row>
    <row r="1579" spans="1:22">
      <c r="A1579" s="2"/>
      <c r="B1579" s="2"/>
      <c r="C1579" s="2"/>
      <c r="D1579" s="2"/>
      <c r="E1579" s="2"/>
      <c r="F1579" s="2"/>
      <c r="G1579" s="2"/>
      <c r="H1579" s="2"/>
      <c r="I1579" s="2"/>
      <c r="J1579" s="17" t="s">
        <v>1482</v>
      </c>
      <c r="K1579" s="2" t="str">
        <f t="shared" si="152"/>
        <v>ET</v>
      </c>
      <c r="L1579" s="2" t="str">
        <f t="shared" si="151"/>
        <v>ETHIOPIA</v>
      </c>
      <c r="M1579" s="66"/>
      <c r="N1579" s="66"/>
      <c r="O1579" s="66"/>
      <c r="P1579" s="66"/>
      <c r="Q1579" s="2"/>
      <c r="R1579" s="2"/>
      <c r="S1579" s="15">
        <f t="shared" si="153"/>
        <v>41827</v>
      </c>
      <c r="T1579" s="15" t="str">
        <f t="shared" si="154"/>
        <v/>
      </c>
      <c r="U1579" s="15" t="str">
        <f t="shared" si="155"/>
        <v/>
      </c>
      <c r="V1579" s="2"/>
    </row>
    <row r="1580" spans="1:22">
      <c r="A1580" s="2"/>
      <c r="B1580" s="2"/>
      <c r="C1580" s="2"/>
      <c r="D1580" s="2"/>
      <c r="E1580" s="2"/>
      <c r="F1580" s="2"/>
      <c r="G1580" s="2"/>
      <c r="H1580" s="2"/>
      <c r="I1580" s="2"/>
      <c r="J1580" s="17" t="s">
        <v>1483</v>
      </c>
      <c r="K1580" s="2" t="str">
        <f t="shared" si="152"/>
        <v>FK</v>
      </c>
      <c r="L1580" s="2" t="str">
        <f t="shared" si="151"/>
        <v>FALKLAND ISLANDS (MALVINAS)</v>
      </c>
      <c r="M1580" s="66"/>
      <c r="N1580" s="66"/>
      <c r="O1580" s="66"/>
      <c r="P1580" s="66"/>
      <c r="Q1580" s="2"/>
      <c r="R1580" s="2"/>
      <c r="S1580" s="15">
        <f t="shared" si="153"/>
        <v>41827</v>
      </c>
      <c r="T1580" s="15" t="str">
        <f t="shared" si="154"/>
        <v/>
      </c>
      <c r="U1580" s="15" t="str">
        <f t="shared" si="155"/>
        <v/>
      </c>
      <c r="V1580" s="2"/>
    </row>
    <row r="1581" spans="1:22">
      <c r="A1581" s="2"/>
      <c r="B1581" s="2"/>
      <c r="C1581" s="2"/>
      <c r="D1581" s="2"/>
      <c r="E1581" s="2"/>
      <c r="F1581" s="2"/>
      <c r="G1581" s="2"/>
      <c r="H1581" s="2"/>
      <c r="I1581" s="2"/>
      <c r="J1581" s="17" t="s">
        <v>1484</v>
      </c>
      <c r="K1581" s="2" t="str">
        <f t="shared" si="152"/>
        <v>FO</v>
      </c>
      <c r="L1581" s="2" t="str">
        <f t="shared" ref="L1581:L1645" si="156">J1581</f>
        <v>FAROE ISLANDS</v>
      </c>
      <c r="M1581" s="66"/>
      <c r="N1581" s="66"/>
      <c r="O1581" s="66"/>
      <c r="P1581" s="66"/>
      <c r="Q1581" s="2"/>
      <c r="R1581" s="2"/>
      <c r="S1581" s="15">
        <f t="shared" si="153"/>
        <v>41827</v>
      </c>
      <c r="T1581" s="15" t="str">
        <f t="shared" si="154"/>
        <v/>
      </c>
      <c r="U1581" s="15" t="str">
        <f t="shared" si="155"/>
        <v/>
      </c>
      <c r="V1581" s="2"/>
    </row>
    <row r="1582" spans="1:22">
      <c r="A1582" s="2"/>
      <c r="B1582" s="2"/>
      <c r="C1582" s="2"/>
      <c r="D1582" s="2"/>
      <c r="E1582" s="2"/>
      <c r="F1582" s="2"/>
      <c r="G1582" s="2"/>
      <c r="H1582" s="2"/>
      <c r="I1582" s="2"/>
      <c r="J1582" s="17" t="s">
        <v>1485</v>
      </c>
      <c r="K1582" s="2" t="str">
        <f t="shared" si="152"/>
        <v>FJ</v>
      </c>
      <c r="L1582" s="2" t="str">
        <f t="shared" si="156"/>
        <v>FIJI</v>
      </c>
      <c r="M1582" s="66"/>
      <c r="N1582" s="66"/>
      <c r="O1582" s="66"/>
      <c r="P1582" s="66"/>
      <c r="Q1582" s="2"/>
      <c r="R1582" s="2"/>
      <c r="S1582" s="15">
        <f t="shared" si="153"/>
        <v>41827</v>
      </c>
      <c r="T1582" s="15" t="str">
        <f t="shared" si="154"/>
        <v/>
      </c>
      <c r="U1582" s="15" t="str">
        <f t="shared" si="155"/>
        <v/>
      </c>
      <c r="V1582" s="2"/>
    </row>
    <row r="1583" spans="1:22">
      <c r="A1583" s="2"/>
      <c r="B1583" s="2"/>
      <c r="C1583" s="2"/>
      <c r="D1583" s="2"/>
      <c r="E1583" s="2"/>
      <c r="F1583" s="2"/>
      <c r="G1583" s="2"/>
      <c r="H1583" s="2"/>
      <c r="I1583" s="2"/>
      <c r="J1583" s="17" t="s">
        <v>1486</v>
      </c>
      <c r="K1583" s="2" t="str">
        <f t="shared" si="152"/>
        <v>FI</v>
      </c>
      <c r="L1583" s="2" t="str">
        <f t="shared" si="156"/>
        <v>FINLAND</v>
      </c>
      <c r="M1583" s="66"/>
      <c r="N1583" s="66"/>
      <c r="O1583" s="66"/>
      <c r="P1583" s="66"/>
      <c r="Q1583" s="2"/>
      <c r="R1583" s="2"/>
      <c r="S1583" s="15">
        <f t="shared" si="153"/>
        <v>41827</v>
      </c>
      <c r="T1583" s="15" t="str">
        <f t="shared" si="154"/>
        <v/>
      </c>
      <c r="U1583" s="15" t="str">
        <f t="shared" si="155"/>
        <v/>
      </c>
      <c r="V1583" s="2"/>
    </row>
    <row r="1584" spans="1:22">
      <c r="A1584" s="2"/>
      <c r="B1584" s="2"/>
      <c r="C1584" s="2"/>
      <c r="D1584" s="2"/>
      <c r="E1584" s="2"/>
      <c r="F1584" s="2"/>
      <c r="G1584" s="2"/>
      <c r="H1584" s="2"/>
      <c r="I1584" s="2"/>
      <c r="J1584" s="17" t="s">
        <v>1487</v>
      </c>
      <c r="K1584" s="2" t="str">
        <f t="shared" si="152"/>
        <v>FR</v>
      </c>
      <c r="L1584" s="2" t="str">
        <f t="shared" si="156"/>
        <v>FRANCE</v>
      </c>
      <c r="M1584" s="66"/>
      <c r="N1584" s="66"/>
      <c r="O1584" s="66"/>
      <c r="P1584" s="66"/>
      <c r="Q1584" s="2"/>
      <c r="R1584" s="2"/>
      <c r="S1584" s="15">
        <f t="shared" si="153"/>
        <v>41827</v>
      </c>
      <c r="T1584" s="15" t="str">
        <f t="shared" si="154"/>
        <v/>
      </c>
      <c r="U1584" s="15" t="str">
        <f t="shared" si="155"/>
        <v/>
      </c>
      <c r="V1584" s="2"/>
    </row>
    <row r="1585" spans="1:22">
      <c r="A1585" s="2"/>
      <c r="B1585" s="2"/>
      <c r="C1585" s="2"/>
      <c r="D1585" s="2"/>
      <c r="E1585" s="2"/>
      <c r="F1585" s="2"/>
      <c r="G1585" s="2"/>
      <c r="H1585" s="2"/>
      <c r="I1585" s="2"/>
      <c r="J1585" s="17" t="s">
        <v>1488</v>
      </c>
      <c r="K1585" s="2" t="str">
        <f t="shared" si="152"/>
        <v>GF</v>
      </c>
      <c r="L1585" s="2" t="str">
        <f t="shared" si="156"/>
        <v>FRENCH GUIANA</v>
      </c>
      <c r="M1585" s="66"/>
      <c r="N1585" s="66"/>
      <c r="O1585" s="66"/>
      <c r="P1585" s="66"/>
      <c r="Q1585" s="2"/>
      <c r="R1585" s="2"/>
      <c r="S1585" s="15">
        <f t="shared" si="153"/>
        <v>41827</v>
      </c>
      <c r="T1585" s="15" t="str">
        <f t="shared" si="154"/>
        <v/>
      </c>
      <c r="U1585" s="15" t="str">
        <f t="shared" si="155"/>
        <v/>
      </c>
      <c r="V1585" s="2"/>
    </row>
    <row r="1586" spans="1:22">
      <c r="A1586" s="2"/>
      <c r="B1586" s="2"/>
      <c r="C1586" s="2"/>
      <c r="D1586" s="2"/>
      <c r="E1586" s="2"/>
      <c r="F1586" s="2"/>
      <c r="G1586" s="2"/>
      <c r="H1586" s="2"/>
      <c r="I1586" s="2"/>
      <c r="J1586" s="17" t="s">
        <v>1489</v>
      </c>
      <c r="K1586" s="2" t="str">
        <f t="shared" si="152"/>
        <v>PF</v>
      </c>
      <c r="L1586" s="2" t="str">
        <f t="shared" si="156"/>
        <v>FRENCH POLYNESIA</v>
      </c>
      <c r="M1586" s="66"/>
      <c r="N1586" s="66"/>
      <c r="O1586" s="66"/>
      <c r="P1586" s="66"/>
      <c r="Q1586" s="2"/>
      <c r="R1586" s="2"/>
      <c r="S1586" s="15">
        <f t="shared" si="153"/>
        <v>41827</v>
      </c>
      <c r="T1586" s="15" t="str">
        <f t="shared" si="154"/>
        <v/>
      </c>
      <c r="U1586" s="15" t="str">
        <f t="shared" si="155"/>
        <v/>
      </c>
      <c r="V1586" s="2"/>
    </row>
    <row r="1587" spans="1:22">
      <c r="A1587" s="2"/>
      <c r="B1587" s="2"/>
      <c r="C1587" s="2"/>
      <c r="D1587" s="2"/>
      <c r="E1587" s="2"/>
      <c r="F1587" s="2"/>
      <c r="G1587" s="2"/>
      <c r="H1587" s="2"/>
      <c r="I1587" s="2"/>
      <c r="J1587" s="17" t="s">
        <v>1490</v>
      </c>
      <c r="K1587" s="2" t="str">
        <f t="shared" si="152"/>
        <v>TF</v>
      </c>
      <c r="L1587" s="2" t="str">
        <f t="shared" si="156"/>
        <v>FRENCH SOUTHERN TERRITORIES</v>
      </c>
      <c r="M1587" s="66"/>
      <c r="N1587" s="66"/>
      <c r="O1587" s="66"/>
      <c r="P1587" s="66"/>
      <c r="Q1587" s="2"/>
      <c r="R1587" s="2"/>
      <c r="S1587" s="15">
        <f t="shared" si="153"/>
        <v>41827</v>
      </c>
      <c r="T1587" s="15" t="str">
        <f t="shared" si="154"/>
        <v/>
      </c>
      <c r="U1587" s="15" t="str">
        <f t="shared" si="155"/>
        <v/>
      </c>
      <c r="V1587" s="2"/>
    </row>
    <row r="1588" spans="1:22">
      <c r="A1588" s="2"/>
      <c r="B1588" s="2"/>
      <c r="C1588" s="2"/>
      <c r="D1588" s="2"/>
      <c r="E1588" s="2"/>
      <c r="F1588" s="2"/>
      <c r="G1588" s="2"/>
      <c r="H1588" s="2"/>
      <c r="I1588" s="2"/>
      <c r="J1588" s="17" t="s">
        <v>1491</v>
      </c>
      <c r="K1588" s="2" t="str">
        <f t="shared" si="152"/>
        <v>GA</v>
      </c>
      <c r="L1588" s="2" t="str">
        <f t="shared" si="156"/>
        <v>GABON</v>
      </c>
      <c r="M1588" s="66"/>
      <c r="N1588" s="66"/>
      <c r="O1588" s="66"/>
      <c r="P1588" s="66"/>
      <c r="Q1588" s="2"/>
      <c r="R1588" s="2"/>
      <c r="S1588" s="15">
        <f t="shared" si="153"/>
        <v>41827</v>
      </c>
      <c r="T1588" s="15" t="str">
        <f t="shared" si="154"/>
        <v/>
      </c>
      <c r="U1588" s="15" t="str">
        <f t="shared" si="155"/>
        <v/>
      </c>
      <c r="V1588" s="2"/>
    </row>
    <row r="1589" spans="1:22">
      <c r="A1589" s="2"/>
      <c r="B1589" s="2"/>
      <c r="C1589" s="2"/>
      <c r="D1589" s="2"/>
      <c r="E1589" s="2"/>
      <c r="F1589" s="2"/>
      <c r="G1589" s="2"/>
      <c r="H1589" s="2"/>
      <c r="I1589" s="2"/>
      <c r="J1589" s="17" t="s">
        <v>1492</v>
      </c>
      <c r="K1589" s="2" t="str">
        <f t="shared" si="152"/>
        <v>GM</v>
      </c>
      <c r="L1589" s="2" t="str">
        <f t="shared" si="156"/>
        <v>GAMBIA</v>
      </c>
      <c r="M1589" s="66"/>
      <c r="N1589" s="66"/>
      <c r="O1589" s="66"/>
      <c r="P1589" s="66"/>
      <c r="Q1589" s="2"/>
      <c r="R1589" s="2"/>
      <c r="S1589" s="15">
        <f t="shared" si="153"/>
        <v>41827</v>
      </c>
      <c r="T1589" s="15" t="str">
        <f t="shared" si="154"/>
        <v/>
      </c>
      <c r="U1589" s="15" t="str">
        <f t="shared" si="155"/>
        <v/>
      </c>
      <c r="V1589" s="2"/>
    </row>
    <row r="1590" spans="1:22">
      <c r="A1590" s="2"/>
      <c r="B1590" s="2"/>
      <c r="C1590" s="2"/>
      <c r="D1590" s="2"/>
      <c r="E1590" s="2"/>
      <c r="F1590" s="2"/>
      <c r="G1590" s="2"/>
      <c r="H1590" s="2"/>
      <c r="I1590" s="2"/>
      <c r="J1590" s="17" t="s">
        <v>1493</v>
      </c>
      <c r="K1590" s="2" t="str">
        <f t="shared" si="152"/>
        <v>GE</v>
      </c>
      <c r="L1590" s="2" t="str">
        <f t="shared" si="156"/>
        <v>GEORGIA</v>
      </c>
      <c r="M1590" s="66"/>
      <c r="N1590" s="66"/>
      <c r="O1590" s="66"/>
      <c r="P1590" s="66"/>
      <c r="Q1590" s="2"/>
      <c r="R1590" s="2"/>
      <c r="S1590" s="15">
        <f t="shared" si="153"/>
        <v>41827</v>
      </c>
      <c r="T1590" s="15" t="str">
        <f t="shared" si="154"/>
        <v/>
      </c>
      <c r="U1590" s="15" t="str">
        <f t="shared" si="155"/>
        <v/>
      </c>
      <c r="V1590" s="2"/>
    </row>
    <row r="1591" spans="1:22">
      <c r="A1591" s="2"/>
      <c r="B1591" s="2"/>
      <c r="C1591" s="2"/>
      <c r="D1591" s="2"/>
      <c r="E1591" s="2"/>
      <c r="F1591" s="2"/>
      <c r="G1591" s="2"/>
      <c r="H1591" s="2"/>
      <c r="I1591" s="2"/>
      <c r="J1591" s="17" t="s">
        <v>1494</v>
      </c>
      <c r="K1591" s="2" t="str">
        <f t="shared" si="152"/>
        <v>DE</v>
      </c>
      <c r="L1591" s="2" t="str">
        <f t="shared" si="156"/>
        <v>GERMANY</v>
      </c>
      <c r="M1591" s="66"/>
      <c r="N1591" s="66"/>
      <c r="O1591" s="66"/>
      <c r="P1591" s="66"/>
      <c r="Q1591" s="2"/>
      <c r="R1591" s="2"/>
      <c r="S1591" s="15">
        <f t="shared" si="153"/>
        <v>41827</v>
      </c>
      <c r="T1591" s="15" t="str">
        <f t="shared" si="154"/>
        <v/>
      </c>
      <c r="U1591" s="15" t="str">
        <f t="shared" si="155"/>
        <v/>
      </c>
      <c r="V1591" s="2"/>
    </row>
    <row r="1592" spans="1:22">
      <c r="A1592" s="2"/>
      <c r="B1592" s="2"/>
      <c r="C1592" s="2"/>
      <c r="D1592" s="2"/>
      <c r="E1592" s="2"/>
      <c r="F1592" s="2"/>
      <c r="G1592" s="2"/>
      <c r="H1592" s="2"/>
      <c r="I1592" s="2"/>
      <c r="J1592" s="17" t="s">
        <v>1495</v>
      </c>
      <c r="K1592" s="2" t="str">
        <f t="shared" si="152"/>
        <v>GH</v>
      </c>
      <c r="L1592" s="2" t="str">
        <f t="shared" si="156"/>
        <v>GHANA</v>
      </c>
      <c r="M1592" s="66"/>
      <c r="N1592" s="66"/>
      <c r="O1592" s="66"/>
      <c r="P1592" s="66"/>
      <c r="Q1592" s="2"/>
      <c r="R1592" s="2"/>
      <c r="S1592" s="15">
        <f t="shared" si="153"/>
        <v>41827</v>
      </c>
      <c r="T1592" s="15" t="str">
        <f t="shared" si="154"/>
        <v/>
      </c>
      <c r="U1592" s="15" t="str">
        <f t="shared" si="155"/>
        <v/>
      </c>
      <c r="V1592" s="2"/>
    </row>
    <row r="1593" spans="1:22">
      <c r="A1593" s="2"/>
      <c r="B1593" s="2"/>
      <c r="C1593" s="2"/>
      <c r="D1593" s="2"/>
      <c r="E1593" s="2"/>
      <c r="F1593" s="2"/>
      <c r="G1593" s="2"/>
      <c r="H1593" s="2"/>
      <c r="I1593" s="2"/>
      <c r="J1593" s="17" t="s">
        <v>11754</v>
      </c>
      <c r="K1593" s="2" t="str">
        <f t="shared" si="152"/>
        <v>GI</v>
      </c>
      <c r="L1593" s="2" t="str">
        <f t="shared" si="156"/>
        <v>UNITED KINGDOM (GIBRALTAR)</v>
      </c>
      <c r="M1593" s="66"/>
      <c r="N1593" s="66"/>
      <c r="O1593" s="66"/>
      <c r="P1593" s="66"/>
      <c r="Q1593" s="2"/>
      <c r="R1593" s="2"/>
      <c r="S1593" s="15">
        <f t="shared" si="153"/>
        <v>41827</v>
      </c>
      <c r="T1593" s="15" t="str">
        <f t="shared" si="154"/>
        <v/>
      </c>
      <c r="U1593" s="15">
        <f t="shared" si="155"/>
        <v>42566</v>
      </c>
      <c r="V1593" s="2"/>
    </row>
    <row r="1594" spans="1:22">
      <c r="A1594" s="2"/>
      <c r="B1594" s="2"/>
      <c r="C1594" s="2"/>
      <c r="D1594" s="2"/>
      <c r="E1594" s="2"/>
      <c r="F1594" s="2"/>
      <c r="G1594" s="2"/>
      <c r="H1594" s="2"/>
      <c r="I1594" s="2"/>
      <c r="J1594" s="17" t="s">
        <v>1496</v>
      </c>
      <c r="K1594" s="2" t="str">
        <f t="shared" si="152"/>
        <v>GR</v>
      </c>
      <c r="L1594" s="2" t="str">
        <f t="shared" si="156"/>
        <v>GREECE</v>
      </c>
      <c r="M1594" s="66"/>
      <c r="N1594" s="66"/>
      <c r="O1594" s="66"/>
      <c r="P1594" s="66"/>
      <c r="Q1594" s="2"/>
      <c r="R1594" s="2"/>
      <c r="S1594" s="15">
        <f t="shared" si="153"/>
        <v>41827</v>
      </c>
      <c r="T1594" s="15" t="str">
        <f t="shared" si="154"/>
        <v/>
      </c>
      <c r="U1594" s="15" t="str">
        <f t="shared" si="155"/>
        <v/>
      </c>
      <c r="V1594" s="2"/>
    </row>
    <row r="1595" spans="1:22">
      <c r="A1595" s="2"/>
      <c r="B1595" s="2"/>
      <c r="C1595" s="2"/>
      <c r="D1595" s="2"/>
      <c r="E1595" s="2"/>
      <c r="F1595" s="2"/>
      <c r="G1595" s="2"/>
      <c r="H1595" s="2"/>
      <c r="I1595" s="2"/>
      <c r="J1595" s="17" t="s">
        <v>1497</v>
      </c>
      <c r="K1595" s="2" t="str">
        <f t="shared" si="152"/>
        <v>GL</v>
      </c>
      <c r="L1595" s="2" t="str">
        <f t="shared" si="156"/>
        <v>GREENLAND</v>
      </c>
      <c r="M1595" s="66"/>
      <c r="N1595" s="66"/>
      <c r="O1595" s="66"/>
      <c r="P1595" s="66"/>
      <c r="Q1595" s="2"/>
      <c r="R1595" s="2"/>
      <c r="S1595" s="15">
        <f t="shared" si="153"/>
        <v>41827</v>
      </c>
      <c r="T1595" s="15" t="str">
        <f t="shared" si="154"/>
        <v/>
      </c>
      <c r="U1595" s="15" t="str">
        <f t="shared" si="155"/>
        <v/>
      </c>
      <c r="V1595" s="2"/>
    </row>
    <row r="1596" spans="1:22">
      <c r="A1596" s="2"/>
      <c r="B1596" s="2"/>
      <c r="C1596" s="2"/>
      <c r="D1596" s="2"/>
      <c r="E1596" s="2"/>
      <c r="F1596" s="2"/>
      <c r="G1596" s="2"/>
      <c r="H1596" s="2"/>
      <c r="I1596" s="2"/>
      <c r="J1596" s="17" t="s">
        <v>1498</v>
      </c>
      <c r="K1596" s="2" t="str">
        <f t="shared" si="152"/>
        <v>GD</v>
      </c>
      <c r="L1596" s="2" t="str">
        <f t="shared" si="156"/>
        <v>GRENADA</v>
      </c>
      <c r="M1596" s="66"/>
      <c r="N1596" s="66"/>
      <c r="O1596" s="66"/>
      <c r="P1596" s="66"/>
      <c r="Q1596" s="2"/>
      <c r="R1596" s="2"/>
      <c r="S1596" s="15">
        <f t="shared" si="153"/>
        <v>41827</v>
      </c>
      <c r="T1596" s="15" t="str">
        <f t="shared" si="154"/>
        <v/>
      </c>
      <c r="U1596" s="15" t="str">
        <f t="shared" si="155"/>
        <v/>
      </c>
      <c r="V1596" s="2"/>
    </row>
    <row r="1597" spans="1:22">
      <c r="A1597" s="2"/>
      <c r="B1597" s="2"/>
      <c r="C1597" s="2"/>
      <c r="D1597" s="2"/>
      <c r="E1597" s="2"/>
      <c r="F1597" s="2"/>
      <c r="G1597" s="2"/>
      <c r="H1597" s="2"/>
      <c r="I1597" s="2"/>
      <c r="J1597" s="17" t="s">
        <v>1499</v>
      </c>
      <c r="K1597" s="2" t="str">
        <f t="shared" si="152"/>
        <v>GP</v>
      </c>
      <c r="L1597" s="2" t="str">
        <f t="shared" si="156"/>
        <v>GUADELOUPE</v>
      </c>
      <c r="M1597" s="66"/>
      <c r="N1597" s="66"/>
      <c r="O1597" s="66"/>
      <c r="P1597" s="66"/>
      <c r="Q1597" s="2"/>
      <c r="R1597" s="2"/>
      <c r="S1597" s="15">
        <f t="shared" si="153"/>
        <v>41827</v>
      </c>
      <c r="T1597" s="15" t="str">
        <f t="shared" si="154"/>
        <v/>
      </c>
      <c r="U1597" s="15" t="str">
        <f t="shared" si="155"/>
        <v/>
      </c>
      <c r="V1597" s="2"/>
    </row>
    <row r="1598" spans="1:22">
      <c r="A1598" s="2"/>
      <c r="B1598" s="2"/>
      <c r="C1598" s="2"/>
      <c r="D1598" s="2"/>
      <c r="E1598" s="2"/>
      <c r="F1598" s="2"/>
      <c r="G1598" s="2"/>
      <c r="H1598" s="2"/>
      <c r="I1598" s="2"/>
      <c r="J1598" s="17" t="s">
        <v>1500</v>
      </c>
      <c r="K1598" s="2" t="str">
        <f t="shared" si="152"/>
        <v>GU</v>
      </c>
      <c r="L1598" s="2" t="str">
        <f t="shared" si="156"/>
        <v>GUAM</v>
      </c>
      <c r="M1598" s="66"/>
      <c r="N1598" s="66"/>
      <c r="O1598" s="66"/>
      <c r="P1598" s="66"/>
      <c r="Q1598" s="2"/>
      <c r="R1598" s="2"/>
      <c r="S1598" s="15">
        <f t="shared" si="153"/>
        <v>41827</v>
      </c>
      <c r="T1598" s="15" t="str">
        <f t="shared" si="154"/>
        <v/>
      </c>
      <c r="U1598" s="15" t="str">
        <f t="shared" si="155"/>
        <v/>
      </c>
      <c r="V1598" s="2"/>
    </row>
    <row r="1599" spans="1:22">
      <c r="A1599" s="2"/>
      <c r="B1599" s="2"/>
      <c r="C1599" s="2"/>
      <c r="D1599" s="2"/>
      <c r="E1599" s="2"/>
      <c r="F1599" s="2"/>
      <c r="G1599" s="2"/>
      <c r="H1599" s="2"/>
      <c r="I1599" s="2"/>
      <c r="J1599" s="17" t="s">
        <v>1501</v>
      </c>
      <c r="K1599" s="2" t="str">
        <f t="shared" si="152"/>
        <v>GT</v>
      </c>
      <c r="L1599" s="2" t="str">
        <f t="shared" si="156"/>
        <v>GUATEMALA</v>
      </c>
      <c r="M1599" s="66"/>
      <c r="N1599" s="66"/>
      <c r="O1599" s="66"/>
      <c r="P1599" s="66"/>
      <c r="Q1599" s="2"/>
      <c r="R1599" s="2"/>
      <c r="S1599" s="15">
        <f t="shared" si="153"/>
        <v>41827</v>
      </c>
      <c r="T1599" s="15" t="str">
        <f t="shared" si="154"/>
        <v/>
      </c>
      <c r="U1599" s="15" t="str">
        <f t="shared" si="155"/>
        <v/>
      </c>
      <c r="V1599" s="2"/>
    </row>
    <row r="1600" spans="1:22">
      <c r="A1600" s="2"/>
      <c r="B1600" s="2"/>
      <c r="C1600" s="2"/>
      <c r="D1600" s="2"/>
      <c r="E1600" s="2"/>
      <c r="F1600" s="2"/>
      <c r="G1600" s="2"/>
      <c r="H1600" s="2"/>
      <c r="I1600" s="2"/>
      <c r="J1600" s="17" t="s">
        <v>1502</v>
      </c>
      <c r="K1600" s="2" t="str">
        <f t="shared" si="152"/>
        <v>GG</v>
      </c>
      <c r="L1600" s="2" t="str">
        <f t="shared" si="156"/>
        <v>GUERNSEY</v>
      </c>
      <c r="M1600" s="66"/>
      <c r="N1600" s="66"/>
      <c r="O1600" s="66"/>
      <c r="P1600" s="66"/>
      <c r="Q1600" s="2"/>
      <c r="R1600" s="2"/>
      <c r="S1600" s="15">
        <f t="shared" si="153"/>
        <v>41827</v>
      </c>
      <c r="T1600" s="15" t="str">
        <f t="shared" si="154"/>
        <v/>
      </c>
      <c r="U1600" s="15" t="str">
        <f t="shared" si="155"/>
        <v/>
      </c>
      <c r="V1600" s="2"/>
    </row>
    <row r="1601" spans="1:22">
      <c r="A1601" s="2"/>
      <c r="B1601" s="2"/>
      <c r="C1601" s="2"/>
      <c r="D1601" s="2"/>
      <c r="E1601" s="2"/>
      <c r="F1601" s="2"/>
      <c r="G1601" s="2"/>
      <c r="H1601" s="2"/>
      <c r="I1601" s="2"/>
      <c r="J1601" s="17" t="s">
        <v>1503</v>
      </c>
      <c r="K1601" s="2" t="str">
        <f t="shared" si="152"/>
        <v>GN</v>
      </c>
      <c r="L1601" s="2" t="str">
        <f t="shared" si="156"/>
        <v>GUINEA</v>
      </c>
      <c r="M1601" s="66"/>
      <c r="N1601" s="66"/>
      <c r="O1601" s="66"/>
      <c r="P1601" s="66"/>
      <c r="Q1601" s="2"/>
      <c r="R1601" s="2"/>
      <c r="S1601" s="15">
        <f t="shared" si="153"/>
        <v>41827</v>
      </c>
      <c r="T1601" s="15" t="str">
        <f t="shared" si="154"/>
        <v/>
      </c>
      <c r="U1601" s="15" t="str">
        <f t="shared" si="155"/>
        <v/>
      </c>
      <c r="V1601" s="2"/>
    </row>
    <row r="1602" spans="1:22">
      <c r="A1602" s="2"/>
      <c r="B1602" s="2"/>
      <c r="C1602" s="2"/>
      <c r="D1602" s="2"/>
      <c r="E1602" s="2"/>
      <c r="F1602" s="2"/>
      <c r="G1602" s="2"/>
      <c r="H1602" s="2"/>
      <c r="I1602" s="2"/>
      <c r="J1602" s="17" t="s">
        <v>1504</v>
      </c>
      <c r="K1602" s="2" t="str">
        <f t="shared" si="152"/>
        <v>GW</v>
      </c>
      <c r="L1602" s="2" t="str">
        <f t="shared" si="156"/>
        <v>GUINEA-BISSAU</v>
      </c>
      <c r="M1602" s="66"/>
      <c r="N1602" s="66"/>
      <c r="O1602" s="66"/>
      <c r="P1602" s="66"/>
      <c r="Q1602" s="2"/>
      <c r="R1602" s="2"/>
      <c r="S1602" s="15">
        <f t="shared" si="153"/>
        <v>41827</v>
      </c>
      <c r="T1602" s="15" t="str">
        <f t="shared" si="154"/>
        <v/>
      </c>
      <c r="U1602" s="15" t="str">
        <f t="shared" si="155"/>
        <v/>
      </c>
      <c r="V1602" s="2"/>
    </row>
    <row r="1603" spans="1:22">
      <c r="A1603" s="2"/>
      <c r="B1603" s="2"/>
      <c r="C1603" s="2"/>
      <c r="D1603" s="2"/>
      <c r="E1603" s="2"/>
      <c r="F1603" s="2"/>
      <c r="G1603" s="2"/>
      <c r="H1603" s="2"/>
      <c r="I1603" s="2"/>
      <c r="J1603" s="17" t="s">
        <v>1505</v>
      </c>
      <c r="K1603" s="2" t="str">
        <f t="shared" si="152"/>
        <v>GY</v>
      </c>
      <c r="L1603" s="2" t="str">
        <f t="shared" si="156"/>
        <v>GUYANA</v>
      </c>
      <c r="M1603" s="66"/>
      <c r="N1603" s="66"/>
      <c r="O1603" s="66"/>
      <c r="P1603" s="66"/>
      <c r="Q1603" s="2"/>
      <c r="R1603" s="2"/>
      <c r="S1603" s="15">
        <f t="shared" si="153"/>
        <v>41827</v>
      </c>
      <c r="T1603" s="15" t="str">
        <f t="shared" si="154"/>
        <v/>
      </c>
      <c r="U1603" s="15" t="str">
        <f t="shared" si="155"/>
        <v/>
      </c>
      <c r="V1603" s="2"/>
    </row>
    <row r="1604" spans="1:22">
      <c r="A1604" s="2"/>
      <c r="B1604" s="2"/>
      <c r="C1604" s="2"/>
      <c r="D1604" s="2"/>
      <c r="E1604" s="2"/>
      <c r="F1604" s="2"/>
      <c r="G1604" s="2"/>
      <c r="H1604" s="2"/>
      <c r="I1604" s="2"/>
      <c r="J1604" s="17" t="s">
        <v>1506</v>
      </c>
      <c r="K1604" s="2" t="str">
        <f t="shared" si="152"/>
        <v>HT</v>
      </c>
      <c r="L1604" s="2" t="str">
        <f t="shared" si="156"/>
        <v>HAITI</v>
      </c>
      <c r="M1604" s="66"/>
      <c r="N1604" s="66"/>
      <c r="O1604" s="66"/>
      <c r="P1604" s="66"/>
      <c r="Q1604" s="2"/>
      <c r="R1604" s="2"/>
      <c r="S1604" s="15">
        <f t="shared" si="153"/>
        <v>41827</v>
      </c>
      <c r="T1604" s="15" t="str">
        <f t="shared" si="154"/>
        <v/>
      </c>
      <c r="U1604" s="15" t="str">
        <f t="shared" si="155"/>
        <v/>
      </c>
      <c r="V1604" s="2"/>
    </row>
    <row r="1605" spans="1:22">
      <c r="A1605" s="2"/>
      <c r="B1605" s="2"/>
      <c r="C1605" s="2"/>
      <c r="D1605" s="2"/>
      <c r="E1605" s="2"/>
      <c r="F1605" s="2"/>
      <c r="G1605" s="2"/>
      <c r="H1605" s="2"/>
      <c r="I1605" s="2"/>
      <c r="J1605" s="17" t="s">
        <v>1507</v>
      </c>
      <c r="K1605" s="2" t="str">
        <f t="shared" si="152"/>
        <v>HM</v>
      </c>
      <c r="L1605" s="2" t="str">
        <f t="shared" si="156"/>
        <v>HEARD ISLAND AND MCDONALD ISLANDS</v>
      </c>
      <c r="M1605" s="66"/>
      <c r="N1605" s="66"/>
      <c r="O1605" s="66"/>
      <c r="P1605" s="66"/>
      <c r="Q1605" s="2"/>
      <c r="R1605" s="2"/>
      <c r="S1605" s="15">
        <f t="shared" si="153"/>
        <v>41827</v>
      </c>
      <c r="T1605" s="15" t="str">
        <f t="shared" si="154"/>
        <v/>
      </c>
      <c r="U1605" s="15" t="str">
        <f t="shared" si="155"/>
        <v/>
      </c>
      <c r="V1605" s="2"/>
    </row>
    <row r="1606" spans="1:22">
      <c r="A1606" s="2"/>
      <c r="B1606" s="2"/>
      <c r="C1606" s="2"/>
      <c r="D1606" s="2"/>
      <c r="E1606" s="2"/>
      <c r="F1606" s="2"/>
      <c r="G1606" s="2"/>
      <c r="H1606" s="2"/>
      <c r="I1606" s="2"/>
      <c r="J1606" s="17" t="s">
        <v>1508</v>
      </c>
      <c r="K1606" s="2" t="str">
        <f t="shared" si="152"/>
        <v>VA</v>
      </c>
      <c r="L1606" s="2" t="str">
        <f t="shared" si="156"/>
        <v>HOLY SEE (VATICAN CITY STATE)</v>
      </c>
      <c r="M1606" s="66"/>
      <c r="N1606" s="66"/>
      <c r="O1606" s="66"/>
      <c r="P1606" s="66"/>
      <c r="Q1606" s="2"/>
      <c r="R1606" s="2"/>
      <c r="S1606" s="15">
        <f t="shared" si="153"/>
        <v>41827</v>
      </c>
      <c r="T1606" s="15" t="str">
        <f t="shared" si="154"/>
        <v/>
      </c>
      <c r="U1606" s="15" t="str">
        <f t="shared" si="155"/>
        <v/>
      </c>
      <c r="V1606" s="2"/>
    </row>
    <row r="1607" spans="1:22">
      <c r="A1607" s="2"/>
      <c r="B1607" s="2"/>
      <c r="C1607" s="2"/>
      <c r="D1607" s="2"/>
      <c r="E1607" s="2"/>
      <c r="F1607" s="2"/>
      <c r="G1607" s="2"/>
      <c r="H1607" s="2"/>
      <c r="I1607" s="2"/>
      <c r="J1607" s="17" t="s">
        <v>1509</v>
      </c>
      <c r="K1607" s="2" t="str">
        <f t="shared" si="152"/>
        <v>HN</v>
      </c>
      <c r="L1607" s="2" t="str">
        <f t="shared" si="156"/>
        <v>HONDURAS</v>
      </c>
      <c r="M1607" s="66"/>
      <c r="N1607" s="66"/>
      <c r="O1607" s="66"/>
      <c r="P1607" s="66"/>
      <c r="Q1607" s="2"/>
      <c r="R1607" s="2"/>
      <c r="S1607" s="15">
        <f t="shared" si="153"/>
        <v>41827</v>
      </c>
      <c r="T1607" s="15" t="str">
        <f t="shared" si="154"/>
        <v/>
      </c>
      <c r="U1607" s="15" t="str">
        <f t="shared" si="155"/>
        <v/>
      </c>
      <c r="V1607" s="2"/>
    </row>
    <row r="1608" spans="1:22">
      <c r="A1608" s="2"/>
      <c r="B1608" s="2"/>
      <c r="C1608" s="2"/>
      <c r="D1608" s="2"/>
      <c r="E1608" s="2"/>
      <c r="F1608" s="2"/>
      <c r="G1608" s="2"/>
      <c r="H1608" s="2"/>
      <c r="I1608" s="2"/>
      <c r="J1608" s="17" t="s">
        <v>1510</v>
      </c>
      <c r="K1608" s="2" t="str">
        <f t="shared" si="152"/>
        <v>HK</v>
      </c>
      <c r="L1608" s="2" t="str">
        <f t="shared" si="156"/>
        <v>HONG KONG</v>
      </c>
      <c r="M1608" s="66"/>
      <c r="N1608" s="66"/>
      <c r="O1608" s="66"/>
      <c r="P1608" s="66"/>
      <c r="Q1608" s="2"/>
      <c r="R1608" s="2"/>
      <c r="S1608" s="15">
        <f t="shared" si="153"/>
        <v>41827</v>
      </c>
      <c r="T1608" s="15" t="str">
        <f t="shared" si="154"/>
        <v/>
      </c>
      <c r="U1608" s="15" t="str">
        <f t="shared" si="155"/>
        <v/>
      </c>
      <c r="V1608" s="2"/>
    </row>
    <row r="1609" spans="1:22">
      <c r="A1609" s="2"/>
      <c r="B1609" s="2"/>
      <c r="C1609" s="2"/>
      <c r="D1609" s="2"/>
      <c r="E1609" s="2"/>
      <c r="F1609" s="2"/>
      <c r="G1609" s="2"/>
      <c r="H1609" s="2"/>
      <c r="I1609" s="2"/>
      <c r="J1609" s="17" t="s">
        <v>1511</v>
      </c>
      <c r="K1609" s="2" t="str">
        <f t="shared" si="152"/>
        <v>HU</v>
      </c>
      <c r="L1609" s="2" t="str">
        <f t="shared" si="156"/>
        <v>HUNGARY</v>
      </c>
      <c r="M1609" s="66"/>
      <c r="N1609" s="66"/>
      <c r="O1609" s="66"/>
      <c r="P1609" s="66"/>
      <c r="Q1609" s="2"/>
      <c r="R1609" s="2"/>
      <c r="S1609" s="15">
        <f t="shared" si="153"/>
        <v>41827</v>
      </c>
      <c r="T1609" s="15" t="str">
        <f t="shared" si="154"/>
        <v/>
      </c>
      <c r="U1609" s="15" t="str">
        <f t="shared" si="155"/>
        <v/>
      </c>
      <c r="V1609" s="2"/>
    </row>
    <row r="1610" spans="1:22">
      <c r="A1610" s="2"/>
      <c r="B1610" s="2"/>
      <c r="C1610" s="2"/>
      <c r="D1610" s="2"/>
      <c r="E1610" s="2"/>
      <c r="F1610" s="2"/>
      <c r="G1610" s="2"/>
      <c r="H1610" s="2"/>
      <c r="I1610" s="2"/>
      <c r="J1610" s="17" t="s">
        <v>1512</v>
      </c>
      <c r="K1610" s="2" t="str">
        <f t="shared" si="152"/>
        <v>IS</v>
      </c>
      <c r="L1610" s="2" t="str">
        <f t="shared" si="156"/>
        <v>ICELAND</v>
      </c>
      <c r="M1610" s="66"/>
      <c r="N1610" s="66"/>
      <c r="O1610" s="66"/>
      <c r="P1610" s="66"/>
      <c r="Q1610" s="2"/>
      <c r="R1610" s="2"/>
      <c r="S1610" s="15">
        <f t="shared" si="153"/>
        <v>41827</v>
      </c>
      <c r="T1610" s="15" t="str">
        <f t="shared" si="154"/>
        <v/>
      </c>
      <c r="U1610" s="15" t="str">
        <f t="shared" si="155"/>
        <v/>
      </c>
      <c r="V1610" s="2"/>
    </row>
    <row r="1611" spans="1:22">
      <c r="A1611" s="2"/>
      <c r="B1611" s="2"/>
      <c r="C1611" s="2"/>
      <c r="D1611" s="2"/>
      <c r="E1611" s="2"/>
      <c r="F1611" s="2"/>
      <c r="G1611" s="2"/>
      <c r="H1611" s="2"/>
      <c r="I1611" s="2"/>
      <c r="J1611" s="17" t="s">
        <v>1513</v>
      </c>
      <c r="K1611" s="2" t="str">
        <f t="shared" si="152"/>
        <v>IN</v>
      </c>
      <c r="L1611" s="2" t="str">
        <f t="shared" si="156"/>
        <v>INDIA</v>
      </c>
      <c r="M1611" s="66"/>
      <c r="N1611" s="66"/>
      <c r="O1611" s="66"/>
      <c r="P1611" s="66"/>
      <c r="Q1611" s="2"/>
      <c r="R1611" s="2"/>
      <c r="S1611" s="15">
        <f t="shared" si="153"/>
        <v>41827</v>
      </c>
      <c r="T1611" s="15" t="str">
        <f t="shared" si="154"/>
        <v/>
      </c>
      <c r="U1611" s="15" t="str">
        <f t="shared" si="155"/>
        <v/>
      </c>
      <c r="V1611" s="2"/>
    </row>
    <row r="1612" spans="1:22">
      <c r="A1612" s="2"/>
      <c r="B1612" s="2"/>
      <c r="C1612" s="2"/>
      <c r="D1612" s="2"/>
      <c r="E1612" s="2"/>
      <c r="F1612" s="2"/>
      <c r="G1612" s="2"/>
      <c r="H1612" s="2"/>
      <c r="I1612" s="2"/>
      <c r="J1612" s="17" t="s">
        <v>1514</v>
      </c>
      <c r="K1612" s="2" t="str">
        <f t="shared" si="152"/>
        <v>ID</v>
      </c>
      <c r="L1612" s="2" t="str">
        <f t="shared" si="156"/>
        <v>INDONESIA</v>
      </c>
      <c r="M1612" s="66"/>
      <c r="N1612" s="66"/>
      <c r="O1612" s="66"/>
      <c r="P1612" s="66"/>
      <c r="Q1612" s="2"/>
      <c r="R1612" s="2"/>
      <c r="S1612" s="15">
        <f t="shared" si="153"/>
        <v>41827</v>
      </c>
      <c r="T1612" s="15" t="str">
        <f t="shared" si="154"/>
        <v/>
      </c>
      <c r="U1612" s="15" t="str">
        <f t="shared" si="155"/>
        <v/>
      </c>
      <c r="V1612" s="2"/>
    </row>
    <row r="1613" spans="1:22">
      <c r="A1613" s="2"/>
      <c r="B1613" s="2"/>
      <c r="C1613" s="2"/>
      <c r="D1613" s="2"/>
      <c r="E1613" s="2"/>
      <c r="F1613" s="2"/>
      <c r="G1613" s="2"/>
      <c r="H1613" s="2"/>
      <c r="I1613" s="2"/>
      <c r="J1613" s="17" t="s">
        <v>1515</v>
      </c>
      <c r="K1613" s="2" t="str">
        <f t="shared" si="152"/>
        <v>IR</v>
      </c>
      <c r="L1613" s="2" t="str">
        <f t="shared" si="156"/>
        <v>IRAN, ISLAMIC REPUBLIC OF</v>
      </c>
      <c r="M1613" s="66"/>
      <c r="N1613" s="66"/>
      <c r="O1613" s="66"/>
      <c r="P1613" s="66"/>
      <c r="Q1613" s="2"/>
      <c r="R1613" s="2"/>
      <c r="S1613" s="15">
        <f t="shared" si="153"/>
        <v>41827</v>
      </c>
      <c r="T1613" s="15" t="str">
        <f t="shared" si="154"/>
        <v/>
      </c>
      <c r="U1613" s="15" t="str">
        <f t="shared" si="155"/>
        <v/>
      </c>
      <c r="V1613" s="2"/>
    </row>
    <row r="1614" spans="1:22">
      <c r="A1614" s="2"/>
      <c r="B1614" s="2"/>
      <c r="C1614" s="2"/>
      <c r="D1614" s="2"/>
      <c r="E1614" s="2"/>
      <c r="F1614" s="2"/>
      <c r="G1614" s="2"/>
      <c r="H1614" s="2"/>
      <c r="I1614" s="2"/>
      <c r="J1614" s="17" t="s">
        <v>1516</v>
      </c>
      <c r="K1614" s="2" t="str">
        <f t="shared" si="152"/>
        <v>IQ</v>
      </c>
      <c r="L1614" s="2" t="str">
        <f t="shared" si="156"/>
        <v>IRAQ</v>
      </c>
      <c r="M1614" s="66"/>
      <c r="N1614" s="66"/>
      <c r="O1614" s="66"/>
      <c r="P1614" s="66"/>
      <c r="Q1614" s="2"/>
      <c r="R1614" s="2"/>
      <c r="S1614" s="15">
        <f t="shared" si="153"/>
        <v>41827</v>
      </c>
      <c r="T1614" s="15" t="str">
        <f t="shared" si="154"/>
        <v/>
      </c>
      <c r="U1614" s="15" t="str">
        <f t="shared" si="155"/>
        <v/>
      </c>
      <c r="V1614" s="2"/>
    </row>
    <row r="1615" spans="1:22">
      <c r="A1615" s="2"/>
      <c r="B1615" s="2"/>
      <c r="C1615" s="2"/>
      <c r="D1615" s="2"/>
      <c r="E1615" s="2"/>
      <c r="F1615" s="2"/>
      <c r="G1615" s="2"/>
      <c r="H1615" s="2"/>
      <c r="I1615" s="2"/>
      <c r="J1615" s="17" t="s">
        <v>1517</v>
      </c>
      <c r="K1615" s="2" t="str">
        <f t="shared" si="152"/>
        <v>IE</v>
      </c>
      <c r="L1615" s="2" t="str">
        <f t="shared" si="156"/>
        <v>IRELAND</v>
      </c>
      <c r="M1615" s="66"/>
      <c r="N1615" s="66"/>
      <c r="O1615" s="66"/>
      <c r="P1615" s="66"/>
      <c r="Q1615" s="2"/>
      <c r="R1615" s="2"/>
      <c r="S1615" s="15">
        <f t="shared" si="153"/>
        <v>41827</v>
      </c>
      <c r="T1615" s="15" t="str">
        <f t="shared" si="154"/>
        <v/>
      </c>
      <c r="U1615" s="15" t="str">
        <f t="shared" si="155"/>
        <v/>
      </c>
      <c r="V1615" s="2"/>
    </row>
    <row r="1616" spans="1:22">
      <c r="A1616" s="2"/>
      <c r="B1616" s="2"/>
      <c r="C1616" s="2"/>
      <c r="D1616" s="2"/>
      <c r="E1616" s="2"/>
      <c r="F1616" s="2"/>
      <c r="G1616" s="2"/>
      <c r="H1616" s="2"/>
      <c r="I1616" s="2"/>
      <c r="J1616" s="17" t="s">
        <v>1518</v>
      </c>
      <c r="K1616" s="2" t="str">
        <f t="shared" si="152"/>
        <v>IM</v>
      </c>
      <c r="L1616" s="2" t="str">
        <f t="shared" si="156"/>
        <v>ISLE OF MAN</v>
      </c>
      <c r="M1616" s="66"/>
      <c r="N1616" s="66"/>
      <c r="O1616" s="66"/>
      <c r="P1616" s="66"/>
      <c r="Q1616" s="2"/>
      <c r="R1616" s="2"/>
      <c r="S1616" s="15">
        <f t="shared" si="153"/>
        <v>41827</v>
      </c>
      <c r="T1616" s="15" t="str">
        <f t="shared" si="154"/>
        <v/>
      </c>
      <c r="U1616" s="15" t="str">
        <f t="shared" si="155"/>
        <v/>
      </c>
      <c r="V1616" s="2"/>
    </row>
    <row r="1617" spans="1:22">
      <c r="A1617" s="2"/>
      <c r="B1617" s="2"/>
      <c r="C1617" s="2"/>
      <c r="D1617" s="2"/>
      <c r="E1617" s="2"/>
      <c r="F1617" s="2"/>
      <c r="G1617" s="2"/>
      <c r="H1617" s="2"/>
      <c r="I1617" s="2"/>
      <c r="J1617" s="17" t="s">
        <v>1519</v>
      </c>
      <c r="K1617" s="2" t="str">
        <f t="shared" si="152"/>
        <v>IL</v>
      </c>
      <c r="L1617" s="2" t="str">
        <f t="shared" si="156"/>
        <v>ISRAEL</v>
      </c>
      <c r="M1617" s="66"/>
      <c r="N1617" s="66"/>
      <c r="O1617" s="66"/>
      <c r="P1617" s="66"/>
      <c r="Q1617" s="2"/>
      <c r="R1617" s="2"/>
      <c r="S1617" s="15">
        <f t="shared" si="153"/>
        <v>41827</v>
      </c>
      <c r="T1617" s="15" t="str">
        <f t="shared" si="154"/>
        <v/>
      </c>
      <c r="U1617" s="15" t="str">
        <f t="shared" si="155"/>
        <v/>
      </c>
      <c r="V1617" s="2"/>
    </row>
    <row r="1618" spans="1:22">
      <c r="A1618" s="2"/>
      <c r="B1618" s="2"/>
      <c r="C1618" s="2"/>
      <c r="D1618" s="2"/>
      <c r="E1618" s="2"/>
      <c r="F1618" s="2"/>
      <c r="G1618" s="2"/>
      <c r="H1618" s="2"/>
      <c r="I1618" s="2"/>
      <c r="J1618" s="17" t="s">
        <v>1520</v>
      </c>
      <c r="K1618" s="2" t="str">
        <f t="shared" si="152"/>
        <v>IT</v>
      </c>
      <c r="L1618" s="2" t="str">
        <f t="shared" si="156"/>
        <v>ITALY</v>
      </c>
      <c r="M1618" s="66"/>
      <c r="N1618" s="66"/>
      <c r="O1618" s="66"/>
      <c r="P1618" s="66"/>
      <c r="Q1618" s="2"/>
      <c r="R1618" s="2"/>
      <c r="S1618" s="15">
        <f t="shared" si="153"/>
        <v>41827</v>
      </c>
      <c r="T1618" s="15" t="str">
        <f t="shared" si="154"/>
        <v/>
      </c>
      <c r="U1618" s="15" t="str">
        <f t="shared" si="155"/>
        <v/>
      </c>
      <c r="V1618" s="2"/>
    </row>
    <row r="1619" spans="1:22">
      <c r="A1619" s="2"/>
      <c r="B1619" s="2"/>
      <c r="C1619" s="2"/>
      <c r="D1619" s="2"/>
      <c r="E1619" s="2"/>
      <c r="F1619" s="2"/>
      <c r="G1619" s="2"/>
      <c r="H1619" s="2"/>
      <c r="I1619" s="2"/>
      <c r="J1619" s="17" t="s">
        <v>1521</v>
      </c>
      <c r="K1619" s="2" t="str">
        <f t="shared" si="152"/>
        <v>JM</v>
      </c>
      <c r="L1619" s="2" t="str">
        <f t="shared" si="156"/>
        <v>JAMAICA</v>
      </c>
      <c r="M1619" s="66"/>
      <c r="N1619" s="66"/>
      <c r="O1619" s="66"/>
      <c r="P1619" s="66"/>
      <c r="Q1619" s="2"/>
      <c r="R1619" s="2"/>
      <c r="S1619" s="15">
        <f t="shared" si="153"/>
        <v>41827</v>
      </c>
      <c r="T1619" s="15" t="str">
        <f t="shared" si="154"/>
        <v/>
      </c>
      <c r="U1619" s="15" t="str">
        <f t="shared" si="155"/>
        <v/>
      </c>
      <c r="V1619" s="2"/>
    </row>
    <row r="1620" spans="1:22">
      <c r="A1620" s="2"/>
      <c r="B1620" s="2"/>
      <c r="C1620" s="2"/>
      <c r="D1620" s="2"/>
      <c r="E1620" s="2"/>
      <c r="F1620" s="2"/>
      <c r="G1620" s="2"/>
      <c r="H1620" s="2"/>
      <c r="I1620" s="2"/>
      <c r="J1620" s="17" t="s">
        <v>1522</v>
      </c>
      <c r="K1620" s="2" t="str">
        <f t="shared" si="152"/>
        <v>JP</v>
      </c>
      <c r="L1620" s="2" t="str">
        <f t="shared" si="156"/>
        <v>JAPAN</v>
      </c>
      <c r="M1620" s="66"/>
      <c r="N1620" s="66"/>
      <c r="O1620" s="66"/>
      <c r="P1620" s="66"/>
      <c r="Q1620" s="2"/>
      <c r="R1620" s="2"/>
      <c r="S1620" s="15">
        <f t="shared" si="153"/>
        <v>41827</v>
      </c>
      <c r="T1620" s="15" t="str">
        <f t="shared" si="154"/>
        <v/>
      </c>
      <c r="U1620" s="15" t="str">
        <f t="shared" si="155"/>
        <v/>
      </c>
      <c r="V1620" s="2"/>
    </row>
    <row r="1621" spans="1:22">
      <c r="A1621" s="2"/>
      <c r="B1621" s="2"/>
      <c r="C1621" s="2"/>
      <c r="D1621" s="2"/>
      <c r="E1621" s="2"/>
      <c r="F1621" s="2"/>
      <c r="G1621" s="2"/>
      <c r="H1621" s="2"/>
      <c r="I1621" s="2"/>
      <c r="J1621" s="17" t="s">
        <v>1523</v>
      </c>
      <c r="K1621" s="2" t="str">
        <f t="shared" si="152"/>
        <v>JE</v>
      </c>
      <c r="L1621" s="2" t="str">
        <f t="shared" si="156"/>
        <v>JERSEY</v>
      </c>
      <c r="M1621" s="66"/>
      <c r="N1621" s="66"/>
      <c r="O1621" s="66"/>
      <c r="P1621" s="66"/>
      <c r="Q1621" s="2"/>
      <c r="R1621" s="2"/>
      <c r="S1621" s="15">
        <f t="shared" si="153"/>
        <v>41827</v>
      </c>
      <c r="T1621" s="15" t="str">
        <f t="shared" si="154"/>
        <v/>
      </c>
      <c r="U1621" s="15" t="str">
        <f t="shared" si="155"/>
        <v/>
      </c>
      <c r="V1621" s="2"/>
    </row>
    <row r="1622" spans="1:22">
      <c r="A1622" s="2"/>
      <c r="B1622" s="2"/>
      <c r="C1622" s="2"/>
      <c r="D1622" s="2"/>
      <c r="E1622" s="2"/>
      <c r="F1622" s="2"/>
      <c r="G1622" s="2"/>
      <c r="H1622" s="2"/>
      <c r="I1622" s="2"/>
      <c r="J1622" s="17" t="s">
        <v>1524</v>
      </c>
      <c r="K1622" s="2" t="str">
        <f t="shared" si="152"/>
        <v>JO</v>
      </c>
      <c r="L1622" s="2" t="str">
        <f t="shared" si="156"/>
        <v>JORDAN</v>
      </c>
      <c r="M1622" s="66"/>
      <c r="N1622" s="66"/>
      <c r="O1622" s="66"/>
      <c r="P1622" s="66"/>
      <c r="Q1622" s="2"/>
      <c r="R1622" s="2"/>
      <c r="S1622" s="15">
        <f t="shared" si="153"/>
        <v>41827</v>
      </c>
      <c r="T1622" s="15" t="str">
        <f t="shared" si="154"/>
        <v/>
      </c>
      <c r="U1622" s="15" t="str">
        <f t="shared" si="155"/>
        <v/>
      </c>
      <c r="V1622" s="2"/>
    </row>
    <row r="1623" spans="1:22">
      <c r="A1623" s="2"/>
      <c r="B1623" s="2"/>
      <c r="C1623" s="2"/>
      <c r="D1623" s="2"/>
      <c r="E1623" s="2"/>
      <c r="F1623" s="2"/>
      <c r="G1623" s="2"/>
      <c r="H1623" s="2"/>
      <c r="I1623" s="2"/>
      <c r="J1623" s="17" t="s">
        <v>1525</v>
      </c>
      <c r="K1623" s="2" t="str">
        <f t="shared" si="152"/>
        <v>KZ</v>
      </c>
      <c r="L1623" s="2" t="str">
        <f t="shared" si="156"/>
        <v>KAZAKHSTAN</v>
      </c>
      <c r="M1623" s="66"/>
      <c r="N1623" s="66"/>
      <c r="O1623" s="66"/>
      <c r="P1623" s="66"/>
      <c r="Q1623" s="2"/>
      <c r="R1623" s="2"/>
      <c r="S1623" s="15">
        <f t="shared" si="153"/>
        <v>41827</v>
      </c>
      <c r="T1623" s="15" t="str">
        <f t="shared" si="154"/>
        <v/>
      </c>
      <c r="U1623" s="15" t="str">
        <f t="shared" si="155"/>
        <v/>
      </c>
      <c r="V1623" s="2"/>
    </row>
    <row r="1624" spans="1:22">
      <c r="A1624" s="2"/>
      <c r="B1624" s="2"/>
      <c r="C1624" s="2"/>
      <c r="D1624" s="2"/>
      <c r="E1624" s="2"/>
      <c r="F1624" s="2"/>
      <c r="G1624" s="2"/>
      <c r="H1624" s="2"/>
      <c r="I1624" s="2"/>
      <c r="J1624" s="17" t="s">
        <v>1526</v>
      </c>
      <c r="K1624" s="2" t="str">
        <f t="shared" si="152"/>
        <v>KE</v>
      </c>
      <c r="L1624" s="2" t="str">
        <f t="shared" si="156"/>
        <v>KENYA</v>
      </c>
      <c r="M1624" s="66"/>
      <c r="N1624" s="66"/>
      <c r="O1624" s="66"/>
      <c r="P1624" s="66"/>
      <c r="Q1624" s="2"/>
      <c r="R1624" s="2"/>
      <c r="S1624" s="15">
        <f t="shared" si="153"/>
        <v>41827</v>
      </c>
      <c r="T1624" s="15" t="str">
        <f t="shared" si="154"/>
        <v/>
      </c>
      <c r="U1624" s="15" t="str">
        <f t="shared" si="155"/>
        <v/>
      </c>
      <c r="V1624" s="2"/>
    </row>
    <row r="1625" spans="1:22">
      <c r="A1625" s="2"/>
      <c r="B1625" s="2"/>
      <c r="C1625" s="2"/>
      <c r="D1625" s="2"/>
      <c r="E1625" s="2"/>
      <c r="F1625" s="2"/>
      <c r="G1625" s="2"/>
      <c r="H1625" s="2"/>
      <c r="I1625" s="2"/>
      <c r="J1625" s="17" t="s">
        <v>1527</v>
      </c>
      <c r="K1625" s="2" t="str">
        <f t="shared" si="152"/>
        <v>KI</v>
      </c>
      <c r="L1625" s="2" t="str">
        <f t="shared" si="156"/>
        <v>KIRIBATI</v>
      </c>
      <c r="M1625" s="66"/>
      <c r="N1625" s="66"/>
      <c r="O1625" s="66"/>
      <c r="P1625" s="66"/>
      <c r="Q1625" s="2"/>
      <c r="R1625" s="2"/>
      <c r="S1625" s="15">
        <f t="shared" si="153"/>
        <v>41827</v>
      </c>
      <c r="T1625" s="15" t="str">
        <f t="shared" si="154"/>
        <v/>
      </c>
      <c r="U1625" s="15" t="str">
        <f t="shared" si="155"/>
        <v/>
      </c>
      <c r="V1625" s="2"/>
    </row>
    <row r="1626" spans="1:22">
      <c r="A1626" s="2"/>
      <c r="B1626" s="2"/>
      <c r="C1626" s="2"/>
      <c r="D1626" s="2"/>
      <c r="E1626" s="2"/>
      <c r="F1626" s="2"/>
      <c r="G1626" s="2"/>
      <c r="H1626" s="2"/>
      <c r="I1626" s="2"/>
      <c r="J1626" s="17" t="s">
        <v>1528</v>
      </c>
      <c r="K1626" s="2" t="str">
        <f t="shared" si="152"/>
        <v>KP</v>
      </c>
      <c r="L1626" s="2" t="str">
        <f t="shared" si="156"/>
        <v>KOREA, DEMOCRATIC PEOPLE'S REPUBLIC OF</v>
      </c>
      <c r="M1626" s="66"/>
      <c r="N1626" s="66"/>
      <c r="O1626" s="66"/>
      <c r="P1626" s="66"/>
      <c r="Q1626" s="2"/>
      <c r="R1626" s="2"/>
      <c r="S1626" s="15">
        <f t="shared" si="153"/>
        <v>41827</v>
      </c>
      <c r="T1626" s="15" t="str">
        <f t="shared" si="154"/>
        <v/>
      </c>
      <c r="U1626" s="15" t="str">
        <f t="shared" si="155"/>
        <v/>
      </c>
      <c r="V1626" s="2"/>
    </row>
    <row r="1627" spans="1:22">
      <c r="A1627" s="2"/>
      <c r="B1627" s="2"/>
      <c r="C1627" s="2"/>
      <c r="D1627" s="2"/>
      <c r="E1627" s="2"/>
      <c r="F1627" s="2"/>
      <c r="G1627" s="2"/>
      <c r="H1627" s="2"/>
      <c r="I1627" s="2"/>
      <c r="J1627" s="17" t="s">
        <v>1529</v>
      </c>
      <c r="K1627" s="2" t="str">
        <f t="shared" si="152"/>
        <v>KR</v>
      </c>
      <c r="L1627" s="2" t="str">
        <f t="shared" si="156"/>
        <v>KOREA, REPUBLIC OF</v>
      </c>
      <c r="M1627" s="66"/>
      <c r="N1627" s="66"/>
      <c r="O1627" s="66"/>
      <c r="P1627" s="66"/>
      <c r="Q1627" s="2"/>
      <c r="R1627" s="2"/>
      <c r="S1627" s="15">
        <f t="shared" si="153"/>
        <v>41827</v>
      </c>
      <c r="T1627" s="15" t="str">
        <f t="shared" si="154"/>
        <v/>
      </c>
      <c r="U1627" s="15" t="str">
        <f t="shared" si="155"/>
        <v/>
      </c>
      <c r="V1627" s="2"/>
    </row>
    <row r="1628" spans="1:22">
      <c r="A1628" s="2"/>
      <c r="B1628" s="2"/>
      <c r="C1628" s="2"/>
      <c r="D1628" s="2"/>
      <c r="E1628" s="2"/>
      <c r="F1628" s="2"/>
      <c r="G1628" s="2"/>
      <c r="H1628" s="2"/>
      <c r="I1628" s="2"/>
      <c r="J1628" s="17" t="s">
        <v>12068</v>
      </c>
      <c r="K1628" s="2" t="str">
        <f t="shared" si="152"/>
        <v>XK</v>
      </c>
      <c r="L1628" s="2" t="str">
        <f>J1628</f>
        <v>KOSOVO</v>
      </c>
      <c r="M1628" s="66"/>
      <c r="N1628" s="66"/>
      <c r="O1628" s="66"/>
      <c r="P1628" s="66"/>
      <c r="Q1628" s="2"/>
      <c r="R1628" s="2"/>
      <c r="S1628" s="15">
        <f t="shared" si="153"/>
        <v>42931</v>
      </c>
      <c r="T1628" s="15" t="str">
        <f t="shared" si="154"/>
        <v/>
      </c>
      <c r="U1628" s="15" t="str">
        <f t="shared" si="155"/>
        <v/>
      </c>
      <c r="V1628" s="2"/>
    </row>
    <row r="1629" spans="1:22">
      <c r="A1629" s="2"/>
      <c r="B1629" s="2"/>
      <c r="C1629" s="2"/>
      <c r="D1629" s="2"/>
      <c r="E1629" s="2"/>
      <c r="F1629" s="2"/>
      <c r="G1629" s="2"/>
      <c r="H1629" s="2"/>
      <c r="I1629" s="2"/>
      <c r="J1629" s="17" t="s">
        <v>1530</v>
      </c>
      <c r="K1629" s="2" t="str">
        <f t="shared" si="152"/>
        <v>KW</v>
      </c>
      <c r="L1629" s="2" t="str">
        <f t="shared" si="156"/>
        <v>KUWAIT</v>
      </c>
      <c r="M1629" s="66"/>
      <c r="N1629" s="66"/>
      <c r="O1629" s="66"/>
      <c r="P1629" s="66"/>
      <c r="Q1629" s="2"/>
      <c r="R1629" s="2"/>
      <c r="S1629" s="15">
        <f t="shared" si="153"/>
        <v>41827</v>
      </c>
      <c r="T1629" s="15" t="str">
        <f t="shared" si="154"/>
        <v/>
      </c>
      <c r="U1629" s="15" t="str">
        <f t="shared" si="155"/>
        <v/>
      </c>
      <c r="V1629" s="2"/>
    </row>
    <row r="1630" spans="1:22">
      <c r="A1630" s="2"/>
      <c r="B1630" s="2"/>
      <c r="C1630" s="2"/>
      <c r="D1630" s="2"/>
      <c r="E1630" s="2"/>
      <c r="F1630" s="2"/>
      <c r="G1630" s="2"/>
      <c r="H1630" s="2"/>
      <c r="I1630" s="2"/>
      <c r="J1630" s="17" t="s">
        <v>1531</v>
      </c>
      <c r="K1630" s="2" t="str">
        <f t="shared" si="152"/>
        <v>KG</v>
      </c>
      <c r="L1630" s="2" t="str">
        <f t="shared" si="156"/>
        <v>KYRGYZSTAN</v>
      </c>
      <c r="M1630" s="66"/>
      <c r="N1630" s="66"/>
      <c r="O1630" s="66"/>
      <c r="P1630" s="66"/>
      <c r="Q1630" s="2"/>
      <c r="R1630" s="2"/>
      <c r="S1630" s="15">
        <f t="shared" si="153"/>
        <v>41827</v>
      </c>
      <c r="T1630" s="15" t="str">
        <f t="shared" si="154"/>
        <v/>
      </c>
      <c r="U1630" s="15" t="str">
        <f t="shared" si="155"/>
        <v/>
      </c>
      <c r="V1630" s="2"/>
    </row>
    <row r="1631" spans="1:22">
      <c r="A1631" s="2"/>
      <c r="B1631" s="2"/>
      <c r="C1631" s="2"/>
      <c r="D1631" s="2"/>
      <c r="E1631" s="2"/>
      <c r="F1631" s="2"/>
      <c r="G1631" s="2"/>
      <c r="H1631" s="2"/>
      <c r="I1631" s="2"/>
      <c r="J1631" s="17" t="s">
        <v>1532</v>
      </c>
      <c r="K1631" s="2" t="str">
        <f t="shared" si="152"/>
        <v>LA</v>
      </c>
      <c r="L1631" s="2" t="str">
        <f t="shared" si="156"/>
        <v>LAO PEOPLE'S DEMOCRATIC REPUBLIC</v>
      </c>
      <c r="M1631" s="66"/>
      <c r="N1631" s="66"/>
      <c r="O1631" s="66"/>
      <c r="P1631" s="66"/>
      <c r="Q1631" s="2"/>
      <c r="R1631" s="2"/>
      <c r="S1631" s="15">
        <f t="shared" si="153"/>
        <v>41827</v>
      </c>
      <c r="T1631" s="15" t="str">
        <f t="shared" si="154"/>
        <v/>
      </c>
      <c r="U1631" s="15" t="str">
        <f t="shared" si="155"/>
        <v/>
      </c>
      <c r="V1631" s="2"/>
    </row>
    <row r="1632" spans="1:22">
      <c r="A1632" s="2"/>
      <c r="B1632" s="2"/>
      <c r="C1632" s="2"/>
      <c r="D1632" s="2"/>
      <c r="E1632" s="2"/>
      <c r="F1632" s="2"/>
      <c r="G1632" s="2"/>
      <c r="H1632" s="2"/>
      <c r="I1632" s="2"/>
      <c r="J1632" s="17" t="s">
        <v>1533</v>
      </c>
      <c r="K1632" s="2" t="str">
        <f t="shared" si="152"/>
        <v>LV</v>
      </c>
      <c r="L1632" s="2" t="str">
        <f t="shared" si="156"/>
        <v>LATVIA</v>
      </c>
      <c r="M1632" s="66"/>
      <c r="N1632" s="66"/>
      <c r="O1632" s="66"/>
      <c r="P1632" s="66"/>
      <c r="Q1632" s="2"/>
      <c r="R1632" s="2"/>
      <c r="S1632" s="15">
        <f t="shared" si="153"/>
        <v>41827</v>
      </c>
      <c r="T1632" s="15" t="str">
        <f t="shared" si="154"/>
        <v/>
      </c>
      <c r="U1632" s="15" t="str">
        <f t="shared" si="155"/>
        <v/>
      </c>
      <c r="V1632" s="2"/>
    </row>
    <row r="1633" spans="1:22">
      <c r="A1633" s="2"/>
      <c r="B1633" s="2"/>
      <c r="C1633" s="2"/>
      <c r="D1633" s="2"/>
      <c r="E1633" s="2"/>
      <c r="F1633" s="2"/>
      <c r="G1633" s="2"/>
      <c r="H1633" s="2"/>
      <c r="I1633" s="2"/>
      <c r="J1633" s="17" t="s">
        <v>1534</v>
      </c>
      <c r="K1633" s="2" t="str">
        <f t="shared" si="152"/>
        <v>LB</v>
      </c>
      <c r="L1633" s="2" t="str">
        <f t="shared" si="156"/>
        <v>LEBANON</v>
      </c>
      <c r="M1633" s="66"/>
      <c r="N1633" s="66"/>
      <c r="O1633" s="66"/>
      <c r="P1633" s="66"/>
      <c r="Q1633" s="2"/>
      <c r="R1633" s="2"/>
      <c r="S1633" s="15">
        <f t="shared" si="153"/>
        <v>41827</v>
      </c>
      <c r="T1633" s="15" t="str">
        <f t="shared" si="154"/>
        <v/>
      </c>
      <c r="U1633" s="15" t="str">
        <f t="shared" si="155"/>
        <v/>
      </c>
      <c r="V1633" s="2"/>
    </row>
    <row r="1634" spans="1:22">
      <c r="A1634" s="2"/>
      <c r="B1634" s="2"/>
      <c r="C1634" s="2"/>
      <c r="D1634" s="2"/>
      <c r="E1634" s="2"/>
      <c r="F1634" s="2"/>
      <c r="G1634" s="2"/>
      <c r="H1634" s="2"/>
      <c r="I1634" s="2"/>
      <c r="J1634" s="17" t="s">
        <v>1535</v>
      </c>
      <c r="K1634" s="2" t="str">
        <f t="shared" si="152"/>
        <v>LS</v>
      </c>
      <c r="L1634" s="2" t="str">
        <f t="shared" si="156"/>
        <v>LESOTHO</v>
      </c>
      <c r="M1634" s="66"/>
      <c r="N1634" s="66"/>
      <c r="O1634" s="66"/>
      <c r="P1634" s="66"/>
      <c r="Q1634" s="2"/>
      <c r="R1634" s="2"/>
      <c r="S1634" s="15">
        <f t="shared" si="153"/>
        <v>41827</v>
      </c>
      <c r="T1634" s="15" t="str">
        <f t="shared" si="154"/>
        <v/>
      </c>
      <c r="U1634" s="15" t="str">
        <f t="shared" si="155"/>
        <v/>
      </c>
      <c r="V1634" s="2"/>
    </row>
    <row r="1635" spans="1:22">
      <c r="A1635" s="2"/>
      <c r="B1635" s="2"/>
      <c r="C1635" s="2"/>
      <c r="D1635" s="2"/>
      <c r="E1635" s="2"/>
      <c r="F1635" s="2"/>
      <c r="G1635" s="2"/>
      <c r="H1635" s="2"/>
      <c r="I1635" s="2"/>
      <c r="J1635" s="17" t="s">
        <v>1536</v>
      </c>
      <c r="K1635" s="2" t="str">
        <f t="shared" si="152"/>
        <v>LR</v>
      </c>
      <c r="L1635" s="2" t="str">
        <f t="shared" si="156"/>
        <v>LIBERIA</v>
      </c>
      <c r="M1635" s="66"/>
      <c r="N1635" s="66"/>
      <c r="O1635" s="66"/>
      <c r="P1635" s="66"/>
      <c r="Q1635" s="2"/>
      <c r="R1635" s="2"/>
      <c r="S1635" s="15">
        <f t="shared" si="153"/>
        <v>41827</v>
      </c>
      <c r="T1635" s="15" t="str">
        <f t="shared" si="154"/>
        <v/>
      </c>
      <c r="U1635" s="15" t="str">
        <f t="shared" si="155"/>
        <v/>
      </c>
      <c r="V1635" s="2"/>
    </row>
    <row r="1636" spans="1:22">
      <c r="A1636" s="2"/>
      <c r="B1636" s="2"/>
      <c r="C1636" s="2"/>
      <c r="D1636" s="2"/>
      <c r="E1636" s="2"/>
      <c r="F1636" s="2"/>
      <c r="G1636" s="2"/>
      <c r="H1636" s="2"/>
      <c r="I1636" s="2"/>
      <c r="J1636" s="17" t="s">
        <v>3453</v>
      </c>
      <c r="K1636" s="2" t="str">
        <f t="shared" si="152"/>
        <v>LY</v>
      </c>
      <c r="L1636" s="2" t="str">
        <f t="shared" si="156"/>
        <v>LIBYA</v>
      </c>
      <c r="M1636" s="66"/>
      <c r="N1636" s="66"/>
      <c r="O1636" s="66"/>
      <c r="P1636" s="66"/>
      <c r="Q1636" s="2"/>
      <c r="R1636" s="2"/>
      <c r="S1636" s="15">
        <f t="shared" si="153"/>
        <v>41827</v>
      </c>
      <c r="T1636" s="15" t="str">
        <f t="shared" si="154"/>
        <v/>
      </c>
      <c r="U1636" s="15" t="str">
        <f t="shared" si="155"/>
        <v/>
      </c>
      <c r="V1636" s="2"/>
    </row>
    <row r="1637" spans="1:22">
      <c r="A1637" s="2"/>
      <c r="B1637" s="2"/>
      <c r="C1637" s="2"/>
      <c r="D1637" s="2"/>
      <c r="E1637" s="2"/>
      <c r="F1637" s="2"/>
      <c r="G1637" s="2"/>
      <c r="H1637" s="2"/>
      <c r="I1637" s="2"/>
      <c r="J1637" s="17" t="s">
        <v>1537</v>
      </c>
      <c r="K1637" s="2" t="str">
        <f t="shared" ref="K1637:K1700" si="157">VLOOKUP(J1637,$A:$B,2,0)</f>
        <v>LI</v>
      </c>
      <c r="L1637" s="2" t="str">
        <f t="shared" si="156"/>
        <v>LIECHTENSTEIN</v>
      </c>
      <c r="M1637" s="66"/>
      <c r="N1637" s="66"/>
      <c r="O1637" s="66"/>
      <c r="P1637" s="66"/>
      <c r="Q1637" s="2"/>
      <c r="R1637" s="2"/>
      <c r="S1637" s="15">
        <f t="shared" ref="S1637:S1700" si="158">VLOOKUP(J1637,A:G,5,FALSE)</f>
        <v>41827</v>
      </c>
      <c r="T1637" s="15" t="str">
        <f t="shared" ref="T1637:T1700" si="159">IF(VLOOKUP(J1637,A:G,6,FALSE)=0,"",VLOOKUP(J1637,A:G,6,FALSE))</f>
        <v/>
      </c>
      <c r="U1637" s="15" t="str">
        <f t="shared" ref="U1637:U1700" si="160">IF(VLOOKUP(J1637,A:G,7,FALSE)=0,"",VLOOKUP(J1637,A:G,7,FALSE))</f>
        <v/>
      </c>
      <c r="V1637" s="2"/>
    </row>
    <row r="1638" spans="1:22">
      <c r="A1638" s="2"/>
      <c r="B1638" s="2"/>
      <c r="C1638" s="2"/>
      <c r="D1638" s="2"/>
      <c r="E1638" s="2"/>
      <c r="F1638" s="2"/>
      <c r="G1638" s="2"/>
      <c r="H1638" s="2"/>
      <c r="I1638" s="2"/>
      <c r="J1638" s="17" t="s">
        <v>1538</v>
      </c>
      <c r="K1638" s="2" t="str">
        <f t="shared" si="157"/>
        <v>LT</v>
      </c>
      <c r="L1638" s="2" t="str">
        <f t="shared" si="156"/>
        <v>LITHUANIA</v>
      </c>
      <c r="M1638" s="66"/>
      <c r="N1638" s="66"/>
      <c r="O1638" s="66"/>
      <c r="P1638" s="66"/>
      <c r="Q1638" s="2"/>
      <c r="R1638" s="2"/>
      <c r="S1638" s="15">
        <f t="shared" si="158"/>
        <v>41827</v>
      </c>
      <c r="T1638" s="15" t="str">
        <f t="shared" si="159"/>
        <v/>
      </c>
      <c r="U1638" s="15" t="str">
        <f t="shared" si="160"/>
        <v/>
      </c>
      <c r="V1638" s="2"/>
    </row>
    <row r="1639" spans="1:22">
      <c r="A1639" s="2"/>
      <c r="B1639" s="2"/>
      <c r="C1639" s="2"/>
      <c r="D1639" s="2"/>
      <c r="E1639" s="2"/>
      <c r="F1639" s="2"/>
      <c r="G1639" s="2"/>
      <c r="H1639" s="2"/>
      <c r="I1639" s="2"/>
      <c r="J1639" s="17" t="s">
        <v>1539</v>
      </c>
      <c r="K1639" s="2" t="str">
        <f t="shared" si="157"/>
        <v>LU</v>
      </c>
      <c r="L1639" s="2" t="str">
        <f t="shared" si="156"/>
        <v>LUXEMBOURG</v>
      </c>
      <c r="M1639" s="66"/>
      <c r="N1639" s="66"/>
      <c r="O1639" s="66"/>
      <c r="P1639" s="66"/>
      <c r="Q1639" s="2"/>
      <c r="R1639" s="2"/>
      <c r="S1639" s="15">
        <f t="shared" si="158"/>
        <v>41827</v>
      </c>
      <c r="T1639" s="15" t="str">
        <f t="shared" si="159"/>
        <v/>
      </c>
      <c r="U1639" s="15" t="str">
        <f t="shared" si="160"/>
        <v/>
      </c>
      <c r="V1639" s="2"/>
    </row>
    <row r="1640" spans="1:22">
      <c r="A1640" s="2"/>
      <c r="B1640" s="2"/>
      <c r="C1640" s="2"/>
      <c r="D1640" s="2"/>
      <c r="E1640" s="2"/>
      <c r="F1640" s="2"/>
      <c r="G1640" s="2"/>
      <c r="H1640" s="2"/>
      <c r="I1640" s="2"/>
      <c r="J1640" s="17" t="s">
        <v>1540</v>
      </c>
      <c r="K1640" s="2" t="str">
        <f t="shared" si="157"/>
        <v>MO</v>
      </c>
      <c r="L1640" s="2" t="str">
        <f t="shared" si="156"/>
        <v>MACAO</v>
      </c>
      <c r="M1640" s="66"/>
      <c r="N1640" s="66"/>
      <c r="O1640" s="66"/>
      <c r="P1640" s="66"/>
      <c r="Q1640" s="2"/>
      <c r="R1640" s="2"/>
      <c r="S1640" s="15">
        <f t="shared" si="158"/>
        <v>41827</v>
      </c>
      <c r="T1640" s="15" t="str">
        <f t="shared" si="159"/>
        <v/>
      </c>
      <c r="U1640" s="15" t="str">
        <f t="shared" si="160"/>
        <v/>
      </c>
      <c r="V1640" s="2"/>
    </row>
    <row r="1641" spans="1:22">
      <c r="A1641" s="2"/>
      <c r="B1641" s="2"/>
      <c r="C1641" s="2"/>
      <c r="D1641" s="2"/>
      <c r="E1641" s="2"/>
      <c r="F1641" s="2"/>
      <c r="G1641" s="2"/>
      <c r="H1641" s="2"/>
      <c r="I1641" s="2"/>
      <c r="J1641" s="17" t="s">
        <v>14788</v>
      </c>
      <c r="K1641" s="2" t="str">
        <f t="shared" si="157"/>
        <v>MK</v>
      </c>
      <c r="L1641" s="2" t="str">
        <f t="shared" si="156"/>
        <v>NORTH MACEDONIA</v>
      </c>
      <c r="M1641" s="66"/>
      <c r="N1641" s="66"/>
      <c r="O1641" s="66"/>
      <c r="P1641" s="66"/>
      <c r="Q1641" s="2"/>
      <c r="R1641" s="2"/>
      <c r="S1641" s="15">
        <f t="shared" si="158"/>
        <v>41827</v>
      </c>
      <c r="T1641" s="15" t="str">
        <f t="shared" si="159"/>
        <v/>
      </c>
      <c r="U1641" s="15">
        <f t="shared" si="160"/>
        <v>44392</v>
      </c>
      <c r="V1641" s="2"/>
    </row>
    <row r="1642" spans="1:22">
      <c r="A1642" s="2"/>
      <c r="B1642" s="2"/>
      <c r="C1642" s="2"/>
      <c r="D1642" s="2"/>
      <c r="E1642" s="2"/>
      <c r="F1642" s="2"/>
      <c r="G1642" s="2"/>
      <c r="H1642" s="2"/>
      <c r="I1642" s="2"/>
      <c r="J1642" s="17" t="s">
        <v>1541</v>
      </c>
      <c r="K1642" s="2" t="str">
        <f t="shared" si="157"/>
        <v>MG</v>
      </c>
      <c r="L1642" s="2" t="str">
        <f t="shared" si="156"/>
        <v>MADAGASCAR</v>
      </c>
      <c r="M1642" s="66"/>
      <c r="N1642" s="66"/>
      <c r="O1642" s="66"/>
      <c r="P1642" s="66"/>
      <c r="Q1642" s="2"/>
      <c r="R1642" s="2"/>
      <c r="S1642" s="15">
        <f t="shared" si="158"/>
        <v>41827</v>
      </c>
      <c r="T1642" s="15" t="str">
        <f t="shared" si="159"/>
        <v/>
      </c>
      <c r="U1642" s="15" t="str">
        <f t="shared" si="160"/>
        <v/>
      </c>
      <c r="V1642" s="2"/>
    </row>
    <row r="1643" spans="1:22">
      <c r="A1643" s="2"/>
      <c r="B1643" s="2"/>
      <c r="C1643" s="2"/>
      <c r="D1643" s="2"/>
      <c r="E1643" s="2"/>
      <c r="F1643" s="2"/>
      <c r="G1643" s="2"/>
      <c r="H1643" s="2"/>
      <c r="I1643" s="2"/>
      <c r="J1643" s="17" t="s">
        <v>1542</v>
      </c>
      <c r="K1643" s="2" t="str">
        <f t="shared" si="157"/>
        <v>MW</v>
      </c>
      <c r="L1643" s="2" t="str">
        <f t="shared" si="156"/>
        <v>MALAWI</v>
      </c>
      <c r="M1643" s="66"/>
      <c r="N1643" s="66"/>
      <c r="O1643" s="66"/>
      <c r="P1643" s="66"/>
      <c r="Q1643" s="2"/>
      <c r="R1643" s="2"/>
      <c r="S1643" s="15">
        <f t="shared" si="158"/>
        <v>41827</v>
      </c>
      <c r="T1643" s="15" t="str">
        <f t="shared" si="159"/>
        <v/>
      </c>
      <c r="U1643" s="15" t="str">
        <f t="shared" si="160"/>
        <v/>
      </c>
      <c r="V1643" s="2"/>
    </row>
    <row r="1644" spans="1:22">
      <c r="A1644" s="2"/>
      <c r="B1644" s="2"/>
      <c r="C1644" s="2"/>
      <c r="D1644" s="2"/>
      <c r="E1644" s="2"/>
      <c r="F1644" s="2"/>
      <c r="G1644" s="2"/>
      <c r="H1644" s="2"/>
      <c r="I1644" s="2"/>
      <c r="J1644" s="17" t="s">
        <v>1543</v>
      </c>
      <c r="K1644" s="2" t="str">
        <f t="shared" si="157"/>
        <v>MY</v>
      </c>
      <c r="L1644" s="2" t="str">
        <f t="shared" si="156"/>
        <v>MALAYSIA</v>
      </c>
      <c r="M1644" s="66"/>
      <c r="N1644" s="66"/>
      <c r="O1644" s="66"/>
      <c r="P1644" s="66"/>
      <c r="Q1644" s="2"/>
      <c r="R1644" s="2"/>
      <c r="S1644" s="15">
        <f t="shared" si="158"/>
        <v>41827</v>
      </c>
      <c r="T1644" s="15" t="str">
        <f t="shared" si="159"/>
        <v/>
      </c>
      <c r="U1644" s="15" t="str">
        <f t="shared" si="160"/>
        <v/>
      </c>
      <c r="V1644" s="2"/>
    </row>
    <row r="1645" spans="1:22">
      <c r="A1645" s="2"/>
      <c r="B1645" s="2"/>
      <c r="C1645" s="2"/>
      <c r="D1645" s="2"/>
      <c r="E1645" s="2"/>
      <c r="F1645" s="2"/>
      <c r="G1645" s="2"/>
      <c r="H1645" s="2"/>
      <c r="I1645" s="2"/>
      <c r="J1645" s="17" t="s">
        <v>1544</v>
      </c>
      <c r="K1645" s="2" t="str">
        <f t="shared" si="157"/>
        <v>MV</v>
      </c>
      <c r="L1645" s="2" t="str">
        <f t="shared" si="156"/>
        <v>MALDIVES</v>
      </c>
      <c r="M1645" s="66"/>
      <c r="N1645" s="66"/>
      <c r="O1645" s="66"/>
      <c r="P1645" s="66"/>
      <c r="Q1645" s="2"/>
      <c r="R1645" s="2"/>
      <c r="S1645" s="15">
        <f t="shared" si="158"/>
        <v>41827</v>
      </c>
      <c r="T1645" s="15" t="str">
        <f t="shared" si="159"/>
        <v/>
      </c>
      <c r="U1645" s="15" t="str">
        <f t="shared" si="160"/>
        <v/>
      </c>
      <c r="V1645" s="2"/>
    </row>
    <row r="1646" spans="1:22">
      <c r="A1646" s="2"/>
      <c r="B1646" s="2"/>
      <c r="C1646" s="2"/>
      <c r="D1646" s="2"/>
      <c r="E1646" s="2"/>
      <c r="F1646" s="2"/>
      <c r="G1646" s="2"/>
      <c r="H1646" s="2"/>
      <c r="I1646" s="2"/>
      <c r="J1646" s="17" t="s">
        <v>1545</v>
      </c>
      <c r="K1646" s="2" t="str">
        <f t="shared" si="157"/>
        <v>ML</v>
      </c>
      <c r="L1646" s="2" t="str">
        <f t="shared" ref="L1646:L1709" si="161">J1646</f>
        <v>MALI</v>
      </c>
      <c r="M1646" s="66"/>
      <c r="N1646" s="66"/>
      <c r="O1646" s="66"/>
      <c r="P1646" s="66"/>
      <c r="Q1646" s="2"/>
      <c r="R1646" s="2"/>
      <c r="S1646" s="15">
        <f t="shared" si="158"/>
        <v>41827</v>
      </c>
      <c r="T1646" s="15" t="str">
        <f t="shared" si="159"/>
        <v/>
      </c>
      <c r="U1646" s="15" t="str">
        <f t="shared" si="160"/>
        <v/>
      </c>
      <c r="V1646" s="2"/>
    </row>
    <row r="1647" spans="1:22">
      <c r="A1647" s="2"/>
      <c r="B1647" s="2"/>
      <c r="C1647" s="2"/>
      <c r="D1647" s="2"/>
      <c r="E1647" s="2"/>
      <c r="F1647" s="2"/>
      <c r="G1647" s="2"/>
      <c r="H1647" s="2"/>
      <c r="I1647" s="2"/>
      <c r="J1647" s="17" t="s">
        <v>1546</v>
      </c>
      <c r="K1647" s="2" t="str">
        <f t="shared" si="157"/>
        <v>MT</v>
      </c>
      <c r="L1647" s="2" t="str">
        <f t="shared" si="161"/>
        <v>MALTA</v>
      </c>
      <c r="M1647" s="66"/>
      <c r="N1647" s="66"/>
      <c r="O1647" s="66"/>
      <c r="P1647" s="66"/>
      <c r="Q1647" s="2"/>
      <c r="R1647" s="2"/>
      <c r="S1647" s="15">
        <f t="shared" si="158"/>
        <v>41827</v>
      </c>
      <c r="T1647" s="15" t="str">
        <f t="shared" si="159"/>
        <v/>
      </c>
      <c r="U1647" s="15" t="str">
        <f t="shared" si="160"/>
        <v/>
      </c>
      <c r="V1647" s="2"/>
    </row>
    <row r="1648" spans="1:22">
      <c r="A1648" s="2"/>
      <c r="B1648" s="2"/>
      <c r="C1648" s="2"/>
      <c r="D1648" s="2"/>
      <c r="E1648" s="2"/>
      <c r="F1648" s="2"/>
      <c r="G1648" s="2"/>
      <c r="H1648" s="2"/>
      <c r="I1648" s="2"/>
      <c r="J1648" s="17" t="s">
        <v>1547</v>
      </c>
      <c r="K1648" s="2" t="str">
        <f t="shared" si="157"/>
        <v>MH</v>
      </c>
      <c r="L1648" s="2" t="str">
        <f t="shared" si="161"/>
        <v>MARSHALL ISLANDS</v>
      </c>
      <c r="M1648" s="66"/>
      <c r="N1648" s="66"/>
      <c r="O1648" s="66"/>
      <c r="P1648" s="66"/>
      <c r="Q1648" s="2"/>
      <c r="R1648" s="2"/>
      <c r="S1648" s="15">
        <f t="shared" si="158"/>
        <v>41827</v>
      </c>
      <c r="T1648" s="15" t="str">
        <f t="shared" si="159"/>
        <v/>
      </c>
      <c r="U1648" s="15" t="str">
        <f t="shared" si="160"/>
        <v/>
      </c>
      <c r="V1648" s="2"/>
    </row>
    <row r="1649" spans="1:22">
      <c r="A1649" s="2"/>
      <c r="B1649" s="2"/>
      <c r="C1649" s="2"/>
      <c r="D1649" s="2"/>
      <c r="E1649" s="2"/>
      <c r="F1649" s="2"/>
      <c r="G1649" s="2"/>
      <c r="H1649" s="2"/>
      <c r="I1649" s="2"/>
      <c r="J1649" s="17" t="s">
        <v>1548</v>
      </c>
      <c r="K1649" s="2" t="str">
        <f t="shared" si="157"/>
        <v>MQ</v>
      </c>
      <c r="L1649" s="2" t="str">
        <f t="shared" si="161"/>
        <v>MARTINIQUE</v>
      </c>
      <c r="M1649" s="66"/>
      <c r="N1649" s="66"/>
      <c r="O1649" s="66"/>
      <c r="P1649" s="66"/>
      <c r="Q1649" s="2"/>
      <c r="R1649" s="2"/>
      <c r="S1649" s="15">
        <f t="shared" si="158"/>
        <v>41827</v>
      </c>
      <c r="T1649" s="15" t="str">
        <f t="shared" si="159"/>
        <v/>
      </c>
      <c r="U1649" s="15" t="str">
        <f t="shared" si="160"/>
        <v/>
      </c>
      <c r="V1649" s="2"/>
    </row>
    <row r="1650" spans="1:22">
      <c r="A1650" s="2"/>
      <c r="B1650" s="2"/>
      <c r="C1650" s="2"/>
      <c r="D1650" s="2"/>
      <c r="E1650" s="2"/>
      <c r="F1650" s="2"/>
      <c r="G1650" s="2"/>
      <c r="H1650" s="2"/>
      <c r="I1650" s="2"/>
      <c r="J1650" s="17" t="s">
        <v>1549</v>
      </c>
      <c r="K1650" s="2" t="str">
        <f t="shared" si="157"/>
        <v>MR</v>
      </c>
      <c r="L1650" s="2" t="str">
        <f t="shared" si="161"/>
        <v>MAURITANIA</v>
      </c>
      <c r="M1650" s="66"/>
      <c r="N1650" s="66"/>
      <c r="O1650" s="66"/>
      <c r="P1650" s="66"/>
      <c r="Q1650" s="2"/>
      <c r="R1650" s="2"/>
      <c r="S1650" s="15">
        <f t="shared" si="158"/>
        <v>41827</v>
      </c>
      <c r="T1650" s="15" t="str">
        <f t="shared" si="159"/>
        <v/>
      </c>
      <c r="U1650" s="15" t="str">
        <f t="shared" si="160"/>
        <v/>
      </c>
      <c r="V1650" s="2"/>
    </row>
    <row r="1651" spans="1:22">
      <c r="A1651" s="2"/>
      <c r="B1651" s="2"/>
      <c r="C1651" s="2"/>
      <c r="D1651" s="2"/>
      <c r="E1651" s="2"/>
      <c r="F1651" s="2"/>
      <c r="G1651" s="2"/>
      <c r="H1651" s="2"/>
      <c r="I1651" s="2"/>
      <c r="J1651" s="17" t="s">
        <v>1550</v>
      </c>
      <c r="K1651" s="2" t="str">
        <f t="shared" si="157"/>
        <v>MU</v>
      </c>
      <c r="L1651" s="2" t="str">
        <f t="shared" si="161"/>
        <v>MAURITIUS</v>
      </c>
      <c r="M1651" s="66"/>
      <c r="N1651" s="66"/>
      <c r="O1651" s="66"/>
      <c r="P1651" s="66"/>
      <c r="Q1651" s="2"/>
      <c r="R1651" s="2"/>
      <c r="S1651" s="15">
        <f t="shared" si="158"/>
        <v>41827</v>
      </c>
      <c r="T1651" s="15" t="str">
        <f t="shared" si="159"/>
        <v/>
      </c>
      <c r="U1651" s="15" t="str">
        <f t="shared" si="160"/>
        <v/>
      </c>
      <c r="V1651" s="2"/>
    </row>
    <row r="1652" spans="1:22">
      <c r="A1652" s="2"/>
      <c r="B1652" s="2"/>
      <c r="C1652" s="2"/>
      <c r="D1652" s="2"/>
      <c r="E1652" s="2"/>
      <c r="F1652" s="2"/>
      <c r="G1652" s="2"/>
      <c r="H1652" s="2"/>
      <c r="I1652" s="2"/>
      <c r="J1652" s="17" t="s">
        <v>1551</v>
      </c>
      <c r="K1652" s="2" t="str">
        <f t="shared" si="157"/>
        <v>YT</v>
      </c>
      <c r="L1652" s="2" t="str">
        <f t="shared" si="161"/>
        <v>MAYOTTE</v>
      </c>
      <c r="M1652" s="66"/>
      <c r="N1652" s="66"/>
      <c r="O1652" s="66"/>
      <c r="P1652" s="66"/>
      <c r="Q1652" s="2"/>
      <c r="R1652" s="2"/>
      <c r="S1652" s="15">
        <f t="shared" si="158"/>
        <v>41827</v>
      </c>
      <c r="T1652" s="15" t="str">
        <f t="shared" si="159"/>
        <v/>
      </c>
      <c r="U1652" s="15" t="str">
        <f t="shared" si="160"/>
        <v/>
      </c>
      <c r="V1652" s="2"/>
    </row>
    <row r="1653" spans="1:22">
      <c r="A1653" s="2"/>
      <c r="B1653" s="2"/>
      <c r="C1653" s="2"/>
      <c r="D1653" s="2"/>
      <c r="E1653" s="2"/>
      <c r="F1653" s="2"/>
      <c r="G1653" s="2"/>
      <c r="H1653" s="2"/>
      <c r="I1653" s="2"/>
      <c r="J1653" s="17" t="s">
        <v>1552</v>
      </c>
      <c r="K1653" s="2" t="str">
        <f t="shared" si="157"/>
        <v>MX</v>
      </c>
      <c r="L1653" s="2" t="str">
        <f t="shared" si="161"/>
        <v>MEXICO</v>
      </c>
      <c r="M1653" s="66"/>
      <c r="N1653" s="66"/>
      <c r="O1653" s="66"/>
      <c r="P1653" s="66"/>
      <c r="Q1653" s="2"/>
      <c r="R1653" s="2"/>
      <c r="S1653" s="15">
        <f t="shared" si="158"/>
        <v>41827</v>
      </c>
      <c r="T1653" s="15" t="str">
        <f t="shared" si="159"/>
        <v/>
      </c>
      <c r="U1653" s="15" t="str">
        <f t="shared" si="160"/>
        <v/>
      </c>
      <c r="V1653" s="2"/>
    </row>
    <row r="1654" spans="1:22">
      <c r="A1654" s="2"/>
      <c r="B1654" s="2"/>
      <c r="C1654" s="2"/>
      <c r="D1654" s="2"/>
      <c r="E1654" s="2"/>
      <c r="F1654" s="2"/>
      <c r="G1654" s="2"/>
      <c r="H1654" s="2"/>
      <c r="I1654" s="2"/>
      <c r="J1654" s="17" t="s">
        <v>1553</v>
      </c>
      <c r="K1654" s="2" t="str">
        <f t="shared" si="157"/>
        <v>FM</v>
      </c>
      <c r="L1654" s="2" t="str">
        <f t="shared" si="161"/>
        <v>MICRONESIA, FEDERATED STATES OF</v>
      </c>
      <c r="M1654" s="66"/>
      <c r="N1654" s="66"/>
      <c r="O1654" s="66"/>
      <c r="P1654" s="66"/>
      <c r="Q1654" s="2"/>
      <c r="R1654" s="2"/>
      <c r="S1654" s="15">
        <f t="shared" si="158"/>
        <v>41827</v>
      </c>
      <c r="T1654" s="15" t="str">
        <f t="shared" si="159"/>
        <v/>
      </c>
      <c r="U1654" s="15" t="str">
        <f t="shared" si="160"/>
        <v/>
      </c>
      <c r="V1654" s="2"/>
    </row>
    <row r="1655" spans="1:22">
      <c r="A1655" s="2"/>
      <c r="B1655" s="2"/>
      <c r="C1655" s="2"/>
      <c r="D1655" s="2"/>
      <c r="E1655" s="2"/>
      <c r="F1655" s="2"/>
      <c r="G1655" s="2"/>
      <c r="H1655" s="2"/>
      <c r="I1655" s="2"/>
      <c r="J1655" s="17" t="s">
        <v>1554</v>
      </c>
      <c r="K1655" s="2" t="str">
        <f t="shared" si="157"/>
        <v>MD</v>
      </c>
      <c r="L1655" s="2" t="str">
        <f t="shared" si="161"/>
        <v>MOLDOVA, REPUBLIC OF</v>
      </c>
      <c r="M1655" s="66"/>
      <c r="N1655" s="66"/>
      <c r="O1655" s="66"/>
      <c r="P1655" s="66"/>
      <c r="Q1655" s="2"/>
      <c r="R1655" s="2"/>
      <c r="S1655" s="15">
        <f t="shared" si="158"/>
        <v>41827</v>
      </c>
      <c r="T1655" s="15" t="str">
        <f t="shared" si="159"/>
        <v/>
      </c>
      <c r="U1655" s="15" t="str">
        <f t="shared" si="160"/>
        <v/>
      </c>
      <c r="V1655" s="2"/>
    </row>
    <row r="1656" spans="1:22">
      <c r="A1656" s="2"/>
      <c r="B1656" s="2"/>
      <c r="C1656" s="2"/>
      <c r="D1656" s="2"/>
      <c r="E1656" s="2"/>
      <c r="F1656" s="2"/>
      <c r="G1656" s="2"/>
      <c r="H1656" s="2"/>
      <c r="I1656" s="2"/>
      <c r="J1656" s="17" t="s">
        <v>1555</v>
      </c>
      <c r="K1656" s="2" t="str">
        <f t="shared" si="157"/>
        <v>MC</v>
      </c>
      <c r="L1656" s="2" t="str">
        <f t="shared" si="161"/>
        <v>MONACO</v>
      </c>
      <c r="M1656" s="66"/>
      <c r="N1656" s="66"/>
      <c r="O1656" s="66"/>
      <c r="P1656" s="66"/>
      <c r="Q1656" s="2"/>
      <c r="R1656" s="2"/>
      <c r="S1656" s="15">
        <f t="shared" si="158"/>
        <v>41827</v>
      </c>
      <c r="T1656" s="15" t="str">
        <f t="shared" si="159"/>
        <v/>
      </c>
      <c r="U1656" s="15" t="str">
        <f t="shared" si="160"/>
        <v/>
      </c>
      <c r="V1656" s="2"/>
    </row>
    <row r="1657" spans="1:22">
      <c r="A1657" s="2"/>
      <c r="B1657" s="2"/>
      <c r="C1657" s="2"/>
      <c r="D1657" s="2"/>
      <c r="E1657" s="2"/>
      <c r="F1657" s="2"/>
      <c r="G1657" s="2"/>
      <c r="H1657" s="2"/>
      <c r="I1657" s="2"/>
      <c r="J1657" s="17" t="s">
        <v>1556</v>
      </c>
      <c r="K1657" s="2" t="str">
        <f t="shared" si="157"/>
        <v>MN</v>
      </c>
      <c r="L1657" s="2" t="str">
        <f t="shared" si="161"/>
        <v>MONGOLIA</v>
      </c>
      <c r="M1657" s="66"/>
      <c r="N1657" s="66"/>
      <c r="O1657" s="66"/>
      <c r="P1657" s="66"/>
      <c r="Q1657" s="2"/>
      <c r="R1657" s="2"/>
      <c r="S1657" s="15">
        <f t="shared" si="158"/>
        <v>41827</v>
      </c>
      <c r="T1657" s="15" t="str">
        <f t="shared" si="159"/>
        <v/>
      </c>
      <c r="U1657" s="15" t="str">
        <f t="shared" si="160"/>
        <v/>
      </c>
      <c r="V1657" s="2"/>
    </row>
    <row r="1658" spans="1:22">
      <c r="A1658" s="2"/>
      <c r="B1658" s="2"/>
      <c r="C1658" s="2"/>
      <c r="D1658" s="2"/>
      <c r="E1658" s="2"/>
      <c r="F1658" s="2"/>
      <c r="G1658" s="2"/>
      <c r="H1658" s="2"/>
      <c r="I1658" s="2"/>
      <c r="J1658" s="17" t="s">
        <v>1557</v>
      </c>
      <c r="K1658" s="2" t="str">
        <f t="shared" si="157"/>
        <v>ME</v>
      </c>
      <c r="L1658" s="2" t="str">
        <f t="shared" si="161"/>
        <v>MONTENEGRO</v>
      </c>
      <c r="M1658" s="66"/>
      <c r="N1658" s="66"/>
      <c r="O1658" s="66"/>
      <c r="P1658" s="66"/>
      <c r="Q1658" s="2"/>
      <c r="R1658" s="2"/>
      <c r="S1658" s="15">
        <f t="shared" si="158"/>
        <v>41827</v>
      </c>
      <c r="T1658" s="15" t="str">
        <f t="shared" si="159"/>
        <v/>
      </c>
      <c r="U1658" s="15" t="str">
        <f t="shared" si="160"/>
        <v/>
      </c>
      <c r="V1658" s="2"/>
    </row>
    <row r="1659" spans="1:22">
      <c r="A1659" s="2"/>
      <c r="B1659" s="2"/>
      <c r="C1659" s="2"/>
      <c r="D1659" s="2"/>
      <c r="E1659" s="2"/>
      <c r="F1659" s="2"/>
      <c r="G1659" s="2"/>
      <c r="H1659" s="2"/>
      <c r="I1659" s="2"/>
      <c r="J1659" s="17" t="s">
        <v>1558</v>
      </c>
      <c r="K1659" s="2" t="str">
        <f t="shared" si="157"/>
        <v>MS</v>
      </c>
      <c r="L1659" s="2" t="str">
        <f t="shared" si="161"/>
        <v>MONTSERRAT</v>
      </c>
      <c r="M1659" s="66"/>
      <c r="N1659" s="66"/>
      <c r="O1659" s="66"/>
      <c r="P1659" s="66"/>
      <c r="Q1659" s="2"/>
      <c r="R1659" s="2"/>
      <c r="S1659" s="15">
        <f t="shared" si="158"/>
        <v>41827</v>
      </c>
      <c r="T1659" s="15" t="str">
        <f t="shared" si="159"/>
        <v/>
      </c>
      <c r="U1659" s="15" t="str">
        <f t="shared" si="160"/>
        <v/>
      </c>
      <c r="V1659" s="2"/>
    </row>
    <row r="1660" spans="1:22">
      <c r="A1660" s="2"/>
      <c r="B1660" s="2"/>
      <c r="C1660" s="2"/>
      <c r="D1660" s="2"/>
      <c r="E1660" s="2"/>
      <c r="F1660" s="2"/>
      <c r="G1660" s="2"/>
      <c r="H1660" s="2"/>
      <c r="I1660" s="2"/>
      <c r="J1660" s="17" t="s">
        <v>1559</v>
      </c>
      <c r="K1660" s="2" t="str">
        <f t="shared" si="157"/>
        <v>MA</v>
      </c>
      <c r="L1660" s="2" t="str">
        <f t="shared" si="161"/>
        <v>MOROCCO</v>
      </c>
      <c r="M1660" s="66"/>
      <c r="N1660" s="66"/>
      <c r="O1660" s="66"/>
      <c r="P1660" s="66"/>
      <c r="Q1660" s="2"/>
      <c r="R1660" s="2"/>
      <c r="S1660" s="15">
        <f t="shared" si="158"/>
        <v>41827</v>
      </c>
      <c r="T1660" s="15" t="str">
        <f t="shared" si="159"/>
        <v/>
      </c>
      <c r="U1660" s="15" t="str">
        <f t="shared" si="160"/>
        <v/>
      </c>
      <c r="V1660" s="2"/>
    </row>
    <row r="1661" spans="1:22">
      <c r="A1661" s="2"/>
      <c r="B1661" s="2"/>
      <c r="C1661" s="2"/>
      <c r="D1661" s="2"/>
      <c r="E1661" s="2"/>
      <c r="F1661" s="2"/>
      <c r="G1661" s="2"/>
      <c r="H1661" s="2"/>
      <c r="I1661" s="2"/>
      <c r="J1661" s="17" t="s">
        <v>1560</v>
      </c>
      <c r="K1661" s="2" t="str">
        <f t="shared" si="157"/>
        <v>MZ</v>
      </c>
      <c r="L1661" s="2" t="str">
        <f t="shared" si="161"/>
        <v>MOZAMBIQUE</v>
      </c>
      <c r="M1661" s="66"/>
      <c r="N1661" s="66"/>
      <c r="O1661" s="66"/>
      <c r="P1661" s="66"/>
      <c r="Q1661" s="2"/>
      <c r="R1661" s="2"/>
      <c r="S1661" s="15">
        <f t="shared" si="158"/>
        <v>41827</v>
      </c>
      <c r="T1661" s="15" t="str">
        <f t="shared" si="159"/>
        <v/>
      </c>
      <c r="U1661" s="15" t="str">
        <f t="shared" si="160"/>
        <v/>
      </c>
      <c r="V1661" s="2"/>
    </row>
    <row r="1662" spans="1:22">
      <c r="A1662" s="2"/>
      <c r="B1662" s="2"/>
      <c r="C1662" s="2"/>
      <c r="D1662" s="2"/>
      <c r="E1662" s="2"/>
      <c r="F1662" s="2"/>
      <c r="G1662" s="2"/>
      <c r="H1662" s="2"/>
      <c r="I1662" s="2"/>
      <c r="J1662" s="17" t="s">
        <v>1561</v>
      </c>
      <c r="K1662" s="2" t="str">
        <f t="shared" si="157"/>
        <v>MM</v>
      </c>
      <c r="L1662" s="2" t="str">
        <f t="shared" si="161"/>
        <v>MYANMAR</v>
      </c>
      <c r="M1662" s="66"/>
      <c r="N1662" s="66"/>
      <c r="O1662" s="66"/>
      <c r="P1662" s="66"/>
      <c r="Q1662" s="2"/>
      <c r="R1662" s="2"/>
      <c r="S1662" s="15">
        <f t="shared" si="158"/>
        <v>41827</v>
      </c>
      <c r="T1662" s="15" t="str">
        <f t="shared" si="159"/>
        <v/>
      </c>
      <c r="U1662" s="15" t="str">
        <f t="shared" si="160"/>
        <v/>
      </c>
      <c r="V1662" s="2"/>
    </row>
    <row r="1663" spans="1:22">
      <c r="A1663" s="2"/>
      <c r="B1663" s="2"/>
      <c r="C1663" s="2"/>
      <c r="D1663" s="2"/>
      <c r="E1663" s="2"/>
      <c r="F1663" s="2"/>
      <c r="G1663" s="2"/>
      <c r="H1663" s="2"/>
      <c r="I1663" s="2"/>
      <c r="J1663" s="17" t="s">
        <v>1562</v>
      </c>
      <c r="K1663" s="2" t="str">
        <f t="shared" si="157"/>
        <v>NA</v>
      </c>
      <c r="L1663" s="2" t="str">
        <f t="shared" si="161"/>
        <v>NAMIBIA</v>
      </c>
      <c r="M1663" s="66"/>
      <c r="N1663" s="66"/>
      <c r="O1663" s="66"/>
      <c r="P1663" s="66"/>
      <c r="Q1663" s="2"/>
      <c r="R1663" s="2"/>
      <c r="S1663" s="15">
        <f t="shared" si="158"/>
        <v>41827</v>
      </c>
      <c r="T1663" s="15" t="str">
        <f t="shared" si="159"/>
        <v/>
      </c>
      <c r="U1663" s="15" t="str">
        <f t="shared" si="160"/>
        <v/>
      </c>
      <c r="V1663" s="2"/>
    </row>
    <row r="1664" spans="1:22">
      <c r="A1664" s="2"/>
      <c r="B1664" s="2"/>
      <c r="C1664" s="2"/>
      <c r="D1664" s="2"/>
      <c r="E1664" s="2"/>
      <c r="F1664" s="2"/>
      <c r="G1664" s="2"/>
      <c r="H1664" s="2"/>
      <c r="I1664" s="2"/>
      <c r="J1664" s="17" t="s">
        <v>1563</v>
      </c>
      <c r="K1664" s="2" t="str">
        <f t="shared" si="157"/>
        <v>NR</v>
      </c>
      <c r="L1664" s="2" t="str">
        <f t="shared" si="161"/>
        <v>NAURU</v>
      </c>
      <c r="M1664" s="66"/>
      <c r="N1664" s="66"/>
      <c r="O1664" s="66"/>
      <c r="P1664" s="66"/>
      <c r="Q1664" s="2"/>
      <c r="R1664" s="2"/>
      <c r="S1664" s="15">
        <f t="shared" si="158"/>
        <v>41827</v>
      </c>
      <c r="T1664" s="15" t="str">
        <f t="shared" si="159"/>
        <v/>
      </c>
      <c r="U1664" s="15" t="str">
        <f t="shared" si="160"/>
        <v/>
      </c>
      <c r="V1664" s="2"/>
    </row>
    <row r="1665" spans="1:22">
      <c r="A1665" s="2"/>
      <c r="B1665" s="2"/>
      <c r="C1665" s="2"/>
      <c r="D1665" s="2"/>
      <c r="E1665" s="2"/>
      <c r="F1665" s="2"/>
      <c r="G1665" s="2"/>
      <c r="H1665" s="2"/>
      <c r="I1665" s="2"/>
      <c r="J1665" s="17" t="s">
        <v>1564</v>
      </c>
      <c r="K1665" s="2" t="str">
        <f t="shared" si="157"/>
        <v>NP</v>
      </c>
      <c r="L1665" s="2" t="str">
        <f t="shared" si="161"/>
        <v>NEPAL</v>
      </c>
      <c r="M1665" s="66"/>
      <c r="N1665" s="66"/>
      <c r="O1665" s="66"/>
      <c r="P1665" s="66"/>
      <c r="Q1665" s="2"/>
      <c r="R1665" s="2"/>
      <c r="S1665" s="15">
        <f t="shared" si="158"/>
        <v>41827</v>
      </c>
      <c r="T1665" s="15" t="str">
        <f t="shared" si="159"/>
        <v/>
      </c>
      <c r="U1665" s="15" t="str">
        <f t="shared" si="160"/>
        <v/>
      </c>
      <c r="V1665" s="2"/>
    </row>
    <row r="1666" spans="1:22">
      <c r="A1666" s="2"/>
      <c r="B1666" s="2"/>
      <c r="C1666" s="2"/>
      <c r="D1666" s="2"/>
      <c r="E1666" s="2"/>
      <c r="F1666" s="2"/>
      <c r="G1666" s="2"/>
      <c r="H1666" s="2"/>
      <c r="I1666" s="2"/>
      <c r="J1666" s="17" t="s">
        <v>1565</v>
      </c>
      <c r="K1666" s="2" t="str">
        <f t="shared" si="157"/>
        <v>NL</v>
      </c>
      <c r="L1666" s="2" t="str">
        <f t="shared" si="161"/>
        <v>NETHERLANDS</v>
      </c>
      <c r="M1666" s="66"/>
      <c r="N1666" s="66"/>
      <c r="O1666" s="66"/>
      <c r="P1666" s="66"/>
      <c r="Q1666" s="2"/>
      <c r="R1666" s="2"/>
      <c r="S1666" s="15">
        <f t="shared" si="158"/>
        <v>41827</v>
      </c>
      <c r="T1666" s="15" t="str">
        <f t="shared" si="159"/>
        <v/>
      </c>
      <c r="U1666" s="15" t="str">
        <f t="shared" si="160"/>
        <v/>
      </c>
      <c r="V1666" s="2"/>
    </row>
    <row r="1667" spans="1:22">
      <c r="A1667" s="2"/>
      <c r="B1667" s="2"/>
      <c r="C1667" s="2"/>
      <c r="D1667" s="2"/>
      <c r="E1667" s="2"/>
      <c r="F1667" s="2"/>
      <c r="G1667" s="2"/>
      <c r="H1667" s="2"/>
      <c r="I1667" s="2"/>
      <c r="J1667" s="17" t="s">
        <v>1566</v>
      </c>
      <c r="K1667" s="2" t="str">
        <f t="shared" si="157"/>
        <v>NC</v>
      </c>
      <c r="L1667" s="2" t="str">
        <f t="shared" si="161"/>
        <v>NEW CALEDONIA</v>
      </c>
      <c r="M1667" s="66"/>
      <c r="N1667" s="66"/>
      <c r="O1667" s="66"/>
      <c r="P1667" s="66"/>
      <c r="Q1667" s="2"/>
      <c r="R1667" s="2"/>
      <c r="S1667" s="15">
        <f t="shared" si="158"/>
        <v>41827</v>
      </c>
      <c r="T1667" s="15" t="str">
        <f t="shared" si="159"/>
        <v/>
      </c>
      <c r="U1667" s="15" t="str">
        <f t="shared" si="160"/>
        <v/>
      </c>
      <c r="V1667" s="2"/>
    </row>
    <row r="1668" spans="1:22">
      <c r="A1668" s="2"/>
      <c r="B1668" s="2"/>
      <c r="C1668" s="2"/>
      <c r="D1668" s="2"/>
      <c r="E1668" s="2"/>
      <c r="F1668" s="2"/>
      <c r="G1668" s="2"/>
      <c r="H1668" s="2"/>
      <c r="I1668" s="2"/>
      <c r="J1668" s="17" t="s">
        <v>1567</v>
      </c>
      <c r="K1668" s="2" t="str">
        <f t="shared" si="157"/>
        <v>NZ</v>
      </c>
      <c r="L1668" s="2" t="str">
        <f t="shared" si="161"/>
        <v>NEW ZEALAND</v>
      </c>
      <c r="M1668" s="66"/>
      <c r="N1668" s="66"/>
      <c r="O1668" s="66"/>
      <c r="P1668" s="66"/>
      <c r="Q1668" s="2"/>
      <c r="R1668" s="2"/>
      <c r="S1668" s="15">
        <f t="shared" si="158"/>
        <v>41827</v>
      </c>
      <c r="T1668" s="15" t="str">
        <f t="shared" si="159"/>
        <v/>
      </c>
      <c r="U1668" s="15" t="str">
        <f t="shared" si="160"/>
        <v/>
      </c>
      <c r="V1668" s="2"/>
    </row>
    <row r="1669" spans="1:22">
      <c r="A1669" s="2"/>
      <c r="B1669" s="2"/>
      <c r="C1669" s="2"/>
      <c r="D1669" s="2"/>
      <c r="E1669" s="2"/>
      <c r="F1669" s="2"/>
      <c r="G1669" s="2"/>
      <c r="H1669" s="2"/>
      <c r="I1669" s="2"/>
      <c r="J1669" s="17" t="s">
        <v>1568</v>
      </c>
      <c r="K1669" s="2" t="str">
        <f t="shared" si="157"/>
        <v>NI</v>
      </c>
      <c r="L1669" s="2" t="str">
        <f t="shared" si="161"/>
        <v>NICARAGUA</v>
      </c>
      <c r="M1669" s="66"/>
      <c r="N1669" s="66"/>
      <c r="O1669" s="66"/>
      <c r="P1669" s="66"/>
      <c r="Q1669" s="2"/>
      <c r="R1669" s="2"/>
      <c r="S1669" s="15">
        <f t="shared" si="158"/>
        <v>41827</v>
      </c>
      <c r="T1669" s="15" t="str">
        <f t="shared" si="159"/>
        <v/>
      </c>
      <c r="U1669" s="15" t="str">
        <f t="shared" si="160"/>
        <v/>
      </c>
      <c r="V1669" s="2"/>
    </row>
    <row r="1670" spans="1:22">
      <c r="A1670" s="2"/>
      <c r="B1670" s="2"/>
      <c r="C1670" s="2"/>
      <c r="D1670" s="2"/>
      <c r="E1670" s="2"/>
      <c r="F1670" s="2"/>
      <c r="G1670" s="2"/>
      <c r="H1670" s="2"/>
      <c r="I1670" s="2"/>
      <c r="J1670" s="17" t="s">
        <v>1569</v>
      </c>
      <c r="K1670" s="2" t="str">
        <f t="shared" si="157"/>
        <v>NE</v>
      </c>
      <c r="L1670" s="2" t="str">
        <f t="shared" si="161"/>
        <v>NIGER</v>
      </c>
      <c r="M1670" s="66"/>
      <c r="N1670" s="66"/>
      <c r="O1670" s="66"/>
      <c r="P1670" s="66"/>
      <c r="Q1670" s="2"/>
      <c r="R1670" s="2"/>
      <c r="S1670" s="15">
        <f t="shared" si="158"/>
        <v>41827</v>
      </c>
      <c r="T1670" s="15" t="str">
        <f t="shared" si="159"/>
        <v/>
      </c>
      <c r="U1670" s="15" t="str">
        <f t="shared" si="160"/>
        <v/>
      </c>
      <c r="V1670" s="2"/>
    </row>
    <row r="1671" spans="1:22">
      <c r="A1671" s="2"/>
      <c r="B1671" s="2"/>
      <c r="C1671" s="2"/>
      <c r="D1671" s="2"/>
      <c r="E1671" s="2"/>
      <c r="F1671" s="2"/>
      <c r="G1671" s="2"/>
      <c r="H1671" s="2"/>
      <c r="I1671" s="2"/>
      <c r="J1671" s="17" t="s">
        <v>1570</v>
      </c>
      <c r="K1671" s="2" t="str">
        <f t="shared" si="157"/>
        <v>NG</v>
      </c>
      <c r="L1671" s="2" t="str">
        <f t="shared" si="161"/>
        <v>NIGERIA</v>
      </c>
      <c r="M1671" s="66"/>
      <c r="N1671" s="66"/>
      <c r="O1671" s="66"/>
      <c r="P1671" s="66"/>
      <c r="Q1671" s="2"/>
      <c r="R1671" s="2"/>
      <c r="S1671" s="15">
        <f t="shared" si="158"/>
        <v>41827</v>
      </c>
      <c r="T1671" s="15" t="str">
        <f t="shared" si="159"/>
        <v/>
      </c>
      <c r="U1671" s="15" t="str">
        <f t="shared" si="160"/>
        <v/>
      </c>
      <c r="V1671" s="2"/>
    </row>
    <row r="1672" spans="1:22">
      <c r="A1672" s="2"/>
      <c r="B1672" s="2"/>
      <c r="C1672" s="2"/>
      <c r="D1672" s="2"/>
      <c r="E1672" s="2"/>
      <c r="F1672" s="2"/>
      <c r="G1672" s="2"/>
      <c r="H1672" s="2"/>
      <c r="I1672" s="2"/>
      <c r="J1672" s="17" t="s">
        <v>1571</v>
      </c>
      <c r="K1672" s="2" t="str">
        <f t="shared" si="157"/>
        <v>NU</v>
      </c>
      <c r="L1672" s="2" t="str">
        <f t="shared" si="161"/>
        <v>NIUE</v>
      </c>
      <c r="M1672" s="66"/>
      <c r="N1672" s="66"/>
      <c r="O1672" s="66"/>
      <c r="P1672" s="66"/>
      <c r="Q1672" s="2"/>
      <c r="R1672" s="2"/>
      <c r="S1672" s="15">
        <f t="shared" si="158"/>
        <v>41827</v>
      </c>
      <c r="T1672" s="15" t="str">
        <f t="shared" si="159"/>
        <v/>
      </c>
      <c r="U1672" s="15" t="str">
        <f t="shared" si="160"/>
        <v/>
      </c>
      <c r="V1672" s="2"/>
    </row>
    <row r="1673" spans="1:22">
      <c r="A1673" s="2"/>
      <c r="B1673" s="2"/>
      <c r="C1673" s="2"/>
      <c r="D1673" s="2"/>
      <c r="E1673" s="2"/>
      <c r="F1673" s="2"/>
      <c r="G1673" s="2"/>
      <c r="H1673" s="2"/>
      <c r="I1673" s="2"/>
      <c r="J1673" s="17" t="s">
        <v>1572</v>
      </c>
      <c r="K1673" s="2" t="str">
        <f t="shared" si="157"/>
        <v>NF</v>
      </c>
      <c r="L1673" s="2" t="str">
        <f t="shared" si="161"/>
        <v>NORFOLK ISLAND</v>
      </c>
      <c r="M1673" s="66"/>
      <c r="N1673" s="66"/>
      <c r="O1673" s="66"/>
      <c r="P1673" s="66"/>
      <c r="Q1673" s="2"/>
      <c r="R1673" s="2"/>
      <c r="S1673" s="15">
        <f t="shared" si="158"/>
        <v>41827</v>
      </c>
      <c r="T1673" s="15" t="str">
        <f t="shared" si="159"/>
        <v/>
      </c>
      <c r="U1673" s="15" t="str">
        <f t="shared" si="160"/>
        <v/>
      </c>
      <c r="V1673" s="2"/>
    </row>
    <row r="1674" spans="1:22">
      <c r="A1674" s="2"/>
      <c r="B1674" s="2"/>
      <c r="C1674" s="2"/>
      <c r="D1674" s="2"/>
      <c r="E1674" s="2"/>
      <c r="F1674" s="2"/>
      <c r="G1674" s="2"/>
      <c r="H1674" s="2"/>
      <c r="I1674" s="2"/>
      <c r="J1674" s="17" t="s">
        <v>1573</v>
      </c>
      <c r="K1674" s="2" t="str">
        <f t="shared" si="157"/>
        <v>MP</v>
      </c>
      <c r="L1674" s="2" t="str">
        <f t="shared" si="161"/>
        <v>NORTHERN MARIANA ISLANDS</v>
      </c>
      <c r="M1674" s="66"/>
      <c r="N1674" s="66"/>
      <c r="O1674" s="66"/>
      <c r="P1674" s="66"/>
      <c r="Q1674" s="2"/>
      <c r="R1674" s="2"/>
      <c r="S1674" s="15">
        <f t="shared" si="158"/>
        <v>41827</v>
      </c>
      <c r="T1674" s="15" t="str">
        <f t="shared" si="159"/>
        <v/>
      </c>
      <c r="U1674" s="15" t="str">
        <f t="shared" si="160"/>
        <v/>
      </c>
      <c r="V1674" s="2"/>
    </row>
    <row r="1675" spans="1:22">
      <c r="A1675" s="2"/>
      <c r="B1675" s="2"/>
      <c r="C1675" s="2"/>
      <c r="D1675" s="2"/>
      <c r="E1675" s="2"/>
      <c r="F1675" s="2"/>
      <c r="G1675" s="2"/>
      <c r="H1675" s="2"/>
      <c r="I1675" s="2"/>
      <c r="J1675" s="17" t="s">
        <v>1574</v>
      </c>
      <c r="K1675" s="2" t="str">
        <f t="shared" si="157"/>
        <v>NO</v>
      </c>
      <c r="L1675" s="2" t="str">
        <f t="shared" si="161"/>
        <v>NORWAY</v>
      </c>
      <c r="M1675" s="66"/>
      <c r="N1675" s="66"/>
      <c r="O1675" s="66"/>
      <c r="P1675" s="66"/>
      <c r="Q1675" s="2"/>
      <c r="R1675" s="2"/>
      <c r="S1675" s="15">
        <f t="shared" si="158"/>
        <v>41827</v>
      </c>
      <c r="T1675" s="15" t="str">
        <f t="shared" si="159"/>
        <v/>
      </c>
      <c r="U1675" s="15" t="str">
        <f t="shared" si="160"/>
        <v/>
      </c>
      <c r="V1675" s="2"/>
    </row>
    <row r="1676" spans="1:22">
      <c r="A1676" s="2"/>
      <c r="B1676" s="2"/>
      <c r="C1676" s="2"/>
      <c r="D1676" s="2"/>
      <c r="E1676" s="2"/>
      <c r="F1676" s="2"/>
      <c r="G1676" s="2"/>
      <c r="H1676" s="2"/>
      <c r="I1676" s="2"/>
      <c r="J1676" s="17" t="s">
        <v>1575</v>
      </c>
      <c r="K1676" s="2" t="str">
        <f t="shared" si="157"/>
        <v>OM</v>
      </c>
      <c r="L1676" s="2" t="str">
        <f t="shared" si="161"/>
        <v>OMAN</v>
      </c>
      <c r="M1676" s="66"/>
      <c r="N1676" s="66"/>
      <c r="O1676" s="66"/>
      <c r="P1676" s="66"/>
      <c r="Q1676" s="2"/>
      <c r="R1676" s="2"/>
      <c r="S1676" s="15">
        <f t="shared" si="158"/>
        <v>41827</v>
      </c>
      <c r="T1676" s="15" t="str">
        <f t="shared" si="159"/>
        <v/>
      </c>
      <c r="U1676" s="15" t="str">
        <f t="shared" si="160"/>
        <v/>
      </c>
      <c r="V1676" s="2"/>
    </row>
    <row r="1677" spans="1:22">
      <c r="A1677" s="2"/>
      <c r="B1677" s="2"/>
      <c r="C1677" s="2"/>
      <c r="D1677" s="2"/>
      <c r="E1677" s="2"/>
      <c r="F1677" s="2"/>
      <c r="G1677" s="2"/>
      <c r="H1677" s="2"/>
      <c r="I1677" s="2"/>
      <c r="J1677" s="17" t="s">
        <v>1576</v>
      </c>
      <c r="K1677" s="2" t="str">
        <f t="shared" si="157"/>
        <v>PK</v>
      </c>
      <c r="L1677" s="2" t="str">
        <f t="shared" si="161"/>
        <v>PAKISTAN</v>
      </c>
      <c r="M1677" s="66"/>
      <c r="N1677" s="66"/>
      <c r="O1677" s="66"/>
      <c r="P1677" s="66"/>
      <c r="Q1677" s="2"/>
      <c r="R1677" s="2"/>
      <c r="S1677" s="15">
        <f t="shared" si="158"/>
        <v>41827</v>
      </c>
      <c r="T1677" s="15" t="str">
        <f t="shared" si="159"/>
        <v/>
      </c>
      <c r="U1677" s="15" t="str">
        <f t="shared" si="160"/>
        <v/>
      </c>
      <c r="V1677" s="2"/>
    </row>
    <row r="1678" spans="1:22">
      <c r="A1678" s="2"/>
      <c r="B1678" s="2"/>
      <c r="C1678" s="2"/>
      <c r="D1678" s="2"/>
      <c r="E1678" s="2"/>
      <c r="F1678" s="2"/>
      <c r="G1678" s="2"/>
      <c r="H1678" s="2"/>
      <c r="I1678" s="2"/>
      <c r="J1678" s="17" t="s">
        <v>1577</v>
      </c>
      <c r="K1678" s="2" t="str">
        <f t="shared" si="157"/>
        <v>PW</v>
      </c>
      <c r="L1678" s="2" t="str">
        <f t="shared" si="161"/>
        <v>PALAU</v>
      </c>
      <c r="M1678" s="66"/>
      <c r="N1678" s="66"/>
      <c r="O1678" s="66"/>
      <c r="P1678" s="66"/>
      <c r="Q1678" s="2"/>
      <c r="R1678" s="2"/>
      <c r="S1678" s="15">
        <f t="shared" si="158"/>
        <v>41827</v>
      </c>
      <c r="T1678" s="15" t="str">
        <f t="shared" si="159"/>
        <v/>
      </c>
      <c r="U1678" s="15" t="str">
        <f t="shared" si="160"/>
        <v/>
      </c>
      <c r="V1678" s="2"/>
    </row>
    <row r="1679" spans="1:22">
      <c r="A1679" s="2"/>
      <c r="B1679" s="2"/>
      <c r="C1679" s="2"/>
      <c r="D1679" s="2"/>
      <c r="E1679" s="2"/>
      <c r="F1679" s="2"/>
      <c r="G1679" s="2"/>
      <c r="H1679" s="2"/>
      <c r="I1679" s="2"/>
      <c r="J1679" s="17" t="s">
        <v>14789</v>
      </c>
      <c r="K1679" s="2" t="str">
        <f t="shared" si="157"/>
        <v>PS</v>
      </c>
      <c r="L1679" s="2" t="str">
        <f t="shared" si="161"/>
        <v>PALESTINE, STATE OF</v>
      </c>
      <c r="M1679" s="66"/>
      <c r="N1679" s="66"/>
      <c r="O1679" s="66"/>
      <c r="P1679" s="66"/>
      <c r="Q1679" s="2"/>
      <c r="R1679" s="2"/>
      <c r="S1679" s="15">
        <f t="shared" si="158"/>
        <v>41827</v>
      </c>
      <c r="T1679" s="15" t="str">
        <f t="shared" si="159"/>
        <v/>
      </c>
      <c r="U1679" s="15">
        <f t="shared" si="160"/>
        <v>44392</v>
      </c>
      <c r="V1679" s="2"/>
    </row>
    <row r="1680" spans="1:22">
      <c r="A1680" s="2"/>
      <c r="B1680" s="2"/>
      <c r="C1680" s="2"/>
      <c r="D1680" s="2"/>
      <c r="E1680" s="2"/>
      <c r="F1680" s="2"/>
      <c r="G1680" s="2"/>
      <c r="H1680" s="2"/>
      <c r="I1680" s="2"/>
      <c r="J1680" s="17" t="s">
        <v>1578</v>
      </c>
      <c r="K1680" s="2" t="str">
        <f t="shared" si="157"/>
        <v>PA</v>
      </c>
      <c r="L1680" s="2" t="str">
        <f t="shared" si="161"/>
        <v>PANAMA</v>
      </c>
      <c r="M1680" s="66"/>
      <c r="N1680" s="66"/>
      <c r="O1680" s="66"/>
      <c r="P1680" s="66"/>
      <c r="Q1680" s="2"/>
      <c r="R1680" s="2"/>
      <c r="S1680" s="15">
        <f t="shared" si="158"/>
        <v>41827</v>
      </c>
      <c r="T1680" s="15" t="str">
        <f t="shared" si="159"/>
        <v/>
      </c>
      <c r="U1680" s="15" t="str">
        <f t="shared" si="160"/>
        <v/>
      </c>
      <c r="V1680" s="2"/>
    </row>
    <row r="1681" spans="1:22">
      <c r="A1681" s="2"/>
      <c r="B1681" s="2"/>
      <c r="C1681" s="2"/>
      <c r="D1681" s="2"/>
      <c r="E1681" s="2"/>
      <c r="F1681" s="2"/>
      <c r="G1681" s="2"/>
      <c r="H1681" s="2"/>
      <c r="I1681" s="2"/>
      <c r="J1681" s="17" t="s">
        <v>1579</v>
      </c>
      <c r="K1681" s="2" t="str">
        <f t="shared" si="157"/>
        <v>PG</v>
      </c>
      <c r="L1681" s="2" t="str">
        <f t="shared" si="161"/>
        <v>PAPUA NEW GUINEA</v>
      </c>
      <c r="M1681" s="66"/>
      <c r="N1681" s="66"/>
      <c r="O1681" s="66"/>
      <c r="P1681" s="66"/>
      <c r="Q1681" s="2"/>
      <c r="R1681" s="2"/>
      <c r="S1681" s="15">
        <f t="shared" si="158"/>
        <v>41827</v>
      </c>
      <c r="T1681" s="15" t="str">
        <f t="shared" si="159"/>
        <v/>
      </c>
      <c r="U1681" s="15" t="str">
        <f t="shared" si="160"/>
        <v/>
      </c>
      <c r="V1681" s="2"/>
    </row>
    <row r="1682" spans="1:22">
      <c r="A1682" s="2"/>
      <c r="B1682" s="2"/>
      <c r="C1682" s="2"/>
      <c r="D1682" s="2"/>
      <c r="E1682" s="2"/>
      <c r="F1682" s="2"/>
      <c r="G1682" s="2"/>
      <c r="H1682" s="2"/>
      <c r="I1682" s="2"/>
      <c r="J1682" s="17" t="s">
        <v>1580</v>
      </c>
      <c r="K1682" s="2" t="str">
        <f t="shared" si="157"/>
        <v>PY</v>
      </c>
      <c r="L1682" s="2" t="str">
        <f t="shared" si="161"/>
        <v>PARAGUAY</v>
      </c>
      <c r="M1682" s="66"/>
      <c r="N1682" s="66"/>
      <c r="O1682" s="66"/>
      <c r="P1682" s="66"/>
      <c r="Q1682" s="2"/>
      <c r="R1682" s="2"/>
      <c r="S1682" s="15">
        <f t="shared" si="158"/>
        <v>41827</v>
      </c>
      <c r="T1682" s="15" t="str">
        <f t="shared" si="159"/>
        <v/>
      </c>
      <c r="U1682" s="15" t="str">
        <f t="shared" si="160"/>
        <v/>
      </c>
      <c r="V1682" s="2"/>
    </row>
    <row r="1683" spans="1:22">
      <c r="A1683" s="2"/>
      <c r="B1683" s="2"/>
      <c r="C1683" s="2"/>
      <c r="D1683" s="2"/>
      <c r="E1683" s="2"/>
      <c r="F1683" s="2"/>
      <c r="G1683" s="2"/>
      <c r="H1683" s="2"/>
      <c r="I1683" s="2"/>
      <c r="J1683" s="17" t="s">
        <v>1581</v>
      </c>
      <c r="K1683" s="2" t="str">
        <f t="shared" si="157"/>
        <v>PE</v>
      </c>
      <c r="L1683" s="2" t="str">
        <f t="shared" si="161"/>
        <v>PERU</v>
      </c>
      <c r="M1683" s="66"/>
      <c r="N1683" s="66"/>
      <c r="O1683" s="66"/>
      <c r="P1683" s="66"/>
      <c r="Q1683" s="2"/>
      <c r="R1683" s="2"/>
      <c r="S1683" s="15">
        <f t="shared" si="158"/>
        <v>41827</v>
      </c>
      <c r="T1683" s="15" t="str">
        <f t="shared" si="159"/>
        <v/>
      </c>
      <c r="U1683" s="15" t="str">
        <f t="shared" si="160"/>
        <v/>
      </c>
      <c r="V1683" s="2"/>
    </row>
    <row r="1684" spans="1:22">
      <c r="A1684" s="2"/>
      <c r="B1684" s="2"/>
      <c r="C1684" s="2"/>
      <c r="D1684" s="2"/>
      <c r="E1684" s="2"/>
      <c r="F1684" s="2"/>
      <c r="G1684" s="2"/>
      <c r="H1684" s="2"/>
      <c r="I1684" s="2"/>
      <c r="J1684" s="17" t="s">
        <v>1582</v>
      </c>
      <c r="K1684" s="2" t="str">
        <f t="shared" si="157"/>
        <v>PH</v>
      </c>
      <c r="L1684" s="2" t="str">
        <f t="shared" si="161"/>
        <v>PHILIPPINES</v>
      </c>
      <c r="M1684" s="66"/>
      <c r="N1684" s="66"/>
      <c r="O1684" s="66"/>
      <c r="P1684" s="66"/>
      <c r="Q1684" s="2"/>
      <c r="R1684" s="2"/>
      <c r="S1684" s="15">
        <f t="shared" si="158"/>
        <v>41827</v>
      </c>
      <c r="T1684" s="15" t="str">
        <f t="shared" si="159"/>
        <v/>
      </c>
      <c r="U1684" s="15" t="str">
        <f t="shared" si="160"/>
        <v/>
      </c>
      <c r="V1684" s="2"/>
    </row>
    <row r="1685" spans="1:22">
      <c r="A1685" s="2"/>
      <c r="B1685" s="2"/>
      <c r="C1685" s="2"/>
      <c r="D1685" s="2"/>
      <c r="E1685" s="2"/>
      <c r="F1685" s="2"/>
      <c r="G1685" s="2"/>
      <c r="H1685" s="2"/>
      <c r="I1685" s="2"/>
      <c r="J1685" s="17" t="s">
        <v>1583</v>
      </c>
      <c r="K1685" s="2" t="str">
        <f t="shared" si="157"/>
        <v>PN</v>
      </c>
      <c r="L1685" s="2" t="str">
        <f t="shared" si="161"/>
        <v>PITCAIRN</v>
      </c>
      <c r="M1685" s="66"/>
      <c r="N1685" s="66"/>
      <c r="O1685" s="66"/>
      <c r="P1685" s="66"/>
      <c r="Q1685" s="2"/>
      <c r="R1685" s="2"/>
      <c r="S1685" s="15">
        <f t="shared" si="158"/>
        <v>41827</v>
      </c>
      <c r="T1685" s="15" t="str">
        <f t="shared" si="159"/>
        <v/>
      </c>
      <c r="U1685" s="15" t="str">
        <f t="shared" si="160"/>
        <v/>
      </c>
      <c r="V1685" s="2"/>
    </row>
    <row r="1686" spans="1:22">
      <c r="A1686" s="2"/>
      <c r="B1686" s="2"/>
      <c r="C1686" s="2"/>
      <c r="D1686" s="2"/>
      <c r="E1686" s="2"/>
      <c r="F1686" s="2"/>
      <c r="G1686" s="2"/>
      <c r="H1686" s="2"/>
      <c r="I1686" s="2"/>
      <c r="J1686" s="17" t="s">
        <v>1584</v>
      </c>
      <c r="K1686" s="2" t="str">
        <f t="shared" si="157"/>
        <v>PL</v>
      </c>
      <c r="L1686" s="2" t="str">
        <f t="shared" si="161"/>
        <v>POLAND</v>
      </c>
      <c r="M1686" s="66"/>
      <c r="N1686" s="66"/>
      <c r="O1686" s="66"/>
      <c r="P1686" s="66"/>
      <c r="Q1686" s="2"/>
      <c r="R1686" s="2"/>
      <c r="S1686" s="15">
        <f t="shared" si="158"/>
        <v>41827</v>
      </c>
      <c r="T1686" s="15" t="str">
        <f t="shared" si="159"/>
        <v/>
      </c>
      <c r="U1686" s="15" t="str">
        <f t="shared" si="160"/>
        <v/>
      </c>
      <c r="V1686" s="2"/>
    </row>
    <row r="1687" spans="1:22">
      <c r="A1687" s="2"/>
      <c r="B1687" s="2"/>
      <c r="C1687" s="2"/>
      <c r="D1687" s="2"/>
      <c r="E1687" s="2"/>
      <c r="F1687" s="2"/>
      <c r="G1687" s="2"/>
      <c r="H1687" s="2"/>
      <c r="I1687" s="2"/>
      <c r="J1687" s="17" t="s">
        <v>1585</v>
      </c>
      <c r="K1687" s="2" t="str">
        <f t="shared" si="157"/>
        <v>PT</v>
      </c>
      <c r="L1687" s="2" t="str">
        <f t="shared" si="161"/>
        <v>PORTUGAL</v>
      </c>
      <c r="M1687" s="66"/>
      <c r="N1687" s="66"/>
      <c r="O1687" s="66"/>
      <c r="P1687" s="66"/>
      <c r="Q1687" s="2"/>
      <c r="R1687" s="2"/>
      <c r="S1687" s="15">
        <f t="shared" si="158"/>
        <v>41827</v>
      </c>
      <c r="T1687" s="15" t="str">
        <f t="shared" si="159"/>
        <v/>
      </c>
      <c r="U1687" s="15" t="str">
        <f t="shared" si="160"/>
        <v/>
      </c>
      <c r="V1687" s="2"/>
    </row>
    <row r="1688" spans="1:22">
      <c r="A1688" s="2"/>
      <c r="B1688" s="2"/>
      <c r="C1688" s="2"/>
      <c r="D1688" s="2"/>
      <c r="E1688" s="2"/>
      <c r="F1688" s="2"/>
      <c r="G1688" s="2"/>
      <c r="H1688" s="2"/>
      <c r="I1688" s="2"/>
      <c r="J1688" s="17" t="s">
        <v>1586</v>
      </c>
      <c r="K1688" s="2" t="str">
        <f t="shared" si="157"/>
        <v>PR</v>
      </c>
      <c r="L1688" s="2" t="str">
        <f t="shared" si="161"/>
        <v>PUERTO RICO</v>
      </c>
      <c r="M1688" s="66"/>
      <c r="N1688" s="66"/>
      <c r="O1688" s="66"/>
      <c r="P1688" s="66"/>
      <c r="Q1688" s="2"/>
      <c r="R1688" s="2"/>
      <c r="S1688" s="15">
        <f t="shared" si="158"/>
        <v>41827</v>
      </c>
      <c r="T1688" s="15" t="str">
        <f t="shared" si="159"/>
        <v/>
      </c>
      <c r="U1688" s="15" t="str">
        <f t="shared" si="160"/>
        <v/>
      </c>
      <c r="V1688" s="2"/>
    </row>
    <row r="1689" spans="1:22">
      <c r="A1689" s="2"/>
      <c r="B1689" s="2"/>
      <c r="C1689" s="2"/>
      <c r="D1689" s="2"/>
      <c r="E1689" s="2"/>
      <c r="F1689" s="2"/>
      <c r="G1689" s="2"/>
      <c r="H1689" s="2"/>
      <c r="I1689" s="2"/>
      <c r="J1689" s="17" t="s">
        <v>1587</v>
      </c>
      <c r="K1689" s="2" t="str">
        <f t="shared" si="157"/>
        <v>QA</v>
      </c>
      <c r="L1689" s="2" t="str">
        <f t="shared" si="161"/>
        <v>QATAR</v>
      </c>
      <c r="M1689" s="66"/>
      <c r="N1689" s="66"/>
      <c r="O1689" s="66"/>
      <c r="P1689" s="66"/>
      <c r="Q1689" s="2"/>
      <c r="R1689" s="2"/>
      <c r="S1689" s="15">
        <f t="shared" si="158"/>
        <v>41827</v>
      </c>
      <c r="T1689" s="15" t="str">
        <f t="shared" si="159"/>
        <v/>
      </c>
      <c r="U1689" s="15" t="str">
        <f t="shared" si="160"/>
        <v/>
      </c>
      <c r="V1689" s="2"/>
    </row>
    <row r="1690" spans="1:22">
      <c r="A1690" s="2"/>
      <c r="B1690" s="2"/>
      <c r="C1690" s="2"/>
      <c r="D1690" s="2"/>
      <c r="E1690" s="2"/>
      <c r="F1690" s="2"/>
      <c r="G1690" s="2"/>
      <c r="H1690" s="2"/>
      <c r="I1690" s="2"/>
      <c r="J1690" s="17" t="s">
        <v>1588</v>
      </c>
      <c r="K1690" s="2" t="str">
        <f t="shared" si="157"/>
        <v>RE</v>
      </c>
      <c r="L1690" s="2" t="str">
        <f t="shared" si="161"/>
        <v>RÉUNION</v>
      </c>
      <c r="M1690" s="66"/>
      <c r="N1690" s="66"/>
      <c r="O1690" s="66"/>
      <c r="P1690" s="66"/>
      <c r="Q1690" s="2"/>
      <c r="R1690" s="2"/>
      <c r="S1690" s="15">
        <f t="shared" si="158"/>
        <v>41827</v>
      </c>
      <c r="T1690" s="15" t="str">
        <f t="shared" si="159"/>
        <v/>
      </c>
      <c r="U1690" s="15" t="str">
        <f t="shared" si="160"/>
        <v/>
      </c>
      <c r="V1690" s="2"/>
    </row>
    <row r="1691" spans="1:22">
      <c r="A1691" s="2"/>
      <c r="B1691" s="2"/>
      <c r="C1691" s="2"/>
      <c r="D1691" s="2"/>
      <c r="E1691" s="2"/>
      <c r="F1691" s="2"/>
      <c r="G1691" s="2"/>
      <c r="H1691" s="2"/>
      <c r="I1691" s="2"/>
      <c r="J1691" s="17" t="s">
        <v>1589</v>
      </c>
      <c r="K1691" s="2" t="str">
        <f t="shared" si="157"/>
        <v>RO</v>
      </c>
      <c r="L1691" s="2" t="str">
        <f t="shared" si="161"/>
        <v>ROMANIA</v>
      </c>
      <c r="M1691" s="66"/>
      <c r="N1691" s="66"/>
      <c r="O1691" s="66"/>
      <c r="P1691" s="66"/>
      <c r="Q1691" s="2"/>
      <c r="R1691" s="2"/>
      <c r="S1691" s="15">
        <f t="shared" si="158"/>
        <v>41827</v>
      </c>
      <c r="T1691" s="15" t="str">
        <f t="shared" si="159"/>
        <v/>
      </c>
      <c r="U1691" s="15" t="str">
        <f t="shared" si="160"/>
        <v/>
      </c>
      <c r="V1691" s="2"/>
    </row>
    <row r="1692" spans="1:22">
      <c r="A1692" s="2"/>
      <c r="B1692" s="2"/>
      <c r="C1692" s="2"/>
      <c r="D1692" s="2"/>
      <c r="E1692" s="2"/>
      <c r="F1692" s="2"/>
      <c r="G1692" s="2"/>
      <c r="H1692" s="2"/>
      <c r="I1692" s="2"/>
      <c r="J1692" s="17" t="s">
        <v>1590</v>
      </c>
      <c r="K1692" s="2" t="str">
        <f t="shared" si="157"/>
        <v>RU</v>
      </c>
      <c r="L1692" s="2" t="str">
        <f t="shared" si="161"/>
        <v>RUSSIAN FEDERATION</v>
      </c>
      <c r="M1692" s="66"/>
      <c r="N1692" s="66"/>
      <c r="O1692" s="66"/>
      <c r="P1692" s="66"/>
      <c r="Q1692" s="2"/>
      <c r="R1692" s="2"/>
      <c r="S1692" s="15">
        <f t="shared" si="158"/>
        <v>41827</v>
      </c>
      <c r="T1692" s="15" t="str">
        <f t="shared" si="159"/>
        <v/>
      </c>
      <c r="U1692" s="15" t="str">
        <f t="shared" si="160"/>
        <v/>
      </c>
      <c r="V1692" s="2"/>
    </row>
    <row r="1693" spans="1:22">
      <c r="A1693" s="2"/>
      <c r="B1693" s="2"/>
      <c r="C1693" s="2"/>
      <c r="D1693" s="2"/>
      <c r="E1693" s="2"/>
      <c r="F1693" s="2"/>
      <c r="G1693" s="2"/>
      <c r="H1693" s="2"/>
      <c r="I1693" s="2"/>
      <c r="J1693" s="17" t="s">
        <v>1591</v>
      </c>
      <c r="K1693" s="2" t="str">
        <f t="shared" si="157"/>
        <v>RW</v>
      </c>
      <c r="L1693" s="2" t="str">
        <f t="shared" si="161"/>
        <v>RWANDA</v>
      </c>
      <c r="M1693" s="66"/>
      <c r="N1693" s="66"/>
      <c r="O1693" s="66"/>
      <c r="P1693" s="66"/>
      <c r="Q1693" s="2"/>
      <c r="R1693" s="2"/>
      <c r="S1693" s="15">
        <f t="shared" si="158"/>
        <v>41827</v>
      </c>
      <c r="T1693" s="15" t="str">
        <f t="shared" si="159"/>
        <v/>
      </c>
      <c r="U1693" s="15" t="str">
        <f t="shared" si="160"/>
        <v/>
      </c>
      <c r="V1693" s="2"/>
    </row>
    <row r="1694" spans="1:22">
      <c r="A1694" s="2"/>
      <c r="B1694" s="2"/>
      <c r="C1694" s="2"/>
      <c r="D1694" s="2"/>
      <c r="E1694" s="2"/>
      <c r="F1694" s="2"/>
      <c r="G1694" s="2"/>
      <c r="H1694" s="2"/>
      <c r="I1694" s="2"/>
      <c r="J1694" s="17" t="s">
        <v>1592</v>
      </c>
      <c r="K1694" s="2" t="str">
        <f t="shared" si="157"/>
        <v>BL</v>
      </c>
      <c r="L1694" s="2" t="str">
        <f t="shared" si="161"/>
        <v>SAINT BARTHÉLEMY</v>
      </c>
      <c r="M1694" s="66"/>
      <c r="N1694" s="66"/>
      <c r="O1694" s="66"/>
      <c r="P1694" s="66"/>
      <c r="Q1694" s="2"/>
      <c r="R1694" s="2"/>
      <c r="S1694" s="15">
        <f t="shared" si="158"/>
        <v>41827</v>
      </c>
      <c r="T1694" s="15" t="str">
        <f t="shared" si="159"/>
        <v/>
      </c>
      <c r="U1694" s="15" t="str">
        <f t="shared" si="160"/>
        <v/>
      </c>
      <c r="V1694" s="2"/>
    </row>
    <row r="1695" spans="1:22">
      <c r="A1695" s="2"/>
      <c r="B1695" s="2"/>
      <c r="C1695" s="2"/>
      <c r="D1695" s="2"/>
      <c r="E1695" s="2"/>
      <c r="F1695" s="2"/>
      <c r="G1695" s="2"/>
      <c r="H1695" s="2"/>
      <c r="I1695" s="2"/>
      <c r="J1695" s="17" t="s">
        <v>1593</v>
      </c>
      <c r="K1695" s="2" t="str">
        <f t="shared" si="157"/>
        <v>SH</v>
      </c>
      <c r="L1695" s="2" t="str">
        <f t="shared" si="161"/>
        <v>SAINT HELENA, ASCENSION AND TRISTAN DA CUNHA</v>
      </c>
      <c r="M1695" s="66"/>
      <c r="N1695" s="66"/>
      <c r="O1695" s="66"/>
      <c r="P1695" s="66"/>
      <c r="Q1695" s="2"/>
      <c r="R1695" s="2"/>
      <c r="S1695" s="15">
        <f t="shared" si="158"/>
        <v>41827</v>
      </c>
      <c r="T1695" s="15" t="str">
        <f t="shared" si="159"/>
        <v/>
      </c>
      <c r="U1695" s="15" t="str">
        <f t="shared" si="160"/>
        <v/>
      </c>
      <c r="V1695" s="2"/>
    </row>
    <row r="1696" spans="1:22">
      <c r="A1696" s="2"/>
      <c r="B1696" s="2"/>
      <c r="C1696" s="2"/>
      <c r="D1696" s="2"/>
      <c r="E1696" s="2"/>
      <c r="F1696" s="2"/>
      <c r="G1696" s="2"/>
      <c r="H1696" s="2"/>
      <c r="I1696" s="2"/>
      <c r="J1696" s="17" t="s">
        <v>1594</v>
      </c>
      <c r="K1696" s="2" t="str">
        <f t="shared" si="157"/>
        <v>KN</v>
      </c>
      <c r="L1696" s="2" t="str">
        <f t="shared" si="161"/>
        <v>SAINT KITTS AND NEVIS</v>
      </c>
      <c r="M1696" s="66"/>
      <c r="N1696" s="66"/>
      <c r="O1696" s="66"/>
      <c r="P1696" s="66"/>
      <c r="Q1696" s="2"/>
      <c r="R1696" s="2"/>
      <c r="S1696" s="15">
        <f t="shared" si="158"/>
        <v>41827</v>
      </c>
      <c r="T1696" s="15" t="str">
        <f t="shared" si="159"/>
        <v/>
      </c>
      <c r="U1696" s="15" t="str">
        <f t="shared" si="160"/>
        <v/>
      </c>
      <c r="V1696" s="2"/>
    </row>
    <row r="1697" spans="1:22">
      <c r="A1697" s="2"/>
      <c r="B1697" s="2"/>
      <c r="C1697" s="2"/>
      <c r="D1697" s="2"/>
      <c r="E1697" s="2"/>
      <c r="F1697" s="2"/>
      <c r="G1697" s="2"/>
      <c r="H1697" s="2"/>
      <c r="I1697" s="2"/>
      <c r="J1697" s="17" t="s">
        <v>1595</v>
      </c>
      <c r="K1697" s="2" t="str">
        <f t="shared" si="157"/>
        <v>LC</v>
      </c>
      <c r="L1697" s="2" t="str">
        <f t="shared" si="161"/>
        <v>SAINT LUCIA</v>
      </c>
      <c r="M1697" s="66"/>
      <c r="N1697" s="66"/>
      <c r="O1697" s="66"/>
      <c r="P1697" s="66"/>
      <c r="Q1697" s="2"/>
      <c r="R1697" s="2"/>
      <c r="S1697" s="15">
        <f t="shared" si="158"/>
        <v>41827</v>
      </c>
      <c r="T1697" s="15" t="str">
        <f t="shared" si="159"/>
        <v/>
      </c>
      <c r="U1697" s="15" t="str">
        <f t="shared" si="160"/>
        <v/>
      </c>
      <c r="V1697" s="2"/>
    </row>
    <row r="1698" spans="1:22">
      <c r="A1698" s="2"/>
      <c r="B1698" s="2"/>
      <c r="C1698" s="2"/>
      <c r="D1698" s="2"/>
      <c r="E1698" s="2"/>
      <c r="F1698" s="2"/>
      <c r="G1698" s="2"/>
      <c r="H1698" s="2"/>
      <c r="I1698" s="2"/>
      <c r="J1698" s="17" t="s">
        <v>1596</v>
      </c>
      <c r="K1698" s="2" t="str">
        <f t="shared" si="157"/>
        <v>MF</v>
      </c>
      <c r="L1698" s="2" t="str">
        <f t="shared" si="161"/>
        <v>SAINT MARTIN (FRENCH PART)</v>
      </c>
      <c r="M1698" s="66"/>
      <c r="N1698" s="66"/>
      <c r="O1698" s="66"/>
      <c r="P1698" s="66"/>
      <c r="Q1698" s="2"/>
      <c r="R1698" s="2"/>
      <c r="S1698" s="15">
        <f t="shared" si="158"/>
        <v>41827</v>
      </c>
      <c r="T1698" s="15" t="str">
        <f t="shared" si="159"/>
        <v/>
      </c>
      <c r="U1698" s="15" t="str">
        <f t="shared" si="160"/>
        <v/>
      </c>
      <c r="V1698" s="2"/>
    </row>
    <row r="1699" spans="1:22">
      <c r="A1699" s="2"/>
      <c r="B1699" s="2"/>
      <c r="C1699" s="2"/>
      <c r="D1699" s="2"/>
      <c r="E1699" s="2"/>
      <c r="F1699" s="2"/>
      <c r="G1699" s="2"/>
      <c r="H1699" s="2"/>
      <c r="I1699" s="2"/>
      <c r="J1699" s="17" t="s">
        <v>1597</v>
      </c>
      <c r="K1699" s="2" t="str">
        <f t="shared" si="157"/>
        <v>PM</v>
      </c>
      <c r="L1699" s="2" t="str">
        <f t="shared" si="161"/>
        <v>SAINT PIERRE AND MIQUELON</v>
      </c>
      <c r="M1699" s="66"/>
      <c r="N1699" s="66"/>
      <c r="O1699" s="66"/>
      <c r="P1699" s="66"/>
      <c r="Q1699" s="2"/>
      <c r="R1699" s="2"/>
      <c r="S1699" s="15">
        <f t="shared" si="158"/>
        <v>41827</v>
      </c>
      <c r="T1699" s="15" t="str">
        <f t="shared" si="159"/>
        <v/>
      </c>
      <c r="U1699" s="15" t="str">
        <f t="shared" si="160"/>
        <v/>
      </c>
      <c r="V1699" s="2"/>
    </row>
    <row r="1700" spans="1:22">
      <c r="A1700" s="2"/>
      <c r="B1700" s="2"/>
      <c r="C1700" s="2"/>
      <c r="D1700" s="2"/>
      <c r="E1700" s="2"/>
      <c r="F1700" s="2"/>
      <c r="G1700" s="2"/>
      <c r="H1700" s="2"/>
      <c r="I1700" s="2"/>
      <c r="J1700" s="17" t="s">
        <v>1598</v>
      </c>
      <c r="K1700" s="2" t="str">
        <f t="shared" si="157"/>
        <v>VC</v>
      </c>
      <c r="L1700" s="2" t="str">
        <f t="shared" si="161"/>
        <v>SAINT VINCENT AND THE GRENADINES</v>
      </c>
      <c r="M1700" s="66"/>
      <c r="N1700" s="66"/>
      <c r="O1700" s="66"/>
      <c r="P1700" s="66"/>
      <c r="Q1700" s="2"/>
      <c r="R1700" s="2"/>
      <c r="S1700" s="15">
        <f t="shared" si="158"/>
        <v>41827</v>
      </c>
      <c r="T1700" s="15" t="str">
        <f t="shared" si="159"/>
        <v/>
      </c>
      <c r="U1700" s="15" t="str">
        <f t="shared" si="160"/>
        <v/>
      </c>
      <c r="V1700" s="2"/>
    </row>
    <row r="1701" spans="1:22">
      <c r="A1701" s="2"/>
      <c r="B1701" s="2"/>
      <c r="C1701" s="2"/>
      <c r="D1701" s="2"/>
      <c r="E1701" s="2"/>
      <c r="F1701" s="2"/>
      <c r="G1701" s="2"/>
      <c r="H1701" s="2"/>
      <c r="I1701" s="2"/>
      <c r="J1701" s="17" t="s">
        <v>1599</v>
      </c>
      <c r="K1701" s="2" t="str">
        <f t="shared" ref="K1701:K1764" si="162">VLOOKUP(J1701,$A:$B,2,0)</f>
        <v>WS</v>
      </c>
      <c r="L1701" s="2" t="str">
        <f t="shared" si="161"/>
        <v>SAMOA</v>
      </c>
      <c r="M1701" s="66"/>
      <c r="N1701" s="66"/>
      <c r="O1701" s="66"/>
      <c r="P1701" s="66"/>
      <c r="Q1701" s="2"/>
      <c r="R1701" s="2"/>
      <c r="S1701" s="15">
        <f t="shared" ref="S1701:S1765" si="163">VLOOKUP(J1701,A:G,5,FALSE)</f>
        <v>41827</v>
      </c>
      <c r="T1701" s="15" t="str">
        <f t="shared" ref="T1701:T1765" si="164">IF(VLOOKUP(J1701,A:G,6,FALSE)=0,"",VLOOKUP(J1701,A:G,6,FALSE))</f>
        <v/>
      </c>
      <c r="U1701" s="15" t="str">
        <f t="shared" ref="U1701:U1765" si="165">IF(VLOOKUP(J1701,A:G,7,FALSE)=0,"",VLOOKUP(J1701,A:G,7,FALSE))</f>
        <v/>
      </c>
      <c r="V1701" s="2"/>
    </row>
    <row r="1702" spans="1:22">
      <c r="A1702" s="2"/>
      <c r="B1702" s="2"/>
      <c r="C1702" s="2"/>
      <c r="D1702" s="2"/>
      <c r="E1702" s="2"/>
      <c r="F1702" s="2"/>
      <c r="G1702" s="2"/>
      <c r="H1702" s="2"/>
      <c r="I1702" s="2"/>
      <c r="J1702" s="17" t="s">
        <v>1600</v>
      </c>
      <c r="K1702" s="2" t="str">
        <f t="shared" si="162"/>
        <v>SM</v>
      </c>
      <c r="L1702" s="2" t="str">
        <f t="shared" si="161"/>
        <v>SAN MARINO</v>
      </c>
      <c r="M1702" s="66"/>
      <c r="N1702" s="66"/>
      <c r="O1702" s="66"/>
      <c r="P1702" s="66"/>
      <c r="Q1702" s="2"/>
      <c r="R1702" s="2"/>
      <c r="S1702" s="15">
        <f t="shared" si="163"/>
        <v>41827</v>
      </c>
      <c r="T1702" s="15" t="str">
        <f t="shared" si="164"/>
        <v/>
      </c>
      <c r="U1702" s="15" t="str">
        <f t="shared" si="165"/>
        <v/>
      </c>
      <c r="V1702" s="2"/>
    </row>
    <row r="1703" spans="1:22">
      <c r="A1703" s="2"/>
      <c r="B1703" s="2"/>
      <c r="C1703" s="2"/>
      <c r="D1703" s="2"/>
      <c r="E1703" s="2"/>
      <c r="F1703" s="2"/>
      <c r="G1703" s="2"/>
      <c r="H1703" s="2"/>
      <c r="I1703" s="2"/>
      <c r="J1703" s="17" t="s">
        <v>1601</v>
      </c>
      <c r="K1703" s="2" t="str">
        <f t="shared" si="162"/>
        <v>ST</v>
      </c>
      <c r="L1703" s="2" t="str">
        <f t="shared" si="161"/>
        <v>SAO TOME AND PRINCIPE</v>
      </c>
      <c r="M1703" s="66"/>
      <c r="N1703" s="66"/>
      <c r="O1703" s="66"/>
      <c r="P1703" s="66"/>
      <c r="Q1703" s="2"/>
      <c r="R1703" s="2"/>
      <c r="S1703" s="15">
        <f t="shared" si="163"/>
        <v>41827</v>
      </c>
      <c r="T1703" s="15" t="str">
        <f t="shared" si="164"/>
        <v/>
      </c>
      <c r="U1703" s="15" t="str">
        <f t="shared" si="165"/>
        <v/>
      </c>
      <c r="V1703" s="2"/>
    </row>
    <row r="1704" spans="1:22">
      <c r="A1704" s="2"/>
      <c r="B1704" s="2"/>
      <c r="C1704" s="2"/>
      <c r="D1704" s="2"/>
      <c r="E1704" s="2"/>
      <c r="F1704" s="2"/>
      <c r="G1704" s="2"/>
      <c r="H1704" s="2"/>
      <c r="I1704" s="2"/>
      <c r="J1704" s="17" t="s">
        <v>1602</v>
      </c>
      <c r="K1704" s="2" t="str">
        <f t="shared" si="162"/>
        <v>SA</v>
      </c>
      <c r="L1704" s="2" t="str">
        <f t="shared" si="161"/>
        <v>SAUDI ARABIA</v>
      </c>
      <c r="M1704" s="66"/>
      <c r="N1704" s="66"/>
      <c r="O1704" s="66"/>
      <c r="P1704" s="66"/>
      <c r="Q1704" s="2"/>
      <c r="R1704" s="2"/>
      <c r="S1704" s="15">
        <f t="shared" si="163"/>
        <v>41827</v>
      </c>
      <c r="T1704" s="15" t="str">
        <f t="shared" si="164"/>
        <v/>
      </c>
      <c r="U1704" s="15" t="str">
        <f t="shared" si="165"/>
        <v/>
      </c>
      <c r="V1704" s="2"/>
    </row>
    <row r="1705" spans="1:22">
      <c r="A1705" s="2"/>
      <c r="B1705" s="2"/>
      <c r="C1705" s="2"/>
      <c r="D1705" s="2"/>
      <c r="E1705" s="2"/>
      <c r="F1705" s="2"/>
      <c r="G1705" s="2"/>
      <c r="H1705" s="2"/>
      <c r="I1705" s="2"/>
      <c r="J1705" s="17" t="s">
        <v>1603</v>
      </c>
      <c r="K1705" s="2" t="str">
        <f t="shared" si="162"/>
        <v>SN</v>
      </c>
      <c r="L1705" s="2" t="str">
        <f t="shared" si="161"/>
        <v>SENEGAL</v>
      </c>
      <c r="M1705" s="66"/>
      <c r="N1705" s="66"/>
      <c r="O1705" s="66"/>
      <c r="P1705" s="66"/>
      <c r="Q1705" s="2"/>
      <c r="R1705" s="2"/>
      <c r="S1705" s="15">
        <f t="shared" si="163"/>
        <v>41827</v>
      </c>
      <c r="T1705" s="15" t="str">
        <f t="shared" si="164"/>
        <v/>
      </c>
      <c r="U1705" s="15" t="str">
        <f t="shared" si="165"/>
        <v/>
      </c>
      <c r="V1705" s="2"/>
    </row>
    <row r="1706" spans="1:22">
      <c r="A1706" s="2"/>
      <c r="B1706" s="2"/>
      <c r="C1706" s="2"/>
      <c r="D1706" s="2"/>
      <c r="E1706" s="2"/>
      <c r="F1706" s="2"/>
      <c r="G1706" s="2"/>
      <c r="H1706" s="2"/>
      <c r="I1706" s="2"/>
      <c r="J1706" s="17" t="s">
        <v>1604</v>
      </c>
      <c r="K1706" s="2" t="str">
        <f t="shared" si="162"/>
        <v>RS</v>
      </c>
      <c r="L1706" s="2" t="str">
        <f t="shared" si="161"/>
        <v>SERBIA</v>
      </c>
      <c r="M1706" s="66"/>
      <c r="N1706" s="66"/>
      <c r="O1706" s="66"/>
      <c r="P1706" s="66"/>
      <c r="Q1706" s="2"/>
      <c r="R1706" s="2"/>
      <c r="S1706" s="15">
        <f t="shared" si="163"/>
        <v>41827</v>
      </c>
      <c r="T1706" s="15" t="str">
        <f t="shared" si="164"/>
        <v/>
      </c>
      <c r="U1706" s="15" t="str">
        <f t="shared" si="165"/>
        <v/>
      </c>
      <c r="V1706" s="2"/>
    </row>
    <row r="1707" spans="1:22">
      <c r="A1707" s="2"/>
      <c r="B1707" s="2"/>
      <c r="C1707" s="2"/>
      <c r="D1707" s="2"/>
      <c r="E1707" s="2"/>
      <c r="F1707" s="2"/>
      <c r="G1707" s="2"/>
      <c r="H1707" s="2"/>
      <c r="I1707" s="2"/>
      <c r="J1707" s="17" t="s">
        <v>1605</v>
      </c>
      <c r="K1707" s="2" t="str">
        <f t="shared" si="162"/>
        <v>SC</v>
      </c>
      <c r="L1707" s="2" t="str">
        <f t="shared" si="161"/>
        <v>SEYCHELLES</v>
      </c>
      <c r="M1707" s="66"/>
      <c r="N1707" s="66"/>
      <c r="O1707" s="66"/>
      <c r="P1707" s="66"/>
      <c r="Q1707" s="2"/>
      <c r="R1707" s="2"/>
      <c r="S1707" s="15">
        <f t="shared" si="163"/>
        <v>41827</v>
      </c>
      <c r="T1707" s="15" t="str">
        <f t="shared" si="164"/>
        <v/>
      </c>
      <c r="U1707" s="15" t="str">
        <f t="shared" si="165"/>
        <v/>
      </c>
      <c r="V1707" s="2"/>
    </row>
    <row r="1708" spans="1:22">
      <c r="A1708" s="2"/>
      <c r="B1708" s="2"/>
      <c r="C1708" s="2"/>
      <c r="D1708" s="2"/>
      <c r="E1708" s="2"/>
      <c r="F1708" s="2"/>
      <c r="G1708" s="2"/>
      <c r="H1708" s="2"/>
      <c r="I1708" s="2"/>
      <c r="J1708" s="17" t="s">
        <v>1606</v>
      </c>
      <c r="K1708" s="2" t="str">
        <f t="shared" si="162"/>
        <v>SL</v>
      </c>
      <c r="L1708" s="2" t="str">
        <f t="shared" si="161"/>
        <v>SIERRA LEONE</v>
      </c>
      <c r="M1708" s="66"/>
      <c r="N1708" s="66"/>
      <c r="O1708" s="66"/>
      <c r="P1708" s="66"/>
      <c r="Q1708" s="2"/>
      <c r="R1708" s="2"/>
      <c r="S1708" s="15">
        <f t="shared" si="163"/>
        <v>41827</v>
      </c>
      <c r="T1708" s="15" t="str">
        <f t="shared" si="164"/>
        <v/>
      </c>
      <c r="U1708" s="15" t="str">
        <f t="shared" si="165"/>
        <v/>
      </c>
      <c r="V1708" s="2"/>
    </row>
    <row r="1709" spans="1:22">
      <c r="A1709" s="2"/>
      <c r="B1709" s="2"/>
      <c r="C1709" s="2"/>
      <c r="D1709" s="2"/>
      <c r="E1709" s="2"/>
      <c r="F1709" s="2"/>
      <c r="G1709" s="2"/>
      <c r="H1709" s="2"/>
      <c r="I1709" s="2"/>
      <c r="J1709" s="17" t="s">
        <v>1607</v>
      </c>
      <c r="K1709" s="2" t="str">
        <f t="shared" si="162"/>
        <v>SG</v>
      </c>
      <c r="L1709" s="2" t="str">
        <f t="shared" si="161"/>
        <v>SINGAPORE</v>
      </c>
      <c r="M1709" s="66"/>
      <c r="N1709" s="66"/>
      <c r="O1709" s="66"/>
      <c r="P1709" s="66"/>
      <c r="Q1709" s="2"/>
      <c r="R1709" s="2"/>
      <c r="S1709" s="15">
        <f t="shared" si="163"/>
        <v>41827</v>
      </c>
      <c r="T1709" s="15" t="str">
        <f t="shared" si="164"/>
        <v/>
      </c>
      <c r="U1709" s="15" t="str">
        <f t="shared" si="165"/>
        <v/>
      </c>
      <c r="V1709" s="2"/>
    </row>
    <row r="1710" spans="1:22">
      <c r="A1710" s="2"/>
      <c r="B1710" s="2"/>
      <c r="C1710" s="2"/>
      <c r="D1710" s="2"/>
      <c r="E1710" s="2"/>
      <c r="F1710" s="2"/>
      <c r="G1710" s="2"/>
      <c r="H1710" s="2"/>
      <c r="I1710" s="2"/>
      <c r="J1710" s="17" t="s">
        <v>1608</v>
      </c>
      <c r="K1710" s="2" t="str">
        <f t="shared" si="162"/>
        <v>SX</v>
      </c>
      <c r="L1710" s="2" t="str">
        <f t="shared" ref="L1710:L1758" si="166">J1710</f>
        <v>SINT MAARTEN (DUTCH PART)</v>
      </c>
      <c r="M1710" s="66"/>
      <c r="N1710" s="66"/>
      <c r="O1710" s="66"/>
      <c r="P1710" s="66"/>
      <c r="Q1710" s="2"/>
      <c r="R1710" s="2"/>
      <c r="S1710" s="15">
        <f t="shared" si="163"/>
        <v>41827</v>
      </c>
      <c r="T1710" s="15" t="str">
        <f t="shared" si="164"/>
        <v/>
      </c>
      <c r="U1710" s="15" t="str">
        <f t="shared" si="165"/>
        <v/>
      </c>
      <c r="V1710" s="2"/>
    </row>
    <row r="1711" spans="1:22">
      <c r="A1711" s="2"/>
      <c r="B1711" s="2"/>
      <c r="C1711" s="2"/>
      <c r="D1711" s="2"/>
      <c r="E1711" s="2"/>
      <c r="F1711" s="2"/>
      <c r="G1711" s="2"/>
      <c r="H1711" s="2"/>
      <c r="I1711" s="2"/>
      <c r="J1711" s="17" t="s">
        <v>1609</v>
      </c>
      <c r="K1711" s="2" t="str">
        <f t="shared" si="162"/>
        <v>SK</v>
      </c>
      <c r="L1711" s="2" t="str">
        <f t="shared" si="166"/>
        <v>SLOVAKIA</v>
      </c>
      <c r="M1711" s="66"/>
      <c r="N1711" s="66"/>
      <c r="O1711" s="66"/>
      <c r="P1711" s="66"/>
      <c r="Q1711" s="2"/>
      <c r="R1711" s="2"/>
      <c r="S1711" s="15">
        <f t="shared" si="163"/>
        <v>41827</v>
      </c>
      <c r="T1711" s="15" t="str">
        <f t="shared" si="164"/>
        <v/>
      </c>
      <c r="U1711" s="15" t="str">
        <f t="shared" si="165"/>
        <v/>
      </c>
      <c r="V1711" s="2"/>
    </row>
    <row r="1712" spans="1:22">
      <c r="A1712" s="2"/>
      <c r="B1712" s="2"/>
      <c r="C1712" s="2"/>
      <c r="D1712" s="2"/>
      <c r="E1712" s="2"/>
      <c r="F1712" s="2"/>
      <c r="G1712" s="2"/>
      <c r="H1712" s="2"/>
      <c r="I1712" s="2"/>
      <c r="J1712" s="17" t="s">
        <v>1610</v>
      </c>
      <c r="K1712" s="2" t="str">
        <f t="shared" si="162"/>
        <v>SI</v>
      </c>
      <c r="L1712" s="2" t="str">
        <f t="shared" si="166"/>
        <v>SLOVENIA</v>
      </c>
      <c r="M1712" s="66"/>
      <c r="N1712" s="66"/>
      <c r="O1712" s="66"/>
      <c r="P1712" s="66"/>
      <c r="Q1712" s="2"/>
      <c r="R1712" s="2"/>
      <c r="S1712" s="15">
        <f t="shared" si="163"/>
        <v>41827</v>
      </c>
      <c r="T1712" s="15" t="str">
        <f t="shared" si="164"/>
        <v/>
      </c>
      <c r="U1712" s="15" t="str">
        <f t="shared" si="165"/>
        <v/>
      </c>
      <c r="V1712" s="2"/>
    </row>
    <row r="1713" spans="1:22">
      <c r="A1713" s="2"/>
      <c r="B1713" s="2"/>
      <c r="C1713" s="2"/>
      <c r="D1713" s="2"/>
      <c r="E1713" s="2"/>
      <c r="F1713" s="2"/>
      <c r="G1713" s="2"/>
      <c r="H1713" s="2"/>
      <c r="I1713" s="2"/>
      <c r="J1713" s="17" t="s">
        <v>1611</v>
      </c>
      <c r="K1713" s="2" t="str">
        <f t="shared" si="162"/>
        <v>SB</v>
      </c>
      <c r="L1713" s="2" t="str">
        <f t="shared" si="166"/>
        <v>SOLOMON ISLANDS</v>
      </c>
      <c r="M1713" s="66"/>
      <c r="N1713" s="66"/>
      <c r="O1713" s="66"/>
      <c r="P1713" s="66"/>
      <c r="Q1713" s="2"/>
      <c r="R1713" s="2"/>
      <c r="S1713" s="15">
        <f t="shared" si="163"/>
        <v>41827</v>
      </c>
      <c r="T1713" s="15" t="str">
        <f t="shared" si="164"/>
        <v/>
      </c>
      <c r="U1713" s="15" t="str">
        <f t="shared" si="165"/>
        <v/>
      </c>
      <c r="V1713" s="2"/>
    </row>
    <row r="1714" spans="1:22">
      <c r="A1714" s="2"/>
      <c r="B1714" s="2"/>
      <c r="C1714" s="2"/>
      <c r="D1714" s="2"/>
      <c r="E1714" s="2"/>
      <c r="F1714" s="2"/>
      <c r="G1714" s="2"/>
      <c r="H1714" s="2"/>
      <c r="I1714" s="2"/>
      <c r="J1714" s="17" t="s">
        <v>1612</v>
      </c>
      <c r="K1714" s="2" t="str">
        <f t="shared" si="162"/>
        <v>SO</v>
      </c>
      <c r="L1714" s="2" t="str">
        <f t="shared" si="166"/>
        <v>SOMALIA</v>
      </c>
      <c r="M1714" s="66"/>
      <c r="N1714" s="66"/>
      <c r="O1714" s="66"/>
      <c r="P1714" s="66"/>
      <c r="Q1714" s="2"/>
      <c r="R1714" s="2"/>
      <c r="S1714" s="15">
        <f t="shared" si="163"/>
        <v>41827</v>
      </c>
      <c r="T1714" s="15" t="str">
        <f t="shared" si="164"/>
        <v/>
      </c>
      <c r="U1714" s="15" t="str">
        <f t="shared" si="165"/>
        <v/>
      </c>
      <c r="V1714" s="2"/>
    </row>
    <row r="1715" spans="1:22">
      <c r="A1715" s="2"/>
      <c r="B1715" s="2"/>
      <c r="C1715" s="2"/>
      <c r="D1715" s="2"/>
      <c r="E1715" s="2"/>
      <c r="F1715" s="2"/>
      <c r="G1715" s="2"/>
      <c r="H1715" s="2"/>
      <c r="I1715" s="2"/>
      <c r="J1715" s="17" t="s">
        <v>1613</v>
      </c>
      <c r="K1715" s="2" t="str">
        <f t="shared" si="162"/>
        <v>ZA</v>
      </c>
      <c r="L1715" s="2" t="str">
        <f t="shared" si="166"/>
        <v>SOUTH AFRICA</v>
      </c>
      <c r="M1715" s="66"/>
      <c r="N1715" s="66"/>
      <c r="O1715" s="66"/>
      <c r="P1715" s="66"/>
      <c r="Q1715" s="2"/>
      <c r="R1715" s="2"/>
      <c r="S1715" s="15">
        <f t="shared" si="163"/>
        <v>41827</v>
      </c>
      <c r="T1715" s="15" t="str">
        <f t="shared" si="164"/>
        <v/>
      </c>
      <c r="U1715" s="15" t="str">
        <f t="shared" si="165"/>
        <v/>
      </c>
      <c r="V1715" s="2"/>
    </row>
    <row r="1716" spans="1:22">
      <c r="A1716" s="2"/>
      <c r="B1716" s="2"/>
      <c r="C1716" s="2"/>
      <c r="D1716" s="2"/>
      <c r="E1716" s="2"/>
      <c r="F1716" s="2"/>
      <c r="G1716" s="2"/>
      <c r="H1716" s="2"/>
      <c r="I1716" s="2"/>
      <c r="J1716" s="17" t="s">
        <v>1614</v>
      </c>
      <c r="K1716" s="2" t="str">
        <f t="shared" si="162"/>
        <v>GS</v>
      </c>
      <c r="L1716" s="2" t="str">
        <f t="shared" si="166"/>
        <v>SOUTH GEORGIA AND THE SOUTH SANDWICH ISLANDS</v>
      </c>
      <c r="M1716" s="66"/>
      <c r="N1716" s="66"/>
      <c r="O1716" s="66"/>
      <c r="P1716" s="66"/>
      <c r="Q1716" s="2"/>
      <c r="R1716" s="2"/>
      <c r="S1716" s="15">
        <f t="shared" si="163"/>
        <v>41827</v>
      </c>
      <c r="T1716" s="15" t="str">
        <f t="shared" si="164"/>
        <v/>
      </c>
      <c r="U1716" s="15" t="str">
        <f t="shared" si="165"/>
        <v/>
      </c>
      <c r="V1716" s="2"/>
    </row>
    <row r="1717" spans="1:22">
      <c r="A1717" s="2"/>
      <c r="B1717" s="2"/>
      <c r="C1717" s="2"/>
      <c r="D1717" s="2"/>
      <c r="E1717" s="2"/>
      <c r="F1717" s="2"/>
      <c r="G1717" s="2"/>
      <c r="H1717" s="2"/>
      <c r="I1717" s="2"/>
      <c r="J1717" s="17" t="s">
        <v>1615</v>
      </c>
      <c r="K1717" s="2" t="str">
        <f t="shared" si="162"/>
        <v>ES</v>
      </c>
      <c r="L1717" s="2" t="str">
        <f t="shared" si="166"/>
        <v>SPAIN</v>
      </c>
      <c r="M1717" s="66"/>
      <c r="N1717" s="66"/>
      <c r="O1717" s="66"/>
      <c r="P1717" s="66"/>
      <c r="Q1717" s="2"/>
      <c r="R1717" s="2"/>
      <c r="S1717" s="15">
        <f t="shared" si="163"/>
        <v>41827</v>
      </c>
      <c r="T1717" s="15" t="str">
        <f t="shared" si="164"/>
        <v/>
      </c>
      <c r="U1717" s="15" t="str">
        <f t="shared" si="165"/>
        <v/>
      </c>
      <c r="V1717" s="2"/>
    </row>
    <row r="1718" spans="1:22">
      <c r="A1718" s="2"/>
      <c r="B1718" s="2"/>
      <c r="C1718" s="2"/>
      <c r="D1718" s="2"/>
      <c r="E1718" s="2"/>
      <c r="F1718" s="2"/>
      <c r="G1718" s="2"/>
      <c r="H1718" s="2"/>
      <c r="I1718" s="2"/>
      <c r="J1718" s="17" t="s">
        <v>1616</v>
      </c>
      <c r="K1718" s="2" t="str">
        <f t="shared" si="162"/>
        <v>LK</v>
      </c>
      <c r="L1718" s="2" t="str">
        <f t="shared" si="166"/>
        <v>SRI LANKA</v>
      </c>
      <c r="M1718" s="66"/>
      <c r="N1718" s="66"/>
      <c r="O1718" s="66"/>
      <c r="P1718" s="66"/>
      <c r="Q1718" s="2"/>
      <c r="R1718" s="2"/>
      <c r="S1718" s="15">
        <f t="shared" si="163"/>
        <v>41827</v>
      </c>
      <c r="T1718" s="15" t="str">
        <f t="shared" si="164"/>
        <v/>
      </c>
      <c r="U1718" s="15" t="str">
        <f t="shared" si="165"/>
        <v/>
      </c>
      <c r="V1718" s="2"/>
    </row>
    <row r="1719" spans="1:22">
      <c r="A1719" s="2"/>
      <c r="B1719" s="2"/>
      <c r="C1719" s="2"/>
      <c r="D1719" s="2"/>
      <c r="E1719" s="2"/>
      <c r="F1719" s="2"/>
      <c r="G1719" s="2"/>
      <c r="H1719" s="2"/>
      <c r="I1719" s="2"/>
      <c r="J1719" s="17" t="s">
        <v>1617</v>
      </c>
      <c r="K1719" s="2" t="str">
        <f t="shared" si="162"/>
        <v>SD</v>
      </c>
      <c r="L1719" s="2" t="str">
        <f t="shared" si="166"/>
        <v>SUDAN</v>
      </c>
      <c r="M1719" s="66"/>
      <c r="N1719" s="66"/>
      <c r="O1719" s="66"/>
      <c r="P1719" s="66"/>
      <c r="Q1719" s="2"/>
      <c r="R1719" s="2"/>
      <c r="S1719" s="15">
        <f t="shared" si="163"/>
        <v>41827</v>
      </c>
      <c r="T1719" s="15" t="str">
        <f t="shared" si="164"/>
        <v/>
      </c>
      <c r="U1719" s="15" t="str">
        <f t="shared" si="165"/>
        <v/>
      </c>
      <c r="V1719" s="2"/>
    </row>
    <row r="1720" spans="1:22">
      <c r="A1720" s="2"/>
      <c r="B1720" s="2"/>
      <c r="C1720" s="2"/>
      <c r="D1720" s="2"/>
      <c r="E1720" s="2"/>
      <c r="F1720" s="2"/>
      <c r="G1720" s="2"/>
      <c r="H1720" s="2"/>
      <c r="I1720" s="2"/>
      <c r="J1720" s="17" t="s">
        <v>1618</v>
      </c>
      <c r="K1720" s="2" t="str">
        <f t="shared" si="162"/>
        <v>SR</v>
      </c>
      <c r="L1720" s="2" t="str">
        <f t="shared" si="166"/>
        <v>SURINAME</v>
      </c>
      <c r="M1720" s="66"/>
      <c r="N1720" s="66"/>
      <c r="O1720" s="66"/>
      <c r="P1720" s="66"/>
      <c r="Q1720" s="2"/>
      <c r="R1720" s="2"/>
      <c r="S1720" s="15">
        <f t="shared" si="163"/>
        <v>41827</v>
      </c>
      <c r="T1720" s="15" t="str">
        <f t="shared" si="164"/>
        <v/>
      </c>
      <c r="U1720" s="15" t="str">
        <f t="shared" si="165"/>
        <v/>
      </c>
      <c r="V1720" s="2"/>
    </row>
    <row r="1721" spans="1:22">
      <c r="A1721" s="2"/>
      <c r="B1721" s="2"/>
      <c r="C1721" s="2"/>
      <c r="D1721" s="2"/>
      <c r="E1721" s="2"/>
      <c r="F1721" s="2"/>
      <c r="G1721" s="2"/>
      <c r="H1721" s="2"/>
      <c r="I1721" s="2"/>
      <c r="J1721" s="17" t="s">
        <v>1619</v>
      </c>
      <c r="K1721" s="2" t="str">
        <f t="shared" si="162"/>
        <v>SJ</v>
      </c>
      <c r="L1721" s="2" t="str">
        <f t="shared" si="166"/>
        <v>SVALBARD AND JAN MAYEN</v>
      </c>
      <c r="M1721" s="66"/>
      <c r="N1721" s="66"/>
      <c r="O1721" s="66"/>
      <c r="P1721" s="66"/>
      <c r="Q1721" s="2"/>
      <c r="R1721" s="2"/>
      <c r="S1721" s="15">
        <f t="shared" si="163"/>
        <v>41827</v>
      </c>
      <c r="T1721" s="15" t="str">
        <f t="shared" si="164"/>
        <v/>
      </c>
      <c r="U1721" s="15" t="str">
        <f t="shared" si="165"/>
        <v/>
      </c>
      <c r="V1721" s="2"/>
    </row>
    <row r="1722" spans="1:22">
      <c r="A1722" s="2"/>
      <c r="B1722" s="2"/>
      <c r="C1722" s="2"/>
      <c r="D1722" s="2"/>
      <c r="E1722" s="2"/>
      <c r="F1722" s="2"/>
      <c r="G1722" s="2"/>
      <c r="H1722" s="2"/>
      <c r="I1722" s="2"/>
      <c r="J1722" s="17" t="s">
        <v>14790</v>
      </c>
      <c r="K1722" s="2" t="str">
        <f t="shared" si="162"/>
        <v>SZ</v>
      </c>
      <c r="L1722" s="2" t="str">
        <f t="shared" si="166"/>
        <v>ESWATINI</v>
      </c>
      <c r="M1722" s="66"/>
      <c r="N1722" s="66"/>
      <c r="O1722" s="66"/>
      <c r="P1722" s="66"/>
      <c r="Q1722" s="2"/>
      <c r="R1722" s="2"/>
      <c r="S1722" s="15">
        <f t="shared" si="163"/>
        <v>41827</v>
      </c>
      <c r="T1722" s="15" t="str">
        <f t="shared" si="164"/>
        <v/>
      </c>
      <c r="U1722" s="15">
        <f t="shared" si="165"/>
        <v>44392</v>
      </c>
      <c r="V1722" s="2"/>
    </row>
    <row r="1723" spans="1:22">
      <c r="A1723" s="2"/>
      <c r="B1723" s="2"/>
      <c r="C1723" s="2"/>
      <c r="D1723" s="2"/>
      <c r="E1723" s="2"/>
      <c r="F1723" s="2"/>
      <c r="G1723" s="2"/>
      <c r="H1723" s="2"/>
      <c r="I1723" s="2"/>
      <c r="J1723" s="17" t="s">
        <v>1620</v>
      </c>
      <c r="K1723" s="2" t="str">
        <f t="shared" si="162"/>
        <v>SE</v>
      </c>
      <c r="L1723" s="2" t="str">
        <f t="shared" si="166"/>
        <v>SWEDEN</v>
      </c>
      <c r="M1723" s="66"/>
      <c r="N1723" s="66"/>
      <c r="O1723" s="66"/>
      <c r="P1723" s="66"/>
      <c r="Q1723" s="2"/>
      <c r="R1723" s="2"/>
      <c r="S1723" s="15">
        <f t="shared" si="163"/>
        <v>41827</v>
      </c>
      <c r="T1723" s="15" t="str">
        <f t="shared" si="164"/>
        <v/>
      </c>
      <c r="U1723" s="15" t="str">
        <f t="shared" si="165"/>
        <v/>
      </c>
      <c r="V1723" s="2"/>
    </row>
    <row r="1724" spans="1:22">
      <c r="A1724" s="2"/>
      <c r="B1724" s="2"/>
      <c r="C1724" s="2"/>
      <c r="D1724" s="2"/>
      <c r="E1724" s="2"/>
      <c r="F1724" s="2"/>
      <c r="G1724" s="2"/>
      <c r="H1724" s="2"/>
      <c r="I1724" s="2"/>
      <c r="J1724" s="17" t="s">
        <v>1621</v>
      </c>
      <c r="K1724" s="2" t="str">
        <f t="shared" si="162"/>
        <v>CH</v>
      </c>
      <c r="L1724" s="2" t="str">
        <f t="shared" si="166"/>
        <v>SWITZERLAND</v>
      </c>
      <c r="M1724" s="66"/>
      <c r="N1724" s="66"/>
      <c r="O1724" s="66"/>
      <c r="P1724" s="66"/>
      <c r="Q1724" s="2"/>
      <c r="R1724" s="2"/>
      <c r="S1724" s="15">
        <f t="shared" si="163"/>
        <v>41827</v>
      </c>
      <c r="T1724" s="15" t="str">
        <f t="shared" si="164"/>
        <v/>
      </c>
      <c r="U1724" s="15" t="str">
        <f t="shared" si="165"/>
        <v/>
      </c>
      <c r="V1724" s="2"/>
    </row>
    <row r="1725" spans="1:22">
      <c r="A1725" s="2"/>
      <c r="B1725" s="2"/>
      <c r="C1725" s="2"/>
      <c r="D1725" s="2"/>
      <c r="E1725" s="2"/>
      <c r="F1725" s="2"/>
      <c r="G1725" s="2"/>
      <c r="H1725" s="2"/>
      <c r="I1725" s="2"/>
      <c r="J1725" s="17" t="s">
        <v>1622</v>
      </c>
      <c r="K1725" s="2" t="str">
        <f t="shared" si="162"/>
        <v>SY</v>
      </c>
      <c r="L1725" s="2" t="str">
        <f t="shared" si="166"/>
        <v>SYRIAN ARAB REPUBLIC</v>
      </c>
      <c r="M1725" s="66"/>
      <c r="N1725" s="66"/>
      <c r="O1725" s="66"/>
      <c r="P1725" s="66"/>
      <c r="Q1725" s="2"/>
      <c r="R1725" s="2"/>
      <c r="S1725" s="15">
        <f t="shared" si="163"/>
        <v>41827</v>
      </c>
      <c r="T1725" s="15" t="str">
        <f t="shared" si="164"/>
        <v/>
      </c>
      <c r="U1725" s="15" t="str">
        <f t="shared" si="165"/>
        <v/>
      </c>
      <c r="V1725" s="2"/>
    </row>
    <row r="1726" spans="1:22">
      <c r="A1726" s="2"/>
      <c r="B1726" s="2"/>
      <c r="C1726" s="2"/>
      <c r="D1726" s="2"/>
      <c r="E1726" s="2"/>
      <c r="F1726" s="2"/>
      <c r="G1726" s="2"/>
      <c r="H1726" s="2"/>
      <c r="I1726" s="2"/>
      <c r="J1726" s="17" t="s">
        <v>1623</v>
      </c>
      <c r="K1726" s="2" t="str">
        <f t="shared" si="162"/>
        <v>TW</v>
      </c>
      <c r="L1726" s="2" t="str">
        <f t="shared" si="166"/>
        <v>TAIWAN, PROVINCE OF CHINA</v>
      </c>
      <c r="M1726" s="66"/>
      <c r="N1726" s="66"/>
      <c r="O1726" s="66"/>
      <c r="P1726" s="66"/>
      <c r="Q1726" s="2"/>
      <c r="R1726" s="2"/>
      <c r="S1726" s="15">
        <f t="shared" si="163"/>
        <v>41827</v>
      </c>
      <c r="T1726" s="15" t="str">
        <f t="shared" si="164"/>
        <v/>
      </c>
      <c r="U1726" s="15" t="str">
        <f t="shared" si="165"/>
        <v/>
      </c>
      <c r="V1726" s="2"/>
    </row>
    <row r="1727" spans="1:22">
      <c r="A1727" s="2"/>
      <c r="B1727" s="2"/>
      <c r="C1727" s="2"/>
      <c r="D1727" s="2"/>
      <c r="E1727" s="2"/>
      <c r="F1727" s="2"/>
      <c r="G1727" s="2"/>
      <c r="H1727" s="2"/>
      <c r="I1727" s="2"/>
      <c r="J1727" s="17" t="s">
        <v>1624</v>
      </c>
      <c r="K1727" s="2" t="str">
        <f t="shared" si="162"/>
        <v>TJ</v>
      </c>
      <c r="L1727" s="2" t="str">
        <f t="shared" si="166"/>
        <v>TAJIKISTAN</v>
      </c>
      <c r="M1727" s="66"/>
      <c r="N1727" s="66"/>
      <c r="O1727" s="66"/>
      <c r="P1727" s="66"/>
      <c r="Q1727" s="2"/>
      <c r="R1727" s="2"/>
      <c r="S1727" s="15">
        <f t="shared" si="163"/>
        <v>41827</v>
      </c>
      <c r="T1727" s="15" t="str">
        <f t="shared" si="164"/>
        <v/>
      </c>
      <c r="U1727" s="15" t="str">
        <f t="shared" si="165"/>
        <v/>
      </c>
      <c r="V1727" s="2"/>
    </row>
    <row r="1728" spans="1:22">
      <c r="A1728" s="2"/>
      <c r="B1728" s="2"/>
      <c r="C1728" s="2"/>
      <c r="D1728" s="2"/>
      <c r="E1728" s="2"/>
      <c r="F1728" s="2"/>
      <c r="G1728" s="2"/>
      <c r="H1728" s="2"/>
      <c r="I1728" s="2"/>
      <c r="J1728" s="17" t="s">
        <v>1625</v>
      </c>
      <c r="K1728" s="2" t="str">
        <f t="shared" si="162"/>
        <v>TZ</v>
      </c>
      <c r="L1728" s="2" t="str">
        <f t="shared" si="166"/>
        <v>TANZANIA, UNITED REPUBLIC OF</v>
      </c>
      <c r="M1728" s="66"/>
      <c r="N1728" s="66"/>
      <c r="O1728" s="66"/>
      <c r="P1728" s="66"/>
      <c r="Q1728" s="2"/>
      <c r="R1728" s="2"/>
      <c r="S1728" s="15">
        <f t="shared" si="163"/>
        <v>41827</v>
      </c>
      <c r="T1728" s="15" t="str">
        <f t="shared" si="164"/>
        <v/>
      </c>
      <c r="U1728" s="15" t="str">
        <f t="shared" si="165"/>
        <v/>
      </c>
      <c r="V1728" s="2"/>
    </row>
    <row r="1729" spans="1:22">
      <c r="A1729" s="2"/>
      <c r="B1729" s="2"/>
      <c r="C1729" s="2"/>
      <c r="D1729" s="2"/>
      <c r="E1729" s="2"/>
      <c r="F1729" s="2"/>
      <c r="G1729" s="2"/>
      <c r="H1729" s="2"/>
      <c r="I1729" s="2"/>
      <c r="J1729" s="17" t="s">
        <v>1626</v>
      </c>
      <c r="K1729" s="2" t="str">
        <f t="shared" si="162"/>
        <v>TH</v>
      </c>
      <c r="L1729" s="2" t="str">
        <f t="shared" si="166"/>
        <v>THAILAND</v>
      </c>
      <c r="M1729" s="66"/>
      <c r="N1729" s="66"/>
      <c r="O1729" s="66"/>
      <c r="P1729" s="66"/>
      <c r="Q1729" s="2"/>
      <c r="R1729" s="2"/>
      <c r="S1729" s="15">
        <f t="shared" si="163"/>
        <v>41827</v>
      </c>
      <c r="T1729" s="15" t="str">
        <f t="shared" si="164"/>
        <v/>
      </c>
      <c r="U1729" s="15" t="str">
        <f t="shared" si="165"/>
        <v/>
      </c>
      <c r="V1729" s="2"/>
    </row>
    <row r="1730" spans="1:22">
      <c r="A1730" s="2"/>
      <c r="B1730" s="2"/>
      <c r="C1730" s="2"/>
      <c r="D1730" s="2"/>
      <c r="E1730" s="2"/>
      <c r="F1730" s="2"/>
      <c r="G1730" s="2"/>
      <c r="H1730" s="2"/>
      <c r="I1730" s="2"/>
      <c r="J1730" s="17" t="s">
        <v>1627</v>
      </c>
      <c r="K1730" s="2" t="str">
        <f t="shared" si="162"/>
        <v>TL</v>
      </c>
      <c r="L1730" s="2" t="str">
        <f t="shared" si="166"/>
        <v>TIMOR-LESTE</v>
      </c>
      <c r="M1730" s="66"/>
      <c r="N1730" s="66"/>
      <c r="O1730" s="66"/>
      <c r="P1730" s="66"/>
      <c r="Q1730" s="2"/>
      <c r="R1730" s="2"/>
      <c r="S1730" s="15">
        <f t="shared" si="163"/>
        <v>41827</v>
      </c>
      <c r="T1730" s="15" t="str">
        <f t="shared" si="164"/>
        <v/>
      </c>
      <c r="U1730" s="15" t="str">
        <f t="shared" si="165"/>
        <v/>
      </c>
      <c r="V1730" s="2"/>
    </row>
    <row r="1731" spans="1:22">
      <c r="A1731" s="2"/>
      <c r="B1731" s="2"/>
      <c r="C1731" s="2"/>
      <c r="D1731" s="2"/>
      <c r="E1731" s="2"/>
      <c r="F1731" s="2"/>
      <c r="G1731" s="2"/>
      <c r="H1731" s="2"/>
      <c r="I1731" s="2"/>
      <c r="J1731" s="17" t="s">
        <v>1628</v>
      </c>
      <c r="K1731" s="2" t="str">
        <f t="shared" si="162"/>
        <v>TG</v>
      </c>
      <c r="L1731" s="2" t="str">
        <f t="shared" si="166"/>
        <v>TOGO</v>
      </c>
      <c r="M1731" s="66"/>
      <c r="N1731" s="66"/>
      <c r="O1731" s="66"/>
      <c r="P1731" s="66"/>
      <c r="Q1731" s="2"/>
      <c r="R1731" s="2"/>
      <c r="S1731" s="15">
        <f t="shared" si="163"/>
        <v>41827</v>
      </c>
      <c r="T1731" s="15" t="str">
        <f t="shared" si="164"/>
        <v/>
      </c>
      <c r="U1731" s="15" t="str">
        <f t="shared" si="165"/>
        <v/>
      </c>
      <c r="V1731" s="2"/>
    </row>
    <row r="1732" spans="1:22">
      <c r="A1732" s="2"/>
      <c r="B1732" s="2"/>
      <c r="C1732" s="2"/>
      <c r="D1732" s="2"/>
      <c r="E1732" s="2"/>
      <c r="F1732" s="2"/>
      <c r="G1732" s="2"/>
      <c r="H1732" s="2"/>
      <c r="I1732" s="2"/>
      <c r="J1732" s="17" t="s">
        <v>1629</v>
      </c>
      <c r="K1732" s="2" t="str">
        <f t="shared" si="162"/>
        <v>TK</v>
      </c>
      <c r="L1732" s="2" t="str">
        <f t="shared" si="166"/>
        <v>TOKELAU</v>
      </c>
      <c r="M1732" s="66"/>
      <c r="N1732" s="66"/>
      <c r="O1732" s="66"/>
      <c r="P1732" s="66"/>
      <c r="Q1732" s="2"/>
      <c r="R1732" s="2"/>
      <c r="S1732" s="15">
        <f t="shared" si="163"/>
        <v>41827</v>
      </c>
      <c r="T1732" s="15" t="str">
        <f t="shared" si="164"/>
        <v/>
      </c>
      <c r="U1732" s="15" t="str">
        <f t="shared" si="165"/>
        <v/>
      </c>
      <c r="V1732" s="2"/>
    </row>
    <row r="1733" spans="1:22">
      <c r="A1733" s="2"/>
      <c r="B1733" s="2"/>
      <c r="C1733" s="2"/>
      <c r="D1733" s="2"/>
      <c r="E1733" s="2"/>
      <c r="F1733" s="2"/>
      <c r="G1733" s="2"/>
      <c r="H1733" s="2"/>
      <c r="I1733" s="2"/>
      <c r="J1733" s="17" t="s">
        <v>1630</v>
      </c>
      <c r="K1733" s="2" t="str">
        <f t="shared" si="162"/>
        <v>TO</v>
      </c>
      <c r="L1733" s="2" t="str">
        <f t="shared" si="166"/>
        <v>TONGA</v>
      </c>
      <c r="M1733" s="66"/>
      <c r="N1733" s="66"/>
      <c r="O1733" s="66"/>
      <c r="P1733" s="66"/>
      <c r="Q1733" s="2"/>
      <c r="R1733" s="2"/>
      <c r="S1733" s="15">
        <f t="shared" si="163"/>
        <v>41827</v>
      </c>
      <c r="T1733" s="15" t="str">
        <f t="shared" si="164"/>
        <v/>
      </c>
      <c r="U1733" s="15" t="str">
        <f t="shared" si="165"/>
        <v/>
      </c>
      <c r="V1733" s="2"/>
    </row>
    <row r="1734" spans="1:22">
      <c r="A1734" s="2"/>
      <c r="B1734" s="2"/>
      <c r="C1734" s="2"/>
      <c r="D1734" s="2"/>
      <c r="E1734" s="2"/>
      <c r="F1734" s="2"/>
      <c r="G1734" s="2"/>
      <c r="H1734" s="2"/>
      <c r="I1734" s="2"/>
      <c r="J1734" s="17" t="s">
        <v>1631</v>
      </c>
      <c r="K1734" s="2" t="str">
        <f t="shared" si="162"/>
        <v>TT</v>
      </c>
      <c r="L1734" s="2" t="str">
        <f t="shared" si="166"/>
        <v>TRINIDAD AND TOBAGO</v>
      </c>
      <c r="M1734" s="66"/>
      <c r="N1734" s="66"/>
      <c r="O1734" s="66"/>
      <c r="P1734" s="66"/>
      <c r="Q1734" s="2"/>
      <c r="R1734" s="2"/>
      <c r="S1734" s="15">
        <f t="shared" si="163"/>
        <v>41827</v>
      </c>
      <c r="T1734" s="15" t="str">
        <f t="shared" si="164"/>
        <v/>
      </c>
      <c r="U1734" s="15" t="str">
        <f t="shared" si="165"/>
        <v/>
      </c>
      <c r="V1734" s="2"/>
    </row>
    <row r="1735" spans="1:22">
      <c r="A1735" s="2"/>
      <c r="B1735" s="2"/>
      <c r="C1735" s="2"/>
      <c r="D1735" s="2"/>
      <c r="E1735" s="2"/>
      <c r="F1735" s="2"/>
      <c r="G1735" s="2"/>
      <c r="H1735" s="2"/>
      <c r="I1735" s="2"/>
      <c r="J1735" s="17" t="s">
        <v>1632</v>
      </c>
      <c r="K1735" s="2" t="str">
        <f t="shared" si="162"/>
        <v>TN</v>
      </c>
      <c r="L1735" s="2" t="str">
        <f t="shared" si="166"/>
        <v>TUNISIA</v>
      </c>
      <c r="M1735" s="66"/>
      <c r="N1735" s="66"/>
      <c r="O1735" s="66"/>
      <c r="P1735" s="66"/>
      <c r="Q1735" s="2"/>
      <c r="R1735" s="2"/>
      <c r="S1735" s="15">
        <f t="shared" si="163"/>
        <v>41827</v>
      </c>
      <c r="T1735" s="15" t="str">
        <f t="shared" si="164"/>
        <v/>
      </c>
      <c r="U1735" s="15" t="str">
        <f t="shared" si="165"/>
        <v/>
      </c>
      <c r="V1735" s="2"/>
    </row>
    <row r="1736" spans="1:22">
      <c r="A1736" s="2"/>
      <c r="B1736" s="2"/>
      <c r="C1736" s="2"/>
      <c r="D1736" s="2"/>
      <c r="E1736" s="2"/>
      <c r="F1736" s="2"/>
      <c r="G1736" s="2"/>
      <c r="H1736" s="2"/>
      <c r="I1736" s="2"/>
      <c r="J1736" s="17" t="s">
        <v>1633</v>
      </c>
      <c r="K1736" s="2" t="str">
        <f t="shared" si="162"/>
        <v>TR</v>
      </c>
      <c r="L1736" s="2" t="str">
        <f t="shared" si="166"/>
        <v>TURKEY</v>
      </c>
      <c r="M1736" s="66"/>
      <c r="N1736" s="66"/>
      <c r="O1736" s="66"/>
      <c r="P1736" s="66"/>
      <c r="Q1736" s="2"/>
      <c r="R1736" s="2"/>
      <c r="S1736" s="15">
        <f t="shared" si="163"/>
        <v>41827</v>
      </c>
      <c r="T1736" s="15" t="str">
        <f t="shared" si="164"/>
        <v/>
      </c>
      <c r="U1736" s="15" t="str">
        <f t="shared" si="165"/>
        <v/>
      </c>
      <c r="V1736" s="2"/>
    </row>
    <row r="1737" spans="1:22">
      <c r="A1737" s="2"/>
      <c r="B1737" s="2"/>
      <c r="C1737" s="2"/>
      <c r="D1737" s="2"/>
      <c r="E1737" s="2"/>
      <c r="F1737" s="2"/>
      <c r="G1737" s="2"/>
      <c r="H1737" s="2"/>
      <c r="I1737" s="2"/>
      <c r="J1737" s="17" t="s">
        <v>1634</v>
      </c>
      <c r="K1737" s="2" t="str">
        <f t="shared" si="162"/>
        <v>TM</v>
      </c>
      <c r="L1737" s="2" t="str">
        <f t="shared" si="166"/>
        <v>TURKMENISTAN</v>
      </c>
      <c r="M1737" s="66"/>
      <c r="N1737" s="66"/>
      <c r="O1737" s="66"/>
      <c r="P1737" s="66"/>
      <c r="Q1737" s="2"/>
      <c r="R1737" s="2"/>
      <c r="S1737" s="15">
        <f t="shared" si="163"/>
        <v>41827</v>
      </c>
      <c r="T1737" s="15" t="str">
        <f t="shared" si="164"/>
        <v/>
      </c>
      <c r="U1737" s="15" t="str">
        <f t="shared" si="165"/>
        <v/>
      </c>
      <c r="V1737" s="2"/>
    </row>
    <row r="1738" spans="1:22">
      <c r="A1738" s="2"/>
      <c r="B1738" s="2"/>
      <c r="C1738" s="2"/>
      <c r="D1738" s="2"/>
      <c r="E1738" s="2"/>
      <c r="F1738" s="2"/>
      <c r="G1738" s="2"/>
      <c r="H1738" s="2"/>
      <c r="I1738" s="2"/>
      <c r="J1738" s="17" t="s">
        <v>1635</v>
      </c>
      <c r="K1738" s="2" t="str">
        <f t="shared" si="162"/>
        <v>TC</v>
      </c>
      <c r="L1738" s="2" t="str">
        <f t="shared" si="166"/>
        <v>TURKS AND CAICOS ISLANDS</v>
      </c>
      <c r="M1738" s="66"/>
      <c r="N1738" s="66"/>
      <c r="O1738" s="66"/>
      <c r="P1738" s="66"/>
      <c r="Q1738" s="2"/>
      <c r="R1738" s="2"/>
      <c r="S1738" s="15">
        <f t="shared" si="163"/>
        <v>41827</v>
      </c>
      <c r="T1738" s="15" t="str">
        <f t="shared" si="164"/>
        <v/>
      </c>
      <c r="U1738" s="15" t="str">
        <f t="shared" si="165"/>
        <v/>
      </c>
      <c r="V1738" s="2"/>
    </row>
    <row r="1739" spans="1:22">
      <c r="A1739" s="2"/>
      <c r="B1739" s="2"/>
      <c r="C1739" s="2"/>
      <c r="D1739" s="2"/>
      <c r="E1739" s="2"/>
      <c r="F1739" s="2"/>
      <c r="G1739" s="2"/>
      <c r="H1739" s="2"/>
      <c r="I1739" s="2"/>
      <c r="J1739" s="17" t="s">
        <v>1636</v>
      </c>
      <c r="K1739" s="2" t="str">
        <f t="shared" si="162"/>
        <v>TV</v>
      </c>
      <c r="L1739" s="2" t="str">
        <f t="shared" si="166"/>
        <v>TUVALU</v>
      </c>
      <c r="M1739" s="66"/>
      <c r="N1739" s="66"/>
      <c r="O1739" s="66"/>
      <c r="P1739" s="66"/>
      <c r="Q1739" s="2"/>
      <c r="R1739" s="2"/>
      <c r="S1739" s="15">
        <f t="shared" si="163"/>
        <v>41827</v>
      </c>
      <c r="T1739" s="15" t="str">
        <f t="shared" si="164"/>
        <v/>
      </c>
      <c r="U1739" s="15" t="str">
        <f t="shared" si="165"/>
        <v/>
      </c>
      <c r="V1739" s="2"/>
    </row>
    <row r="1740" spans="1:22">
      <c r="A1740" s="2"/>
      <c r="B1740" s="2"/>
      <c r="C1740" s="2"/>
      <c r="D1740" s="2"/>
      <c r="E1740" s="2"/>
      <c r="F1740" s="2"/>
      <c r="G1740" s="2"/>
      <c r="H1740" s="2"/>
      <c r="I1740" s="2"/>
      <c r="J1740" s="17" t="s">
        <v>1637</v>
      </c>
      <c r="K1740" s="2" t="str">
        <f t="shared" si="162"/>
        <v>UG</v>
      </c>
      <c r="L1740" s="2" t="str">
        <f t="shared" si="166"/>
        <v>UGANDA</v>
      </c>
      <c r="M1740" s="66"/>
      <c r="N1740" s="66"/>
      <c r="O1740" s="66"/>
      <c r="P1740" s="66"/>
      <c r="Q1740" s="2"/>
      <c r="R1740" s="2"/>
      <c r="S1740" s="15">
        <f t="shared" si="163"/>
        <v>41827</v>
      </c>
      <c r="T1740" s="15" t="str">
        <f t="shared" si="164"/>
        <v/>
      </c>
      <c r="U1740" s="15" t="str">
        <f t="shared" si="165"/>
        <v/>
      </c>
      <c r="V1740" s="2"/>
    </row>
    <row r="1741" spans="1:22">
      <c r="A1741" s="2"/>
      <c r="B1741" s="2"/>
      <c r="C1741" s="2"/>
      <c r="D1741" s="2"/>
      <c r="E1741" s="2"/>
      <c r="F1741" s="2"/>
      <c r="G1741" s="2"/>
      <c r="H1741" s="2"/>
      <c r="I1741" s="2"/>
      <c r="J1741" s="17" t="s">
        <v>1638</v>
      </c>
      <c r="K1741" s="2" t="str">
        <f t="shared" si="162"/>
        <v>UA</v>
      </c>
      <c r="L1741" s="2" t="str">
        <f t="shared" si="166"/>
        <v>UKRAINE</v>
      </c>
      <c r="M1741" s="66"/>
      <c r="N1741" s="66"/>
      <c r="O1741" s="66"/>
      <c r="P1741" s="66"/>
      <c r="Q1741" s="2"/>
      <c r="R1741" s="2"/>
      <c r="S1741" s="15">
        <f t="shared" si="163"/>
        <v>41827</v>
      </c>
      <c r="T1741" s="15" t="str">
        <f t="shared" si="164"/>
        <v/>
      </c>
      <c r="U1741" s="15" t="str">
        <f t="shared" si="165"/>
        <v/>
      </c>
      <c r="V1741" s="2"/>
    </row>
    <row r="1742" spans="1:22">
      <c r="A1742" s="2"/>
      <c r="B1742" s="2"/>
      <c r="C1742" s="2"/>
      <c r="D1742" s="2"/>
      <c r="E1742" s="2"/>
      <c r="F1742" s="2"/>
      <c r="G1742" s="2"/>
      <c r="H1742" s="2"/>
      <c r="I1742" s="2"/>
      <c r="J1742" s="17" t="s">
        <v>1639</v>
      </c>
      <c r="K1742" s="2" t="str">
        <f t="shared" si="162"/>
        <v>AE</v>
      </c>
      <c r="L1742" s="2" t="str">
        <f t="shared" si="166"/>
        <v>UNITED ARAB EMIRATES</v>
      </c>
      <c r="M1742" s="66"/>
      <c r="N1742" s="66"/>
      <c r="O1742" s="66"/>
      <c r="P1742" s="66"/>
      <c r="Q1742" s="2"/>
      <c r="R1742" s="2"/>
      <c r="S1742" s="15">
        <f t="shared" si="163"/>
        <v>41827</v>
      </c>
      <c r="T1742" s="15" t="str">
        <f t="shared" si="164"/>
        <v/>
      </c>
      <c r="U1742" s="15" t="str">
        <f t="shared" si="165"/>
        <v/>
      </c>
      <c r="V1742" s="2"/>
    </row>
    <row r="1743" spans="1:22">
      <c r="A1743" s="2"/>
      <c r="B1743" s="2"/>
      <c r="C1743" s="2"/>
      <c r="D1743" s="2"/>
      <c r="E1743" s="2"/>
      <c r="F1743" s="2"/>
      <c r="G1743" s="2"/>
      <c r="H1743" s="2"/>
      <c r="I1743" s="2"/>
      <c r="J1743" s="17" t="s">
        <v>1640</v>
      </c>
      <c r="K1743" s="2" t="str">
        <f t="shared" si="162"/>
        <v>GB</v>
      </c>
      <c r="L1743" s="2" t="str">
        <f t="shared" si="166"/>
        <v>UNITED KINGDOM</v>
      </c>
      <c r="M1743" s="66"/>
      <c r="N1743" s="66"/>
      <c r="O1743" s="66"/>
      <c r="P1743" s="66"/>
      <c r="Q1743" s="2"/>
      <c r="R1743" s="2"/>
      <c r="S1743" s="15">
        <f t="shared" si="163"/>
        <v>41827</v>
      </c>
      <c r="T1743" s="15" t="str">
        <f t="shared" si="164"/>
        <v/>
      </c>
      <c r="U1743" s="15" t="str">
        <f t="shared" si="165"/>
        <v/>
      </c>
      <c r="V1743" s="2"/>
    </row>
    <row r="1744" spans="1:22">
      <c r="A1744" s="2"/>
      <c r="B1744" s="2"/>
      <c r="C1744" s="2"/>
      <c r="D1744" s="2"/>
      <c r="E1744" s="2"/>
      <c r="F1744" s="2"/>
      <c r="G1744" s="2"/>
      <c r="H1744" s="2"/>
      <c r="I1744" s="2"/>
      <c r="J1744" s="17" t="s">
        <v>1641</v>
      </c>
      <c r="K1744" s="2" t="str">
        <f t="shared" si="162"/>
        <v>US</v>
      </c>
      <c r="L1744" s="2" t="str">
        <f t="shared" si="166"/>
        <v>UNITED STATES</v>
      </c>
      <c r="M1744" s="66"/>
      <c r="N1744" s="66"/>
      <c r="O1744" s="66"/>
      <c r="P1744" s="66"/>
      <c r="Q1744" s="2"/>
      <c r="R1744" s="2"/>
      <c r="S1744" s="15">
        <f t="shared" si="163"/>
        <v>41827</v>
      </c>
      <c r="T1744" s="15" t="str">
        <f t="shared" si="164"/>
        <v/>
      </c>
      <c r="U1744" s="15" t="str">
        <f t="shared" si="165"/>
        <v/>
      </c>
      <c r="V1744" s="2"/>
    </row>
    <row r="1745" spans="1:22">
      <c r="A1745" s="2"/>
      <c r="B1745" s="2"/>
      <c r="C1745" s="2"/>
      <c r="D1745" s="2"/>
      <c r="E1745" s="2"/>
      <c r="F1745" s="2"/>
      <c r="G1745" s="2"/>
      <c r="H1745" s="2"/>
      <c r="I1745" s="2"/>
      <c r="J1745" s="17" t="s">
        <v>1642</v>
      </c>
      <c r="K1745" s="2" t="str">
        <f t="shared" si="162"/>
        <v>UM</v>
      </c>
      <c r="L1745" s="2" t="str">
        <f t="shared" si="166"/>
        <v>UNITED STATES MINOR OUTLYING ISLANDS</v>
      </c>
      <c r="M1745" s="66"/>
      <c r="N1745" s="66"/>
      <c r="O1745" s="66"/>
      <c r="P1745" s="66"/>
      <c r="Q1745" s="2"/>
      <c r="R1745" s="2"/>
      <c r="S1745" s="15">
        <f t="shared" si="163"/>
        <v>41827</v>
      </c>
      <c r="T1745" s="15" t="str">
        <f t="shared" si="164"/>
        <v/>
      </c>
      <c r="U1745" s="15" t="str">
        <f t="shared" si="165"/>
        <v/>
      </c>
      <c r="V1745" s="2"/>
    </row>
    <row r="1746" spans="1:22">
      <c r="A1746" s="2"/>
      <c r="B1746" s="2"/>
      <c r="C1746" s="2"/>
      <c r="D1746" s="2"/>
      <c r="E1746" s="2"/>
      <c r="F1746" s="2"/>
      <c r="G1746" s="2"/>
      <c r="H1746" s="2"/>
      <c r="I1746" s="2"/>
      <c r="J1746" s="17" t="s">
        <v>1643</v>
      </c>
      <c r="K1746" s="2" t="str">
        <f t="shared" si="162"/>
        <v>UY</v>
      </c>
      <c r="L1746" s="2" t="str">
        <f t="shared" si="166"/>
        <v>URUGUAY</v>
      </c>
      <c r="M1746" s="66"/>
      <c r="N1746" s="66"/>
      <c r="O1746" s="66"/>
      <c r="P1746" s="66"/>
      <c r="Q1746" s="2"/>
      <c r="R1746" s="2"/>
      <c r="S1746" s="15">
        <f t="shared" si="163"/>
        <v>41827</v>
      </c>
      <c r="T1746" s="15" t="str">
        <f t="shared" si="164"/>
        <v/>
      </c>
      <c r="U1746" s="15" t="str">
        <f t="shared" si="165"/>
        <v/>
      </c>
      <c r="V1746" s="2"/>
    </row>
    <row r="1747" spans="1:22">
      <c r="A1747" s="2"/>
      <c r="B1747" s="2"/>
      <c r="C1747" s="2"/>
      <c r="D1747" s="2"/>
      <c r="E1747" s="2"/>
      <c r="F1747" s="2"/>
      <c r="G1747" s="2"/>
      <c r="H1747" s="2"/>
      <c r="I1747" s="2"/>
      <c r="J1747" s="17" t="s">
        <v>1644</v>
      </c>
      <c r="K1747" s="2" t="str">
        <f t="shared" si="162"/>
        <v>UZ</v>
      </c>
      <c r="L1747" s="2" t="str">
        <f t="shared" si="166"/>
        <v>UZBEKISTAN</v>
      </c>
      <c r="M1747" s="66"/>
      <c r="N1747" s="66"/>
      <c r="O1747" s="66"/>
      <c r="P1747" s="66"/>
      <c r="Q1747" s="2"/>
      <c r="R1747" s="2"/>
      <c r="S1747" s="15">
        <f t="shared" si="163"/>
        <v>41827</v>
      </c>
      <c r="T1747" s="15" t="str">
        <f t="shared" si="164"/>
        <v/>
      </c>
      <c r="U1747" s="15" t="str">
        <f t="shared" si="165"/>
        <v/>
      </c>
      <c r="V1747" s="2"/>
    </row>
    <row r="1748" spans="1:22">
      <c r="A1748" s="2"/>
      <c r="B1748" s="2"/>
      <c r="C1748" s="2"/>
      <c r="D1748" s="2"/>
      <c r="E1748" s="2"/>
      <c r="F1748" s="2"/>
      <c r="G1748" s="2"/>
      <c r="H1748" s="2"/>
      <c r="I1748" s="2"/>
      <c r="J1748" s="17" t="s">
        <v>1645</v>
      </c>
      <c r="K1748" s="2" t="str">
        <f t="shared" si="162"/>
        <v>VU</v>
      </c>
      <c r="L1748" s="2" t="str">
        <f t="shared" si="166"/>
        <v>VANUATU</v>
      </c>
      <c r="M1748" s="66"/>
      <c r="N1748" s="66"/>
      <c r="O1748" s="66"/>
      <c r="P1748" s="66"/>
      <c r="Q1748" s="2"/>
      <c r="R1748" s="2"/>
      <c r="S1748" s="15">
        <f t="shared" si="163"/>
        <v>41827</v>
      </c>
      <c r="T1748" s="15" t="str">
        <f t="shared" si="164"/>
        <v/>
      </c>
      <c r="U1748" s="15" t="str">
        <f t="shared" si="165"/>
        <v/>
      </c>
      <c r="V1748" s="2"/>
    </row>
    <row r="1749" spans="1:22">
      <c r="A1749" s="2"/>
      <c r="B1749" s="2"/>
      <c r="C1749" s="2"/>
      <c r="D1749" s="2"/>
      <c r="E1749" s="2"/>
      <c r="F1749" s="2"/>
      <c r="G1749" s="2"/>
      <c r="H1749" s="2"/>
      <c r="I1749" s="2"/>
      <c r="J1749" s="17" t="s">
        <v>1646</v>
      </c>
      <c r="K1749" s="2" t="str">
        <f t="shared" si="162"/>
        <v>VE</v>
      </c>
      <c r="L1749" s="2" t="str">
        <f t="shared" si="166"/>
        <v>VENEZUELA, BOLIVARIAN REPUBLIC OF</v>
      </c>
      <c r="M1749" s="66"/>
      <c r="N1749" s="66"/>
      <c r="O1749" s="66"/>
      <c r="P1749" s="66"/>
      <c r="Q1749" s="2"/>
      <c r="R1749" s="2"/>
      <c r="S1749" s="15">
        <f t="shared" si="163"/>
        <v>41827</v>
      </c>
      <c r="T1749" s="15" t="str">
        <f t="shared" si="164"/>
        <v/>
      </c>
      <c r="U1749" s="15" t="str">
        <f t="shared" si="165"/>
        <v/>
      </c>
      <c r="V1749" s="2"/>
    </row>
    <row r="1750" spans="1:22">
      <c r="A1750" s="2"/>
      <c r="B1750" s="2"/>
      <c r="C1750" s="2"/>
      <c r="D1750" s="2"/>
      <c r="E1750" s="2"/>
      <c r="F1750" s="2"/>
      <c r="G1750" s="2"/>
      <c r="H1750" s="2"/>
      <c r="I1750" s="2"/>
      <c r="J1750" s="17" t="s">
        <v>1647</v>
      </c>
      <c r="K1750" s="2" t="str">
        <f t="shared" si="162"/>
        <v>VN</v>
      </c>
      <c r="L1750" s="2" t="str">
        <f t="shared" si="166"/>
        <v>VIET NAM</v>
      </c>
      <c r="M1750" s="66"/>
      <c r="N1750" s="66"/>
      <c r="O1750" s="66"/>
      <c r="P1750" s="66"/>
      <c r="Q1750" s="2"/>
      <c r="R1750" s="2"/>
      <c r="S1750" s="15">
        <f t="shared" si="163"/>
        <v>41827</v>
      </c>
      <c r="T1750" s="15" t="str">
        <f t="shared" si="164"/>
        <v/>
      </c>
      <c r="U1750" s="15" t="str">
        <f t="shared" si="165"/>
        <v/>
      </c>
      <c r="V1750" s="2"/>
    </row>
    <row r="1751" spans="1:22">
      <c r="A1751" s="2"/>
      <c r="B1751" s="2"/>
      <c r="C1751" s="2"/>
      <c r="D1751" s="2"/>
      <c r="E1751" s="2"/>
      <c r="F1751" s="2"/>
      <c r="G1751" s="2"/>
      <c r="H1751" s="2"/>
      <c r="I1751" s="2"/>
      <c r="J1751" s="17" t="s">
        <v>1648</v>
      </c>
      <c r="K1751" s="2" t="str">
        <f t="shared" si="162"/>
        <v>VG</v>
      </c>
      <c r="L1751" s="2" t="str">
        <f t="shared" si="166"/>
        <v>VIRGIN ISLANDS, BRITISH</v>
      </c>
      <c r="M1751" s="66"/>
      <c r="N1751" s="66"/>
      <c r="O1751" s="66"/>
      <c r="P1751" s="66"/>
      <c r="Q1751" s="2"/>
      <c r="R1751" s="2"/>
      <c r="S1751" s="15">
        <f t="shared" si="163"/>
        <v>41827</v>
      </c>
      <c r="T1751" s="15" t="str">
        <f t="shared" si="164"/>
        <v/>
      </c>
      <c r="U1751" s="15" t="str">
        <f t="shared" si="165"/>
        <v/>
      </c>
      <c r="V1751" s="2"/>
    </row>
    <row r="1752" spans="1:22">
      <c r="A1752" s="2"/>
      <c r="B1752" s="2"/>
      <c r="C1752" s="2"/>
      <c r="D1752" s="2"/>
      <c r="E1752" s="2"/>
      <c r="F1752" s="2"/>
      <c r="G1752" s="2"/>
      <c r="H1752" s="2"/>
      <c r="I1752" s="2"/>
      <c r="J1752" s="17" t="s">
        <v>1649</v>
      </c>
      <c r="K1752" s="2" t="str">
        <f t="shared" si="162"/>
        <v>VI</v>
      </c>
      <c r="L1752" s="2" t="str">
        <f t="shared" si="166"/>
        <v>VIRGIN ISLANDS, U.S.</v>
      </c>
      <c r="M1752" s="66"/>
      <c r="N1752" s="66"/>
      <c r="O1752" s="66"/>
      <c r="P1752" s="66"/>
      <c r="Q1752" s="2"/>
      <c r="R1752" s="2"/>
      <c r="S1752" s="15">
        <f t="shared" si="163"/>
        <v>41827</v>
      </c>
      <c r="T1752" s="15" t="str">
        <f t="shared" si="164"/>
        <v/>
      </c>
      <c r="U1752" s="15" t="str">
        <f t="shared" si="165"/>
        <v/>
      </c>
      <c r="V1752" s="2"/>
    </row>
    <row r="1753" spans="1:22">
      <c r="A1753" s="2"/>
      <c r="B1753" s="2"/>
      <c r="C1753" s="2"/>
      <c r="D1753" s="2"/>
      <c r="E1753" s="2"/>
      <c r="F1753" s="2"/>
      <c r="G1753" s="2"/>
      <c r="H1753" s="2"/>
      <c r="I1753" s="2"/>
      <c r="J1753" s="17" t="s">
        <v>1650</v>
      </c>
      <c r="K1753" s="2" t="str">
        <f t="shared" si="162"/>
        <v>WF</v>
      </c>
      <c r="L1753" s="2" t="str">
        <f t="shared" si="166"/>
        <v>WALLIS AND FUTUNA</v>
      </c>
      <c r="M1753" s="66"/>
      <c r="N1753" s="66"/>
      <c r="O1753" s="66"/>
      <c r="P1753" s="66"/>
      <c r="Q1753" s="2"/>
      <c r="R1753" s="2"/>
      <c r="S1753" s="15">
        <f t="shared" si="163"/>
        <v>41827</v>
      </c>
      <c r="T1753" s="15" t="str">
        <f t="shared" si="164"/>
        <v/>
      </c>
      <c r="U1753" s="15" t="str">
        <f t="shared" si="165"/>
        <v/>
      </c>
      <c r="V1753" s="2"/>
    </row>
    <row r="1754" spans="1:22">
      <c r="A1754" s="2"/>
      <c r="B1754" s="2"/>
      <c r="C1754" s="2"/>
      <c r="D1754" s="2"/>
      <c r="E1754" s="2"/>
      <c r="F1754" s="2"/>
      <c r="G1754" s="2"/>
      <c r="H1754" s="2"/>
      <c r="I1754" s="2"/>
      <c r="J1754" s="17" t="s">
        <v>1651</v>
      </c>
      <c r="K1754" s="2" t="str">
        <f t="shared" si="162"/>
        <v>EH</v>
      </c>
      <c r="L1754" s="2" t="str">
        <f t="shared" si="166"/>
        <v>WESTERN SAHARA</v>
      </c>
      <c r="M1754" s="66"/>
      <c r="N1754" s="66"/>
      <c r="O1754" s="66"/>
      <c r="P1754" s="66"/>
      <c r="Q1754" s="2"/>
      <c r="R1754" s="2"/>
      <c r="S1754" s="15">
        <f t="shared" si="163"/>
        <v>41827</v>
      </c>
      <c r="T1754" s="15" t="str">
        <f t="shared" si="164"/>
        <v/>
      </c>
      <c r="U1754" s="15" t="str">
        <f t="shared" si="165"/>
        <v/>
      </c>
      <c r="V1754" s="2"/>
    </row>
    <row r="1755" spans="1:22">
      <c r="A1755" s="2"/>
      <c r="B1755" s="2"/>
      <c r="C1755" s="2"/>
      <c r="D1755" s="2"/>
      <c r="E1755" s="2"/>
      <c r="F1755" s="2"/>
      <c r="G1755" s="2"/>
      <c r="H1755" s="2"/>
      <c r="I1755" s="2"/>
      <c r="J1755" s="17" t="s">
        <v>1652</v>
      </c>
      <c r="K1755" s="2" t="str">
        <f t="shared" si="162"/>
        <v>YE</v>
      </c>
      <c r="L1755" s="2" t="str">
        <f t="shared" si="166"/>
        <v>YEMEN</v>
      </c>
      <c r="M1755" s="66"/>
      <c r="N1755" s="66"/>
      <c r="O1755" s="66"/>
      <c r="P1755" s="66"/>
      <c r="Q1755" s="2"/>
      <c r="R1755" s="2"/>
      <c r="S1755" s="15">
        <f t="shared" si="163"/>
        <v>41827</v>
      </c>
      <c r="T1755" s="15" t="str">
        <f t="shared" si="164"/>
        <v/>
      </c>
      <c r="U1755" s="15" t="str">
        <f t="shared" si="165"/>
        <v/>
      </c>
      <c r="V1755" s="2"/>
    </row>
    <row r="1756" spans="1:22">
      <c r="A1756" s="2"/>
      <c r="B1756" s="2"/>
      <c r="C1756" s="2"/>
      <c r="D1756" s="2"/>
      <c r="E1756" s="2"/>
      <c r="F1756" s="2"/>
      <c r="G1756" s="2"/>
      <c r="H1756" s="2"/>
      <c r="I1756" s="2"/>
      <c r="J1756" s="17" t="s">
        <v>1653</v>
      </c>
      <c r="K1756" s="2" t="str">
        <f t="shared" si="162"/>
        <v>ZM</v>
      </c>
      <c r="L1756" s="2" t="str">
        <f t="shared" si="166"/>
        <v>ZAMBIA</v>
      </c>
      <c r="M1756" s="66"/>
      <c r="N1756" s="66"/>
      <c r="O1756" s="66"/>
      <c r="P1756" s="66"/>
      <c r="Q1756" s="2"/>
      <c r="R1756" s="2"/>
      <c r="S1756" s="15">
        <f t="shared" si="163"/>
        <v>41827</v>
      </c>
      <c r="T1756" s="15" t="str">
        <f t="shared" si="164"/>
        <v/>
      </c>
      <c r="U1756" s="15" t="str">
        <f t="shared" si="165"/>
        <v/>
      </c>
      <c r="V1756" s="2"/>
    </row>
    <row r="1757" spans="1:22">
      <c r="A1757" s="2"/>
      <c r="B1757" s="2"/>
      <c r="C1757" s="2"/>
      <c r="D1757" s="2"/>
      <c r="E1757" s="2"/>
      <c r="F1757" s="2"/>
      <c r="G1757" s="2"/>
      <c r="H1757" s="2"/>
      <c r="I1757" s="2"/>
      <c r="J1757" s="17" t="s">
        <v>1654</v>
      </c>
      <c r="K1757" s="2" t="str">
        <f t="shared" si="162"/>
        <v>ZW</v>
      </c>
      <c r="L1757" s="2" t="str">
        <f t="shared" si="166"/>
        <v>ZIMBABWE</v>
      </c>
      <c r="M1757" s="66"/>
      <c r="N1757" s="66"/>
      <c r="O1757" s="66"/>
      <c r="P1757" s="66"/>
      <c r="Q1757" s="2"/>
      <c r="R1757" s="2"/>
      <c r="S1757" s="15">
        <f t="shared" si="163"/>
        <v>41827</v>
      </c>
      <c r="T1757" s="15" t="str">
        <f t="shared" si="164"/>
        <v/>
      </c>
      <c r="U1757" s="15" t="str">
        <f t="shared" si="165"/>
        <v/>
      </c>
      <c r="V1757" s="2"/>
    </row>
    <row r="1758" spans="1:22">
      <c r="A1758" s="2"/>
      <c r="B1758" s="2"/>
      <c r="C1758" s="2"/>
      <c r="D1758" s="2"/>
      <c r="E1758" s="2"/>
      <c r="F1758" s="2"/>
      <c r="G1758" s="2"/>
      <c r="H1758" s="2"/>
      <c r="I1758" s="2"/>
      <c r="J1758" s="17" t="s">
        <v>1655</v>
      </c>
      <c r="K1758" s="2" t="str">
        <f t="shared" si="162"/>
        <v>EU</v>
      </c>
      <c r="L1758" s="2" t="str">
        <f t="shared" si="166"/>
        <v>European Union institutions</v>
      </c>
      <c r="M1758" s="66"/>
      <c r="N1758" s="66"/>
      <c r="O1758" s="66"/>
      <c r="P1758" s="66"/>
      <c r="Q1758" s="2"/>
      <c r="R1758" s="2"/>
      <c r="S1758" s="15">
        <f t="shared" si="163"/>
        <v>41827</v>
      </c>
      <c r="T1758" s="15" t="str">
        <f t="shared" si="164"/>
        <v/>
      </c>
      <c r="U1758" s="15" t="str">
        <f t="shared" si="165"/>
        <v/>
      </c>
      <c r="V1758" s="2"/>
    </row>
    <row r="1759" spans="1:22">
      <c r="A1759" s="2"/>
      <c r="B1759" s="2"/>
      <c r="C1759" s="2"/>
      <c r="D1759" s="2"/>
      <c r="E1759" s="2"/>
      <c r="F1759" s="2"/>
      <c r="G1759" s="2"/>
      <c r="H1759" s="2"/>
      <c r="I1759" s="2"/>
      <c r="J1759" s="17" t="s">
        <v>11954</v>
      </c>
      <c r="K1759" s="2" t="str">
        <f t="shared" si="162"/>
        <v>XA</v>
      </c>
      <c r="L1759" s="2" t="s">
        <v>11954</v>
      </c>
      <c r="M1759" s="66"/>
      <c r="N1759" s="66"/>
      <c r="O1759" s="66"/>
      <c r="P1759" s="66"/>
      <c r="Q1759" s="2"/>
      <c r="R1759" s="2"/>
      <c r="S1759" s="15">
        <f t="shared" si="163"/>
        <v>41827</v>
      </c>
      <c r="T1759" s="15" t="str">
        <f t="shared" si="164"/>
        <v/>
      </c>
      <c r="U1759" s="15">
        <f t="shared" si="165"/>
        <v>42931</v>
      </c>
      <c r="V1759" s="2"/>
    </row>
    <row r="1760" spans="1:22">
      <c r="A1760" s="2"/>
      <c r="B1760" s="2"/>
      <c r="C1760" s="2"/>
      <c r="D1760" s="2"/>
      <c r="E1760" s="2"/>
      <c r="F1760" s="2"/>
      <c r="G1760" s="2"/>
      <c r="H1760" s="2"/>
      <c r="I1760" s="2"/>
      <c r="J1760" s="17" t="s">
        <v>3452</v>
      </c>
      <c r="K1760" s="2" t="str">
        <f t="shared" si="162"/>
        <v>SS</v>
      </c>
      <c r="L1760" s="2" t="str">
        <f t="shared" ref="L1760:L1765" si="167">J1760</f>
        <v>SOUTH SUDAN</v>
      </c>
      <c r="M1760" s="66"/>
      <c r="N1760" s="66"/>
      <c r="O1760" s="66"/>
      <c r="P1760" s="66"/>
      <c r="Q1760" s="2"/>
      <c r="R1760" s="2"/>
      <c r="S1760" s="15">
        <f t="shared" si="163"/>
        <v>41827</v>
      </c>
      <c r="T1760" s="15" t="str">
        <f t="shared" si="164"/>
        <v/>
      </c>
      <c r="U1760" s="15" t="str">
        <f t="shared" si="165"/>
        <v/>
      </c>
      <c r="V1760" s="2"/>
    </row>
    <row r="1761" spans="1:22">
      <c r="A1761" s="2"/>
      <c r="B1761" s="2"/>
      <c r="C1761" s="2"/>
      <c r="D1761" s="2"/>
      <c r="E1761" s="2"/>
      <c r="F1761" s="2"/>
      <c r="G1761" s="2"/>
      <c r="H1761" s="2"/>
      <c r="I1761" s="2"/>
      <c r="J1761" s="17" t="s">
        <v>12987</v>
      </c>
      <c r="K1761" s="2" t="str">
        <f t="shared" si="162"/>
        <v>x115</v>
      </c>
      <c r="L1761" s="2" t="str">
        <f t="shared" si="167"/>
        <v>UNITED KINGDOM (AFTER BREXIT)</v>
      </c>
      <c r="M1761" s="66"/>
      <c r="N1761" s="66"/>
      <c r="O1761" s="66"/>
      <c r="P1761" s="66"/>
      <c r="Q1761" s="2"/>
      <c r="R1761" s="2"/>
      <c r="S1761" s="15">
        <f t="shared" si="163"/>
        <v>43661</v>
      </c>
      <c r="T1761" s="15">
        <f t="shared" si="164"/>
        <v>44392</v>
      </c>
      <c r="U1761" s="15" t="str">
        <f t="shared" si="165"/>
        <v/>
      </c>
      <c r="V1761" s="2"/>
    </row>
    <row r="1762" spans="1:22">
      <c r="A1762" s="2"/>
      <c r="B1762" s="2"/>
      <c r="C1762" s="2"/>
      <c r="D1762" s="2"/>
      <c r="E1762" s="2"/>
      <c r="F1762" s="2"/>
      <c r="G1762" s="2"/>
      <c r="H1762" s="2"/>
      <c r="I1762" s="2"/>
      <c r="J1762" s="17" t="s">
        <v>12988</v>
      </c>
      <c r="K1762" s="2" t="str">
        <f t="shared" si="162"/>
        <v>x116</v>
      </c>
      <c r="L1762" s="2" t="str">
        <f t="shared" si="167"/>
        <v>UNITED KINGDOM (GIBRALTAR) (AFTER BREXIT)</v>
      </c>
      <c r="M1762" s="66"/>
      <c r="N1762" s="66"/>
      <c r="O1762" s="66"/>
      <c r="P1762" s="66"/>
      <c r="Q1762" s="2"/>
      <c r="R1762" s="2"/>
      <c r="S1762" s="15">
        <f t="shared" si="163"/>
        <v>43661</v>
      </c>
      <c r="T1762" s="15">
        <f t="shared" si="164"/>
        <v>44392</v>
      </c>
      <c r="U1762" s="15" t="str">
        <f t="shared" si="165"/>
        <v/>
      </c>
      <c r="V1762" s="2"/>
    </row>
    <row r="1763" spans="1:22">
      <c r="A1763" s="2"/>
      <c r="B1763" s="2"/>
      <c r="C1763" s="2"/>
      <c r="D1763" s="2"/>
      <c r="E1763" s="2"/>
      <c r="F1763" s="2"/>
      <c r="G1763" s="2"/>
      <c r="H1763" s="2"/>
      <c r="I1763" s="2"/>
      <c r="J1763" s="17" t="s">
        <v>12967</v>
      </c>
      <c r="K1763" s="2" t="str">
        <f t="shared" si="162"/>
        <v>x112</v>
      </c>
      <c r="L1763" s="2" t="str">
        <f t="shared" si="167"/>
        <v>Temporary identifier for country 1</v>
      </c>
      <c r="M1763" s="66"/>
      <c r="N1763" s="66"/>
      <c r="O1763" s="66"/>
      <c r="P1763" s="66"/>
      <c r="Q1763" s="2"/>
      <c r="R1763" s="2"/>
      <c r="S1763" s="15">
        <f t="shared" si="163"/>
        <v>43661</v>
      </c>
      <c r="T1763" s="15" t="str">
        <f t="shared" si="164"/>
        <v/>
      </c>
      <c r="U1763" s="15" t="str">
        <f t="shared" si="165"/>
        <v/>
      </c>
      <c r="V1763" s="2"/>
    </row>
    <row r="1764" spans="1:22">
      <c r="A1764" s="2"/>
      <c r="B1764" s="2"/>
      <c r="C1764" s="2"/>
      <c r="D1764" s="2"/>
      <c r="E1764" s="2"/>
      <c r="F1764" s="2"/>
      <c r="G1764" s="2"/>
      <c r="H1764" s="2"/>
      <c r="I1764" s="2"/>
      <c r="J1764" s="17" t="s">
        <v>12968</v>
      </c>
      <c r="K1764" s="2" t="str">
        <f t="shared" si="162"/>
        <v>x113</v>
      </c>
      <c r="L1764" s="2" t="str">
        <f t="shared" si="167"/>
        <v>Temporary identifier for country 2</v>
      </c>
      <c r="M1764" s="66"/>
      <c r="N1764" s="66"/>
      <c r="O1764" s="66"/>
      <c r="P1764" s="66"/>
      <c r="Q1764" s="2"/>
      <c r="R1764" s="2"/>
      <c r="S1764" s="15">
        <f t="shared" si="163"/>
        <v>43661</v>
      </c>
      <c r="T1764" s="15" t="str">
        <f t="shared" si="164"/>
        <v/>
      </c>
      <c r="U1764" s="15" t="str">
        <f t="shared" si="165"/>
        <v/>
      </c>
      <c r="V1764" s="2"/>
    </row>
    <row r="1765" spans="1:22">
      <c r="A1765" s="2"/>
      <c r="B1765" s="2"/>
      <c r="C1765" s="2"/>
      <c r="D1765" s="2"/>
      <c r="E1765" s="2"/>
      <c r="F1765" s="2"/>
      <c r="G1765" s="2"/>
      <c r="H1765" s="2"/>
      <c r="I1765" s="2"/>
      <c r="J1765" s="17" t="s">
        <v>12969</v>
      </c>
      <c r="K1765" s="2" t="str">
        <f t="shared" ref="K1765" si="168">VLOOKUP(J1765,$A:$B,2,0)</f>
        <v>x114</v>
      </c>
      <c r="L1765" s="2" t="str">
        <f t="shared" si="167"/>
        <v>Temporary identifier for country 3</v>
      </c>
      <c r="M1765" s="66"/>
      <c r="N1765" s="66"/>
      <c r="O1765" s="66"/>
      <c r="P1765" s="66"/>
      <c r="Q1765" s="2"/>
      <c r="R1765" s="2"/>
      <c r="S1765" s="15">
        <f t="shared" si="163"/>
        <v>43661</v>
      </c>
      <c r="T1765" s="15" t="str">
        <f t="shared" si="164"/>
        <v/>
      </c>
      <c r="U1765" s="15" t="str">
        <f t="shared" si="165"/>
        <v/>
      </c>
      <c r="V1765" s="2"/>
    </row>
    <row r="1766" spans="1:22">
      <c r="A1766" s="2"/>
      <c r="B1766" s="2"/>
      <c r="C1766" s="2"/>
      <c r="D1766" s="2"/>
      <c r="E1766" s="2"/>
      <c r="F1766" s="2"/>
      <c r="G1766" s="2"/>
      <c r="H1766" s="2"/>
      <c r="I1766" s="2"/>
      <c r="J1766" s="20" t="s">
        <v>8209</v>
      </c>
      <c r="K1766" s="2"/>
      <c r="L1766" s="2"/>
      <c r="M1766" s="66"/>
      <c r="N1766" s="66"/>
      <c r="O1766" s="66" t="s">
        <v>2286</v>
      </c>
      <c r="P1766" s="66"/>
      <c r="Q1766" s="2" t="s">
        <v>12981</v>
      </c>
      <c r="R1766" s="2"/>
      <c r="S1766" s="15">
        <v>42277</v>
      </c>
      <c r="T1766" s="15"/>
      <c r="U1766" s="15">
        <v>43661</v>
      </c>
      <c r="V1766" s="2"/>
    </row>
    <row r="1767" spans="1:22">
      <c r="A1767" s="2"/>
      <c r="B1767" s="2"/>
      <c r="C1767" s="2"/>
      <c r="D1767" s="2"/>
      <c r="E1767" s="2"/>
      <c r="F1767" s="2"/>
      <c r="G1767" s="2"/>
      <c r="H1767" s="2"/>
      <c r="I1767" s="2"/>
      <c r="J1767" s="17" t="s">
        <v>3454</v>
      </c>
      <c r="K1767" s="2" t="str">
        <f>VLOOKUP(J1767,$A:$B,2,0)</f>
        <v>x0</v>
      </c>
      <c r="L1767" s="2" t="str">
        <f t="shared" ref="L1767:L1829" si="169">J1767</f>
        <v>Not applicable/All geographical areas</v>
      </c>
      <c r="M1767" s="66" t="s">
        <v>358</v>
      </c>
      <c r="N1767" s="66"/>
      <c r="O1767" s="66"/>
      <c r="P1767" s="66"/>
      <c r="Q1767" s="2"/>
      <c r="R1767" s="2"/>
      <c r="S1767" s="15">
        <f>VLOOKUP(J1767,A:G,5,FALSE)</f>
        <v>41827</v>
      </c>
      <c r="T1767" s="15" t="str">
        <f>IF(VLOOKUP(J1767,A:G,6,FALSE)=0,"",VLOOKUP(J1767,A:G,6,FALSE))</f>
        <v/>
      </c>
      <c r="U1767" s="15" t="str">
        <f>IF(VLOOKUP(J1767,A:G,7,FALSE)=0,"",VLOOKUP(J1767,A:G,7,FALSE))</f>
        <v/>
      </c>
      <c r="V1767" s="2"/>
    </row>
    <row r="1768" spans="1:22">
      <c r="A1768" s="2"/>
      <c r="B1768" s="2"/>
      <c r="C1768" s="2"/>
      <c r="D1768" s="2"/>
      <c r="E1768" s="2"/>
      <c r="F1768" s="2"/>
      <c r="G1768" s="2"/>
      <c r="H1768" s="2"/>
      <c r="I1768" s="2"/>
      <c r="J1768" s="19" t="s">
        <v>8208</v>
      </c>
      <c r="K1768" s="2" t="str">
        <f>VLOOKUP(J1768,$A:$B,2,0)</f>
        <v>x78</v>
      </c>
      <c r="L1768" s="2" t="str">
        <f t="shared" si="169"/>
        <v>Euro area</v>
      </c>
      <c r="M1768" s="66" t="s">
        <v>358</v>
      </c>
      <c r="N1768" s="66" t="s">
        <v>359</v>
      </c>
      <c r="O1768" s="66"/>
      <c r="P1768" s="66"/>
      <c r="Q1768" s="2"/>
      <c r="R1768" s="2"/>
      <c r="S1768" s="15">
        <f>VLOOKUP(J1768,A:G,5,FALSE)</f>
        <v>42277</v>
      </c>
      <c r="T1768" s="15" t="str">
        <f>IF(VLOOKUP(J1768,A:G,6,FALSE)=0,"",VLOOKUP(J1768,A:G,6,FALSE))</f>
        <v/>
      </c>
      <c r="U1768" s="15">
        <f>IF(VLOOKUP(J1768,A:G,7,FALSE)=0,"",VLOOKUP(J1768,A:G,7,FALSE))</f>
        <v>44757</v>
      </c>
      <c r="V1768" s="2"/>
    </row>
    <row r="1769" spans="1:22">
      <c r="A1769" s="2"/>
      <c r="B1769" s="2"/>
      <c r="C1769" s="2"/>
      <c r="D1769" s="2"/>
      <c r="E1769" s="2"/>
      <c r="F1769" s="2"/>
      <c r="G1769" s="2"/>
      <c r="H1769" s="2"/>
      <c r="I1769" s="2"/>
      <c r="J1769" s="21" t="s">
        <v>1340</v>
      </c>
      <c r="K1769" s="2" t="str">
        <f>VLOOKUP(J1769,$A:$B,2,0)</f>
        <v>x24</v>
      </c>
      <c r="L1769" s="2" t="str">
        <f t="shared" si="169"/>
        <v>Home country</v>
      </c>
      <c r="M1769" s="66"/>
      <c r="N1769" s="66" t="s">
        <v>359</v>
      </c>
      <c r="O1769" s="66"/>
      <c r="P1769" s="66"/>
      <c r="Q1769" s="2"/>
      <c r="R1769" s="2"/>
      <c r="S1769" s="15">
        <f>VLOOKUP(J1769,A:G,5,FALSE)</f>
        <v>41827</v>
      </c>
      <c r="T1769" s="15" t="str">
        <f>IF(VLOOKUP(J1769,A:G,6,FALSE)=0,"",VLOOKUP(J1769,A:G,6,FALSE))</f>
        <v/>
      </c>
      <c r="U1769" s="15" t="str">
        <f>IF(VLOOKUP(J1769,A:G,7,FALSE)=0,"",VLOOKUP(J1769,A:G,7,FALSE))</f>
        <v/>
      </c>
      <c r="V1769" s="2"/>
    </row>
    <row r="1770" spans="1:22">
      <c r="A1770" s="2"/>
      <c r="B1770" s="2"/>
      <c r="C1770" s="2"/>
      <c r="D1770" s="2"/>
      <c r="E1770" s="2"/>
      <c r="F1770" s="2"/>
      <c r="G1770" s="2"/>
      <c r="H1770" s="2"/>
      <c r="I1770" s="2"/>
      <c r="J1770" s="21" t="s">
        <v>8211</v>
      </c>
      <c r="K1770" s="2" t="str">
        <f>VLOOKUP(J1770,$A:$B,2,0)</f>
        <v>x80</v>
      </c>
      <c r="L1770" s="2" t="str">
        <f t="shared" si="169"/>
        <v>Euro area other than home country</v>
      </c>
      <c r="M1770" s="66"/>
      <c r="N1770" s="66" t="s">
        <v>359</v>
      </c>
      <c r="O1770" s="66"/>
      <c r="P1770" s="66"/>
      <c r="Q1770" s="2"/>
      <c r="R1770" s="2"/>
      <c r="S1770" s="15">
        <f>VLOOKUP(J1770,A:G,5,FALSE)</f>
        <v>42277</v>
      </c>
      <c r="T1770" s="15" t="str">
        <f>IF(VLOOKUP(J1770,A:G,6,FALSE)=0,"",VLOOKUP(J1770,A:G,6,FALSE))</f>
        <v/>
      </c>
      <c r="U1770" s="15" t="str">
        <f>IF(VLOOKUP(J1770,A:G,7,FALSE)=0,"",VLOOKUP(J1770,A:G,7,FALSE))</f>
        <v/>
      </c>
      <c r="V1770" s="2"/>
    </row>
    <row r="1771" spans="1:22">
      <c r="A1771" s="2"/>
      <c r="B1771" s="2"/>
      <c r="C1771" s="2"/>
      <c r="D1771" s="2"/>
      <c r="E1771" s="2"/>
      <c r="F1771" s="2"/>
      <c r="G1771" s="2"/>
      <c r="H1771" s="2"/>
      <c r="I1771" s="2"/>
      <c r="J1771" s="19" t="s">
        <v>8210</v>
      </c>
      <c r="K1771" s="2" t="str">
        <f>VLOOKUP(J1771,$A:$B,2,0)</f>
        <v>x79</v>
      </c>
      <c r="L1771" s="2" t="str">
        <f t="shared" si="169"/>
        <v>Non-euro area</v>
      </c>
      <c r="M1771" s="66"/>
      <c r="N1771" s="66" t="s">
        <v>359</v>
      </c>
      <c r="O1771" s="66"/>
      <c r="P1771" s="66"/>
      <c r="Q1771" s="2"/>
      <c r="R1771" s="2"/>
      <c r="S1771" s="15">
        <f>VLOOKUP(J1771,A:G,5,FALSE)</f>
        <v>42277</v>
      </c>
      <c r="T1771" s="15" t="str">
        <f>IF(VLOOKUP(J1771,A:G,6,FALSE)=0,"",VLOOKUP(J1771,A:G,6,FALSE))</f>
        <v/>
      </c>
      <c r="U1771" s="15" t="str">
        <f>IF(VLOOKUP(J1771,A:G,7,FALSE)=0,"",VLOOKUP(J1771,A:G,7,FALSE))</f>
        <v/>
      </c>
      <c r="V1771" s="2"/>
    </row>
    <row r="1772" spans="1:22">
      <c r="A1772" s="2"/>
      <c r="B1772" s="2"/>
      <c r="C1772" s="2"/>
      <c r="D1772" s="2"/>
      <c r="E1772" s="2"/>
      <c r="F1772" s="2"/>
      <c r="G1772" s="2"/>
      <c r="H1772" s="2"/>
      <c r="I1772" s="2"/>
      <c r="J1772" s="20" t="s">
        <v>9807</v>
      </c>
      <c r="K1772" s="2"/>
      <c r="L1772" s="2"/>
      <c r="M1772" s="66"/>
      <c r="N1772" s="66"/>
      <c r="O1772" s="66" t="s">
        <v>2286</v>
      </c>
      <c r="P1772" s="66"/>
      <c r="Q1772" s="2" t="s">
        <v>1352</v>
      </c>
      <c r="R1772" s="2"/>
      <c r="S1772" s="15">
        <v>42277</v>
      </c>
      <c r="T1772" s="15"/>
      <c r="U1772" s="15"/>
      <c r="V1772" s="2"/>
    </row>
    <row r="1773" spans="1:22">
      <c r="A1773" s="2"/>
      <c r="B1773" s="2"/>
      <c r="C1773" s="2"/>
      <c r="D1773" s="2"/>
      <c r="E1773" s="2"/>
      <c r="F1773" s="2"/>
      <c r="G1773" s="2"/>
      <c r="H1773" s="2"/>
      <c r="I1773" s="2"/>
      <c r="J1773" s="17" t="s">
        <v>3454</v>
      </c>
      <c r="K1773" s="2" t="str">
        <f t="shared" ref="K1773:K1812" si="170">VLOOKUP(J1773,$A:$B,2,0)</f>
        <v>x0</v>
      </c>
      <c r="L1773" s="2" t="str">
        <f t="shared" si="169"/>
        <v>Not applicable/All geographical areas</v>
      </c>
      <c r="M1773" s="66" t="s">
        <v>358</v>
      </c>
      <c r="N1773" s="66"/>
      <c r="O1773" s="66"/>
      <c r="P1773" s="66"/>
      <c r="Q1773" s="2"/>
      <c r="R1773" s="2"/>
      <c r="S1773" s="15">
        <f t="shared" ref="S1773:S1812" si="171">VLOOKUP(J1773,A:G,5,FALSE)</f>
        <v>41827</v>
      </c>
      <c r="T1773" s="15" t="str">
        <f t="shared" ref="T1773:T1812" si="172">IF(VLOOKUP(J1773,A:G,6,FALSE)=0,"",VLOOKUP(J1773,A:G,6,FALSE))</f>
        <v/>
      </c>
      <c r="U1773" s="15" t="str">
        <f t="shared" ref="U1773:U1812" si="173">IF(VLOOKUP(J1773,A:G,7,FALSE)=0,"",VLOOKUP(J1773,A:G,7,FALSE))</f>
        <v/>
      </c>
      <c r="V1773" s="2"/>
    </row>
    <row r="1774" spans="1:22">
      <c r="A1774" s="2"/>
      <c r="B1774" s="2"/>
      <c r="C1774" s="2"/>
      <c r="D1774" s="2"/>
      <c r="E1774" s="2"/>
      <c r="F1774" s="2"/>
      <c r="G1774" s="2"/>
      <c r="H1774" s="2"/>
      <c r="I1774" s="2"/>
      <c r="J1774" s="19" t="s">
        <v>9809</v>
      </c>
      <c r="K1774" s="2" t="str">
        <f t="shared" si="170"/>
        <v>x82</v>
      </c>
      <c r="L1774" s="2" t="str">
        <f t="shared" si="169"/>
        <v>35 countries for health catastrophe risk - mass accident, accident concentration and pandemic</v>
      </c>
      <c r="M1774" s="66" t="s">
        <v>358</v>
      </c>
      <c r="N1774" s="66" t="s">
        <v>359</v>
      </c>
      <c r="O1774" s="66"/>
      <c r="P1774" s="66"/>
      <c r="Q1774" s="2"/>
      <c r="R1774" s="2"/>
      <c r="S1774" s="15">
        <f t="shared" si="171"/>
        <v>42277</v>
      </c>
      <c r="T1774" s="15" t="str">
        <f t="shared" si="172"/>
        <v/>
      </c>
      <c r="U1774" s="15" t="str">
        <f t="shared" si="173"/>
        <v/>
      </c>
      <c r="V1774" s="2"/>
    </row>
    <row r="1775" spans="1:22">
      <c r="A1775" s="2"/>
      <c r="B1775" s="2"/>
      <c r="C1775" s="2"/>
      <c r="D1775" s="2"/>
      <c r="E1775" s="2"/>
      <c r="F1775" s="2"/>
      <c r="G1775" s="2"/>
      <c r="H1775" s="2"/>
      <c r="I1775" s="2"/>
      <c r="J1775" s="21" t="s">
        <v>1427</v>
      </c>
      <c r="K1775" s="2" t="str">
        <f t="shared" si="170"/>
        <v>AT</v>
      </c>
      <c r="L1775" s="2" t="str">
        <f t="shared" si="169"/>
        <v>AUSTRIA</v>
      </c>
      <c r="M1775" s="66"/>
      <c r="N1775" s="66" t="s">
        <v>359</v>
      </c>
      <c r="O1775" s="66"/>
      <c r="P1775" s="66"/>
      <c r="Q1775" s="2"/>
      <c r="R1775" s="2"/>
      <c r="S1775" s="15">
        <f t="shared" si="171"/>
        <v>41827</v>
      </c>
      <c r="T1775" s="15" t="str">
        <f t="shared" si="172"/>
        <v/>
      </c>
      <c r="U1775" s="15" t="str">
        <f t="shared" si="173"/>
        <v/>
      </c>
      <c r="V1775" s="2"/>
    </row>
    <row r="1776" spans="1:22">
      <c r="A1776" s="2"/>
      <c r="B1776" s="2"/>
      <c r="C1776" s="2"/>
      <c r="D1776" s="2"/>
      <c r="E1776" s="2"/>
      <c r="F1776" s="2"/>
      <c r="G1776" s="2"/>
      <c r="H1776" s="2"/>
      <c r="I1776" s="2"/>
      <c r="J1776" s="21" t="s">
        <v>1434</v>
      </c>
      <c r="K1776" s="2" t="str">
        <f t="shared" si="170"/>
        <v>BE</v>
      </c>
      <c r="L1776" s="2" t="str">
        <f t="shared" si="169"/>
        <v>BELGIUM</v>
      </c>
      <c r="M1776" s="66"/>
      <c r="N1776" s="66" t="s">
        <v>359</v>
      </c>
      <c r="O1776" s="66"/>
      <c r="P1776" s="66"/>
      <c r="Q1776" s="2"/>
      <c r="R1776" s="2"/>
      <c r="S1776" s="15">
        <f t="shared" si="171"/>
        <v>41827</v>
      </c>
      <c r="T1776" s="15" t="str">
        <f t="shared" si="172"/>
        <v/>
      </c>
      <c r="U1776" s="15" t="str">
        <f t="shared" si="173"/>
        <v/>
      </c>
      <c r="V1776" s="2"/>
    </row>
    <row r="1777" spans="1:22">
      <c r="A1777" s="2"/>
      <c r="B1777" s="2"/>
      <c r="C1777" s="2"/>
      <c r="D1777" s="2"/>
      <c r="E1777" s="2"/>
      <c r="F1777" s="2"/>
      <c r="G1777" s="2"/>
      <c r="H1777" s="2"/>
      <c r="I1777" s="2"/>
      <c r="J1777" s="21" t="s">
        <v>1447</v>
      </c>
      <c r="K1777" s="2" t="str">
        <f t="shared" si="170"/>
        <v>BG</v>
      </c>
      <c r="L1777" s="2" t="str">
        <f t="shared" si="169"/>
        <v>BULGARIA</v>
      </c>
      <c r="M1777" s="66"/>
      <c r="N1777" s="66" t="s">
        <v>359</v>
      </c>
      <c r="O1777" s="66"/>
      <c r="P1777" s="66"/>
      <c r="Q1777" s="2"/>
      <c r="R1777" s="2"/>
      <c r="S1777" s="15">
        <f t="shared" si="171"/>
        <v>41827</v>
      </c>
      <c r="T1777" s="15" t="str">
        <f t="shared" si="172"/>
        <v/>
      </c>
      <c r="U1777" s="15" t="str">
        <f t="shared" si="173"/>
        <v/>
      </c>
      <c r="V1777" s="2"/>
    </row>
    <row r="1778" spans="1:22">
      <c r="A1778" s="2"/>
      <c r="B1778" s="2"/>
      <c r="C1778" s="2"/>
      <c r="D1778" s="2"/>
      <c r="E1778" s="2"/>
      <c r="F1778" s="2"/>
      <c r="G1778" s="2"/>
      <c r="H1778" s="2"/>
      <c r="I1778" s="2"/>
      <c r="J1778" s="21" t="s">
        <v>1468</v>
      </c>
      <c r="K1778" s="2" t="str">
        <f t="shared" si="170"/>
        <v>HR</v>
      </c>
      <c r="L1778" s="2" t="str">
        <f t="shared" si="169"/>
        <v>CROATIA</v>
      </c>
      <c r="M1778" s="66"/>
      <c r="N1778" s="66" t="s">
        <v>359</v>
      </c>
      <c r="O1778" s="66"/>
      <c r="P1778" s="66"/>
      <c r="Q1778" s="2"/>
      <c r="R1778" s="2"/>
      <c r="S1778" s="15">
        <f t="shared" si="171"/>
        <v>41827</v>
      </c>
      <c r="T1778" s="15" t="str">
        <f t="shared" si="172"/>
        <v/>
      </c>
      <c r="U1778" s="15" t="str">
        <f t="shared" si="173"/>
        <v/>
      </c>
      <c r="V1778" s="2"/>
    </row>
    <row r="1779" spans="1:22">
      <c r="A1779" s="2"/>
      <c r="B1779" s="2"/>
      <c r="C1779" s="2"/>
      <c r="D1779" s="2"/>
      <c r="E1779" s="2"/>
      <c r="F1779" s="2"/>
      <c r="G1779" s="2"/>
      <c r="H1779" s="2"/>
      <c r="I1779" s="2"/>
      <c r="J1779" s="21" t="s">
        <v>1471</v>
      </c>
      <c r="K1779" s="2" t="str">
        <f t="shared" si="170"/>
        <v>CY</v>
      </c>
      <c r="L1779" s="2" t="str">
        <f t="shared" si="169"/>
        <v>CYPRUS</v>
      </c>
      <c r="M1779" s="66"/>
      <c r="N1779" s="66" t="s">
        <v>359</v>
      </c>
      <c r="O1779" s="66"/>
      <c r="P1779" s="66"/>
      <c r="Q1779" s="2"/>
      <c r="R1779" s="2"/>
      <c r="S1779" s="15">
        <f t="shared" si="171"/>
        <v>41827</v>
      </c>
      <c r="T1779" s="15" t="str">
        <f t="shared" si="172"/>
        <v/>
      </c>
      <c r="U1779" s="15" t="str">
        <f t="shared" si="173"/>
        <v/>
      </c>
      <c r="V1779" s="2"/>
    </row>
    <row r="1780" spans="1:22">
      <c r="A1780" s="2"/>
      <c r="B1780" s="2"/>
      <c r="C1780" s="2"/>
      <c r="D1780" s="2"/>
      <c r="E1780" s="2"/>
      <c r="F1780" s="2"/>
      <c r="G1780" s="2"/>
      <c r="H1780" s="2"/>
      <c r="I1780" s="2"/>
      <c r="J1780" s="21" t="s">
        <v>12060</v>
      </c>
      <c r="K1780" s="2" t="str">
        <f t="shared" si="170"/>
        <v>CZ</v>
      </c>
      <c r="L1780" s="2" t="str">
        <f t="shared" si="169"/>
        <v>CZECHIA</v>
      </c>
      <c r="M1780" s="66"/>
      <c r="N1780" s="66" t="s">
        <v>359</v>
      </c>
      <c r="O1780" s="66"/>
      <c r="P1780" s="66"/>
      <c r="Q1780" s="2"/>
      <c r="R1780" s="2"/>
      <c r="S1780" s="15">
        <f t="shared" si="171"/>
        <v>41827</v>
      </c>
      <c r="T1780" s="15" t="str">
        <f t="shared" si="172"/>
        <v/>
      </c>
      <c r="U1780" s="15">
        <f t="shared" si="173"/>
        <v>42931</v>
      </c>
      <c r="V1780" s="2"/>
    </row>
    <row r="1781" spans="1:22">
      <c r="A1781" s="2"/>
      <c r="B1781" s="2"/>
      <c r="C1781" s="2"/>
      <c r="D1781" s="2"/>
      <c r="E1781" s="2"/>
      <c r="F1781" s="2"/>
      <c r="G1781" s="2"/>
      <c r="H1781" s="2"/>
      <c r="I1781" s="2"/>
      <c r="J1781" s="21" t="s">
        <v>1472</v>
      </c>
      <c r="K1781" s="2" t="str">
        <f t="shared" si="170"/>
        <v>DK</v>
      </c>
      <c r="L1781" s="2" t="str">
        <f t="shared" si="169"/>
        <v>DENMARK</v>
      </c>
      <c r="M1781" s="66"/>
      <c r="N1781" s="66" t="s">
        <v>359</v>
      </c>
      <c r="O1781" s="66"/>
      <c r="P1781" s="66"/>
      <c r="Q1781" s="2"/>
      <c r="R1781" s="2"/>
      <c r="S1781" s="15">
        <f t="shared" si="171"/>
        <v>41827</v>
      </c>
      <c r="T1781" s="15" t="str">
        <f t="shared" si="172"/>
        <v/>
      </c>
      <c r="U1781" s="15" t="str">
        <f t="shared" si="173"/>
        <v/>
      </c>
      <c r="V1781" s="2"/>
    </row>
    <row r="1782" spans="1:22">
      <c r="A1782" s="2"/>
      <c r="B1782" s="2"/>
      <c r="C1782" s="2"/>
      <c r="D1782" s="2"/>
      <c r="E1782" s="2"/>
      <c r="F1782" s="2"/>
      <c r="G1782" s="2"/>
      <c r="H1782" s="2"/>
      <c r="I1782" s="2"/>
      <c r="J1782" s="21" t="s">
        <v>1481</v>
      </c>
      <c r="K1782" s="2" t="str">
        <f t="shared" si="170"/>
        <v>EE</v>
      </c>
      <c r="L1782" s="2" t="str">
        <f t="shared" si="169"/>
        <v>ESTONIA</v>
      </c>
      <c r="M1782" s="66"/>
      <c r="N1782" s="66" t="s">
        <v>359</v>
      </c>
      <c r="O1782" s="66"/>
      <c r="P1782" s="66"/>
      <c r="Q1782" s="2"/>
      <c r="R1782" s="2"/>
      <c r="S1782" s="15">
        <f t="shared" si="171"/>
        <v>41827</v>
      </c>
      <c r="T1782" s="15" t="str">
        <f t="shared" si="172"/>
        <v/>
      </c>
      <c r="U1782" s="15" t="str">
        <f t="shared" si="173"/>
        <v/>
      </c>
      <c r="V1782" s="2"/>
    </row>
    <row r="1783" spans="1:22">
      <c r="A1783" s="2"/>
      <c r="B1783" s="2"/>
      <c r="C1783" s="2"/>
      <c r="D1783" s="2"/>
      <c r="E1783" s="2"/>
      <c r="F1783" s="2"/>
      <c r="G1783" s="2"/>
      <c r="H1783" s="2"/>
      <c r="I1783" s="2"/>
      <c r="J1783" s="21" t="s">
        <v>1486</v>
      </c>
      <c r="K1783" s="2" t="str">
        <f t="shared" si="170"/>
        <v>FI</v>
      </c>
      <c r="L1783" s="2" t="str">
        <f t="shared" si="169"/>
        <v>FINLAND</v>
      </c>
      <c r="M1783" s="66"/>
      <c r="N1783" s="66" t="s">
        <v>359</v>
      </c>
      <c r="O1783" s="66"/>
      <c r="P1783" s="66"/>
      <c r="Q1783" s="2"/>
      <c r="R1783" s="2"/>
      <c r="S1783" s="15">
        <f t="shared" si="171"/>
        <v>41827</v>
      </c>
      <c r="T1783" s="15" t="str">
        <f t="shared" si="172"/>
        <v/>
      </c>
      <c r="U1783" s="15" t="str">
        <f t="shared" si="173"/>
        <v/>
      </c>
      <c r="V1783" s="2"/>
    </row>
    <row r="1784" spans="1:22">
      <c r="A1784" s="2"/>
      <c r="B1784" s="2"/>
      <c r="C1784" s="2"/>
      <c r="D1784" s="2"/>
      <c r="E1784" s="2"/>
      <c r="F1784" s="2"/>
      <c r="G1784" s="2"/>
      <c r="H1784" s="2"/>
      <c r="I1784" s="2"/>
      <c r="J1784" s="21" t="s">
        <v>9808</v>
      </c>
      <c r="K1784" s="2" t="str">
        <f t="shared" si="170"/>
        <v>x81</v>
      </c>
      <c r="L1784" s="2" t="str">
        <f t="shared" si="169"/>
        <v>FRANCE; MONACO; ANDORRA</v>
      </c>
      <c r="M1784" s="66" t="s">
        <v>358</v>
      </c>
      <c r="N1784" s="66" t="s">
        <v>359</v>
      </c>
      <c r="O1784" s="66"/>
      <c r="P1784" s="66"/>
      <c r="Q1784" s="2"/>
      <c r="R1784" s="2"/>
      <c r="S1784" s="15">
        <f t="shared" si="171"/>
        <v>42277</v>
      </c>
      <c r="T1784" s="15" t="str">
        <f t="shared" si="172"/>
        <v/>
      </c>
      <c r="U1784" s="15" t="str">
        <f t="shared" si="173"/>
        <v/>
      </c>
      <c r="V1784" s="2"/>
    </row>
    <row r="1785" spans="1:22">
      <c r="A1785" s="2"/>
      <c r="B1785" s="2"/>
      <c r="C1785" s="2"/>
      <c r="D1785" s="2"/>
      <c r="E1785" s="2"/>
      <c r="F1785" s="2"/>
      <c r="G1785" s="2"/>
      <c r="H1785" s="2"/>
      <c r="I1785" s="2"/>
      <c r="J1785" s="22" t="s">
        <v>1487</v>
      </c>
      <c r="K1785" s="2" t="str">
        <f t="shared" si="170"/>
        <v>FR</v>
      </c>
      <c r="L1785" s="2" t="str">
        <f t="shared" si="169"/>
        <v>FRANCE</v>
      </c>
      <c r="M1785" s="66"/>
      <c r="N1785" s="66" t="s">
        <v>359</v>
      </c>
      <c r="O1785" s="66"/>
      <c r="P1785" s="66"/>
      <c r="Q1785" s="2"/>
      <c r="R1785" s="2"/>
      <c r="S1785" s="15">
        <f t="shared" si="171"/>
        <v>41827</v>
      </c>
      <c r="T1785" s="15" t="str">
        <f t="shared" si="172"/>
        <v/>
      </c>
      <c r="U1785" s="15" t="str">
        <f t="shared" si="173"/>
        <v/>
      </c>
      <c r="V1785" s="2"/>
    </row>
    <row r="1786" spans="1:22">
      <c r="A1786" s="2"/>
      <c r="B1786" s="2"/>
      <c r="C1786" s="2"/>
      <c r="D1786" s="2"/>
      <c r="E1786" s="2"/>
      <c r="F1786" s="2"/>
      <c r="G1786" s="2"/>
      <c r="H1786" s="2"/>
      <c r="I1786" s="2"/>
      <c r="J1786" s="22" t="s">
        <v>1555</v>
      </c>
      <c r="K1786" s="2" t="str">
        <f t="shared" si="170"/>
        <v>MC</v>
      </c>
      <c r="L1786" s="2" t="str">
        <f t="shared" si="169"/>
        <v>MONACO</v>
      </c>
      <c r="M1786" s="66"/>
      <c r="N1786" s="66" t="s">
        <v>359</v>
      </c>
      <c r="O1786" s="66"/>
      <c r="P1786" s="66"/>
      <c r="Q1786" s="2"/>
      <c r="R1786" s="2"/>
      <c r="S1786" s="15">
        <f t="shared" si="171"/>
        <v>41827</v>
      </c>
      <c r="T1786" s="15" t="str">
        <f t="shared" si="172"/>
        <v/>
      </c>
      <c r="U1786" s="15" t="str">
        <f t="shared" si="173"/>
        <v/>
      </c>
      <c r="V1786" s="2"/>
    </row>
    <row r="1787" spans="1:22">
      <c r="A1787" s="2"/>
      <c r="B1787" s="2"/>
      <c r="C1787" s="2"/>
      <c r="D1787" s="2"/>
      <c r="E1787" s="2"/>
      <c r="F1787" s="2"/>
      <c r="G1787" s="2"/>
      <c r="H1787" s="2"/>
      <c r="I1787" s="2"/>
      <c r="J1787" s="22" t="s">
        <v>1418</v>
      </c>
      <c r="K1787" s="2" t="str">
        <f t="shared" si="170"/>
        <v>AD</v>
      </c>
      <c r="L1787" s="2" t="str">
        <f t="shared" si="169"/>
        <v>ANDORRA</v>
      </c>
      <c r="M1787" s="66"/>
      <c r="N1787" s="66" t="s">
        <v>359</v>
      </c>
      <c r="O1787" s="66"/>
      <c r="P1787" s="66"/>
      <c r="Q1787" s="2"/>
      <c r="R1787" s="2"/>
      <c r="S1787" s="15">
        <f t="shared" si="171"/>
        <v>41827</v>
      </c>
      <c r="T1787" s="15" t="str">
        <f t="shared" si="172"/>
        <v/>
      </c>
      <c r="U1787" s="15" t="str">
        <f t="shared" si="173"/>
        <v/>
      </c>
      <c r="V1787" s="2"/>
    </row>
    <row r="1788" spans="1:22">
      <c r="A1788" s="2"/>
      <c r="B1788" s="2"/>
      <c r="C1788" s="2"/>
      <c r="D1788" s="2"/>
      <c r="E1788" s="2"/>
      <c r="F1788" s="2"/>
      <c r="G1788" s="2"/>
      <c r="H1788" s="2"/>
      <c r="I1788" s="2"/>
      <c r="J1788" s="21" t="s">
        <v>1496</v>
      </c>
      <c r="K1788" s="2" t="str">
        <f t="shared" si="170"/>
        <v>GR</v>
      </c>
      <c r="L1788" s="2" t="str">
        <f t="shared" si="169"/>
        <v>GREECE</v>
      </c>
      <c r="M1788" s="66"/>
      <c r="N1788" s="66" t="s">
        <v>359</v>
      </c>
      <c r="O1788" s="66"/>
      <c r="P1788" s="66"/>
      <c r="Q1788" s="2"/>
      <c r="R1788" s="2"/>
      <c r="S1788" s="15">
        <f t="shared" si="171"/>
        <v>41827</v>
      </c>
      <c r="T1788" s="15" t="str">
        <f t="shared" si="172"/>
        <v/>
      </c>
      <c r="U1788" s="15" t="str">
        <f t="shared" si="173"/>
        <v/>
      </c>
      <c r="V1788" s="2"/>
    </row>
    <row r="1789" spans="1:22">
      <c r="A1789" s="2"/>
      <c r="B1789" s="2"/>
      <c r="C1789" s="2"/>
      <c r="D1789" s="2"/>
      <c r="E1789" s="2"/>
      <c r="F1789" s="2"/>
      <c r="G1789" s="2"/>
      <c r="H1789" s="2"/>
      <c r="I1789" s="2"/>
      <c r="J1789" s="21" t="s">
        <v>1494</v>
      </c>
      <c r="K1789" s="2" t="str">
        <f t="shared" si="170"/>
        <v>DE</v>
      </c>
      <c r="L1789" s="2" t="str">
        <f t="shared" si="169"/>
        <v>GERMANY</v>
      </c>
      <c r="M1789" s="66"/>
      <c r="N1789" s="66" t="s">
        <v>359</v>
      </c>
      <c r="O1789" s="66"/>
      <c r="P1789" s="66"/>
      <c r="Q1789" s="2"/>
      <c r="R1789" s="2"/>
      <c r="S1789" s="15">
        <f t="shared" si="171"/>
        <v>41827</v>
      </c>
      <c r="T1789" s="15" t="str">
        <f t="shared" si="172"/>
        <v/>
      </c>
      <c r="U1789" s="15" t="str">
        <f t="shared" si="173"/>
        <v/>
      </c>
      <c r="V1789" s="2"/>
    </row>
    <row r="1790" spans="1:22">
      <c r="A1790" s="2"/>
      <c r="B1790" s="2"/>
      <c r="C1790" s="2"/>
      <c r="D1790" s="2"/>
      <c r="E1790" s="2"/>
      <c r="F1790" s="2"/>
      <c r="G1790" s="2"/>
      <c r="H1790" s="2"/>
      <c r="I1790" s="2"/>
      <c r="J1790" s="21" t="s">
        <v>1511</v>
      </c>
      <c r="K1790" s="2" t="str">
        <f t="shared" si="170"/>
        <v>HU</v>
      </c>
      <c r="L1790" s="2" t="str">
        <f t="shared" si="169"/>
        <v>HUNGARY</v>
      </c>
      <c r="M1790" s="66"/>
      <c r="N1790" s="66" t="s">
        <v>359</v>
      </c>
      <c r="O1790" s="66"/>
      <c r="P1790" s="66"/>
      <c r="Q1790" s="2"/>
      <c r="R1790" s="2"/>
      <c r="S1790" s="15">
        <f t="shared" si="171"/>
        <v>41827</v>
      </c>
      <c r="T1790" s="15" t="str">
        <f t="shared" si="172"/>
        <v/>
      </c>
      <c r="U1790" s="15" t="str">
        <f t="shared" si="173"/>
        <v/>
      </c>
      <c r="V1790" s="2"/>
    </row>
    <row r="1791" spans="1:22">
      <c r="A1791" s="2"/>
      <c r="B1791" s="2"/>
      <c r="C1791" s="2"/>
      <c r="D1791" s="2"/>
      <c r="E1791" s="2"/>
      <c r="F1791" s="2"/>
      <c r="G1791" s="2"/>
      <c r="H1791" s="2"/>
      <c r="I1791" s="2"/>
      <c r="J1791" s="21" t="s">
        <v>1512</v>
      </c>
      <c r="K1791" s="2" t="str">
        <f t="shared" si="170"/>
        <v>IS</v>
      </c>
      <c r="L1791" s="2" t="str">
        <f t="shared" si="169"/>
        <v>ICELAND</v>
      </c>
      <c r="M1791" s="66"/>
      <c r="N1791" s="66" t="s">
        <v>359</v>
      </c>
      <c r="O1791" s="66"/>
      <c r="P1791" s="66"/>
      <c r="Q1791" s="2"/>
      <c r="R1791" s="2"/>
      <c r="S1791" s="15">
        <f t="shared" si="171"/>
        <v>41827</v>
      </c>
      <c r="T1791" s="15" t="str">
        <f t="shared" si="172"/>
        <v/>
      </c>
      <c r="U1791" s="15" t="str">
        <f t="shared" si="173"/>
        <v/>
      </c>
      <c r="V1791" s="2"/>
    </row>
    <row r="1792" spans="1:22">
      <c r="A1792" s="2"/>
      <c r="B1792" s="2"/>
      <c r="C1792" s="2"/>
      <c r="D1792" s="2"/>
      <c r="E1792" s="2"/>
      <c r="F1792" s="2"/>
      <c r="G1792" s="2"/>
      <c r="H1792" s="2"/>
      <c r="I1792" s="2"/>
      <c r="J1792" s="21" t="s">
        <v>1517</v>
      </c>
      <c r="K1792" s="2" t="str">
        <f t="shared" si="170"/>
        <v>IE</v>
      </c>
      <c r="L1792" s="2" t="str">
        <f t="shared" si="169"/>
        <v>IRELAND</v>
      </c>
      <c r="M1792" s="66"/>
      <c r="N1792" s="66" t="s">
        <v>359</v>
      </c>
      <c r="O1792" s="66"/>
      <c r="P1792" s="66"/>
      <c r="Q1792" s="2"/>
      <c r="R1792" s="2"/>
      <c r="S1792" s="15">
        <f t="shared" si="171"/>
        <v>41827</v>
      </c>
      <c r="T1792" s="15" t="str">
        <f t="shared" si="172"/>
        <v/>
      </c>
      <c r="U1792" s="15" t="str">
        <f t="shared" si="173"/>
        <v/>
      </c>
      <c r="V1792" s="2"/>
    </row>
    <row r="1793" spans="1:22">
      <c r="A1793" s="2"/>
      <c r="B1793" s="2"/>
      <c r="C1793" s="2"/>
      <c r="D1793" s="2"/>
      <c r="E1793" s="2"/>
      <c r="F1793" s="2"/>
      <c r="G1793" s="2"/>
      <c r="H1793" s="2"/>
      <c r="I1793" s="2"/>
      <c r="J1793" s="21" t="s">
        <v>9806</v>
      </c>
      <c r="K1793" s="2" t="str">
        <f t="shared" si="170"/>
        <v>x27</v>
      </c>
      <c r="L1793" s="2" t="str">
        <f t="shared" si="169"/>
        <v>ITALY; SAN MARINO; HOLY SEE (VATICAN CITY STATE)</v>
      </c>
      <c r="M1793" s="66" t="s">
        <v>358</v>
      </c>
      <c r="N1793" s="66" t="s">
        <v>359</v>
      </c>
      <c r="O1793" s="66"/>
      <c r="P1793" s="66"/>
      <c r="Q1793" s="2"/>
      <c r="R1793" s="2"/>
      <c r="S1793" s="15">
        <f t="shared" si="171"/>
        <v>41827</v>
      </c>
      <c r="T1793" s="15" t="str">
        <f t="shared" si="172"/>
        <v/>
      </c>
      <c r="U1793" s="15">
        <f t="shared" si="173"/>
        <v>42277</v>
      </c>
      <c r="V1793" s="2"/>
    </row>
    <row r="1794" spans="1:22">
      <c r="A1794" s="2"/>
      <c r="B1794" s="2"/>
      <c r="C1794" s="2"/>
      <c r="D1794" s="2"/>
      <c r="E1794" s="2"/>
      <c r="F1794" s="2"/>
      <c r="G1794" s="2"/>
      <c r="H1794" s="2"/>
      <c r="I1794" s="2"/>
      <c r="J1794" s="22" t="s">
        <v>1520</v>
      </c>
      <c r="K1794" s="2" t="str">
        <f t="shared" si="170"/>
        <v>IT</v>
      </c>
      <c r="L1794" s="2" t="str">
        <f t="shared" si="169"/>
        <v>ITALY</v>
      </c>
      <c r="M1794" s="66"/>
      <c r="N1794" s="66" t="s">
        <v>359</v>
      </c>
      <c r="O1794" s="66"/>
      <c r="P1794" s="66"/>
      <c r="Q1794" s="2"/>
      <c r="R1794" s="2"/>
      <c r="S1794" s="15">
        <f t="shared" si="171"/>
        <v>41827</v>
      </c>
      <c r="T1794" s="15" t="str">
        <f t="shared" si="172"/>
        <v/>
      </c>
      <c r="U1794" s="15" t="str">
        <f t="shared" si="173"/>
        <v/>
      </c>
      <c r="V1794" s="2"/>
    </row>
    <row r="1795" spans="1:22">
      <c r="A1795" s="2"/>
      <c r="B1795" s="2"/>
      <c r="C1795" s="2"/>
      <c r="D1795" s="2"/>
      <c r="E1795" s="2"/>
      <c r="F1795" s="2"/>
      <c r="G1795" s="2"/>
      <c r="H1795" s="2"/>
      <c r="I1795" s="2"/>
      <c r="J1795" s="22" t="s">
        <v>1600</v>
      </c>
      <c r="K1795" s="2" t="str">
        <f t="shared" si="170"/>
        <v>SM</v>
      </c>
      <c r="L1795" s="2" t="str">
        <f t="shared" si="169"/>
        <v>SAN MARINO</v>
      </c>
      <c r="M1795" s="66"/>
      <c r="N1795" s="66" t="s">
        <v>359</v>
      </c>
      <c r="O1795" s="66"/>
      <c r="P1795" s="66"/>
      <c r="Q1795" s="2"/>
      <c r="R1795" s="2"/>
      <c r="S1795" s="15">
        <f t="shared" si="171"/>
        <v>41827</v>
      </c>
      <c r="T1795" s="15" t="str">
        <f t="shared" si="172"/>
        <v/>
      </c>
      <c r="U1795" s="15" t="str">
        <f t="shared" si="173"/>
        <v/>
      </c>
      <c r="V1795" s="2"/>
    </row>
    <row r="1796" spans="1:22">
      <c r="A1796" s="2"/>
      <c r="B1796" s="2"/>
      <c r="C1796" s="2"/>
      <c r="D1796" s="2"/>
      <c r="E1796" s="2"/>
      <c r="F1796" s="2"/>
      <c r="G1796" s="2"/>
      <c r="H1796" s="2"/>
      <c r="I1796" s="2"/>
      <c r="J1796" s="22" t="s">
        <v>1508</v>
      </c>
      <c r="K1796" s="2" t="str">
        <f t="shared" si="170"/>
        <v>VA</v>
      </c>
      <c r="L1796" s="2" t="str">
        <f t="shared" si="169"/>
        <v>HOLY SEE (VATICAN CITY STATE)</v>
      </c>
      <c r="M1796" s="66"/>
      <c r="N1796" s="66" t="s">
        <v>359</v>
      </c>
      <c r="O1796" s="66"/>
      <c r="P1796" s="66"/>
      <c r="Q1796" s="2"/>
      <c r="R1796" s="2"/>
      <c r="S1796" s="15">
        <f t="shared" si="171"/>
        <v>41827</v>
      </c>
      <c r="T1796" s="15" t="str">
        <f t="shared" si="172"/>
        <v/>
      </c>
      <c r="U1796" s="15" t="str">
        <f t="shared" si="173"/>
        <v/>
      </c>
      <c r="V1796" s="2"/>
    </row>
    <row r="1797" spans="1:22">
      <c r="A1797" s="2"/>
      <c r="B1797" s="2"/>
      <c r="C1797" s="2"/>
      <c r="D1797" s="2"/>
      <c r="E1797" s="2"/>
      <c r="F1797" s="2"/>
      <c r="G1797" s="2"/>
      <c r="H1797" s="2"/>
      <c r="I1797" s="2"/>
      <c r="J1797" s="21" t="s">
        <v>1533</v>
      </c>
      <c r="K1797" s="2" t="str">
        <f t="shared" si="170"/>
        <v>LV</v>
      </c>
      <c r="L1797" s="2" t="str">
        <f t="shared" si="169"/>
        <v>LATVIA</v>
      </c>
      <c r="M1797" s="66"/>
      <c r="N1797" s="66" t="s">
        <v>359</v>
      </c>
      <c r="O1797" s="66"/>
      <c r="P1797" s="66"/>
      <c r="Q1797" s="2"/>
      <c r="R1797" s="2"/>
      <c r="S1797" s="15">
        <f t="shared" si="171"/>
        <v>41827</v>
      </c>
      <c r="T1797" s="15" t="str">
        <f t="shared" si="172"/>
        <v/>
      </c>
      <c r="U1797" s="15" t="str">
        <f t="shared" si="173"/>
        <v/>
      </c>
      <c r="V1797" s="2"/>
    </row>
    <row r="1798" spans="1:22">
      <c r="A1798" s="2"/>
      <c r="B1798" s="2"/>
      <c r="C1798" s="2"/>
      <c r="D1798" s="2"/>
      <c r="E1798" s="2"/>
      <c r="F1798" s="2"/>
      <c r="G1798" s="2"/>
      <c r="H1798" s="2"/>
      <c r="I1798" s="2"/>
      <c r="J1798" s="21" t="s">
        <v>1538</v>
      </c>
      <c r="K1798" s="2" t="str">
        <f t="shared" si="170"/>
        <v>LT</v>
      </c>
      <c r="L1798" s="2" t="str">
        <f t="shared" si="169"/>
        <v>LITHUANIA</v>
      </c>
      <c r="M1798" s="66"/>
      <c r="N1798" s="66" t="s">
        <v>359</v>
      </c>
      <c r="O1798" s="66"/>
      <c r="P1798" s="66"/>
      <c r="Q1798" s="2"/>
      <c r="R1798" s="2"/>
      <c r="S1798" s="15">
        <f t="shared" si="171"/>
        <v>41827</v>
      </c>
      <c r="T1798" s="15" t="str">
        <f t="shared" si="172"/>
        <v/>
      </c>
      <c r="U1798" s="15" t="str">
        <f t="shared" si="173"/>
        <v/>
      </c>
      <c r="V1798" s="2"/>
    </row>
    <row r="1799" spans="1:22">
      <c r="A1799" s="2"/>
      <c r="B1799" s="2"/>
      <c r="C1799" s="2"/>
      <c r="D1799" s="2"/>
      <c r="E1799" s="2"/>
      <c r="F1799" s="2"/>
      <c r="G1799" s="2"/>
      <c r="H1799" s="2"/>
      <c r="I1799" s="2"/>
      <c r="J1799" s="21" t="s">
        <v>1539</v>
      </c>
      <c r="K1799" s="2" t="str">
        <f t="shared" si="170"/>
        <v>LU</v>
      </c>
      <c r="L1799" s="2" t="str">
        <f t="shared" si="169"/>
        <v>LUXEMBOURG</v>
      </c>
      <c r="M1799" s="66"/>
      <c r="N1799" s="66" t="s">
        <v>359</v>
      </c>
      <c r="O1799" s="66"/>
      <c r="P1799" s="66"/>
      <c r="Q1799" s="2"/>
      <c r="R1799" s="2"/>
      <c r="S1799" s="15">
        <f t="shared" si="171"/>
        <v>41827</v>
      </c>
      <c r="T1799" s="15" t="str">
        <f t="shared" si="172"/>
        <v/>
      </c>
      <c r="U1799" s="15" t="str">
        <f t="shared" si="173"/>
        <v/>
      </c>
      <c r="V1799" s="2"/>
    </row>
    <row r="1800" spans="1:22">
      <c r="A1800" s="2"/>
      <c r="B1800" s="2"/>
      <c r="C1800" s="2"/>
      <c r="D1800" s="2"/>
      <c r="E1800" s="2"/>
      <c r="F1800" s="2"/>
      <c r="G1800" s="2"/>
      <c r="H1800" s="2"/>
      <c r="I1800" s="2"/>
      <c r="J1800" s="21" t="s">
        <v>1546</v>
      </c>
      <c r="K1800" s="2" t="str">
        <f t="shared" si="170"/>
        <v>MT</v>
      </c>
      <c r="L1800" s="2" t="str">
        <f t="shared" si="169"/>
        <v>MALTA</v>
      </c>
      <c r="M1800" s="66"/>
      <c r="N1800" s="66" t="s">
        <v>359</v>
      </c>
      <c r="O1800" s="66"/>
      <c r="P1800" s="66"/>
      <c r="Q1800" s="2"/>
      <c r="R1800" s="2"/>
      <c r="S1800" s="15">
        <f t="shared" si="171"/>
        <v>41827</v>
      </c>
      <c r="T1800" s="15" t="str">
        <f t="shared" si="172"/>
        <v/>
      </c>
      <c r="U1800" s="15" t="str">
        <f t="shared" si="173"/>
        <v/>
      </c>
      <c r="V1800" s="2"/>
    </row>
    <row r="1801" spans="1:22">
      <c r="A1801" s="2"/>
      <c r="B1801" s="2"/>
      <c r="C1801" s="2"/>
      <c r="D1801" s="2"/>
      <c r="E1801" s="2"/>
      <c r="F1801" s="2"/>
      <c r="G1801" s="2"/>
      <c r="H1801" s="2"/>
      <c r="I1801" s="2"/>
      <c r="J1801" s="21" t="s">
        <v>1565</v>
      </c>
      <c r="K1801" s="2" t="str">
        <f t="shared" si="170"/>
        <v>NL</v>
      </c>
      <c r="L1801" s="2" t="str">
        <f t="shared" si="169"/>
        <v>NETHERLANDS</v>
      </c>
      <c r="M1801" s="66"/>
      <c r="N1801" s="66" t="s">
        <v>359</v>
      </c>
      <c r="O1801" s="66"/>
      <c r="P1801" s="66"/>
      <c r="Q1801" s="2"/>
      <c r="R1801" s="2"/>
      <c r="S1801" s="15">
        <f t="shared" si="171"/>
        <v>41827</v>
      </c>
      <c r="T1801" s="15" t="str">
        <f t="shared" si="172"/>
        <v/>
      </c>
      <c r="U1801" s="15" t="str">
        <f t="shared" si="173"/>
        <v/>
      </c>
      <c r="V1801" s="2"/>
    </row>
    <row r="1802" spans="1:22">
      <c r="A1802" s="2"/>
      <c r="B1802" s="2"/>
      <c r="C1802" s="2"/>
      <c r="D1802" s="2"/>
      <c r="E1802" s="2"/>
      <c r="F1802" s="2"/>
      <c r="G1802" s="2"/>
      <c r="H1802" s="2"/>
      <c r="I1802" s="2"/>
      <c r="J1802" s="21" t="s">
        <v>1574</v>
      </c>
      <c r="K1802" s="2" t="str">
        <f t="shared" si="170"/>
        <v>NO</v>
      </c>
      <c r="L1802" s="2" t="str">
        <f t="shared" si="169"/>
        <v>NORWAY</v>
      </c>
      <c r="M1802" s="66"/>
      <c r="N1802" s="66" t="s">
        <v>359</v>
      </c>
      <c r="O1802" s="66"/>
      <c r="P1802" s="66"/>
      <c r="Q1802" s="2"/>
      <c r="R1802" s="2"/>
      <c r="S1802" s="15">
        <f t="shared" si="171"/>
        <v>41827</v>
      </c>
      <c r="T1802" s="15" t="str">
        <f t="shared" si="172"/>
        <v/>
      </c>
      <c r="U1802" s="15" t="str">
        <f t="shared" si="173"/>
        <v/>
      </c>
      <c r="V1802" s="2"/>
    </row>
    <row r="1803" spans="1:22">
      <c r="A1803" s="2"/>
      <c r="B1803" s="2"/>
      <c r="C1803" s="2"/>
      <c r="D1803" s="2"/>
      <c r="E1803" s="2"/>
      <c r="F1803" s="2"/>
      <c r="G1803" s="2"/>
      <c r="H1803" s="2"/>
      <c r="I1803" s="2"/>
      <c r="J1803" s="21" t="s">
        <v>1584</v>
      </c>
      <c r="K1803" s="2" t="str">
        <f t="shared" si="170"/>
        <v>PL</v>
      </c>
      <c r="L1803" s="2" t="str">
        <f t="shared" si="169"/>
        <v>POLAND</v>
      </c>
      <c r="M1803" s="66"/>
      <c r="N1803" s="66" t="s">
        <v>359</v>
      </c>
      <c r="O1803" s="66"/>
      <c r="P1803" s="66"/>
      <c r="Q1803" s="2"/>
      <c r="R1803" s="2"/>
      <c r="S1803" s="15">
        <f t="shared" si="171"/>
        <v>41827</v>
      </c>
      <c r="T1803" s="15" t="str">
        <f t="shared" si="172"/>
        <v/>
      </c>
      <c r="U1803" s="15" t="str">
        <f t="shared" si="173"/>
        <v/>
      </c>
      <c r="V1803" s="2"/>
    </row>
    <row r="1804" spans="1:22">
      <c r="A1804" s="2"/>
      <c r="B1804" s="2"/>
      <c r="C1804" s="2"/>
      <c r="D1804" s="2"/>
      <c r="E1804" s="2"/>
      <c r="F1804" s="2"/>
      <c r="G1804" s="2"/>
      <c r="H1804" s="2"/>
      <c r="I1804" s="2"/>
      <c r="J1804" s="21" t="s">
        <v>1585</v>
      </c>
      <c r="K1804" s="2" t="str">
        <f t="shared" si="170"/>
        <v>PT</v>
      </c>
      <c r="L1804" s="2" t="str">
        <f t="shared" si="169"/>
        <v>PORTUGAL</v>
      </c>
      <c r="M1804" s="66"/>
      <c r="N1804" s="66" t="s">
        <v>359</v>
      </c>
      <c r="O1804" s="66"/>
      <c r="P1804" s="66"/>
      <c r="Q1804" s="2"/>
      <c r="R1804" s="2"/>
      <c r="S1804" s="15">
        <f t="shared" si="171"/>
        <v>41827</v>
      </c>
      <c r="T1804" s="15" t="str">
        <f t="shared" si="172"/>
        <v/>
      </c>
      <c r="U1804" s="15" t="str">
        <f t="shared" si="173"/>
        <v/>
      </c>
      <c r="V1804" s="2"/>
    </row>
    <row r="1805" spans="1:22">
      <c r="A1805" s="2"/>
      <c r="B1805" s="2"/>
      <c r="C1805" s="2"/>
      <c r="D1805" s="2"/>
      <c r="E1805" s="2"/>
      <c r="F1805" s="2"/>
      <c r="G1805" s="2"/>
      <c r="H1805" s="2"/>
      <c r="I1805" s="2"/>
      <c r="J1805" s="21" t="s">
        <v>1589</v>
      </c>
      <c r="K1805" s="2" t="str">
        <f t="shared" si="170"/>
        <v>RO</v>
      </c>
      <c r="L1805" s="2" t="str">
        <f t="shared" si="169"/>
        <v>ROMANIA</v>
      </c>
      <c r="M1805" s="66"/>
      <c r="N1805" s="66" t="s">
        <v>359</v>
      </c>
      <c r="O1805" s="66"/>
      <c r="P1805" s="66"/>
      <c r="Q1805" s="2"/>
      <c r="R1805" s="2"/>
      <c r="S1805" s="15">
        <f t="shared" si="171"/>
        <v>41827</v>
      </c>
      <c r="T1805" s="15" t="str">
        <f t="shared" si="172"/>
        <v/>
      </c>
      <c r="U1805" s="15" t="str">
        <f t="shared" si="173"/>
        <v/>
      </c>
      <c r="V1805" s="2"/>
    </row>
    <row r="1806" spans="1:22">
      <c r="A1806" s="2"/>
      <c r="B1806" s="2"/>
      <c r="C1806" s="2"/>
      <c r="D1806" s="2"/>
      <c r="E1806" s="2"/>
      <c r="F1806" s="2"/>
      <c r="G1806" s="2"/>
      <c r="H1806" s="2"/>
      <c r="I1806" s="2"/>
      <c r="J1806" s="21" t="s">
        <v>1609</v>
      </c>
      <c r="K1806" s="2" t="str">
        <f t="shared" si="170"/>
        <v>SK</v>
      </c>
      <c r="L1806" s="2" t="str">
        <f t="shared" si="169"/>
        <v>SLOVAKIA</v>
      </c>
      <c r="M1806" s="66"/>
      <c r="N1806" s="66" t="s">
        <v>359</v>
      </c>
      <c r="O1806" s="66"/>
      <c r="P1806" s="66"/>
      <c r="Q1806" s="2"/>
      <c r="R1806" s="2"/>
      <c r="S1806" s="15">
        <f t="shared" si="171"/>
        <v>41827</v>
      </c>
      <c r="T1806" s="15" t="str">
        <f t="shared" si="172"/>
        <v/>
      </c>
      <c r="U1806" s="15" t="str">
        <f t="shared" si="173"/>
        <v/>
      </c>
      <c r="V1806" s="2"/>
    </row>
    <row r="1807" spans="1:22">
      <c r="A1807" s="2"/>
      <c r="B1807" s="2"/>
      <c r="C1807" s="2"/>
      <c r="D1807" s="2"/>
      <c r="E1807" s="2"/>
      <c r="F1807" s="2"/>
      <c r="G1807" s="2"/>
      <c r="H1807" s="2"/>
      <c r="I1807" s="2"/>
      <c r="J1807" s="21" t="s">
        <v>1610</v>
      </c>
      <c r="K1807" s="2" t="str">
        <f t="shared" si="170"/>
        <v>SI</v>
      </c>
      <c r="L1807" s="2" t="str">
        <f t="shared" si="169"/>
        <v>SLOVENIA</v>
      </c>
      <c r="M1807" s="66"/>
      <c r="N1807" s="66" t="s">
        <v>359</v>
      </c>
      <c r="O1807" s="66"/>
      <c r="P1807" s="66"/>
      <c r="Q1807" s="2"/>
      <c r="R1807" s="2"/>
      <c r="S1807" s="15">
        <f t="shared" si="171"/>
        <v>41827</v>
      </c>
      <c r="T1807" s="15" t="str">
        <f t="shared" si="172"/>
        <v/>
      </c>
      <c r="U1807" s="15" t="str">
        <f t="shared" si="173"/>
        <v/>
      </c>
      <c r="V1807" s="2"/>
    </row>
    <row r="1808" spans="1:22">
      <c r="A1808" s="2"/>
      <c r="B1808" s="2"/>
      <c r="C1808" s="2"/>
      <c r="D1808" s="2"/>
      <c r="E1808" s="2"/>
      <c r="F1808" s="2"/>
      <c r="G1808" s="2"/>
      <c r="H1808" s="2"/>
      <c r="I1808" s="2"/>
      <c r="J1808" s="21" t="s">
        <v>1615</v>
      </c>
      <c r="K1808" s="2" t="str">
        <f t="shared" si="170"/>
        <v>ES</v>
      </c>
      <c r="L1808" s="2" t="str">
        <f t="shared" si="169"/>
        <v>SPAIN</v>
      </c>
      <c r="M1808" s="66"/>
      <c r="N1808" s="66" t="s">
        <v>359</v>
      </c>
      <c r="O1808" s="66"/>
      <c r="P1808" s="66"/>
      <c r="Q1808" s="2"/>
      <c r="R1808" s="2"/>
      <c r="S1808" s="15">
        <f t="shared" si="171"/>
        <v>41827</v>
      </c>
      <c r="T1808" s="15" t="str">
        <f t="shared" si="172"/>
        <v/>
      </c>
      <c r="U1808" s="15" t="str">
        <f t="shared" si="173"/>
        <v/>
      </c>
      <c r="V1808" s="2"/>
    </row>
    <row r="1809" spans="1:22">
      <c r="A1809" s="2"/>
      <c r="B1809" s="2"/>
      <c r="C1809" s="2"/>
      <c r="D1809" s="2"/>
      <c r="E1809" s="2"/>
      <c r="F1809" s="2"/>
      <c r="G1809" s="2"/>
      <c r="H1809" s="2"/>
      <c r="I1809" s="2"/>
      <c r="J1809" s="21" t="s">
        <v>1620</v>
      </c>
      <c r="K1809" s="2" t="str">
        <f t="shared" si="170"/>
        <v>SE</v>
      </c>
      <c r="L1809" s="2" t="str">
        <f t="shared" si="169"/>
        <v>SWEDEN</v>
      </c>
      <c r="M1809" s="66"/>
      <c r="N1809" s="66" t="s">
        <v>359</v>
      </c>
      <c r="O1809" s="66"/>
      <c r="P1809" s="66"/>
      <c r="Q1809" s="2"/>
      <c r="R1809" s="2"/>
      <c r="S1809" s="15">
        <f t="shared" si="171"/>
        <v>41827</v>
      </c>
      <c r="T1809" s="15" t="str">
        <f t="shared" si="172"/>
        <v/>
      </c>
      <c r="U1809" s="15" t="str">
        <f t="shared" si="173"/>
        <v/>
      </c>
      <c r="V1809" s="2"/>
    </row>
    <row r="1810" spans="1:22">
      <c r="A1810" s="2"/>
      <c r="B1810" s="2"/>
      <c r="C1810" s="2"/>
      <c r="D1810" s="2"/>
      <c r="E1810" s="2"/>
      <c r="F1810" s="2"/>
      <c r="G1810" s="2"/>
      <c r="H1810" s="2"/>
      <c r="I1810" s="2"/>
      <c r="J1810" s="21" t="s">
        <v>1621</v>
      </c>
      <c r="K1810" s="2" t="str">
        <f t="shared" si="170"/>
        <v>CH</v>
      </c>
      <c r="L1810" s="2" t="str">
        <f t="shared" si="169"/>
        <v>SWITZERLAND</v>
      </c>
      <c r="M1810" s="66"/>
      <c r="N1810" s="66" t="s">
        <v>359</v>
      </c>
      <c r="O1810" s="66"/>
      <c r="P1810" s="66"/>
      <c r="Q1810" s="2"/>
      <c r="R1810" s="2"/>
      <c r="S1810" s="15">
        <f t="shared" si="171"/>
        <v>41827</v>
      </c>
      <c r="T1810" s="15" t="str">
        <f t="shared" si="172"/>
        <v/>
      </c>
      <c r="U1810" s="15" t="str">
        <f t="shared" si="173"/>
        <v/>
      </c>
      <c r="V1810" s="2"/>
    </row>
    <row r="1811" spans="1:22">
      <c r="A1811" s="2"/>
      <c r="B1811" s="2"/>
      <c r="C1811" s="2"/>
      <c r="D1811" s="2"/>
      <c r="E1811" s="2"/>
      <c r="F1811" s="2"/>
      <c r="G1811" s="2"/>
      <c r="H1811" s="2"/>
      <c r="I1811" s="2"/>
      <c r="J1811" s="21" t="s">
        <v>1640</v>
      </c>
      <c r="K1811" s="2" t="str">
        <f t="shared" si="170"/>
        <v>GB</v>
      </c>
      <c r="L1811" s="2" t="str">
        <f t="shared" si="169"/>
        <v>UNITED KINGDOM</v>
      </c>
      <c r="M1811" s="66"/>
      <c r="N1811" s="66" t="s">
        <v>359</v>
      </c>
      <c r="O1811" s="66"/>
      <c r="P1811" s="66"/>
      <c r="Q1811" s="2"/>
      <c r="R1811" s="2"/>
      <c r="S1811" s="15">
        <f t="shared" si="171"/>
        <v>41827</v>
      </c>
      <c r="T1811" s="15" t="str">
        <f t="shared" si="172"/>
        <v/>
      </c>
      <c r="U1811" s="15" t="str">
        <f t="shared" si="173"/>
        <v/>
      </c>
      <c r="V1811" s="2"/>
    </row>
    <row r="1812" spans="1:22">
      <c r="A1812" s="2"/>
      <c r="B1812" s="2"/>
      <c r="C1812" s="2"/>
      <c r="D1812" s="2"/>
      <c r="E1812" s="2"/>
      <c r="F1812" s="2"/>
      <c r="G1812" s="2"/>
      <c r="H1812" s="2"/>
      <c r="I1812" s="2"/>
      <c r="J1812" s="19" t="s">
        <v>9810</v>
      </c>
      <c r="K1812" s="2" t="str">
        <f t="shared" si="170"/>
        <v>x83</v>
      </c>
      <c r="L1812" s="2" t="str">
        <f t="shared" si="169"/>
        <v>Other than 35 countries for health catastrophe risk - mass accident, accident concentration and pandemic</v>
      </c>
      <c r="M1812" s="66"/>
      <c r="N1812" s="66" t="s">
        <v>359</v>
      </c>
      <c r="O1812" s="66"/>
      <c r="P1812" s="66"/>
      <c r="Q1812" s="2"/>
      <c r="R1812" s="2"/>
      <c r="S1812" s="15">
        <f t="shared" si="171"/>
        <v>42277</v>
      </c>
      <c r="T1812" s="15" t="str">
        <f t="shared" si="172"/>
        <v/>
      </c>
      <c r="U1812" s="15" t="str">
        <f t="shared" si="173"/>
        <v/>
      </c>
      <c r="V1812" s="2"/>
    </row>
    <row r="1813" spans="1:22">
      <c r="A1813" s="2"/>
      <c r="B1813" s="2"/>
      <c r="C1813" s="2"/>
      <c r="D1813" s="2"/>
      <c r="E1813" s="2"/>
      <c r="F1813" s="2"/>
      <c r="G1813" s="2"/>
      <c r="H1813" s="2"/>
      <c r="I1813" s="2"/>
      <c r="J1813" s="16" t="s">
        <v>9821</v>
      </c>
      <c r="K1813" s="2"/>
      <c r="L1813" s="2"/>
      <c r="M1813" s="66"/>
      <c r="N1813" s="66"/>
      <c r="O1813" s="66" t="s">
        <v>2286</v>
      </c>
      <c r="P1813" s="66"/>
      <c r="Q1813" s="2" t="s">
        <v>1352</v>
      </c>
      <c r="R1813" s="2"/>
      <c r="S1813" s="15">
        <v>42277</v>
      </c>
      <c r="T1813" s="15">
        <v>41639</v>
      </c>
      <c r="U1813" s="15"/>
      <c r="V1813" s="2"/>
    </row>
    <row r="1814" spans="1:22">
      <c r="A1814" s="2"/>
      <c r="B1814" s="2"/>
      <c r="C1814" s="2"/>
      <c r="D1814" s="2"/>
      <c r="E1814" s="2"/>
      <c r="F1814" s="2"/>
      <c r="G1814" s="2"/>
      <c r="H1814" s="2"/>
      <c r="I1814" s="2"/>
      <c r="J1814" s="17" t="s">
        <v>3454</v>
      </c>
      <c r="K1814" s="2" t="str">
        <f t="shared" ref="K1814:K1845" si="174">VLOOKUP(J1814,$A:$B,2,0)</f>
        <v>x0</v>
      </c>
      <c r="L1814" s="2" t="str">
        <f t="shared" si="169"/>
        <v>Not applicable/All geographical areas</v>
      </c>
      <c r="M1814" s="66" t="s">
        <v>358</v>
      </c>
      <c r="N1814" s="66"/>
      <c r="O1814" s="66"/>
      <c r="P1814" s="66"/>
      <c r="Q1814" s="2"/>
      <c r="R1814" s="2"/>
      <c r="S1814" s="15">
        <f t="shared" ref="S1814:S1845" si="175">VLOOKUP(J1814,A:G,5,FALSE)</f>
        <v>41827</v>
      </c>
      <c r="T1814" s="15" t="str">
        <f t="shared" ref="T1814:T1845" si="176">IF(VLOOKUP(J1814,A:G,6,FALSE)=0,"",VLOOKUP(J1814,A:G,6,FALSE))</f>
        <v/>
      </c>
      <c r="U1814" s="15" t="str">
        <f t="shared" ref="U1814:U1845" si="177">IF(VLOOKUP(J1814,A:G,7,FALSE)=0,"",VLOOKUP(J1814,A:G,7,FALSE))</f>
        <v/>
      </c>
      <c r="V1814" s="2"/>
    </row>
    <row r="1815" spans="1:22">
      <c r="A1815" s="2"/>
      <c r="B1815" s="2"/>
      <c r="C1815" s="2"/>
      <c r="D1815" s="2"/>
      <c r="E1815" s="2"/>
      <c r="F1815" s="2"/>
      <c r="G1815" s="2"/>
      <c r="H1815" s="2"/>
      <c r="I1815" s="2"/>
      <c r="J1815" s="19" t="s">
        <v>1358</v>
      </c>
      <c r="K1815" s="2" t="str">
        <f t="shared" si="174"/>
        <v>x14</v>
      </c>
      <c r="L1815" s="2" t="str">
        <f t="shared" si="169"/>
        <v>EEA</v>
      </c>
      <c r="M1815" s="66" t="s">
        <v>358</v>
      </c>
      <c r="N1815" s="66" t="s">
        <v>359</v>
      </c>
      <c r="O1815" s="66"/>
      <c r="P1815" s="66"/>
      <c r="Q1815" s="2"/>
      <c r="R1815" s="2"/>
      <c r="S1815" s="15">
        <f t="shared" si="175"/>
        <v>41827</v>
      </c>
      <c r="T1815" s="15" t="str">
        <f t="shared" si="176"/>
        <v/>
      </c>
      <c r="U1815" s="15" t="str">
        <f t="shared" si="177"/>
        <v/>
      </c>
      <c r="V1815" s="2"/>
    </row>
    <row r="1816" spans="1:22">
      <c r="A1816" s="2"/>
      <c r="B1816" s="2"/>
      <c r="C1816" s="2"/>
      <c r="D1816" s="2"/>
      <c r="E1816" s="2"/>
      <c r="F1816" s="2"/>
      <c r="G1816" s="2"/>
      <c r="H1816" s="2"/>
      <c r="I1816" s="2"/>
      <c r="J1816" s="21" t="s">
        <v>1427</v>
      </c>
      <c r="K1816" s="2" t="str">
        <f t="shared" si="174"/>
        <v>AT</v>
      </c>
      <c r="L1816" s="2" t="str">
        <f t="shared" si="169"/>
        <v>AUSTRIA</v>
      </c>
      <c r="M1816" s="66"/>
      <c r="N1816" s="66" t="s">
        <v>359</v>
      </c>
      <c r="O1816" s="66"/>
      <c r="P1816" s="66"/>
      <c r="Q1816" s="2"/>
      <c r="R1816" s="2"/>
      <c r="S1816" s="15">
        <f t="shared" si="175"/>
        <v>41827</v>
      </c>
      <c r="T1816" s="15" t="str">
        <f t="shared" si="176"/>
        <v/>
      </c>
      <c r="U1816" s="15" t="str">
        <f t="shared" si="177"/>
        <v/>
      </c>
      <c r="V1816" s="2"/>
    </row>
    <row r="1817" spans="1:22">
      <c r="A1817" s="2"/>
      <c r="B1817" s="2"/>
      <c r="C1817" s="2"/>
      <c r="D1817" s="2"/>
      <c r="E1817" s="2"/>
      <c r="F1817" s="2"/>
      <c r="G1817" s="2"/>
      <c r="H1817" s="2"/>
      <c r="I1817" s="2"/>
      <c r="J1817" s="21" t="s">
        <v>1434</v>
      </c>
      <c r="K1817" s="2" t="str">
        <f t="shared" si="174"/>
        <v>BE</v>
      </c>
      <c r="L1817" s="2" t="str">
        <f t="shared" si="169"/>
        <v>BELGIUM</v>
      </c>
      <c r="M1817" s="66"/>
      <c r="N1817" s="66" t="s">
        <v>359</v>
      </c>
      <c r="O1817" s="66"/>
      <c r="P1817" s="66"/>
      <c r="Q1817" s="2"/>
      <c r="R1817" s="2"/>
      <c r="S1817" s="15">
        <f t="shared" si="175"/>
        <v>41827</v>
      </c>
      <c r="T1817" s="15" t="str">
        <f t="shared" si="176"/>
        <v/>
      </c>
      <c r="U1817" s="15" t="str">
        <f t="shared" si="177"/>
        <v/>
      </c>
      <c r="V1817" s="2"/>
    </row>
    <row r="1818" spans="1:22">
      <c r="A1818" s="2"/>
      <c r="B1818" s="2"/>
      <c r="C1818" s="2"/>
      <c r="D1818" s="2"/>
      <c r="E1818" s="2"/>
      <c r="F1818" s="2"/>
      <c r="G1818" s="2"/>
      <c r="H1818" s="2"/>
      <c r="I1818" s="2"/>
      <c r="J1818" s="21" t="s">
        <v>1447</v>
      </c>
      <c r="K1818" s="2" t="str">
        <f t="shared" si="174"/>
        <v>BG</v>
      </c>
      <c r="L1818" s="2" t="str">
        <f t="shared" si="169"/>
        <v>BULGARIA</v>
      </c>
      <c r="M1818" s="66"/>
      <c r="N1818" s="66" t="s">
        <v>359</v>
      </c>
      <c r="O1818" s="66"/>
      <c r="P1818" s="66"/>
      <c r="Q1818" s="2"/>
      <c r="R1818" s="2"/>
      <c r="S1818" s="15">
        <f t="shared" si="175"/>
        <v>41827</v>
      </c>
      <c r="T1818" s="15" t="str">
        <f t="shared" si="176"/>
        <v/>
      </c>
      <c r="U1818" s="15" t="str">
        <f t="shared" si="177"/>
        <v/>
      </c>
      <c r="V1818" s="2"/>
    </row>
    <row r="1819" spans="1:22">
      <c r="A1819" s="2"/>
      <c r="B1819" s="2"/>
      <c r="C1819" s="2"/>
      <c r="D1819" s="2"/>
      <c r="E1819" s="2"/>
      <c r="F1819" s="2"/>
      <c r="G1819" s="2"/>
      <c r="H1819" s="2"/>
      <c r="I1819" s="2"/>
      <c r="J1819" s="21" t="s">
        <v>1468</v>
      </c>
      <c r="K1819" s="2" t="str">
        <f t="shared" si="174"/>
        <v>HR</v>
      </c>
      <c r="L1819" s="2" t="str">
        <f t="shared" si="169"/>
        <v>CROATIA</v>
      </c>
      <c r="M1819" s="66"/>
      <c r="N1819" s="66" t="s">
        <v>359</v>
      </c>
      <c r="O1819" s="66"/>
      <c r="P1819" s="66"/>
      <c r="Q1819" s="2"/>
      <c r="R1819" s="2"/>
      <c r="S1819" s="15">
        <f t="shared" si="175"/>
        <v>41827</v>
      </c>
      <c r="T1819" s="15" t="str">
        <f t="shared" si="176"/>
        <v/>
      </c>
      <c r="U1819" s="15" t="str">
        <f t="shared" si="177"/>
        <v/>
      </c>
      <c r="V1819" s="2"/>
    </row>
    <row r="1820" spans="1:22">
      <c r="A1820" s="2"/>
      <c r="B1820" s="2"/>
      <c r="C1820" s="2"/>
      <c r="D1820" s="2"/>
      <c r="E1820" s="2"/>
      <c r="F1820" s="2"/>
      <c r="G1820" s="2"/>
      <c r="H1820" s="2"/>
      <c r="I1820" s="2"/>
      <c r="J1820" s="21" t="s">
        <v>1471</v>
      </c>
      <c r="K1820" s="2" t="str">
        <f t="shared" si="174"/>
        <v>CY</v>
      </c>
      <c r="L1820" s="2" t="str">
        <f t="shared" si="169"/>
        <v>CYPRUS</v>
      </c>
      <c r="M1820" s="66"/>
      <c r="N1820" s="66" t="s">
        <v>359</v>
      </c>
      <c r="O1820" s="66"/>
      <c r="P1820" s="66"/>
      <c r="Q1820" s="2"/>
      <c r="R1820" s="2"/>
      <c r="S1820" s="15">
        <f t="shared" si="175"/>
        <v>41827</v>
      </c>
      <c r="T1820" s="15" t="str">
        <f t="shared" si="176"/>
        <v/>
      </c>
      <c r="U1820" s="15" t="str">
        <f t="shared" si="177"/>
        <v/>
      </c>
      <c r="V1820" s="2"/>
    </row>
    <row r="1821" spans="1:22">
      <c r="A1821" s="2"/>
      <c r="B1821" s="2"/>
      <c r="C1821" s="2"/>
      <c r="D1821" s="2"/>
      <c r="E1821" s="2"/>
      <c r="F1821" s="2"/>
      <c r="G1821" s="2"/>
      <c r="H1821" s="2"/>
      <c r="I1821" s="2"/>
      <c r="J1821" s="21" t="s">
        <v>12060</v>
      </c>
      <c r="K1821" s="2" t="str">
        <f t="shared" si="174"/>
        <v>CZ</v>
      </c>
      <c r="L1821" s="2" t="str">
        <f t="shared" si="169"/>
        <v>CZECHIA</v>
      </c>
      <c r="M1821" s="66"/>
      <c r="N1821" s="66" t="s">
        <v>359</v>
      </c>
      <c r="O1821" s="66"/>
      <c r="P1821" s="66"/>
      <c r="Q1821" s="2"/>
      <c r="R1821" s="2"/>
      <c r="S1821" s="15">
        <f t="shared" si="175"/>
        <v>41827</v>
      </c>
      <c r="T1821" s="15" t="str">
        <f t="shared" si="176"/>
        <v/>
      </c>
      <c r="U1821" s="15">
        <f t="shared" si="177"/>
        <v>42931</v>
      </c>
      <c r="V1821" s="2"/>
    </row>
    <row r="1822" spans="1:22">
      <c r="A1822" s="2"/>
      <c r="B1822" s="2"/>
      <c r="C1822" s="2"/>
      <c r="D1822" s="2"/>
      <c r="E1822" s="2"/>
      <c r="F1822" s="2"/>
      <c r="G1822" s="2"/>
      <c r="H1822" s="2"/>
      <c r="I1822" s="2"/>
      <c r="J1822" s="21" t="s">
        <v>1472</v>
      </c>
      <c r="K1822" s="2" t="str">
        <f t="shared" si="174"/>
        <v>DK</v>
      </c>
      <c r="L1822" s="2" t="str">
        <f t="shared" si="169"/>
        <v>DENMARK</v>
      </c>
      <c r="M1822" s="66"/>
      <c r="N1822" s="66" t="s">
        <v>359</v>
      </c>
      <c r="O1822" s="66"/>
      <c r="P1822" s="66"/>
      <c r="Q1822" s="2"/>
      <c r="R1822" s="2"/>
      <c r="S1822" s="15">
        <f t="shared" si="175"/>
        <v>41827</v>
      </c>
      <c r="T1822" s="15" t="str">
        <f t="shared" si="176"/>
        <v/>
      </c>
      <c r="U1822" s="15" t="str">
        <f t="shared" si="177"/>
        <v/>
      </c>
      <c r="V1822" s="2"/>
    </row>
    <row r="1823" spans="1:22">
      <c r="A1823" s="2"/>
      <c r="B1823" s="2"/>
      <c r="C1823" s="2"/>
      <c r="D1823" s="2"/>
      <c r="E1823" s="2"/>
      <c r="F1823" s="2"/>
      <c r="G1823" s="2"/>
      <c r="H1823" s="2"/>
      <c r="I1823" s="2"/>
      <c r="J1823" s="21" t="s">
        <v>1481</v>
      </c>
      <c r="K1823" s="2" t="str">
        <f t="shared" si="174"/>
        <v>EE</v>
      </c>
      <c r="L1823" s="2" t="str">
        <f t="shared" si="169"/>
        <v>ESTONIA</v>
      </c>
      <c r="M1823" s="66"/>
      <c r="N1823" s="66" t="s">
        <v>359</v>
      </c>
      <c r="O1823" s="66"/>
      <c r="P1823" s="66"/>
      <c r="Q1823" s="2"/>
      <c r="R1823" s="2"/>
      <c r="S1823" s="15">
        <f t="shared" si="175"/>
        <v>41827</v>
      </c>
      <c r="T1823" s="15" t="str">
        <f t="shared" si="176"/>
        <v/>
      </c>
      <c r="U1823" s="15" t="str">
        <f t="shared" si="177"/>
        <v/>
      </c>
      <c r="V1823" s="2"/>
    </row>
    <row r="1824" spans="1:22">
      <c r="A1824" s="2"/>
      <c r="B1824" s="2"/>
      <c r="C1824" s="2"/>
      <c r="D1824" s="2"/>
      <c r="E1824" s="2"/>
      <c r="F1824" s="2"/>
      <c r="G1824" s="2"/>
      <c r="H1824" s="2"/>
      <c r="I1824" s="2"/>
      <c r="J1824" s="21" t="s">
        <v>1486</v>
      </c>
      <c r="K1824" s="2" t="str">
        <f t="shared" si="174"/>
        <v>FI</v>
      </c>
      <c r="L1824" s="2" t="str">
        <f t="shared" si="169"/>
        <v>FINLAND</v>
      </c>
      <c r="M1824" s="66"/>
      <c r="N1824" s="66" t="s">
        <v>359</v>
      </c>
      <c r="O1824" s="66"/>
      <c r="P1824" s="66"/>
      <c r="Q1824" s="2"/>
      <c r="R1824" s="2"/>
      <c r="S1824" s="15">
        <f t="shared" si="175"/>
        <v>41827</v>
      </c>
      <c r="T1824" s="15" t="str">
        <f t="shared" si="176"/>
        <v/>
      </c>
      <c r="U1824" s="15" t="str">
        <f t="shared" si="177"/>
        <v/>
      </c>
      <c r="V1824" s="2"/>
    </row>
    <row r="1825" spans="1:22">
      <c r="A1825" s="2"/>
      <c r="B1825" s="2"/>
      <c r="C1825" s="2"/>
      <c r="D1825" s="2"/>
      <c r="E1825" s="2"/>
      <c r="F1825" s="2"/>
      <c r="G1825" s="2"/>
      <c r="H1825" s="2"/>
      <c r="I1825" s="2"/>
      <c r="J1825" s="21" t="s">
        <v>9804</v>
      </c>
      <c r="K1825" s="2" t="str">
        <f t="shared" si="174"/>
        <v>x69</v>
      </c>
      <c r="L1825" s="2" t="str">
        <f t="shared" si="169"/>
        <v>SWITZERLAND; LIECHTENSTEIN</v>
      </c>
      <c r="M1825" s="66" t="s">
        <v>358</v>
      </c>
      <c r="N1825" s="66" t="s">
        <v>359</v>
      </c>
      <c r="O1825" s="66"/>
      <c r="P1825" s="66"/>
      <c r="Q1825" s="2"/>
      <c r="R1825" s="2"/>
      <c r="S1825" s="15">
        <f t="shared" si="175"/>
        <v>41827</v>
      </c>
      <c r="T1825" s="15" t="str">
        <f t="shared" si="176"/>
        <v/>
      </c>
      <c r="U1825" s="15">
        <f t="shared" si="177"/>
        <v>42277</v>
      </c>
      <c r="V1825" s="2"/>
    </row>
    <row r="1826" spans="1:22">
      <c r="A1826" s="2"/>
      <c r="B1826" s="2"/>
      <c r="C1826" s="2"/>
      <c r="D1826" s="2"/>
      <c r="E1826" s="2"/>
      <c r="F1826" s="2"/>
      <c r="G1826" s="2"/>
      <c r="H1826" s="2"/>
      <c r="I1826" s="2"/>
      <c r="J1826" s="22" t="s">
        <v>1621</v>
      </c>
      <c r="K1826" s="2" t="str">
        <f t="shared" si="174"/>
        <v>CH</v>
      </c>
      <c r="L1826" s="2" t="str">
        <f t="shared" si="169"/>
        <v>SWITZERLAND</v>
      </c>
      <c r="M1826" s="66"/>
      <c r="N1826" s="66" t="s">
        <v>359</v>
      </c>
      <c r="O1826" s="66"/>
      <c r="P1826" s="66"/>
      <c r="Q1826" s="2"/>
      <c r="R1826" s="2"/>
      <c r="S1826" s="15">
        <f t="shared" si="175"/>
        <v>41827</v>
      </c>
      <c r="T1826" s="15" t="str">
        <f t="shared" si="176"/>
        <v/>
      </c>
      <c r="U1826" s="15" t="str">
        <f t="shared" si="177"/>
        <v/>
      </c>
      <c r="V1826" s="2"/>
    </row>
    <row r="1827" spans="1:22">
      <c r="A1827" s="2"/>
      <c r="B1827" s="2"/>
      <c r="C1827" s="2"/>
      <c r="D1827" s="2"/>
      <c r="E1827" s="2"/>
      <c r="F1827" s="2"/>
      <c r="G1827" s="2"/>
      <c r="H1827" s="2"/>
      <c r="I1827" s="2"/>
      <c r="J1827" s="22" t="s">
        <v>1537</v>
      </c>
      <c r="K1827" s="2" t="str">
        <f t="shared" si="174"/>
        <v>LI</v>
      </c>
      <c r="L1827" s="2" t="str">
        <f t="shared" si="169"/>
        <v>LIECHTENSTEIN</v>
      </c>
      <c r="M1827" s="66"/>
      <c r="N1827" s="66" t="s">
        <v>359</v>
      </c>
      <c r="O1827" s="66"/>
      <c r="P1827" s="66"/>
      <c r="Q1827" s="2"/>
      <c r="R1827" s="2"/>
      <c r="S1827" s="15">
        <f t="shared" si="175"/>
        <v>41827</v>
      </c>
      <c r="T1827" s="15" t="str">
        <f t="shared" si="176"/>
        <v/>
      </c>
      <c r="U1827" s="15" t="str">
        <f t="shared" si="177"/>
        <v/>
      </c>
      <c r="V1827" s="2"/>
    </row>
    <row r="1828" spans="1:22">
      <c r="A1828" s="2"/>
      <c r="B1828" s="2"/>
      <c r="C1828" s="2"/>
      <c r="D1828" s="2"/>
      <c r="E1828" s="2"/>
      <c r="F1828" s="2"/>
      <c r="G1828" s="2"/>
      <c r="H1828" s="2"/>
      <c r="I1828" s="2"/>
      <c r="J1828" s="21" t="s">
        <v>9808</v>
      </c>
      <c r="K1828" s="2" t="str">
        <f t="shared" si="174"/>
        <v>x81</v>
      </c>
      <c r="L1828" s="2" t="str">
        <f t="shared" si="169"/>
        <v>FRANCE; MONACO; ANDORRA</v>
      </c>
      <c r="M1828" s="66" t="s">
        <v>358</v>
      </c>
      <c r="N1828" s="66" t="s">
        <v>359</v>
      </c>
      <c r="O1828" s="66"/>
      <c r="P1828" s="66"/>
      <c r="Q1828" s="2"/>
      <c r="R1828" s="2"/>
      <c r="S1828" s="15">
        <f t="shared" si="175"/>
        <v>42277</v>
      </c>
      <c r="T1828" s="15" t="str">
        <f t="shared" si="176"/>
        <v/>
      </c>
      <c r="U1828" s="15" t="str">
        <f t="shared" si="177"/>
        <v/>
      </c>
      <c r="V1828" s="2"/>
    </row>
    <row r="1829" spans="1:22">
      <c r="A1829" s="2"/>
      <c r="B1829" s="2"/>
      <c r="C1829" s="2"/>
      <c r="D1829" s="2"/>
      <c r="E1829" s="2"/>
      <c r="F1829" s="2"/>
      <c r="G1829" s="2"/>
      <c r="H1829" s="2"/>
      <c r="I1829" s="2"/>
      <c r="J1829" s="22" t="s">
        <v>1487</v>
      </c>
      <c r="K1829" s="2" t="str">
        <f t="shared" si="174"/>
        <v>FR</v>
      </c>
      <c r="L1829" s="2" t="str">
        <f t="shared" si="169"/>
        <v>FRANCE</v>
      </c>
      <c r="M1829" s="66"/>
      <c r="N1829" s="66" t="s">
        <v>359</v>
      </c>
      <c r="O1829" s="66"/>
      <c r="P1829" s="66"/>
      <c r="Q1829" s="2"/>
      <c r="R1829" s="2"/>
      <c r="S1829" s="15">
        <f t="shared" si="175"/>
        <v>41827</v>
      </c>
      <c r="T1829" s="15" t="str">
        <f t="shared" si="176"/>
        <v/>
      </c>
      <c r="U1829" s="15" t="str">
        <f t="shared" si="177"/>
        <v/>
      </c>
      <c r="V1829" s="2"/>
    </row>
    <row r="1830" spans="1:22">
      <c r="A1830" s="2"/>
      <c r="B1830" s="2"/>
      <c r="C1830" s="2"/>
      <c r="D1830" s="2"/>
      <c r="E1830" s="2"/>
      <c r="F1830" s="2"/>
      <c r="G1830" s="2"/>
      <c r="H1830" s="2"/>
      <c r="I1830" s="2"/>
      <c r="J1830" s="22" t="s">
        <v>1555</v>
      </c>
      <c r="K1830" s="2" t="str">
        <f t="shared" si="174"/>
        <v>MC</v>
      </c>
      <c r="L1830" s="2" t="str">
        <f t="shared" ref="L1830:L1893" si="178">J1830</f>
        <v>MONACO</v>
      </c>
      <c r="M1830" s="66"/>
      <c r="N1830" s="66" t="s">
        <v>359</v>
      </c>
      <c r="O1830" s="66"/>
      <c r="P1830" s="66"/>
      <c r="Q1830" s="2"/>
      <c r="R1830" s="2"/>
      <c r="S1830" s="15">
        <f t="shared" si="175"/>
        <v>41827</v>
      </c>
      <c r="T1830" s="15" t="str">
        <f t="shared" si="176"/>
        <v/>
      </c>
      <c r="U1830" s="15" t="str">
        <f t="shared" si="177"/>
        <v/>
      </c>
      <c r="V1830" s="2"/>
    </row>
    <row r="1831" spans="1:22">
      <c r="A1831" s="2"/>
      <c r="B1831" s="2"/>
      <c r="C1831" s="2"/>
      <c r="D1831" s="2"/>
      <c r="E1831" s="2"/>
      <c r="F1831" s="2"/>
      <c r="G1831" s="2"/>
      <c r="H1831" s="2"/>
      <c r="I1831" s="2"/>
      <c r="J1831" s="22" t="s">
        <v>1418</v>
      </c>
      <c r="K1831" s="2" t="str">
        <f t="shared" si="174"/>
        <v>AD</v>
      </c>
      <c r="L1831" s="2" t="str">
        <f t="shared" si="178"/>
        <v>ANDORRA</v>
      </c>
      <c r="M1831" s="66"/>
      <c r="N1831" s="66" t="s">
        <v>359</v>
      </c>
      <c r="O1831" s="66"/>
      <c r="P1831" s="66"/>
      <c r="Q1831" s="2"/>
      <c r="R1831" s="2"/>
      <c r="S1831" s="15">
        <f t="shared" si="175"/>
        <v>41827</v>
      </c>
      <c r="T1831" s="15" t="str">
        <f t="shared" si="176"/>
        <v/>
      </c>
      <c r="U1831" s="15" t="str">
        <f t="shared" si="177"/>
        <v/>
      </c>
      <c r="V1831" s="2"/>
    </row>
    <row r="1832" spans="1:22">
      <c r="A1832" s="2"/>
      <c r="B1832" s="2"/>
      <c r="C1832" s="2"/>
      <c r="D1832" s="2"/>
      <c r="E1832" s="2"/>
      <c r="F1832" s="2"/>
      <c r="G1832" s="2"/>
      <c r="H1832" s="2"/>
      <c r="I1832" s="2"/>
      <c r="J1832" s="21" t="s">
        <v>1494</v>
      </c>
      <c r="K1832" s="2" t="str">
        <f t="shared" si="174"/>
        <v>DE</v>
      </c>
      <c r="L1832" s="2" t="str">
        <f t="shared" si="178"/>
        <v>GERMANY</v>
      </c>
      <c r="M1832" s="66"/>
      <c r="N1832" s="66" t="s">
        <v>359</v>
      </c>
      <c r="O1832" s="66"/>
      <c r="P1832" s="66"/>
      <c r="Q1832" s="2"/>
      <c r="R1832" s="2"/>
      <c r="S1832" s="15">
        <f t="shared" si="175"/>
        <v>41827</v>
      </c>
      <c r="T1832" s="15" t="str">
        <f t="shared" si="176"/>
        <v/>
      </c>
      <c r="U1832" s="15" t="str">
        <f t="shared" si="177"/>
        <v/>
      </c>
      <c r="V1832" s="2"/>
    </row>
    <row r="1833" spans="1:22">
      <c r="A1833" s="2"/>
      <c r="B1833" s="2"/>
      <c r="C1833" s="2"/>
      <c r="D1833" s="2"/>
      <c r="E1833" s="2"/>
      <c r="F1833" s="2"/>
      <c r="G1833" s="2"/>
      <c r="H1833" s="2"/>
      <c r="I1833" s="2"/>
      <c r="J1833" s="21" t="s">
        <v>1496</v>
      </c>
      <c r="K1833" s="2" t="str">
        <f t="shared" si="174"/>
        <v>GR</v>
      </c>
      <c r="L1833" s="2" t="str">
        <f t="shared" si="178"/>
        <v>GREECE</v>
      </c>
      <c r="M1833" s="66"/>
      <c r="N1833" s="66" t="s">
        <v>359</v>
      </c>
      <c r="O1833" s="66"/>
      <c r="P1833" s="66"/>
      <c r="Q1833" s="2"/>
      <c r="R1833" s="2"/>
      <c r="S1833" s="15">
        <f t="shared" si="175"/>
        <v>41827</v>
      </c>
      <c r="T1833" s="15" t="str">
        <f t="shared" si="176"/>
        <v/>
      </c>
      <c r="U1833" s="15" t="str">
        <f t="shared" si="177"/>
        <v/>
      </c>
      <c r="V1833" s="2"/>
    </row>
    <row r="1834" spans="1:22">
      <c r="A1834" s="2"/>
      <c r="B1834" s="2"/>
      <c r="C1834" s="2"/>
      <c r="D1834" s="2"/>
      <c r="E1834" s="2"/>
      <c r="F1834" s="2"/>
      <c r="G1834" s="2"/>
      <c r="H1834" s="2"/>
      <c r="I1834" s="2"/>
      <c r="J1834" s="21" t="s">
        <v>1511</v>
      </c>
      <c r="K1834" s="2" t="str">
        <f t="shared" si="174"/>
        <v>HU</v>
      </c>
      <c r="L1834" s="2" t="str">
        <f t="shared" si="178"/>
        <v>HUNGARY</v>
      </c>
      <c r="M1834" s="66"/>
      <c r="N1834" s="66" t="s">
        <v>359</v>
      </c>
      <c r="O1834" s="66"/>
      <c r="P1834" s="66"/>
      <c r="Q1834" s="2"/>
      <c r="R1834" s="2"/>
      <c r="S1834" s="15">
        <f t="shared" si="175"/>
        <v>41827</v>
      </c>
      <c r="T1834" s="15" t="str">
        <f t="shared" si="176"/>
        <v/>
      </c>
      <c r="U1834" s="15" t="str">
        <f t="shared" si="177"/>
        <v/>
      </c>
      <c r="V1834" s="2"/>
    </row>
    <row r="1835" spans="1:22">
      <c r="A1835" s="2"/>
      <c r="B1835" s="2"/>
      <c r="C1835" s="2"/>
      <c r="D1835" s="2"/>
      <c r="E1835" s="2"/>
      <c r="F1835" s="2"/>
      <c r="G1835" s="2"/>
      <c r="H1835" s="2"/>
      <c r="I1835" s="2"/>
      <c r="J1835" s="21" t="s">
        <v>1512</v>
      </c>
      <c r="K1835" s="2" t="str">
        <f t="shared" si="174"/>
        <v>IS</v>
      </c>
      <c r="L1835" s="2" t="str">
        <f t="shared" si="178"/>
        <v>ICELAND</v>
      </c>
      <c r="M1835" s="66"/>
      <c r="N1835" s="66" t="s">
        <v>359</v>
      </c>
      <c r="O1835" s="66"/>
      <c r="P1835" s="66"/>
      <c r="Q1835" s="2"/>
      <c r="R1835" s="2"/>
      <c r="S1835" s="15">
        <f t="shared" si="175"/>
        <v>41827</v>
      </c>
      <c r="T1835" s="15" t="str">
        <f t="shared" si="176"/>
        <v/>
      </c>
      <c r="U1835" s="15" t="str">
        <f t="shared" si="177"/>
        <v/>
      </c>
      <c r="V1835" s="2"/>
    </row>
    <row r="1836" spans="1:22">
      <c r="A1836" s="2"/>
      <c r="B1836" s="2"/>
      <c r="C1836" s="2"/>
      <c r="D1836" s="2"/>
      <c r="E1836" s="2"/>
      <c r="F1836" s="2"/>
      <c r="G1836" s="2"/>
      <c r="H1836" s="2"/>
      <c r="I1836" s="2"/>
      <c r="J1836" s="21" t="s">
        <v>1517</v>
      </c>
      <c r="K1836" s="2" t="str">
        <f t="shared" si="174"/>
        <v>IE</v>
      </c>
      <c r="L1836" s="2" t="str">
        <f t="shared" si="178"/>
        <v>IRELAND</v>
      </c>
      <c r="M1836" s="66"/>
      <c r="N1836" s="66" t="s">
        <v>359</v>
      </c>
      <c r="O1836" s="66"/>
      <c r="P1836" s="66"/>
      <c r="Q1836" s="2"/>
      <c r="R1836" s="2"/>
      <c r="S1836" s="15">
        <f t="shared" si="175"/>
        <v>41827</v>
      </c>
      <c r="T1836" s="15" t="str">
        <f t="shared" si="176"/>
        <v/>
      </c>
      <c r="U1836" s="15" t="str">
        <f t="shared" si="177"/>
        <v/>
      </c>
      <c r="V1836" s="2"/>
    </row>
    <row r="1837" spans="1:22">
      <c r="A1837" s="2"/>
      <c r="B1837" s="2"/>
      <c r="C1837" s="2"/>
      <c r="D1837" s="2"/>
      <c r="E1837" s="2"/>
      <c r="F1837" s="2"/>
      <c r="G1837" s="2"/>
      <c r="H1837" s="2"/>
      <c r="I1837" s="2"/>
      <c r="J1837" s="21" t="s">
        <v>9806</v>
      </c>
      <c r="K1837" s="2" t="str">
        <f t="shared" si="174"/>
        <v>x27</v>
      </c>
      <c r="L1837" s="2" t="str">
        <f t="shared" si="178"/>
        <v>ITALY; SAN MARINO; HOLY SEE (VATICAN CITY STATE)</v>
      </c>
      <c r="M1837" s="66" t="s">
        <v>358</v>
      </c>
      <c r="N1837" s="66" t="s">
        <v>359</v>
      </c>
      <c r="O1837" s="66"/>
      <c r="P1837" s="66"/>
      <c r="Q1837" s="2"/>
      <c r="R1837" s="2"/>
      <c r="S1837" s="15">
        <f t="shared" si="175"/>
        <v>41827</v>
      </c>
      <c r="T1837" s="15" t="str">
        <f t="shared" si="176"/>
        <v/>
      </c>
      <c r="U1837" s="15">
        <f t="shared" si="177"/>
        <v>42277</v>
      </c>
      <c r="V1837" s="2"/>
    </row>
    <row r="1838" spans="1:22">
      <c r="A1838" s="2"/>
      <c r="B1838" s="2"/>
      <c r="C1838" s="2"/>
      <c r="D1838" s="2"/>
      <c r="E1838" s="2"/>
      <c r="F1838" s="2"/>
      <c r="G1838" s="2"/>
      <c r="H1838" s="2"/>
      <c r="I1838" s="2"/>
      <c r="J1838" s="22" t="s">
        <v>1520</v>
      </c>
      <c r="K1838" s="2" t="str">
        <f t="shared" si="174"/>
        <v>IT</v>
      </c>
      <c r="L1838" s="2" t="str">
        <f t="shared" si="178"/>
        <v>ITALY</v>
      </c>
      <c r="M1838" s="66"/>
      <c r="N1838" s="66" t="s">
        <v>359</v>
      </c>
      <c r="O1838" s="66"/>
      <c r="P1838" s="66"/>
      <c r="Q1838" s="2"/>
      <c r="R1838" s="2"/>
      <c r="S1838" s="15">
        <f t="shared" si="175"/>
        <v>41827</v>
      </c>
      <c r="T1838" s="15" t="str">
        <f t="shared" si="176"/>
        <v/>
      </c>
      <c r="U1838" s="15" t="str">
        <f t="shared" si="177"/>
        <v/>
      </c>
      <c r="V1838" s="2"/>
    </row>
    <row r="1839" spans="1:22">
      <c r="A1839" s="2"/>
      <c r="B1839" s="2"/>
      <c r="C1839" s="2"/>
      <c r="D1839" s="2"/>
      <c r="E1839" s="2"/>
      <c r="F1839" s="2"/>
      <c r="G1839" s="2"/>
      <c r="H1839" s="2"/>
      <c r="I1839" s="2"/>
      <c r="J1839" s="22" t="s">
        <v>1600</v>
      </c>
      <c r="K1839" s="2" t="str">
        <f t="shared" si="174"/>
        <v>SM</v>
      </c>
      <c r="L1839" s="2" t="str">
        <f t="shared" si="178"/>
        <v>SAN MARINO</v>
      </c>
      <c r="M1839" s="66"/>
      <c r="N1839" s="66" t="s">
        <v>359</v>
      </c>
      <c r="O1839" s="66"/>
      <c r="P1839" s="66"/>
      <c r="Q1839" s="2"/>
      <c r="R1839" s="2"/>
      <c r="S1839" s="15">
        <f t="shared" si="175"/>
        <v>41827</v>
      </c>
      <c r="T1839" s="15" t="str">
        <f t="shared" si="176"/>
        <v/>
      </c>
      <c r="U1839" s="15" t="str">
        <f t="shared" si="177"/>
        <v/>
      </c>
      <c r="V1839" s="2"/>
    </row>
    <row r="1840" spans="1:22">
      <c r="A1840" s="2"/>
      <c r="B1840" s="2"/>
      <c r="C1840" s="2"/>
      <c r="D1840" s="2"/>
      <c r="E1840" s="2"/>
      <c r="F1840" s="2"/>
      <c r="G1840" s="2"/>
      <c r="H1840" s="2"/>
      <c r="I1840" s="2"/>
      <c r="J1840" s="22" t="s">
        <v>1508</v>
      </c>
      <c r="K1840" s="2" t="str">
        <f t="shared" si="174"/>
        <v>VA</v>
      </c>
      <c r="L1840" s="2" t="str">
        <f t="shared" si="178"/>
        <v>HOLY SEE (VATICAN CITY STATE)</v>
      </c>
      <c r="M1840" s="66"/>
      <c r="N1840" s="66" t="s">
        <v>359</v>
      </c>
      <c r="O1840" s="66"/>
      <c r="P1840" s="66"/>
      <c r="Q1840" s="2"/>
      <c r="R1840" s="2"/>
      <c r="S1840" s="15">
        <f t="shared" si="175"/>
        <v>41827</v>
      </c>
      <c r="T1840" s="15" t="str">
        <f t="shared" si="176"/>
        <v/>
      </c>
      <c r="U1840" s="15" t="str">
        <f t="shared" si="177"/>
        <v/>
      </c>
      <c r="V1840" s="2"/>
    </row>
    <row r="1841" spans="1:22">
      <c r="A1841" s="2"/>
      <c r="B1841" s="2"/>
      <c r="C1841" s="2"/>
      <c r="D1841" s="2"/>
      <c r="E1841" s="2"/>
      <c r="F1841" s="2"/>
      <c r="G1841" s="2"/>
      <c r="H1841" s="2"/>
      <c r="I1841" s="2"/>
      <c r="J1841" s="21" t="s">
        <v>1533</v>
      </c>
      <c r="K1841" s="2" t="str">
        <f t="shared" si="174"/>
        <v>LV</v>
      </c>
      <c r="L1841" s="2" t="str">
        <f t="shared" si="178"/>
        <v>LATVIA</v>
      </c>
      <c r="M1841" s="66"/>
      <c r="N1841" s="66" t="s">
        <v>359</v>
      </c>
      <c r="O1841" s="66"/>
      <c r="P1841" s="66"/>
      <c r="Q1841" s="2"/>
      <c r="R1841" s="2"/>
      <c r="S1841" s="15">
        <f t="shared" si="175"/>
        <v>41827</v>
      </c>
      <c r="T1841" s="15" t="str">
        <f t="shared" si="176"/>
        <v/>
      </c>
      <c r="U1841" s="15" t="str">
        <f t="shared" si="177"/>
        <v/>
      </c>
      <c r="V1841" s="2"/>
    </row>
    <row r="1842" spans="1:22">
      <c r="A1842" s="2"/>
      <c r="B1842" s="2"/>
      <c r="C1842" s="2"/>
      <c r="D1842" s="2"/>
      <c r="E1842" s="2"/>
      <c r="F1842" s="2"/>
      <c r="G1842" s="2"/>
      <c r="H1842" s="2"/>
      <c r="I1842" s="2"/>
      <c r="J1842" s="21" t="s">
        <v>1538</v>
      </c>
      <c r="K1842" s="2" t="str">
        <f t="shared" si="174"/>
        <v>LT</v>
      </c>
      <c r="L1842" s="2" t="str">
        <f t="shared" si="178"/>
        <v>LITHUANIA</v>
      </c>
      <c r="M1842" s="66"/>
      <c r="N1842" s="66" t="s">
        <v>359</v>
      </c>
      <c r="O1842" s="66"/>
      <c r="P1842" s="66"/>
      <c r="Q1842" s="2"/>
      <c r="R1842" s="2"/>
      <c r="S1842" s="15">
        <f t="shared" si="175"/>
        <v>41827</v>
      </c>
      <c r="T1842" s="15" t="str">
        <f t="shared" si="176"/>
        <v/>
      </c>
      <c r="U1842" s="15" t="str">
        <f t="shared" si="177"/>
        <v/>
      </c>
      <c r="V1842" s="2"/>
    </row>
    <row r="1843" spans="1:22">
      <c r="A1843" s="2"/>
      <c r="B1843" s="2"/>
      <c r="C1843" s="2"/>
      <c r="D1843" s="2"/>
      <c r="E1843" s="2"/>
      <c r="F1843" s="2"/>
      <c r="G1843" s="2"/>
      <c r="H1843" s="2"/>
      <c r="I1843" s="2"/>
      <c r="J1843" s="21" t="s">
        <v>1539</v>
      </c>
      <c r="K1843" s="2" t="str">
        <f t="shared" si="174"/>
        <v>LU</v>
      </c>
      <c r="L1843" s="2" t="str">
        <f t="shared" si="178"/>
        <v>LUXEMBOURG</v>
      </c>
      <c r="M1843" s="66"/>
      <c r="N1843" s="66" t="s">
        <v>359</v>
      </c>
      <c r="O1843" s="66"/>
      <c r="P1843" s="66"/>
      <c r="Q1843" s="2"/>
      <c r="R1843" s="2"/>
      <c r="S1843" s="15">
        <f t="shared" si="175"/>
        <v>41827</v>
      </c>
      <c r="T1843" s="15" t="str">
        <f t="shared" si="176"/>
        <v/>
      </c>
      <c r="U1843" s="15" t="str">
        <f t="shared" si="177"/>
        <v/>
      </c>
      <c r="V1843" s="2"/>
    </row>
    <row r="1844" spans="1:22">
      <c r="A1844" s="2"/>
      <c r="B1844" s="2"/>
      <c r="C1844" s="2"/>
      <c r="D1844" s="2"/>
      <c r="E1844" s="2"/>
      <c r="F1844" s="2"/>
      <c r="G1844" s="2"/>
      <c r="H1844" s="2"/>
      <c r="I1844" s="2"/>
      <c r="J1844" s="21" t="s">
        <v>1546</v>
      </c>
      <c r="K1844" s="2" t="str">
        <f t="shared" si="174"/>
        <v>MT</v>
      </c>
      <c r="L1844" s="2" t="str">
        <f t="shared" si="178"/>
        <v>MALTA</v>
      </c>
      <c r="M1844" s="66"/>
      <c r="N1844" s="66" t="s">
        <v>359</v>
      </c>
      <c r="O1844" s="66"/>
      <c r="P1844" s="66"/>
      <c r="Q1844" s="2"/>
      <c r="R1844" s="2"/>
      <c r="S1844" s="15">
        <f t="shared" si="175"/>
        <v>41827</v>
      </c>
      <c r="T1844" s="15" t="str">
        <f t="shared" si="176"/>
        <v/>
      </c>
      <c r="U1844" s="15" t="str">
        <f t="shared" si="177"/>
        <v/>
      </c>
      <c r="V1844" s="2"/>
    </row>
    <row r="1845" spans="1:22">
      <c r="A1845" s="2"/>
      <c r="B1845" s="2"/>
      <c r="C1845" s="2"/>
      <c r="D1845" s="2"/>
      <c r="E1845" s="2"/>
      <c r="F1845" s="2"/>
      <c r="G1845" s="2"/>
      <c r="H1845" s="2"/>
      <c r="I1845" s="2"/>
      <c r="J1845" s="21" t="s">
        <v>1565</v>
      </c>
      <c r="K1845" s="2" t="str">
        <f t="shared" si="174"/>
        <v>NL</v>
      </c>
      <c r="L1845" s="2" t="str">
        <f t="shared" si="178"/>
        <v>NETHERLANDS</v>
      </c>
      <c r="M1845" s="66"/>
      <c r="N1845" s="66" t="s">
        <v>359</v>
      </c>
      <c r="O1845" s="66"/>
      <c r="P1845" s="66"/>
      <c r="Q1845" s="2"/>
      <c r="R1845" s="2"/>
      <c r="S1845" s="15">
        <f t="shared" si="175"/>
        <v>41827</v>
      </c>
      <c r="T1845" s="15" t="str">
        <f t="shared" si="176"/>
        <v/>
      </c>
      <c r="U1845" s="15" t="str">
        <f t="shared" si="177"/>
        <v/>
      </c>
      <c r="V1845" s="2"/>
    </row>
    <row r="1846" spans="1:22">
      <c r="A1846" s="2"/>
      <c r="B1846" s="2"/>
      <c r="C1846" s="2"/>
      <c r="D1846" s="2"/>
      <c r="E1846" s="2"/>
      <c r="F1846" s="2"/>
      <c r="G1846" s="2"/>
      <c r="H1846" s="2"/>
      <c r="I1846" s="2"/>
      <c r="J1846" s="21" t="s">
        <v>1574</v>
      </c>
      <c r="K1846" s="2" t="str">
        <f t="shared" ref="K1846:K1873" si="179">VLOOKUP(J1846,$A:$B,2,0)</f>
        <v>NO</v>
      </c>
      <c r="L1846" s="2" t="str">
        <f t="shared" si="178"/>
        <v>NORWAY</v>
      </c>
      <c r="M1846" s="66"/>
      <c r="N1846" s="66" t="s">
        <v>359</v>
      </c>
      <c r="O1846" s="66"/>
      <c r="P1846" s="66"/>
      <c r="Q1846" s="2"/>
      <c r="R1846" s="2"/>
      <c r="S1846" s="15">
        <f t="shared" ref="S1846:S1873" si="180">VLOOKUP(J1846,A:G,5,FALSE)</f>
        <v>41827</v>
      </c>
      <c r="T1846" s="15" t="str">
        <f t="shared" ref="T1846:T1873" si="181">IF(VLOOKUP(J1846,A:G,6,FALSE)=0,"",VLOOKUP(J1846,A:G,6,FALSE))</f>
        <v/>
      </c>
      <c r="U1846" s="15" t="str">
        <f t="shared" ref="U1846:U1873" si="182">IF(VLOOKUP(J1846,A:G,7,FALSE)=0,"",VLOOKUP(J1846,A:G,7,FALSE))</f>
        <v/>
      </c>
      <c r="V1846" s="2"/>
    </row>
    <row r="1847" spans="1:22">
      <c r="A1847" s="2"/>
      <c r="B1847" s="2"/>
      <c r="C1847" s="2"/>
      <c r="D1847" s="2"/>
      <c r="E1847" s="2"/>
      <c r="F1847" s="2"/>
      <c r="G1847" s="2"/>
      <c r="H1847" s="2"/>
      <c r="I1847" s="2"/>
      <c r="J1847" s="21" t="s">
        <v>1584</v>
      </c>
      <c r="K1847" s="2" t="str">
        <f t="shared" si="179"/>
        <v>PL</v>
      </c>
      <c r="L1847" s="2" t="str">
        <f t="shared" si="178"/>
        <v>POLAND</v>
      </c>
      <c r="M1847" s="66"/>
      <c r="N1847" s="66" t="s">
        <v>359</v>
      </c>
      <c r="O1847" s="66"/>
      <c r="P1847" s="66"/>
      <c r="Q1847" s="2"/>
      <c r="R1847" s="2"/>
      <c r="S1847" s="15">
        <f t="shared" si="180"/>
        <v>41827</v>
      </c>
      <c r="T1847" s="15" t="str">
        <f t="shared" si="181"/>
        <v/>
      </c>
      <c r="U1847" s="15" t="str">
        <f t="shared" si="182"/>
        <v/>
      </c>
      <c r="V1847" s="2"/>
    </row>
    <row r="1848" spans="1:22">
      <c r="A1848" s="2"/>
      <c r="B1848" s="2"/>
      <c r="C1848" s="2"/>
      <c r="D1848" s="2"/>
      <c r="E1848" s="2"/>
      <c r="F1848" s="2"/>
      <c r="G1848" s="2"/>
      <c r="H1848" s="2"/>
      <c r="I1848" s="2"/>
      <c r="J1848" s="21" t="s">
        <v>1585</v>
      </c>
      <c r="K1848" s="2" t="str">
        <f t="shared" si="179"/>
        <v>PT</v>
      </c>
      <c r="L1848" s="2" t="str">
        <f t="shared" si="178"/>
        <v>PORTUGAL</v>
      </c>
      <c r="M1848" s="66"/>
      <c r="N1848" s="66" t="s">
        <v>359</v>
      </c>
      <c r="O1848" s="66"/>
      <c r="P1848" s="66"/>
      <c r="Q1848" s="2"/>
      <c r="R1848" s="2"/>
      <c r="S1848" s="15">
        <f t="shared" si="180"/>
        <v>41827</v>
      </c>
      <c r="T1848" s="15" t="str">
        <f t="shared" si="181"/>
        <v/>
      </c>
      <c r="U1848" s="15" t="str">
        <f t="shared" si="182"/>
        <v/>
      </c>
      <c r="V1848" s="2"/>
    </row>
    <row r="1849" spans="1:22">
      <c r="A1849" s="2"/>
      <c r="B1849" s="2"/>
      <c r="C1849" s="2"/>
      <c r="D1849" s="2"/>
      <c r="E1849" s="2"/>
      <c r="F1849" s="2"/>
      <c r="G1849" s="2"/>
      <c r="H1849" s="2"/>
      <c r="I1849" s="2"/>
      <c r="J1849" s="21" t="s">
        <v>1589</v>
      </c>
      <c r="K1849" s="2" t="str">
        <f t="shared" si="179"/>
        <v>RO</v>
      </c>
      <c r="L1849" s="2" t="str">
        <f t="shared" si="178"/>
        <v>ROMANIA</v>
      </c>
      <c r="M1849" s="66"/>
      <c r="N1849" s="66" t="s">
        <v>359</v>
      </c>
      <c r="O1849" s="66"/>
      <c r="P1849" s="66"/>
      <c r="Q1849" s="2"/>
      <c r="R1849" s="2"/>
      <c r="S1849" s="15">
        <f t="shared" si="180"/>
        <v>41827</v>
      </c>
      <c r="T1849" s="15" t="str">
        <f t="shared" si="181"/>
        <v/>
      </c>
      <c r="U1849" s="15" t="str">
        <f t="shared" si="182"/>
        <v/>
      </c>
      <c r="V1849" s="2"/>
    </row>
    <row r="1850" spans="1:22">
      <c r="A1850" s="2"/>
      <c r="B1850" s="2"/>
      <c r="C1850" s="2"/>
      <c r="D1850" s="2"/>
      <c r="E1850" s="2"/>
      <c r="F1850" s="2"/>
      <c r="G1850" s="2"/>
      <c r="H1850" s="2"/>
      <c r="I1850" s="2"/>
      <c r="J1850" s="21" t="s">
        <v>1609</v>
      </c>
      <c r="K1850" s="2" t="str">
        <f t="shared" si="179"/>
        <v>SK</v>
      </c>
      <c r="L1850" s="2" t="str">
        <f t="shared" si="178"/>
        <v>SLOVAKIA</v>
      </c>
      <c r="M1850" s="66"/>
      <c r="N1850" s="66" t="s">
        <v>359</v>
      </c>
      <c r="O1850" s="66"/>
      <c r="P1850" s="66"/>
      <c r="Q1850" s="2"/>
      <c r="R1850" s="2"/>
      <c r="S1850" s="15">
        <f t="shared" si="180"/>
        <v>41827</v>
      </c>
      <c r="T1850" s="15" t="str">
        <f t="shared" si="181"/>
        <v/>
      </c>
      <c r="U1850" s="15" t="str">
        <f t="shared" si="182"/>
        <v/>
      </c>
      <c r="V1850" s="2"/>
    </row>
    <row r="1851" spans="1:22">
      <c r="A1851" s="2"/>
      <c r="B1851" s="2"/>
      <c r="C1851" s="2"/>
      <c r="D1851" s="2"/>
      <c r="E1851" s="2"/>
      <c r="F1851" s="2"/>
      <c r="G1851" s="2"/>
      <c r="H1851" s="2"/>
      <c r="I1851" s="2"/>
      <c r="J1851" s="21" t="s">
        <v>1610</v>
      </c>
      <c r="K1851" s="2" t="str">
        <f t="shared" si="179"/>
        <v>SI</v>
      </c>
      <c r="L1851" s="2" t="str">
        <f t="shared" si="178"/>
        <v>SLOVENIA</v>
      </c>
      <c r="M1851" s="66"/>
      <c r="N1851" s="66" t="s">
        <v>359</v>
      </c>
      <c r="O1851" s="66"/>
      <c r="P1851" s="66"/>
      <c r="Q1851" s="2"/>
      <c r="R1851" s="2"/>
      <c r="S1851" s="15">
        <f t="shared" si="180"/>
        <v>41827</v>
      </c>
      <c r="T1851" s="15" t="str">
        <f t="shared" si="181"/>
        <v/>
      </c>
      <c r="U1851" s="15" t="str">
        <f t="shared" si="182"/>
        <v/>
      </c>
      <c r="V1851" s="2"/>
    </row>
    <row r="1852" spans="1:22">
      <c r="A1852" s="2"/>
      <c r="B1852" s="2"/>
      <c r="C1852" s="2"/>
      <c r="D1852" s="2"/>
      <c r="E1852" s="2"/>
      <c r="F1852" s="2"/>
      <c r="G1852" s="2"/>
      <c r="H1852" s="2"/>
      <c r="I1852" s="2"/>
      <c r="J1852" s="21" t="s">
        <v>1615</v>
      </c>
      <c r="K1852" s="2" t="str">
        <f t="shared" si="179"/>
        <v>ES</v>
      </c>
      <c r="L1852" s="2" t="str">
        <f t="shared" si="178"/>
        <v>SPAIN</v>
      </c>
      <c r="M1852" s="66"/>
      <c r="N1852" s="66" t="s">
        <v>359</v>
      </c>
      <c r="O1852" s="66"/>
      <c r="P1852" s="66"/>
      <c r="Q1852" s="2"/>
      <c r="R1852" s="2"/>
      <c r="S1852" s="15">
        <f t="shared" si="180"/>
        <v>41827</v>
      </c>
      <c r="T1852" s="15" t="str">
        <f t="shared" si="181"/>
        <v/>
      </c>
      <c r="U1852" s="15" t="str">
        <f t="shared" si="182"/>
        <v/>
      </c>
      <c r="V1852" s="2"/>
    </row>
    <row r="1853" spans="1:22">
      <c r="A1853" s="2"/>
      <c r="B1853" s="2"/>
      <c r="C1853" s="2"/>
      <c r="D1853" s="2"/>
      <c r="E1853" s="2"/>
      <c r="F1853" s="2"/>
      <c r="G1853" s="2"/>
      <c r="H1853" s="2"/>
      <c r="I1853" s="2"/>
      <c r="J1853" s="21" t="s">
        <v>1620</v>
      </c>
      <c r="K1853" s="2" t="str">
        <f t="shared" si="179"/>
        <v>SE</v>
      </c>
      <c r="L1853" s="2" t="str">
        <f t="shared" si="178"/>
        <v>SWEDEN</v>
      </c>
      <c r="M1853" s="66"/>
      <c r="N1853" s="66" t="s">
        <v>359</v>
      </c>
      <c r="O1853" s="66"/>
      <c r="P1853" s="66"/>
      <c r="Q1853" s="2"/>
      <c r="R1853" s="2"/>
      <c r="S1853" s="15">
        <f t="shared" si="180"/>
        <v>41827</v>
      </c>
      <c r="T1853" s="15" t="str">
        <f t="shared" si="181"/>
        <v/>
      </c>
      <c r="U1853" s="15" t="str">
        <f t="shared" si="182"/>
        <v/>
      </c>
      <c r="V1853" s="2"/>
    </row>
    <row r="1854" spans="1:22">
      <c r="A1854" s="2"/>
      <c r="B1854" s="2"/>
      <c r="C1854" s="2"/>
      <c r="D1854" s="2"/>
      <c r="E1854" s="2"/>
      <c r="F1854" s="2"/>
      <c r="G1854" s="2"/>
      <c r="H1854" s="2"/>
      <c r="I1854" s="2"/>
      <c r="J1854" s="21" t="s">
        <v>1640</v>
      </c>
      <c r="K1854" s="2" t="str">
        <f t="shared" si="179"/>
        <v>GB</v>
      </c>
      <c r="L1854" s="2" t="str">
        <f t="shared" si="178"/>
        <v>UNITED KINGDOM</v>
      </c>
      <c r="M1854" s="66"/>
      <c r="N1854" s="66" t="s">
        <v>359</v>
      </c>
      <c r="O1854" s="66"/>
      <c r="P1854" s="66"/>
      <c r="Q1854" s="2"/>
      <c r="R1854" s="2"/>
      <c r="S1854" s="15">
        <f t="shared" si="180"/>
        <v>41827</v>
      </c>
      <c r="T1854" s="15" t="str">
        <f t="shared" si="181"/>
        <v/>
      </c>
      <c r="U1854" s="15" t="str">
        <f t="shared" si="182"/>
        <v/>
      </c>
      <c r="V1854" s="2"/>
    </row>
    <row r="1855" spans="1:22">
      <c r="A1855" s="2"/>
      <c r="B1855" s="2"/>
      <c r="C1855" s="2"/>
      <c r="D1855" s="2"/>
      <c r="E1855" s="2"/>
      <c r="F1855" s="2"/>
      <c r="G1855" s="2"/>
      <c r="H1855" s="2"/>
      <c r="I1855" s="2"/>
      <c r="J1855" s="21" t="s">
        <v>1499</v>
      </c>
      <c r="K1855" s="2" t="str">
        <f t="shared" si="179"/>
        <v>GP</v>
      </c>
      <c r="L1855" s="2" t="str">
        <f t="shared" si="178"/>
        <v>GUADELOUPE</v>
      </c>
      <c r="M1855" s="66"/>
      <c r="N1855" s="66" t="s">
        <v>359</v>
      </c>
      <c r="O1855" s="66"/>
      <c r="P1855" s="66"/>
      <c r="Q1855" s="2"/>
      <c r="R1855" s="2"/>
      <c r="S1855" s="15">
        <f t="shared" si="180"/>
        <v>41827</v>
      </c>
      <c r="T1855" s="15" t="str">
        <f t="shared" si="181"/>
        <v/>
      </c>
      <c r="U1855" s="15" t="str">
        <f t="shared" si="182"/>
        <v/>
      </c>
      <c r="V1855" s="2"/>
    </row>
    <row r="1856" spans="1:22">
      <c r="A1856" s="2"/>
      <c r="B1856" s="2"/>
      <c r="C1856" s="2"/>
      <c r="D1856" s="2"/>
      <c r="E1856" s="2"/>
      <c r="F1856" s="2"/>
      <c r="G1856" s="2"/>
      <c r="H1856" s="2"/>
      <c r="I1856" s="2"/>
      <c r="J1856" s="21" t="s">
        <v>1548</v>
      </c>
      <c r="K1856" s="2" t="str">
        <f t="shared" si="179"/>
        <v>MQ</v>
      </c>
      <c r="L1856" s="2" t="str">
        <f t="shared" si="178"/>
        <v>MARTINIQUE</v>
      </c>
      <c r="M1856" s="66"/>
      <c r="N1856" s="66" t="s">
        <v>359</v>
      </c>
      <c r="O1856" s="66"/>
      <c r="P1856" s="66"/>
      <c r="Q1856" s="2"/>
      <c r="R1856" s="2"/>
      <c r="S1856" s="15">
        <f t="shared" si="180"/>
        <v>41827</v>
      </c>
      <c r="T1856" s="15" t="str">
        <f t="shared" si="181"/>
        <v/>
      </c>
      <c r="U1856" s="15" t="str">
        <f t="shared" si="182"/>
        <v/>
      </c>
      <c r="V1856" s="2"/>
    </row>
    <row r="1857" spans="1:22">
      <c r="A1857" s="2"/>
      <c r="B1857" s="2"/>
      <c r="C1857" s="2"/>
      <c r="D1857" s="2"/>
      <c r="E1857" s="2"/>
      <c r="F1857" s="2"/>
      <c r="G1857" s="2"/>
      <c r="H1857" s="2"/>
      <c r="I1857" s="2"/>
      <c r="J1857" s="21" t="s">
        <v>1596</v>
      </c>
      <c r="K1857" s="2" t="str">
        <f t="shared" si="179"/>
        <v>MF</v>
      </c>
      <c r="L1857" s="2" t="str">
        <f t="shared" si="178"/>
        <v>SAINT MARTIN (FRENCH PART)</v>
      </c>
      <c r="M1857" s="66"/>
      <c r="N1857" s="66" t="s">
        <v>359</v>
      </c>
      <c r="O1857" s="66"/>
      <c r="P1857" s="66"/>
      <c r="Q1857" s="2"/>
      <c r="R1857" s="2"/>
      <c r="S1857" s="15">
        <f t="shared" si="180"/>
        <v>41827</v>
      </c>
      <c r="T1857" s="15" t="str">
        <f t="shared" si="181"/>
        <v/>
      </c>
      <c r="U1857" s="15" t="str">
        <f t="shared" si="182"/>
        <v/>
      </c>
      <c r="V1857" s="2"/>
    </row>
    <row r="1858" spans="1:22">
      <c r="A1858" s="2"/>
      <c r="B1858" s="2"/>
      <c r="C1858" s="2"/>
      <c r="D1858" s="2"/>
      <c r="E1858" s="2"/>
      <c r="F1858" s="2"/>
      <c r="G1858" s="2"/>
      <c r="H1858" s="2"/>
      <c r="I1858" s="2"/>
      <c r="J1858" s="21" t="s">
        <v>1588</v>
      </c>
      <c r="K1858" s="2" t="str">
        <f t="shared" si="179"/>
        <v>RE</v>
      </c>
      <c r="L1858" s="2" t="str">
        <f t="shared" si="178"/>
        <v>RÉUNION</v>
      </c>
      <c r="M1858" s="66"/>
      <c r="N1858" s="66" t="s">
        <v>359</v>
      </c>
      <c r="O1858" s="66"/>
      <c r="P1858" s="66"/>
      <c r="Q1858" s="2"/>
      <c r="R1858" s="2"/>
      <c r="S1858" s="15">
        <f t="shared" si="180"/>
        <v>41827</v>
      </c>
      <c r="T1858" s="15" t="str">
        <f t="shared" si="181"/>
        <v/>
      </c>
      <c r="U1858" s="15" t="str">
        <f t="shared" si="182"/>
        <v/>
      </c>
      <c r="V1858" s="2"/>
    </row>
    <row r="1859" spans="1:22">
      <c r="A1859" s="2"/>
      <c r="B1859" s="2"/>
      <c r="C1859" s="2"/>
      <c r="D1859" s="2"/>
      <c r="E1859" s="2"/>
      <c r="F1859" s="2"/>
      <c r="G1859" s="2"/>
      <c r="H1859" s="2"/>
      <c r="I1859" s="2"/>
      <c r="J1859" s="19" t="s">
        <v>1374</v>
      </c>
      <c r="K1859" s="2" t="str">
        <f t="shared" si="179"/>
        <v>x37</v>
      </c>
      <c r="L1859" s="2" t="str">
        <f t="shared" si="178"/>
        <v>Non-EEA</v>
      </c>
      <c r="M1859" s="66" t="s">
        <v>358</v>
      </c>
      <c r="N1859" s="66" t="s">
        <v>359</v>
      </c>
      <c r="O1859" s="66"/>
      <c r="P1859" s="66"/>
      <c r="Q1859" s="2"/>
      <c r="R1859" s="2"/>
      <c r="S1859" s="15">
        <f t="shared" si="180"/>
        <v>41827</v>
      </c>
      <c r="T1859" s="15" t="str">
        <f t="shared" si="181"/>
        <v/>
      </c>
      <c r="U1859" s="15" t="str">
        <f t="shared" si="182"/>
        <v/>
      </c>
      <c r="V1859" s="2"/>
    </row>
    <row r="1860" spans="1:22">
      <c r="A1860" s="2"/>
      <c r="B1860" s="2"/>
      <c r="C1860" s="2"/>
      <c r="D1860" s="2"/>
      <c r="E1860" s="2"/>
      <c r="F1860" s="2"/>
      <c r="G1860" s="2"/>
      <c r="H1860" s="2"/>
      <c r="I1860" s="2"/>
      <c r="J1860" s="21" t="s">
        <v>1375</v>
      </c>
      <c r="K1860" s="2" t="str">
        <f t="shared" si="179"/>
        <v>x9</v>
      </c>
      <c r="L1860" s="2" t="str">
        <f t="shared" si="178"/>
        <v>Central and Western Asia</v>
      </c>
      <c r="M1860" s="66"/>
      <c r="N1860" s="66" t="s">
        <v>359</v>
      </c>
      <c r="O1860" s="66"/>
      <c r="P1860" s="66"/>
      <c r="Q1860" s="2"/>
      <c r="R1860" s="2"/>
      <c r="S1860" s="15">
        <f t="shared" si="180"/>
        <v>41827</v>
      </c>
      <c r="T1860" s="15" t="str">
        <f t="shared" si="181"/>
        <v/>
      </c>
      <c r="U1860" s="15" t="str">
        <f t="shared" si="182"/>
        <v/>
      </c>
      <c r="V1860" s="2"/>
    </row>
    <row r="1861" spans="1:22">
      <c r="A1861" s="2"/>
      <c r="B1861" s="2"/>
      <c r="C1861" s="2"/>
      <c r="D1861" s="2"/>
      <c r="E1861" s="2"/>
      <c r="F1861" s="2"/>
      <c r="G1861" s="2"/>
      <c r="H1861" s="2"/>
      <c r="I1861" s="2"/>
      <c r="J1861" s="21" t="s">
        <v>1376</v>
      </c>
      <c r="K1861" s="2" t="str">
        <f t="shared" si="179"/>
        <v>x12</v>
      </c>
      <c r="L1861" s="2" t="str">
        <f t="shared" si="178"/>
        <v>Eastern Asia</v>
      </c>
      <c r="M1861" s="66"/>
      <c r="N1861" s="66" t="s">
        <v>359</v>
      </c>
      <c r="O1861" s="66"/>
      <c r="P1861" s="66"/>
      <c r="Q1861" s="2"/>
      <c r="R1861" s="2"/>
      <c r="S1861" s="15">
        <f t="shared" si="180"/>
        <v>41827</v>
      </c>
      <c r="T1861" s="15" t="str">
        <f t="shared" si="181"/>
        <v/>
      </c>
      <c r="U1861" s="15" t="str">
        <f t="shared" si="182"/>
        <v/>
      </c>
      <c r="V1861" s="2"/>
    </row>
    <row r="1862" spans="1:22">
      <c r="A1862" s="2"/>
      <c r="B1862" s="2"/>
      <c r="C1862" s="2"/>
      <c r="D1862" s="2"/>
      <c r="E1862" s="2"/>
      <c r="F1862" s="2"/>
      <c r="G1862" s="2"/>
      <c r="H1862" s="2"/>
      <c r="I1862" s="2"/>
      <c r="J1862" s="21" t="s">
        <v>1377</v>
      </c>
      <c r="K1862" s="2" t="str">
        <f t="shared" si="179"/>
        <v>x65</v>
      </c>
      <c r="L1862" s="2" t="str">
        <f t="shared" si="178"/>
        <v>South and South-Eastern Asia</v>
      </c>
      <c r="M1862" s="66"/>
      <c r="N1862" s="66" t="s">
        <v>359</v>
      </c>
      <c r="O1862" s="66"/>
      <c r="P1862" s="66"/>
      <c r="Q1862" s="2"/>
      <c r="R1862" s="2"/>
      <c r="S1862" s="15">
        <f t="shared" si="180"/>
        <v>41827</v>
      </c>
      <c r="T1862" s="15" t="str">
        <f t="shared" si="181"/>
        <v/>
      </c>
      <c r="U1862" s="15" t="str">
        <f t="shared" si="182"/>
        <v/>
      </c>
      <c r="V1862" s="2"/>
    </row>
    <row r="1863" spans="1:22">
      <c r="A1863" s="2"/>
      <c r="B1863" s="2"/>
      <c r="C1863" s="2"/>
      <c r="D1863" s="2"/>
      <c r="E1863" s="2"/>
      <c r="F1863" s="2"/>
      <c r="G1863" s="2"/>
      <c r="H1863" s="2"/>
      <c r="I1863" s="2"/>
      <c r="J1863" s="21" t="s">
        <v>1378</v>
      </c>
      <c r="K1863" s="2" t="str">
        <f t="shared" si="179"/>
        <v>x43</v>
      </c>
      <c r="L1863" s="2" t="str">
        <f t="shared" si="178"/>
        <v>Oceania</v>
      </c>
      <c r="M1863" s="66"/>
      <c r="N1863" s="66" t="s">
        <v>359</v>
      </c>
      <c r="O1863" s="66"/>
      <c r="P1863" s="66"/>
      <c r="Q1863" s="2"/>
      <c r="R1863" s="2"/>
      <c r="S1863" s="15">
        <f t="shared" si="180"/>
        <v>41827</v>
      </c>
      <c r="T1863" s="15" t="str">
        <f t="shared" si="181"/>
        <v/>
      </c>
      <c r="U1863" s="15" t="str">
        <f t="shared" si="182"/>
        <v/>
      </c>
      <c r="V1863" s="2"/>
    </row>
    <row r="1864" spans="1:22">
      <c r="A1864" s="2"/>
      <c r="B1864" s="2"/>
      <c r="C1864" s="2"/>
      <c r="D1864" s="2"/>
      <c r="E1864" s="2"/>
      <c r="F1864" s="2"/>
      <c r="G1864" s="2"/>
      <c r="H1864" s="2"/>
      <c r="I1864" s="2"/>
      <c r="J1864" s="21" t="s">
        <v>1379</v>
      </c>
      <c r="K1864" s="2" t="str">
        <f t="shared" si="179"/>
        <v>x39</v>
      </c>
      <c r="L1864" s="2" t="str">
        <f t="shared" si="178"/>
        <v>Northern Africa</v>
      </c>
      <c r="M1864" s="66"/>
      <c r="N1864" s="66" t="s">
        <v>359</v>
      </c>
      <c r="O1864" s="66"/>
      <c r="P1864" s="66"/>
      <c r="Q1864" s="2"/>
      <c r="R1864" s="2"/>
      <c r="S1864" s="15">
        <f t="shared" si="180"/>
        <v>41827</v>
      </c>
      <c r="T1864" s="15" t="str">
        <f t="shared" si="181"/>
        <v/>
      </c>
      <c r="U1864" s="15" t="str">
        <f t="shared" si="182"/>
        <v/>
      </c>
      <c r="V1864" s="2"/>
    </row>
    <row r="1865" spans="1:22">
      <c r="A1865" s="2"/>
      <c r="B1865" s="2"/>
      <c r="C1865" s="2"/>
      <c r="D1865" s="2"/>
      <c r="E1865" s="2"/>
      <c r="F1865" s="2"/>
      <c r="G1865" s="2"/>
      <c r="H1865" s="2"/>
      <c r="I1865" s="2"/>
      <c r="J1865" s="21" t="s">
        <v>1380</v>
      </c>
      <c r="K1865" s="2" t="str">
        <f t="shared" si="179"/>
        <v>x67</v>
      </c>
      <c r="L1865" s="2" t="str">
        <f t="shared" si="178"/>
        <v>Southern Africa</v>
      </c>
      <c r="M1865" s="66"/>
      <c r="N1865" s="66" t="s">
        <v>359</v>
      </c>
      <c r="O1865" s="66"/>
      <c r="P1865" s="66"/>
      <c r="Q1865" s="2"/>
      <c r="R1865" s="2"/>
      <c r="S1865" s="15">
        <f t="shared" si="180"/>
        <v>41827</v>
      </c>
      <c r="T1865" s="15" t="str">
        <f t="shared" si="181"/>
        <v/>
      </c>
      <c r="U1865" s="15" t="str">
        <f t="shared" si="182"/>
        <v/>
      </c>
      <c r="V1865" s="2"/>
    </row>
    <row r="1866" spans="1:22">
      <c r="A1866" s="2"/>
      <c r="B1866" s="2"/>
      <c r="C1866" s="2"/>
      <c r="D1866" s="2"/>
      <c r="E1866" s="2"/>
      <c r="F1866" s="2"/>
      <c r="G1866" s="2"/>
      <c r="H1866" s="2"/>
      <c r="I1866" s="2"/>
      <c r="J1866" s="21" t="s">
        <v>1381</v>
      </c>
      <c r="K1866" s="2" t="str">
        <f t="shared" si="179"/>
        <v>x40</v>
      </c>
      <c r="L1866" s="2" t="str">
        <f t="shared" si="178"/>
        <v>Northern America excluding the United States of America</v>
      </c>
      <c r="M1866" s="66"/>
      <c r="N1866" s="66" t="s">
        <v>359</v>
      </c>
      <c r="O1866" s="66"/>
      <c r="P1866" s="66"/>
      <c r="Q1866" s="2"/>
      <c r="R1866" s="2"/>
      <c r="S1866" s="15">
        <f t="shared" si="180"/>
        <v>41827</v>
      </c>
      <c r="T1866" s="15" t="str">
        <f t="shared" si="181"/>
        <v/>
      </c>
      <c r="U1866" s="15" t="str">
        <f t="shared" si="182"/>
        <v/>
      </c>
      <c r="V1866" s="2"/>
    </row>
    <row r="1867" spans="1:22">
      <c r="A1867" s="2"/>
      <c r="B1867" s="2"/>
      <c r="C1867" s="2"/>
      <c r="D1867" s="2"/>
      <c r="E1867" s="2"/>
      <c r="F1867" s="2"/>
      <c r="G1867" s="2"/>
      <c r="H1867" s="2"/>
      <c r="I1867" s="2"/>
      <c r="J1867" s="21" t="s">
        <v>1382</v>
      </c>
      <c r="K1867" s="2" t="str">
        <f t="shared" si="179"/>
        <v>x8</v>
      </c>
      <c r="L1867" s="2" t="str">
        <f t="shared" si="178"/>
        <v>Caribbean and Central America</v>
      </c>
      <c r="M1867" s="66"/>
      <c r="N1867" s="66" t="s">
        <v>359</v>
      </c>
      <c r="O1867" s="66"/>
      <c r="P1867" s="66"/>
      <c r="Q1867" s="2"/>
      <c r="R1867" s="2"/>
      <c r="S1867" s="15">
        <f t="shared" si="180"/>
        <v>41827</v>
      </c>
      <c r="T1867" s="15" t="str">
        <f t="shared" si="181"/>
        <v/>
      </c>
      <c r="U1867" s="15" t="str">
        <f t="shared" si="182"/>
        <v/>
      </c>
      <c r="V1867" s="2"/>
    </row>
    <row r="1868" spans="1:22">
      <c r="A1868" s="2"/>
      <c r="B1868" s="2"/>
      <c r="C1868" s="2"/>
      <c r="D1868" s="2"/>
      <c r="E1868" s="2"/>
      <c r="F1868" s="2"/>
      <c r="G1868" s="2"/>
      <c r="H1868" s="2"/>
      <c r="I1868" s="2"/>
      <c r="J1868" s="21" t="s">
        <v>1383</v>
      </c>
      <c r="K1868" s="2" t="str">
        <f t="shared" si="179"/>
        <v>x13</v>
      </c>
      <c r="L1868" s="2" t="str">
        <f t="shared" si="178"/>
        <v>Eastern South America</v>
      </c>
      <c r="M1868" s="66"/>
      <c r="N1868" s="66" t="s">
        <v>359</v>
      </c>
      <c r="O1868" s="66"/>
      <c r="P1868" s="66"/>
      <c r="Q1868" s="2"/>
      <c r="R1868" s="2"/>
      <c r="S1868" s="15">
        <f t="shared" si="180"/>
        <v>41827</v>
      </c>
      <c r="T1868" s="15" t="str">
        <f t="shared" si="181"/>
        <v/>
      </c>
      <c r="U1868" s="15" t="str">
        <f t="shared" si="182"/>
        <v/>
      </c>
      <c r="V1868" s="2"/>
    </row>
    <row r="1869" spans="1:22">
      <c r="A1869" s="2"/>
      <c r="B1869" s="2"/>
      <c r="C1869" s="2"/>
      <c r="D1869" s="2"/>
      <c r="E1869" s="2"/>
      <c r="F1869" s="2"/>
      <c r="G1869" s="2"/>
      <c r="H1869" s="2"/>
      <c r="I1869" s="2"/>
      <c r="J1869" s="21" t="s">
        <v>1384</v>
      </c>
      <c r="K1869" s="2" t="str">
        <f t="shared" si="179"/>
        <v>x41</v>
      </c>
      <c r="L1869" s="2" t="str">
        <f t="shared" si="178"/>
        <v>Northern, southern and western South America</v>
      </c>
      <c r="M1869" s="66"/>
      <c r="N1869" s="66" t="s">
        <v>359</v>
      </c>
      <c r="O1869" s="66"/>
      <c r="P1869" s="66"/>
      <c r="Q1869" s="2"/>
      <c r="R1869" s="2"/>
      <c r="S1869" s="15">
        <f t="shared" si="180"/>
        <v>41827</v>
      </c>
      <c r="T1869" s="15" t="str">
        <f t="shared" si="181"/>
        <v/>
      </c>
      <c r="U1869" s="15" t="str">
        <f t="shared" si="182"/>
        <v/>
      </c>
      <c r="V1869" s="2"/>
    </row>
    <row r="1870" spans="1:22">
      <c r="A1870" s="2"/>
      <c r="B1870" s="2"/>
      <c r="C1870" s="2"/>
      <c r="D1870" s="2"/>
      <c r="E1870" s="2"/>
      <c r="F1870" s="2"/>
      <c r="G1870" s="2"/>
      <c r="H1870" s="2"/>
      <c r="I1870" s="2"/>
      <c r="J1870" s="21" t="s">
        <v>1385</v>
      </c>
      <c r="K1870" s="2" t="str">
        <f t="shared" si="179"/>
        <v>x38</v>
      </c>
      <c r="L1870" s="2" t="str">
        <f t="shared" si="178"/>
        <v>North-east United States of America</v>
      </c>
      <c r="M1870" s="66"/>
      <c r="N1870" s="66" t="s">
        <v>359</v>
      </c>
      <c r="O1870" s="66"/>
      <c r="P1870" s="66"/>
      <c r="Q1870" s="2"/>
      <c r="R1870" s="2"/>
      <c r="S1870" s="15">
        <f t="shared" si="180"/>
        <v>41827</v>
      </c>
      <c r="T1870" s="15" t="str">
        <f t="shared" si="181"/>
        <v/>
      </c>
      <c r="U1870" s="15" t="str">
        <f t="shared" si="182"/>
        <v/>
      </c>
      <c r="V1870" s="2"/>
    </row>
    <row r="1871" spans="1:22">
      <c r="A1871" s="2"/>
      <c r="B1871" s="2"/>
      <c r="C1871" s="2"/>
      <c r="D1871" s="2"/>
      <c r="E1871" s="2"/>
      <c r="F1871" s="2"/>
      <c r="G1871" s="2"/>
      <c r="H1871" s="2"/>
      <c r="I1871" s="2"/>
      <c r="J1871" s="21" t="s">
        <v>1386</v>
      </c>
      <c r="K1871" s="2" t="str">
        <f t="shared" si="179"/>
        <v>x66</v>
      </c>
      <c r="L1871" s="2" t="str">
        <f t="shared" si="178"/>
        <v>South-east United States of America</v>
      </c>
      <c r="M1871" s="66"/>
      <c r="N1871" s="66" t="s">
        <v>359</v>
      </c>
      <c r="O1871" s="66"/>
      <c r="P1871" s="66"/>
      <c r="Q1871" s="2"/>
      <c r="R1871" s="2"/>
      <c r="S1871" s="15">
        <f t="shared" si="180"/>
        <v>41827</v>
      </c>
      <c r="T1871" s="15" t="str">
        <f t="shared" si="181"/>
        <v/>
      </c>
      <c r="U1871" s="15" t="str">
        <f t="shared" si="182"/>
        <v/>
      </c>
      <c r="V1871" s="2"/>
    </row>
    <row r="1872" spans="1:22">
      <c r="A1872" s="2"/>
      <c r="B1872" s="2"/>
      <c r="C1872" s="2"/>
      <c r="D1872" s="2"/>
      <c r="E1872" s="2"/>
      <c r="F1872" s="2"/>
      <c r="G1872" s="2"/>
      <c r="H1872" s="2"/>
      <c r="I1872" s="2"/>
      <c r="J1872" s="21" t="s">
        <v>1387</v>
      </c>
      <c r="K1872" s="2" t="str">
        <f t="shared" si="179"/>
        <v>x36</v>
      </c>
      <c r="L1872" s="2" t="str">
        <f t="shared" si="178"/>
        <v>Mid-west United States of America</v>
      </c>
      <c r="M1872" s="66"/>
      <c r="N1872" s="66" t="s">
        <v>359</v>
      </c>
      <c r="O1872" s="66"/>
      <c r="P1872" s="66"/>
      <c r="Q1872" s="2"/>
      <c r="R1872" s="2"/>
      <c r="S1872" s="15">
        <f t="shared" si="180"/>
        <v>41827</v>
      </c>
      <c r="T1872" s="15" t="str">
        <f t="shared" si="181"/>
        <v/>
      </c>
      <c r="U1872" s="15" t="str">
        <f t="shared" si="182"/>
        <v/>
      </c>
      <c r="V1872" s="2"/>
    </row>
    <row r="1873" spans="1:22">
      <c r="A1873" s="2"/>
      <c r="B1873" s="2"/>
      <c r="C1873" s="2"/>
      <c r="D1873" s="2"/>
      <c r="E1873" s="2"/>
      <c r="F1873" s="2"/>
      <c r="G1873" s="2"/>
      <c r="H1873" s="2"/>
      <c r="I1873" s="2"/>
      <c r="J1873" s="21" t="s">
        <v>1388</v>
      </c>
      <c r="K1873" s="2" t="str">
        <f t="shared" si="179"/>
        <v>x71</v>
      </c>
      <c r="L1873" s="2" t="str">
        <f t="shared" si="178"/>
        <v>Western United States of America</v>
      </c>
      <c r="M1873" s="66"/>
      <c r="N1873" s="66" t="s">
        <v>359</v>
      </c>
      <c r="O1873" s="66"/>
      <c r="P1873" s="66"/>
      <c r="Q1873" s="2"/>
      <c r="R1873" s="2"/>
      <c r="S1873" s="15">
        <f t="shared" si="180"/>
        <v>41827</v>
      </c>
      <c r="T1873" s="15" t="str">
        <f t="shared" si="181"/>
        <v/>
      </c>
      <c r="U1873" s="15" t="str">
        <f t="shared" si="182"/>
        <v/>
      </c>
      <c r="V1873" s="2"/>
    </row>
    <row r="1874" spans="1:22">
      <c r="A1874" s="2"/>
      <c r="B1874" s="2"/>
      <c r="C1874" s="2"/>
      <c r="D1874" s="2"/>
      <c r="E1874" s="2"/>
      <c r="F1874" s="2"/>
      <c r="G1874" s="2"/>
      <c r="H1874" s="2"/>
      <c r="I1874" s="2"/>
      <c r="J1874" s="16" t="s">
        <v>9822</v>
      </c>
      <c r="K1874" s="2"/>
      <c r="L1874" s="2"/>
      <c r="M1874" s="66"/>
      <c r="N1874" s="66"/>
      <c r="O1874" s="66" t="s">
        <v>2286</v>
      </c>
      <c r="P1874" s="66"/>
      <c r="Q1874" s="2" t="s">
        <v>12979</v>
      </c>
      <c r="R1874" s="2"/>
      <c r="S1874" s="15">
        <v>42277</v>
      </c>
      <c r="T1874" s="15">
        <v>44392</v>
      </c>
      <c r="U1874" s="15">
        <v>44392</v>
      </c>
      <c r="V1874" s="2"/>
    </row>
    <row r="1875" spans="1:22">
      <c r="A1875" s="2"/>
      <c r="B1875" s="2"/>
      <c r="C1875" s="2"/>
      <c r="D1875" s="2"/>
      <c r="E1875" s="2"/>
      <c r="F1875" s="2"/>
      <c r="G1875" s="2"/>
      <c r="H1875" s="2"/>
      <c r="I1875" s="2"/>
      <c r="J1875" s="17" t="s">
        <v>1413</v>
      </c>
      <c r="K1875" s="2" t="str">
        <f t="shared" ref="K1875:K1938" si="183">VLOOKUP(J1875,$A:$B,2,0)</f>
        <v>AF</v>
      </c>
      <c r="L1875" s="2" t="str">
        <f t="shared" si="178"/>
        <v>AFGHANISTAN</v>
      </c>
      <c r="M1875" s="66"/>
      <c r="N1875" s="66"/>
      <c r="O1875" s="66"/>
      <c r="P1875" s="66"/>
      <c r="Q1875" s="2"/>
      <c r="R1875" s="2"/>
      <c r="S1875" s="15">
        <f t="shared" ref="S1875:S1938" si="184">VLOOKUP(J1875,A:G,5,FALSE)</f>
        <v>41827</v>
      </c>
      <c r="T1875" s="15" t="str">
        <f t="shared" ref="T1875:T1938" si="185">IF(VLOOKUP(J1875,A:G,6,FALSE)=0,"",VLOOKUP(J1875,A:G,6,FALSE))</f>
        <v/>
      </c>
      <c r="U1875" s="15" t="str">
        <f t="shared" ref="U1875:U1938" si="186">IF(VLOOKUP(J1875,A:G,7,FALSE)=0,"",VLOOKUP(J1875,A:G,7,FALSE))</f>
        <v/>
      </c>
      <c r="V1875" s="2"/>
    </row>
    <row r="1876" spans="1:22">
      <c r="A1876" s="2"/>
      <c r="B1876" s="2"/>
      <c r="C1876" s="2"/>
      <c r="D1876" s="2"/>
      <c r="E1876" s="2"/>
      <c r="F1876" s="2"/>
      <c r="G1876" s="2"/>
      <c r="H1876" s="2"/>
      <c r="I1876" s="2"/>
      <c r="J1876" s="17" t="s">
        <v>1414</v>
      </c>
      <c r="K1876" s="2" t="str">
        <f t="shared" si="183"/>
        <v>AX</v>
      </c>
      <c r="L1876" s="2" t="str">
        <f t="shared" si="178"/>
        <v>ÅLAND ISLANDS</v>
      </c>
      <c r="M1876" s="66"/>
      <c r="N1876" s="66"/>
      <c r="O1876" s="66"/>
      <c r="P1876" s="66"/>
      <c r="Q1876" s="2"/>
      <c r="R1876" s="2"/>
      <c r="S1876" s="15">
        <f t="shared" si="184"/>
        <v>41827</v>
      </c>
      <c r="T1876" s="15" t="str">
        <f t="shared" si="185"/>
        <v/>
      </c>
      <c r="U1876" s="15" t="str">
        <f t="shared" si="186"/>
        <v/>
      </c>
      <c r="V1876" s="2"/>
    </row>
    <row r="1877" spans="1:22">
      <c r="A1877" s="2"/>
      <c r="B1877" s="2"/>
      <c r="C1877" s="2"/>
      <c r="D1877" s="2"/>
      <c r="E1877" s="2"/>
      <c r="F1877" s="2"/>
      <c r="G1877" s="2"/>
      <c r="H1877" s="2"/>
      <c r="I1877" s="2"/>
      <c r="J1877" s="17" t="s">
        <v>1415</v>
      </c>
      <c r="K1877" s="2" t="str">
        <f t="shared" si="183"/>
        <v>AL</v>
      </c>
      <c r="L1877" s="2" t="str">
        <f t="shared" si="178"/>
        <v>ALBANIA</v>
      </c>
      <c r="M1877" s="66"/>
      <c r="N1877" s="66"/>
      <c r="O1877" s="66"/>
      <c r="P1877" s="66"/>
      <c r="Q1877" s="2"/>
      <c r="R1877" s="2"/>
      <c r="S1877" s="15">
        <f t="shared" si="184"/>
        <v>41827</v>
      </c>
      <c r="T1877" s="15" t="str">
        <f t="shared" si="185"/>
        <v/>
      </c>
      <c r="U1877" s="15" t="str">
        <f t="shared" si="186"/>
        <v/>
      </c>
      <c r="V1877" s="2"/>
    </row>
    <row r="1878" spans="1:22">
      <c r="A1878" s="2"/>
      <c r="B1878" s="2"/>
      <c r="C1878" s="2"/>
      <c r="D1878" s="2"/>
      <c r="E1878" s="2"/>
      <c r="F1878" s="2"/>
      <c r="G1878" s="2"/>
      <c r="H1878" s="2"/>
      <c r="I1878" s="2"/>
      <c r="J1878" s="17" t="s">
        <v>1416</v>
      </c>
      <c r="K1878" s="2" t="str">
        <f t="shared" si="183"/>
        <v>DZ</v>
      </c>
      <c r="L1878" s="2" t="str">
        <f t="shared" si="178"/>
        <v>ALGERIA</v>
      </c>
      <c r="M1878" s="66"/>
      <c r="N1878" s="66"/>
      <c r="O1878" s="66"/>
      <c r="P1878" s="66"/>
      <c r="Q1878" s="2"/>
      <c r="R1878" s="2"/>
      <c r="S1878" s="15">
        <f t="shared" si="184"/>
        <v>41827</v>
      </c>
      <c r="T1878" s="15" t="str">
        <f t="shared" si="185"/>
        <v/>
      </c>
      <c r="U1878" s="15" t="str">
        <f t="shared" si="186"/>
        <v/>
      </c>
      <c r="V1878" s="2"/>
    </row>
    <row r="1879" spans="1:22">
      <c r="A1879" s="2"/>
      <c r="B1879" s="2"/>
      <c r="C1879" s="2"/>
      <c r="D1879" s="2"/>
      <c r="E1879" s="2"/>
      <c r="F1879" s="2"/>
      <c r="G1879" s="2"/>
      <c r="H1879" s="2"/>
      <c r="I1879" s="2"/>
      <c r="J1879" s="17" t="s">
        <v>1417</v>
      </c>
      <c r="K1879" s="2" t="str">
        <f t="shared" si="183"/>
        <v>AS</v>
      </c>
      <c r="L1879" s="2" t="str">
        <f t="shared" si="178"/>
        <v>AMERICAN SAMOA</v>
      </c>
      <c r="M1879" s="66"/>
      <c r="N1879" s="66"/>
      <c r="O1879" s="66"/>
      <c r="P1879" s="66"/>
      <c r="Q1879" s="2"/>
      <c r="R1879" s="2"/>
      <c r="S1879" s="15">
        <f t="shared" si="184"/>
        <v>41827</v>
      </c>
      <c r="T1879" s="15" t="str">
        <f t="shared" si="185"/>
        <v/>
      </c>
      <c r="U1879" s="15" t="str">
        <f t="shared" si="186"/>
        <v/>
      </c>
      <c r="V1879" s="2"/>
    </row>
    <row r="1880" spans="1:22">
      <c r="A1880" s="2"/>
      <c r="B1880" s="2"/>
      <c r="C1880" s="2"/>
      <c r="D1880" s="2"/>
      <c r="E1880" s="2"/>
      <c r="F1880" s="2"/>
      <c r="G1880" s="2"/>
      <c r="H1880" s="2"/>
      <c r="I1880" s="2"/>
      <c r="J1880" s="17" t="s">
        <v>1419</v>
      </c>
      <c r="K1880" s="2" t="str">
        <f t="shared" si="183"/>
        <v>AO</v>
      </c>
      <c r="L1880" s="2" t="str">
        <f t="shared" si="178"/>
        <v>ANGOLA</v>
      </c>
      <c r="M1880" s="66"/>
      <c r="N1880" s="66"/>
      <c r="O1880" s="66"/>
      <c r="P1880" s="66"/>
      <c r="Q1880" s="2"/>
      <c r="R1880" s="2"/>
      <c r="S1880" s="15">
        <f t="shared" si="184"/>
        <v>41827</v>
      </c>
      <c r="T1880" s="15" t="str">
        <f t="shared" si="185"/>
        <v/>
      </c>
      <c r="U1880" s="15" t="str">
        <f t="shared" si="186"/>
        <v/>
      </c>
      <c r="V1880" s="2"/>
    </row>
    <row r="1881" spans="1:22">
      <c r="A1881" s="2"/>
      <c r="B1881" s="2"/>
      <c r="C1881" s="2"/>
      <c r="D1881" s="2"/>
      <c r="E1881" s="2"/>
      <c r="F1881" s="2"/>
      <c r="G1881" s="2"/>
      <c r="H1881" s="2"/>
      <c r="I1881" s="2"/>
      <c r="J1881" s="17" t="s">
        <v>1420</v>
      </c>
      <c r="K1881" s="2" t="str">
        <f t="shared" si="183"/>
        <v>AI</v>
      </c>
      <c r="L1881" s="2" t="str">
        <f t="shared" si="178"/>
        <v>ANGUILLA</v>
      </c>
      <c r="M1881" s="66"/>
      <c r="N1881" s="66"/>
      <c r="O1881" s="66"/>
      <c r="P1881" s="66"/>
      <c r="Q1881" s="2"/>
      <c r="R1881" s="2"/>
      <c r="S1881" s="15">
        <f t="shared" si="184"/>
        <v>41827</v>
      </c>
      <c r="T1881" s="15" t="str">
        <f t="shared" si="185"/>
        <v/>
      </c>
      <c r="U1881" s="15" t="str">
        <f t="shared" si="186"/>
        <v/>
      </c>
      <c r="V1881" s="2"/>
    </row>
    <row r="1882" spans="1:22">
      <c r="A1882" s="2"/>
      <c r="B1882" s="2"/>
      <c r="C1882" s="2"/>
      <c r="D1882" s="2"/>
      <c r="E1882" s="2"/>
      <c r="F1882" s="2"/>
      <c r="G1882" s="2"/>
      <c r="H1882" s="2"/>
      <c r="I1882" s="2"/>
      <c r="J1882" s="17" t="s">
        <v>1421</v>
      </c>
      <c r="K1882" s="2" t="str">
        <f t="shared" si="183"/>
        <v>AQ</v>
      </c>
      <c r="L1882" s="2" t="str">
        <f t="shared" si="178"/>
        <v>ANTARCTICA</v>
      </c>
      <c r="M1882" s="66"/>
      <c r="N1882" s="66"/>
      <c r="O1882" s="66"/>
      <c r="P1882" s="66"/>
      <c r="Q1882" s="2"/>
      <c r="R1882" s="2"/>
      <c r="S1882" s="15">
        <f t="shared" si="184"/>
        <v>41827</v>
      </c>
      <c r="T1882" s="15" t="str">
        <f t="shared" si="185"/>
        <v/>
      </c>
      <c r="U1882" s="15" t="str">
        <f t="shared" si="186"/>
        <v/>
      </c>
      <c r="V1882" s="2"/>
    </row>
    <row r="1883" spans="1:22">
      <c r="A1883" s="2"/>
      <c r="B1883" s="2"/>
      <c r="C1883" s="2"/>
      <c r="D1883" s="2"/>
      <c r="E1883" s="2"/>
      <c r="F1883" s="2"/>
      <c r="G1883" s="2"/>
      <c r="H1883" s="2"/>
      <c r="I1883" s="2"/>
      <c r="J1883" s="17" t="s">
        <v>1422</v>
      </c>
      <c r="K1883" s="2" t="str">
        <f t="shared" si="183"/>
        <v>AG</v>
      </c>
      <c r="L1883" s="2" t="str">
        <f t="shared" si="178"/>
        <v>ANTIGUA AND BARBUDA</v>
      </c>
      <c r="M1883" s="66"/>
      <c r="N1883" s="66"/>
      <c r="O1883" s="66"/>
      <c r="P1883" s="66"/>
      <c r="Q1883" s="2"/>
      <c r="R1883" s="2"/>
      <c r="S1883" s="15">
        <f t="shared" si="184"/>
        <v>41827</v>
      </c>
      <c r="T1883" s="15" t="str">
        <f t="shared" si="185"/>
        <v/>
      </c>
      <c r="U1883" s="15" t="str">
        <f t="shared" si="186"/>
        <v/>
      </c>
      <c r="V1883" s="2"/>
    </row>
    <row r="1884" spans="1:22">
      <c r="A1884" s="2"/>
      <c r="B1884" s="2"/>
      <c r="C1884" s="2"/>
      <c r="D1884" s="2"/>
      <c r="E1884" s="2"/>
      <c r="F1884" s="2"/>
      <c r="G1884" s="2"/>
      <c r="H1884" s="2"/>
      <c r="I1884" s="2"/>
      <c r="J1884" s="17" t="s">
        <v>1423</v>
      </c>
      <c r="K1884" s="2" t="str">
        <f t="shared" si="183"/>
        <v>AR</v>
      </c>
      <c r="L1884" s="2" t="str">
        <f t="shared" si="178"/>
        <v>ARGENTINA</v>
      </c>
      <c r="M1884" s="66"/>
      <c r="N1884" s="66"/>
      <c r="O1884" s="66"/>
      <c r="P1884" s="66"/>
      <c r="Q1884" s="2"/>
      <c r="R1884" s="2"/>
      <c r="S1884" s="15">
        <f t="shared" si="184"/>
        <v>41827</v>
      </c>
      <c r="T1884" s="15" t="str">
        <f t="shared" si="185"/>
        <v/>
      </c>
      <c r="U1884" s="15" t="str">
        <f t="shared" si="186"/>
        <v/>
      </c>
      <c r="V1884" s="2"/>
    </row>
    <row r="1885" spans="1:22">
      <c r="A1885" s="2"/>
      <c r="B1885" s="2"/>
      <c r="C1885" s="2"/>
      <c r="D1885" s="2"/>
      <c r="E1885" s="2"/>
      <c r="F1885" s="2"/>
      <c r="G1885" s="2"/>
      <c r="H1885" s="2"/>
      <c r="I1885" s="2"/>
      <c r="J1885" s="17" t="s">
        <v>1424</v>
      </c>
      <c r="K1885" s="2" t="str">
        <f t="shared" si="183"/>
        <v>AM</v>
      </c>
      <c r="L1885" s="2" t="str">
        <f t="shared" si="178"/>
        <v>ARMENIA</v>
      </c>
      <c r="M1885" s="66"/>
      <c r="N1885" s="66"/>
      <c r="O1885" s="66"/>
      <c r="P1885" s="66"/>
      <c r="Q1885" s="2"/>
      <c r="R1885" s="2"/>
      <c r="S1885" s="15">
        <f t="shared" si="184"/>
        <v>41827</v>
      </c>
      <c r="T1885" s="15" t="str">
        <f t="shared" si="185"/>
        <v/>
      </c>
      <c r="U1885" s="15" t="str">
        <f t="shared" si="186"/>
        <v/>
      </c>
      <c r="V1885" s="2"/>
    </row>
    <row r="1886" spans="1:22">
      <c r="A1886" s="2"/>
      <c r="B1886" s="2"/>
      <c r="C1886" s="2"/>
      <c r="D1886" s="2"/>
      <c r="E1886" s="2"/>
      <c r="F1886" s="2"/>
      <c r="G1886" s="2"/>
      <c r="H1886" s="2"/>
      <c r="I1886" s="2"/>
      <c r="J1886" s="17" t="s">
        <v>1425</v>
      </c>
      <c r="K1886" s="2" t="str">
        <f t="shared" si="183"/>
        <v>AW</v>
      </c>
      <c r="L1886" s="2" t="str">
        <f t="shared" si="178"/>
        <v>ARUBA</v>
      </c>
      <c r="M1886" s="66"/>
      <c r="N1886" s="66"/>
      <c r="O1886" s="66"/>
      <c r="P1886" s="66"/>
      <c r="Q1886" s="2"/>
      <c r="R1886" s="2"/>
      <c r="S1886" s="15">
        <f t="shared" si="184"/>
        <v>41827</v>
      </c>
      <c r="T1886" s="15" t="str">
        <f t="shared" si="185"/>
        <v/>
      </c>
      <c r="U1886" s="15" t="str">
        <f t="shared" si="186"/>
        <v/>
      </c>
      <c r="V1886" s="2"/>
    </row>
    <row r="1887" spans="1:22">
      <c r="A1887" s="2"/>
      <c r="B1887" s="2"/>
      <c r="C1887" s="2"/>
      <c r="D1887" s="2"/>
      <c r="E1887" s="2"/>
      <c r="F1887" s="2"/>
      <c r="G1887" s="2"/>
      <c r="H1887" s="2"/>
      <c r="I1887" s="2"/>
      <c r="J1887" s="17" t="s">
        <v>1426</v>
      </c>
      <c r="K1887" s="2" t="str">
        <f t="shared" si="183"/>
        <v>AU</v>
      </c>
      <c r="L1887" s="2" t="str">
        <f t="shared" si="178"/>
        <v>AUSTRALIA</v>
      </c>
      <c r="M1887" s="66"/>
      <c r="N1887" s="66"/>
      <c r="O1887" s="66"/>
      <c r="P1887" s="66"/>
      <c r="Q1887" s="2"/>
      <c r="R1887" s="2"/>
      <c r="S1887" s="15">
        <f t="shared" si="184"/>
        <v>41827</v>
      </c>
      <c r="T1887" s="15" t="str">
        <f t="shared" si="185"/>
        <v/>
      </c>
      <c r="U1887" s="15" t="str">
        <f t="shared" si="186"/>
        <v/>
      </c>
      <c r="V1887" s="2"/>
    </row>
    <row r="1888" spans="1:22">
      <c r="A1888" s="2"/>
      <c r="B1888" s="2"/>
      <c r="C1888" s="2"/>
      <c r="D1888" s="2"/>
      <c r="E1888" s="2"/>
      <c r="F1888" s="2"/>
      <c r="G1888" s="2"/>
      <c r="H1888" s="2"/>
      <c r="I1888" s="2"/>
      <c r="J1888" s="17" t="s">
        <v>1428</v>
      </c>
      <c r="K1888" s="2" t="str">
        <f t="shared" si="183"/>
        <v>AZ</v>
      </c>
      <c r="L1888" s="2" t="str">
        <f t="shared" si="178"/>
        <v>AZERBAIJAN</v>
      </c>
      <c r="M1888" s="66"/>
      <c r="N1888" s="66"/>
      <c r="O1888" s="66"/>
      <c r="P1888" s="66"/>
      <c r="Q1888" s="2"/>
      <c r="R1888" s="2"/>
      <c r="S1888" s="15">
        <f t="shared" si="184"/>
        <v>41827</v>
      </c>
      <c r="T1888" s="15" t="str">
        <f t="shared" si="185"/>
        <v/>
      </c>
      <c r="U1888" s="15" t="str">
        <f t="shared" si="186"/>
        <v/>
      </c>
      <c r="V1888" s="2"/>
    </row>
    <row r="1889" spans="1:22">
      <c r="A1889" s="2"/>
      <c r="B1889" s="2"/>
      <c r="C1889" s="2"/>
      <c r="D1889" s="2"/>
      <c r="E1889" s="2"/>
      <c r="F1889" s="2"/>
      <c r="G1889" s="2"/>
      <c r="H1889" s="2"/>
      <c r="I1889" s="2"/>
      <c r="J1889" s="17" t="s">
        <v>1429</v>
      </c>
      <c r="K1889" s="2" t="str">
        <f t="shared" si="183"/>
        <v>BS</v>
      </c>
      <c r="L1889" s="2" t="str">
        <f t="shared" si="178"/>
        <v>BAHAMAS</v>
      </c>
      <c r="M1889" s="66"/>
      <c r="N1889" s="66"/>
      <c r="O1889" s="66"/>
      <c r="P1889" s="66"/>
      <c r="Q1889" s="2"/>
      <c r="R1889" s="2"/>
      <c r="S1889" s="15">
        <f t="shared" si="184"/>
        <v>41827</v>
      </c>
      <c r="T1889" s="15" t="str">
        <f t="shared" si="185"/>
        <v/>
      </c>
      <c r="U1889" s="15" t="str">
        <f t="shared" si="186"/>
        <v/>
      </c>
      <c r="V1889" s="2"/>
    </row>
    <row r="1890" spans="1:22">
      <c r="A1890" s="2"/>
      <c r="B1890" s="2"/>
      <c r="C1890" s="2"/>
      <c r="D1890" s="2"/>
      <c r="E1890" s="2"/>
      <c r="F1890" s="2"/>
      <c r="G1890" s="2"/>
      <c r="H1890" s="2"/>
      <c r="I1890" s="2"/>
      <c r="J1890" s="17" t="s">
        <v>1430</v>
      </c>
      <c r="K1890" s="2" t="str">
        <f t="shared" si="183"/>
        <v>BH</v>
      </c>
      <c r="L1890" s="2" t="str">
        <f t="shared" si="178"/>
        <v>BAHRAIN</v>
      </c>
      <c r="M1890" s="66"/>
      <c r="N1890" s="66"/>
      <c r="O1890" s="66"/>
      <c r="P1890" s="66"/>
      <c r="Q1890" s="2"/>
      <c r="R1890" s="2"/>
      <c r="S1890" s="15">
        <f t="shared" si="184"/>
        <v>41827</v>
      </c>
      <c r="T1890" s="15" t="str">
        <f t="shared" si="185"/>
        <v/>
      </c>
      <c r="U1890" s="15" t="str">
        <f t="shared" si="186"/>
        <v/>
      </c>
      <c r="V1890" s="2"/>
    </row>
    <row r="1891" spans="1:22">
      <c r="A1891" s="2"/>
      <c r="B1891" s="2"/>
      <c r="C1891" s="2"/>
      <c r="D1891" s="2"/>
      <c r="E1891" s="2"/>
      <c r="F1891" s="2"/>
      <c r="G1891" s="2"/>
      <c r="H1891" s="2"/>
      <c r="I1891" s="2"/>
      <c r="J1891" s="17" t="s">
        <v>1431</v>
      </c>
      <c r="K1891" s="2" t="str">
        <f t="shared" si="183"/>
        <v>BD</v>
      </c>
      <c r="L1891" s="2" t="str">
        <f t="shared" si="178"/>
        <v>BANGLADESH</v>
      </c>
      <c r="M1891" s="66"/>
      <c r="N1891" s="66"/>
      <c r="O1891" s="66"/>
      <c r="P1891" s="66"/>
      <c r="Q1891" s="2"/>
      <c r="R1891" s="2"/>
      <c r="S1891" s="15">
        <f t="shared" si="184"/>
        <v>41827</v>
      </c>
      <c r="T1891" s="15" t="str">
        <f t="shared" si="185"/>
        <v/>
      </c>
      <c r="U1891" s="15" t="str">
        <f t="shared" si="186"/>
        <v/>
      </c>
      <c r="V1891" s="2"/>
    </row>
    <row r="1892" spans="1:22">
      <c r="A1892" s="2"/>
      <c r="B1892" s="2"/>
      <c r="C1892" s="2"/>
      <c r="D1892" s="2"/>
      <c r="E1892" s="2"/>
      <c r="F1892" s="2"/>
      <c r="G1892" s="2"/>
      <c r="H1892" s="2"/>
      <c r="I1892" s="2"/>
      <c r="J1892" s="17" t="s">
        <v>1432</v>
      </c>
      <c r="K1892" s="2" t="str">
        <f t="shared" si="183"/>
        <v>BB</v>
      </c>
      <c r="L1892" s="2" t="str">
        <f t="shared" si="178"/>
        <v>BARBADOS</v>
      </c>
      <c r="M1892" s="66"/>
      <c r="N1892" s="66"/>
      <c r="O1892" s="66"/>
      <c r="P1892" s="66"/>
      <c r="Q1892" s="2"/>
      <c r="R1892" s="2"/>
      <c r="S1892" s="15">
        <f t="shared" si="184"/>
        <v>41827</v>
      </c>
      <c r="T1892" s="15" t="str">
        <f t="shared" si="185"/>
        <v/>
      </c>
      <c r="U1892" s="15" t="str">
        <f t="shared" si="186"/>
        <v/>
      </c>
      <c r="V1892" s="2"/>
    </row>
    <row r="1893" spans="1:22">
      <c r="A1893" s="2"/>
      <c r="B1893" s="2"/>
      <c r="C1893" s="2"/>
      <c r="D1893" s="2"/>
      <c r="E1893" s="2"/>
      <c r="F1893" s="2"/>
      <c r="G1893" s="2"/>
      <c r="H1893" s="2"/>
      <c r="I1893" s="2"/>
      <c r="J1893" s="17" t="s">
        <v>1433</v>
      </c>
      <c r="K1893" s="2" t="str">
        <f t="shared" si="183"/>
        <v>BY</v>
      </c>
      <c r="L1893" s="2" t="str">
        <f t="shared" si="178"/>
        <v>BELARUS</v>
      </c>
      <c r="M1893" s="66"/>
      <c r="N1893" s="66"/>
      <c r="O1893" s="66"/>
      <c r="P1893" s="66"/>
      <c r="Q1893" s="2"/>
      <c r="R1893" s="2"/>
      <c r="S1893" s="15">
        <f t="shared" si="184"/>
        <v>41827</v>
      </c>
      <c r="T1893" s="15" t="str">
        <f t="shared" si="185"/>
        <v/>
      </c>
      <c r="U1893" s="15" t="str">
        <f t="shared" si="186"/>
        <v/>
      </c>
      <c r="V1893" s="2"/>
    </row>
    <row r="1894" spans="1:22">
      <c r="A1894" s="2"/>
      <c r="B1894" s="2"/>
      <c r="C1894" s="2"/>
      <c r="D1894" s="2"/>
      <c r="E1894" s="2"/>
      <c r="F1894" s="2"/>
      <c r="G1894" s="2"/>
      <c r="H1894" s="2"/>
      <c r="I1894" s="2"/>
      <c r="J1894" s="17" t="s">
        <v>1435</v>
      </c>
      <c r="K1894" s="2" t="str">
        <f t="shared" si="183"/>
        <v>BZ</v>
      </c>
      <c r="L1894" s="2" t="str">
        <f t="shared" ref="L1894:L1957" si="187">J1894</f>
        <v>BELIZE</v>
      </c>
      <c r="M1894" s="66"/>
      <c r="N1894" s="66"/>
      <c r="O1894" s="66"/>
      <c r="P1894" s="66"/>
      <c r="Q1894" s="2"/>
      <c r="R1894" s="2"/>
      <c r="S1894" s="15">
        <f t="shared" si="184"/>
        <v>41827</v>
      </c>
      <c r="T1894" s="15" t="str">
        <f t="shared" si="185"/>
        <v/>
      </c>
      <c r="U1894" s="15" t="str">
        <f t="shared" si="186"/>
        <v/>
      </c>
      <c r="V1894" s="2"/>
    </row>
    <row r="1895" spans="1:22">
      <c r="A1895" s="2"/>
      <c r="B1895" s="2"/>
      <c r="C1895" s="2"/>
      <c r="D1895" s="2"/>
      <c r="E1895" s="2"/>
      <c r="F1895" s="2"/>
      <c r="G1895" s="2"/>
      <c r="H1895" s="2"/>
      <c r="I1895" s="2"/>
      <c r="J1895" s="17" t="s">
        <v>1436</v>
      </c>
      <c r="K1895" s="2" t="str">
        <f t="shared" si="183"/>
        <v>BJ</v>
      </c>
      <c r="L1895" s="2" t="str">
        <f t="shared" si="187"/>
        <v>BENIN</v>
      </c>
      <c r="M1895" s="66"/>
      <c r="N1895" s="66"/>
      <c r="O1895" s="66"/>
      <c r="P1895" s="66"/>
      <c r="Q1895" s="2"/>
      <c r="R1895" s="2"/>
      <c r="S1895" s="15">
        <f t="shared" si="184"/>
        <v>41827</v>
      </c>
      <c r="T1895" s="15" t="str">
        <f t="shared" si="185"/>
        <v/>
      </c>
      <c r="U1895" s="15" t="str">
        <f t="shared" si="186"/>
        <v/>
      </c>
      <c r="V1895" s="2"/>
    </row>
    <row r="1896" spans="1:22">
      <c r="A1896" s="2"/>
      <c r="B1896" s="2"/>
      <c r="C1896" s="2"/>
      <c r="D1896" s="2"/>
      <c r="E1896" s="2"/>
      <c r="F1896" s="2"/>
      <c r="G1896" s="2"/>
      <c r="H1896" s="2"/>
      <c r="I1896" s="2"/>
      <c r="J1896" s="17" t="s">
        <v>1437</v>
      </c>
      <c r="K1896" s="2" t="str">
        <f t="shared" si="183"/>
        <v>BM</v>
      </c>
      <c r="L1896" s="2" t="str">
        <f t="shared" si="187"/>
        <v>BERMUDA</v>
      </c>
      <c r="M1896" s="66"/>
      <c r="N1896" s="66"/>
      <c r="O1896" s="66"/>
      <c r="P1896" s="66"/>
      <c r="Q1896" s="2"/>
      <c r="R1896" s="2"/>
      <c r="S1896" s="15">
        <f t="shared" si="184"/>
        <v>41827</v>
      </c>
      <c r="T1896" s="15" t="str">
        <f t="shared" si="185"/>
        <v/>
      </c>
      <c r="U1896" s="15" t="str">
        <f t="shared" si="186"/>
        <v/>
      </c>
      <c r="V1896" s="2"/>
    </row>
    <row r="1897" spans="1:22">
      <c r="A1897" s="2"/>
      <c r="B1897" s="2"/>
      <c r="C1897" s="2"/>
      <c r="D1897" s="2"/>
      <c r="E1897" s="2"/>
      <c r="F1897" s="2"/>
      <c r="G1897" s="2"/>
      <c r="H1897" s="2"/>
      <c r="I1897" s="2"/>
      <c r="J1897" s="17" t="s">
        <v>1438</v>
      </c>
      <c r="K1897" s="2" t="str">
        <f t="shared" si="183"/>
        <v>BT</v>
      </c>
      <c r="L1897" s="2" t="str">
        <f t="shared" si="187"/>
        <v>BHUTAN</v>
      </c>
      <c r="M1897" s="66"/>
      <c r="N1897" s="66"/>
      <c r="O1897" s="66"/>
      <c r="P1897" s="66"/>
      <c r="Q1897" s="2"/>
      <c r="R1897" s="2"/>
      <c r="S1897" s="15">
        <f t="shared" si="184"/>
        <v>41827</v>
      </c>
      <c r="T1897" s="15" t="str">
        <f t="shared" si="185"/>
        <v/>
      </c>
      <c r="U1897" s="15" t="str">
        <f t="shared" si="186"/>
        <v/>
      </c>
      <c r="V1897" s="2"/>
    </row>
    <row r="1898" spans="1:22">
      <c r="A1898" s="2"/>
      <c r="B1898" s="2"/>
      <c r="C1898" s="2"/>
      <c r="D1898" s="2"/>
      <c r="E1898" s="2"/>
      <c r="F1898" s="2"/>
      <c r="G1898" s="2"/>
      <c r="H1898" s="2"/>
      <c r="I1898" s="2"/>
      <c r="J1898" s="17" t="s">
        <v>1439</v>
      </c>
      <c r="K1898" s="2" t="str">
        <f t="shared" si="183"/>
        <v>BO</v>
      </c>
      <c r="L1898" s="2" t="str">
        <f t="shared" si="187"/>
        <v>BOLIVIA, PLURINATIONAL STATE OF</v>
      </c>
      <c r="M1898" s="66"/>
      <c r="N1898" s="66"/>
      <c r="O1898" s="66"/>
      <c r="P1898" s="66"/>
      <c r="Q1898" s="2"/>
      <c r="R1898" s="2"/>
      <c r="S1898" s="15">
        <f t="shared" si="184"/>
        <v>41827</v>
      </c>
      <c r="T1898" s="15" t="str">
        <f t="shared" si="185"/>
        <v/>
      </c>
      <c r="U1898" s="15" t="str">
        <f t="shared" si="186"/>
        <v/>
      </c>
      <c r="V1898" s="2"/>
    </row>
    <row r="1899" spans="1:22">
      <c r="A1899" s="2"/>
      <c r="B1899" s="2"/>
      <c r="C1899" s="2"/>
      <c r="D1899" s="2"/>
      <c r="E1899" s="2"/>
      <c r="F1899" s="2"/>
      <c r="G1899" s="2"/>
      <c r="H1899" s="2"/>
      <c r="I1899" s="2"/>
      <c r="J1899" s="17" t="s">
        <v>1440</v>
      </c>
      <c r="K1899" s="2" t="str">
        <f t="shared" si="183"/>
        <v>BQ</v>
      </c>
      <c r="L1899" s="2" t="str">
        <f t="shared" si="187"/>
        <v>BONAIRE, SINT EUSTATIUS AND SABA</v>
      </c>
      <c r="M1899" s="66"/>
      <c r="N1899" s="66"/>
      <c r="O1899" s="66"/>
      <c r="P1899" s="66"/>
      <c r="Q1899" s="2"/>
      <c r="R1899" s="2"/>
      <c r="S1899" s="15">
        <f t="shared" si="184"/>
        <v>41827</v>
      </c>
      <c r="T1899" s="15" t="str">
        <f t="shared" si="185"/>
        <v/>
      </c>
      <c r="U1899" s="15" t="str">
        <f t="shared" si="186"/>
        <v/>
      </c>
      <c r="V1899" s="2"/>
    </row>
    <row r="1900" spans="1:22">
      <c r="A1900" s="2"/>
      <c r="B1900" s="2"/>
      <c r="C1900" s="2"/>
      <c r="D1900" s="2"/>
      <c r="E1900" s="2"/>
      <c r="F1900" s="2"/>
      <c r="G1900" s="2"/>
      <c r="H1900" s="2"/>
      <c r="I1900" s="2"/>
      <c r="J1900" s="17" t="s">
        <v>1441</v>
      </c>
      <c r="K1900" s="2" t="str">
        <f t="shared" si="183"/>
        <v>BA</v>
      </c>
      <c r="L1900" s="2" t="str">
        <f t="shared" si="187"/>
        <v>BOSNIA AND HERZEGOVINA</v>
      </c>
      <c r="M1900" s="66"/>
      <c r="N1900" s="66"/>
      <c r="O1900" s="66"/>
      <c r="P1900" s="66"/>
      <c r="Q1900" s="2"/>
      <c r="R1900" s="2"/>
      <c r="S1900" s="15">
        <f t="shared" si="184"/>
        <v>41827</v>
      </c>
      <c r="T1900" s="15" t="str">
        <f t="shared" si="185"/>
        <v/>
      </c>
      <c r="U1900" s="15" t="str">
        <f t="shared" si="186"/>
        <v/>
      </c>
      <c r="V1900" s="2"/>
    </row>
    <row r="1901" spans="1:22">
      <c r="A1901" s="2"/>
      <c r="B1901" s="2"/>
      <c r="C1901" s="2"/>
      <c r="D1901" s="2"/>
      <c r="E1901" s="2"/>
      <c r="F1901" s="2"/>
      <c r="G1901" s="2"/>
      <c r="H1901" s="2"/>
      <c r="I1901" s="2"/>
      <c r="J1901" s="17" t="s">
        <v>1442</v>
      </c>
      <c r="K1901" s="2" t="str">
        <f t="shared" si="183"/>
        <v>BW</v>
      </c>
      <c r="L1901" s="2" t="str">
        <f t="shared" si="187"/>
        <v>BOTSWANA</v>
      </c>
      <c r="M1901" s="66"/>
      <c r="N1901" s="66"/>
      <c r="O1901" s="66"/>
      <c r="P1901" s="66"/>
      <c r="Q1901" s="2"/>
      <c r="R1901" s="2"/>
      <c r="S1901" s="15">
        <f t="shared" si="184"/>
        <v>41827</v>
      </c>
      <c r="T1901" s="15" t="str">
        <f t="shared" si="185"/>
        <v/>
      </c>
      <c r="U1901" s="15" t="str">
        <f t="shared" si="186"/>
        <v/>
      </c>
      <c r="V1901" s="2"/>
    </row>
    <row r="1902" spans="1:22">
      <c r="A1902" s="2"/>
      <c r="B1902" s="2"/>
      <c r="C1902" s="2"/>
      <c r="D1902" s="2"/>
      <c r="E1902" s="2"/>
      <c r="F1902" s="2"/>
      <c r="G1902" s="2"/>
      <c r="H1902" s="2"/>
      <c r="I1902" s="2"/>
      <c r="J1902" s="17" t="s">
        <v>1443</v>
      </c>
      <c r="K1902" s="2" t="str">
        <f t="shared" si="183"/>
        <v>BV</v>
      </c>
      <c r="L1902" s="2" t="str">
        <f t="shared" si="187"/>
        <v>BOUVET ISLAND</v>
      </c>
      <c r="M1902" s="66"/>
      <c r="N1902" s="66"/>
      <c r="O1902" s="66"/>
      <c r="P1902" s="66"/>
      <c r="Q1902" s="2"/>
      <c r="R1902" s="2"/>
      <c r="S1902" s="15">
        <f t="shared" si="184"/>
        <v>41827</v>
      </c>
      <c r="T1902" s="15" t="str">
        <f t="shared" si="185"/>
        <v/>
      </c>
      <c r="U1902" s="15" t="str">
        <f t="shared" si="186"/>
        <v/>
      </c>
      <c r="V1902" s="2"/>
    </row>
    <row r="1903" spans="1:22">
      <c r="A1903" s="2"/>
      <c r="B1903" s="2"/>
      <c r="C1903" s="2"/>
      <c r="D1903" s="2"/>
      <c r="E1903" s="2"/>
      <c r="F1903" s="2"/>
      <c r="G1903" s="2"/>
      <c r="H1903" s="2"/>
      <c r="I1903" s="2"/>
      <c r="J1903" s="17" t="s">
        <v>1444</v>
      </c>
      <c r="K1903" s="2" t="str">
        <f t="shared" si="183"/>
        <v>BR</v>
      </c>
      <c r="L1903" s="2" t="str">
        <f t="shared" si="187"/>
        <v>BRAZIL</v>
      </c>
      <c r="M1903" s="66"/>
      <c r="N1903" s="66"/>
      <c r="O1903" s="66"/>
      <c r="P1903" s="66"/>
      <c r="Q1903" s="2"/>
      <c r="R1903" s="2"/>
      <c r="S1903" s="15">
        <f t="shared" si="184"/>
        <v>41827</v>
      </c>
      <c r="T1903" s="15" t="str">
        <f t="shared" si="185"/>
        <v/>
      </c>
      <c r="U1903" s="15" t="str">
        <f t="shared" si="186"/>
        <v/>
      </c>
      <c r="V1903" s="2"/>
    </row>
    <row r="1904" spans="1:22">
      <c r="A1904" s="2"/>
      <c r="B1904" s="2"/>
      <c r="C1904" s="2"/>
      <c r="D1904" s="2"/>
      <c r="E1904" s="2"/>
      <c r="F1904" s="2"/>
      <c r="G1904" s="2"/>
      <c r="H1904" s="2"/>
      <c r="I1904" s="2"/>
      <c r="J1904" s="17" t="s">
        <v>1445</v>
      </c>
      <c r="K1904" s="2" t="str">
        <f t="shared" si="183"/>
        <v>IO</v>
      </c>
      <c r="L1904" s="2" t="str">
        <f t="shared" si="187"/>
        <v>BRITISH INDIAN OCEAN TERRITORY</v>
      </c>
      <c r="M1904" s="66"/>
      <c r="N1904" s="66"/>
      <c r="O1904" s="66"/>
      <c r="P1904" s="66"/>
      <c r="Q1904" s="2"/>
      <c r="R1904" s="2"/>
      <c r="S1904" s="15">
        <f t="shared" si="184"/>
        <v>41827</v>
      </c>
      <c r="T1904" s="15" t="str">
        <f t="shared" si="185"/>
        <v/>
      </c>
      <c r="U1904" s="15" t="str">
        <f t="shared" si="186"/>
        <v/>
      </c>
      <c r="V1904" s="2"/>
    </row>
    <row r="1905" spans="1:22">
      <c r="A1905" s="2"/>
      <c r="B1905" s="2"/>
      <c r="C1905" s="2"/>
      <c r="D1905" s="2"/>
      <c r="E1905" s="2"/>
      <c r="F1905" s="2"/>
      <c r="G1905" s="2"/>
      <c r="H1905" s="2"/>
      <c r="I1905" s="2"/>
      <c r="J1905" s="17" t="s">
        <v>1446</v>
      </c>
      <c r="K1905" s="2" t="str">
        <f t="shared" si="183"/>
        <v>BN</v>
      </c>
      <c r="L1905" s="2" t="str">
        <f t="shared" si="187"/>
        <v>BRUNEI DARUSSALAM</v>
      </c>
      <c r="M1905" s="66"/>
      <c r="N1905" s="66"/>
      <c r="O1905" s="66"/>
      <c r="P1905" s="66"/>
      <c r="Q1905" s="2"/>
      <c r="R1905" s="2"/>
      <c r="S1905" s="15">
        <f t="shared" si="184"/>
        <v>41827</v>
      </c>
      <c r="T1905" s="15" t="str">
        <f t="shared" si="185"/>
        <v/>
      </c>
      <c r="U1905" s="15" t="str">
        <f t="shared" si="186"/>
        <v/>
      </c>
      <c r="V1905" s="2"/>
    </row>
    <row r="1906" spans="1:22">
      <c r="A1906" s="2"/>
      <c r="B1906" s="2"/>
      <c r="C1906" s="2"/>
      <c r="D1906" s="2"/>
      <c r="E1906" s="2"/>
      <c r="F1906" s="2"/>
      <c r="G1906" s="2"/>
      <c r="H1906" s="2"/>
      <c r="I1906" s="2"/>
      <c r="J1906" s="17" t="s">
        <v>1448</v>
      </c>
      <c r="K1906" s="2" t="str">
        <f t="shared" si="183"/>
        <v>BF</v>
      </c>
      <c r="L1906" s="2" t="str">
        <f t="shared" si="187"/>
        <v>BURKINA FASO</v>
      </c>
      <c r="M1906" s="66"/>
      <c r="N1906" s="66"/>
      <c r="O1906" s="66"/>
      <c r="P1906" s="66"/>
      <c r="Q1906" s="2"/>
      <c r="R1906" s="2"/>
      <c r="S1906" s="15">
        <f t="shared" si="184"/>
        <v>41827</v>
      </c>
      <c r="T1906" s="15" t="str">
        <f t="shared" si="185"/>
        <v/>
      </c>
      <c r="U1906" s="15" t="str">
        <f t="shared" si="186"/>
        <v/>
      </c>
      <c r="V1906" s="2"/>
    </row>
    <row r="1907" spans="1:22">
      <c r="A1907" s="2"/>
      <c r="B1907" s="2"/>
      <c r="C1907" s="2"/>
      <c r="D1907" s="2"/>
      <c r="E1907" s="2"/>
      <c r="F1907" s="2"/>
      <c r="G1907" s="2"/>
      <c r="H1907" s="2"/>
      <c r="I1907" s="2"/>
      <c r="J1907" s="17" t="s">
        <v>1449</v>
      </c>
      <c r="K1907" s="2" t="str">
        <f t="shared" si="183"/>
        <v>BI</v>
      </c>
      <c r="L1907" s="2" t="str">
        <f t="shared" si="187"/>
        <v>BURUNDI</v>
      </c>
      <c r="M1907" s="66"/>
      <c r="N1907" s="66"/>
      <c r="O1907" s="66"/>
      <c r="P1907" s="66"/>
      <c r="Q1907" s="2"/>
      <c r="R1907" s="2"/>
      <c r="S1907" s="15">
        <f t="shared" si="184"/>
        <v>41827</v>
      </c>
      <c r="T1907" s="15" t="str">
        <f t="shared" si="185"/>
        <v/>
      </c>
      <c r="U1907" s="15" t="str">
        <f t="shared" si="186"/>
        <v/>
      </c>
      <c r="V1907" s="2"/>
    </row>
    <row r="1908" spans="1:22">
      <c r="A1908" s="2"/>
      <c r="B1908" s="2"/>
      <c r="C1908" s="2"/>
      <c r="D1908" s="2"/>
      <c r="E1908" s="2"/>
      <c r="F1908" s="2"/>
      <c r="G1908" s="2"/>
      <c r="H1908" s="2"/>
      <c r="I1908" s="2"/>
      <c r="J1908" s="17" t="s">
        <v>1450</v>
      </c>
      <c r="K1908" s="2" t="str">
        <f t="shared" si="183"/>
        <v>KH</v>
      </c>
      <c r="L1908" s="2" t="str">
        <f t="shared" si="187"/>
        <v>CAMBODIA</v>
      </c>
      <c r="M1908" s="66"/>
      <c r="N1908" s="66"/>
      <c r="O1908" s="66"/>
      <c r="P1908" s="66"/>
      <c r="Q1908" s="2"/>
      <c r="R1908" s="2"/>
      <c r="S1908" s="15">
        <f t="shared" si="184"/>
        <v>41827</v>
      </c>
      <c r="T1908" s="15" t="str">
        <f t="shared" si="185"/>
        <v/>
      </c>
      <c r="U1908" s="15" t="str">
        <f t="shared" si="186"/>
        <v/>
      </c>
      <c r="V1908" s="2"/>
    </row>
    <row r="1909" spans="1:22">
      <c r="A1909" s="2"/>
      <c r="B1909" s="2"/>
      <c r="C1909" s="2"/>
      <c r="D1909" s="2"/>
      <c r="E1909" s="2"/>
      <c r="F1909" s="2"/>
      <c r="G1909" s="2"/>
      <c r="H1909" s="2"/>
      <c r="I1909" s="2"/>
      <c r="J1909" s="17" t="s">
        <v>1451</v>
      </c>
      <c r="K1909" s="2" t="str">
        <f t="shared" si="183"/>
        <v>CM</v>
      </c>
      <c r="L1909" s="2" t="str">
        <f t="shared" si="187"/>
        <v>CAMEROON</v>
      </c>
      <c r="M1909" s="66"/>
      <c r="N1909" s="66"/>
      <c r="O1909" s="66"/>
      <c r="P1909" s="66"/>
      <c r="Q1909" s="2"/>
      <c r="R1909" s="2"/>
      <c r="S1909" s="15">
        <f t="shared" si="184"/>
        <v>41827</v>
      </c>
      <c r="T1909" s="15" t="str">
        <f t="shared" si="185"/>
        <v/>
      </c>
      <c r="U1909" s="15" t="str">
        <f t="shared" si="186"/>
        <v/>
      </c>
      <c r="V1909" s="2"/>
    </row>
    <row r="1910" spans="1:22">
      <c r="A1910" s="2"/>
      <c r="B1910" s="2"/>
      <c r="C1910" s="2"/>
      <c r="D1910" s="2"/>
      <c r="E1910" s="2"/>
      <c r="F1910" s="2"/>
      <c r="G1910" s="2"/>
      <c r="H1910" s="2"/>
      <c r="I1910" s="2"/>
      <c r="J1910" s="17" t="s">
        <v>1452</v>
      </c>
      <c r="K1910" s="2" t="str">
        <f t="shared" si="183"/>
        <v>CA</v>
      </c>
      <c r="L1910" s="2" t="str">
        <f t="shared" si="187"/>
        <v>CANADA</v>
      </c>
      <c r="M1910" s="66"/>
      <c r="N1910" s="66"/>
      <c r="O1910" s="66"/>
      <c r="P1910" s="66"/>
      <c r="Q1910" s="2"/>
      <c r="R1910" s="2"/>
      <c r="S1910" s="15">
        <f t="shared" si="184"/>
        <v>41827</v>
      </c>
      <c r="T1910" s="15" t="str">
        <f t="shared" si="185"/>
        <v/>
      </c>
      <c r="U1910" s="15" t="str">
        <f t="shared" si="186"/>
        <v/>
      </c>
      <c r="V1910" s="2"/>
    </row>
    <row r="1911" spans="1:22">
      <c r="A1911" s="2"/>
      <c r="B1911" s="2"/>
      <c r="C1911" s="2"/>
      <c r="D1911" s="2"/>
      <c r="E1911" s="2"/>
      <c r="F1911" s="2"/>
      <c r="G1911" s="2"/>
      <c r="H1911" s="2"/>
      <c r="I1911" s="2"/>
      <c r="J1911" s="17" t="s">
        <v>1453</v>
      </c>
      <c r="K1911" s="2" t="str">
        <f t="shared" si="183"/>
        <v>CV</v>
      </c>
      <c r="L1911" s="2" t="str">
        <f t="shared" si="187"/>
        <v>CAPE VERDE</v>
      </c>
      <c r="M1911" s="66"/>
      <c r="N1911" s="66"/>
      <c r="O1911" s="66"/>
      <c r="P1911" s="66"/>
      <c r="Q1911" s="2"/>
      <c r="R1911" s="2"/>
      <c r="S1911" s="15">
        <f t="shared" si="184"/>
        <v>41827</v>
      </c>
      <c r="T1911" s="15" t="str">
        <f t="shared" si="185"/>
        <v/>
      </c>
      <c r="U1911" s="15" t="str">
        <f t="shared" si="186"/>
        <v/>
      </c>
      <c r="V1911" s="2"/>
    </row>
    <row r="1912" spans="1:22">
      <c r="A1912" s="2"/>
      <c r="B1912" s="2"/>
      <c r="C1912" s="2"/>
      <c r="D1912" s="2"/>
      <c r="E1912" s="2"/>
      <c r="F1912" s="2"/>
      <c r="G1912" s="2"/>
      <c r="H1912" s="2"/>
      <c r="I1912" s="2"/>
      <c r="J1912" s="17" t="s">
        <v>1454</v>
      </c>
      <c r="K1912" s="2" t="str">
        <f t="shared" si="183"/>
        <v>KY</v>
      </c>
      <c r="L1912" s="2" t="str">
        <f t="shared" si="187"/>
        <v>CAYMAN ISLANDS</v>
      </c>
      <c r="M1912" s="66"/>
      <c r="N1912" s="66"/>
      <c r="O1912" s="66"/>
      <c r="P1912" s="66"/>
      <c r="Q1912" s="2"/>
      <c r="R1912" s="2"/>
      <c r="S1912" s="15">
        <f t="shared" si="184"/>
        <v>41827</v>
      </c>
      <c r="T1912" s="15" t="str">
        <f t="shared" si="185"/>
        <v/>
      </c>
      <c r="U1912" s="15" t="str">
        <f t="shared" si="186"/>
        <v/>
      </c>
      <c r="V1912" s="2"/>
    </row>
    <row r="1913" spans="1:22">
      <c r="A1913" s="2"/>
      <c r="B1913" s="2"/>
      <c r="C1913" s="2"/>
      <c r="D1913" s="2"/>
      <c r="E1913" s="2"/>
      <c r="F1913" s="2"/>
      <c r="G1913" s="2"/>
      <c r="H1913" s="2"/>
      <c r="I1913" s="2"/>
      <c r="J1913" s="17" t="s">
        <v>1455</v>
      </c>
      <c r="K1913" s="2" t="str">
        <f t="shared" si="183"/>
        <v>CF</v>
      </c>
      <c r="L1913" s="2" t="str">
        <f t="shared" si="187"/>
        <v>CENTRAL AFRICAN REPUBLIC</v>
      </c>
      <c r="M1913" s="66"/>
      <c r="N1913" s="66"/>
      <c r="O1913" s="66"/>
      <c r="P1913" s="66"/>
      <c r="Q1913" s="2"/>
      <c r="R1913" s="2"/>
      <c r="S1913" s="15">
        <f t="shared" si="184"/>
        <v>41827</v>
      </c>
      <c r="T1913" s="15" t="str">
        <f t="shared" si="185"/>
        <v/>
      </c>
      <c r="U1913" s="15" t="str">
        <f t="shared" si="186"/>
        <v/>
      </c>
      <c r="V1913" s="2"/>
    </row>
    <row r="1914" spans="1:22">
      <c r="A1914" s="2"/>
      <c r="B1914" s="2"/>
      <c r="C1914" s="2"/>
      <c r="D1914" s="2"/>
      <c r="E1914" s="2"/>
      <c r="F1914" s="2"/>
      <c r="G1914" s="2"/>
      <c r="H1914" s="2"/>
      <c r="I1914" s="2"/>
      <c r="J1914" s="17" t="s">
        <v>1456</v>
      </c>
      <c r="K1914" s="2" t="str">
        <f t="shared" si="183"/>
        <v>TD</v>
      </c>
      <c r="L1914" s="2" t="str">
        <f t="shared" si="187"/>
        <v>CHAD</v>
      </c>
      <c r="M1914" s="66"/>
      <c r="N1914" s="66"/>
      <c r="O1914" s="66"/>
      <c r="P1914" s="66"/>
      <c r="Q1914" s="2"/>
      <c r="R1914" s="2"/>
      <c r="S1914" s="15">
        <f t="shared" si="184"/>
        <v>41827</v>
      </c>
      <c r="T1914" s="15" t="str">
        <f t="shared" si="185"/>
        <v/>
      </c>
      <c r="U1914" s="15" t="str">
        <f t="shared" si="186"/>
        <v/>
      </c>
      <c r="V1914" s="2"/>
    </row>
    <row r="1915" spans="1:22">
      <c r="A1915" s="2"/>
      <c r="B1915" s="2"/>
      <c r="C1915" s="2"/>
      <c r="D1915" s="2"/>
      <c r="E1915" s="2"/>
      <c r="F1915" s="2"/>
      <c r="G1915" s="2"/>
      <c r="H1915" s="2"/>
      <c r="I1915" s="2"/>
      <c r="J1915" s="17" t="s">
        <v>1457</v>
      </c>
      <c r="K1915" s="2" t="str">
        <f t="shared" si="183"/>
        <v>CL</v>
      </c>
      <c r="L1915" s="2" t="str">
        <f t="shared" si="187"/>
        <v>CHILE</v>
      </c>
      <c r="M1915" s="66"/>
      <c r="N1915" s="66"/>
      <c r="O1915" s="66"/>
      <c r="P1915" s="66"/>
      <c r="Q1915" s="2"/>
      <c r="R1915" s="2"/>
      <c r="S1915" s="15">
        <f t="shared" si="184"/>
        <v>41827</v>
      </c>
      <c r="T1915" s="15" t="str">
        <f t="shared" si="185"/>
        <v/>
      </c>
      <c r="U1915" s="15" t="str">
        <f t="shared" si="186"/>
        <v/>
      </c>
      <c r="V1915" s="2"/>
    </row>
    <row r="1916" spans="1:22">
      <c r="A1916" s="2"/>
      <c r="B1916" s="2"/>
      <c r="C1916" s="2"/>
      <c r="D1916" s="2"/>
      <c r="E1916" s="2"/>
      <c r="F1916" s="2"/>
      <c r="G1916" s="2"/>
      <c r="H1916" s="2"/>
      <c r="I1916" s="2"/>
      <c r="J1916" s="17" t="s">
        <v>1458</v>
      </c>
      <c r="K1916" s="2" t="str">
        <f t="shared" si="183"/>
        <v>CN</v>
      </c>
      <c r="L1916" s="2" t="str">
        <f t="shared" si="187"/>
        <v>CHINA</v>
      </c>
      <c r="M1916" s="66"/>
      <c r="N1916" s="66"/>
      <c r="O1916" s="66"/>
      <c r="P1916" s="66"/>
      <c r="Q1916" s="2"/>
      <c r="R1916" s="2"/>
      <c r="S1916" s="15">
        <f t="shared" si="184"/>
        <v>41827</v>
      </c>
      <c r="T1916" s="15" t="str">
        <f t="shared" si="185"/>
        <v/>
      </c>
      <c r="U1916" s="15" t="str">
        <f t="shared" si="186"/>
        <v/>
      </c>
      <c r="V1916" s="2"/>
    </row>
    <row r="1917" spans="1:22">
      <c r="A1917" s="2"/>
      <c r="B1917" s="2"/>
      <c r="C1917" s="2"/>
      <c r="D1917" s="2"/>
      <c r="E1917" s="2"/>
      <c r="F1917" s="2"/>
      <c r="G1917" s="2"/>
      <c r="H1917" s="2"/>
      <c r="I1917" s="2"/>
      <c r="J1917" s="17" t="s">
        <v>1459</v>
      </c>
      <c r="K1917" s="2" t="str">
        <f t="shared" si="183"/>
        <v>CX</v>
      </c>
      <c r="L1917" s="2" t="str">
        <f t="shared" si="187"/>
        <v>CHRISTMAS ISLAND</v>
      </c>
      <c r="M1917" s="66"/>
      <c r="N1917" s="66"/>
      <c r="O1917" s="66"/>
      <c r="P1917" s="66"/>
      <c r="Q1917" s="2"/>
      <c r="R1917" s="2"/>
      <c r="S1917" s="15">
        <f t="shared" si="184"/>
        <v>41827</v>
      </c>
      <c r="T1917" s="15" t="str">
        <f t="shared" si="185"/>
        <v/>
      </c>
      <c r="U1917" s="15" t="str">
        <f t="shared" si="186"/>
        <v/>
      </c>
      <c r="V1917" s="2"/>
    </row>
    <row r="1918" spans="1:22">
      <c r="A1918" s="2"/>
      <c r="B1918" s="2"/>
      <c r="C1918" s="2"/>
      <c r="D1918" s="2"/>
      <c r="E1918" s="2"/>
      <c r="F1918" s="2"/>
      <c r="G1918" s="2"/>
      <c r="H1918" s="2"/>
      <c r="I1918" s="2"/>
      <c r="J1918" s="17" t="s">
        <v>1460</v>
      </c>
      <c r="K1918" s="2" t="str">
        <f t="shared" si="183"/>
        <v>CC</v>
      </c>
      <c r="L1918" s="2" t="str">
        <f t="shared" si="187"/>
        <v>COCOS (KEELING) ISLANDS</v>
      </c>
      <c r="M1918" s="66"/>
      <c r="N1918" s="66"/>
      <c r="O1918" s="66"/>
      <c r="P1918" s="66"/>
      <c r="Q1918" s="2"/>
      <c r="R1918" s="2"/>
      <c r="S1918" s="15">
        <f t="shared" si="184"/>
        <v>41827</v>
      </c>
      <c r="T1918" s="15" t="str">
        <f t="shared" si="185"/>
        <v/>
      </c>
      <c r="U1918" s="15" t="str">
        <f t="shared" si="186"/>
        <v/>
      </c>
      <c r="V1918" s="2"/>
    </row>
    <row r="1919" spans="1:22">
      <c r="A1919" s="2"/>
      <c r="B1919" s="2"/>
      <c r="C1919" s="2"/>
      <c r="D1919" s="2"/>
      <c r="E1919" s="2"/>
      <c r="F1919" s="2"/>
      <c r="G1919" s="2"/>
      <c r="H1919" s="2"/>
      <c r="I1919" s="2"/>
      <c r="J1919" s="17" t="s">
        <v>1461</v>
      </c>
      <c r="K1919" s="2" t="str">
        <f t="shared" si="183"/>
        <v>CO</v>
      </c>
      <c r="L1919" s="2" t="str">
        <f t="shared" si="187"/>
        <v>COLOMBIA</v>
      </c>
      <c r="M1919" s="66"/>
      <c r="N1919" s="66"/>
      <c r="O1919" s="66"/>
      <c r="P1919" s="66"/>
      <c r="Q1919" s="2"/>
      <c r="R1919" s="2"/>
      <c r="S1919" s="15">
        <f t="shared" si="184"/>
        <v>41827</v>
      </c>
      <c r="T1919" s="15" t="str">
        <f t="shared" si="185"/>
        <v/>
      </c>
      <c r="U1919" s="15" t="str">
        <f t="shared" si="186"/>
        <v/>
      </c>
      <c r="V1919" s="2"/>
    </row>
    <row r="1920" spans="1:22">
      <c r="A1920" s="2"/>
      <c r="B1920" s="2"/>
      <c r="C1920" s="2"/>
      <c r="D1920" s="2"/>
      <c r="E1920" s="2"/>
      <c r="F1920" s="2"/>
      <c r="G1920" s="2"/>
      <c r="H1920" s="2"/>
      <c r="I1920" s="2"/>
      <c r="J1920" s="17" t="s">
        <v>1462</v>
      </c>
      <c r="K1920" s="2" t="str">
        <f t="shared" si="183"/>
        <v>KM</v>
      </c>
      <c r="L1920" s="2" t="str">
        <f t="shared" si="187"/>
        <v>COMOROS</v>
      </c>
      <c r="M1920" s="66"/>
      <c r="N1920" s="66"/>
      <c r="O1920" s="66"/>
      <c r="P1920" s="66"/>
      <c r="Q1920" s="2"/>
      <c r="R1920" s="2"/>
      <c r="S1920" s="15">
        <f t="shared" si="184"/>
        <v>41827</v>
      </c>
      <c r="T1920" s="15" t="str">
        <f t="shared" si="185"/>
        <v/>
      </c>
      <c r="U1920" s="15" t="str">
        <f t="shared" si="186"/>
        <v/>
      </c>
      <c r="V1920" s="2"/>
    </row>
    <row r="1921" spans="1:22">
      <c r="A1921" s="2"/>
      <c r="B1921" s="2"/>
      <c r="C1921" s="2"/>
      <c r="D1921" s="2"/>
      <c r="E1921" s="2"/>
      <c r="F1921" s="2"/>
      <c r="G1921" s="2"/>
      <c r="H1921" s="2"/>
      <c r="I1921" s="2"/>
      <c r="J1921" s="17" t="s">
        <v>1463</v>
      </c>
      <c r="K1921" s="2" t="str">
        <f t="shared" si="183"/>
        <v>CG</v>
      </c>
      <c r="L1921" s="2" t="str">
        <f t="shared" si="187"/>
        <v>CONGO</v>
      </c>
      <c r="M1921" s="66"/>
      <c r="N1921" s="66"/>
      <c r="O1921" s="66"/>
      <c r="P1921" s="66"/>
      <c r="Q1921" s="2"/>
      <c r="R1921" s="2"/>
      <c r="S1921" s="15">
        <f t="shared" si="184"/>
        <v>41827</v>
      </c>
      <c r="T1921" s="15" t="str">
        <f t="shared" si="185"/>
        <v/>
      </c>
      <c r="U1921" s="15" t="str">
        <f t="shared" si="186"/>
        <v/>
      </c>
      <c r="V1921" s="2"/>
    </row>
    <row r="1922" spans="1:22">
      <c r="A1922" s="2"/>
      <c r="B1922" s="2"/>
      <c r="C1922" s="2"/>
      <c r="D1922" s="2"/>
      <c r="E1922" s="2"/>
      <c r="F1922" s="2"/>
      <c r="G1922" s="2"/>
      <c r="H1922" s="2"/>
      <c r="I1922" s="2"/>
      <c r="J1922" s="17" t="s">
        <v>1464</v>
      </c>
      <c r="K1922" s="2" t="str">
        <f t="shared" si="183"/>
        <v>CD</v>
      </c>
      <c r="L1922" s="2" t="str">
        <f t="shared" si="187"/>
        <v>CONGO, THE DEMOCRATIC REPUBLIC OF THE</v>
      </c>
      <c r="M1922" s="66"/>
      <c r="N1922" s="66"/>
      <c r="O1922" s="66"/>
      <c r="P1922" s="66"/>
      <c r="Q1922" s="2"/>
      <c r="R1922" s="2"/>
      <c r="S1922" s="15">
        <f t="shared" si="184"/>
        <v>41827</v>
      </c>
      <c r="T1922" s="15" t="str">
        <f t="shared" si="185"/>
        <v/>
      </c>
      <c r="U1922" s="15" t="str">
        <f t="shared" si="186"/>
        <v/>
      </c>
      <c r="V1922" s="2"/>
    </row>
    <row r="1923" spans="1:22">
      <c r="A1923" s="2"/>
      <c r="B1923" s="2"/>
      <c r="C1923" s="2"/>
      <c r="D1923" s="2"/>
      <c r="E1923" s="2"/>
      <c r="F1923" s="2"/>
      <c r="G1923" s="2"/>
      <c r="H1923" s="2"/>
      <c r="I1923" s="2"/>
      <c r="J1923" s="17" t="s">
        <v>1465</v>
      </c>
      <c r="K1923" s="2" t="str">
        <f t="shared" si="183"/>
        <v>CK</v>
      </c>
      <c r="L1923" s="2" t="str">
        <f t="shared" si="187"/>
        <v>COOK ISLANDS</v>
      </c>
      <c r="M1923" s="66"/>
      <c r="N1923" s="66"/>
      <c r="O1923" s="66"/>
      <c r="P1923" s="66"/>
      <c r="Q1923" s="2"/>
      <c r="R1923" s="2"/>
      <c r="S1923" s="15">
        <f t="shared" si="184"/>
        <v>41827</v>
      </c>
      <c r="T1923" s="15" t="str">
        <f t="shared" si="185"/>
        <v/>
      </c>
      <c r="U1923" s="15" t="str">
        <f t="shared" si="186"/>
        <v/>
      </c>
      <c r="V1923" s="2"/>
    </row>
    <row r="1924" spans="1:22">
      <c r="A1924" s="2"/>
      <c r="B1924" s="2"/>
      <c r="C1924" s="2"/>
      <c r="D1924" s="2"/>
      <c r="E1924" s="2"/>
      <c r="F1924" s="2"/>
      <c r="G1924" s="2"/>
      <c r="H1924" s="2"/>
      <c r="I1924" s="2"/>
      <c r="J1924" s="17" t="s">
        <v>1466</v>
      </c>
      <c r="K1924" s="2" t="str">
        <f t="shared" si="183"/>
        <v>CR</v>
      </c>
      <c r="L1924" s="2" t="str">
        <f t="shared" si="187"/>
        <v>COSTA RICA</v>
      </c>
      <c r="M1924" s="66"/>
      <c r="N1924" s="66"/>
      <c r="O1924" s="66"/>
      <c r="P1924" s="66"/>
      <c r="Q1924" s="2"/>
      <c r="R1924" s="2"/>
      <c r="S1924" s="15">
        <f t="shared" si="184"/>
        <v>41827</v>
      </c>
      <c r="T1924" s="15" t="str">
        <f t="shared" si="185"/>
        <v/>
      </c>
      <c r="U1924" s="15" t="str">
        <f t="shared" si="186"/>
        <v/>
      </c>
      <c r="V1924" s="2"/>
    </row>
    <row r="1925" spans="1:22">
      <c r="A1925" s="2"/>
      <c r="B1925" s="2"/>
      <c r="C1925" s="2"/>
      <c r="D1925" s="2"/>
      <c r="E1925" s="2"/>
      <c r="F1925" s="2"/>
      <c r="G1925" s="2"/>
      <c r="H1925" s="2"/>
      <c r="I1925" s="2"/>
      <c r="J1925" s="17" t="s">
        <v>1467</v>
      </c>
      <c r="K1925" s="2" t="str">
        <f t="shared" si="183"/>
        <v>CI</v>
      </c>
      <c r="L1925" s="2" t="str">
        <f t="shared" si="187"/>
        <v>CÔTE D'IVOIRE</v>
      </c>
      <c r="M1925" s="66"/>
      <c r="N1925" s="66"/>
      <c r="O1925" s="66"/>
      <c r="P1925" s="66"/>
      <c r="Q1925" s="2"/>
      <c r="R1925" s="2"/>
      <c r="S1925" s="15">
        <f t="shared" si="184"/>
        <v>41827</v>
      </c>
      <c r="T1925" s="15" t="str">
        <f t="shared" si="185"/>
        <v/>
      </c>
      <c r="U1925" s="15" t="str">
        <f t="shared" si="186"/>
        <v/>
      </c>
      <c r="V1925" s="2"/>
    </row>
    <row r="1926" spans="1:22">
      <c r="A1926" s="2"/>
      <c r="B1926" s="2"/>
      <c r="C1926" s="2"/>
      <c r="D1926" s="2"/>
      <c r="E1926" s="2"/>
      <c r="F1926" s="2"/>
      <c r="G1926" s="2"/>
      <c r="H1926" s="2"/>
      <c r="I1926" s="2"/>
      <c r="J1926" s="17" t="s">
        <v>1469</v>
      </c>
      <c r="K1926" s="2" t="str">
        <f t="shared" si="183"/>
        <v>CU</v>
      </c>
      <c r="L1926" s="2" t="str">
        <f t="shared" si="187"/>
        <v>CUBA</v>
      </c>
      <c r="M1926" s="66"/>
      <c r="N1926" s="66"/>
      <c r="O1926" s="66"/>
      <c r="P1926" s="66"/>
      <c r="Q1926" s="2"/>
      <c r="R1926" s="2"/>
      <c r="S1926" s="15">
        <f t="shared" si="184"/>
        <v>41827</v>
      </c>
      <c r="T1926" s="15" t="str">
        <f t="shared" si="185"/>
        <v/>
      </c>
      <c r="U1926" s="15" t="str">
        <f t="shared" si="186"/>
        <v/>
      </c>
      <c r="V1926" s="2"/>
    </row>
    <row r="1927" spans="1:22">
      <c r="A1927" s="2"/>
      <c r="B1927" s="2"/>
      <c r="C1927" s="2"/>
      <c r="D1927" s="2"/>
      <c r="E1927" s="2"/>
      <c r="F1927" s="2"/>
      <c r="G1927" s="2"/>
      <c r="H1927" s="2"/>
      <c r="I1927" s="2"/>
      <c r="J1927" s="17" t="s">
        <v>1470</v>
      </c>
      <c r="K1927" s="2" t="str">
        <f t="shared" si="183"/>
        <v>CW</v>
      </c>
      <c r="L1927" s="2" t="str">
        <f t="shared" si="187"/>
        <v>CURAÇAO</v>
      </c>
      <c r="M1927" s="66"/>
      <c r="N1927" s="66"/>
      <c r="O1927" s="66"/>
      <c r="P1927" s="66"/>
      <c r="Q1927" s="2"/>
      <c r="R1927" s="2"/>
      <c r="S1927" s="15">
        <f t="shared" si="184"/>
        <v>41827</v>
      </c>
      <c r="T1927" s="15" t="str">
        <f t="shared" si="185"/>
        <v/>
      </c>
      <c r="U1927" s="15" t="str">
        <f t="shared" si="186"/>
        <v/>
      </c>
      <c r="V1927" s="2"/>
    </row>
    <row r="1928" spans="1:22">
      <c r="A1928" s="2"/>
      <c r="B1928" s="2"/>
      <c r="C1928" s="2"/>
      <c r="D1928" s="2"/>
      <c r="E1928" s="2"/>
      <c r="F1928" s="2"/>
      <c r="G1928" s="2"/>
      <c r="H1928" s="2"/>
      <c r="I1928" s="2"/>
      <c r="J1928" s="17" t="s">
        <v>1473</v>
      </c>
      <c r="K1928" s="2" t="str">
        <f t="shared" si="183"/>
        <v>DJ</v>
      </c>
      <c r="L1928" s="2" t="str">
        <f t="shared" si="187"/>
        <v>DJIBOUTI</v>
      </c>
      <c r="M1928" s="66"/>
      <c r="N1928" s="66"/>
      <c r="O1928" s="66"/>
      <c r="P1928" s="66"/>
      <c r="Q1928" s="2"/>
      <c r="R1928" s="2"/>
      <c r="S1928" s="15">
        <f t="shared" si="184"/>
        <v>41827</v>
      </c>
      <c r="T1928" s="15" t="str">
        <f t="shared" si="185"/>
        <v/>
      </c>
      <c r="U1928" s="15" t="str">
        <f t="shared" si="186"/>
        <v/>
      </c>
      <c r="V1928" s="2"/>
    </row>
    <row r="1929" spans="1:22">
      <c r="A1929" s="2"/>
      <c r="B1929" s="2"/>
      <c r="C1929" s="2"/>
      <c r="D1929" s="2"/>
      <c r="E1929" s="2"/>
      <c r="F1929" s="2"/>
      <c r="G1929" s="2"/>
      <c r="H1929" s="2"/>
      <c r="I1929" s="2"/>
      <c r="J1929" s="17" t="s">
        <v>1474</v>
      </c>
      <c r="K1929" s="2" t="str">
        <f t="shared" si="183"/>
        <v>DM</v>
      </c>
      <c r="L1929" s="2" t="str">
        <f t="shared" si="187"/>
        <v>DOMINICA</v>
      </c>
      <c r="M1929" s="66"/>
      <c r="N1929" s="66"/>
      <c r="O1929" s="66"/>
      <c r="P1929" s="66"/>
      <c r="Q1929" s="2"/>
      <c r="R1929" s="2"/>
      <c r="S1929" s="15">
        <f t="shared" si="184"/>
        <v>41827</v>
      </c>
      <c r="T1929" s="15" t="str">
        <f t="shared" si="185"/>
        <v/>
      </c>
      <c r="U1929" s="15" t="str">
        <f t="shared" si="186"/>
        <v/>
      </c>
      <c r="V1929" s="2"/>
    </row>
    <row r="1930" spans="1:22">
      <c r="A1930" s="2"/>
      <c r="B1930" s="2"/>
      <c r="C1930" s="2"/>
      <c r="D1930" s="2"/>
      <c r="E1930" s="2"/>
      <c r="F1930" s="2"/>
      <c r="G1930" s="2"/>
      <c r="H1930" s="2"/>
      <c r="I1930" s="2"/>
      <c r="J1930" s="17" t="s">
        <v>1475</v>
      </c>
      <c r="K1930" s="2" t="str">
        <f t="shared" si="183"/>
        <v>DO</v>
      </c>
      <c r="L1930" s="2" t="str">
        <f t="shared" si="187"/>
        <v>DOMINICAN REPUBLIC</v>
      </c>
      <c r="M1930" s="66"/>
      <c r="N1930" s="66"/>
      <c r="O1930" s="66"/>
      <c r="P1930" s="66"/>
      <c r="Q1930" s="2"/>
      <c r="R1930" s="2"/>
      <c r="S1930" s="15">
        <f t="shared" si="184"/>
        <v>41827</v>
      </c>
      <c r="T1930" s="15" t="str">
        <f t="shared" si="185"/>
        <v/>
      </c>
      <c r="U1930" s="15" t="str">
        <f t="shared" si="186"/>
        <v/>
      </c>
      <c r="V1930" s="2"/>
    </row>
    <row r="1931" spans="1:22">
      <c r="A1931" s="2"/>
      <c r="B1931" s="2"/>
      <c r="C1931" s="2"/>
      <c r="D1931" s="2"/>
      <c r="E1931" s="2"/>
      <c r="F1931" s="2"/>
      <c r="G1931" s="2"/>
      <c r="H1931" s="2"/>
      <c r="I1931" s="2"/>
      <c r="J1931" s="17" t="s">
        <v>1476</v>
      </c>
      <c r="K1931" s="2" t="str">
        <f t="shared" si="183"/>
        <v>EC</v>
      </c>
      <c r="L1931" s="2" t="str">
        <f t="shared" si="187"/>
        <v>ECUADOR</v>
      </c>
      <c r="M1931" s="66"/>
      <c r="N1931" s="66"/>
      <c r="O1931" s="66"/>
      <c r="P1931" s="66"/>
      <c r="Q1931" s="2"/>
      <c r="R1931" s="2"/>
      <c r="S1931" s="15">
        <f t="shared" si="184"/>
        <v>41827</v>
      </c>
      <c r="T1931" s="15" t="str">
        <f t="shared" si="185"/>
        <v/>
      </c>
      <c r="U1931" s="15" t="str">
        <f t="shared" si="186"/>
        <v/>
      </c>
      <c r="V1931" s="2"/>
    </row>
    <row r="1932" spans="1:22">
      <c r="A1932" s="2"/>
      <c r="B1932" s="2"/>
      <c r="C1932" s="2"/>
      <c r="D1932" s="2"/>
      <c r="E1932" s="2"/>
      <c r="F1932" s="2"/>
      <c r="G1932" s="2"/>
      <c r="H1932" s="2"/>
      <c r="I1932" s="2"/>
      <c r="J1932" s="17" t="s">
        <v>1477</v>
      </c>
      <c r="K1932" s="2" t="str">
        <f t="shared" si="183"/>
        <v>EG</v>
      </c>
      <c r="L1932" s="2" t="str">
        <f t="shared" si="187"/>
        <v>EGYPT</v>
      </c>
      <c r="M1932" s="66"/>
      <c r="N1932" s="66"/>
      <c r="O1932" s="66"/>
      <c r="P1932" s="66"/>
      <c r="Q1932" s="2"/>
      <c r="R1932" s="2"/>
      <c r="S1932" s="15">
        <f t="shared" si="184"/>
        <v>41827</v>
      </c>
      <c r="T1932" s="15" t="str">
        <f t="shared" si="185"/>
        <v/>
      </c>
      <c r="U1932" s="15" t="str">
        <f t="shared" si="186"/>
        <v/>
      </c>
      <c r="V1932" s="2"/>
    </row>
    <row r="1933" spans="1:22">
      <c r="A1933" s="2"/>
      <c r="B1933" s="2"/>
      <c r="C1933" s="2"/>
      <c r="D1933" s="2"/>
      <c r="E1933" s="2"/>
      <c r="F1933" s="2"/>
      <c r="G1933" s="2"/>
      <c r="H1933" s="2"/>
      <c r="I1933" s="2"/>
      <c r="J1933" s="17" t="s">
        <v>1478</v>
      </c>
      <c r="K1933" s="2" t="str">
        <f t="shared" si="183"/>
        <v>SV</v>
      </c>
      <c r="L1933" s="2" t="str">
        <f t="shared" si="187"/>
        <v>EL SALVADOR</v>
      </c>
      <c r="M1933" s="66"/>
      <c r="N1933" s="66"/>
      <c r="O1933" s="66"/>
      <c r="P1933" s="66"/>
      <c r="Q1933" s="2"/>
      <c r="R1933" s="2"/>
      <c r="S1933" s="15">
        <f t="shared" si="184"/>
        <v>41827</v>
      </c>
      <c r="T1933" s="15" t="str">
        <f t="shared" si="185"/>
        <v/>
      </c>
      <c r="U1933" s="15" t="str">
        <f t="shared" si="186"/>
        <v/>
      </c>
      <c r="V1933" s="2"/>
    </row>
    <row r="1934" spans="1:22">
      <c r="A1934" s="2"/>
      <c r="B1934" s="2"/>
      <c r="C1934" s="2"/>
      <c r="D1934" s="2"/>
      <c r="E1934" s="2"/>
      <c r="F1934" s="2"/>
      <c r="G1934" s="2"/>
      <c r="H1934" s="2"/>
      <c r="I1934" s="2"/>
      <c r="J1934" s="17" t="s">
        <v>1479</v>
      </c>
      <c r="K1934" s="2" t="str">
        <f t="shared" si="183"/>
        <v>GQ</v>
      </c>
      <c r="L1934" s="2" t="str">
        <f t="shared" si="187"/>
        <v>EQUATORIAL GUINEA</v>
      </c>
      <c r="M1934" s="66"/>
      <c r="N1934" s="66"/>
      <c r="O1934" s="66"/>
      <c r="P1934" s="66"/>
      <c r="Q1934" s="2"/>
      <c r="R1934" s="2"/>
      <c r="S1934" s="15">
        <f t="shared" si="184"/>
        <v>41827</v>
      </c>
      <c r="T1934" s="15" t="str">
        <f t="shared" si="185"/>
        <v/>
      </c>
      <c r="U1934" s="15" t="str">
        <f t="shared" si="186"/>
        <v/>
      </c>
      <c r="V1934" s="2"/>
    </row>
    <row r="1935" spans="1:22">
      <c r="A1935" s="2"/>
      <c r="B1935" s="2"/>
      <c r="C1935" s="2"/>
      <c r="D1935" s="2"/>
      <c r="E1935" s="2"/>
      <c r="F1935" s="2"/>
      <c r="G1935" s="2"/>
      <c r="H1935" s="2"/>
      <c r="I1935" s="2"/>
      <c r="J1935" s="17" t="s">
        <v>1480</v>
      </c>
      <c r="K1935" s="2" t="str">
        <f t="shared" si="183"/>
        <v>ER</v>
      </c>
      <c r="L1935" s="2" t="str">
        <f t="shared" si="187"/>
        <v>ERITREA</v>
      </c>
      <c r="M1935" s="66"/>
      <c r="N1935" s="66"/>
      <c r="O1935" s="66"/>
      <c r="P1935" s="66"/>
      <c r="Q1935" s="2"/>
      <c r="R1935" s="2"/>
      <c r="S1935" s="15">
        <f t="shared" si="184"/>
        <v>41827</v>
      </c>
      <c r="T1935" s="15" t="str">
        <f t="shared" si="185"/>
        <v/>
      </c>
      <c r="U1935" s="15" t="str">
        <f t="shared" si="186"/>
        <v/>
      </c>
      <c r="V1935" s="2"/>
    </row>
    <row r="1936" spans="1:22">
      <c r="A1936" s="2"/>
      <c r="B1936" s="2"/>
      <c r="C1936" s="2"/>
      <c r="D1936" s="2"/>
      <c r="E1936" s="2"/>
      <c r="F1936" s="2"/>
      <c r="G1936" s="2"/>
      <c r="H1936" s="2"/>
      <c r="I1936" s="2"/>
      <c r="J1936" s="17" t="s">
        <v>1482</v>
      </c>
      <c r="K1936" s="2" t="str">
        <f t="shared" si="183"/>
        <v>ET</v>
      </c>
      <c r="L1936" s="2" t="str">
        <f t="shared" si="187"/>
        <v>ETHIOPIA</v>
      </c>
      <c r="M1936" s="66"/>
      <c r="N1936" s="66"/>
      <c r="O1936" s="66"/>
      <c r="P1936" s="66"/>
      <c r="Q1936" s="2"/>
      <c r="R1936" s="2"/>
      <c r="S1936" s="15">
        <f t="shared" si="184"/>
        <v>41827</v>
      </c>
      <c r="T1936" s="15" t="str">
        <f t="shared" si="185"/>
        <v/>
      </c>
      <c r="U1936" s="15" t="str">
        <f t="shared" si="186"/>
        <v/>
      </c>
      <c r="V1936" s="2"/>
    </row>
    <row r="1937" spans="1:22">
      <c r="A1937" s="2"/>
      <c r="B1937" s="2"/>
      <c r="C1937" s="2"/>
      <c r="D1937" s="2"/>
      <c r="E1937" s="2"/>
      <c r="F1937" s="2"/>
      <c r="G1937" s="2"/>
      <c r="H1937" s="2"/>
      <c r="I1937" s="2"/>
      <c r="J1937" s="17" t="s">
        <v>1483</v>
      </c>
      <c r="K1937" s="2" t="str">
        <f t="shared" si="183"/>
        <v>FK</v>
      </c>
      <c r="L1937" s="2" t="str">
        <f t="shared" si="187"/>
        <v>FALKLAND ISLANDS (MALVINAS)</v>
      </c>
      <c r="M1937" s="66"/>
      <c r="N1937" s="66"/>
      <c r="O1937" s="66"/>
      <c r="P1937" s="66"/>
      <c r="Q1937" s="2"/>
      <c r="R1937" s="2"/>
      <c r="S1937" s="15">
        <f t="shared" si="184"/>
        <v>41827</v>
      </c>
      <c r="T1937" s="15" t="str">
        <f t="shared" si="185"/>
        <v/>
      </c>
      <c r="U1937" s="15" t="str">
        <f t="shared" si="186"/>
        <v/>
      </c>
      <c r="V1937" s="2"/>
    </row>
    <row r="1938" spans="1:22">
      <c r="A1938" s="2"/>
      <c r="B1938" s="2"/>
      <c r="C1938" s="2"/>
      <c r="D1938" s="2"/>
      <c r="E1938" s="2"/>
      <c r="F1938" s="2"/>
      <c r="G1938" s="2"/>
      <c r="H1938" s="2"/>
      <c r="I1938" s="2"/>
      <c r="J1938" s="17" t="s">
        <v>1484</v>
      </c>
      <c r="K1938" s="2" t="str">
        <f t="shared" si="183"/>
        <v>FO</v>
      </c>
      <c r="L1938" s="2" t="str">
        <f t="shared" si="187"/>
        <v>FAROE ISLANDS</v>
      </c>
      <c r="M1938" s="66"/>
      <c r="N1938" s="66"/>
      <c r="O1938" s="66"/>
      <c r="P1938" s="66"/>
      <c r="Q1938" s="2"/>
      <c r="R1938" s="2"/>
      <c r="S1938" s="15">
        <f t="shared" si="184"/>
        <v>41827</v>
      </c>
      <c r="T1938" s="15" t="str">
        <f t="shared" si="185"/>
        <v/>
      </c>
      <c r="U1938" s="15" t="str">
        <f t="shared" si="186"/>
        <v/>
      </c>
      <c r="V1938" s="2"/>
    </row>
    <row r="1939" spans="1:22">
      <c r="A1939" s="2"/>
      <c r="B1939" s="2"/>
      <c r="C1939" s="2"/>
      <c r="D1939" s="2"/>
      <c r="E1939" s="2"/>
      <c r="F1939" s="2"/>
      <c r="G1939" s="2"/>
      <c r="H1939" s="2"/>
      <c r="I1939" s="2"/>
      <c r="J1939" s="17" t="s">
        <v>1485</v>
      </c>
      <c r="K1939" s="2" t="str">
        <f t="shared" ref="K1939:K2002" si="188">VLOOKUP(J1939,$A:$B,2,0)</f>
        <v>FJ</v>
      </c>
      <c r="L1939" s="2" t="str">
        <f t="shared" si="187"/>
        <v>FIJI</v>
      </c>
      <c r="M1939" s="66"/>
      <c r="N1939" s="66"/>
      <c r="O1939" s="66"/>
      <c r="P1939" s="66"/>
      <c r="Q1939" s="2"/>
      <c r="R1939" s="2"/>
      <c r="S1939" s="15">
        <f t="shared" ref="S1939:S2002" si="189">VLOOKUP(J1939,A:G,5,FALSE)</f>
        <v>41827</v>
      </c>
      <c r="T1939" s="15" t="str">
        <f t="shared" ref="T1939:T2002" si="190">IF(VLOOKUP(J1939,A:G,6,FALSE)=0,"",VLOOKUP(J1939,A:G,6,FALSE))</f>
        <v/>
      </c>
      <c r="U1939" s="15" t="str">
        <f t="shared" ref="U1939:U2002" si="191">IF(VLOOKUP(J1939,A:G,7,FALSE)=0,"",VLOOKUP(J1939,A:G,7,FALSE))</f>
        <v/>
      </c>
      <c r="V1939" s="2"/>
    </row>
    <row r="1940" spans="1:22">
      <c r="A1940" s="2"/>
      <c r="B1940" s="2"/>
      <c r="C1940" s="2"/>
      <c r="D1940" s="2"/>
      <c r="E1940" s="2"/>
      <c r="F1940" s="2"/>
      <c r="G1940" s="2"/>
      <c r="H1940" s="2"/>
      <c r="I1940" s="2"/>
      <c r="J1940" s="17" t="s">
        <v>1488</v>
      </c>
      <c r="K1940" s="2" t="str">
        <f t="shared" si="188"/>
        <v>GF</v>
      </c>
      <c r="L1940" s="2" t="str">
        <f t="shared" si="187"/>
        <v>FRENCH GUIANA</v>
      </c>
      <c r="M1940" s="66"/>
      <c r="N1940" s="66"/>
      <c r="O1940" s="66"/>
      <c r="P1940" s="66"/>
      <c r="Q1940" s="2"/>
      <c r="R1940" s="2"/>
      <c r="S1940" s="15">
        <f t="shared" si="189"/>
        <v>41827</v>
      </c>
      <c r="T1940" s="15" t="str">
        <f t="shared" si="190"/>
        <v/>
      </c>
      <c r="U1940" s="15" t="str">
        <f t="shared" si="191"/>
        <v/>
      </c>
      <c r="V1940" s="2"/>
    </row>
    <row r="1941" spans="1:22">
      <c r="A1941" s="2"/>
      <c r="B1941" s="2"/>
      <c r="C1941" s="2"/>
      <c r="D1941" s="2"/>
      <c r="E1941" s="2"/>
      <c r="F1941" s="2"/>
      <c r="G1941" s="2"/>
      <c r="H1941" s="2"/>
      <c r="I1941" s="2"/>
      <c r="J1941" s="17" t="s">
        <v>1489</v>
      </c>
      <c r="K1941" s="2" t="str">
        <f t="shared" si="188"/>
        <v>PF</v>
      </c>
      <c r="L1941" s="2" t="str">
        <f t="shared" si="187"/>
        <v>FRENCH POLYNESIA</v>
      </c>
      <c r="M1941" s="66"/>
      <c r="N1941" s="66"/>
      <c r="O1941" s="66"/>
      <c r="P1941" s="66"/>
      <c r="Q1941" s="2"/>
      <c r="R1941" s="2"/>
      <c r="S1941" s="15">
        <f t="shared" si="189"/>
        <v>41827</v>
      </c>
      <c r="T1941" s="15" t="str">
        <f t="shared" si="190"/>
        <v/>
      </c>
      <c r="U1941" s="15" t="str">
        <f t="shared" si="191"/>
        <v/>
      </c>
      <c r="V1941" s="2"/>
    </row>
    <row r="1942" spans="1:22">
      <c r="A1942" s="2"/>
      <c r="B1942" s="2"/>
      <c r="C1942" s="2"/>
      <c r="D1942" s="2"/>
      <c r="E1942" s="2"/>
      <c r="F1942" s="2"/>
      <c r="G1942" s="2"/>
      <c r="H1942" s="2"/>
      <c r="I1942" s="2"/>
      <c r="J1942" s="17" t="s">
        <v>1490</v>
      </c>
      <c r="K1942" s="2" t="str">
        <f t="shared" si="188"/>
        <v>TF</v>
      </c>
      <c r="L1942" s="2" t="str">
        <f t="shared" si="187"/>
        <v>FRENCH SOUTHERN TERRITORIES</v>
      </c>
      <c r="M1942" s="66"/>
      <c r="N1942" s="66"/>
      <c r="O1942" s="66"/>
      <c r="P1942" s="66"/>
      <c r="Q1942" s="2"/>
      <c r="R1942" s="2"/>
      <c r="S1942" s="15">
        <f t="shared" si="189"/>
        <v>41827</v>
      </c>
      <c r="T1942" s="15" t="str">
        <f t="shared" si="190"/>
        <v/>
      </c>
      <c r="U1942" s="15" t="str">
        <f t="shared" si="191"/>
        <v/>
      </c>
      <c r="V1942" s="2"/>
    </row>
    <row r="1943" spans="1:22">
      <c r="A1943" s="2"/>
      <c r="B1943" s="2"/>
      <c r="C1943" s="2"/>
      <c r="D1943" s="2"/>
      <c r="E1943" s="2"/>
      <c r="F1943" s="2"/>
      <c r="G1943" s="2"/>
      <c r="H1943" s="2"/>
      <c r="I1943" s="2"/>
      <c r="J1943" s="17" t="s">
        <v>1491</v>
      </c>
      <c r="K1943" s="2" t="str">
        <f t="shared" si="188"/>
        <v>GA</v>
      </c>
      <c r="L1943" s="2" t="str">
        <f t="shared" si="187"/>
        <v>GABON</v>
      </c>
      <c r="M1943" s="66"/>
      <c r="N1943" s="66"/>
      <c r="O1943" s="66"/>
      <c r="P1943" s="66"/>
      <c r="Q1943" s="2"/>
      <c r="R1943" s="2"/>
      <c r="S1943" s="15">
        <f t="shared" si="189"/>
        <v>41827</v>
      </c>
      <c r="T1943" s="15" t="str">
        <f t="shared" si="190"/>
        <v/>
      </c>
      <c r="U1943" s="15" t="str">
        <f t="shared" si="191"/>
        <v/>
      </c>
      <c r="V1943" s="2"/>
    </row>
    <row r="1944" spans="1:22">
      <c r="A1944" s="2"/>
      <c r="B1944" s="2"/>
      <c r="C1944" s="2"/>
      <c r="D1944" s="2"/>
      <c r="E1944" s="2"/>
      <c r="F1944" s="2"/>
      <c r="G1944" s="2"/>
      <c r="H1944" s="2"/>
      <c r="I1944" s="2"/>
      <c r="J1944" s="17" t="s">
        <v>1492</v>
      </c>
      <c r="K1944" s="2" t="str">
        <f t="shared" si="188"/>
        <v>GM</v>
      </c>
      <c r="L1944" s="2" t="str">
        <f t="shared" si="187"/>
        <v>GAMBIA</v>
      </c>
      <c r="M1944" s="66"/>
      <c r="N1944" s="66"/>
      <c r="O1944" s="66"/>
      <c r="P1944" s="66"/>
      <c r="Q1944" s="2"/>
      <c r="R1944" s="2"/>
      <c r="S1944" s="15">
        <f t="shared" si="189"/>
        <v>41827</v>
      </c>
      <c r="T1944" s="15" t="str">
        <f t="shared" si="190"/>
        <v/>
      </c>
      <c r="U1944" s="15" t="str">
        <f t="shared" si="191"/>
        <v/>
      </c>
      <c r="V1944" s="2"/>
    </row>
    <row r="1945" spans="1:22">
      <c r="A1945" s="2"/>
      <c r="B1945" s="2"/>
      <c r="C1945" s="2"/>
      <c r="D1945" s="2"/>
      <c r="E1945" s="2"/>
      <c r="F1945" s="2"/>
      <c r="G1945" s="2"/>
      <c r="H1945" s="2"/>
      <c r="I1945" s="2"/>
      <c r="J1945" s="17" t="s">
        <v>1493</v>
      </c>
      <c r="K1945" s="2" t="str">
        <f t="shared" si="188"/>
        <v>GE</v>
      </c>
      <c r="L1945" s="2" t="str">
        <f t="shared" si="187"/>
        <v>GEORGIA</v>
      </c>
      <c r="M1945" s="66"/>
      <c r="N1945" s="66"/>
      <c r="O1945" s="66"/>
      <c r="P1945" s="66"/>
      <c r="Q1945" s="2"/>
      <c r="R1945" s="2"/>
      <c r="S1945" s="15">
        <f t="shared" si="189"/>
        <v>41827</v>
      </c>
      <c r="T1945" s="15" t="str">
        <f t="shared" si="190"/>
        <v/>
      </c>
      <c r="U1945" s="15" t="str">
        <f t="shared" si="191"/>
        <v/>
      </c>
      <c r="V1945" s="2"/>
    </row>
    <row r="1946" spans="1:22">
      <c r="A1946" s="2"/>
      <c r="B1946" s="2"/>
      <c r="C1946" s="2"/>
      <c r="D1946" s="2"/>
      <c r="E1946" s="2"/>
      <c r="F1946" s="2"/>
      <c r="G1946" s="2"/>
      <c r="H1946" s="2"/>
      <c r="I1946" s="2"/>
      <c r="J1946" s="17" t="s">
        <v>1495</v>
      </c>
      <c r="K1946" s="2" t="str">
        <f t="shared" si="188"/>
        <v>GH</v>
      </c>
      <c r="L1946" s="2" t="str">
        <f t="shared" si="187"/>
        <v>GHANA</v>
      </c>
      <c r="M1946" s="66"/>
      <c r="N1946" s="66"/>
      <c r="O1946" s="66"/>
      <c r="P1946" s="66"/>
      <c r="Q1946" s="2"/>
      <c r="R1946" s="2"/>
      <c r="S1946" s="15">
        <f t="shared" si="189"/>
        <v>41827</v>
      </c>
      <c r="T1946" s="15" t="str">
        <f t="shared" si="190"/>
        <v/>
      </c>
      <c r="U1946" s="15" t="str">
        <f t="shared" si="191"/>
        <v/>
      </c>
      <c r="V1946" s="2"/>
    </row>
    <row r="1947" spans="1:22">
      <c r="A1947" s="2"/>
      <c r="B1947" s="2"/>
      <c r="C1947" s="2"/>
      <c r="D1947" s="2"/>
      <c r="E1947" s="2"/>
      <c r="F1947" s="2"/>
      <c r="G1947" s="2"/>
      <c r="H1947" s="2"/>
      <c r="I1947" s="2"/>
      <c r="J1947" s="17" t="s">
        <v>11754</v>
      </c>
      <c r="K1947" s="2" t="str">
        <f t="shared" si="188"/>
        <v>GI</v>
      </c>
      <c r="L1947" s="2" t="str">
        <f t="shared" si="187"/>
        <v>UNITED KINGDOM (GIBRALTAR)</v>
      </c>
      <c r="M1947" s="66"/>
      <c r="N1947" s="66"/>
      <c r="O1947" s="66"/>
      <c r="P1947" s="66"/>
      <c r="Q1947" s="2"/>
      <c r="R1947" s="2"/>
      <c r="S1947" s="15">
        <f t="shared" si="189"/>
        <v>41827</v>
      </c>
      <c r="T1947" s="15" t="str">
        <f t="shared" si="190"/>
        <v/>
      </c>
      <c r="U1947" s="15">
        <f t="shared" si="191"/>
        <v>42566</v>
      </c>
      <c r="V1947" s="2"/>
    </row>
    <row r="1948" spans="1:22">
      <c r="A1948" s="2"/>
      <c r="B1948" s="2"/>
      <c r="C1948" s="2"/>
      <c r="D1948" s="2"/>
      <c r="E1948" s="2"/>
      <c r="F1948" s="2"/>
      <c r="G1948" s="2"/>
      <c r="H1948" s="2"/>
      <c r="I1948" s="2"/>
      <c r="J1948" s="17" t="s">
        <v>1497</v>
      </c>
      <c r="K1948" s="2" t="str">
        <f t="shared" si="188"/>
        <v>GL</v>
      </c>
      <c r="L1948" s="2" t="str">
        <f t="shared" si="187"/>
        <v>GREENLAND</v>
      </c>
      <c r="M1948" s="66"/>
      <c r="N1948" s="66"/>
      <c r="O1948" s="66"/>
      <c r="P1948" s="66"/>
      <c r="Q1948" s="2"/>
      <c r="R1948" s="2"/>
      <c r="S1948" s="15">
        <f t="shared" si="189"/>
        <v>41827</v>
      </c>
      <c r="T1948" s="15" t="str">
        <f t="shared" si="190"/>
        <v/>
      </c>
      <c r="U1948" s="15" t="str">
        <f t="shared" si="191"/>
        <v/>
      </c>
      <c r="V1948" s="2"/>
    </row>
    <row r="1949" spans="1:22">
      <c r="A1949" s="2"/>
      <c r="B1949" s="2"/>
      <c r="C1949" s="2"/>
      <c r="D1949" s="2"/>
      <c r="E1949" s="2"/>
      <c r="F1949" s="2"/>
      <c r="G1949" s="2"/>
      <c r="H1949" s="2"/>
      <c r="I1949" s="2"/>
      <c r="J1949" s="17" t="s">
        <v>1498</v>
      </c>
      <c r="K1949" s="2" t="str">
        <f t="shared" si="188"/>
        <v>GD</v>
      </c>
      <c r="L1949" s="2" t="str">
        <f t="shared" si="187"/>
        <v>GRENADA</v>
      </c>
      <c r="M1949" s="66"/>
      <c r="N1949" s="66"/>
      <c r="O1949" s="66"/>
      <c r="P1949" s="66"/>
      <c r="Q1949" s="2"/>
      <c r="R1949" s="2"/>
      <c r="S1949" s="15">
        <f t="shared" si="189"/>
        <v>41827</v>
      </c>
      <c r="T1949" s="15" t="str">
        <f t="shared" si="190"/>
        <v/>
      </c>
      <c r="U1949" s="15" t="str">
        <f t="shared" si="191"/>
        <v/>
      </c>
      <c r="V1949" s="2"/>
    </row>
    <row r="1950" spans="1:22">
      <c r="A1950" s="2"/>
      <c r="B1950" s="2"/>
      <c r="C1950" s="2"/>
      <c r="D1950" s="2"/>
      <c r="E1950" s="2"/>
      <c r="F1950" s="2"/>
      <c r="G1950" s="2"/>
      <c r="H1950" s="2"/>
      <c r="I1950" s="2"/>
      <c r="J1950" s="17" t="s">
        <v>1499</v>
      </c>
      <c r="K1950" s="2" t="str">
        <f t="shared" si="188"/>
        <v>GP</v>
      </c>
      <c r="L1950" s="2" t="str">
        <f t="shared" si="187"/>
        <v>GUADELOUPE</v>
      </c>
      <c r="M1950" s="66"/>
      <c r="N1950" s="66"/>
      <c r="O1950" s="66"/>
      <c r="P1950" s="66"/>
      <c r="Q1950" s="2"/>
      <c r="R1950" s="2"/>
      <c r="S1950" s="15">
        <f t="shared" si="189"/>
        <v>41827</v>
      </c>
      <c r="T1950" s="15" t="str">
        <f t="shared" si="190"/>
        <v/>
      </c>
      <c r="U1950" s="15" t="str">
        <f t="shared" si="191"/>
        <v/>
      </c>
      <c r="V1950" s="2"/>
    </row>
    <row r="1951" spans="1:22">
      <c r="A1951" s="2"/>
      <c r="B1951" s="2"/>
      <c r="C1951" s="2"/>
      <c r="D1951" s="2"/>
      <c r="E1951" s="2"/>
      <c r="F1951" s="2"/>
      <c r="G1951" s="2"/>
      <c r="H1951" s="2"/>
      <c r="I1951" s="2"/>
      <c r="J1951" s="17" t="s">
        <v>1500</v>
      </c>
      <c r="K1951" s="2" t="str">
        <f t="shared" si="188"/>
        <v>GU</v>
      </c>
      <c r="L1951" s="2" t="str">
        <f t="shared" si="187"/>
        <v>GUAM</v>
      </c>
      <c r="M1951" s="66"/>
      <c r="N1951" s="66"/>
      <c r="O1951" s="66"/>
      <c r="P1951" s="66"/>
      <c r="Q1951" s="2"/>
      <c r="R1951" s="2"/>
      <c r="S1951" s="15">
        <f t="shared" si="189"/>
        <v>41827</v>
      </c>
      <c r="T1951" s="15" t="str">
        <f t="shared" si="190"/>
        <v/>
      </c>
      <c r="U1951" s="15" t="str">
        <f t="shared" si="191"/>
        <v/>
      </c>
      <c r="V1951" s="2"/>
    </row>
    <row r="1952" spans="1:22">
      <c r="A1952" s="2"/>
      <c r="B1952" s="2"/>
      <c r="C1952" s="2"/>
      <c r="D1952" s="2"/>
      <c r="E1952" s="2"/>
      <c r="F1952" s="2"/>
      <c r="G1952" s="2"/>
      <c r="H1952" s="2"/>
      <c r="I1952" s="2"/>
      <c r="J1952" s="17" t="s">
        <v>1501</v>
      </c>
      <c r="K1952" s="2" t="str">
        <f t="shared" si="188"/>
        <v>GT</v>
      </c>
      <c r="L1952" s="2" t="str">
        <f t="shared" si="187"/>
        <v>GUATEMALA</v>
      </c>
      <c r="M1952" s="66"/>
      <c r="N1952" s="66"/>
      <c r="O1952" s="66"/>
      <c r="P1952" s="66"/>
      <c r="Q1952" s="2"/>
      <c r="R1952" s="2"/>
      <c r="S1952" s="15">
        <f t="shared" si="189"/>
        <v>41827</v>
      </c>
      <c r="T1952" s="15" t="str">
        <f t="shared" si="190"/>
        <v/>
      </c>
      <c r="U1952" s="15" t="str">
        <f t="shared" si="191"/>
        <v/>
      </c>
      <c r="V1952" s="2"/>
    </row>
    <row r="1953" spans="1:22">
      <c r="A1953" s="2"/>
      <c r="B1953" s="2"/>
      <c r="C1953" s="2"/>
      <c r="D1953" s="2"/>
      <c r="E1953" s="2"/>
      <c r="F1953" s="2"/>
      <c r="G1953" s="2"/>
      <c r="H1953" s="2"/>
      <c r="I1953" s="2"/>
      <c r="J1953" s="17" t="s">
        <v>1502</v>
      </c>
      <c r="K1953" s="2" t="str">
        <f t="shared" si="188"/>
        <v>GG</v>
      </c>
      <c r="L1953" s="2" t="str">
        <f t="shared" si="187"/>
        <v>GUERNSEY</v>
      </c>
      <c r="M1953" s="66"/>
      <c r="N1953" s="66"/>
      <c r="O1953" s="66"/>
      <c r="P1953" s="66"/>
      <c r="Q1953" s="2"/>
      <c r="R1953" s="2"/>
      <c r="S1953" s="15">
        <f t="shared" si="189"/>
        <v>41827</v>
      </c>
      <c r="T1953" s="15" t="str">
        <f t="shared" si="190"/>
        <v/>
      </c>
      <c r="U1953" s="15" t="str">
        <f t="shared" si="191"/>
        <v/>
      </c>
      <c r="V1953" s="2"/>
    </row>
    <row r="1954" spans="1:22">
      <c r="A1954" s="2"/>
      <c r="B1954" s="2"/>
      <c r="C1954" s="2"/>
      <c r="D1954" s="2"/>
      <c r="E1954" s="2"/>
      <c r="F1954" s="2"/>
      <c r="G1954" s="2"/>
      <c r="H1954" s="2"/>
      <c r="I1954" s="2"/>
      <c r="J1954" s="17" t="s">
        <v>1503</v>
      </c>
      <c r="K1954" s="2" t="str">
        <f t="shared" si="188"/>
        <v>GN</v>
      </c>
      <c r="L1954" s="2" t="str">
        <f t="shared" si="187"/>
        <v>GUINEA</v>
      </c>
      <c r="M1954" s="66"/>
      <c r="N1954" s="66"/>
      <c r="O1954" s="66"/>
      <c r="P1954" s="66"/>
      <c r="Q1954" s="2"/>
      <c r="R1954" s="2"/>
      <c r="S1954" s="15">
        <f t="shared" si="189"/>
        <v>41827</v>
      </c>
      <c r="T1954" s="15" t="str">
        <f t="shared" si="190"/>
        <v/>
      </c>
      <c r="U1954" s="15" t="str">
        <f t="shared" si="191"/>
        <v/>
      </c>
      <c r="V1954" s="2"/>
    </row>
    <row r="1955" spans="1:22">
      <c r="A1955" s="2"/>
      <c r="B1955" s="2"/>
      <c r="C1955" s="2"/>
      <c r="D1955" s="2"/>
      <c r="E1955" s="2"/>
      <c r="F1955" s="2"/>
      <c r="G1955" s="2"/>
      <c r="H1955" s="2"/>
      <c r="I1955" s="2"/>
      <c r="J1955" s="17" t="s">
        <v>1504</v>
      </c>
      <c r="K1955" s="2" t="str">
        <f t="shared" si="188"/>
        <v>GW</v>
      </c>
      <c r="L1955" s="2" t="str">
        <f t="shared" si="187"/>
        <v>GUINEA-BISSAU</v>
      </c>
      <c r="M1955" s="66"/>
      <c r="N1955" s="66"/>
      <c r="O1955" s="66"/>
      <c r="P1955" s="66"/>
      <c r="Q1955" s="2"/>
      <c r="R1955" s="2"/>
      <c r="S1955" s="15">
        <f t="shared" si="189"/>
        <v>41827</v>
      </c>
      <c r="T1955" s="15" t="str">
        <f t="shared" si="190"/>
        <v/>
      </c>
      <c r="U1955" s="15" t="str">
        <f t="shared" si="191"/>
        <v/>
      </c>
      <c r="V1955" s="2"/>
    </row>
    <row r="1956" spans="1:22">
      <c r="A1956" s="2"/>
      <c r="B1956" s="2"/>
      <c r="C1956" s="2"/>
      <c r="D1956" s="2"/>
      <c r="E1956" s="2"/>
      <c r="F1956" s="2"/>
      <c r="G1956" s="2"/>
      <c r="H1956" s="2"/>
      <c r="I1956" s="2"/>
      <c r="J1956" s="17" t="s">
        <v>1505</v>
      </c>
      <c r="K1956" s="2" t="str">
        <f t="shared" si="188"/>
        <v>GY</v>
      </c>
      <c r="L1956" s="2" t="str">
        <f t="shared" si="187"/>
        <v>GUYANA</v>
      </c>
      <c r="M1956" s="66"/>
      <c r="N1956" s="66"/>
      <c r="O1956" s="66"/>
      <c r="P1956" s="66"/>
      <c r="Q1956" s="2"/>
      <c r="R1956" s="2"/>
      <c r="S1956" s="15">
        <f t="shared" si="189"/>
        <v>41827</v>
      </c>
      <c r="T1956" s="15" t="str">
        <f t="shared" si="190"/>
        <v/>
      </c>
      <c r="U1956" s="15" t="str">
        <f t="shared" si="191"/>
        <v/>
      </c>
      <c r="V1956" s="2"/>
    </row>
    <row r="1957" spans="1:22">
      <c r="A1957" s="2"/>
      <c r="B1957" s="2"/>
      <c r="C1957" s="2"/>
      <c r="D1957" s="2"/>
      <c r="E1957" s="2"/>
      <c r="F1957" s="2"/>
      <c r="G1957" s="2"/>
      <c r="H1957" s="2"/>
      <c r="I1957" s="2"/>
      <c r="J1957" s="17" t="s">
        <v>1506</v>
      </c>
      <c r="K1957" s="2" t="str">
        <f t="shared" si="188"/>
        <v>HT</v>
      </c>
      <c r="L1957" s="2" t="str">
        <f t="shared" si="187"/>
        <v>HAITI</v>
      </c>
      <c r="M1957" s="66"/>
      <c r="N1957" s="66"/>
      <c r="O1957" s="66"/>
      <c r="P1957" s="66"/>
      <c r="Q1957" s="2"/>
      <c r="R1957" s="2"/>
      <c r="S1957" s="15">
        <f t="shared" si="189"/>
        <v>41827</v>
      </c>
      <c r="T1957" s="15" t="str">
        <f t="shared" si="190"/>
        <v/>
      </c>
      <c r="U1957" s="15" t="str">
        <f t="shared" si="191"/>
        <v/>
      </c>
      <c r="V1957" s="2"/>
    </row>
    <row r="1958" spans="1:22">
      <c r="A1958" s="2"/>
      <c r="B1958" s="2"/>
      <c r="C1958" s="2"/>
      <c r="D1958" s="2"/>
      <c r="E1958" s="2"/>
      <c r="F1958" s="2"/>
      <c r="G1958" s="2"/>
      <c r="H1958" s="2"/>
      <c r="I1958" s="2"/>
      <c r="J1958" s="17" t="s">
        <v>1507</v>
      </c>
      <c r="K1958" s="2" t="str">
        <f t="shared" si="188"/>
        <v>HM</v>
      </c>
      <c r="L1958" s="2" t="str">
        <f t="shared" ref="L1958:L2022" si="192">J1958</f>
        <v>HEARD ISLAND AND MCDONALD ISLANDS</v>
      </c>
      <c r="M1958" s="66"/>
      <c r="N1958" s="66"/>
      <c r="O1958" s="66"/>
      <c r="P1958" s="66"/>
      <c r="Q1958" s="2"/>
      <c r="R1958" s="2"/>
      <c r="S1958" s="15">
        <f t="shared" si="189"/>
        <v>41827</v>
      </c>
      <c r="T1958" s="15" t="str">
        <f t="shared" si="190"/>
        <v/>
      </c>
      <c r="U1958" s="15" t="str">
        <f t="shared" si="191"/>
        <v/>
      </c>
      <c r="V1958" s="2"/>
    </row>
    <row r="1959" spans="1:22">
      <c r="A1959" s="2"/>
      <c r="B1959" s="2"/>
      <c r="C1959" s="2"/>
      <c r="D1959" s="2"/>
      <c r="E1959" s="2"/>
      <c r="F1959" s="2"/>
      <c r="G1959" s="2"/>
      <c r="H1959" s="2"/>
      <c r="I1959" s="2"/>
      <c r="J1959" s="17" t="s">
        <v>1509</v>
      </c>
      <c r="K1959" s="2" t="str">
        <f t="shared" si="188"/>
        <v>HN</v>
      </c>
      <c r="L1959" s="2" t="str">
        <f t="shared" si="192"/>
        <v>HONDURAS</v>
      </c>
      <c r="M1959" s="66"/>
      <c r="N1959" s="66"/>
      <c r="O1959" s="66"/>
      <c r="P1959" s="66"/>
      <c r="Q1959" s="2"/>
      <c r="R1959" s="2"/>
      <c r="S1959" s="15">
        <f t="shared" si="189"/>
        <v>41827</v>
      </c>
      <c r="T1959" s="15" t="str">
        <f t="shared" si="190"/>
        <v/>
      </c>
      <c r="U1959" s="15" t="str">
        <f t="shared" si="191"/>
        <v/>
      </c>
      <c r="V1959" s="2"/>
    </row>
    <row r="1960" spans="1:22">
      <c r="A1960" s="2"/>
      <c r="B1960" s="2"/>
      <c r="C1960" s="2"/>
      <c r="D1960" s="2"/>
      <c r="E1960" s="2"/>
      <c r="F1960" s="2"/>
      <c r="G1960" s="2"/>
      <c r="H1960" s="2"/>
      <c r="I1960" s="2"/>
      <c r="J1960" s="17" t="s">
        <v>1510</v>
      </c>
      <c r="K1960" s="2" t="str">
        <f t="shared" si="188"/>
        <v>HK</v>
      </c>
      <c r="L1960" s="2" t="str">
        <f t="shared" si="192"/>
        <v>HONG KONG</v>
      </c>
      <c r="M1960" s="66"/>
      <c r="N1960" s="66"/>
      <c r="O1960" s="66"/>
      <c r="P1960" s="66"/>
      <c r="Q1960" s="2"/>
      <c r="R1960" s="2"/>
      <c r="S1960" s="15">
        <f t="shared" si="189"/>
        <v>41827</v>
      </c>
      <c r="T1960" s="15" t="str">
        <f t="shared" si="190"/>
        <v/>
      </c>
      <c r="U1960" s="15" t="str">
        <f t="shared" si="191"/>
        <v/>
      </c>
      <c r="V1960" s="2"/>
    </row>
    <row r="1961" spans="1:22">
      <c r="A1961" s="2"/>
      <c r="B1961" s="2"/>
      <c r="C1961" s="2"/>
      <c r="D1961" s="2"/>
      <c r="E1961" s="2"/>
      <c r="F1961" s="2"/>
      <c r="G1961" s="2"/>
      <c r="H1961" s="2"/>
      <c r="I1961" s="2"/>
      <c r="J1961" s="17" t="s">
        <v>1513</v>
      </c>
      <c r="K1961" s="2" t="str">
        <f t="shared" si="188"/>
        <v>IN</v>
      </c>
      <c r="L1961" s="2" t="str">
        <f t="shared" si="192"/>
        <v>INDIA</v>
      </c>
      <c r="M1961" s="66"/>
      <c r="N1961" s="66"/>
      <c r="O1961" s="66"/>
      <c r="P1961" s="66"/>
      <c r="Q1961" s="2"/>
      <c r="R1961" s="2"/>
      <c r="S1961" s="15">
        <f t="shared" si="189"/>
        <v>41827</v>
      </c>
      <c r="T1961" s="15" t="str">
        <f t="shared" si="190"/>
        <v/>
      </c>
      <c r="U1961" s="15" t="str">
        <f t="shared" si="191"/>
        <v/>
      </c>
      <c r="V1961" s="2"/>
    </row>
    <row r="1962" spans="1:22">
      <c r="A1962" s="2"/>
      <c r="B1962" s="2"/>
      <c r="C1962" s="2"/>
      <c r="D1962" s="2"/>
      <c r="E1962" s="2"/>
      <c r="F1962" s="2"/>
      <c r="G1962" s="2"/>
      <c r="H1962" s="2"/>
      <c r="I1962" s="2"/>
      <c r="J1962" s="17" t="s">
        <v>1514</v>
      </c>
      <c r="K1962" s="2" t="str">
        <f t="shared" si="188"/>
        <v>ID</v>
      </c>
      <c r="L1962" s="2" t="str">
        <f t="shared" si="192"/>
        <v>INDONESIA</v>
      </c>
      <c r="M1962" s="66"/>
      <c r="N1962" s="66"/>
      <c r="O1962" s="66"/>
      <c r="P1962" s="66"/>
      <c r="Q1962" s="2"/>
      <c r="R1962" s="2"/>
      <c r="S1962" s="15">
        <f t="shared" si="189"/>
        <v>41827</v>
      </c>
      <c r="T1962" s="15" t="str">
        <f t="shared" si="190"/>
        <v/>
      </c>
      <c r="U1962" s="15" t="str">
        <f t="shared" si="191"/>
        <v/>
      </c>
      <c r="V1962" s="2"/>
    </row>
    <row r="1963" spans="1:22">
      <c r="A1963" s="2"/>
      <c r="B1963" s="2"/>
      <c r="C1963" s="2"/>
      <c r="D1963" s="2"/>
      <c r="E1963" s="2"/>
      <c r="F1963" s="2"/>
      <c r="G1963" s="2"/>
      <c r="H1963" s="2"/>
      <c r="I1963" s="2"/>
      <c r="J1963" s="17" t="s">
        <v>1515</v>
      </c>
      <c r="K1963" s="2" t="str">
        <f t="shared" si="188"/>
        <v>IR</v>
      </c>
      <c r="L1963" s="2" t="str">
        <f t="shared" si="192"/>
        <v>IRAN, ISLAMIC REPUBLIC OF</v>
      </c>
      <c r="M1963" s="66"/>
      <c r="N1963" s="66"/>
      <c r="O1963" s="66"/>
      <c r="P1963" s="66"/>
      <c r="Q1963" s="2"/>
      <c r="R1963" s="2"/>
      <c r="S1963" s="15">
        <f t="shared" si="189"/>
        <v>41827</v>
      </c>
      <c r="T1963" s="15" t="str">
        <f t="shared" si="190"/>
        <v/>
      </c>
      <c r="U1963" s="15" t="str">
        <f t="shared" si="191"/>
        <v/>
      </c>
      <c r="V1963" s="2"/>
    </row>
    <row r="1964" spans="1:22">
      <c r="A1964" s="2"/>
      <c r="B1964" s="2"/>
      <c r="C1964" s="2"/>
      <c r="D1964" s="2"/>
      <c r="E1964" s="2"/>
      <c r="F1964" s="2"/>
      <c r="G1964" s="2"/>
      <c r="H1964" s="2"/>
      <c r="I1964" s="2"/>
      <c r="J1964" s="17" t="s">
        <v>1516</v>
      </c>
      <c r="K1964" s="2" t="str">
        <f t="shared" si="188"/>
        <v>IQ</v>
      </c>
      <c r="L1964" s="2" t="str">
        <f t="shared" si="192"/>
        <v>IRAQ</v>
      </c>
      <c r="M1964" s="66"/>
      <c r="N1964" s="66"/>
      <c r="O1964" s="66"/>
      <c r="P1964" s="66"/>
      <c r="Q1964" s="2"/>
      <c r="R1964" s="2"/>
      <c r="S1964" s="15">
        <f t="shared" si="189"/>
        <v>41827</v>
      </c>
      <c r="T1964" s="15" t="str">
        <f t="shared" si="190"/>
        <v/>
      </c>
      <c r="U1964" s="15" t="str">
        <f t="shared" si="191"/>
        <v/>
      </c>
      <c r="V1964" s="2"/>
    </row>
    <row r="1965" spans="1:22">
      <c r="A1965" s="2"/>
      <c r="B1965" s="2"/>
      <c r="C1965" s="2"/>
      <c r="D1965" s="2"/>
      <c r="E1965" s="2"/>
      <c r="F1965" s="2"/>
      <c r="G1965" s="2"/>
      <c r="H1965" s="2"/>
      <c r="I1965" s="2"/>
      <c r="J1965" s="17" t="s">
        <v>1518</v>
      </c>
      <c r="K1965" s="2" t="str">
        <f t="shared" si="188"/>
        <v>IM</v>
      </c>
      <c r="L1965" s="2" t="str">
        <f t="shared" si="192"/>
        <v>ISLE OF MAN</v>
      </c>
      <c r="M1965" s="66"/>
      <c r="N1965" s="66"/>
      <c r="O1965" s="66"/>
      <c r="P1965" s="66"/>
      <c r="Q1965" s="2"/>
      <c r="R1965" s="2"/>
      <c r="S1965" s="15">
        <f t="shared" si="189"/>
        <v>41827</v>
      </c>
      <c r="T1965" s="15" t="str">
        <f t="shared" si="190"/>
        <v/>
      </c>
      <c r="U1965" s="15" t="str">
        <f t="shared" si="191"/>
        <v/>
      </c>
      <c r="V1965" s="2"/>
    </row>
    <row r="1966" spans="1:22">
      <c r="A1966" s="2"/>
      <c r="B1966" s="2"/>
      <c r="C1966" s="2"/>
      <c r="D1966" s="2"/>
      <c r="E1966" s="2"/>
      <c r="F1966" s="2"/>
      <c r="G1966" s="2"/>
      <c r="H1966" s="2"/>
      <c r="I1966" s="2"/>
      <c r="J1966" s="17" t="s">
        <v>1519</v>
      </c>
      <c r="K1966" s="2" t="str">
        <f t="shared" si="188"/>
        <v>IL</v>
      </c>
      <c r="L1966" s="2" t="str">
        <f t="shared" si="192"/>
        <v>ISRAEL</v>
      </c>
      <c r="M1966" s="66"/>
      <c r="N1966" s="66"/>
      <c r="O1966" s="66"/>
      <c r="P1966" s="66"/>
      <c r="Q1966" s="2"/>
      <c r="R1966" s="2"/>
      <c r="S1966" s="15">
        <f t="shared" si="189"/>
        <v>41827</v>
      </c>
      <c r="T1966" s="15" t="str">
        <f t="shared" si="190"/>
        <v/>
      </c>
      <c r="U1966" s="15" t="str">
        <f t="shared" si="191"/>
        <v/>
      </c>
      <c r="V1966" s="2"/>
    </row>
    <row r="1967" spans="1:22">
      <c r="A1967" s="2"/>
      <c r="B1967" s="2"/>
      <c r="C1967" s="2"/>
      <c r="D1967" s="2"/>
      <c r="E1967" s="2"/>
      <c r="F1967" s="2"/>
      <c r="G1967" s="2"/>
      <c r="H1967" s="2"/>
      <c r="I1967" s="2"/>
      <c r="J1967" s="17" t="s">
        <v>1521</v>
      </c>
      <c r="K1967" s="2" t="str">
        <f t="shared" si="188"/>
        <v>JM</v>
      </c>
      <c r="L1967" s="2" t="str">
        <f t="shared" si="192"/>
        <v>JAMAICA</v>
      </c>
      <c r="M1967" s="66"/>
      <c r="N1967" s="66"/>
      <c r="O1967" s="66"/>
      <c r="P1967" s="66"/>
      <c r="Q1967" s="2"/>
      <c r="R1967" s="2"/>
      <c r="S1967" s="15">
        <f t="shared" si="189"/>
        <v>41827</v>
      </c>
      <c r="T1967" s="15" t="str">
        <f t="shared" si="190"/>
        <v/>
      </c>
      <c r="U1967" s="15" t="str">
        <f t="shared" si="191"/>
        <v/>
      </c>
      <c r="V1967" s="2"/>
    </row>
    <row r="1968" spans="1:22">
      <c r="A1968" s="2"/>
      <c r="B1968" s="2"/>
      <c r="C1968" s="2"/>
      <c r="D1968" s="2"/>
      <c r="E1968" s="2"/>
      <c r="F1968" s="2"/>
      <c r="G1968" s="2"/>
      <c r="H1968" s="2"/>
      <c r="I1968" s="2"/>
      <c r="J1968" s="17" t="s">
        <v>1522</v>
      </c>
      <c r="K1968" s="2" t="str">
        <f t="shared" si="188"/>
        <v>JP</v>
      </c>
      <c r="L1968" s="2" t="str">
        <f t="shared" si="192"/>
        <v>JAPAN</v>
      </c>
      <c r="M1968" s="66"/>
      <c r="N1968" s="66"/>
      <c r="O1968" s="66"/>
      <c r="P1968" s="66"/>
      <c r="Q1968" s="2"/>
      <c r="R1968" s="2"/>
      <c r="S1968" s="15">
        <f t="shared" si="189"/>
        <v>41827</v>
      </c>
      <c r="T1968" s="15" t="str">
        <f t="shared" si="190"/>
        <v/>
      </c>
      <c r="U1968" s="15" t="str">
        <f t="shared" si="191"/>
        <v/>
      </c>
      <c r="V1968" s="2"/>
    </row>
    <row r="1969" spans="1:22">
      <c r="A1969" s="2"/>
      <c r="B1969" s="2"/>
      <c r="C1969" s="2"/>
      <c r="D1969" s="2"/>
      <c r="E1969" s="2"/>
      <c r="F1969" s="2"/>
      <c r="G1969" s="2"/>
      <c r="H1969" s="2"/>
      <c r="I1969" s="2"/>
      <c r="J1969" s="17" t="s">
        <v>1523</v>
      </c>
      <c r="K1969" s="2" t="str">
        <f t="shared" si="188"/>
        <v>JE</v>
      </c>
      <c r="L1969" s="2" t="str">
        <f t="shared" si="192"/>
        <v>JERSEY</v>
      </c>
      <c r="M1969" s="66"/>
      <c r="N1969" s="66"/>
      <c r="O1969" s="66"/>
      <c r="P1969" s="66"/>
      <c r="Q1969" s="2"/>
      <c r="R1969" s="2"/>
      <c r="S1969" s="15">
        <f t="shared" si="189"/>
        <v>41827</v>
      </c>
      <c r="T1969" s="15" t="str">
        <f t="shared" si="190"/>
        <v/>
      </c>
      <c r="U1969" s="15" t="str">
        <f t="shared" si="191"/>
        <v/>
      </c>
      <c r="V1969" s="2"/>
    </row>
    <row r="1970" spans="1:22">
      <c r="A1970" s="2"/>
      <c r="B1970" s="2"/>
      <c r="C1970" s="2"/>
      <c r="D1970" s="2"/>
      <c r="E1970" s="2"/>
      <c r="F1970" s="2"/>
      <c r="G1970" s="2"/>
      <c r="H1970" s="2"/>
      <c r="I1970" s="2"/>
      <c r="J1970" s="17" t="s">
        <v>1524</v>
      </c>
      <c r="K1970" s="2" t="str">
        <f t="shared" si="188"/>
        <v>JO</v>
      </c>
      <c r="L1970" s="2" t="str">
        <f t="shared" si="192"/>
        <v>JORDAN</v>
      </c>
      <c r="M1970" s="66"/>
      <c r="N1970" s="66"/>
      <c r="O1970" s="66"/>
      <c r="P1970" s="66"/>
      <c r="Q1970" s="2"/>
      <c r="R1970" s="2"/>
      <c r="S1970" s="15">
        <f t="shared" si="189"/>
        <v>41827</v>
      </c>
      <c r="T1970" s="15" t="str">
        <f t="shared" si="190"/>
        <v/>
      </c>
      <c r="U1970" s="15" t="str">
        <f t="shared" si="191"/>
        <v/>
      </c>
      <c r="V1970" s="2"/>
    </row>
    <row r="1971" spans="1:22">
      <c r="A1971" s="2"/>
      <c r="B1971" s="2"/>
      <c r="C1971" s="2"/>
      <c r="D1971" s="2"/>
      <c r="E1971" s="2"/>
      <c r="F1971" s="2"/>
      <c r="G1971" s="2"/>
      <c r="H1971" s="2"/>
      <c r="I1971" s="2"/>
      <c r="J1971" s="17" t="s">
        <v>1525</v>
      </c>
      <c r="K1971" s="2" t="str">
        <f t="shared" si="188"/>
        <v>KZ</v>
      </c>
      <c r="L1971" s="2" t="str">
        <f t="shared" si="192"/>
        <v>KAZAKHSTAN</v>
      </c>
      <c r="M1971" s="66"/>
      <c r="N1971" s="66"/>
      <c r="O1971" s="66"/>
      <c r="P1971" s="66"/>
      <c r="Q1971" s="2"/>
      <c r="R1971" s="2"/>
      <c r="S1971" s="15">
        <f t="shared" si="189"/>
        <v>41827</v>
      </c>
      <c r="T1971" s="15" t="str">
        <f t="shared" si="190"/>
        <v/>
      </c>
      <c r="U1971" s="15" t="str">
        <f t="shared" si="191"/>
        <v/>
      </c>
      <c r="V1971" s="2"/>
    </row>
    <row r="1972" spans="1:22">
      <c r="A1972" s="2"/>
      <c r="B1972" s="2"/>
      <c r="C1972" s="2"/>
      <c r="D1972" s="2"/>
      <c r="E1972" s="2"/>
      <c r="F1972" s="2"/>
      <c r="G1972" s="2"/>
      <c r="H1972" s="2"/>
      <c r="I1972" s="2"/>
      <c r="J1972" s="17" t="s">
        <v>1526</v>
      </c>
      <c r="K1972" s="2" t="str">
        <f t="shared" si="188"/>
        <v>KE</v>
      </c>
      <c r="L1972" s="2" t="str">
        <f t="shared" si="192"/>
        <v>KENYA</v>
      </c>
      <c r="M1972" s="66"/>
      <c r="N1972" s="66"/>
      <c r="O1972" s="66"/>
      <c r="P1972" s="66"/>
      <c r="Q1972" s="2"/>
      <c r="R1972" s="2"/>
      <c r="S1972" s="15">
        <f t="shared" si="189"/>
        <v>41827</v>
      </c>
      <c r="T1972" s="15" t="str">
        <f t="shared" si="190"/>
        <v/>
      </c>
      <c r="U1972" s="15" t="str">
        <f t="shared" si="191"/>
        <v/>
      </c>
      <c r="V1972" s="2"/>
    </row>
    <row r="1973" spans="1:22">
      <c r="A1973" s="2"/>
      <c r="B1973" s="2"/>
      <c r="C1973" s="2"/>
      <c r="D1973" s="2"/>
      <c r="E1973" s="2"/>
      <c r="F1973" s="2"/>
      <c r="G1973" s="2"/>
      <c r="H1973" s="2"/>
      <c r="I1973" s="2"/>
      <c r="J1973" s="17" t="s">
        <v>1527</v>
      </c>
      <c r="K1973" s="2" t="str">
        <f t="shared" si="188"/>
        <v>KI</v>
      </c>
      <c r="L1973" s="2" t="str">
        <f t="shared" si="192"/>
        <v>KIRIBATI</v>
      </c>
      <c r="M1973" s="66"/>
      <c r="N1973" s="66"/>
      <c r="O1973" s="66"/>
      <c r="P1973" s="66"/>
      <c r="Q1973" s="2"/>
      <c r="R1973" s="2"/>
      <c r="S1973" s="15">
        <f t="shared" si="189"/>
        <v>41827</v>
      </c>
      <c r="T1973" s="15" t="str">
        <f t="shared" si="190"/>
        <v/>
      </c>
      <c r="U1973" s="15" t="str">
        <f t="shared" si="191"/>
        <v/>
      </c>
      <c r="V1973" s="2"/>
    </row>
    <row r="1974" spans="1:22">
      <c r="A1974" s="2"/>
      <c r="B1974" s="2"/>
      <c r="C1974" s="2"/>
      <c r="D1974" s="2"/>
      <c r="E1974" s="2"/>
      <c r="F1974" s="2"/>
      <c r="G1974" s="2"/>
      <c r="H1974" s="2"/>
      <c r="I1974" s="2"/>
      <c r="J1974" s="17" t="s">
        <v>1528</v>
      </c>
      <c r="K1974" s="2" t="str">
        <f t="shared" si="188"/>
        <v>KP</v>
      </c>
      <c r="L1974" s="2" t="str">
        <f t="shared" si="192"/>
        <v>KOREA, DEMOCRATIC PEOPLE'S REPUBLIC OF</v>
      </c>
      <c r="M1974" s="66"/>
      <c r="N1974" s="66"/>
      <c r="O1974" s="66"/>
      <c r="P1974" s="66"/>
      <c r="Q1974" s="2"/>
      <c r="R1974" s="2"/>
      <c r="S1974" s="15">
        <f t="shared" si="189"/>
        <v>41827</v>
      </c>
      <c r="T1974" s="15" t="str">
        <f t="shared" si="190"/>
        <v/>
      </c>
      <c r="U1974" s="15" t="str">
        <f t="shared" si="191"/>
        <v/>
      </c>
      <c r="V1974" s="2"/>
    </row>
    <row r="1975" spans="1:22">
      <c r="A1975" s="2"/>
      <c r="B1975" s="2"/>
      <c r="C1975" s="2"/>
      <c r="D1975" s="2"/>
      <c r="E1975" s="2"/>
      <c r="F1975" s="2"/>
      <c r="G1975" s="2"/>
      <c r="H1975" s="2"/>
      <c r="I1975" s="2"/>
      <c r="J1975" s="17" t="s">
        <v>1529</v>
      </c>
      <c r="K1975" s="2" t="str">
        <f t="shared" si="188"/>
        <v>KR</v>
      </c>
      <c r="L1975" s="2" t="str">
        <f t="shared" si="192"/>
        <v>KOREA, REPUBLIC OF</v>
      </c>
      <c r="M1975" s="66"/>
      <c r="N1975" s="66"/>
      <c r="O1975" s="66"/>
      <c r="P1975" s="66"/>
      <c r="Q1975" s="2"/>
      <c r="R1975" s="2"/>
      <c r="S1975" s="15">
        <f t="shared" si="189"/>
        <v>41827</v>
      </c>
      <c r="T1975" s="15" t="str">
        <f t="shared" si="190"/>
        <v/>
      </c>
      <c r="U1975" s="15" t="str">
        <f t="shared" si="191"/>
        <v/>
      </c>
      <c r="V1975" s="2"/>
    </row>
    <row r="1976" spans="1:22">
      <c r="A1976" s="2"/>
      <c r="B1976" s="2"/>
      <c r="C1976" s="2"/>
      <c r="D1976" s="2"/>
      <c r="E1976" s="2"/>
      <c r="F1976" s="2"/>
      <c r="G1976" s="2"/>
      <c r="H1976" s="2"/>
      <c r="I1976" s="2"/>
      <c r="J1976" s="17" t="s">
        <v>12068</v>
      </c>
      <c r="K1976" s="2" t="str">
        <f t="shared" si="188"/>
        <v>XK</v>
      </c>
      <c r="L1976" s="2" t="str">
        <f>J1976</f>
        <v>KOSOVO</v>
      </c>
      <c r="M1976" s="66"/>
      <c r="N1976" s="66"/>
      <c r="O1976" s="66"/>
      <c r="P1976" s="66"/>
      <c r="Q1976" s="2"/>
      <c r="R1976" s="2"/>
      <c r="S1976" s="15">
        <f t="shared" si="189"/>
        <v>42931</v>
      </c>
      <c r="T1976" s="15" t="str">
        <f t="shared" si="190"/>
        <v/>
      </c>
      <c r="U1976" s="15" t="str">
        <f t="shared" si="191"/>
        <v/>
      </c>
      <c r="V1976" s="2"/>
    </row>
    <row r="1977" spans="1:22">
      <c r="A1977" s="2"/>
      <c r="B1977" s="2"/>
      <c r="C1977" s="2"/>
      <c r="D1977" s="2"/>
      <c r="E1977" s="2"/>
      <c r="F1977" s="2"/>
      <c r="G1977" s="2"/>
      <c r="H1977" s="2"/>
      <c r="I1977" s="2"/>
      <c r="J1977" s="17" t="s">
        <v>1530</v>
      </c>
      <c r="K1977" s="2" t="str">
        <f t="shared" si="188"/>
        <v>KW</v>
      </c>
      <c r="L1977" s="2" t="str">
        <f t="shared" si="192"/>
        <v>KUWAIT</v>
      </c>
      <c r="M1977" s="66"/>
      <c r="N1977" s="66"/>
      <c r="O1977" s="66"/>
      <c r="P1977" s="66"/>
      <c r="Q1977" s="2"/>
      <c r="R1977" s="2"/>
      <c r="S1977" s="15">
        <f t="shared" si="189"/>
        <v>41827</v>
      </c>
      <c r="T1977" s="15" t="str">
        <f t="shared" si="190"/>
        <v/>
      </c>
      <c r="U1977" s="15" t="str">
        <f t="shared" si="191"/>
        <v/>
      </c>
      <c r="V1977" s="2"/>
    </row>
    <row r="1978" spans="1:22">
      <c r="A1978" s="2"/>
      <c r="B1978" s="2"/>
      <c r="C1978" s="2"/>
      <c r="D1978" s="2"/>
      <c r="E1978" s="2"/>
      <c r="F1978" s="2"/>
      <c r="G1978" s="2"/>
      <c r="H1978" s="2"/>
      <c r="I1978" s="2"/>
      <c r="J1978" s="17" t="s">
        <v>1531</v>
      </c>
      <c r="K1978" s="2" t="str">
        <f t="shared" si="188"/>
        <v>KG</v>
      </c>
      <c r="L1978" s="2" t="str">
        <f t="shared" si="192"/>
        <v>KYRGYZSTAN</v>
      </c>
      <c r="M1978" s="66"/>
      <c r="N1978" s="66"/>
      <c r="O1978" s="66"/>
      <c r="P1978" s="66"/>
      <c r="Q1978" s="2"/>
      <c r="R1978" s="2"/>
      <c r="S1978" s="15">
        <f t="shared" si="189"/>
        <v>41827</v>
      </c>
      <c r="T1978" s="15" t="str">
        <f t="shared" si="190"/>
        <v/>
      </c>
      <c r="U1978" s="15" t="str">
        <f t="shared" si="191"/>
        <v/>
      </c>
      <c r="V1978" s="2"/>
    </row>
    <row r="1979" spans="1:22">
      <c r="A1979" s="2"/>
      <c r="B1979" s="2"/>
      <c r="C1979" s="2"/>
      <c r="D1979" s="2"/>
      <c r="E1979" s="2"/>
      <c r="F1979" s="2"/>
      <c r="G1979" s="2"/>
      <c r="H1979" s="2"/>
      <c r="I1979" s="2"/>
      <c r="J1979" s="17" t="s">
        <v>1532</v>
      </c>
      <c r="K1979" s="2" t="str">
        <f t="shared" si="188"/>
        <v>LA</v>
      </c>
      <c r="L1979" s="2" t="str">
        <f t="shared" si="192"/>
        <v>LAO PEOPLE'S DEMOCRATIC REPUBLIC</v>
      </c>
      <c r="M1979" s="66"/>
      <c r="N1979" s="66"/>
      <c r="O1979" s="66"/>
      <c r="P1979" s="66"/>
      <c r="Q1979" s="2"/>
      <c r="R1979" s="2"/>
      <c r="S1979" s="15">
        <f t="shared" si="189"/>
        <v>41827</v>
      </c>
      <c r="T1979" s="15" t="str">
        <f t="shared" si="190"/>
        <v/>
      </c>
      <c r="U1979" s="15" t="str">
        <f t="shared" si="191"/>
        <v/>
      </c>
      <c r="V1979" s="2"/>
    </row>
    <row r="1980" spans="1:22">
      <c r="A1980" s="2"/>
      <c r="B1980" s="2"/>
      <c r="C1980" s="2"/>
      <c r="D1980" s="2"/>
      <c r="E1980" s="2"/>
      <c r="F1980" s="2"/>
      <c r="G1980" s="2"/>
      <c r="H1980" s="2"/>
      <c r="I1980" s="2"/>
      <c r="J1980" s="17" t="s">
        <v>1534</v>
      </c>
      <c r="K1980" s="2" t="str">
        <f t="shared" si="188"/>
        <v>LB</v>
      </c>
      <c r="L1980" s="2" t="str">
        <f t="shared" si="192"/>
        <v>LEBANON</v>
      </c>
      <c r="M1980" s="66"/>
      <c r="N1980" s="66"/>
      <c r="O1980" s="66"/>
      <c r="P1980" s="66"/>
      <c r="Q1980" s="2"/>
      <c r="R1980" s="2"/>
      <c r="S1980" s="15">
        <f t="shared" si="189"/>
        <v>41827</v>
      </c>
      <c r="T1980" s="15" t="str">
        <f t="shared" si="190"/>
        <v/>
      </c>
      <c r="U1980" s="15" t="str">
        <f t="shared" si="191"/>
        <v/>
      </c>
      <c r="V1980" s="2"/>
    </row>
    <row r="1981" spans="1:22">
      <c r="A1981" s="2"/>
      <c r="B1981" s="2"/>
      <c r="C1981" s="2"/>
      <c r="D1981" s="2"/>
      <c r="E1981" s="2"/>
      <c r="F1981" s="2"/>
      <c r="G1981" s="2"/>
      <c r="H1981" s="2"/>
      <c r="I1981" s="2"/>
      <c r="J1981" s="17" t="s">
        <v>1535</v>
      </c>
      <c r="K1981" s="2" t="str">
        <f t="shared" si="188"/>
        <v>LS</v>
      </c>
      <c r="L1981" s="2" t="str">
        <f t="shared" si="192"/>
        <v>LESOTHO</v>
      </c>
      <c r="M1981" s="66"/>
      <c r="N1981" s="66"/>
      <c r="O1981" s="66"/>
      <c r="P1981" s="66"/>
      <c r="Q1981" s="2"/>
      <c r="R1981" s="2"/>
      <c r="S1981" s="15">
        <f t="shared" si="189"/>
        <v>41827</v>
      </c>
      <c r="T1981" s="15" t="str">
        <f t="shared" si="190"/>
        <v/>
      </c>
      <c r="U1981" s="15" t="str">
        <f t="shared" si="191"/>
        <v/>
      </c>
      <c r="V1981" s="2"/>
    </row>
    <row r="1982" spans="1:22">
      <c r="A1982" s="2"/>
      <c r="B1982" s="2"/>
      <c r="C1982" s="2"/>
      <c r="D1982" s="2"/>
      <c r="E1982" s="2"/>
      <c r="F1982" s="2"/>
      <c r="G1982" s="2"/>
      <c r="H1982" s="2"/>
      <c r="I1982" s="2"/>
      <c r="J1982" s="17" t="s">
        <v>1536</v>
      </c>
      <c r="K1982" s="2" t="str">
        <f t="shared" si="188"/>
        <v>LR</v>
      </c>
      <c r="L1982" s="2" t="str">
        <f t="shared" si="192"/>
        <v>LIBERIA</v>
      </c>
      <c r="M1982" s="66"/>
      <c r="N1982" s="66"/>
      <c r="O1982" s="66"/>
      <c r="P1982" s="66"/>
      <c r="Q1982" s="2"/>
      <c r="R1982" s="2"/>
      <c r="S1982" s="15">
        <f t="shared" si="189"/>
        <v>41827</v>
      </c>
      <c r="T1982" s="15" t="str">
        <f t="shared" si="190"/>
        <v/>
      </c>
      <c r="U1982" s="15" t="str">
        <f t="shared" si="191"/>
        <v/>
      </c>
      <c r="V1982" s="2"/>
    </row>
    <row r="1983" spans="1:22">
      <c r="A1983" s="2"/>
      <c r="B1983" s="2"/>
      <c r="C1983" s="2"/>
      <c r="D1983" s="2"/>
      <c r="E1983" s="2"/>
      <c r="F1983" s="2"/>
      <c r="G1983" s="2"/>
      <c r="H1983" s="2"/>
      <c r="I1983" s="2"/>
      <c r="J1983" s="17" t="s">
        <v>3453</v>
      </c>
      <c r="K1983" s="2" t="str">
        <f t="shared" si="188"/>
        <v>LY</v>
      </c>
      <c r="L1983" s="2" t="str">
        <f t="shared" si="192"/>
        <v>LIBYA</v>
      </c>
      <c r="M1983" s="66"/>
      <c r="N1983" s="66"/>
      <c r="O1983" s="66"/>
      <c r="P1983" s="66"/>
      <c r="Q1983" s="2"/>
      <c r="R1983" s="2"/>
      <c r="S1983" s="15">
        <f t="shared" si="189"/>
        <v>41827</v>
      </c>
      <c r="T1983" s="15" t="str">
        <f t="shared" si="190"/>
        <v/>
      </c>
      <c r="U1983" s="15" t="str">
        <f t="shared" si="191"/>
        <v/>
      </c>
      <c r="V1983" s="2"/>
    </row>
    <row r="1984" spans="1:22">
      <c r="A1984" s="2"/>
      <c r="B1984" s="2"/>
      <c r="C1984" s="2"/>
      <c r="D1984" s="2"/>
      <c r="E1984" s="2"/>
      <c r="F1984" s="2"/>
      <c r="G1984" s="2"/>
      <c r="H1984" s="2"/>
      <c r="I1984" s="2"/>
      <c r="J1984" s="17" t="s">
        <v>1537</v>
      </c>
      <c r="K1984" s="2" t="str">
        <f t="shared" si="188"/>
        <v>LI</v>
      </c>
      <c r="L1984" s="2" t="str">
        <f t="shared" si="192"/>
        <v>LIECHTENSTEIN</v>
      </c>
      <c r="M1984" s="66"/>
      <c r="N1984" s="66"/>
      <c r="O1984" s="66"/>
      <c r="P1984" s="66"/>
      <c r="Q1984" s="2"/>
      <c r="R1984" s="2"/>
      <c r="S1984" s="15">
        <f t="shared" si="189"/>
        <v>41827</v>
      </c>
      <c r="T1984" s="15" t="str">
        <f t="shared" si="190"/>
        <v/>
      </c>
      <c r="U1984" s="15" t="str">
        <f t="shared" si="191"/>
        <v/>
      </c>
      <c r="V1984" s="2"/>
    </row>
    <row r="1985" spans="1:22">
      <c r="A1985" s="2"/>
      <c r="B1985" s="2"/>
      <c r="C1985" s="2"/>
      <c r="D1985" s="2"/>
      <c r="E1985" s="2"/>
      <c r="F1985" s="2"/>
      <c r="G1985" s="2"/>
      <c r="H1985" s="2"/>
      <c r="I1985" s="2"/>
      <c r="J1985" s="17" t="s">
        <v>1540</v>
      </c>
      <c r="K1985" s="2" t="str">
        <f t="shared" si="188"/>
        <v>MO</v>
      </c>
      <c r="L1985" s="2" t="str">
        <f t="shared" si="192"/>
        <v>MACAO</v>
      </c>
      <c r="M1985" s="66"/>
      <c r="N1985" s="66"/>
      <c r="O1985" s="66"/>
      <c r="P1985" s="66"/>
      <c r="Q1985" s="2"/>
      <c r="R1985" s="2"/>
      <c r="S1985" s="15">
        <f t="shared" si="189"/>
        <v>41827</v>
      </c>
      <c r="T1985" s="15" t="str">
        <f t="shared" si="190"/>
        <v/>
      </c>
      <c r="U1985" s="15" t="str">
        <f t="shared" si="191"/>
        <v/>
      </c>
      <c r="V1985" s="2"/>
    </row>
    <row r="1986" spans="1:22">
      <c r="A1986" s="2"/>
      <c r="B1986" s="2"/>
      <c r="C1986" s="2"/>
      <c r="D1986" s="2"/>
      <c r="E1986" s="2"/>
      <c r="F1986" s="2"/>
      <c r="G1986" s="2"/>
      <c r="H1986" s="2"/>
      <c r="I1986" s="2"/>
      <c r="J1986" s="17" t="s">
        <v>14788</v>
      </c>
      <c r="K1986" s="2" t="str">
        <f t="shared" si="188"/>
        <v>MK</v>
      </c>
      <c r="L1986" s="2" t="str">
        <f t="shared" si="192"/>
        <v>NORTH MACEDONIA</v>
      </c>
      <c r="M1986" s="66"/>
      <c r="N1986" s="66"/>
      <c r="O1986" s="66"/>
      <c r="P1986" s="66"/>
      <c r="Q1986" s="2"/>
      <c r="R1986" s="2"/>
      <c r="S1986" s="15">
        <f t="shared" si="189"/>
        <v>41827</v>
      </c>
      <c r="T1986" s="15" t="str">
        <f t="shared" si="190"/>
        <v/>
      </c>
      <c r="U1986" s="15">
        <f t="shared" si="191"/>
        <v>44392</v>
      </c>
      <c r="V1986" s="2"/>
    </row>
    <row r="1987" spans="1:22">
      <c r="A1987" s="2"/>
      <c r="B1987" s="2"/>
      <c r="C1987" s="2"/>
      <c r="D1987" s="2"/>
      <c r="E1987" s="2"/>
      <c r="F1987" s="2"/>
      <c r="G1987" s="2"/>
      <c r="H1987" s="2"/>
      <c r="I1987" s="2"/>
      <c r="J1987" s="17" t="s">
        <v>1541</v>
      </c>
      <c r="K1987" s="2" t="str">
        <f t="shared" si="188"/>
        <v>MG</v>
      </c>
      <c r="L1987" s="2" t="str">
        <f t="shared" si="192"/>
        <v>MADAGASCAR</v>
      </c>
      <c r="M1987" s="66"/>
      <c r="N1987" s="66"/>
      <c r="O1987" s="66"/>
      <c r="P1987" s="66"/>
      <c r="Q1987" s="2"/>
      <c r="R1987" s="2"/>
      <c r="S1987" s="15">
        <f t="shared" si="189"/>
        <v>41827</v>
      </c>
      <c r="T1987" s="15" t="str">
        <f t="shared" si="190"/>
        <v/>
      </c>
      <c r="U1987" s="15" t="str">
        <f t="shared" si="191"/>
        <v/>
      </c>
      <c r="V1987" s="2"/>
    </row>
    <row r="1988" spans="1:22">
      <c r="A1988" s="2"/>
      <c r="B1988" s="2"/>
      <c r="C1988" s="2"/>
      <c r="D1988" s="2"/>
      <c r="E1988" s="2"/>
      <c r="F1988" s="2"/>
      <c r="G1988" s="2"/>
      <c r="H1988" s="2"/>
      <c r="I1988" s="2"/>
      <c r="J1988" s="17" t="s">
        <v>1542</v>
      </c>
      <c r="K1988" s="2" t="str">
        <f t="shared" si="188"/>
        <v>MW</v>
      </c>
      <c r="L1988" s="2" t="str">
        <f t="shared" si="192"/>
        <v>MALAWI</v>
      </c>
      <c r="M1988" s="66"/>
      <c r="N1988" s="66"/>
      <c r="O1988" s="66"/>
      <c r="P1988" s="66"/>
      <c r="Q1988" s="2"/>
      <c r="R1988" s="2"/>
      <c r="S1988" s="15">
        <f t="shared" si="189"/>
        <v>41827</v>
      </c>
      <c r="T1988" s="15" t="str">
        <f t="shared" si="190"/>
        <v/>
      </c>
      <c r="U1988" s="15" t="str">
        <f t="shared" si="191"/>
        <v/>
      </c>
      <c r="V1988" s="2"/>
    </row>
    <row r="1989" spans="1:22">
      <c r="A1989" s="2"/>
      <c r="B1989" s="2"/>
      <c r="C1989" s="2"/>
      <c r="D1989" s="2"/>
      <c r="E1989" s="2"/>
      <c r="F1989" s="2"/>
      <c r="G1989" s="2"/>
      <c r="H1989" s="2"/>
      <c r="I1989" s="2"/>
      <c r="J1989" s="17" t="s">
        <v>1543</v>
      </c>
      <c r="K1989" s="2" t="str">
        <f t="shared" si="188"/>
        <v>MY</v>
      </c>
      <c r="L1989" s="2" t="str">
        <f t="shared" si="192"/>
        <v>MALAYSIA</v>
      </c>
      <c r="M1989" s="66"/>
      <c r="N1989" s="66"/>
      <c r="O1989" s="66"/>
      <c r="P1989" s="66"/>
      <c r="Q1989" s="2"/>
      <c r="R1989" s="2"/>
      <c r="S1989" s="15">
        <f t="shared" si="189"/>
        <v>41827</v>
      </c>
      <c r="T1989" s="15" t="str">
        <f t="shared" si="190"/>
        <v/>
      </c>
      <c r="U1989" s="15" t="str">
        <f t="shared" si="191"/>
        <v/>
      </c>
      <c r="V1989" s="2"/>
    </row>
    <row r="1990" spans="1:22">
      <c r="A1990" s="2"/>
      <c r="B1990" s="2"/>
      <c r="C1990" s="2"/>
      <c r="D1990" s="2"/>
      <c r="E1990" s="2"/>
      <c r="F1990" s="2"/>
      <c r="G1990" s="2"/>
      <c r="H1990" s="2"/>
      <c r="I1990" s="2"/>
      <c r="J1990" s="17" t="s">
        <v>1544</v>
      </c>
      <c r="K1990" s="2" t="str">
        <f t="shared" si="188"/>
        <v>MV</v>
      </c>
      <c r="L1990" s="2" t="str">
        <f t="shared" si="192"/>
        <v>MALDIVES</v>
      </c>
      <c r="M1990" s="66"/>
      <c r="N1990" s="66"/>
      <c r="O1990" s="66"/>
      <c r="P1990" s="66"/>
      <c r="Q1990" s="2"/>
      <c r="R1990" s="2"/>
      <c r="S1990" s="15">
        <f t="shared" si="189"/>
        <v>41827</v>
      </c>
      <c r="T1990" s="15" t="str">
        <f t="shared" si="190"/>
        <v/>
      </c>
      <c r="U1990" s="15" t="str">
        <f t="shared" si="191"/>
        <v/>
      </c>
      <c r="V1990" s="2"/>
    </row>
    <row r="1991" spans="1:22">
      <c r="A1991" s="2"/>
      <c r="B1991" s="2"/>
      <c r="C1991" s="2"/>
      <c r="D1991" s="2"/>
      <c r="E1991" s="2"/>
      <c r="F1991" s="2"/>
      <c r="G1991" s="2"/>
      <c r="H1991" s="2"/>
      <c r="I1991" s="2"/>
      <c r="J1991" s="17" t="s">
        <v>1545</v>
      </c>
      <c r="K1991" s="2" t="str">
        <f t="shared" si="188"/>
        <v>ML</v>
      </c>
      <c r="L1991" s="2" t="str">
        <f t="shared" si="192"/>
        <v>MALI</v>
      </c>
      <c r="M1991" s="66"/>
      <c r="N1991" s="66"/>
      <c r="O1991" s="66"/>
      <c r="P1991" s="66"/>
      <c r="Q1991" s="2"/>
      <c r="R1991" s="2"/>
      <c r="S1991" s="15">
        <f t="shared" si="189"/>
        <v>41827</v>
      </c>
      <c r="T1991" s="15" t="str">
        <f t="shared" si="190"/>
        <v/>
      </c>
      <c r="U1991" s="15" t="str">
        <f t="shared" si="191"/>
        <v/>
      </c>
      <c r="V1991" s="2"/>
    </row>
    <row r="1992" spans="1:22">
      <c r="A1992" s="2"/>
      <c r="B1992" s="2"/>
      <c r="C1992" s="2"/>
      <c r="D1992" s="2"/>
      <c r="E1992" s="2"/>
      <c r="F1992" s="2"/>
      <c r="G1992" s="2"/>
      <c r="H1992" s="2"/>
      <c r="I1992" s="2"/>
      <c r="J1992" s="17" t="s">
        <v>1547</v>
      </c>
      <c r="K1992" s="2" t="str">
        <f t="shared" si="188"/>
        <v>MH</v>
      </c>
      <c r="L1992" s="2" t="str">
        <f t="shared" si="192"/>
        <v>MARSHALL ISLANDS</v>
      </c>
      <c r="M1992" s="66"/>
      <c r="N1992" s="66"/>
      <c r="O1992" s="66"/>
      <c r="P1992" s="66"/>
      <c r="Q1992" s="2"/>
      <c r="R1992" s="2"/>
      <c r="S1992" s="15">
        <f t="shared" si="189"/>
        <v>41827</v>
      </c>
      <c r="T1992" s="15" t="str">
        <f t="shared" si="190"/>
        <v/>
      </c>
      <c r="U1992" s="15" t="str">
        <f t="shared" si="191"/>
        <v/>
      </c>
      <c r="V1992" s="2"/>
    </row>
    <row r="1993" spans="1:22">
      <c r="A1993" s="2"/>
      <c r="B1993" s="2"/>
      <c r="C1993" s="2"/>
      <c r="D1993" s="2"/>
      <c r="E1993" s="2"/>
      <c r="F1993" s="2"/>
      <c r="G1993" s="2"/>
      <c r="H1993" s="2"/>
      <c r="I1993" s="2"/>
      <c r="J1993" s="17" t="s">
        <v>1548</v>
      </c>
      <c r="K1993" s="2" t="str">
        <f t="shared" si="188"/>
        <v>MQ</v>
      </c>
      <c r="L1993" s="2" t="str">
        <f t="shared" si="192"/>
        <v>MARTINIQUE</v>
      </c>
      <c r="M1993" s="66"/>
      <c r="N1993" s="66"/>
      <c r="O1993" s="66"/>
      <c r="P1993" s="66"/>
      <c r="Q1993" s="2"/>
      <c r="R1993" s="2"/>
      <c r="S1993" s="15">
        <f t="shared" si="189"/>
        <v>41827</v>
      </c>
      <c r="T1993" s="15" t="str">
        <f t="shared" si="190"/>
        <v/>
      </c>
      <c r="U1993" s="15" t="str">
        <f t="shared" si="191"/>
        <v/>
      </c>
      <c r="V1993" s="2"/>
    </row>
    <row r="1994" spans="1:22">
      <c r="A1994" s="2"/>
      <c r="B1994" s="2"/>
      <c r="C1994" s="2"/>
      <c r="D1994" s="2"/>
      <c r="E1994" s="2"/>
      <c r="F1994" s="2"/>
      <c r="G1994" s="2"/>
      <c r="H1994" s="2"/>
      <c r="I1994" s="2"/>
      <c r="J1994" s="17" t="s">
        <v>1549</v>
      </c>
      <c r="K1994" s="2" t="str">
        <f t="shared" si="188"/>
        <v>MR</v>
      </c>
      <c r="L1994" s="2" t="str">
        <f t="shared" si="192"/>
        <v>MAURITANIA</v>
      </c>
      <c r="M1994" s="66"/>
      <c r="N1994" s="66"/>
      <c r="O1994" s="66"/>
      <c r="P1994" s="66"/>
      <c r="Q1994" s="2"/>
      <c r="R1994" s="2"/>
      <c r="S1994" s="15">
        <f t="shared" si="189"/>
        <v>41827</v>
      </c>
      <c r="T1994" s="15" t="str">
        <f t="shared" si="190"/>
        <v/>
      </c>
      <c r="U1994" s="15" t="str">
        <f t="shared" si="191"/>
        <v/>
      </c>
      <c r="V1994" s="2"/>
    </row>
    <row r="1995" spans="1:22">
      <c r="A1995" s="2"/>
      <c r="B1995" s="2"/>
      <c r="C1995" s="2"/>
      <c r="D1995" s="2"/>
      <c r="E1995" s="2"/>
      <c r="F1995" s="2"/>
      <c r="G1995" s="2"/>
      <c r="H1995" s="2"/>
      <c r="I1995" s="2"/>
      <c r="J1995" s="17" t="s">
        <v>1550</v>
      </c>
      <c r="K1995" s="2" t="str">
        <f t="shared" si="188"/>
        <v>MU</v>
      </c>
      <c r="L1995" s="2" t="str">
        <f t="shared" si="192"/>
        <v>MAURITIUS</v>
      </c>
      <c r="M1995" s="66"/>
      <c r="N1995" s="66"/>
      <c r="O1995" s="66"/>
      <c r="P1995" s="66"/>
      <c r="Q1995" s="2"/>
      <c r="R1995" s="2"/>
      <c r="S1995" s="15">
        <f t="shared" si="189"/>
        <v>41827</v>
      </c>
      <c r="T1995" s="15" t="str">
        <f t="shared" si="190"/>
        <v/>
      </c>
      <c r="U1995" s="15" t="str">
        <f t="shared" si="191"/>
        <v/>
      </c>
      <c r="V1995" s="2"/>
    </row>
    <row r="1996" spans="1:22">
      <c r="A1996" s="2"/>
      <c r="B1996" s="2"/>
      <c r="C1996" s="2"/>
      <c r="D1996" s="2"/>
      <c r="E1996" s="2"/>
      <c r="F1996" s="2"/>
      <c r="G1996" s="2"/>
      <c r="H1996" s="2"/>
      <c r="I1996" s="2"/>
      <c r="J1996" s="17" t="s">
        <v>1551</v>
      </c>
      <c r="K1996" s="2" t="str">
        <f t="shared" si="188"/>
        <v>YT</v>
      </c>
      <c r="L1996" s="2" t="str">
        <f t="shared" si="192"/>
        <v>MAYOTTE</v>
      </c>
      <c r="M1996" s="66"/>
      <c r="N1996" s="66"/>
      <c r="O1996" s="66"/>
      <c r="P1996" s="66"/>
      <c r="Q1996" s="2"/>
      <c r="R1996" s="2"/>
      <c r="S1996" s="15">
        <f t="shared" si="189"/>
        <v>41827</v>
      </c>
      <c r="T1996" s="15" t="str">
        <f t="shared" si="190"/>
        <v/>
      </c>
      <c r="U1996" s="15" t="str">
        <f t="shared" si="191"/>
        <v/>
      </c>
      <c r="V1996" s="2"/>
    </row>
    <row r="1997" spans="1:22">
      <c r="A1997" s="2"/>
      <c r="B1997" s="2"/>
      <c r="C1997" s="2"/>
      <c r="D1997" s="2"/>
      <c r="E1997" s="2"/>
      <c r="F1997" s="2"/>
      <c r="G1997" s="2"/>
      <c r="H1997" s="2"/>
      <c r="I1997" s="2"/>
      <c r="J1997" s="17" t="s">
        <v>1552</v>
      </c>
      <c r="K1997" s="2" t="str">
        <f t="shared" si="188"/>
        <v>MX</v>
      </c>
      <c r="L1997" s="2" t="str">
        <f t="shared" si="192"/>
        <v>MEXICO</v>
      </c>
      <c r="M1997" s="66"/>
      <c r="N1997" s="66"/>
      <c r="O1997" s="66"/>
      <c r="P1997" s="66"/>
      <c r="Q1997" s="2"/>
      <c r="R1997" s="2"/>
      <c r="S1997" s="15">
        <f t="shared" si="189"/>
        <v>41827</v>
      </c>
      <c r="T1997" s="15" t="str">
        <f t="shared" si="190"/>
        <v/>
      </c>
      <c r="U1997" s="15" t="str">
        <f t="shared" si="191"/>
        <v/>
      </c>
      <c r="V1997" s="2"/>
    </row>
    <row r="1998" spans="1:22">
      <c r="A1998" s="2"/>
      <c r="B1998" s="2"/>
      <c r="C1998" s="2"/>
      <c r="D1998" s="2"/>
      <c r="E1998" s="2"/>
      <c r="F1998" s="2"/>
      <c r="G1998" s="2"/>
      <c r="H1998" s="2"/>
      <c r="I1998" s="2"/>
      <c r="J1998" s="17" t="s">
        <v>1553</v>
      </c>
      <c r="K1998" s="2" t="str">
        <f t="shared" si="188"/>
        <v>FM</v>
      </c>
      <c r="L1998" s="2" t="str">
        <f t="shared" si="192"/>
        <v>MICRONESIA, FEDERATED STATES OF</v>
      </c>
      <c r="M1998" s="66"/>
      <c r="N1998" s="66"/>
      <c r="O1998" s="66"/>
      <c r="P1998" s="66"/>
      <c r="Q1998" s="2"/>
      <c r="R1998" s="2"/>
      <c r="S1998" s="15">
        <f t="shared" si="189"/>
        <v>41827</v>
      </c>
      <c r="T1998" s="15" t="str">
        <f t="shared" si="190"/>
        <v/>
      </c>
      <c r="U1998" s="15" t="str">
        <f t="shared" si="191"/>
        <v/>
      </c>
      <c r="V1998" s="2"/>
    </row>
    <row r="1999" spans="1:22">
      <c r="A1999" s="2"/>
      <c r="B1999" s="2"/>
      <c r="C1999" s="2"/>
      <c r="D1999" s="2"/>
      <c r="E1999" s="2"/>
      <c r="F1999" s="2"/>
      <c r="G1999" s="2"/>
      <c r="H1999" s="2"/>
      <c r="I1999" s="2"/>
      <c r="J1999" s="17" t="s">
        <v>1554</v>
      </c>
      <c r="K1999" s="2" t="str">
        <f t="shared" si="188"/>
        <v>MD</v>
      </c>
      <c r="L1999" s="2" t="str">
        <f t="shared" si="192"/>
        <v>MOLDOVA, REPUBLIC OF</v>
      </c>
      <c r="M1999" s="66"/>
      <c r="N1999" s="66"/>
      <c r="O1999" s="66"/>
      <c r="P1999" s="66"/>
      <c r="Q1999" s="2"/>
      <c r="R1999" s="2"/>
      <c r="S1999" s="15">
        <f t="shared" si="189"/>
        <v>41827</v>
      </c>
      <c r="T1999" s="15" t="str">
        <f t="shared" si="190"/>
        <v/>
      </c>
      <c r="U1999" s="15" t="str">
        <f t="shared" si="191"/>
        <v/>
      </c>
      <c r="V1999" s="2"/>
    </row>
    <row r="2000" spans="1:22">
      <c r="A2000" s="2"/>
      <c r="B2000" s="2"/>
      <c r="C2000" s="2"/>
      <c r="D2000" s="2"/>
      <c r="E2000" s="2"/>
      <c r="F2000" s="2"/>
      <c r="G2000" s="2"/>
      <c r="H2000" s="2"/>
      <c r="I2000" s="2"/>
      <c r="J2000" s="17" t="s">
        <v>1556</v>
      </c>
      <c r="K2000" s="2" t="str">
        <f t="shared" si="188"/>
        <v>MN</v>
      </c>
      <c r="L2000" s="2" t="str">
        <f t="shared" si="192"/>
        <v>MONGOLIA</v>
      </c>
      <c r="M2000" s="66"/>
      <c r="N2000" s="66"/>
      <c r="O2000" s="66"/>
      <c r="P2000" s="66"/>
      <c r="Q2000" s="2"/>
      <c r="R2000" s="2"/>
      <c r="S2000" s="15">
        <f t="shared" si="189"/>
        <v>41827</v>
      </c>
      <c r="T2000" s="15" t="str">
        <f t="shared" si="190"/>
        <v/>
      </c>
      <c r="U2000" s="15" t="str">
        <f t="shared" si="191"/>
        <v/>
      </c>
      <c r="V2000" s="2"/>
    </row>
    <row r="2001" spans="1:22">
      <c r="A2001" s="2"/>
      <c r="B2001" s="2"/>
      <c r="C2001" s="2"/>
      <c r="D2001" s="2"/>
      <c r="E2001" s="2"/>
      <c r="F2001" s="2"/>
      <c r="G2001" s="2"/>
      <c r="H2001" s="2"/>
      <c r="I2001" s="2"/>
      <c r="J2001" s="17" t="s">
        <v>1557</v>
      </c>
      <c r="K2001" s="2" t="str">
        <f t="shared" si="188"/>
        <v>ME</v>
      </c>
      <c r="L2001" s="2" t="str">
        <f t="shared" si="192"/>
        <v>MONTENEGRO</v>
      </c>
      <c r="M2001" s="66"/>
      <c r="N2001" s="66"/>
      <c r="O2001" s="66"/>
      <c r="P2001" s="66"/>
      <c r="Q2001" s="2"/>
      <c r="R2001" s="2"/>
      <c r="S2001" s="15">
        <f t="shared" si="189"/>
        <v>41827</v>
      </c>
      <c r="T2001" s="15" t="str">
        <f t="shared" si="190"/>
        <v/>
      </c>
      <c r="U2001" s="15" t="str">
        <f t="shared" si="191"/>
        <v/>
      </c>
      <c r="V2001" s="2"/>
    </row>
    <row r="2002" spans="1:22">
      <c r="A2002" s="2"/>
      <c r="B2002" s="2"/>
      <c r="C2002" s="2"/>
      <c r="D2002" s="2"/>
      <c r="E2002" s="2"/>
      <c r="F2002" s="2"/>
      <c r="G2002" s="2"/>
      <c r="H2002" s="2"/>
      <c r="I2002" s="2"/>
      <c r="J2002" s="17" t="s">
        <v>1558</v>
      </c>
      <c r="K2002" s="2" t="str">
        <f t="shared" si="188"/>
        <v>MS</v>
      </c>
      <c r="L2002" s="2" t="str">
        <f t="shared" si="192"/>
        <v>MONTSERRAT</v>
      </c>
      <c r="M2002" s="66"/>
      <c r="N2002" s="66"/>
      <c r="O2002" s="66"/>
      <c r="P2002" s="66"/>
      <c r="Q2002" s="2"/>
      <c r="R2002" s="2"/>
      <c r="S2002" s="15">
        <f t="shared" si="189"/>
        <v>41827</v>
      </c>
      <c r="T2002" s="15" t="str">
        <f t="shared" si="190"/>
        <v/>
      </c>
      <c r="U2002" s="15" t="str">
        <f t="shared" si="191"/>
        <v/>
      </c>
      <c r="V2002" s="2"/>
    </row>
    <row r="2003" spans="1:22">
      <c r="A2003" s="2"/>
      <c r="B2003" s="2"/>
      <c r="C2003" s="2"/>
      <c r="D2003" s="2"/>
      <c r="E2003" s="2"/>
      <c r="F2003" s="2"/>
      <c r="G2003" s="2"/>
      <c r="H2003" s="2"/>
      <c r="I2003" s="2"/>
      <c r="J2003" s="17" t="s">
        <v>1559</v>
      </c>
      <c r="K2003" s="2" t="str">
        <f t="shared" ref="K2003:K2066" si="193">VLOOKUP(J2003,$A:$B,2,0)</f>
        <v>MA</v>
      </c>
      <c r="L2003" s="2" t="str">
        <f t="shared" si="192"/>
        <v>MOROCCO</v>
      </c>
      <c r="M2003" s="66"/>
      <c r="N2003" s="66"/>
      <c r="O2003" s="66"/>
      <c r="P2003" s="66"/>
      <c r="Q2003" s="2"/>
      <c r="R2003" s="2"/>
      <c r="S2003" s="15">
        <f t="shared" ref="S2003:S2066" si="194">VLOOKUP(J2003,A:G,5,FALSE)</f>
        <v>41827</v>
      </c>
      <c r="T2003" s="15" t="str">
        <f t="shared" ref="T2003:T2066" si="195">IF(VLOOKUP(J2003,A:G,6,FALSE)=0,"",VLOOKUP(J2003,A:G,6,FALSE))</f>
        <v/>
      </c>
      <c r="U2003" s="15" t="str">
        <f t="shared" ref="U2003:U2066" si="196">IF(VLOOKUP(J2003,A:G,7,FALSE)=0,"",VLOOKUP(J2003,A:G,7,FALSE))</f>
        <v/>
      </c>
      <c r="V2003" s="2"/>
    </row>
    <row r="2004" spans="1:22">
      <c r="A2004" s="2"/>
      <c r="B2004" s="2"/>
      <c r="C2004" s="2"/>
      <c r="D2004" s="2"/>
      <c r="E2004" s="2"/>
      <c r="F2004" s="2"/>
      <c r="G2004" s="2"/>
      <c r="H2004" s="2"/>
      <c r="I2004" s="2"/>
      <c r="J2004" s="17" t="s">
        <v>1560</v>
      </c>
      <c r="K2004" s="2" t="str">
        <f t="shared" si="193"/>
        <v>MZ</v>
      </c>
      <c r="L2004" s="2" t="str">
        <f t="shared" si="192"/>
        <v>MOZAMBIQUE</v>
      </c>
      <c r="M2004" s="66"/>
      <c r="N2004" s="66"/>
      <c r="O2004" s="66"/>
      <c r="P2004" s="66"/>
      <c r="Q2004" s="2"/>
      <c r="R2004" s="2"/>
      <c r="S2004" s="15">
        <f t="shared" si="194"/>
        <v>41827</v>
      </c>
      <c r="T2004" s="15" t="str">
        <f t="shared" si="195"/>
        <v/>
      </c>
      <c r="U2004" s="15" t="str">
        <f t="shared" si="196"/>
        <v/>
      </c>
      <c r="V2004" s="2"/>
    </row>
    <row r="2005" spans="1:22">
      <c r="A2005" s="2"/>
      <c r="B2005" s="2"/>
      <c r="C2005" s="2"/>
      <c r="D2005" s="2"/>
      <c r="E2005" s="2"/>
      <c r="F2005" s="2"/>
      <c r="G2005" s="2"/>
      <c r="H2005" s="2"/>
      <c r="I2005" s="2"/>
      <c r="J2005" s="17" t="s">
        <v>1561</v>
      </c>
      <c r="K2005" s="2" t="str">
        <f t="shared" si="193"/>
        <v>MM</v>
      </c>
      <c r="L2005" s="2" t="str">
        <f t="shared" si="192"/>
        <v>MYANMAR</v>
      </c>
      <c r="M2005" s="66"/>
      <c r="N2005" s="66"/>
      <c r="O2005" s="66"/>
      <c r="P2005" s="66"/>
      <c r="Q2005" s="2"/>
      <c r="R2005" s="2"/>
      <c r="S2005" s="15">
        <f t="shared" si="194"/>
        <v>41827</v>
      </c>
      <c r="T2005" s="15" t="str">
        <f t="shared" si="195"/>
        <v/>
      </c>
      <c r="U2005" s="15" t="str">
        <f t="shared" si="196"/>
        <v/>
      </c>
      <c r="V2005" s="2"/>
    </row>
    <row r="2006" spans="1:22">
      <c r="A2006" s="2"/>
      <c r="B2006" s="2"/>
      <c r="C2006" s="2"/>
      <c r="D2006" s="2"/>
      <c r="E2006" s="2"/>
      <c r="F2006" s="2"/>
      <c r="G2006" s="2"/>
      <c r="H2006" s="2"/>
      <c r="I2006" s="2"/>
      <c r="J2006" s="17" t="s">
        <v>1562</v>
      </c>
      <c r="K2006" s="2" t="str">
        <f t="shared" si="193"/>
        <v>NA</v>
      </c>
      <c r="L2006" s="2" t="str">
        <f t="shared" si="192"/>
        <v>NAMIBIA</v>
      </c>
      <c r="M2006" s="66"/>
      <c r="N2006" s="66"/>
      <c r="O2006" s="66"/>
      <c r="P2006" s="66"/>
      <c r="Q2006" s="2"/>
      <c r="R2006" s="2"/>
      <c r="S2006" s="15">
        <f t="shared" si="194"/>
        <v>41827</v>
      </c>
      <c r="T2006" s="15" t="str">
        <f t="shared" si="195"/>
        <v/>
      </c>
      <c r="U2006" s="15" t="str">
        <f t="shared" si="196"/>
        <v/>
      </c>
      <c r="V2006" s="2"/>
    </row>
    <row r="2007" spans="1:22">
      <c r="A2007" s="2"/>
      <c r="B2007" s="2"/>
      <c r="C2007" s="2"/>
      <c r="D2007" s="2"/>
      <c r="E2007" s="2"/>
      <c r="F2007" s="2"/>
      <c r="G2007" s="2"/>
      <c r="H2007" s="2"/>
      <c r="I2007" s="2"/>
      <c r="J2007" s="17" t="s">
        <v>1563</v>
      </c>
      <c r="K2007" s="2" t="str">
        <f t="shared" si="193"/>
        <v>NR</v>
      </c>
      <c r="L2007" s="2" t="str">
        <f t="shared" si="192"/>
        <v>NAURU</v>
      </c>
      <c r="M2007" s="66"/>
      <c r="N2007" s="66"/>
      <c r="O2007" s="66"/>
      <c r="P2007" s="66"/>
      <c r="Q2007" s="2"/>
      <c r="R2007" s="2"/>
      <c r="S2007" s="15">
        <f t="shared" si="194"/>
        <v>41827</v>
      </c>
      <c r="T2007" s="15" t="str">
        <f t="shared" si="195"/>
        <v/>
      </c>
      <c r="U2007" s="15" t="str">
        <f t="shared" si="196"/>
        <v/>
      </c>
      <c r="V2007" s="2"/>
    </row>
    <row r="2008" spans="1:22">
      <c r="A2008" s="2"/>
      <c r="B2008" s="2"/>
      <c r="C2008" s="2"/>
      <c r="D2008" s="2"/>
      <c r="E2008" s="2"/>
      <c r="F2008" s="2"/>
      <c r="G2008" s="2"/>
      <c r="H2008" s="2"/>
      <c r="I2008" s="2"/>
      <c r="J2008" s="17" t="s">
        <v>1564</v>
      </c>
      <c r="K2008" s="2" t="str">
        <f t="shared" si="193"/>
        <v>NP</v>
      </c>
      <c r="L2008" s="2" t="str">
        <f t="shared" si="192"/>
        <v>NEPAL</v>
      </c>
      <c r="M2008" s="66"/>
      <c r="N2008" s="66"/>
      <c r="O2008" s="66"/>
      <c r="P2008" s="66"/>
      <c r="Q2008" s="2"/>
      <c r="R2008" s="2"/>
      <c r="S2008" s="15">
        <f t="shared" si="194"/>
        <v>41827</v>
      </c>
      <c r="T2008" s="15" t="str">
        <f t="shared" si="195"/>
        <v/>
      </c>
      <c r="U2008" s="15" t="str">
        <f t="shared" si="196"/>
        <v/>
      </c>
      <c r="V2008" s="2"/>
    </row>
    <row r="2009" spans="1:22">
      <c r="A2009" s="2"/>
      <c r="B2009" s="2"/>
      <c r="C2009" s="2"/>
      <c r="D2009" s="2"/>
      <c r="E2009" s="2"/>
      <c r="F2009" s="2"/>
      <c r="G2009" s="2"/>
      <c r="H2009" s="2"/>
      <c r="I2009" s="2"/>
      <c r="J2009" s="17" t="s">
        <v>1566</v>
      </c>
      <c r="K2009" s="2" t="str">
        <f t="shared" si="193"/>
        <v>NC</v>
      </c>
      <c r="L2009" s="2" t="str">
        <f t="shared" si="192"/>
        <v>NEW CALEDONIA</v>
      </c>
      <c r="M2009" s="66"/>
      <c r="N2009" s="66"/>
      <c r="O2009" s="66"/>
      <c r="P2009" s="66"/>
      <c r="Q2009" s="2"/>
      <c r="R2009" s="2"/>
      <c r="S2009" s="15">
        <f t="shared" si="194"/>
        <v>41827</v>
      </c>
      <c r="T2009" s="15" t="str">
        <f t="shared" si="195"/>
        <v/>
      </c>
      <c r="U2009" s="15" t="str">
        <f t="shared" si="196"/>
        <v/>
      </c>
      <c r="V2009" s="2"/>
    </row>
    <row r="2010" spans="1:22">
      <c r="A2010" s="2"/>
      <c r="B2010" s="2"/>
      <c r="C2010" s="2"/>
      <c r="D2010" s="2"/>
      <c r="E2010" s="2"/>
      <c r="F2010" s="2"/>
      <c r="G2010" s="2"/>
      <c r="H2010" s="2"/>
      <c r="I2010" s="2"/>
      <c r="J2010" s="17" t="s">
        <v>1567</v>
      </c>
      <c r="K2010" s="2" t="str">
        <f t="shared" si="193"/>
        <v>NZ</v>
      </c>
      <c r="L2010" s="2" t="str">
        <f t="shared" si="192"/>
        <v>NEW ZEALAND</v>
      </c>
      <c r="M2010" s="66"/>
      <c r="N2010" s="66"/>
      <c r="O2010" s="66"/>
      <c r="P2010" s="66"/>
      <c r="Q2010" s="2"/>
      <c r="R2010" s="2"/>
      <c r="S2010" s="15">
        <f t="shared" si="194"/>
        <v>41827</v>
      </c>
      <c r="T2010" s="15" t="str">
        <f t="shared" si="195"/>
        <v/>
      </c>
      <c r="U2010" s="15" t="str">
        <f t="shared" si="196"/>
        <v/>
      </c>
      <c r="V2010" s="2"/>
    </row>
    <row r="2011" spans="1:22">
      <c r="A2011" s="2"/>
      <c r="B2011" s="2"/>
      <c r="C2011" s="2"/>
      <c r="D2011" s="2"/>
      <c r="E2011" s="2"/>
      <c r="F2011" s="2"/>
      <c r="G2011" s="2"/>
      <c r="H2011" s="2"/>
      <c r="I2011" s="2"/>
      <c r="J2011" s="17" t="s">
        <v>1568</v>
      </c>
      <c r="K2011" s="2" t="str">
        <f t="shared" si="193"/>
        <v>NI</v>
      </c>
      <c r="L2011" s="2" t="str">
        <f t="shared" si="192"/>
        <v>NICARAGUA</v>
      </c>
      <c r="M2011" s="66"/>
      <c r="N2011" s="66"/>
      <c r="O2011" s="66"/>
      <c r="P2011" s="66"/>
      <c r="Q2011" s="2"/>
      <c r="R2011" s="2"/>
      <c r="S2011" s="15">
        <f t="shared" si="194"/>
        <v>41827</v>
      </c>
      <c r="T2011" s="15" t="str">
        <f t="shared" si="195"/>
        <v/>
      </c>
      <c r="U2011" s="15" t="str">
        <f t="shared" si="196"/>
        <v/>
      </c>
      <c r="V2011" s="2"/>
    </row>
    <row r="2012" spans="1:22">
      <c r="A2012" s="2"/>
      <c r="B2012" s="2"/>
      <c r="C2012" s="2"/>
      <c r="D2012" s="2"/>
      <c r="E2012" s="2"/>
      <c r="F2012" s="2"/>
      <c r="G2012" s="2"/>
      <c r="H2012" s="2"/>
      <c r="I2012" s="2"/>
      <c r="J2012" s="17" t="s">
        <v>1569</v>
      </c>
      <c r="K2012" s="2" t="str">
        <f t="shared" si="193"/>
        <v>NE</v>
      </c>
      <c r="L2012" s="2" t="str">
        <f t="shared" si="192"/>
        <v>NIGER</v>
      </c>
      <c r="M2012" s="66"/>
      <c r="N2012" s="66"/>
      <c r="O2012" s="66"/>
      <c r="P2012" s="66"/>
      <c r="Q2012" s="2"/>
      <c r="R2012" s="2"/>
      <c r="S2012" s="15">
        <f t="shared" si="194"/>
        <v>41827</v>
      </c>
      <c r="T2012" s="15" t="str">
        <f t="shared" si="195"/>
        <v/>
      </c>
      <c r="U2012" s="15" t="str">
        <f t="shared" si="196"/>
        <v/>
      </c>
      <c r="V2012" s="2"/>
    </row>
    <row r="2013" spans="1:22">
      <c r="A2013" s="2"/>
      <c r="B2013" s="2"/>
      <c r="C2013" s="2"/>
      <c r="D2013" s="2"/>
      <c r="E2013" s="2"/>
      <c r="F2013" s="2"/>
      <c r="G2013" s="2"/>
      <c r="H2013" s="2"/>
      <c r="I2013" s="2"/>
      <c r="J2013" s="17" t="s">
        <v>1570</v>
      </c>
      <c r="K2013" s="2" t="str">
        <f t="shared" si="193"/>
        <v>NG</v>
      </c>
      <c r="L2013" s="2" t="str">
        <f t="shared" si="192"/>
        <v>NIGERIA</v>
      </c>
      <c r="M2013" s="66"/>
      <c r="N2013" s="66"/>
      <c r="O2013" s="66"/>
      <c r="P2013" s="66"/>
      <c r="Q2013" s="2"/>
      <c r="R2013" s="2"/>
      <c r="S2013" s="15">
        <f t="shared" si="194"/>
        <v>41827</v>
      </c>
      <c r="T2013" s="15" t="str">
        <f t="shared" si="195"/>
        <v/>
      </c>
      <c r="U2013" s="15" t="str">
        <f t="shared" si="196"/>
        <v/>
      </c>
      <c r="V2013" s="2"/>
    </row>
    <row r="2014" spans="1:22">
      <c r="A2014" s="2"/>
      <c r="B2014" s="2"/>
      <c r="C2014" s="2"/>
      <c r="D2014" s="2"/>
      <c r="E2014" s="2"/>
      <c r="F2014" s="2"/>
      <c r="G2014" s="2"/>
      <c r="H2014" s="2"/>
      <c r="I2014" s="2"/>
      <c r="J2014" s="17" t="s">
        <v>1571</v>
      </c>
      <c r="K2014" s="2" t="str">
        <f t="shared" si="193"/>
        <v>NU</v>
      </c>
      <c r="L2014" s="2" t="str">
        <f t="shared" si="192"/>
        <v>NIUE</v>
      </c>
      <c r="M2014" s="66"/>
      <c r="N2014" s="66"/>
      <c r="O2014" s="66"/>
      <c r="P2014" s="66"/>
      <c r="Q2014" s="2"/>
      <c r="R2014" s="2"/>
      <c r="S2014" s="15">
        <f t="shared" si="194"/>
        <v>41827</v>
      </c>
      <c r="T2014" s="15" t="str">
        <f t="shared" si="195"/>
        <v/>
      </c>
      <c r="U2014" s="15" t="str">
        <f t="shared" si="196"/>
        <v/>
      </c>
      <c r="V2014" s="2"/>
    </row>
    <row r="2015" spans="1:22">
      <c r="A2015" s="2"/>
      <c r="B2015" s="2"/>
      <c r="C2015" s="2"/>
      <c r="D2015" s="2"/>
      <c r="E2015" s="2"/>
      <c r="F2015" s="2"/>
      <c r="G2015" s="2"/>
      <c r="H2015" s="2"/>
      <c r="I2015" s="2"/>
      <c r="J2015" s="17" t="s">
        <v>1572</v>
      </c>
      <c r="K2015" s="2" t="str">
        <f t="shared" si="193"/>
        <v>NF</v>
      </c>
      <c r="L2015" s="2" t="str">
        <f t="shared" si="192"/>
        <v>NORFOLK ISLAND</v>
      </c>
      <c r="M2015" s="66"/>
      <c r="N2015" s="66"/>
      <c r="O2015" s="66"/>
      <c r="P2015" s="66"/>
      <c r="Q2015" s="2"/>
      <c r="R2015" s="2"/>
      <c r="S2015" s="15">
        <f t="shared" si="194"/>
        <v>41827</v>
      </c>
      <c r="T2015" s="15" t="str">
        <f t="shared" si="195"/>
        <v/>
      </c>
      <c r="U2015" s="15" t="str">
        <f t="shared" si="196"/>
        <v/>
      </c>
      <c r="V2015" s="2"/>
    </row>
    <row r="2016" spans="1:22">
      <c r="A2016" s="2"/>
      <c r="B2016" s="2"/>
      <c r="C2016" s="2"/>
      <c r="D2016" s="2"/>
      <c r="E2016" s="2"/>
      <c r="F2016" s="2"/>
      <c r="G2016" s="2"/>
      <c r="H2016" s="2"/>
      <c r="I2016" s="2"/>
      <c r="J2016" s="17" t="s">
        <v>1573</v>
      </c>
      <c r="K2016" s="2" t="str">
        <f t="shared" si="193"/>
        <v>MP</v>
      </c>
      <c r="L2016" s="2" t="str">
        <f t="shared" si="192"/>
        <v>NORTHERN MARIANA ISLANDS</v>
      </c>
      <c r="M2016" s="66"/>
      <c r="N2016" s="66"/>
      <c r="O2016" s="66"/>
      <c r="P2016" s="66"/>
      <c r="Q2016" s="2"/>
      <c r="R2016" s="2"/>
      <c r="S2016" s="15">
        <f t="shared" si="194"/>
        <v>41827</v>
      </c>
      <c r="T2016" s="15" t="str">
        <f t="shared" si="195"/>
        <v/>
      </c>
      <c r="U2016" s="15" t="str">
        <f t="shared" si="196"/>
        <v/>
      </c>
      <c r="V2016" s="2"/>
    </row>
    <row r="2017" spans="1:22">
      <c r="A2017" s="2"/>
      <c r="B2017" s="2"/>
      <c r="C2017" s="2"/>
      <c r="D2017" s="2"/>
      <c r="E2017" s="2"/>
      <c r="F2017" s="2"/>
      <c r="G2017" s="2"/>
      <c r="H2017" s="2"/>
      <c r="I2017" s="2"/>
      <c r="J2017" s="17" t="s">
        <v>1575</v>
      </c>
      <c r="K2017" s="2" t="str">
        <f t="shared" si="193"/>
        <v>OM</v>
      </c>
      <c r="L2017" s="2" t="str">
        <f t="shared" si="192"/>
        <v>OMAN</v>
      </c>
      <c r="M2017" s="66"/>
      <c r="N2017" s="66"/>
      <c r="O2017" s="66"/>
      <c r="P2017" s="66"/>
      <c r="Q2017" s="2"/>
      <c r="R2017" s="2"/>
      <c r="S2017" s="15">
        <f t="shared" si="194"/>
        <v>41827</v>
      </c>
      <c r="T2017" s="15" t="str">
        <f t="shared" si="195"/>
        <v/>
      </c>
      <c r="U2017" s="15" t="str">
        <f t="shared" si="196"/>
        <v/>
      </c>
      <c r="V2017" s="2"/>
    </row>
    <row r="2018" spans="1:22">
      <c r="A2018" s="2"/>
      <c r="B2018" s="2"/>
      <c r="C2018" s="2"/>
      <c r="D2018" s="2"/>
      <c r="E2018" s="2"/>
      <c r="F2018" s="2"/>
      <c r="G2018" s="2"/>
      <c r="H2018" s="2"/>
      <c r="I2018" s="2"/>
      <c r="J2018" s="17" t="s">
        <v>1576</v>
      </c>
      <c r="K2018" s="2" t="str">
        <f t="shared" si="193"/>
        <v>PK</v>
      </c>
      <c r="L2018" s="2" t="str">
        <f t="shared" si="192"/>
        <v>PAKISTAN</v>
      </c>
      <c r="M2018" s="66"/>
      <c r="N2018" s="66"/>
      <c r="O2018" s="66"/>
      <c r="P2018" s="66"/>
      <c r="Q2018" s="2"/>
      <c r="R2018" s="2"/>
      <c r="S2018" s="15">
        <f t="shared" si="194"/>
        <v>41827</v>
      </c>
      <c r="T2018" s="15" t="str">
        <f t="shared" si="195"/>
        <v/>
      </c>
      <c r="U2018" s="15" t="str">
        <f t="shared" si="196"/>
        <v/>
      </c>
      <c r="V2018" s="2"/>
    </row>
    <row r="2019" spans="1:22">
      <c r="A2019" s="2"/>
      <c r="B2019" s="2"/>
      <c r="C2019" s="2"/>
      <c r="D2019" s="2"/>
      <c r="E2019" s="2"/>
      <c r="F2019" s="2"/>
      <c r="G2019" s="2"/>
      <c r="H2019" s="2"/>
      <c r="I2019" s="2"/>
      <c r="J2019" s="17" t="s">
        <v>1577</v>
      </c>
      <c r="K2019" s="2" t="str">
        <f t="shared" si="193"/>
        <v>PW</v>
      </c>
      <c r="L2019" s="2" t="str">
        <f t="shared" si="192"/>
        <v>PALAU</v>
      </c>
      <c r="M2019" s="66"/>
      <c r="N2019" s="66"/>
      <c r="O2019" s="66"/>
      <c r="P2019" s="66"/>
      <c r="Q2019" s="2"/>
      <c r="R2019" s="2"/>
      <c r="S2019" s="15">
        <f t="shared" si="194"/>
        <v>41827</v>
      </c>
      <c r="T2019" s="15" t="str">
        <f t="shared" si="195"/>
        <v/>
      </c>
      <c r="U2019" s="15" t="str">
        <f t="shared" si="196"/>
        <v/>
      </c>
      <c r="V2019" s="2"/>
    </row>
    <row r="2020" spans="1:22">
      <c r="A2020" s="2"/>
      <c r="B2020" s="2"/>
      <c r="C2020" s="2"/>
      <c r="D2020" s="2"/>
      <c r="E2020" s="2"/>
      <c r="F2020" s="2"/>
      <c r="G2020" s="2"/>
      <c r="H2020" s="2"/>
      <c r="I2020" s="2"/>
      <c r="J2020" s="17" t="s">
        <v>14789</v>
      </c>
      <c r="K2020" s="2" t="str">
        <f t="shared" si="193"/>
        <v>PS</v>
      </c>
      <c r="L2020" s="2" t="str">
        <f t="shared" si="192"/>
        <v>PALESTINE, STATE OF</v>
      </c>
      <c r="M2020" s="66"/>
      <c r="N2020" s="66"/>
      <c r="O2020" s="66"/>
      <c r="P2020" s="66"/>
      <c r="Q2020" s="2"/>
      <c r="R2020" s="2"/>
      <c r="S2020" s="15">
        <f t="shared" si="194"/>
        <v>41827</v>
      </c>
      <c r="T2020" s="15" t="str">
        <f t="shared" si="195"/>
        <v/>
      </c>
      <c r="U2020" s="15">
        <f t="shared" si="196"/>
        <v>44392</v>
      </c>
      <c r="V2020" s="2"/>
    </row>
    <row r="2021" spans="1:22">
      <c r="A2021" s="2"/>
      <c r="B2021" s="2"/>
      <c r="C2021" s="2"/>
      <c r="D2021" s="2"/>
      <c r="E2021" s="2"/>
      <c r="F2021" s="2"/>
      <c r="G2021" s="2"/>
      <c r="H2021" s="2"/>
      <c r="I2021" s="2"/>
      <c r="J2021" s="17" t="s">
        <v>1578</v>
      </c>
      <c r="K2021" s="2" t="str">
        <f t="shared" si="193"/>
        <v>PA</v>
      </c>
      <c r="L2021" s="2" t="str">
        <f t="shared" si="192"/>
        <v>PANAMA</v>
      </c>
      <c r="M2021" s="66"/>
      <c r="N2021" s="66"/>
      <c r="O2021" s="66"/>
      <c r="P2021" s="66"/>
      <c r="Q2021" s="2"/>
      <c r="R2021" s="2"/>
      <c r="S2021" s="15">
        <f t="shared" si="194"/>
        <v>41827</v>
      </c>
      <c r="T2021" s="15" t="str">
        <f t="shared" si="195"/>
        <v/>
      </c>
      <c r="U2021" s="15" t="str">
        <f t="shared" si="196"/>
        <v/>
      </c>
      <c r="V2021" s="2"/>
    </row>
    <row r="2022" spans="1:22">
      <c r="A2022" s="2"/>
      <c r="B2022" s="2"/>
      <c r="C2022" s="2"/>
      <c r="D2022" s="2"/>
      <c r="E2022" s="2"/>
      <c r="F2022" s="2"/>
      <c r="G2022" s="2"/>
      <c r="H2022" s="2"/>
      <c r="I2022" s="2"/>
      <c r="J2022" s="17" t="s">
        <v>1579</v>
      </c>
      <c r="K2022" s="2" t="str">
        <f t="shared" si="193"/>
        <v>PG</v>
      </c>
      <c r="L2022" s="2" t="str">
        <f t="shared" si="192"/>
        <v>PAPUA NEW GUINEA</v>
      </c>
      <c r="M2022" s="66"/>
      <c r="N2022" s="66"/>
      <c r="O2022" s="66"/>
      <c r="P2022" s="66"/>
      <c r="Q2022" s="2"/>
      <c r="R2022" s="2"/>
      <c r="S2022" s="15">
        <f t="shared" si="194"/>
        <v>41827</v>
      </c>
      <c r="T2022" s="15" t="str">
        <f t="shared" si="195"/>
        <v/>
      </c>
      <c r="U2022" s="15" t="str">
        <f t="shared" si="196"/>
        <v/>
      </c>
      <c r="V2022" s="2"/>
    </row>
    <row r="2023" spans="1:22">
      <c r="A2023" s="2"/>
      <c r="B2023" s="2"/>
      <c r="C2023" s="2"/>
      <c r="D2023" s="2"/>
      <c r="E2023" s="2"/>
      <c r="F2023" s="2"/>
      <c r="G2023" s="2"/>
      <c r="H2023" s="2"/>
      <c r="I2023" s="2"/>
      <c r="J2023" s="17" t="s">
        <v>1580</v>
      </c>
      <c r="K2023" s="2" t="str">
        <f t="shared" si="193"/>
        <v>PY</v>
      </c>
      <c r="L2023" s="2" t="str">
        <f t="shared" ref="L2023:L2086" si="197">J2023</f>
        <v>PARAGUAY</v>
      </c>
      <c r="M2023" s="66"/>
      <c r="N2023" s="66"/>
      <c r="O2023" s="66"/>
      <c r="P2023" s="66"/>
      <c r="Q2023" s="2"/>
      <c r="R2023" s="2"/>
      <c r="S2023" s="15">
        <f t="shared" si="194"/>
        <v>41827</v>
      </c>
      <c r="T2023" s="15" t="str">
        <f t="shared" si="195"/>
        <v/>
      </c>
      <c r="U2023" s="15" t="str">
        <f t="shared" si="196"/>
        <v/>
      </c>
      <c r="V2023" s="2"/>
    </row>
    <row r="2024" spans="1:22">
      <c r="A2024" s="2"/>
      <c r="B2024" s="2"/>
      <c r="C2024" s="2"/>
      <c r="D2024" s="2"/>
      <c r="E2024" s="2"/>
      <c r="F2024" s="2"/>
      <c r="G2024" s="2"/>
      <c r="H2024" s="2"/>
      <c r="I2024" s="2"/>
      <c r="J2024" s="17" t="s">
        <v>1581</v>
      </c>
      <c r="K2024" s="2" t="str">
        <f t="shared" si="193"/>
        <v>PE</v>
      </c>
      <c r="L2024" s="2" t="str">
        <f t="shared" si="197"/>
        <v>PERU</v>
      </c>
      <c r="M2024" s="66"/>
      <c r="N2024" s="66"/>
      <c r="O2024" s="66"/>
      <c r="P2024" s="66"/>
      <c r="Q2024" s="2"/>
      <c r="R2024" s="2"/>
      <c r="S2024" s="15">
        <f t="shared" si="194"/>
        <v>41827</v>
      </c>
      <c r="T2024" s="15" t="str">
        <f t="shared" si="195"/>
        <v/>
      </c>
      <c r="U2024" s="15" t="str">
        <f t="shared" si="196"/>
        <v/>
      </c>
      <c r="V2024" s="2"/>
    </row>
    <row r="2025" spans="1:22">
      <c r="A2025" s="2"/>
      <c r="B2025" s="2"/>
      <c r="C2025" s="2"/>
      <c r="D2025" s="2"/>
      <c r="E2025" s="2"/>
      <c r="F2025" s="2"/>
      <c r="G2025" s="2"/>
      <c r="H2025" s="2"/>
      <c r="I2025" s="2"/>
      <c r="J2025" s="17" t="s">
        <v>1582</v>
      </c>
      <c r="K2025" s="2" t="str">
        <f t="shared" si="193"/>
        <v>PH</v>
      </c>
      <c r="L2025" s="2" t="str">
        <f t="shared" si="197"/>
        <v>PHILIPPINES</v>
      </c>
      <c r="M2025" s="66"/>
      <c r="N2025" s="66"/>
      <c r="O2025" s="66"/>
      <c r="P2025" s="66"/>
      <c r="Q2025" s="2"/>
      <c r="R2025" s="2"/>
      <c r="S2025" s="15">
        <f t="shared" si="194"/>
        <v>41827</v>
      </c>
      <c r="T2025" s="15" t="str">
        <f t="shared" si="195"/>
        <v/>
      </c>
      <c r="U2025" s="15" t="str">
        <f t="shared" si="196"/>
        <v/>
      </c>
      <c r="V2025" s="2"/>
    </row>
    <row r="2026" spans="1:22">
      <c r="A2026" s="2"/>
      <c r="B2026" s="2"/>
      <c r="C2026" s="2"/>
      <c r="D2026" s="2"/>
      <c r="E2026" s="2"/>
      <c r="F2026" s="2"/>
      <c r="G2026" s="2"/>
      <c r="H2026" s="2"/>
      <c r="I2026" s="2"/>
      <c r="J2026" s="17" t="s">
        <v>1583</v>
      </c>
      <c r="K2026" s="2" t="str">
        <f t="shared" si="193"/>
        <v>PN</v>
      </c>
      <c r="L2026" s="2" t="str">
        <f t="shared" si="197"/>
        <v>PITCAIRN</v>
      </c>
      <c r="M2026" s="66"/>
      <c r="N2026" s="66"/>
      <c r="O2026" s="66"/>
      <c r="P2026" s="66"/>
      <c r="Q2026" s="2"/>
      <c r="R2026" s="2"/>
      <c r="S2026" s="15">
        <f t="shared" si="194"/>
        <v>41827</v>
      </c>
      <c r="T2026" s="15" t="str">
        <f t="shared" si="195"/>
        <v/>
      </c>
      <c r="U2026" s="15" t="str">
        <f t="shared" si="196"/>
        <v/>
      </c>
      <c r="V2026" s="2"/>
    </row>
    <row r="2027" spans="1:22">
      <c r="A2027" s="2"/>
      <c r="B2027" s="2"/>
      <c r="C2027" s="2"/>
      <c r="D2027" s="2"/>
      <c r="E2027" s="2"/>
      <c r="F2027" s="2"/>
      <c r="G2027" s="2"/>
      <c r="H2027" s="2"/>
      <c r="I2027" s="2"/>
      <c r="J2027" s="17" t="s">
        <v>1586</v>
      </c>
      <c r="K2027" s="2" t="str">
        <f t="shared" si="193"/>
        <v>PR</v>
      </c>
      <c r="L2027" s="2" t="str">
        <f t="shared" si="197"/>
        <v>PUERTO RICO</v>
      </c>
      <c r="M2027" s="66"/>
      <c r="N2027" s="66"/>
      <c r="O2027" s="66"/>
      <c r="P2027" s="66"/>
      <c r="Q2027" s="2"/>
      <c r="R2027" s="2"/>
      <c r="S2027" s="15">
        <f t="shared" si="194"/>
        <v>41827</v>
      </c>
      <c r="T2027" s="15" t="str">
        <f t="shared" si="195"/>
        <v/>
      </c>
      <c r="U2027" s="15" t="str">
        <f t="shared" si="196"/>
        <v/>
      </c>
      <c r="V2027" s="2"/>
    </row>
    <row r="2028" spans="1:22">
      <c r="A2028" s="2"/>
      <c r="B2028" s="2"/>
      <c r="C2028" s="2"/>
      <c r="D2028" s="2"/>
      <c r="E2028" s="2"/>
      <c r="F2028" s="2"/>
      <c r="G2028" s="2"/>
      <c r="H2028" s="2"/>
      <c r="I2028" s="2"/>
      <c r="J2028" s="17" t="s">
        <v>1587</v>
      </c>
      <c r="K2028" s="2" t="str">
        <f t="shared" si="193"/>
        <v>QA</v>
      </c>
      <c r="L2028" s="2" t="str">
        <f t="shared" si="197"/>
        <v>QATAR</v>
      </c>
      <c r="M2028" s="66"/>
      <c r="N2028" s="66"/>
      <c r="O2028" s="66"/>
      <c r="P2028" s="66"/>
      <c r="Q2028" s="2"/>
      <c r="R2028" s="2"/>
      <c r="S2028" s="15">
        <f t="shared" si="194"/>
        <v>41827</v>
      </c>
      <c r="T2028" s="15" t="str">
        <f t="shared" si="195"/>
        <v/>
      </c>
      <c r="U2028" s="15" t="str">
        <f t="shared" si="196"/>
        <v/>
      </c>
      <c r="V2028" s="2"/>
    </row>
    <row r="2029" spans="1:22">
      <c r="A2029" s="2"/>
      <c r="B2029" s="2"/>
      <c r="C2029" s="2"/>
      <c r="D2029" s="2"/>
      <c r="E2029" s="2"/>
      <c r="F2029" s="2"/>
      <c r="G2029" s="2"/>
      <c r="H2029" s="2"/>
      <c r="I2029" s="2"/>
      <c r="J2029" s="17" t="s">
        <v>1588</v>
      </c>
      <c r="K2029" s="2" t="str">
        <f t="shared" si="193"/>
        <v>RE</v>
      </c>
      <c r="L2029" s="2" t="str">
        <f t="shared" si="197"/>
        <v>RÉUNION</v>
      </c>
      <c r="M2029" s="66"/>
      <c r="N2029" s="66"/>
      <c r="O2029" s="66"/>
      <c r="P2029" s="66"/>
      <c r="Q2029" s="2"/>
      <c r="R2029" s="2"/>
      <c r="S2029" s="15">
        <f t="shared" si="194"/>
        <v>41827</v>
      </c>
      <c r="T2029" s="15" t="str">
        <f t="shared" si="195"/>
        <v/>
      </c>
      <c r="U2029" s="15" t="str">
        <f t="shared" si="196"/>
        <v/>
      </c>
      <c r="V2029" s="2"/>
    </row>
    <row r="2030" spans="1:22">
      <c r="A2030" s="2"/>
      <c r="B2030" s="2"/>
      <c r="C2030" s="2"/>
      <c r="D2030" s="2"/>
      <c r="E2030" s="2"/>
      <c r="F2030" s="2"/>
      <c r="G2030" s="2"/>
      <c r="H2030" s="2"/>
      <c r="I2030" s="2"/>
      <c r="J2030" s="17" t="s">
        <v>1590</v>
      </c>
      <c r="K2030" s="2" t="str">
        <f t="shared" si="193"/>
        <v>RU</v>
      </c>
      <c r="L2030" s="2" t="str">
        <f t="shared" si="197"/>
        <v>RUSSIAN FEDERATION</v>
      </c>
      <c r="M2030" s="66"/>
      <c r="N2030" s="66"/>
      <c r="O2030" s="66"/>
      <c r="P2030" s="66"/>
      <c r="Q2030" s="2"/>
      <c r="R2030" s="2"/>
      <c r="S2030" s="15">
        <f t="shared" si="194"/>
        <v>41827</v>
      </c>
      <c r="T2030" s="15" t="str">
        <f t="shared" si="195"/>
        <v/>
      </c>
      <c r="U2030" s="15" t="str">
        <f t="shared" si="196"/>
        <v/>
      </c>
      <c r="V2030" s="2"/>
    </row>
    <row r="2031" spans="1:22">
      <c r="A2031" s="2"/>
      <c r="B2031" s="2"/>
      <c r="C2031" s="2"/>
      <c r="D2031" s="2"/>
      <c r="E2031" s="2"/>
      <c r="F2031" s="2"/>
      <c r="G2031" s="2"/>
      <c r="H2031" s="2"/>
      <c r="I2031" s="2"/>
      <c r="J2031" s="17" t="s">
        <v>1591</v>
      </c>
      <c r="K2031" s="2" t="str">
        <f t="shared" si="193"/>
        <v>RW</v>
      </c>
      <c r="L2031" s="2" t="str">
        <f t="shared" si="197"/>
        <v>RWANDA</v>
      </c>
      <c r="M2031" s="66"/>
      <c r="N2031" s="66"/>
      <c r="O2031" s="66"/>
      <c r="P2031" s="66"/>
      <c r="Q2031" s="2"/>
      <c r="R2031" s="2"/>
      <c r="S2031" s="15">
        <f t="shared" si="194"/>
        <v>41827</v>
      </c>
      <c r="T2031" s="15" t="str">
        <f t="shared" si="195"/>
        <v/>
      </c>
      <c r="U2031" s="15" t="str">
        <f t="shared" si="196"/>
        <v/>
      </c>
      <c r="V2031" s="2"/>
    </row>
    <row r="2032" spans="1:22">
      <c r="A2032" s="2"/>
      <c r="B2032" s="2"/>
      <c r="C2032" s="2"/>
      <c r="D2032" s="2"/>
      <c r="E2032" s="2"/>
      <c r="F2032" s="2"/>
      <c r="G2032" s="2"/>
      <c r="H2032" s="2"/>
      <c r="I2032" s="2"/>
      <c r="J2032" s="17" t="s">
        <v>1592</v>
      </c>
      <c r="K2032" s="2" t="str">
        <f t="shared" si="193"/>
        <v>BL</v>
      </c>
      <c r="L2032" s="2" t="str">
        <f t="shared" si="197"/>
        <v>SAINT BARTHÉLEMY</v>
      </c>
      <c r="M2032" s="66"/>
      <c r="N2032" s="66"/>
      <c r="O2032" s="66"/>
      <c r="P2032" s="66"/>
      <c r="Q2032" s="2"/>
      <c r="R2032" s="2"/>
      <c r="S2032" s="15">
        <f t="shared" si="194"/>
        <v>41827</v>
      </c>
      <c r="T2032" s="15" t="str">
        <f t="shared" si="195"/>
        <v/>
      </c>
      <c r="U2032" s="15" t="str">
        <f t="shared" si="196"/>
        <v/>
      </c>
      <c r="V2032" s="2"/>
    </row>
    <row r="2033" spans="1:22">
      <c r="A2033" s="2"/>
      <c r="B2033" s="2"/>
      <c r="C2033" s="2"/>
      <c r="D2033" s="2"/>
      <c r="E2033" s="2"/>
      <c r="F2033" s="2"/>
      <c r="G2033" s="2"/>
      <c r="H2033" s="2"/>
      <c r="I2033" s="2"/>
      <c r="J2033" s="17" t="s">
        <v>1593</v>
      </c>
      <c r="K2033" s="2" t="str">
        <f t="shared" si="193"/>
        <v>SH</v>
      </c>
      <c r="L2033" s="2" t="str">
        <f t="shared" si="197"/>
        <v>SAINT HELENA, ASCENSION AND TRISTAN DA CUNHA</v>
      </c>
      <c r="M2033" s="66"/>
      <c r="N2033" s="66"/>
      <c r="O2033" s="66"/>
      <c r="P2033" s="66"/>
      <c r="Q2033" s="2"/>
      <c r="R2033" s="2"/>
      <c r="S2033" s="15">
        <f t="shared" si="194"/>
        <v>41827</v>
      </c>
      <c r="T2033" s="15" t="str">
        <f t="shared" si="195"/>
        <v/>
      </c>
      <c r="U2033" s="15" t="str">
        <f t="shared" si="196"/>
        <v/>
      </c>
      <c r="V2033" s="2"/>
    </row>
    <row r="2034" spans="1:22">
      <c r="A2034" s="2"/>
      <c r="B2034" s="2"/>
      <c r="C2034" s="2"/>
      <c r="D2034" s="2"/>
      <c r="E2034" s="2"/>
      <c r="F2034" s="2"/>
      <c r="G2034" s="2"/>
      <c r="H2034" s="2"/>
      <c r="I2034" s="2"/>
      <c r="J2034" s="17" t="s">
        <v>1594</v>
      </c>
      <c r="K2034" s="2" t="str">
        <f t="shared" si="193"/>
        <v>KN</v>
      </c>
      <c r="L2034" s="2" t="str">
        <f t="shared" si="197"/>
        <v>SAINT KITTS AND NEVIS</v>
      </c>
      <c r="M2034" s="66"/>
      <c r="N2034" s="66"/>
      <c r="O2034" s="66"/>
      <c r="P2034" s="66"/>
      <c r="Q2034" s="2"/>
      <c r="R2034" s="2"/>
      <c r="S2034" s="15">
        <f t="shared" si="194"/>
        <v>41827</v>
      </c>
      <c r="T2034" s="15" t="str">
        <f t="shared" si="195"/>
        <v/>
      </c>
      <c r="U2034" s="15" t="str">
        <f t="shared" si="196"/>
        <v/>
      </c>
      <c r="V2034" s="2"/>
    </row>
    <row r="2035" spans="1:22">
      <c r="A2035" s="2"/>
      <c r="B2035" s="2"/>
      <c r="C2035" s="2"/>
      <c r="D2035" s="2"/>
      <c r="E2035" s="2"/>
      <c r="F2035" s="2"/>
      <c r="G2035" s="2"/>
      <c r="H2035" s="2"/>
      <c r="I2035" s="2"/>
      <c r="J2035" s="17" t="s">
        <v>1595</v>
      </c>
      <c r="K2035" s="2" t="str">
        <f t="shared" si="193"/>
        <v>LC</v>
      </c>
      <c r="L2035" s="2" t="str">
        <f t="shared" si="197"/>
        <v>SAINT LUCIA</v>
      </c>
      <c r="M2035" s="66"/>
      <c r="N2035" s="66"/>
      <c r="O2035" s="66"/>
      <c r="P2035" s="66"/>
      <c r="Q2035" s="2"/>
      <c r="R2035" s="2"/>
      <c r="S2035" s="15">
        <f t="shared" si="194"/>
        <v>41827</v>
      </c>
      <c r="T2035" s="15" t="str">
        <f t="shared" si="195"/>
        <v/>
      </c>
      <c r="U2035" s="15" t="str">
        <f t="shared" si="196"/>
        <v/>
      </c>
      <c r="V2035" s="2"/>
    </row>
    <row r="2036" spans="1:22">
      <c r="A2036" s="2"/>
      <c r="B2036" s="2"/>
      <c r="C2036" s="2"/>
      <c r="D2036" s="2"/>
      <c r="E2036" s="2"/>
      <c r="F2036" s="2"/>
      <c r="G2036" s="2"/>
      <c r="H2036" s="2"/>
      <c r="I2036" s="2"/>
      <c r="J2036" s="17" t="s">
        <v>1596</v>
      </c>
      <c r="K2036" s="2" t="str">
        <f t="shared" si="193"/>
        <v>MF</v>
      </c>
      <c r="L2036" s="2" t="str">
        <f t="shared" si="197"/>
        <v>SAINT MARTIN (FRENCH PART)</v>
      </c>
      <c r="M2036" s="66"/>
      <c r="N2036" s="66"/>
      <c r="O2036" s="66"/>
      <c r="P2036" s="66"/>
      <c r="Q2036" s="2"/>
      <c r="R2036" s="2"/>
      <c r="S2036" s="15">
        <f t="shared" si="194"/>
        <v>41827</v>
      </c>
      <c r="T2036" s="15" t="str">
        <f t="shared" si="195"/>
        <v/>
      </c>
      <c r="U2036" s="15" t="str">
        <f t="shared" si="196"/>
        <v/>
      </c>
      <c r="V2036" s="2"/>
    </row>
    <row r="2037" spans="1:22">
      <c r="A2037" s="2"/>
      <c r="B2037" s="2"/>
      <c r="C2037" s="2"/>
      <c r="D2037" s="2"/>
      <c r="E2037" s="2"/>
      <c r="F2037" s="2"/>
      <c r="G2037" s="2"/>
      <c r="H2037" s="2"/>
      <c r="I2037" s="2"/>
      <c r="J2037" s="17" t="s">
        <v>1597</v>
      </c>
      <c r="K2037" s="2" t="str">
        <f t="shared" si="193"/>
        <v>PM</v>
      </c>
      <c r="L2037" s="2" t="str">
        <f t="shared" si="197"/>
        <v>SAINT PIERRE AND MIQUELON</v>
      </c>
      <c r="M2037" s="66"/>
      <c r="N2037" s="66"/>
      <c r="O2037" s="66"/>
      <c r="P2037" s="66"/>
      <c r="Q2037" s="2"/>
      <c r="R2037" s="2"/>
      <c r="S2037" s="15">
        <f t="shared" si="194"/>
        <v>41827</v>
      </c>
      <c r="T2037" s="15" t="str">
        <f t="shared" si="195"/>
        <v/>
      </c>
      <c r="U2037" s="15" t="str">
        <f t="shared" si="196"/>
        <v/>
      </c>
      <c r="V2037" s="2"/>
    </row>
    <row r="2038" spans="1:22">
      <c r="A2038" s="2"/>
      <c r="B2038" s="2"/>
      <c r="C2038" s="2"/>
      <c r="D2038" s="2"/>
      <c r="E2038" s="2"/>
      <c r="F2038" s="2"/>
      <c r="G2038" s="2"/>
      <c r="H2038" s="2"/>
      <c r="I2038" s="2"/>
      <c r="J2038" s="17" t="s">
        <v>1598</v>
      </c>
      <c r="K2038" s="2" t="str">
        <f t="shared" si="193"/>
        <v>VC</v>
      </c>
      <c r="L2038" s="2" t="str">
        <f t="shared" si="197"/>
        <v>SAINT VINCENT AND THE GRENADINES</v>
      </c>
      <c r="M2038" s="66"/>
      <c r="N2038" s="66"/>
      <c r="O2038" s="66"/>
      <c r="P2038" s="66"/>
      <c r="Q2038" s="2"/>
      <c r="R2038" s="2"/>
      <c r="S2038" s="15">
        <f t="shared" si="194"/>
        <v>41827</v>
      </c>
      <c r="T2038" s="15" t="str">
        <f t="shared" si="195"/>
        <v/>
      </c>
      <c r="U2038" s="15" t="str">
        <f t="shared" si="196"/>
        <v/>
      </c>
      <c r="V2038" s="2"/>
    </row>
    <row r="2039" spans="1:22">
      <c r="A2039" s="2"/>
      <c r="B2039" s="2"/>
      <c r="C2039" s="2"/>
      <c r="D2039" s="2"/>
      <c r="E2039" s="2"/>
      <c r="F2039" s="2"/>
      <c r="G2039" s="2"/>
      <c r="H2039" s="2"/>
      <c r="I2039" s="2"/>
      <c r="J2039" s="17" t="s">
        <v>1599</v>
      </c>
      <c r="K2039" s="2" t="str">
        <f t="shared" si="193"/>
        <v>WS</v>
      </c>
      <c r="L2039" s="2" t="str">
        <f t="shared" si="197"/>
        <v>SAMOA</v>
      </c>
      <c r="M2039" s="66"/>
      <c r="N2039" s="66"/>
      <c r="O2039" s="66"/>
      <c r="P2039" s="66"/>
      <c r="Q2039" s="2"/>
      <c r="R2039" s="2"/>
      <c r="S2039" s="15">
        <f t="shared" si="194"/>
        <v>41827</v>
      </c>
      <c r="T2039" s="15" t="str">
        <f t="shared" si="195"/>
        <v/>
      </c>
      <c r="U2039" s="15" t="str">
        <f t="shared" si="196"/>
        <v/>
      </c>
      <c r="V2039" s="2"/>
    </row>
    <row r="2040" spans="1:22">
      <c r="A2040" s="2"/>
      <c r="B2040" s="2"/>
      <c r="C2040" s="2"/>
      <c r="D2040" s="2"/>
      <c r="E2040" s="2"/>
      <c r="F2040" s="2"/>
      <c r="G2040" s="2"/>
      <c r="H2040" s="2"/>
      <c r="I2040" s="2"/>
      <c r="J2040" s="17" t="s">
        <v>1601</v>
      </c>
      <c r="K2040" s="2" t="str">
        <f t="shared" si="193"/>
        <v>ST</v>
      </c>
      <c r="L2040" s="2" t="str">
        <f t="shared" si="197"/>
        <v>SAO TOME AND PRINCIPE</v>
      </c>
      <c r="M2040" s="66"/>
      <c r="N2040" s="66"/>
      <c r="O2040" s="66"/>
      <c r="P2040" s="66"/>
      <c r="Q2040" s="2"/>
      <c r="R2040" s="2"/>
      <c r="S2040" s="15">
        <f t="shared" si="194"/>
        <v>41827</v>
      </c>
      <c r="T2040" s="15" t="str">
        <f t="shared" si="195"/>
        <v/>
      </c>
      <c r="U2040" s="15" t="str">
        <f t="shared" si="196"/>
        <v/>
      </c>
      <c r="V2040" s="2"/>
    </row>
    <row r="2041" spans="1:22">
      <c r="A2041" s="2"/>
      <c r="B2041" s="2"/>
      <c r="C2041" s="2"/>
      <c r="D2041" s="2"/>
      <c r="E2041" s="2"/>
      <c r="F2041" s="2"/>
      <c r="G2041" s="2"/>
      <c r="H2041" s="2"/>
      <c r="I2041" s="2"/>
      <c r="J2041" s="17" t="s">
        <v>1602</v>
      </c>
      <c r="K2041" s="2" t="str">
        <f t="shared" si="193"/>
        <v>SA</v>
      </c>
      <c r="L2041" s="2" t="str">
        <f t="shared" si="197"/>
        <v>SAUDI ARABIA</v>
      </c>
      <c r="M2041" s="66"/>
      <c r="N2041" s="66"/>
      <c r="O2041" s="66"/>
      <c r="P2041" s="66"/>
      <c r="Q2041" s="2"/>
      <c r="R2041" s="2"/>
      <c r="S2041" s="15">
        <f t="shared" si="194"/>
        <v>41827</v>
      </c>
      <c r="T2041" s="15" t="str">
        <f t="shared" si="195"/>
        <v/>
      </c>
      <c r="U2041" s="15" t="str">
        <f t="shared" si="196"/>
        <v/>
      </c>
      <c r="V2041" s="2"/>
    </row>
    <row r="2042" spans="1:22">
      <c r="A2042" s="2"/>
      <c r="B2042" s="2"/>
      <c r="C2042" s="2"/>
      <c r="D2042" s="2"/>
      <c r="E2042" s="2"/>
      <c r="F2042" s="2"/>
      <c r="G2042" s="2"/>
      <c r="H2042" s="2"/>
      <c r="I2042" s="2"/>
      <c r="J2042" s="17" t="s">
        <v>1603</v>
      </c>
      <c r="K2042" s="2" t="str">
        <f t="shared" si="193"/>
        <v>SN</v>
      </c>
      <c r="L2042" s="2" t="str">
        <f t="shared" si="197"/>
        <v>SENEGAL</v>
      </c>
      <c r="M2042" s="66"/>
      <c r="N2042" s="66"/>
      <c r="O2042" s="66"/>
      <c r="P2042" s="66"/>
      <c r="Q2042" s="2"/>
      <c r="R2042" s="2"/>
      <c r="S2042" s="15">
        <f t="shared" si="194"/>
        <v>41827</v>
      </c>
      <c r="T2042" s="15" t="str">
        <f t="shared" si="195"/>
        <v/>
      </c>
      <c r="U2042" s="15" t="str">
        <f t="shared" si="196"/>
        <v/>
      </c>
      <c r="V2042" s="2"/>
    </row>
    <row r="2043" spans="1:22">
      <c r="A2043" s="2"/>
      <c r="B2043" s="2"/>
      <c r="C2043" s="2"/>
      <c r="D2043" s="2"/>
      <c r="E2043" s="2"/>
      <c r="F2043" s="2"/>
      <c r="G2043" s="2"/>
      <c r="H2043" s="2"/>
      <c r="I2043" s="2"/>
      <c r="J2043" s="17" t="s">
        <v>1604</v>
      </c>
      <c r="K2043" s="2" t="str">
        <f t="shared" si="193"/>
        <v>RS</v>
      </c>
      <c r="L2043" s="2" t="str">
        <f t="shared" si="197"/>
        <v>SERBIA</v>
      </c>
      <c r="M2043" s="66"/>
      <c r="N2043" s="66"/>
      <c r="O2043" s="66"/>
      <c r="P2043" s="66"/>
      <c r="Q2043" s="2"/>
      <c r="R2043" s="2"/>
      <c r="S2043" s="15">
        <f t="shared" si="194"/>
        <v>41827</v>
      </c>
      <c r="T2043" s="15" t="str">
        <f t="shared" si="195"/>
        <v/>
      </c>
      <c r="U2043" s="15" t="str">
        <f t="shared" si="196"/>
        <v/>
      </c>
      <c r="V2043" s="2"/>
    </row>
    <row r="2044" spans="1:22">
      <c r="A2044" s="2"/>
      <c r="B2044" s="2"/>
      <c r="C2044" s="2"/>
      <c r="D2044" s="2"/>
      <c r="E2044" s="2"/>
      <c r="F2044" s="2"/>
      <c r="G2044" s="2"/>
      <c r="H2044" s="2"/>
      <c r="I2044" s="2"/>
      <c r="J2044" s="17" t="s">
        <v>1605</v>
      </c>
      <c r="K2044" s="2" t="str">
        <f t="shared" si="193"/>
        <v>SC</v>
      </c>
      <c r="L2044" s="2" t="str">
        <f t="shared" si="197"/>
        <v>SEYCHELLES</v>
      </c>
      <c r="M2044" s="66"/>
      <c r="N2044" s="66"/>
      <c r="O2044" s="66"/>
      <c r="P2044" s="66"/>
      <c r="Q2044" s="2"/>
      <c r="R2044" s="2"/>
      <c r="S2044" s="15">
        <f t="shared" si="194"/>
        <v>41827</v>
      </c>
      <c r="T2044" s="15" t="str">
        <f t="shared" si="195"/>
        <v/>
      </c>
      <c r="U2044" s="15" t="str">
        <f t="shared" si="196"/>
        <v/>
      </c>
      <c r="V2044" s="2"/>
    </row>
    <row r="2045" spans="1:22">
      <c r="A2045" s="2"/>
      <c r="B2045" s="2"/>
      <c r="C2045" s="2"/>
      <c r="D2045" s="2"/>
      <c r="E2045" s="2"/>
      <c r="F2045" s="2"/>
      <c r="G2045" s="2"/>
      <c r="H2045" s="2"/>
      <c r="I2045" s="2"/>
      <c r="J2045" s="17" t="s">
        <v>1606</v>
      </c>
      <c r="K2045" s="2" t="str">
        <f t="shared" si="193"/>
        <v>SL</v>
      </c>
      <c r="L2045" s="2" t="str">
        <f t="shared" si="197"/>
        <v>SIERRA LEONE</v>
      </c>
      <c r="M2045" s="66"/>
      <c r="N2045" s="66"/>
      <c r="O2045" s="66"/>
      <c r="P2045" s="66"/>
      <c r="Q2045" s="2"/>
      <c r="R2045" s="2"/>
      <c r="S2045" s="15">
        <f t="shared" si="194"/>
        <v>41827</v>
      </c>
      <c r="T2045" s="15" t="str">
        <f t="shared" si="195"/>
        <v/>
      </c>
      <c r="U2045" s="15" t="str">
        <f t="shared" si="196"/>
        <v/>
      </c>
      <c r="V2045" s="2"/>
    </row>
    <row r="2046" spans="1:22">
      <c r="A2046" s="2"/>
      <c r="B2046" s="2"/>
      <c r="C2046" s="2"/>
      <c r="D2046" s="2"/>
      <c r="E2046" s="2"/>
      <c r="F2046" s="2"/>
      <c r="G2046" s="2"/>
      <c r="H2046" s="2"/>
      <c r="I2046" s="2"/>
      <c r="J2046" s="17" t="s">
        <v>1607</v>
      </c>
      <c r="K2046" s="2" t="str">
        <f t="shared" si="193"/>
        <v>SG</v>
      </c>
      <c r="L2046" s="2" t="str">
        <f t="shared" si="197"/>
        <v>SINGAPORE</v>
      </c>
      <c r="M2046" s="66"/>
      <c r="N2046" s="66"/>
      <c r="O2046" s="66"/>
      <c r="P2046" s="66"/>
      <c r="Q2046" s="2"/>
      <c r="R2046" s="2"/>
      <c r="S2046" s="15">
        <f t="shared" si="194"/>
        <v>41827</v>
      </c>
      <c r="T2046" s="15" t="str">
        <f t="shared" si="195"/>
        <v/>
      </c>
      <c r="U2046" s="15" t="str">
        <f t="shared" si="196"/>
        <v/>
      </c>
      <c r="V2046" s="2"/>
    </row>
    <row r="2047" spans="1:22">
      <c r="A2047" s="2"/>
      <c r="B2047" s="2"/>
      <c r="C2047" s="2"/>
      <c r="D2047" s="2"/>
      <c r="E2047" s="2"/>
      <c r="F2047" s="2"/>
      <c r="G2047" s="2"/>
      <c r="H2047" s="2"/>
      <c r="I2047" s="2"/>
      <c r="J2047" s="17" t="s">
        <v>1608</v>
      </c>
      <c r="K2047" s="2" t="str">
        <f t="shared" si="193"/>
        <v>SX</v>
      </c>
      <c r="L2047" s="2" t="str">
        <f t="shared" si="197"/>
        <v>SINT MAARTEN (DUTCH PART)</v>
      </c>
      <c r="M2047" s="66"/>
      <c r="N2047" s="66"/>
      <c r="O2047" s="66"/>
      <c r="P2047" s="66"/>
      <c r="Q2047" s="2"/>
      <c r="R2047" s="2"/>
      <c r="S2047" s="15">
        <f t="shared" si="194"/>
        <v>41827</v>
      </c>
      <c r="T2047" s="15" t="str">
        <f t="shared" si="195"/>
        <v/>
      </c>
      <c r="U2047" s="15" t="str">
        <f t="shared" si="196"/>
        <v/>
      </c>
      <c r="V2047" s="2"/>
    </row>
    <row r="2048" spans="1:22">
      <c r="A2048" s="2"/>
      <c r="B2048" s="2"/>
      <c r="C2048" s="2"/>
      <c r="D2048" s="2"/>
      <c r="E2048" s="2"/>
      <c r="F2048" s="2"/>
      <c r="G2048" s="2"/>
      <c r="H2048" s="2"/>
      <c r="I2048" s="2"/>
      <c r="J2048" s="17" t="s">
        <v>1611</v>
      </c>
      <c r="K2048" s="2" t="str">
        <f t="shared" si="193"/>
        <v>SB</v>
      </c>
      <c r="L2048" s="2" t="str">
        <f t="shared" si="197"/>
        <v>SOLOMON ISLANDS</v>
      </c>
      <c r="M2048" s="66"/>
      <c r="N2048" s="66"/>
      <c r="O2048" s="66"/>
      <c r="P2048" s="66"/>
      <c r="Q2048" s="2"/>
      <c r="R2048" s="2"/>
      <c r="S2048" s="15">
        <f t="shared" si="194"/>
        <v>41827</v>
      </c>
      <c r="T2048" s="15" t="str">
        <f t="shared" si="195"/>
        <v/>
      </c>
      <c r="U2048" s="15" t="str">
        <f t="shared" si="196"/>
        <v/>
      </c>
      <c r="V2048" s="2"/>
    </row>
    <row r="2049" spans="1:22">
      <c r="A2049" s="2"/>
      <c r="B2049" s="2"/>
      <c r="C2049" s="2"/>
      <c r="D2049" s="2"/>
      <c r="E2049" s="2"/>
      <c r="F2049" s="2"/>
      <c r="G2049" s="2"/>
      <c r="H2049" s="2"/>
      <c r="I2049" s="2"/>
      <c r="J2049" s="17" t="s">
        <v>1612</v>
      </c>
      <c r="K2049" s="2" t="str">
        <f t="shared" si="193"/>
        <v>SO</v>
      </c>
      <c r="L2049" s="2" t="str">
        <f t="shared" si="197"/>
        <v>SOMALIA</v>
      </c>
      <c r="M2049" s="66"/>
      <c r="N2049" s="66"/>
      <c r="O2049" s="66"/>
      <c r="P2049" s="66"/>
      <c r="Q2049" s="2"/>
      <c r="R2049" s="2"/>
      <c r="S2049" s="15">
        <f t="shared" si="194"/>
        <v>41827</v>
      </c>
      <c r="T2049" s="15" t="str">
        <f t="shared" si="195"/>
        <v/>
      </c>
      <c r="U2049" s="15" t="str">
        <f t="shared" si="196"/>
        <v/>
      </c>
      <c r="V2049" s="2"/>
    </row>
    <row r="2050" spans="1:22">
      <c r="A2050" s="2"/>
      <c r="B2050" s="2"/>
      <c r="C2050" s="2"/>
      <c r="D2050" s="2"/>
      <c r="E2050" s="2"/>
      <c r="F2050" s="2"/>
      <c r="G2050" s="2"/>
      <c r="H2050" s="2"/>
      <c r="I2050" s="2"/>
      <c r="J2050" s="17" t="s">
        <v>1613</v>
      </c>
      <c r="K2050" s="2" t="str">
        <f t="shared" si="193"/>
        <v>ZA</v>
      </c>
      <c r="L2050" s="2" t="str">
        <f t="shared" si="197"/>
        <v>SOUTH AFRICA</v>
      </c>
      <c r="M2050" s="66"/>
      <c r="N2050" s="66"/>
      <c r="O2050" s="66"/>
      <c r="P2050" s="66"/>
      <c r="Q2050" s="2"/>
      <c r="R2050" s="2"/>
      <c r="S2050" s="15">
        <f t="shared" si="194"/>
        <v>41827</v>
      </c>
      <c r="T2050" s="15" t="str">
        <f t="shared" si="195"/>
        <v/>
      </c>
      <c r="U2050" s="15" t="str">
        <f t="shared" si="196"/>
        <v/>
      </c>
      <c r="V2050" s="2"/>
    </row>
    <row r="2051" spans="1:22">
      <c r="A2051" s="2"/>
      <c r="B2051" s="2"/>
      <c r="C2051" s="2"/>
      <c r="D2051" s="2"/>
      <c r="E2051" s="2"/>
      <c r="F2051" s="2"/>
      <c r="G2051" s="2"/>
      <c r="H2051" s="2"/>
      <c r="I2051" s="2"/>
      <c r="J2051" s="17" t="s">
        <v>1614</v>
      </c>
      <c r="K2051" s="2" t="str">
        <f t="shared" si="193"/>
        <v>GS</v>
      </c>
      <c r="L2051" s="2" t="str">
        <f t="shared" si="197"/>
        <v>SOUTH GEORGIA AND THE SOUTH SANDWICH ISLANDS</v>
      </c>
      <c r="M2051" s="66"/>
      <c r="N2051" s="66"/>
      <c r="O2051" s="66"/>
      <c r="P2051" s="66"/>
      <c r="Q2051" s="2"/>
      <c r="R2051" s="2"/>
      <c r="S2051" s="15">
        <f t="shared" si="194"/>
        <v>41827</v>
      </c>
      <c r="T2051" s="15" t="str">
        <f t="shared" si="195"/>
        <v/>
      </c>
      <c r="U2051" s="15" t="str">
        <f t="shared" si="196"/>
        <v/>
      </c>
      <c r="V2051" s="2"/>
    </row>
    <row r="2052" spans="1:22">
      <c r="A2052" s="2"/>
      <c r="B2052" s="2"/>
      <c r="C2052" s="2"/>
      <c r="D2052" s="2"/>
      <c r="E2052" s="2"/>
      <c r="F2052" s="2"/>
      <c r="G2052" s="2"/>
      <c r="H2052" s="2"/>
      <c r="I2052" s="2"/>
      <c r="J2052" s="17" t="s">
        <v>3452</v>
      </c>
      <c r="K2052" s="2" t="str">
        <f t="shared" si="193"/>
        <v>SS</v>
      </c>
      <c r="L2052" s="2" t="str">
        <f t="shared" si="197"/>
        <v>SOUTH SUDAN</v>
      </c>
      <c r="M2052" s="66"/>
      <c r="N2052" s="66"/>
      <c r="O2052" s="66"/>
      <c r="P2052" s="66"/>
      <c r="Q2052" s="2"/>
      <c r="R2052" s="2"/>
      <c r="S2052" s="15">
        <f t="shared" si="194"/>
        <v>41827</v>
      </c>
      <c r="T2052" s="15" t="str">
        <f t="shared" si="195"/>
        <v/>
      </c>
      <c r="U2052" s="15" t="str">
        <f t="shared" si="196"/>
        <v/>
      </c>
      <c r="V2052" s="2"/>
    </row>
    <row r="2053" spans="1:22">
      <c r="A2053" s="2"/>
      <c r="B2053" s="2"/>
      <c r="C2053" s="2"/>
      <c r="D2053" s="2"/>
      <c r="E2053" s="2"/>
      <c r="F2053" s="2"/>
      <c r="G2053" s="2"/>
      <c r="H2053" s="2"/>
      <c r="I2053" s="2"/>
      <c r="J2053" s="17" t="s">
        <v>1616</v>
      </c>
      <c r="K2053" s="2" t="str">
        <f t="shared" si="193"/>
        <v>LK</v>
      </c>
      <c r="L2053" s="2" t="str">
        <f t="shared" si="197"/>
        <v>SRI LANKA</v>
      </c>
      <c r="M2053" s="66"/>
      <c r="N2053" s="66"/>
      <c r="O2053" s="66"/>
      <c r="P2053" s="66"/>
      <c r="Q2053" s="2"/>
      <c r="R2053" s="2"/>
      <c r="S2053" s="15">
        <f t="shared" si="194"/>
        <v>41827</v>
      </c>
      <c r="T2053" s="15" t="str">
        <f t="shared" si="195"/>
        <v/>
      </c>
      <c r="U2053" s="15" t="str">
        <f t="shared" si="196"/>
        <v/>
      </c>
      <c r="V2053" s="2"/>
    </row>
    <row r="2054" spans="1:22">
      <c r="A2054" s="2"/>
      <c r="B2054" s="2"/>
      <c r="C2054" s="2"/>
      <c r="D2054" s="2"/>
      <c r="E2054" s="2"/>
      <c r="F2054" s="2"/>
      <c r="G2054" s="2"/>
      <c r="H2054" s="2"/>
      <c r="I2054" s="2"/>
      <c r="J2054" s="17" t="s">
        <v>1617</v>
      </c>
      <c r="K2054" s="2" t="str">
        <f t="shared" si="193"/>
        <v>SD</v>
      </c>
      <c r="L2054" s="2" t="str">
        <f t="shared" si="197"/>
        <v>SUDAN</v>
      </c>
      <c r="M2054" s="66"/>
      <c r="N2054" s="66"/>
      <c r="O2054" s="66"/>
      <c r="P2054" s="66"/>
      <c r="Q2054" s="2"/>
      <c r="R2054" s="2"/>
      <c r="S2054" s="15">
        <f t="shared" si="194"/>
        <v>41827</v>
      </c>
      <c r="T2054" s="15" t="str">
        <f t="shared" si="195"/>
        <v/>
      </c>
      <c r="U2054" s="15" t="str">
        <f t="shared" si="196"/>
        <v/>
      </c>
      <c r="V2054" s="2"/>
    </row>
    <row r="2055" spans="1:22">
      <c r="A2055" s="2"/>
      <c r="B2055" s="2"/>
      <c r="C2055" s="2"/>
      <c r="D2055" s="2"/>
      <c r="E2055" s="2"/>
      <c r="F2055" s="2"/>
      <c r="G2055" s="2"/>
      <c r="H2055" s="2"/>
      <c r="I2055" s="2"/>
      <c r="J2055" s="17" t="s">
        <v>1618</v>
      </c>
      <c r="K2055" s="2" t="str">
        <f t="shared" si="193"/>
        <v>SR</v>
      </c>
      <c r="L2055" s="2" t="str">
        <f t="shared" si="197"/>
        <v>SURINAME</v>
      </c>
      <c r="M2055" s="66"/>
      <c r="N2055" s="66"/>
      <c r="O2055" s="66"/>
      <c r="P2055" s="66"/>
      <c r="Q2055" s="2"/>
      <c r="R2055" s="2"/>
      <c r="S2055" s="15">
        <f t="shared" si="194"/>
        <v>41827</v>
      </c>
      <c r="T2055" s="15" t="str">
        <f t="shared" si="195"/>
        <v/>
      </c>
      <c r="U2055" s="15" t="str">
        <f t="shared" si="196"/>
        <v/>
      </c>
      <c r="V2055" s="2"/>
    </row>
    <row r="2056" spans="1:22">
      <c r="A2056" s="2"/>
      <c r="B2056" s="2"/>
      <c r="C2056" s="2"/>
      <c r="D2056" s="2"/>
      <c r="E2056" s="2"/>
      <c r="F2056" s="2"/>
      <c r="G2056" s="2"/>
      <c r="H2056" s="2"/>
      <c r="I2056" s="2"/>
      <c r="J2056" s="17" t="s">
        <v>1619</v>
      </c>
      <c r="K2056" s="2" t="str">
        <f t="shared" si="193"/>
        <v>SJ</v>
      </c>
      <c r="L2056" s="2" t="str">
        <f t="shared" si="197"/>
        <v>SVALBARD AND JAN MAYEN</v>
      </c>
      <c r="M2056" s="66"/>
      <c r="N2056" s="66"/>
      <c r="O2056" s="66"/>
      <c r="P2056" s="66"/>
      <c r="Q2056" s="2"/>
      <c r="R2056" s="2"/>
      <c r="S2056" s="15">
        <f t="shared" si="194"/>
        <v>41827</v>
      </c>
      <c r="T2056" s="15" t="str">
        <f t="shared" si="195"/>
        <v/>
      </c>
      <c r="U2056" s="15" t="str">
        <f t="shared" si="196"/>
        <v/>
      </c>
      <c r="V2056" s="2"/>
    </row>
    <row r="2057" spans="1:22">
      <c r="A2057" s="2"/>
      <c r="B2057" s="2"/>
      <c r="C2057" s="2"/>
      <c r="D2057" s="2"/>
      <c r="E2057" s="2"/>
      <c r="F2057" s="2"/>
      <c r="G2057" s="2"/>
      <c r="H2057" s="2"/>
      <c r="I2057" s="2"/>
      <c r="J2057" s="17" t="s">
        <v>14790</v>
      </c>
      <c r="K2057" s="2" t="str">
        <f t="shared" si="193"/>
        <v>SZ</v>
      </c>
      <c r="L2057" s="2" t="str">
        <f t="shared" si="197"/>
        <v>ESWATINI</v>
      </c>
      <c r="M2057" s="66"/>
      <c r="N2057" s="66"/>
      <c r="O2057" s="66"/>
      <c r="P2057" s="66"/>
      <c r="Q2057" s="2"/>
      <c r="R2057" s="2"/>
      <c r="S2057" s="15">
        <f t="shared" si="194"/>
        <v>41827</v>
      </c>
      <c r="T2057" s="15" t="str">
        <f t="shared" si="195"/>
        <v/>
      </c>
      <c r="U2057" s="15">
        <f t="shared" si="196"/>
        <v>44392</v>
      </c>
      <c r="V2057" s="2"/>
    </row>
    <row r="2058" spans="1:22">
      <c r="A2058" s="2"/>
      <c r="B2058" s="2"/>
      <c r="C2058" s="2"/>
      <c r="D2058" s="2"/>
      <c r="E2058" s="2"/>
      <c r="F2058" s="2"/>
      <c r="G2058" s="2"/>
      <c r="H2058" s="2"/>
      <c r="I2058" s="2"/>
      <c r="J2058" s="17" t="s">
        <v>1621</v>
      </c>
      <c r="K2058" s="2" t="str">
        <f t="shared" si="193"/>
        <v>CH</v>
      </c>
      <c r="L2058" s="2" t="str">
        <f t="shared" si="197"/>
        <v>SWITZERLAND</v>
      </c>
      <c r="M2058" s="66"/>
      <c r="N2058" s="66"/>
      <c r="O2058" s="66"/>
      <c r="P2058" s="66"/>
      <c r="Q2058" s="2"/>
      <c r="R2058" s="2"/>
      <c r="S2058" s="15">
        <f t="shared" si="194"/>
        <v>41827</v>
      </c>
      <c r="T2058" s="15" t="str">
        <f t="shared" si="195"/>
        <v/>
      </c>
      <c r="U2058" s="15" t="str">
        <f t="shared" si="196"/>
        <v/>
      </c>
      <c r="V2058" s="2"/>
    </row>
    <row r="2059" spans="1:22">
      <c r="A2059" s="2"/>
      <c r="B2059" s="2"/>
      <c r="C2059" s="2"/>
      <c r="D2059" s="2"/>
      <c r="E2059" s="2"/>
      <c r="F2059" s="2"/>
      <c r="G2059" s="2"/>
      <c r="H2059" s="2"/>
      <c r="I2059" s="2"/>
      <c r="J2059" s="17" t="s">
        <v>1622</v>
      </c>
      <c r="K2059" s="2" t="str">
        <f t="shared" si="193"/>
        <v>SY</v>
      </c>
      <c r="L2059" s="2" t="str">
        <f t="shared" si="197"/>
        <v>SYRIAN ARAB REPUBLIC</v>
      </c>
      <c r="M2059" s="66"/>
      <c r="N2059" s="66"/>
      <c r="O2059" s="66"/>
      <c r="P2059" s="66"/>
      <c r="Q2059" s="2"/>
      <c r="R2059" s="2"/>
      <c r="S2059" s="15">
        <f t="shared" si="194"/>
        <v>41827</v>
      </c>
      <c r="T2059" s="15" t="str">
        <f t="shared" si="195"/>
        <v/>
      </c>
      <c r="U2059" s="15" t="str">
        <f t="shared" si="196"/>
        <v/>
      </c>
      <c r="V2059" s="2"/>
    </row>
    <row r="2060" spans="1:22">
      <c r="A2060" s="2"/>
      <c r="B2060" s="2"/>
      <c r="C2060" s="2"/>
      <c r="D2060" s="2"/>
      <c r="E2060" s="2"/>
      <c r="F2060" s="2"/>
      <c r="G2060" s="2"/>
      <c r="H2060" s="2"/>
      <c r="I2060" s="2"/>
      <c r="J2060" s="17" t="s">
        <v>1623</v>
      </c>
      <c r="K2060" s="2" t="str">
        <f t="shared" si="193"/>
        <v>TW</v>
      </c>
      <c r="L2060" s="2" t="str">
        <f t="shared" si="197"/>
        <v>TAIWAN, PROVINCE OF CHINA</v>
      </c>
      <c r="M2060" s="66"/>
      <c r="N2060" s="66"/>
      <c r="O2060" s="66"/>
      <c r="P2060" s="66"/>
      <c r="Q2060" s="2"/>
      <c r="R2060" s="2"/>
      <c r="S2060" s="15">
        <f t="shared" si="194"/>
        <v>41827</v>
      </c>
      <c r="T2060" s="15" t="str">
        <f t="shared" si="195"/>
        <v/>
      </c>
      <c r="U2060" s="15" t="str">
        <f t="shared" si="196"/>
        <v/>
      </c>
      <c r="V2060" s="2"/>
    </row>
    <row r="2061" spans="1:22">
      <c r="A2061" s="2"/>
      <c r="B2061" s="2"/>
      <c r="C2061" s="2"/>
      <c r="D2061" s="2"/>
      <c r="E2061" s="2"/>
      <c r="F2061" s="2"/>
      <c r="G2061" s="2"/>
      <c r="H2061" s="2"/>
      <c r="I2061" s="2"/>
      <c r="J2061" s="17" t="s">
        <v>1624</v>
      </c>
      <c r="K2061" s="2" t="str">
        <f t="shared" si="193"/>
        <v>TJ</v>
      </c>
      <c r="L2061" s="2" t="str">
        <f t="shared" si="197"/>
        <v>TAJIKISTAN</v>
      </c>
      <c r="M2061" s="66"/>
      <c r="N2061" s="66"/>
      <c r="O2061" s="66"/>
      <c r="P2061" s="66"/>
      <c r="Q2061" s="2"/>
      <c r="R2061" s="2"/>
      <c r="S2061" s="15">
        <f t="shared" si="194"/>
        <v>41827</v>
      </c>
      <c r="T2061" s="15" t="str">
        <f t="shared" si="195"/>
        <v/>
      </c>
      <c r="U2061" s="15" t="str">
        <f t="shared" si="196"/>
        <v/>
      </c>
      <c r="V2061" s="2"/>
    </row>
    <row r="2062" spans="1:22">
      <c r="A2062" s="2"/>
      <c r="B2062" s="2"/>
      <c r="C2062" s="2"/>
      <c r="D2062" s="2"/>
      <c r="E2062" s="2"/>
      <c r="F2062" s="2"/>
      <c r="G2062" s="2"/>
      <c r="H2062" s="2"/>
      <c r="I2062" s="2"/>
      <c r="J2062" s="17" t="s">
        <v>1625</v>
      </c>
      <c r="K2062" s="2" t="str">
        <f t="shared" si="193"/>
        <v>TZ</v>
      </c>
      <c r="L2062" s="2" t="str">
        <f t="shared" si="197"/>
        <v>TANZANIA, UNITED REPUBLIC OF</v>
      </c>
      <c r="M2062" s="66"/>
      <c r="N2062" s="66"/>
      <c r="O2062" s="66"/>
      <c r="P2062" s="66"/>
      <c r="Q2062" s="2"/>
      <c r="R2062" s="2"/>
      <c r="S2062" s="15">
        <f t="shared" si="194"/>
        <v>41827</v>
      </c>
      <c r="T2062" s="15" t="str">
        <f t="shared" si="195"/>
        <v/>
      </c>
      <c r="U2062" s="15" t="str">
        <f t="shared" si="196"/>
        <v/>
      </c>
      <c r="V2062" s="2"/>
    </row>
    <row r="2063" spans="1:22">
      <c r="A2063" s="2"/>
      <c r="B2063" s="2"/>
      <c r="C2063" s="2"/>
      <c r="D2063" s="2"/>
      <c r="E2063" s="2"/>
      <c r="F2063" s="2"/>
      <c r="G2063" s="2"/>
      <c r="H2063" s="2"/>
      <c r="I2063" s="2"/>
      <c r="J2063" s="17" t="s">
        <v>1626</v>
      </c>
      <c r="K2063" s="2" t="str">
        <f t="shared" si="193"/>
        <v>TH</v>
      </c>
      <c r="L2063" s="2" t="str">
        <f t="shared" si="197"/>
        <v>THAILAND</v>
      </c>
      <c r="M2063" s="66"/>
      <c r="N2063" s="66"/>
      <c r="O2063" s="66"/>
      <c r="P2063" s="66"/>
      <c r="Q2063" s="2"/>
      <c r="R2063" s="2"/>
      <c r="S2063" s="15">
        <f t="shared" si="194"/>
        <v>41827</v>
      </c>
      <c r="T2063" s="15" t="str">
        <f t="shared" si="195"/>
        <v/>
      </c>
      <c r="U2063" s="15" t="str">
        <f t="shared" si="196"/>
        <v/>
      </c>
      <c r="V2063" s="2"/>
    </row>
    <row r="2064" spans="1:22">
      <c r="A2064" s="2"/>
      <c r="B2064" s="2"/>
      <c r="C2064" s="2"/>
      <c r="D2064" s="2"/>
      <c r="E2064" s="2"/>
      <c r="F2064" s="2"/>
      <c r="G2064" s="2"/>
      <c r="H2064" s="2"/>
      <c r="I2064" s="2"/>
      <c r="J2064" s="17" t="s">
        <v>1627</v>
      </c>
      <c r="K2064" s="2" t="str">
        <f t="shared" si="193"/>
        <v>TL</v>
      </c>
      <c r="L2064" s="2" t="str">
        <f t="shared" si="197"/>
        <v>TIMOR-LESTE</v>
      </c>
      <c r="M2064" s="66"/>
      <c r="N2064" s="66"/>
      <c r="O2064" s="66"/>
      <c r="P2064" s="66"/>
      <c r="Q2064" s="2"/>
      <c r="R2064" s="2"/>
      <c r="S2064" s="15">
        <f t="shared" si="194"/>
        <v>41827</v>
      </c>
      <c r="T2064" s="15" t="str">
        <f t="shared" si="195"/>
        <v/>
      </c>
      <c r="U2064" s="15" t="str">
        <f t="shared" si="196"/>
        <v/>
      </c>
      <c r="V2064" s="2"/>
    </row>
    <row r="2065" spans="1:22">
      <c r="A2065" s="2"/>
      <c r="B2065" s="2"/>
      <c r="C2065" s="2"/>
      <c r="D2065" s="2"/>
      <c r="E2065" s="2"/>
      <c r="F2065" s="2"/>
      <c r="G2065" s="2"/>
      <c r="H2065" s="2"/>
      <c r="I2065" s="2"/>
      <c r="J2065" s="17" t="s">
        <v>1628</v>
      </c>
      <c r="K2065" s="2" t="str">
        <f t="shared" si="193"/>
        <v>TG</v>
      </c>
      <c r="L2065" s="2" t="str">
        <f t="shared" si="197"/>
        <v>TOGO</v>
      </c>
      <c r="M2065" s="66"/>
      <c r="N2065" s="66"/>
      <c r="O2065" s="66"/>
      <c r="P2065" s="66"/>
      <c r="Q2065" s="2"/>
      <c r="R2065" s="2"/>
      <c r="S2065" s="15">
        <f t="shared" si="194"/>
        <v>41827</v>
      </c>
      <c r="T2065" s="15" t="str">
        <f t="shared" si="195"/>
        <v/>
      </c>
      <c r="U2065" s="15" t="str">
        <f t="shared" si="196"/>
        <v/>
      </c>
      <c r="V2065" s="2"/>
    </row>
    <row r="2066" spans="1:22">
      <c r="A2066" s="2"/>
      <c r="B2066" s="2"/>
      <c r="C2066" s="2"/>
      <c r="D2066" s="2"/>
      <c r="E2066" s="2"/>
      <c r="F2066" s="2"/>
      <c r="G2066" s="2"/>
      <c r="H2066" s="2"/>
      <c r="I2066" s="2"/>
      <c r="J2066" s="17" t="s">
        <v>1629</v>
      </c>
      <c r="K2066" s="2" t="str">
        <f t="shared" si="193"/>
        <v>TK</v>
      </c>
      <c r="L2066" s="2" t="str">
        <f t="shared" si="197"/>
        <v>TOKELAU</v>
      </c>
      <c r="M2066" s="66"/>
      <c r="N2066" s="66"/>
      <c r="O2066" s="66"/>
      <c r="P2066" s="66"/>
      <c r="Q2066" s="2"/>
      <c r="R2066" s="2"/>
      <c r="S2066" s="15">
        <f t="shared" si="194"/>
        <v>41827</v>
      </c>
      <c r="T2066" s="15" t="str">
        <f t="shared" si="195"/>
        <v/>
      </c>
      <c r="U2066" s="15" t="str">
        <f t="shared" si="196"/>
        <v/>
      </c>
      <c r="V2066" s="2"/>
    </row>
    <row r="2067" spans="1:22">
      <c r="A2067" s="2"/>
      <c r="B2067" s="2"/>
      <c r="C2067" s="2"/>
      <c r="D2067" s="2"/>
      <c r="E2067" s="2"/>
      <c r="F2067" s="2"/>
      <c r="G2067" s="2"/>
      <c r="H2067" s="2"/>
      <c r="I2067" s="2"/>
      <c r="J2067" s="17" t="s">
        <v>1630</v>
      </c>
      <c r="K2067" s="2" t="str">
        <f t="shared" ref="K2067:K2095" si="198">VLOOKUP(J2067,$A:$B,2,0)</f>
        <v>TO</v>
      </c>
      <c r="L2067" s="2" t="str">
        <f t="shared" si="197"/>
        <v>TONGA</v>
      </c>
      <c r="M2067" s="66"/>
      <c r="N2067" s="66"/>
      <c r="O2067" s="66"/>
      <c r="P2067" s="66"/>
      <c r="Q2067" s="2"/>
      <c r="R2067" s="2"/>
      <c r="S2067" s="15">
        <f t="shared" ref="S2067:S2095" si="199">VLOOKUP(J2067,A:G,5,FALSE)</f>
        <v>41827</v>
      </c>
      <c r="T2067" s="15" t="str">
        <f t="shared" ref="T2067:T2095" si="200">IF(VLOOKUP(J2067,A:G,6,FALSE)=0,"",VLOOKUP(J2067,A:G,6,FALSE))</f>
        <v/>
      </c>
      <c r="U2067" s="15" t="str">
        <f t="shared" ref="U2067:U2095" si="201">IF(VLOOKUP(J2067,A:G,7,FALSE)=0,"",VLOOKUP(J2067,A:G,7,FALSE))</f>
        <v/>
      </c>
      <c r="V2067" s="2"/>
    </row>
    <row r="2068" spans="1:22">
      <c r="A2068" s="2"/>
      <c r="B2068" s="2"/>
      <c r="C2068" s="2"/>
      <c r="D2068" s="2"/>
      <c r="E2068" s="2"/>
      <c r="F2068" s="2"/>
      <c r="G2068" s="2"/>
      <c r="H2068" s="2"/>
      <c r="I2068" s="2"/>
      <c r="J2068" s="17" t="s">
        <v>1631</v>
      </c>
      <c r="K2068" s="2" t="str">
        <f t="shared" si="198"/>
        <v>TT</v>
      </c>
      <c r="L2068" s="2" t="str">
        <f t="shared" si="197"/>
        <v>TRINIDAD AND TOBAGO</v>
      </c>
      <c r="M2068" s="66"/>
      <c r="N2068" s="66"/>
      <c r="O2068" s="66"/>
      <c r="P2068" s="66"/>
      <c r="Q2068" s="2"/>
      <c r="R2068" s="2"/>
      <c r="S2068" s="15">
        <f t="shared" si="199"/>
        <v>41827</v>
      </c>
      <c r="T2068" s="15" t="str">
        <f t="shared" si="200"/>
        <v/>
      </c>
      <c r="U2068" s="15" t="str">
        <f t="shared" si="201"/>
        <v/>
      </c>
      <c r="V2068" s="2"/>
    </row>
    <row r="2069" spans="1:22">
      <c r="A2069" s="2"/>
      <c r="B2069" s="2"/>
      <c r="C2069" s="2"/>
      <c r="D2069" s="2"/>
      <c r="E2069" s="2"/>
      <c r="F2069" s="2"/>
      <c r="G2069" s="2"/>
      <c r="H2069" s="2"/>
      <c r="I2069" s="2"/>
      <c r="J2069" s="17" t="s">
        <v>1632</v>
      </c>
      <c r="K2069" s="2" t="str">
        <f t="shared" si="198"/>
        <v>TN</v>
      </c>
      <c r="L2069" s="2" t="str">
        <f t="shared" si="197"/>
        <v>TUNISIA</v>
      </c>
      <c r="M2069" s="66"/>
      <c r="N2069" s="66"/>
      <c r="O2069" s="66"/>
      <c r="P2069" s="66"/>
      <c r="Q2069" s="2"/>
      <c r="R2069" s="2"/>
      <c r="S2069" s="15">
        <f t="shared" si="199"/>
        <v>41827</v>
      </c>
      <c r="T2069" s="15" t="str">
        <f t="shared" si="200"/>
        <v/>
      </c>
      <c r="U2069" s="15" t="str">
        <f t="shared" si="201"/>
        <v/>
      </c>
      <c r="V2069" s="2"/>
    </row>
    <row r="2070" spans="1:22">
      <c r="A2070" s="2"/>
      <c r="B2070" s="2"/>
      <c r="C2070" s="2"/>
      <c r="D2070" s="2"/>
      <c r="E2070" s="2"/>
      <c r="F2070" s="2"/>
      <c r="G2070" s="2"/>
      <c r="H2070" s="2"/>
      <c r="I2070" s="2"/>
      <c r="J2070" s="17" t="s">
        <v>1633</v>
      </c>
      <c r="K2070" s="2" t="str">
        <f t="shared" si="198"/>
        <v>TR</v>
      </c>
      <c r="L2070" s="2" t="str">
        <f t="shared" si="197"/>
        <v>TURKEY</v>
      </c>
      <c r="M2070" s="66"/>
      <c r="N2070" s="66"/>
      <c r="O2070" s="66"/>
      <c r="P2070" s="66"/>
      <c r="Q2070" s="2"/>
      <c r="R2070" s="2"/>
      <c r="S2070" s="15">
        <f t="shared" si="199"/>
        <v>41827</v>
      </c>
      <c r="T2070" s="15" t="str">
        <f t="shared" si="200"/>
        <v/>
      </c>
      <c r="U2070" s="15" t="str">
        <f t="shared" si="201"/>
        <v/>
      </c>
      <c r="V2070" s="2"/>
    </row>
    <row r="2071" spans="1:22">
      <c r="A2071" s="2"/>
      <c r="B2071" s="2"/>
      <c r="C2071" s="2"/>
      <c r="D2071" s="2"/>
      <c r="E2071" s="2"/>
      <c r="F2071" s="2"/>
      <c r="G2071" s="2"/>
      <c r="H2071" s="2"/>
      <c r="I2071" s="2"/>
      <c r="J2071" s="17" t="s">
        <v>1634</v>
      </c>
      <c r="K2071" s="2" t="str">
        <f t="shared" si="198"/>
        <v>TM</v>
      </c>
      <c r="L2071" s="2" t="str">
        <f t="shared" si="197"/>
        <v>TURKMENISTAN</v>
      </c>
      <c r="M2071" s="66"/>
      <c r="N2071" s="66"/>
      <c r="O2071" s="66"/>
      <c r="P2071" s="66"/>
      <c r="Q2071" s="2"/>
      <c r="R2071" s="2"/>
      <c r="S2071" s="15">
        <f t="shared" si="199"/>
        <v>41827</v>
      </c>
      <c r="T2071" s="15" t="str">
        <f t="shared" si="200"/>
        <v/>
      </c>
      <c r="U2071" s="15" t="str">
        <f t="shared" si="201"/>
        <v/>
      </c>
      <c r="V2071" s="2"/>
    </row>
    <row r="2072" spans="1:22">
      <c r="A2072" s="2"/>
      <c r="B2072" s="2"/>
      <c r="C2072" s="2"/>
      <c r="D2072" s="2"/>
      <c r="E2072" s="2"/>
      <c r="F2072" s="2"/>
      <c r="G2072" s="2"/>
      <c r="H2072" s="2"/>
      <c r="I2072" s="2"/>
      <c r="J2072" s="17" t="s">
        <v>1635</v>
      </c>
      <c r="K2072" s="2" t="str">
        <f t="shared" si="198"/>
        <v>TC</v>
      </c>
      <c r="L2072" s="2" t="str">
        <f t="shared" si="197"/>
        <v>TURKS AND CAICOS ISLANDS</v>
      </c>
      <c r="M2072" s="66"/>
      <c r="N2072" s="66"/>
      <c r="O2072" s="66"/>
      <c r="P2072" s="66"/>
      <c r="Q2072" s="2"/>
      <c r="R2072" s="2"/>
      <c r="S2072" s="15">
        <f t="shared" si="199"/>
        <v>41827</v>
      </c>
      <c r="T2072" s="15" t="str">
        <f t="shared" si="200"/>
        <v/>
      </c>
      <c r="U2072" s="15" t="str">
        <f t="shared" si="201"/>
        <v/>
      </c>
      <c r="V2072" s="2"/>
    </row>
    <row r="2073" spans="1:22">
      <c r="A2073" s="2"/>
      <c r="B2073" s="2"/>
      <c r="C2073" s="2"/>
      <c r="D2073" s="2"/>
      <c r="E2073" s="2"/>
      <c r="F2073" s="2"/>
      <c r="G2073" s="2"/>
      <c r="H2073" s="2"/>
      <c r="I2073" s="2"/>
      <c r="J2073" s="17" t="s">
        <v>1636</v>
      </c>
      <c r="K2073" s="2" t="str">
        <f t="shared" si="198"/>
        <v>TV</v>
      </c>
      <c r="L2073" s="2" t="str">
        <f t="shared" si="197"/>
        <v>TUVALU</v>
      </c>
      <c r="M2073" s="66"/>
      <c r="N2073" s="66"/>
      <c r="O2073" s="66"/>
      <c r="P2073" s="66"/>
      <c r="Q2073" s="2"/>
      <c r="R2073" s="2"/>
      <c r="S2073" s="15">
        <f t="shared" si="199"/>
        <v>41827</v>
      </c>
      <c r="T2073" s="15" t="str">
        <f t="shared" si="200"/>
        <v/>
      </c>
      <c r="U2073" s="15" t="str">
        <f t="shared" si="201"/>
        <v/>
      </c>
      <c r="V2073" s="2"/>
    </row>
    <row r="2074" spans="1:22">
      <c r="A2074" s="2"/>
      <c r="B2074" s="2"/>
      <c r="C2074" s="2"/>
      <c r="D2074" s="2"/>
      <c r="E2074" s="2"/>
      <c r="F2074" s="2"/>
      <c r="G2074" s="2"/>
      <c r="H2074" s="2"/>
      <c r="I2074" s="2"/>
      <c r="J2074" s="17" t="s">
        <v>1637</v>
      </c>
      <c r="K2074" s="2" t="str">
        <f t="shared" si="198"/>
        <v>UG</v>
      </c>
      <c r="L2074" s="2" t="str">
        <f t="shared" si="197"/>
        <v>UGANDA</v>
      </c>
      <c r="M2074" s="66"/>
      <c r="N2074" s="66"/>
      <c r="O2074" s="66"/>
      <c r="P2074" s="66"/>
      <c r="Q2074" s="2"/>
      <c r="R2074" s="2"/>
      <c r="S2074" s="15">
        <f t="shared" si="199"/>
        <v>41827</v>
      </c>
      <c r="T2074" s="15" t="str">
        <f t="shared" si="200"/>
        <v/>
      </c>
      <c r="U2074" s="15" t="str">
        <f t="shared" si="201"/>
        <v/>
      </c>
      <c r="V2074" s="2"/>
    </row>
    <row r="2075" spans="1:22">
      <c r="A2075" s="2"/>
      <c r="B2075" s="2"/>
      <c r="C2075" s="2"/>
      <c r="D2075" s="2"/>
      <c r="E2075" s="2"/>
      <c r="F2075" s="2"/>
      <c r="G2075" s="2"/>
      <c r="H2075" s="2"/>
      <c r="I2075" s="2"/>
      <c r="J2075" s="17" t="s">
        <v>1638</v>
      </c>
      <c r="K2075" s="2" t="str">
        <f t="shared" si="198"/>
        <v>UA</v>
      </c>
      <c r="L2075" s="2" t="str">
        <f t="shared" si="197"/>
        <v>UKRAINE</v>
      </c>
      <c r="M2075" s="66"/>
      <c r="N2075" s="66"/>
      <c r="O2075" s="66"/>
      <c r="P2075" s="66"/>
      <c r="Q2075" s="2"/>
      <c r="R2075" s="2"/>
      <c r="S2075" s="15">
        <f t="shared" si="199"/>
        <v>41827</v>
      </c>
      <c r="T2075" s="15" t="str">
        <f t="shared" si="200"/>
        <v/>
      </c>
      <c r="U2075" s="15" t="str">
        <f t="shared" si="201"/>
        <v/>
      </c>
      <c r="V2075" s="2"/>
    </row>
    <row r="2076" spans="1:22">
      <c r="A2076" s="2"/>
      <c r="B2076" s="2"/>
      <c r="C2076" s="2"/>
      <c r="D2076" s="2"/>
      <c r="E2076" s="2"/>
      <c r="F2076" s="2"/>
      <c r="G2076" s="2"/>
      <c r="H2076" s="2"/>
      <c r="I2076" s="2"/>
      <c r="J2076" s="17" t="s">
        <v>1639</v>
      </c>
      <c r="K2076" s="2" t="str">
        <f t="shared" si="198"/>
        <v>AE</v>
      </c>
      <c r="L2076" s="2" t="str">
        <f t="shared" si="197"/>
        <v>UNITED ARAB EMIRATES</v>
      </c>
      <c r="M2076" s="66"/>
      <c r="N2076" s="66"/>
      <c r="O2076" s="66"/>
      <c r="P2076" s="66"/>
      <c r="Q2076" s="2"/>
      <c r="R2076" s="2"/>
      <c r="S2076" s="15">
        <f t="shared" si="199"/>
        <v>41827</v>
      </c>
      <c r="T2076" s="15" t="str">
        <f t="shared" si="200"/>
        <v/>
      </c>
      <c r="U2076" s="15" t="str">
        <f t="shared" si="201"/>
        <v/>
      </c>
      <c r="V2076" s="2"/>
    </row>
    <row r="2077" spans="1:22">
      <c r="A2077" s="2"/>
      <c r="B2077" s="2"/>
      <c r="C2077" s="2"/>
      <c r="D2077" s="2"/>
      <c r="E2077" s="2"/>
      <c r="F2077" s="2"/>
      <c r="G2077" s="2"/>
      <c r="H2077" s="2"/>
      <c r="I2077" s="2"/>
      <c r="J2077" s="17" t="s">
        <v>1641</v>
      </c>
      <c r="K2077" s="2" t="str">
        <f t="shared" si="198"/>
        <v>US</v>
      </c>
      <c r="L2077" s="2" t="str">
        <f t="shared" si="197"/>
        <v>UNITED STATES</v>
      </c>
      <c r="M2077" s="66"/>
      <c r="N2077" s="66"/>
      <c r="O2077" s="66"/>
      <c r="P2077" s="66"/>
      <c r="Q2077" s="2"/>
      <c r="R2077" s="2"/>
      <c r="S2077" s="15">
        <f t="shared" si="199"/>
        <v>41827</v>
      </c>
      <c r="T2077" s="15" t="str">
        <f t="shared" si="200"/>
        <v/>
      </c>
      <c r="U2077" s="15" t="str">
        <f t="shared" si="201"/>
        <v/>
      </c>
      <c r="V2077" s="2"/>
    </row>
    <row r="2078" spans="1:22">
      <c r="A2078" s="2"/>
      <c r="B2078" s="2"/>
      <c r="C2078" s="2"/>
      <c r="D2078" s="2"/>
      <c r="E2078" s="2"/>
      <c r="F2078" s="2"/>
      <c r="G2078" s="2"/>
      <c r="H2078" s="2"/>
      <c r="I2078" s="2"/>
      <c r="J2078" s="17" t="s">
        <v>1642</v>
      </c>
      <c r="K2078" s="2" t="str">
        <f t="shared" si="198"/>
        <v>UM</v>
      </c>
      <c r="L2078" s="2" t="str">
        <f t="shared" si="197"/>
        <v>UNITED STATES MINOR OUTLYING ISLANDS</v>
      </c>
      <c r="M2078" s="66"/>
      <c r="N2078" s="66"/>
      <c r="O2078" s="66"/>
      <c r="P2078" s="66"/>
      <c r="Q2078" s="2"/>
      <c r="R2078" s="2"/>
      <c r="S2078" s="15">
        <f t="shared" si="199"/>
        <v>41827</v>
      </c>
      <c r="T2078" s="15" t="str">
        <f t="shared" si="200"/>
        <v/>
      </c>
      <c r="U2078" s="15" t="str">
        <f t="shared" si="201"/>
        <v/>
      </c>
      <c r="V2078" s="2"/>
    </row>
    <row r="2079" spans="1:22">
      <c r="A2079" s="2"/>
      <c r="B2079" s="2"/>
      <c r="C2079" s="2"/>
      <c r="D2079" s="2"/>
      <c r="E2079" s="2"/>
      <c r="F2079" s="2"/>
      <c r="G2079" s="2"/>
      <c r="H2079" s="2"/>
      <c r="I2079" s="2"/>
      <c r="J2079" s="17" t="s">
        <v>1643</v>
      </c>
      <c r="K2079" s="2" t="str">
        <f t="shared" si="198"/>
        <v>UY</v>
      </c>
      <c r="L2079" s="2" t="str">
        <f t="shared" si="197"/>
        <v>URUGUAY</v>
      </c>
      <c r="M2079" s="66"/>
      <c r="N2079" s="66"/>
      <c r="O2079" s="66"/>
      <c r="P2079" s="66"/>
      <c r="Q2079" s="2"/>
      <c r="R2079" s="2"/>
      <c r="S2079" s="15">
        <f t="shared" si="199"/>
        <v>41827</v>
      </c>
      <c r="T2079" s="15" t="str">
        <f t="shared" si="200"/>
        <v/>
      </c>
      <c r="U2079" s="15" t="str">
        <f t="shared" si="201"/>
        <v/>
      </c>
      <c r="V2079" s="2"/>
    </row>
    <row r="2080" spans="1:22">
      <c r="A2080" s="2"/>
      <c r="B2080" s="2"/>
      <c r="C2080" s="2"/>
      <c r="D2080" s="2"/>
      <c r="E2080" s="2"/>
      <c r="F2080" s="2"/>
      <c r="G2080" s="2"/>
      <c r="H2080" s="2"/>
      <c r="I2080" s="2"/>
      <c r="J2080" s="17" t="s">
        <v>1644</v>
      </c>
      <c r="K2080" s="2" t="str">
        <f t="shared" si="198"/>
        <v>UZ</v>
      </c>
      <c r="L2080" s="2" t="str">
        <f t="shared" si="197"/>
        <v>UZBEKISTAN</v>
      </c>
      <c r="M2080" s="66"/>
      <c r="N2080" s="66"/>
      <c r="O2080" s="66"/>
      <c r="P2080" s="66"/>
      <c r="Q2080" s="2"/>
      <c r="R2080" s="2"/>
      <c r="S2080" s="15">
        <f t="shared" si="199"/>
        <v>41827</v>
      </c>
      <c r="T2080" s="15" t="str">
        <f t="shared" si="200"/>
        <v/>
      </c>
      <c r="U2080" s="15" t="str">
        <f t="shared" si="201"/>
        <v/>
      </c>
      <c r="V2080" s="2"/>
    </row>
    <row r="2081" spans="1:22">
      <c r="A2081" s="2"/>
      <c r="B2081" s="2"/>
      <c r="C2081" s="2"/>
      <c r="D2081" s="2"/>
      <c r="E2081" s="2"/>
      <c r="F2081" s="2"/>
      <c r="G2081" s="2"/>
      <c r="H2081" s="2"/>
      <c r="I2081" s="2"/>
      <c r="J2081" s="17" t="s">
        <v>1645</v>
      </c>
      <c r="K2081" s="2" t="str">
        <f t="shared" si="198"/>
        <v>VU</v>
      </c>
      <c r="L2081" s="2" t="str">
        <f t="shared" si="197"/>
        <v>VANUATU</v>
      </c>
      <c r="M2081" s="66"/>
      <c r="N2081" s="66"/>
      <c r="O2081" s="66"/>
      <c r="P2081" s="66"/>
      <c r="Q2081" s="2"/>
      <c r="R2081" s="2"/>
      <c r="S2081" s="15">
        <f t="shared" si="199"/>
        <v>41827</v>
      </c>
      <c r="T2081" s="15" t="str">
        <f t="shared" si="200"/>
        <v/>
      </c>
      <c r="U2081" s="15" t="str">
        <f t="shared" si="201"/>
        <v/>
      </c>
      <c r="V2081" s="2"/>
    </row>
    <row r="2082" spans="1:22">
      <c r="A2082" s="2"/>
      <c r="B2082" s="2"/>
      <c r="C2082" s="2"/>
      <c r="D2082" s="2"/>
      <c r="E2082" s="2"/>
      <c r="F2082" s="2"/>
      <c r="G2082" s="2"/>
      <c r="H2082" s="2"/>
      <c r="I2082" s="2"/>
      <c r="J2082" s="17" t="s">
        <v>1646</v>
      </c>
      <c r="K2082" s="2" t="str">
        <f t="shared" si="198"/>
        <v>VE</v>
      </c>
      <c r="L2082" s="2" t="str">
        <f t="shared" si="197"/>
        <v>VENEZUELA, BOLIVARIAN REPUBLIC OF</v>
      </c>
      <c r="M2082" s="66"/>
      <c r="N2082" s="66"/>
      <c r="O2082" s="66"/>
      <c r="P2082" s="66"/>
      <c r="Q2082" s="2"/>
      <c r="R2082" s="2"/>
      <c r="S2082" s="15">
        <f t="shared" si="199"/>
        <v>41827</v>
      </c>
      <c r="T2082" s="15" t="str">
        <f t="shared" si="200"/>
        <v/>
      </c>
      <c r="U2082" s="15" t="str">
        <f t="shared" si="201"/>
        <v/>
      </c>
      <c r="V2082" s="2"/>
    </row>
    <row r="2083" spans="1:22">
      <c r="A2083" s="2"/>
      <c r="B2083" s="2"/>
      <c r="C2083" s="2"/>
      <c r="D2083" s="2"/>
      <c r="E2083" s="2"/>
      <c r="F2083" s="2"/>
      <c r="G2083" s="2"/>
      <c r="H2083" s="2"/>
      <c r="I2083" s="2"/>
      <c r="J2083" s="17" t="s">
        <v>1647</v>
      </c>
      <c r="K2083" s="2" t="str">
        <f t="shared" si="198"/>
        <v>VN</v>
      </c>
      <c r="L2083" s="2" t="str">
        <f t="shared" si="197"/>
        <v>VIET NAM</v>
      </c>
      <c r="M2083" s="66"/>
      <c r="N2083" s="66"/>
      <c r="O2083" s="66"/>
      <c r="P2083" s="66"/>
      <c r="Q2083" s="2"/>
      <c r="R2083" s="2"/>
      <c r="S2083" s="15">
        <f t="shared" si="199"/>
        <v>41827</v>
      </c>
      <c r="T2083" s="15" t="str">
        <f t="shared" si="200"/>
        <v/>
      </c>
      <c r="U2083" s="15" t="str">
        <f t="shared" si="201"/>
        <v/>
      </c>
      <c r="V2083" s="2"/>
    </row>
    <row r="2084" spans="1:22">
      <c r="A2084" s="2"/>
      <c r="B2084" s="2"/>
      <c r="C2084" s="2"/>
      <c r="D2084" s="2"/>
      <c r="E2084" s="2"/>
      <c r="F2084" s="2"/>
      <c r="G2084" s="2"/>
      <c r="H2084" s="2"/>
      <c r="I2084" s="2"/>
      <c r="J2084" s="17" t="s">
        <v>1648</v>
      </c>
      <c r="K2084" s="2" t="str">
        <f t="shared" si="198"/>
        <v>VG</v>
      </c>
      <c r="L2084" s="2" t="str">
        <f t="shared" si="197"/>
        <v>VIRGIN ISLANDS, BRITISH</v>
      </c>
      <c r="M2084" s="66"/>
      <c r="N2084" s="66"/>
      <c r="O2084" s="66"/>
      <c r="P2084" s="66"/>
      <c r="Q2084" s="2"/>
      <c r="R2084" s="2"/>
      <c r="S2084" s="15">
        <f t="shared" si="199"/>
        <v>41827</v>
      </c>
      <c r="T2084" s="15" t="str">
        <f t="shared" si="200"/>
        <v/>
      </c>
      <c r="U2084" s="15" t="str">
        <f t="shared" si="201"/>
        <v/>
      </c>
      <c r="V2084" s="2"/>
    </row>
    <row r="2085" spans="1:22">
      <c r="A2085" s="2"/>
      <c r="B2085" s="2"/>
      <c r="C2085" s="2"/>
      <c r="D2085" s="2"/>
      <c r="E2085" s="2"/>
      <c r="F2085" s="2"/>
      <c r="G2085" s="2"/>
      <c r="H2085" s="2"/>
      <c r="I2085" s="2"/>
      <c r="J2085" s="17" t="s">
        <v>1649</v>
      </c>
      <c r="K2085" s="2" t="str">
        <f t="shared" si="198"/>
        <v>VI</v>
      </c>
      <c r="L2085" s="2" t="str">
        <f t="shared" si="197"/>
        <v>VIRGIN ISLANDS, U.S.</v>
      </c>
      <c r="M2085" s="66"/>
      <c r="N2085" s="66"/>
      <c r="O2085" s="66"/>
      <c r="P2085" s="66"/>
      <c r="Q2085" s="2"/>
      <c r="R2085" s="2"/>
      <c r="S2085" s="15">
        <f t="shared" si="199"/>
        <v>41827</v>
      </c>
      <c r="T2085" s="15" t="str">
        <f t="shared" si="200"/>
        <v/>
      </c>
      <c r="U2085" s="15" t="str">
        <f t="shared" si="201"/>
        <v/>
      </c>
      <c r="V2085" s="2"/>
    </row>
    <row r="2086" spans="1:22">
      <c r="A2086" s="2"/>
      <c r="B2086" s="2"/>
      <c r="C2086" s="2"/>
      <c r="D2086" s="2"/>
      <c r="E2086" s="2"/>
      <c r="F2086" s="2"/>
      <c r="G2086" s="2"/>
      <c r="H2086" s="2"/>
      <c r="I2086" s="2"/>
      <c r="J2086" s="17" t="s">
        <v>1650</v>
      </c>
      <c r="K2086" s="2" t="str">
        <f t="shared" si="198"/>
        <v>WF</v>
      </c>
      <c r="L2086" s="2" t="str">
        <f t="shared" si="197"/>
        <v>WALLIS AND FUTUNA</v>
      </c>
      <c r="M2086" s="66"/>
      <c r="N2086" s="66"/>
      <c r="O2086" s="66"/>
      <c r="P2086" s="66"/>
      <c r="Q2086" s="2"/>
      <c r="R2086" s="2"/>
      <c r="S2086" s="15">
        <f t="shared" si="199"/>
        <v>41827</v>
      </c>
      <c r="T2086" s="15" t="str">
        <f t="shared" si="200"/>
        <v/>
      </c>
      <c r="U2086" s="15" t="str">
        <f t="shared" si="201"/>
        <v/>
      </c>
      <c r="V2086" s="2"/>
    </row>
    <row r="2087" spans="1:22">
      <c r="A2087" s="2"/>
      <c r="B2087" s="2"/>
      <c r="C2087" s="2"/>
      <c r="D2087" s="2"/>
      <c r="E2087" s="2"/>
      <c r="F2087" s="2"/>
      <c r="G2087" s="2"/>
      <c r="H2087" s="2"/>
      <c r="I2087" s="2"/>
      <c r="J2087" s="17" t="s">
        <v>1651</v>
      </c>
      <c r="K2087" s="2" t="str">
        <f t="shared" si="198"/>
        <v>EH</v>
      </c>
      <c r="L2087" s="2" t="str">
        <f t="shared" ref="L2087:L2156" si="202">J2087</f>
        <v>WESTERN SAHARA</v>
      </c>
      <c r="M2087" s="66"/>
      <c r="N2087" s="66"/>
      <c r="O2087" s="66"/>
      <c r="P2087" s="66"/>
      <c r="Q2087" s="2"/>
      <c r="R2087" s="2"/>
      <c r="S2087" s="15">
        <f t="shared" si="199"/>
        <v>41827</v>
      </c>
      <c r="T2087" s="15" t="str">
        <f t="shared" si="200"/>
        <v/>
      </c>
      <c r="U2087" s="15" t="str">
        <f t="shared" si="201"/>
        <v/>
      </c>
      <c r="V2087" s="2"/>
    </row>
    <row r="2088" spans="1:22">
      <c r="A2088" s="2"/>
      <c r="B2088" s="2"/>
      <c r="C2088" s="2"/>
      <c r="D2088" s="2"/>
      <c r="E2088" s="2"/>
      <c r="F2088" s="2"/>
      <c r="G2088" s="2"/>
      <c r="H2088" s="2"/>
      <c r="I2088" s="2"/>
      <c r="J2088" s="17" t="s">
        <v>1652</v>
      </c>
      <c r="K2088" s="2" t="str">
        <f t="shared" si="198"/>
        <v>YE</v>
      </c>
      <c r="L2088" s="2" t="str">
        <f t="shared" si="202"/>
        <v>YEMEN</v>
      </c>
      <c r="M2088" s="66"/>
      <c r="N2088" s="66"/>
      <c r="O2088" s="66"/>
      <c r="P2088" s="66"/>
      <c r="Q2088" s="2"/>
      <c r="R2088" s="2"/>
      <c r="S2088" s="15">
        <f t="shared" si="199"/>
        <v>41827</v>
      </c>
      <c r="T2088" s="15" t="str">
        <f t="shared" si="200"/>
        <v/>
      </c>
      <c r="U2088" s="15" t="str">
        <f t="shared" si="201"/>
        <v/>
      </c>
      <c r="V2088" s="2"/>
    </row>
    <row r="2089" spans="1:22">
      <c r="A2089" s="2"/>
      <c r="B2089" s="2"/>
      <c r="C2089" s="2"/>
      <c r="D2089" s="2"/>
      <c r="E2089" s="2"/>
      <c r="F2089" s="2"/>
      <c r="G2089" s="2"/>
      <c r="H2089" s="2"/>
      <c r="I2089" s="2"/>
      <c r="J2089" s="17" t="s">
        <v>1653</v>
      </c>
      <c r="K2089" s="2" t="str">
        <f t="shared" si="198"/>
        <v>ZM</v>
      </c>
      <c r="L2089" s="2" t="str">
        <f t="shared" si="202"/>
        <v>ZAMBIA</v>
      </c>
      <c r="M2089" s="66"/>
      <c r="N2089" s="66"/>
      <c r="O2089" s="66"/>
      <c r="P2089" s="66"/>
      <c r="Q2089" s="2"/>
      <c r="R2089" s="2"/>
      <c r="S2089" s="15">
        <f t="shared" si="199"/>
        <v>41827</v>
      </c>
      <c r="T2089" s="15" t="str">
        <f t="shared" si="200"/>
        <v/>
      </c>
      <c r="U2089" s="15" t="str">
        <f t="shared" si="201"/>
        <v/>
      </c>
      <c r="V2089" s="2"/>
    </row>
    <row r="2090" spans="1:22">
      <c r="A2090" s="2"/>
      <c r="B2090" s="2"/>
      <c r="C2090" s="2"/>
      <c r="D2090" s="2"/>
      <c r="E2090" s="2"/>
      <c r="F2090" s="2"/>
      <c r="G2090" s="2"/>
      <c r="H2090" s="2"/>
      <c r="I2090" s="2"/>
      <c r="J2090" s="17" t="s">
        <v>1654</v>
      </c>
      <c r="K2090" s="2" t="str">
        <f t="shared" si="198"/>
        <v>ZW</v>
      </c>
      <c r="L2090" s="2" t="str">
        <f t="shared" si="202"/>
        <v>ZIMBABWE</v>
      </c>
      <c r="M2090" s="66"/>
      <c r="N2090" s="66"/>
      <c r="O2090" s="66"/>
      <c r="P2090" s="66"/>
      <c r="Q2090" s="2"/>
      <c r="R2090" s="2"/>
      <c r="S2090" s="15">
        <f t="shared" si="199"/>
        <v>41827</v>
      </c>
      <c r="T2090" s="15" t="str">
        <f t="shared" si="200"/>
        <v/>
      </c>
      <c r="U2090" s="15" t="str">
        <f t="shared" si="201"/>
        <v/>
      </c>
      <c r="V2090" s="2"/>
    </row>
    <row r="2091" spans="1:22">
      <c r="A2091" s="2"/>
      <c r="B2091" s="2"/>
      <c r="C2091" s="2"/>
      <c r="D2091" s="2"/>
      <c r="E2091" s="2"/>
      <c r="F2091" s="2"/>
      <c r="G2091" s="2"/>
      <c r="H2091" s="2"/>
      <c r="I2091" s="2"/>
      <c r="J2091" s="17" t="s">
        <v>12987</v>
      </c>
      <c r="K2091" s="2" t="str">
        <f t="shared" si="198"/>
        <v>x115</v>
      </c>
      <c r="L2091" s="2" t="str">
        <f t="shared" si="202"/>
        <v>UNITED KINGDOM (AFTER BREXIT)</v>
      </c>
      <c r="M2091" s="66"/>
      <c r="N2091" s="66"/>
      <c r="O2091" s="66"/>
      <c r="P2091" s="66"/>
      <c r="Q2091" s="2"/>
      <c r="R2091" s="2"/>
      <c r="S2091" s="15">
        <f t="shared" si="199"/>
        <v>43661</v>
      </c>
      <c r="T2091" s="15">
        <f t="shared" si="200"/>
        <v>44392</v>
      </c>
      <c r="U2091" s="15" t="str">
        <f t="shared" si="201"/>
        <v/>
      </c>
      <c r="V2091" s="2"/>
    </row>
    <row r="2092" spans="1:22">
      <c r="A2092" s="2"/>
      <c r="B2092" s="2"/>
      <c r="C2092" s="2"/>
      <c r="D2092" s="2"/>
      <c r="E2092" s="2"/>
      <c r="F2092" s="2"/>
      <c r="G2092" s="2"/>
      <c r="H2092" s="2"/>
      <c r="I2092" s="2"/>
      <c r="J2092" s="17" t="s">
        <v>12988</v>
      </c>
      <c r="K2092" s="2" t="str">
        <f t="shared" si="198"/>
        <v>x116</v>
      </c>
      <c r="L2092" s="2" t="str">
        <f t="shared" si="202"/>
        <v>UNITED KINGDOM (GIBRALTAR) (AFTER BREXIT)</v>
      </c>
      <c r="M2092" s="66"/>
      <c r="N2092" s="66"/>
      <c r="O2092" s="66"/>
      <c r="P2092" s="66"/>
      <c r="Q2092" s="2"/>
      <c r="R2092" s="2"/>
      <c r="S2092" s="15">
        <f t="shared" si="199"/>
        <v>43661</v>
      </c>
      <c r="T2092" s="15">
        <f t="shared" si="200"/>
        <v>44392</v>
      </c>
      <c r="U2092" s="15" t="str">
        <f t="shared" si="201"/>
        <v/>
      </c>
      <c r="V2092" s="2"/>
    </row>
    <row r="2093" spans="1:22">
      <c r="A2093" s="2"/>
      <c r="B2093" s="2"/>
      <c r="C2093" s="2"/>
      <c r="D2093" s="2"/>
      <c r="E2093" s="2"/>
      <c r="F2093" s="2"/>
      <c r="G2093" s="2"/>
      <c r="H2093" s="2"/>
      <c r="I2093" s="2"/>
      <c r="J2093" s="17" t="s">
        <v>12967</v>
      </c>
      <c r="K2093" s="2" t="str">
        <f t="shared" si="198"/>
        <v>x112</v>
      </c>
      <c r="L2093" s="2" t="str">
        <f>J2093</f>
        <v>Temporary identifier for country 1</v>
      </c>
      <c r="M2093" s="66"/>
      <c r="N2093" s="66"/>
      <c r="O2093" s="66"/>
      <c r="P2093" s="66"/>
      <c r="Q2093" s="2"/>
      <c r="R2093" s="2"/>
      <c r="S2093" s="15">
        <f t="shared" si="199"/>
        <v>43661</v>
      </c>
      <c r="T2093" s="15" t="str">
        <f t="shared" si="200"/>
        <v/>
      </c>
      <c r="U2093" s="15" t="str">
        <f t="shared" si="201"/>
        <v/>
      </c>
      <c r="V2093" s="2"/>
    </row>
    <row r="2094" spans="1:22">
      <c r="A2094" s="2"/>
      <c r="B2094" s="2"/>
      <c r="C2094" s="2"/>
      <c r="D2094" s="2"/>
      <c r="E2094" s="2"/>
      <c r="F2094" s="2"/>
      <c r="G2094" s="2"/>
      <c r="H2094" s="2"/>
      <c r="I2094" s="2"/>
      <c r="J2094" s="17" t="s">
        <v>12968</v>
      </c>
      <c r="K2094" s="2" t="str">
        <f t="shared" si="198"/>
        <v>x113</v>
      </c>
      <c r="L2094" s="2" t="str">
        <f>J2094</f>
        <v>Temporary identifier for country 2</v>
      </c>
      <c r="M2094" s="66"/>
      <c r="N2094" s="66"/>
      <c r="O2094" s="66"/>
      <c r="P2094" s="66"/>
      <c r="Q2094" s="2"/>
      <c r="R2094" s="2"/>
      <c r="S2094" s="15">
        <f t="shared" si="199"/>
        <v>43661</v>
      </c>
      <c r="T2094" s="15" t="str">
        <f t="shared" si="200"/>
        <v/>
      </c>
      <c r="U2094" s="15" t="str">
        <f t="shared" si="201"/>
        <v/>
      </c>
      <c r="V2094" s="2"/>
    </row>
    <row r="2095" spans="1:22">
      <c r="A2095" s="2"/>
      <c r="B2095" s="2"/>
      <c r="C2095" s="2"/>
      <c r="D2095" s="2"/>
      <c r="E2095" s="2"/>
      <c r="F2095" s="2"/>
      <c r="G2095" s="2"/>
      <c r="H2095" s="2"/>
      <c r="I2095" s="2"/>
      <c r="J2095" s="17" t="s">
        <v>12969</v>
      </c>
      <c r="K2095" s="2" t="str">
        <f t="shared" si="198"/>
        <v>x114</v>
      </c>
      <c r="L2095" s="2" t="str">
        <f>J2095</f>
        <v>Temporary identifier for country 3</v>
      </c>
      <c r="M2095" s="66"/>
      <c r="N2095" s="66"/>
      <c r="O2095" s="66"/>
      <c r="P2095" s="66"/>
      <c r="Q2095" s="2"/>
      <c r="R2095" s="2"/>
      <c r="S2095" s="15">
        <f t="shared" si="199"/>
        <v>43661</v>
      </c>
      <c r="T2095" s="15" t="str">
        <f t="shared" si="200"/>
        <v/>
      </c>
      <c r="U2095" s="15" t="str">
        <f t="shared" si="201"/>
        <v/>
      </c>
      <c r="V2095" s="2"/>
    </row>
    <row r="2096" spans="1:22">
      <c r="A2096" s="2"/>
      <c r="B2096" s="2"/>
      <c r="C2096" s="2"/>
      <c r="D2096" s="2"/>
      <c r="E2096" s="2"/>
      <c r="F2096" s="2"/>
      <c r="G2096" s="2"/>
      <c r="H2096" s="2"/>
      <c r="I2096" s="2"/>
      <c r="J2096" s="16" t="s">
        <v>9942</v>
      </c>
      <c r="K2096" s="2"/>
      <c r="L2096" s="2"/>
      <c r="M2096" s="66"/>
      <c r="N2096" s="66"/>
      <c r="O2096" s="66" t="s">
        <v>2286</v>
      </c>
      <c r="P2096" s="66"/>
      <c r="Q2096" s="2" t="s">
        <v>1352</v>
      </c>
      <c r="R2096" s="2"/>
      <c r="S2096" s="15">
        <v>42277</v>
      </c>
      <c r="T2096" s="15">
        <v>41639</v>
      </c>
      <c r="U2096" s="2"/>
      <c r="V2096" s="2"/>
    </row>
    <row r="2097" spans="1:22">
      <c r="A2097" s="2"/>
      <c r="B2097" s="2"/>
      <c r="C2097" s="2"/>
      <c r="D2097" s="2"/>
      <c r="E2097" s="2"/>
      <c r="F2097" s="2"/>
      <c r="G2097" s="2"/>
      <c r="H2097" s="2"/>
      <c r="I2097" s="2"/>
      <c r="J2097" s="17" t="s">
        <v>1358</v>
      </c>
      <c r="K2097" s="2" t="str">
        <f t="shared" ref="K2097:K2102" si="203">VLOOKUP(J2097,$A:$B,2,0)</f>
        <v>x14</v>
      </c>
      <c r="L2097" s="2" t="str">
        <f t="shared" si="202"/>
        <v>EEA</v>
      </c>
      <c r="M2097" s="66"/>
      <c r="N2097" s="66"/>
      <c r="O2097" s="66"/>
      <c r="P2097" s="66"/>
      <c r="Q2097" s="2"/>
      <c r="R2097" s="2"/>
      <c r="S2097" s="15">
        <f t="shared" ref="S2097:S2102" si="204">VLOOKUP(J2097,A:G,5,FALSE)</f>
        <v>41827</v>
      </c>
      <c r="T2097" s="15" t="str">
        <f t="shared" ref="T2097:T2102" si="205">IF(VLOOKUP(J2097,A:G,6,FALSE)=0,"",VLOOKUP(J2097,A:G,6,FALSE))</f>
        <v/>
      </c>
      <c r="U2097" s="15" t="str">
        <f t="shared" ref="U2097:U2102" si="206">IF(VLOOKUP(J2097,A:G,7,FALSE)=0,"",VLOOKUP(J2097,A:G,7,FALSE))</f>
        <v/>
      </c>
      <c r="V2097" s="2"/>
    </row>
    <row r="2098" spans="1:22">
      <c r="A2098" s="2"/>
      <c r="B2098" s="2"/>
      <c r="C2098" s="2"/>
      <c r="D2098" s="2"/>
      <c r="E2098" s="2"/>
      <c r="F2098" s="2"/>
      <c r="G2098" s="2"/>
      <c r="H2098" s="2"/>
      <c r="I2098" s="2"/>
      <c r="J2098" s="19" t="s">
        <v>9938</v>
      </c>
      <c r="K2098" s="2" t="str">
        <f t="shared" si="203"/>
        <v>x84</v>
      </c>
      <c r="L2098" s="2" t="str">
        <f t="shared" si="202"/>
        <v>Northern Europe</v>
      </c>
      <c r="M2098" s="66"/>
      <c r="N2098" s="66"/>
      <c r="O2098" s="66"/>
      <c r="P2098" s="66"/>
      <c r="Q2098" s="2"/>
      <c r="R2098" s="2"/>
      <c r="S2098" s="15">
        <f t="shared" si="204"/>
        <v>42277</v>
      </c>
      <c r="T2098" s="15" t="str">
        <f t="shared" si="205"/>
        <v/>
      </c>
      <c r="U2098" s="15" t="str">
        <f t="shared" si="206"/>
        <v/>
      </c>
      <c r="V2098" s="2"/>
    </row>
    <row r="2099" spans="1:22">
      <c r="A2099" s="2"/>
      <c r="B2099" s="2"/>
      <c r="C2099" s="2"/>
      <c r="D2099" s="2"/>
      <c r="E2099" s="2"/>
      <c r="F2099" s="2"/>
      <c r="G2099" s="2"/>
      <c r="H2099" s="2"/>
      <c r="I2099" s="2"/>
      <c r="J2099" s="19" t="s">
        <v>9939</v>
      </c>
      <c r="K2099" s="2" t="str">
        <f t="shared" si="203"/>
        <v>x85</v>
      </c>
      <c r="L2099" s="2" t="str">
        <f t="shared" si="202"/>
        <v>Western Europe</v>
      </c>
      <c r="M2099" s="66"/>
      <c r="N2099" s="66"/>
      <c r="O2099" s="66"/>
      <c r="P2099" s="66"/>
      <c r="Q2099" s="2"/>
      <c r="R2099" s="2"/>
      <c r="S2099" s="15">
        <f t="shared" si="204"/>
        <v>42277</v>
      </c>
      <c r="T2099" s="15" t="str">
        <f t="shared" si="205"/>
        <v/>
      </c>
      <c r="U2099" s="15" t="str">
        <f t="shared" si="206"/>
        <v/>
      </c>
      <c r="V2099" s="2"/>
    </row>
    <row r="2100" spans="1:22">
      <c r="A2100" s="2"/>
      <c r="B2100" s="2"/>
      <c r="C2100" s="2"/>
      <c r="D2100" s="2"/>
      <c r="E2100" s="2"/>
      <c r="F2100" s="2"/>
      <c r="G2100" s="2"/>
      <c r="H2100" s="2"/>
      <c r="I2100" s="2"/>
      <c r="J2100" s="19" t="s">
        <v>9940</v>
      </c>
      <c r="K2100" s="2" t="str">
        <f t="shared" si="203"/>
        <v>x86</v>
      </c>
      <c r="L2100" s="2" t="str">
        <f t="shared" si="202"/>
        <v>Eastern Europe</v>
      </c>
      <c r="M2100" s="66"/>
      <c r="N2100" s="66"/>
      <c r="O2100" s="66"/>
      <c r="P2100" s="66"/>
      <c r="Q2100" s="2"/>
      <c r="R2100" s="2"/>
      <c r="S2100" s="15">
        <f t="shared" si="204"/>
        <v>42277</v>
      </c>
      <c r="T2100" s="15" t="str">
        <f t="shared" si="205"/>
        <v/>
      </c>
      <c r="U2100" s="15" t="str">
        <f t="shared" si="206"/>
        <v/>
      </c>
      <c r="V2100" s="2"/>
    </row>
    <row r="2101" spans="1:22">
      <c r="A2101" s="2"/>
      <c r="B2101" s="2"/>
      <c r="C2101" s="2"/>
      <c r="D2101" s="2"/>
      <c r="E2101" s="2"/>
      <c r="F2101" s="2"/>
      <c r="G2101" s="2"/>
      <c r="H2101" s="2"/>
      <c r="I2101" s="2"/>
      <c r="J2101" s="19" t="s">
        <v>9941</v>
      </c>
      <c r="K2101" s="2" t="str">
        <f t="shared" si="203"/>
        <v>x87</v>
      </c>
      <c r="L2101" s="2" t="str">
        <f t="shared" si="202"/>
        <v>Southern Europe</v>
      </c>
      <c r="M2101" s="66"/>
      <c r="N2101" s="66"/>
      <c r="O2101" s="66"/>
      <c r="P2101" s="66"/>
      <c r="Q2101" s="2"/>
      <c r="R2101" s="2"/>
      <c r="S2101" s="15">
        <f t="shared" si="204"/>
        <v>42277</v>
      </c>
      <c r="T2101" s="15" t="str">
        <f t="shared" si="205"/>
        <v/>
      </c>
      <c r="U2101" s="15" t="str">
        <f t="shared" si="206"/>
        <v/>
      </c>
      <c r="V2101" s="2"/>
    </row>
    <row r="2102" spans="1:22">
      <c r="A2102" s="2"/>
      <c r="B2102" s="2"/>
      <c r="C2102" s="2"/>
      <c r="D2102" s="2"/>
      <c r="E2102" s="2"/>
      <c r="F2102" s="2"/>
      <c r="G2102" s="2"/>
      <c r="H2102" s="2"/>
      <c r="I2102" s="2"/>
      <c r="J2102" s="17" t="s">
        <v>1374</v>
      </c>
      <c r="K2102" s="2" t="str">
        <f t="shared" si="203"/>
        <v>x37</v>
      </c>
      <c r="L2102" s="2" t="str">
        <f t="shared" si="202"/>
        <v>Non-EEA</v>
      </c>
      <c r="M2102" s="66"/>
      <c r="N2102" s="66"/>
      <c r="O2102" s="66"/>
      <c r="P2102" s="66"/>
      <c r="Q2102" s="2"/>
      <c r="R2102" s="2"/>
      <c r="S2102" s="15">
        <f t="shared" si="204"/>
        <v>41827</v>
      </c>
      <c r="T2102" s="15" t="str">
        <f t="shared" si="205"/>
        <v/>
      </c>
      <c r="U2102" s="15" t="str">
        <f t="shared" si="206"/>
        <v/>
      </c>
      <c r="V2102" s="2"/>
    </row>
    <row r="2103" spans="1:22">
      <c r="A2103" s="2"/>
      <c r="B2103" s="2"/>
      <c r="C2103" s="2"/>
      <c r="D2103" s="2"/>
      <c r="E2103" s="2"/>
      <c r="F2103" s="2"/>
      <c r="G2103" s="2"/>
      <c r="H2103" s="2"/>
      <c r="I2103" s="2"/>
      <c r="J2103" s="16" t="s">
        <v>10054</v>
      </c>
      <c r="K2103" s="2"/>
      <c r="L2103" s="2"/>
      <c r="M2103" s="66"/>
      <c r="N2103" s="66"/>
      <c r="O2103" s="66" t="s">
        <v>2286</v>
      </c>
      <c r="P2103" s="66"/>
      <c r="Q2103" s="2" t="s">
        <v>1352</v>
      </c>
      <c r="R2103" s="2" t="s">
        <v>10854</v>
      </c>
      <c r="S2103" s="15">
        <v>42277</v>
      </c>
      <c r="T2103" s="15">
        <v>44392</v>
      </c>
      <c r="U2103" s="15">
        <v>44392</v>
      </c>
      <c r="V2103" s="2"/>
    </row>
    <row r="2104" spans="1:22">
      <c r="A2104" s="2"/>
      <c r="B2104" s="2"/>
      <c r="C2104" s="2"/>
      <c r="D2104" s="2"/>
      <c r="E2104" s="2"/>
      <c r="F2104" s="2"/>
      <c r="G2104" s="2"/>
      <c r="H2104" s="2"/>
      <c r="I2104" s="2"/>
      <c r="J2104" s="17" t="s">
        <v>3454</v>
      </c>
      <c r="K2104" s="2" t="str">
        <f t="shared" ref="K2104:K2167" si="207">VLOOKUP(J2104,$A:$B,2,0)</f>
        <v>x0</v>
      </c>
      <c r="L2104" s="2" t="str">
        <f>J2104</f>
        <v>Not applicable/All geographical areas</v>
      </c>
      <c r="M2104" s="66"/>
      <c r="N2104" s="66"/>
      <c r="O2104" s="66"/>
      <c r="P2104" s="66" t="s">
        <v>627</v>
      </c>
      <c r="Q2104" s="2"/>
      <c r="R2104" s="2"/>
      <c r="S2104" s="15">
        <f t="shared" ref="S2104:S2167" si="208">VLOOKUP(J2104,A:G,5,FALSE)</f>
        <v>41827</v>
      </c>
      <c r="T2104" s="15" t="str">
        <f t="shared" ref="T2104:T2167" si="209">IF(VLOOKUP(J2104,A:G,6,FALSE)=0,"",VLOOKUP(J2104,A:G,6,FALSE))</f>
        <v/>
      </c>
      <c r="U2104" s="15" t="str">
        <f t="shared" ref="U2104:U2167" si="210">IF(VLOOKUP(J2104,A:G,7,FALSE)=0,"",VLOOKUP(J2104,A:G,7,FALSE))</f>
        <v/>
      </c>
      <c r="V2104" s="2"/>
    </row>
    <row r="2105" spans="1:22">
      <c r="A2105" s="2"/>
      <c r="B2105" s="2"/>
      <c r="C2105" s="2"/>
      <c r="D2105" s="2"/>
      <c r="E2105" s="2"/>
      <c r="F2105" s="2"/>
      <c r="G2105" s="2"/>
      <c r="H2105" s="2"/>
      <c r="I2105" s="2"/>
      <c r="J2105" s="19" t="s">
        <v>1413</v>
      </c>
      <c r="K2105" s="2" t="str">
        <f t="shared" si="207"/>
        <v>AF</v>
      </c>
      <c r="L2105" s="2" t="str">
        <f t="shared" si="202"/>
        <v>AFGHANISTAN</v>
      </c>
      <c r="M2105" s="66"/>
      <c r="N2105" s="66"/>
      <c r="O2105" s="66"/>
      <c r="P2105" s="66"/>
      <c r="Q2105" s="2"/>
      <c r="R2105" s="2"/>
      <c r="S2105" s="15">
        <f t="shared" si="208"/>
        <v>41827</v>
      </c>
      <c r="T2105" s="15" t="str">
        <f t="shared" si="209"/>
        <v/>
      </c>
      <c r="U2105" s="15" t="str">
        <f t="shared" si="210"/>
        <v/>
      </c>
      <c r="V2105" s="2"/>
    </row>
    <row r="2106" spans="1:22">
      <c r="A2106" s="2"/>
      <c r="B2106" s="2"/>
      <c r="C2106" s="2"/>
      <c r="D2106" s="2"/>
      <c r="E2106" s="2"/>
      <c r="F2106" s="2"/>
      <c r="G2106" s="2"/>
      <c r="H2106" s="2"/>
      <c r="I2106" s="2"/>
      <c r="J2106" s="19" t="s">
        <v>1414</v>
      </c>
      <c r="K2106" s="2" t="str">
        <f t="shared" si="207"/>
        <v>AX</v>
      </c>
      <c r="L2106" s="2" t="str">
        <f t="shared" si="202"/>
        <v>ÅLAND ISLANDS</v>
      </c>
      <c r="M2106" s="66"/>
      <c r="N2106" s="66"/>
      <c r="O2106" s="66"/>
      <c r="P2106" s="66"/>
      <c r="Q2106" s="2"/>
      <c r="R2106" s="2"/>
      <c r="S2106" s="15">
        <f t="shared" si="208"/>
        <v>41827</v>
      </c>
      <c r="T2106" s="15" t="str">
        <f t="shared" si="209"/>
        <v/>
      </c>
      <c r="U2106" s="15" t="str">
        <f t="shared" si="210"/>
        <v/>
      </c>
      <c r="V2106" s="2"/>
    </row>
    <row r="2107" spans="1:22">
      <c r="A2107" s="2"/>
      <c r="B2107" s="2"/>
      <c r="C2107" s="2"/>
      <c r="D2107" s="2"/>
      <c r="E2107" s="2"/>
      <c r="F2107" s="2"/>
      <c r="G2107" s="2"/>
      <c r="H2107" s="2"/>
      <c r="I2107" s="2"/>
      <c r="J2107" s="19" t="s">
        <v>1415</v>
      </c>
      <c r="K2107" s="2" t="str">
        <f t="shared" si="207"/>
        <v>AL</v>
      </c>
      <c r="L2107" s="2" t="str">
        <f t="shared" si="202"/>
        <v>ALBANIA</v>
      </c>
      <c r="M2107" s="66"/>
      <c r="N2107" s="66"/>
      <c r="O2107" s="66"/>
      <c r="P2107" s="66"/>
      <c r="Q2107" s="2"/>
      <c r="R2107" s="2"/>
      <c r="S2107" s="15">
        <f t="shared" si="208"/>
        <v>41827</v>
      </c>
      <c r="T2107" s="15" t="str">
        <f t="shared" si="209"/>
        <v/>
      </c>
      <c r="U2107" s="15" t="str">
        <f t="shared" si="210"/>
        <v/>
      </c>
      <c r="V2107" s="2"/>
    </row>
    <row r="2108" spans="1:22">
      <c r="A2108" s="2"/>
      <c r="B2108" s="2"/>
      <c r="C2108" s="2"/>
      <c r="D2108" s="2"/>
      <c r="E2108" s="2"/>
      <c r="F2108" s="2"/>
      <c r="G2108" s="2"/>
      <c r="H2108" s="2"/>
      <c r="I2108" s="2"/>
      <c r="J2108" s="19" t="s">
        <v>1416</v>
      </c>
      <c r="K2108" s="2" t="str">
        <f t="shared" si="207"/>
        <v>DZ</v>
      </c>
      <c r="L2108" s="2" t="str">
        <f t="shared" si="202"/>
        <v>ALGERIA</v>
      </c>
      <c r="M2108" s="66"/>
      <c r="N2108" s="66"/>
      <c r="O2108" s="66"/>
      <c r="P2108" s="66"/>
      <c r="Q2108" s="2"/>
      <c r="R2108" s="2"/>
      <c r="S2108" s="15">
        <f t="shared" si="208"/>
        <v>41827</v>
      </c>
      <c r="T2108" s="15" t="str">
        <f t="shared" si="209"/>
        <v/>
      </c>
      <c r="U2108" s="15" t="str">
        <f t="shared" si="210"/>
        <v/>
      </c>
      <c r="V2108" s="2"/>
    </row>
    <row r="2109" spans="1:22">
      <c r="A2109" s="2"/>
      <c r="B2109" s="2"/>
      <c r="C2109" s="2"/>
      <c r="D2109" s="2"/>
      <c r="E2109" s="2"/>
      <c r="F2109" s="2"/>
      <c r="G2109" s="2"/>
      <c r="H2109" s="2"/>
      <c r="I2109" s="2"/>
      <c r="J2109" s="19" t="s">
        <v>1417</v>
      </c>
      <c r="K2109" s="2" t="str">
        <f t="shared" si="207"/>
        <v>AS</v>
      </c>
      <c r="L2109" s="2" t="str">
        <f t="shared" si="202"/>
        <v>AMERICAN SAMOA</v>
      </c>
      <c r="M2109" s="66"/>
      <c r="N2109" s="66"/>
      <c r="O2109" s="66"/>
      <c r="P2109" s="66"/>
      <c r="Q2109" s="2"/>
      <c r="R2109" s="2"/>
      <c r="S2109" s="15">
        <f t="shared" si="208"/>
        <v>41827</v>
      </c>
      <c r="T2109" s="15" t="str">
        <f t="shared" si="209"/>
        <v/>
      </c>
      <c r="U2109" s="15" t="str">
        <f t="shared" si="210"/>
        <v/>
      </c>
      <c r="V2109" s="2"/>
    </row>
    <row r="2110" spans="1:22">
      <c r="A2110" s="2"/>
      <c r="B2110" s="2"/>
      <c r="C2110" s="2"/>
      <c r="D2110" s="2"/>
      <c r="E2110" s="2"/>
      <c r="F2110" s="2"/>
      <c r="G2110" s="2"/>
      <c r="H2110" s="2"/>
      <c r="I2110" s="2"/>
      <c r="J2110" s="19" t="s">
        <v>1418</v>
      </c>
      <c r="K2110" s="2" t="str">
        <f t="shared" si="207"/>
        <v>AD</v>
      </c>
      <c r="L2110" s="2" t="str">
        <f t="shared" si="202"/>
        <v>ANDORRA</v>
      </c>
      <c r="M2110" s="66"/>
      <c r="N2110" s="66"/>
      <c r="O2110" s="66"/>
      <c r="P2110" s="66"/>
      <c r="Q2110" s="2"/>
      <c r="R2110" s="2"/>
      <c r="S2110" s="15">
        <f t="shared" si="208"/>
        <v>41827</v>
      </c>
      <c r="T2110" s="15" t="str">
        <f t="shared" si="209"/>
        <v/>
      </c>
      <c r="U2110" s="15" t="str">
        <f t="shared" si="210"/>
        <v/>
      </c>
      <c r="V2110" s="2"/>
    </row>
    <row r="2111" spans="1:22">
      <c r="A2111" s="2"/>
      <c r="B2111" s="2"/>
      <c r="C2111" s="2"/>
      <c r="D2111" s="2"/>
      <c r="E2111" s="2"/>
      <c r="F2111" s="2"/>
      <c r="G2111" s="2"/>
      <c r="H2111" s="2"/>
      <c r="I2111" s="2"/>
      <c r="J2111" s="19" t="s">
        <v>1419</v>
      </c>
      <c r="K2111" s="2" t="str">
        <f t="shared" si="207"/>
        <v>AO</v>
      </c>
      <c r="L2111" s="2" t="str">
        <f t="shared" si="202"/>
        <v>ANGOLA</v>
      </c>
      <c r="M2111" s="66"/>
      <c r="N2111" s="66"/>
      <c r="O2111" s="66"/>
      <c r="P2111" s="66"/>
      <c r="Q2111" s="2"/>
      <c r="R2111" s="2"/>
      <c r="S2111" s="15">
        <f t="shared" si="208"/>
        <v>41827</v>
      </c>
      <c r="T2111" s="15" t="str">
        <f t="shared" si="209"/>
        <v/>
      </c>
      <c r="U2111" s="15" t="str">
        <f t="shared" si="210"/>
        <v/>
      </c>
      <c r="V2111" s="2"/>
    </row>
    <row r="2112" spans="1:22">
      <c r="A2112" s="2"/>
      <c r="B2112" s="2"/>
      <c r="C2112" s="2"/>
      <c r="D2112" s="2"/>
      <c r="E2112" s="2"/>
      <c r="F2112" s="2"/>
      <c r="G2112" s="2"/>
      <c r="H2112" s="2"/>
      <c r="I2112" s="2"/>
      <c r="J2112" s="19" t="s">
        <v>1420</v>
      </c>
      <c r="K2112" s="2" t="str">
        <f t="shared" si="207"/>
        <v>AI</v>
      </c>
      <c r="L2112" s="2" t="str">
        <f t="shared" si="202"/>
        <v>ANGUILLA</v>
      </c>
      <c r="M2112" s="66"/>
      <c r="N2112" s="66"/>
      <c r="O2112" s="66"/>
      <c r="P2112" s="66"/>
      <c r="Q2112" s="2"/>
      <c r="R2112" s="2"/>
      <c r="S2112" s="15">
        <f t="shared" si="208"/>
        <v>41827</v>
      </c>
      <c r="T2112" s="15" t="str">
        <f t="shared" si="209"/>
        <v/>
      </c>
      <c r="U2112" s="15" t="str">
        <f t="shared" si="210"/>
        <v/>
      </c>
      <c r="V2112" s="2"/>
    </row>
    <row r="2113" spans="1:22">
      <c r="A2113" s="2"/>
      <c r="B2113" s="2"/>
      <c r="C2113" s="2"/>
      <c r="D2113" s="2"/>
      <c r="E2113" s="2"/>
      <c r="F2113" s="2"/>
      <c r="G2113" s="2"/>
      <c r="H2113" s="2"/>
      <c r="I2113" s="2"/>
      <c r="J2113" s="19" t="s">
        <v>1421</v>
      </c>
      <c r="K2113" s="2" t="str">
        <f t="shared" si="207"/>
        <v>AQ</v>
      </c>
      <c r="L2113" s="2" t="str">
        <f t="shared" si="202"/>
        <v>ANTARCTICA</v>
      </c>
      <c r="M2113" s="66"/>
      <c r="N2113" s="66"/>
      <c r="O2113" s="66"/>
      <c r="P2113" s="66"/>
      <c r="Q2113" s="2"/>
      <c r="R2113" s="2"/>
      <c r="S2113" s="15">
        <f t="shared" si="208"/>
        <v>41827</v>
      </c>
      <c r="T2113" s="15" t="str">
        <f t="shared" si="209"/>
        <v/>
      </c>
      <c r="U2113" s="15" t="str">
        <f t="shared" si="210"/>
        <v/>
      </c>
      <c r="V2113" s="2"/>
    </row>
    <row r="2114" spans="1:22">
      <c r="A2114" s="2"/>
      <c r="B2114" s="2"/>
      <c r="C2114" s="2"/>
      <c r="D2114" s="2"/>
      <c r="E2114" s="2"/>
      <c r="F2114" s="2"/>
      <c r="G2114" s="2"/>
      <c r="H2114" s="2"/>
      <c r="I2114" s="2"/>
      <c r="J2114" s="19" t="s">
        <v>1422</v>
      </c>
      <c r="K2114" s="2" t="str">
        <f t="shared" si="207"/>
        <v>AG</v>
      </c>
      <c r="L2114" s="2" t="str">
        <f t="shared" si="202"/>
        <v>ANTIGUA AND BARBUDA</v>
      </c>
      <c r="M2114" s="66"/>
      <c r="N2114" s="66"/>
      <c r="O2114" s="66"/>
      <c r="P2114" s="66"/>
      <c r="Q2114" s="2"/>
      <c r="R2114" s="2"/>
      <c r="S2114" s="15">
        <f t="shared" si="208"/>
        <v>41827</v>
      </c>
      <c r="T2114" s="15" t="str">
        <f t="shared" si="209"/>
        <v/>
      </c>
      <c r="U2114" s="15" t="str">
        <f t="shared" si="210"/>
        <v/>
      </c>
      <c r="V2114" s="2"/>
    </row>
    <row r="2115" spans="1:22">
      <c r="A2115" s="2"/>
      <c r="B2115" s="2"/>
      <c r="C2115" s="2"/>
      <c r="D2115" s="2"/>
      <c r="E2115" s="2"/>
      <c r="F2115" s="2"/>
      <c r="G2115" s="2"/>
      <c r="H2115" s="2"/>
      <c r="I2115" s="2"/>
      <c r="J2115" s="19" t="s">
        <v>1423</v>
      </c>
      <c r="K2115" s="2" t="str">
        <f t="shared" si="207"/>
        <v>AR</v>
      </c>
      <c r="L2115" s="2" t="str">
        <f t="shared" si="202"/>
        <v>ARGENTINA</v>
      </c>
      <c r="M2115" s="66"/>
      <c r="N2115" s="66"/>
      <c r="O2115" s="66"/>
      <c r="P2115" s="66"/>
      <c r="Q2115" s="2"/>
      <c r="R2115" s="2"/>
      <c r="S2115" s="15">
        <f t="shared" si="208"/>
        <v>41827</v>
      </c>
      <c r="T2115" s="15" t="str">
        <f t="shared" si="209"/>
        <v/>
      </c>
      <c r="U2115" s="15" t="str">
        <f t="shared" si="210"/>
        <v/>
      </c>
      <c r="V2115" s="2"/>
    </row>
    <row r="2116" spans="1:22">
      <c r="A2116" s="2"/>
      <c r="B2116" s="2"/>
      <c r="C2116" s="2"/>
      <c r="D2116" s="2"/>
      <c r="E2116" s="2"/>
      <c r="F2116" s="2"/>
      <c r="G2116" s="2"/>
      <c r="H2116" s="2"/>
      <c r="I2116" s="2"/>
      <c r="J2116" s="19" t="s">
        <v>1424</v>
      </c>
      <c r="K2116" s="2" t="str">
        <f t="shared" si="207"/>
        <v>AM</v>
      </c>
      <c r="L2116" s="2" t="str">
        <f t="shared" si="202"/>
        <v>ARMENIA</v>
      </c>
      <c r="M2116" s="66"/>
      <c r="N2116" s="66"/>
      <c r="O2116" s="66"/>
      <c r="P2116" s="66"/>
      <c r="Q2116" s="2"/>
      <c r="R2116" s="2"/>
      <c r="S2116" s="15">
        <f t="shared" si="208"/>
        <v>41827</v>
      </c>
      <c r="T2116" s="15" t="str">
        <f t="shared" si="209"/>
        <v/>
      </c>
      <c r="U2116" s="15" t="str">
        <f t="shared" si="210"/>
        <v/>
      </c>
      <c r="V2116" s="2"/>
    </row>
    <row r="2117" spans="1:22">
      <c r="A2117" s="2"/>
      <c r="B2117" s="2"/>
      <c r="C2117" s="2"/>
      <c r="D2117" s="2"/>
      <c r="E2117" s="2"/>
      <c r="F2117" s="2"/>
      <c r="G2117" s="2"/>
      <c r="H2117" s="2"/>
      <c r="I2117" s="2"/>
      <c r="J2117" s="19" t="s">
        <v>1425</v>
      </c>
      <c r="K2117" s="2" t="str">
        <f t="shared" si="207"/>
        <v>AW</v>
      </c>
      <c r="L2117" s="2" t="str">
        <f t="shared" si="202"/>
        <v>ARUBA</v>
      </c>
      <c r="M2117" s="66"/>
      <c r="N2117" s="66"/>
      <c r="O2117" s="66"/>
      <c r="P2117" s="66"/>
      <c r="Q2117" s="2"/>
      <c r="R2117" s="2"/>
      <c r="S2117" s="15">
        <f t="shared" si="208"/>
        <v>41827</v>
      </c>
      <c r="T2117" s="15" t="str">
        <f t="shared" si="209"/>
        <v/>
      </c>
      <c r="U2117" s="15" t="str">
        <f t="shared" si="210"/>
        <v/>
      </c>
      <c r="V2117" s="2"/>
    </row>
    <row r="2118" spans="1:22">
      <c r="A2118" s="2"/>
      <c r="B2118" s="2"/>
      <c r="C2118" s="2"/>
      <c r="D2118" s="2"/>
      <c r="E2118" s="2"/>
      <c r="F2118" s="2"/>
      <c r="G2118" s="2"/>
      <c r="H2118" s="2"/>
      <c r="I2118" s="2"/>
      <c r="J2118" s="19" t="s">
        <v>1426</v>
      </c>
      <c r="K2118" s="2" t="str">
        <f t="shared" si="207"/>
        <v>AU</v>
      </c>
      <c r="L2118" s="2" t="str">
        <f t="shared" si="202"/>
        <v>AUSTRALIA</v>
      </c>
      <c r="M2118" s="66"/>
      <c r="N2118" s="66"/>
      <c r="O2118" s="66"/>
      <c r="P2118" s="66"/>
      <c r="Q2118" s="2"/>
      <c r="R2118" s="2"/>
      <c r="S2118" s="15">
        <f t="shared" si="208"/>
        <v>41827</v>
      </c>
      <c r="T2118" s="15" t="str">
        <f t="shared" si="209"/>
        <v/>
      </c>
      <c r="U2118" s="15" t="str">
        <f t="shared" si="210"/>
        <v/>
      </c>
      <c r="V2118" s="2"/>
    </row>
    <row r="2119" spans="1:22">
      <c r="A2119" s="2"/>
      <c r="B2119" s="2"/>
      <c r="C2119" s="2"/>
      <c r="D2119" s="2"/>
      <c r="E2119" s="2"/>
      <c r="F2119" s="2"/>
      <c r="G2119" s="2"/>
      <c r="H2119" s="2"/>
      <c r="I2119" s="2"/>
      <c r="J2119" s="19" t="s">
        <v>1428</v>
      </c>
      <c r="K2119" s="2" t="str">
        <f t="shared" si="207"/>
        <v>AZ</v>
      </c>
      <c r="L2119" s="2" t="str">
        <f t="shared" si="202"/>
        <v>AZERBAIJAN</v>
      </c>
      <c r="M2119" s="66"/>
      <c r="N2119" s="66"/>
      <c r="O2119" s="66"/>
      <c r="P2119" s="66"/>
      <c r="Q2119" s="2"/>
      <c r="R2119" s="2"/>
      <c r="S2119" s="15">
        <f t="shared" si="208"/>
        <v>41827</v>
      </c>
      <c r="T2119" s="15" t="str">
        <f t="shared" si="209"/>
        <v/>
      </c>
      <c r="U2119" s="15" t="str">
        <f t="shared" si="210"/>
        <v/>
      </c>
      <c r="V2119" s="2"/>
    </row>
    <row r="2120" spans="1:22">
      <c r="A2120" s="2"/>
      <c r="B2120" s="2"/>
      <c r="C2120" s="2"/>
      <c r="D2120" s="2"/>
      <c r="E2120" s="2"/>
      <c r="F2120" s="2"/>
      <c r="G2120" s="2"/>
      <c r="H2120" s="2"/>
      <c r="I2120" s="2"/>
      <c r="J2120" s="19" t="s">
        <v>1429</v>
      </c>
      <c r="K2120" s="2" t="str">
        <f t="shared" si="207"/>
        <v>BS</v>
      </c>
      <c r="L2120" s="2" t="str">
        <f t="shared" si="202"/>
        <v>BAHAMAS</v>
      </c>
      <c r="M2120" s="66"/>
      <c r="N2120" s="66"/>
      <c r="O2120" s="66"/>
      <c r="P2120" s="66"/>
      <c r="Q2120" s="2"/>
      <c r="R2120" s="2"/>
      <c r="S2120" s="15">
        <f t="shared" si="208"/>
        <v>41827</v>
      </c>
      <c r="T2120" s="15" t="str">
        <f t="shared" si="209"/>
        <v/>
      </c>
      <c r="U2120" s="15" t="str">
        <f t="shared" si="210"/>
        <v/>
      </c>
      <c r="V2120" s="2"/>
    </row>
    <row r="2121" spans="1:22">
      <c r="A2121" s="2"/>
      <c r="B2121" s="2"/>
      <c r="C2121" s="2"/>
      <c r="D2121" s="2"/>
      <c r="E2121" s="2"/>
      <c r="F2121" s="2"/>
      <c r="G2121" s="2"/>
      <c r="H2121" s="2"/>
      <c r="I2121" s="2"/>
      <c r="J2121" s="19" t="s">
        <v>1430</v>
      </c>
      <c r="K2121" s="2" t="str">
        <f t="shared" si="207"/>
        <v>BH</v>
      </c>
      <c r="L2121" s="2" t="str">
        <f t="shared" si="202"/>
        <v>BAHRAIN</v>
      </c>
      <c r="M2121" s="66"/>
      <c r="N2121" s="66"/>
      <c r="O2121" s="66"/>
      <c r="P2121" s="66"/>
      <c r="Q2121" s="2"/>
      <c r="R2121" s="2"/>
      <c r="S2121" s="15">
        <f t="shared" si="208"/>
        <v>41827</v>
      </c>
      <c r="T2121" s="15" t="str">
        <f t="shared" si="209"/>
        <v/>
      </c>
      <c r="U2121" s="15" t="str">
        <f t="shared" si="210"/>
        <v/>
      </c>
      <c r="V2121" s="2"/>
    </row>
    <row r="2122" spans="1:22">
      <c r="A2122" s="2"/>
      <c r="B2122" s="2"/>
      <c r="C2122" s="2"/>
      <c r="D2122" s="2"/>
      <c r="E2122" s="2"/>
      <c r="F2122" s="2"/>
      <c r="G2122" s="2"/>
      <c r="H2122" s="2"/>
      <c r="I2122" s="2"/>
      <c r="J2122" s="19" t="s">
        <v>1431</v>
      </c>
      <c r="K2122" s="2" t="str">
        <f t="shared" si="207"/>
        <v>BD</v>
      </c>
      <c r="L2122" s="2" t="str">
        <f t="shared" si="202"/>
        <v>BANGLADESH</v>
      </c>
      <c r="M2122" s="66"/>
      <c r="N2122" s="66"/>
      <c r="O2122" s="66"/>
      <c r="P2122" s="66"/>
      <c r="Q2122" s="2"/>
      <c r="R2122" s="2"/>
      <c r="S2122" s="15">
        <f t="shared" si="208"/>
        <v>41827</v>
      </c>
      <c r="T2122" s="15" t="str">
        <f t="shared" si="209"/>
        <v/>
      </c>
      <c r="U2122" s="15" t="str">
        <f t="shared" si="210"/>
        <v/>
      </c>
      <c r="V2122" s="2"/>
    </row>
    <row r="2123" spans="1:22">
      <c r="A2123" s="2"/>
      <c r="B2123" s="2"/>
      <c r="C2123" s="2"/>
      <c r="D2123" s="2"/>
      <c r="E2123" s="2"/>
      <c r="F2123" s="2"/>
      <c r="G2123" s="2"/>
      <c r="H2123" s="2"/>
      <c r="I2123" s="2"/>
      <c r="J2123" s="19" t="s">
        <v>1432</v>
      </c>
      <c r="K2123" s="2" t="str">
        <f t="shared" si="207"/>
        <v>BB</v>
      </c>
      <c r="L2123" s="2" t="str">
        <f t="shared" si="202"/>
        <v>BARBADOS</v>
      </c>
      <c r="M2123" s="66"/>
      <c r="N2123" s="66"/>
      <c r="O2123" s="66"/>
      <c r="P2123" s="66"/>
      <c r="Q2123" s="2"/>
      <c r="R2123" s="2"/>
      <c r="S2123" s="15">
        <f t="shared" si="208"/>
        <v>41827</v>
      </c>
      <c r="T2123" s="15" t="str">
        <f t="shared" si="209"/>
        <v/>
      </c>
      <c r="U2123" s="15" t="str">
        <f t="shared" si="210"/>
        <v/>
      </c>
      <c r="V2123" s="2"/>
    </row>
    <row r="2124" spans="1:22">
      <c r="A2124" s="2"/>
      <c r="B2124" s="2"/>
      <c r="C2124" s="2"/>
      <c r="D2124" s="2"/>
      <c r="E2124" s="2"/>
      <c r="F2124" s="2"/>
      <c r="G2124" s="2"/>
      <c r="H2124" s="2"/>
      <c r="I2124" s="2"/>
      <c r="J2124" s="19" t="s">
        <v>1433</v>
      </c>
      <c r="K2124" s="2" t="str">
        <f t="shared" si="207"/>
        <v>BY</v>
      </c>
      <c r="L2124" s="2" t="str">
        <f t="shared" si="202"/>
        <v>BELARUS</v>
      </c>
      <c r="M2124" s="66"/>
      <c r="N2124" s="66"/>
      <c r="O2124" s="66"/>
      <c r="P2124" s="66"/>
      <c r="Q2124" s="2"/>
      <c r="R2124" s="2"/>
      <c r="S2124" s="15">
        <f t="shared" si="208"/>
        <v>41827</v>
      </c>
      <c r="T2124" s="15" t="str">
        <f t="shared" si="209"/>
        <v/>
      </c>
      <c r="U2124" s="15" t="str">
        <f t="shared" si="210"/>
        <v/>
      </c>
      <c r="V2124" s="2"/>
    </row>
    <row r="2125" spans="1:22">
      <c r="A2125" s="2"/>
      <c r="B2125" s="2"/>
      <c r="C2125" s="2"/>
      <c r="D2125" s="2"/>
      <c r="E2125" s="2"/>
      <c r="F2125" s="2"/>
      <c r="G2125" s="2"/>
      <c r="H2125" s="2"/>
      <c r="I2125" s="2"/>
      <c r="J2125" s="19" t="s">
        <v>1435</v>
      </c>
      <c r="K2125" s="2" t="str">
        <f t="shared" si="207"/>
        <v>BZ</v>
      </c>
      <c r="L2125" s="2" t="str">
        <f t="shared" si="202"/>
        <v>BELIZE</v>
      </c>
      <c r="M2125" s="66"/>
      <c r="N2125" s="66"/>
      <c r="O2125" s="66"/>
      <c r="P2125" s="66"/>
      <c r="Q2125" s="2"/>
      <c r="R2125" s="2"/>
      <c r="S2125" s="15">
        <f t="shared" si="208"/>
        <v>41827</v>
      </c>
      <c r="T2125" s="15" t="str">
        <f t="shared" si="209"/>
        <v/>
      </c>
      <c r="U2125" s="15" t="str">
        <f t="shared" si="210"/>
        <v/>
      </c>
      <c r="V2125" s="2"/>
    </row>
    <row r="2126" spans="1:22">
      <c r="A2126" s="2"/>
      <c r="B2126" s="2"/>
      <c r="C2126" s="2"/>
      <c r="D2126" s="2"/>
      <c r="E2126" s="2"/>
      <c r="F2126" s="2"/>
      <c r="G2126" s="2"/>
      <c r="H2126" s="2"/>
      <c r="I2126" s="2"/>
      <c r="J2126" s="19" t="s">
        <v>1436</v>
      </c>
      <c r="K2126" s="2" t="str">
        <f t="shared" si="207"/>
        <v>BJ</v>
      </c>
      <c r="L2126" s="2" t="str">
        <f t="shared" si="202"/>
        <v>BENIN</v>
      </c>
      <c r="M2126" s="66"/>
      <c r="N2126" s="66"/>
      <c r="O2126" s="66"/>
      <c r="P2126" s="66"/>
      <c r="Q2126" s="2"/>
      <c r="R2126" s="2"/>
      <c r="S2126" s="15">
        <f t="shared" si="208"/>
        <v>41827</v>
      </c>
      <c r="T2126" s="15" t="str">
        <f t="shared" si="209"/>
        <v/>
      </c>
      <c r="U2126" s="15" t="str">
        <f t="shared" si="210"/>
        <v/>
      </c>
      <c r="V2126" s="2"/>
    </row>
    <row r="2127" spans="1:22">
      <c r="A2127" s="2"/>
      <c r="B2127" s="2"/>
      <c r="C2127" s="2"/>
      <c r="D2127" s="2"/>
      <c r="E2127" s="2"/>
      <c r="F2127" s="2"/>
      <c r="G2127" s="2"/>
      <c r="H2127" s="2"/>
      <c r="I2127" s="2"/>
      <c r="J2127" s="19" t="s">
        <v>1437</v>
      </c>
      <c r="K2127" s="2" t="str">
        <f t="shared" si="207"/>
        <v>BM</v>
      </c>
      <c r="L2127" s="2" t="str">
        <f t="shared" si="202"/>
        <v>BERMUDA</v>
      </c>
      <c r="M2127" s="66"/>
      <c r="N2127" s="66"/>
      <c r="O2127" s="66"/>
      <c r="P2127" s="66"/>
      <c r="Q2127" s="2"/>
      <c r="R2127" s="2"/>
      <c r="S2127" s="15">
        <f t="shared" si="208"/>
        <v>41827</v>
      </c>
      <c r="T2127" s="15" t="str">
        <f t="shared" si="209"/>
        <v/>
      </c>
      <c r="U2127" s="15" t="str">
        <f t="shared" si="210"/>
        <v/>
      </c>
      <c r="V2127" s="2"/>
    </row>
    <row r="2128" spans="1:22">
      <c r="A2128" s="2"/>
      <c r="B2128" s="2"/>
      <c r="C2128" s="2"/>
      <c r="D2128" s="2"/>
      <c r="E2128" s="2"/>
      <c r="F2128" s="2"/>
      <c r="G2128" s="2"/>
      <c r="H2128" s="2"/>
      <c r="I2128" s="2"/>
      <c r="J2128" s="19" t="s">
        <v>1438</v>
      </c>
      <c r="K2128" s="2" t="str">
        <f t="shared" si="207"/>
        <v>BT</v>
      </c>
      <c r="L2128" s="2" t="str">
        <f t="shared" si="202"/>
        <v>BHUTAN</v>
      </c>
      <c r="M2128" s="66"/>
      <c r="N2128" s="66"/>
      <c r="O2128" s="66"/>
      <c r="P2128" s="66"/>
      <c r="Q2128" s="2"/>
      <c r="R2128" s="2"/>
      <c r="S2128" s="15">
        <f t="shared" si="208"/>
        <v>41827</v>
      </c>
      <c r="T2128" s="15" t="str">
        <f t="shared" si="209"/>
        <v/>
      </c>
      <c r="U2128" s="15" t="str">
        <f t="shared" si="210"/>
        <v/>
      </c>
      <c r="V2128" s="2"/>
    </row>
    <row r="2129" spans="1:22">
      <c r="A2129" s="2"/>
      <c r="B2129" s="2"/>
      <c r="C2129" s="2"/>
      <c r="D2129" s="2"/>
      <c r="E2129" s="2"/>
      <c r="F2129" s="2"/>
      <c r="G2129" s="2"/>
      <c r="H2129" s="2"/>
      <c r="I2129" s="2"/>
      <c r="J2129" s="19" t="s">
        <v>1439</v>
      </c>
      <c r="K2129" s="2" t="str">
        <f t="shared" si="207"/>
        <v>BO</v>
      </c>
      <c r="L2129" s="2" t="str">
        <f t="shared" si="202"/>
        <v>BOLIVIA, PLURINATIONAL STATE OF</v>
      </c>
      <c r="M2129" s="66"/>
      <c r="N2129" s="66"/>
      <c r="O2129" s="66"/>
      <c r="P2129" s="66"/>
      <c r="Q2129" s="2"/>
      <c r="R2129" s="2"/>
      <c r="S2129" s="15">
        <f t="shared" si="208"/>
        <v>41827</v>
      </c>
      <c r="T2129" s="15" t="str">
        <f t="shared" si="209"/>
        <v/>
      </c>
      <c r="U2129" s="15" t="str">
        <f t="shared" si="210"/>
        <v/>
      </c>
      <c r="V2129" s="2"/>
    </row>
    <row r="2130" spans="1:22">
      <c r="A2130" s="2"/>
      <c r="B2130" s="2"/>
      <c r="C2130" s="2"/>
      <c r="D2130" s="2"/>
      <c r="E2130" s="2"/>
      <c r="F2130" s="2"/>
      <c r="G2130" s="2"/>
      <c r="H2130" s="2"/>
      <c r="I2130" s="2"/>
      <c r="J2130" s="19" t="s">
        <v>1440</v>
      </c>
      <c r="K2130" s="2" t="str">
        <f t="shared" si="207"/>
        <v>BQ</v>
      </c>
      <c r="L2130" s="2" t="str">
        <f t="shared" si="202"/>
        <v>BONAIRE, SINT EUSTATIUS AND SABA</v>
      </c>
      <c r="M2130" s="66"/>
      <c r="N2130" s="66"/>
      <c r="O2130" s="66"/>
      <c r="P2130" s="66"/>
      <c r="Q2130" s="2"/>
      <c r="R2130" s="2"/>
      <c r="S2130" s="15">
        <f t="shared" si="208"/>
        <v>41827</v>
      </c>
      <c r="T2130" s="15" t="str">
        <f t="shared" si="209"/>
        <v/>
      </c>
      <c r="U2130" s="15" t="str">
        <f t="shared" si="210"/>
        <v/>
      </c>
      <c r="V2130" s="2"/>
    </row>
    <row r="2131" spans="1:22">
      <c r="A2131" s="2"/>
      <c r="B2131" s="2"/>
      <c r="C2131" s="2"/>
      <c r="D2131" s="2"/>
      <c r="E2131" s="2"/>
      <c r="F2131" s="2"/>
      <c r="G2131" s="2"/>
      <c r="H2131" s="2"/>
      <c r="I2131" s="2"/>
      <c r="J2131" s="19" t="s">
        <v>1441</v>
      </c>
      <c r="K2131" s="2" t="str">
        <f t="shared" si="207"/>
        <v>BA</v>
      </c>
      <c r="L2131" s="2" t="str">
        <f t="shared" si="202"/>
        <v>BOSNIA AND HERZEGOVINA</v>
      </c>
      <c r="M2131" s="66"/>
      <c r="N2131" s="66"/>
      <c r="O2131" s="66"/>
      <c r="P2131" s="66"/>
      <c r="Q2131" s="2"/>
      <c r="R2131" s="2"/>
      <c r="S2131" s="15">
        <f t="shared" si="208"/>
        <v>41827</v>
      </c>
      <c r="T2131" s="15" t="str">
        <f t="shared" si="209"/>
        <v/>
      </c>
      <c r="U2131" s="15" t="str">
        <f t="shared" si="210"/>
        <v/>
      </c>
      <c r="V2131" s="2"/>
    </row>
    <row r="2132" spans="1:22">
      <c r="A2132" s="2"/>
      <c r="B2132" s="2"/>
      <c r="C2132" s="2"/>
      <c r="D2132" s="2"/>
      <c r="E2132" s="2"/>
      <c r="F2132" s="2"/>
      <c r="G2132" s="2"/>
      <c r="H2132" s="2"/>
      <c r="I2132" s="2"/>
      <c r="J2132" s="19" t="s">
        <v>1442</v>
      </c>
      <c r="K2132" s="2" t="str">
        <f t="shared" si="207"/>
        <v>BW</v>
      </c>
      <c r="L2132" s="2" t="str">
        <f t="shared" si="202"/>
        <v>BOTSWANA</v>
      </c>
      <c r="M2132" s="66"/>
      <c r="N2132" s="66"/>
      <c r="O2132" s="66"/>
      <c r="P2132" s="66"/>
      <c r="Q2132" s="2"/>
      <c r="R2132" s="2"/>
      <c r="S2132" s="15">
        <f t="shared" si="208"/>
        <v>41827</v>
      </c>
      <c r="T2132" s="15" t="str">
        <f t="shared" si="209"/>
        <v/>
      </c>
      <c r="U2132" s="15" t="str">
        <f t="shared" si="210"/>
        <v/>
      </c>
      <c r="V2132" s="2"/>
    </row>
    <row r="2133" spans="1:22">
      <c r="A2133" s="2"/>
      <c r="B2133" s="2"/>
      <c r="C2133" s="2"/>
      <c r="D2133" s="2"/>
      <c r="E2133" s="2"/>
      <c r="F2133" s="2"/>
      <c r="G2133" s="2"/>
      <c r="H2133" s="2"/>
      <c r="I2133" s="2"/>
      <c r="J2133" s="19" t="s">
        <v>1443</v>
      </c>
      <c r="K2133" s="2" t="str">
        <f t="shared" si="207"/>
        <v>BV</v>
      </c>
      <c r="L2133" s="2" t="str">
        <f t="shared" si="202"/>
        <v>BOUVET ISLAND</v>
      </c>
      <c r="M2133" s="66"/>
      <c r="N2133" s="66"/>
      <c r="O2133" s="66"/>
      <c r="P2133" s="66"/>
      <c r="Q2133" s="2"/>
      <c r="R2133" s="2"/>
      <c r="S2133" s="15">
        <f t="shared" si="208"/>
        <v>41827</v>
      </c>
      <c r="T2133" s="15" t="str">
        <f t="shared" si="209"/>
        <v/>
      </c>
      <c r="U2133" s="15" t="str">
        <f t="shared" si="210"/>
        <v/>
      </c>
      <c r="V2133" s="2"/>
    </row>
    <row r="2134" spans="1:22">
      <c r="A2134" s="2"/>
      <c r="B2134" s="2"/>
      <c r="C2134" s="2"/>
      <c r="D2134" s="2"/>
      <c r="E2134" s="2"/>
      <c r="F2134" s="2"/>
      <c r="G2134" s="2"/>
      <c r="H2134" s="2"/>
      <c r="I2134" s="2"/>
      <c r="J2134" s="19" t="s">
        <v>1444</v>
      </c>
      <c r="K2134" s="2" t="str">
        <f t="shared" si="207"/>
        <v>BR</v>
      </c>
      <c r="L2134" s="2" t="str">
        <f t="shared" si="202"/>
        <v>BRAZIL</v>
      </c>
      <c r="M2134" s="66"/>
      <c r="N2134" s="66"/>
      <c r="O2134" s="66"/>
      <c r="P2134" s="66"/>
      <c r="Q2134" s="2"/>
      <c r="R2134" s="2"/>
      <c r="S2134" s="15">
        <f t="shared" si="208"/>
        <v>41827</v>
      </c>
      <c r="T2134" s="15" t="str">
        <f t="shared" si="209"/>
        <v/>
      </c>
      <c r="U2134" s="15" t="str">
        <f t="shared" si="210"/>
        <v/>
      </c>
      <c r="V2134" s="2"/>
    </row>
    <row r="2135" spans="1:22">
      <c r="A2135" s="2"/>
      <c r="B2135" s="2"/>
      <c r="C2135" s="2"/>
      <c r="D2135" s="2"/>
      <c r="E2135" s="2"/>
      <c r="F2135" s="2"/>
      <c r="G2135" s="2"/>
      <c r="H2135" s="2"/>
      <c r="I2135" s="2"/>
      <c r="J2135" s="19" t="s">
        <v>1445</v>
      </c>
      <c r="K2135" s="2" t="str">
        <f t="shared" si="207"/>
        <v>IO</v>
      </c>
      <c r="L2135" s="2" t="str">
        <f t="shared" si="202"/>
        <v>BRITISH INDIAN OCEAN TERRITORY</v>
      </c>
      <c r="M2135" s="66"/>
      <c r="N2135" s="66"/>
      <c r="O2135" s="66"/>
      <c r="P2135" s="66"/>
      <c r="Q2135" s="2"/>
      <c r="R2135" s="2"/>
      <c r="S2135" s="15">
        <f t="shared" si="208"/>
        <v>41827</v>
      </c>
      <c r="T2135" s="15" t="str">
        <f t="shared" si="209"/>
        <v/>
      </c>
      <c r="U2135" s="15" t="str">
        <f t="shared" si="210"/>
        <v/>
      </c>
      <c r="V2135" s="2"/>
    </row>
    <row r="2136" spans="1:22">
      <c r="A2136" s="2"/>
      <c r="B2136" s="2"/>
      <c r="C2136" s="2"/>
      <c r="D2136" s="2"/>
      <c r="E2136" s="2"/>
      <c r="F2136" s="2"/>
      <c r="G2136" s="2"/>
      <c r="H2136" s="2"/>
      <c r="I2136" s="2"/>
      <c r="J2136" s="19" t="s">
        <v>1446</v>
      </c>
      <c r="K2136" s="2" t="str">
        <f t="shared" si="207"/>
        <v>BN</v>
      </c>
      <c r="L2136" s="2" t="str">
        <f t="shared" si="202"/>
        <v>BRUNEI DARUSSALAM</v>
      </c>
      <c r="M2136" s="66"/>
      <c r="N2136" s="66"/>
      <c r="O2136" s="66"/>
      <c r="P2136" s="66"/>
      <c r="Q2136" s="2"/>
      <c r="R2136" s="2"/>
      <c r="S2136" s="15">
        <f t="shared" si="208"/>
        <v>41827</v>
      </c>
      <c r="T2136" s="15" t="str">
        <f t="shared" si="209"/>
        <v/>
      </c>
      <c r="U2136" s="15" t="str">
        <f t="shared" si="210"/>
        <v/>
      </c>
      <c r="V2136" s="2"/>
    </row>
    <row r="2137" spans="1:22">
      <c r="A2137" s="2"/>
      <c r="B2137" s="2"/>
      <c r="C2137" s="2"/>
      <c r="D2137" s="2"/>
      <c r="E2137" s="2"/>
      <c r="F2137" s="2"/>
      <c r="G2137" s="2"/>
      <c r="H2137" s="2"/>
      <c r="I2137" s="2"/>
      <c r="J2137" s="19" t="s">
        <v>1448</v>
      </c>
      <c r="K2137" s="2" t="str">
        <f t="shared" si="207"/>
        <v>BF</v>
      </c>
      <c r="L2137" s="2" t="str">
        <f t="shared" si="202"/>
        <v>BURKINA FASO</v>
      </c>
      <c r="M2137" s="66"/>
      <c r="N2137" s="66"/>
      <c r="O2137" s="66"/>
      <c r="P2137" s="66"/>
      <c r="Q2137" s="2"/>
      <c r="R2137" s="2"/>
      <c r="S2137" s="15">
        <f t="shared" si="208"/>
        <v>41827</v>
      </c>
      <c r="T2137" s="15" t="str">
        <f t="shared" si="209"/>
        <v/>
      </c>
      <c r="U2137" s="15" t="str">
        <f t="shared" si="210"/>
        <v/>
      </c>
      <c r="V2137" s="2"/>
    </row>
    <row r="2138" spans="1:22">
      <c r="A2138" s="2"/>
      <c r="B2138" s="2"/>
      <c r="C2138" s="2"/>
      <c r="D2138" s="2"/>
      <c r="E2138" s="2"/>
      <c r="F2138" s="2"/>
      <c r="G2138" s="2"/>
      <c r="H2138" s="2"/>
      <c r="I2138" s="2"/>
      <c r="J2138" s="19" t="s">
        <v>1449</v>
      </c>
      <c r="K2138" s="2" t="str">
        <f t="shared" si="207"/>
        <v>BI</v>
      </c>
      <c r="L2138" s="2" t="str">
        <f t="shared" si="202"/>
        <v>BURUNDI</v>
      </c>
      <c r="M2138" s="66"/>
      <c r="N2138" s="66"/>
      <c r="O2138" s="66"/>
      <c r="P2138" s="66"/>
      <c r="Q2138" s="2"/>
      <c r="R2138" s="2"/>
      <c r="S2138" s="15">
        <f t="shared" si="208"/>
        <v>41827</v>
      </c>
      <c r="T2138" s="15" t="str">
        <f t="shared" si="209"/>
        <v/>
      </c>
      <c r="U2138" s="15" t="str">
        <f t="shared" si="210"/>
        <v/>
      </c>
      <c r="V2138" s="2"/>
    </row>
    <row r="2139" spans="1:22">
      <c r="A2139" s="2"/>
      <c r="B2139" s="2"/>
      <c r="C2139" s="2"/>
      <c r="D2139" s="2"/>
      <c r="E2139" s="2"/>
      <c r="F2139" s="2"/>
      <c r="G2139" s="2"/>
      <c r="H2139" s="2"/>
      <c r="I2139" s="2"/>
      <c r="J2139" s="19" t="s">
        <v>1450</v>
      </c>
      <c r="K2139" s="2" t="str">
        <f t="shared" si="207"/>
        <v>KH</v>
      </c>
      <c r="L2139" s="2" t="str">
        <f t="shared" si="202"/>
        <v>CAMBODIA</v>
      </c>
      <c r="M2139" s="66"/>
      <c r="N2139" s="66"/>
      <c r="O2139" s="66"/>
      <c r="P2139" s="66"/>
      <c r="Q2139" s="2"/>
      <c r="R2139" s="2"/>
      <c r="S2139" s="15">
        <f t="shared" si="208"/>
        <v>41827</v>
      </c>
      <c r="T2139" s="15" t="str">
        <f t="shared" si="209"/>
        <v/>
      </c>
      <c r="U2139" s="15" t="str">
        <f t="shared" si="210"/>
        <v/>
      </c>
      <c r="V2139" s="2"/>
    </row>
    <row r="2140" spans="1:22">
      <c r="A2140" s="2"/>
      <c r="B2140" s="2"/>
      <c r="C2140" s="2"/>
      <c r="D2140" s="2"/>
      <c r="E2140" s="2"/>
      <c r="F2140" s="2"/>
      <c r="G2140" s="2"/>
      <c r="H2140" s="2"/>
      <c r="I2140" s="2"/>
      <c r="J2140" s="19" t="s">
        <v>1451</v>
      </c>
      <c r="K2140" s="2" t="str">
        <f t="shared" si="207"/>
        <v>CM</v>
      </c>
      <c r="L2140" s="2" t="str">
        <f t="shared" si="202"/>
        <v>CAMEROON</v>
      </c>
      <c r="M2140" s="66"/>
      <c r="N2140" s="66"/>
      <c r="O2140" s="66"/>
      <c r="P2140" s="66"/>
      <c r="Q2140" s="2"/>
      <c r="R2140" s="2"/>
      <c r="S2140" s="15">
        <f t="shared" si="208"/>
        <v>41827</v>
      </c>
      <c r="T2140" s="15" t="str">
        <f t="shared" si="209"/>
        <v/>
      </c>
      <c r="U2140" s="15" t="str">
        <f t="shared" si="210"/>
        <v/>
      </c>
      <c r="V2140" s="2"/>
    </row>
    <row r="2141" spans="1:22">
      <c r="A2141" s="2"/>
      <c r="B2141" s="2"/>
      <c r="C2141" s="2"/>
      <c r="D2141" s="2"/>
      <c r="E2141" s="2"/>
      <c r="F2141" s="2"/>
      <c r="G2141" s="2"/>
      <c r="H2141" s="2"/>
      <c r="I2141" s="2"/>
      <c r="J2141" s="19" t="s">
        <v>1452</v>
      </c>
      <c r="K2141" s="2" t="str">
        <f t="shared" si="207"/>
        <v>CA</v>
      </c>
      <c r="L2141" s="2" t="str">
        <f t="shared" si="202"/>
        <v>CANADA</v>
      </c>
      <c r="M2141" s="66"/>
      <c r="N2141" s="66"/>
      <c r="O2141" s="66"/>
      <c r="P2141" s="66"/>
      <c r="Q2141" s="2"/>
      <c r="R2141" s="2"/>
      <c r="S2141" s="15">
        <f t="shared" si="208"/>
        <v>41827</v>
      </c>
      <c r="T2141" s="15" t="str">
        <f t="shared" si="209"/>
        <v/>
      </c>
      <c r="U2141" s="15" t="str">
        <f t="shared" si="210"/>
        <v/>
      </c>
      <c r="V2141" s="2"/>
    </row>
    <row r="2142" spans="1:22">
      <c r="A2142" s="2"/>
      <c r="B2142" s="2"/>
      <c r="C2142" s="2"/>
      <c r="D2142" s="2"/>
      <c r="E2142" s="2"/>
      <c r="F2142" s="2"/>
      <c r="G2142" s="2"/>
      <c r="H2142" s="2"/>
      <c r="I2142" s="2"/>
      <c r="J2142" s="19" t="s">
        <v>1453</v>
      </c>
      <c r="K2142" s="2" t="str">
        <f t="shared" si="207"/>
        <v>CV</v>
      </c>
      <c r="L2142" s="2" t="str">
        <f t="shared" si="202"/>
        <v>CAPE VERDE</v>
      </c>
      <c r="M2142" s="66"/>
      <c r="N2142" s="66"/>
      <c r="O2142" s="66"/>
      <c r="P2142" s="66"/>
      <c r="Q2142" s="2"/>
      <c r="R2142" s="2"/>
      <c r="S2142" s="15">
        <f t="shared" si="208"/>
        <v>41827</v>
      </c>
      <c r="T2142" s="15" t="str">
        <f t="shared" si="209"/>
        <v/>
      </c>
      <c r="U2142" s="15" t="str">
        <f t="shared" si="210"/>
        <v/>
      </c>
      <c r="V2142" s="2"/>
    </row>
    <row r="2143" spans="1:22">
      <c r="A2143" s="2"/>
      <c r="B2143" s="2"/>
      <c r="C2143" s="2"/>
      <c r="D2143" s="2"/>
      <c r="E2143" s="2"/>
      <c r="F2143" s="2"/>
      <c r="G2143" s="2"/>
      <c r="H2143" s="2"/>
      <c r="I2143" s="2"/>
      <c r="J2143" s="19" t="s">
        <v>1454</v>
      </c>
      <c r="K2143" s="2" t="str">
        <f t="shared" si="207"/>
        <v>KY</v>
      </c>
      <c r="L2143" s="2" t="str">
        <f t="shared" si="202"/>
        <v>CAYMAN ISLANDS</v>
      </c>
      <c r="M2143" s="66"/>
      <c r="N2143" s="66"/>
      <c r="O2143" s="66"/>
      <c r="P2143" s="66"/>
      <c r="Q2143" s="2"/>
      <c r="R2143" s="2"/>
      <c r="S2143" s="15">
        <f t="shared" si="208"/>
        <v>41827</v>
      </c>
      <c r="T2143" s="15" t="str">
        <f t="shared" si="209"/>
        <v/>
      </c>
      <c r="U2143" s="15" t="str">
        <f t="shared" si="210"/>
        <v/>
      </c>
      <c r="V2143" s="2"/>
    </row>
    <row r="2144" spans="1:22">
      <c r="A2144" s="2"/>
      <c r="B2144" s="2"/>
      <c r="C2144" s="2"/>
      <c r="D2144" s="2"/>
      <c r="E2144" s="2"/>
      <c r="F2144" s="2"/>
      <c r="G2144" s="2"/>
      <c r="H2144" s="2"/>
      <c r="I2144" s="2"/>
      <c r="J2144" s="19" t="s">
        <v>1455</v>
      </c>
      <c r="K2144" s="2" t="str">
        <f t="shared" si="207"/>
        <v>CF</v>
      </c>
      <c r="L2144" s="2" t="str">
        <f t="shared" si="202"/>
        <v>CENTRAL AFRICAN REPUBLIC</v>
      </c>
      <c r="M2144" s="66"/>
      <c r="N2144" s="66"/>
      <c r="O2144" s="66"/>
      <c r="P2144" s="66"/>
      <c r="Q2144" s="2"/>
      <c r="R2144" s="2"/>
      <c r="S2144" s="15">
        <f t="shared" si="208"/>
        <v>41827</v>
      </c>
      <c r="T2144" s="15" t="str">
        <f t="shared" si="209"/>
        <v/>
      </c>
      <c r="U2144" s="15" t="str">
        <f t="shared" si="210"/>
        <v/>
      </c>
      <c r="V2144" s="2"/>
    </row>
    <row r="2145" spans="1:22">
      <c r="A2145" s="2"/>
      <c r="B2145" s="2"/>
      <c r="C2145" s="2"/>
      <c r="D2145" s="2"/>
      <c r="E2145" s="2"/>
      <c r="F2145" s="2"/>
      <c r="G2145" s="2"/>
      <c r="H2145" s="2"/>
      <c r="I2145" s="2"/>
      <c r="J2145" s="19" t="s">
        <v>1456</v>
      </c>
      <c r="K2145" s="2" t="str">
        <f t="shared" si="207"/>
        <v>TD</v>
      </c>
      <c r="L2145" s="2" t="str">
        <f t="shared" si="202"/>
        <v>CHAD</v>
      </c>
      <c r="M2145" s="66"/>
      <c r="N2145" s="66"/>
      <c r="O2145" s="66"/>
      <c r="P2145" s="66"/>
      <c r="Q2145" s="2"/>
      <c r="R2145" s="2"/>
      <c r="S2145" s="15">
        <f t="shared" si="208"/>
        <v>41827</v>
      </c>
      <c r="T2145" s="15" t="str">
        <f t="shared" si="209"/>
        <v/>
      </c>
      <c r="U2145" s="15" t="str">
        <f t="shared" si="210"/>
        <v/>
      </c>
      <c r="V2145" s="2"/>
    </row>
    <row r="2146" spans="1:22">
      <c r="A2146" s="2"/>
      <c r="B2146" s="2"/>
      <c r="C2146" s="2"/>
      <c r="D2146" s="2"/>
      <c r="E2146" s="2"/>
      <c r="F2146" s="2"/>
      <c r="G2146" s="2"/>
      <c r="H2146" s="2"/>
      <c r="I2146" s="2"/>
      <c r="J2146" s="19" t="s">
        <v>1457</v>
      </c>
      <c r="K2146" s="2" t="str">
        <f t="shared" si="207"/>
        <v>CL</v>
      </c>
      <c r="L2146" s="2" t="str">
        <f t="shared" si="202"/>
        <v>CHILE</v>
      </c>
      <c r="M2146" s="66"/>
      <c r="N2146" s="66"/>
      <c r="O2146" s="66"/>
      <c r="P2146" s="66"/>
      <c r="Q2146" s="2"/>
      <c r="R2146" s="2"/>
      <c r="S2146" s="15">
        <f t="shared" si="208"/>
        <v>41827</v>
      </c>
      <c r="T2146" s="15" t="str">
        <f t="shared" si="209"/>
        <v/>
      </c>
      <c r="U2146" s="15" t="str">
        <f t="shared" si="210"/>
        <v/>
      </c>
      <c r="V2146" s="2"/>
    </row>
    <row r="2147" spans="1:22">
      <c r="A2147" s="2"/>
      <c r="B2147" s="2"/>
      <c r="C2147" s="2"/>
      <c r="D2147" s="2"/>
      <c r="E2147" s="2"/>
      <c r="F2147" s="2"/>
      <c r="G2147" s="2"/>
      <c r="H2147" s="2"/>
      <c r="I2147" s="2"/>
      <c r="J2147" s="19" t="s">
        <v>1458</v>
      </c>
      <c r="K2147" s="2" t="str">
        <f t="shared" si="207"/>
        <v>CN</v>
      </c>
      <c r="L2147" s="2" t="str">
        <f t="shared" si="202"/>
        <v>CHINA</v>
      </c>
      <c r="M2147" s="66"/>
      <c r="N2147" s="66"/>
      <c r="O2147" s="66"/>
      <c r="P2147" s="66"/>
      <c r="Q2147" s="2"/>
      <c r="R2147" s="2"/>
      <c r="S2147" s="15">
        <f t="shared" si="208"/>
        <v>41827</v>
      </c>
      <c r="T2147" s="15" t="str">
        <f t="shared" si="209"/>
        <v/>
      </c>
      <c r="U2147" s="15" t="str">
        <f t="shared" si="210"/>
        <v/>
      </c>
      <c r="V2147" s="2"/>
    </row>
    <row r="2148" spans="1:22">
      <c r="A2148" s="2"/>
      <c r="B2148" s="2"/>
      <c r="C2148" s="2"/>
      <c r="D2148" s="2"/>
      <c r="E2148" s="2"/>
      <c r="F2148" s="2"/>
      <c r="G2148" s="2"/>
      <c r="H2148" s="2"/>
      <c r="I2148" s="2"/>
      <c r="J2148" s="19" t="s">
        <v>1459</v>
      </c>
      <c r="K2148" s="2" t="str">
        <f t="shared" si="207"/>
        <v>CX</v>
      </c>
      <c r="L2148" s="2" t="str">
        <f t="shared" si="202"/>
        <v>CHRISTMAS ISLAND</v>
      </c>
      <c r="M2148" s="66"/>
      <c r="N2148" s="66"/>
      <c r="O2148" s="66"/>
      <c r="P2148" s="66"/>
      <c r="Q2148" s="2"/>
      <c r="R2148" s="2"/>
      <c r="S2148" s="15">
        <f t="shared" si="208"/>
        <v>41827</v>
      </c>
      <c r="T2148" s="15" t="str">
        <f t="shared" si="209"/>
        <v/>
      </c>
      <c r="U2148" s="15" t="str">
        <f t="shared" si="210"/>
        <v/>
      </c>
      <c r="V2148" s="2"/>
    </row>
    <row r="2149" spans="1:22">
      <c r="A2149" s="2"/>
      <c r="B2149" s="2"/>
      <c r="C2149" s="2"/>
      <c r="D2149" s="2"/>
      <c r="E2149" s="2"/>
      <c r="F2149" s="2"/>
      <c r="G2149" s="2"/>
      <c r="H2149" s="2"/>
      <c r="I2149" s="2"/>
      <c r="J2149" s="19" t="s">
        <v>1460</v>
      </c>
      <c r="K2149" s="2" t="str">
        <f t="shared" si="207"/>
        <v>CC</v>
      </c>
      <c r="L2149" s="2" t="str">
        <f t="shared" si="202"/>
        <v>COCOS (KEELING) ISLANDS</v>
      </c>
      <c r="M2149" s="66"/>
      <c r="N2149" s="66"/>
      <c r="O2149" s="66"/>
      <c r="P2149" s="66"/>
      <c r="Q2149" s="2"/>
      <c r="R2149" s="2"/>
      <c r="S2149" s="15">
        <f t="shared" si="208"/>
        <v>41827</v>
      </c>
      <c r="T2149" s="15" t="str">
        <f t="shared" si="209"/>
        <v/>
      </c>
      <c r="U2149" s="15" t="str">
        <f t="shared" si="210"/>
        <v/>
      </c>
      <c r="V2149" s="2"/>
    </row>
    <row r="2150" spans="1:22">
      <c r="A2150" s="2"/>
      <c r="B2150" s="2"/>
      <c r="C2150" s="2"/>
      <c r="D2150" s="2"/>
      <c r="E2150" s="2"/>
      <c r="F2150" s="2"/>
      <c r="G2150" s="2"/>
      <c r="H2150" s="2"/>
      <c r="I2150" s="2"/>
      <c r="J2150" s="19" t="s">
        <v>1461</v>
      </c>
      <c r="K2150" s="2" t="str">
        <f t="shared" si="207"/>
        <v>CO</v>
      </c>
      <c r="L2150" s="2" t="str">
        <f t="shared" si="202"/>
        <v>COLOMBIA</v>
      </c>
      <c r="M2150" s="66"/>
      <c r="N2150" s="66"/>
      <c r="O2150" s="66"/>
      <c r="P2150" s="66"/>
      <c r="Q2150" s="2"/>
      <c r="R2150" s="2"/>
      <c r="S2150" s="15">
        <f t="shared" si="208"/>
        <v>41827</v>
      </c>
      <c r="T2150" s="15" t="str">
        <f t="shared" si="209"/>
        <v/>
      </c>
      <c r="U2150" s="15" t="str">
        <f t="shared" si="210"/>
        <v/>
      </c>
      <c r="V2150" s="2"/>
    </row>
    <row r="2151" spans="1:22">
      <c r="A2151" s="2"/>
      <c r="B2151" s="2"/>
      <c r="C2151" s="2"/>
      <c r="D2151" s="2"/>
      <c r="E2151" s="2"/>
      <c r="F2151" s="2"/>
      <c r="G2151" s="2"/>
      <c r="H2151" s="2"/>
      <c r="I2151" s="2"/>
      <c r="J2151" s="19" t="s">
        <v>1462</v>
      </c>
      <c r="K2151" s="2" t="str">
        <f t="shared" si="207"/>
        <v>KM</v>
      </c>
      <c r="L2151" s="2" t="str">
        <f t="shared" si="202"/>
        <v>COMOROS</v>
      </c>
      <c r="M2151" s="66"/>
      <c r="N2151" s="66"/>
      <c r="O2151" s="66"/>
      <c r="P2151" s="66"/>
      <c r="Q2151" s="2"/>
      <c r="R2151" s="2"/>
      <c r="S2151" s="15">
        <f t="shared" si="208"/>
        <v>41827</v>
      </c>
      <c r="T2151" s="15" t="str">
        <f t="shared" si="209"/>
        <v/>
      </c>
      <c r="U2151" s="15" t="str">
        <f t="shared" si="210"/>
        <v/>
      </c>
      <c r="V2151" s="2"/>
    </row>
    <row r="2152" spans="1:22">
      <c r="A2152" s="2"/>
      <c r="B2152" s="2"/>
      <c r="C2152" s="2"/>
      <c r="D2152" s="2"/>
      <c r="E2152" s="2"/>
      <c r="F2152" s="2"/>
      <c r="G2152" s="2"/>
      <c r="H2152" s="2"/>
      <c r="I2152" s="2"/>
      <c r="J2152" s="19" t="s">
        <v>1463</v>
      </c>
      <c r="K2152" s="2" t="str">
        <f t="shared" si="207"/>
        <v>CG</v>
      </c>
      <c r="L2152" s="2" t="str">
        <f t="shared" si="202"/>
        <v>CONGO</v>
      </c>
      <c r="M2152" s="66"/>
      <c r="N2152" s="66"/>
      <c r="O2152" s="66"/>
      <c r="P2152" s="66"/>
      <c r="Q2152" s="2"/>
      <c r="R2152" s="2"/>
      <c r="S2152" s="15">
        <f t="shared" si="208"/>
        <v>41827</v>
      </c>
      <c r="T2152" s="15" t="str">
        <f t="shared" si="209"/>
        <v/>
      </c>
      <c r="U2152" s="15" t="str">
        <f t="shared" si="210"/>
        <v/>
      </c>
      <c r="V2152" s="2"/>
    </row>
    <row r="2153" spans="1:22">
      <c r="A2153" s="2"/>
      <c r="B2153" s="2"/>
      <c r="C2153" s="2"/>
      <c r="D2153" s="2"/>
      <c r="E2153" s="2"/>
      <c r="F2153" s="2"/>
      <c r="G2153" s="2"/>
      <c r="H2153" s="2"/>
      <c r="I2153" s="2"/>
      <c r="J2153" s="19" t="s">
        <v>1464</v>
      </c>
      <c r="K2153" s="2" t="str">
        <f t="shared" si="207"/>
        <v>CD</v>
      </c>
      <c r="L2153" s="2" t="str">
        <f t="shared" si="202"/>
        <v>CONGO, THE DEMOCRATIC REPUBLIC OF THE</v>
      </c>
      <c r="M2153" s="66"/>
      <c r="N2153" s="66"/>
      <c r="O2153" s="66"/>
      <c r="P2153" s="66"/>
      <c r="Q2153" s="2"/>
      <c r="R2153" s="2"/>
      <c r="S2153" s="15">
        <f t="shared" si="208"/>
        <v>41827</v>
      </c>
      <c r="T2153" s="15" t="str">
        <f t="shared" si="209"/>
        <v/>
      </c>
      <c r="U2153" s="15" t="str">
        <f t="shared" si="210"/>
        <v/>
      </c>
      <c r="V2153" s="2"/>
    </row>
    <row r="2154" spans="1:22">
      <c r="A2154" s="2"/>
      <c r="B2154" s="2"/>
      <c r="C2154" s="2"/>
      <c r="D2154" s="2"/>
      <c r="E2154" s="2"/>
      <c r="F2154" s="2"/>
      <c r="G2154" s="2"/>
      <c r="H2154" s="2"/>
      <c r="I2154" s="2"/>
      <c r="J2154" s="19" t="s">
        <v>1465</v>
      </c>
      <c r="K2154" s="2" t="str">
        <f t="shared" si="207"/>
        <v>CK</v>
      </c>
      <c r="L2154" s="2" t="str">
        <f t="shared" si="202"/>
        <v>COOK ISLANDS</v>
      </c>
      <c r="M2154" s="66"/>
      <c r="N2154" s="66"/>
      <c r="O2154" s="66"/>
      <c r="P2154" s="66"/>
      <c r="Q2154" s="2"/>
      <c r="R2154" s="2"/>
      <c r="S2154" s="15">
        <f t="shared" si="208"/>
        <v>41827</v>
      </c>
      <c r="T2154" s="15" t="str">
        <f t="shared" si="209"/>
        <v/>
      </c>
      <c r="U2154" s="15" t="str">
        <f t="shared" si="210"/>
        <v/>
      </c>
      <c r="V2154" s="2"/>
    </row>
    <row r="2155" spans="1:22">
      <c r="A2155" s="2"/>
      <c r="B2155" s="2"/>
      <c r="C2155" s="2"/>
      <c r="D2155" s="2"/>
      <c r="E2155" s="2"/>
      <c r="F2155" s="2"/>
      <c r="G2155" s="2"/>
      <c r="H2155" s="2"/>
      <c r="I2155" s="2"/>
      <c r="J2155" s="19" t="s">
        <v>1466</v>
      </c>
      <c r="K2155" s="2" t="str">
        <f t="shared" si="207"/>
        <v>CR</v>
      </c>
      <c r="L2155" s="2" t="str">
        <f t="shared" si="202"/>
        <v>COSTA RICA</v>
      </c>
      <c r="M2155" s="66"/>
      <c r="N2155" s="66"/>
      <c r="O2155" s="66"/>
      <c r="P2155" s="66"/>
      <c r="Q2155" s="2"/>
      <c r="R2155" s="2"/>
      <c r="S2155" s="15">
        <f t="shared" si="208"/>
        <v>41827</v>
      </c>
      <c r="T2155" s="15" t="str">
        <f t="shared" si="209"/>
        <v/>
      </c>
      <c r="U2155" s="15" t="str">
        <f t="shared" si="210"/>
        <v/>
      </c>
      <c r="V2155" s="2"/>
    </row>
    <row r="2156" spans="1:22">
      <c r="A2156" s="2"/>
      <c r="B2156" s="2"/>
      <c r="C2156" s="2"/>
      <c r="D2156" s="2"/>
      <c r="E2156" s="2"/>
      <c r="F2156" s="2"/>
      <c r="G2156" s="2"/>
      <c r="H2156" s="2"/>
      <c r="I2156" s="2"/>
      <c r="J2156" s="19" t="s">
        <v>1467</v>
      </c>
      <c r="K2156" s="2" t="str">
        <f t="shared" si="207"/>
        <v>CI</v>
      </c>
      <c r="L2156" s="2" t="str">
        <f t="shared" si="202"/>
        <v>CÔTE D'IVOIRE</v>
      </c>
      <c r="M2156" s="66"/>
      <c r="N2156" s="66"/>
      <c r="O2156" s="66"/>
      <c r="P2156" s="66"/>
      <c r="Q2156" s="2"/>
      <c r="R2156" s="2"/>
      <c r="S2156" s="15">
        <f t="shared" si="208"/>
        <v>41827</v>
      </c>
      <c r="T2156" s="15" t="str">
        <f t="shared" si="209"/>
        <v/>
      </c>
      <c r="U2156" s="15" t="str">
        <f t="shared" si="210"/>
        <v/>
      </c>
      <c r="V2156" s="2"/>
    </row>
    <row r="2157" spans="1:22">
      <c r="A2157" s="2"/>
      <c r="B2157" s="2"/>
      <c r="C2157" s="2"/>
      <c r="D2157" s="2"/>
      <c r="E2157" s="2"/>
      <c r="F2157" s="2"/>
      <c r="G2157" s="2"/>
      <c r="H2157" s="2"/>
      <c r="I2157" s="2"/>
      <c r="J2157" s="19" t="s">
        <v>1469</v>
      </c>
      <c r="K2157" s="2" t="str">
        <f t="shared" si="207"/>
        <v>CU</v>
      </c>
      <c r="L2157" s="2" t="str">
        <f t="shared" ref="L2157:L2221" si="211">J2157</f>
        <v>CUBA</v>
      </c>
      <c r="M2157" s="66"/>
      <c r="N2157" s="66"/>
      <c r="O2157" s="66"/>
      <c r="P2157" s="66"/>
      <c r="Q2157" s="2"/>
      <c r="R2157" s="2"/>
      <c r="S2157" s="15">
        <f t="shared" si="208"/>
        <v>41827</v>
      </c>
      <c r="T2157" s="15" t="str">
        <f t="shared" si="209"/>
        <v/>
      </c>
      <c r="U2157" s="15" t="str">
        <f t="shared" si="210"/>
        <v/>
      </c>
      <c r="V2157" s="2"/>
    </row>
    <row r="2158" spans="1:22">
      <c r="A2158" s="2"/>
      <c r="B2158" s="2"/>
      <c r="C2158" s="2"/>
      <c r="D2158" s="2"/>
      <c r="E2158" s="2"/>
      <c r="F2158" s="2"/>
      <c r="G2158" s="2"/>
      <c r="H2158" s="2"/>
      <c r="I2158" s="2"/>
      <c r="J2158" s="19" t="s">
        <v>1470</v>
      </c>
      <c r="K2158" s="2" t="str">
        <f t="shared" si="207"/>
        <v>CW</v>
      </c>
      <c r="L2158" s="2" t="str">
        <f t="shared" si="211"/>
        <v>CURAÇAO</v>
      </c>
      <c r="M2158" s="66"/>
      <c r="N2158" s="66"/>
      <c r="O2158" s="66"/>
      <c r="P2158" s="66"/>
      <c r="Q2158" s="2"/>
      <c r="R2158" s="2"/>
      <c r="S2158" s="15">
        <f t="shared" si="208"/>
        <v>41827</v>
      </c>
      <c r="T2158" s="15" t="str">
        <f t="shared" si="209"/>
        <v/>
      </c>
      <c r="U2158" s="15" t="str">
        <f t="shared" si="210"/>
        <v/>
      </c>
      <c r="V2158" s="2"/>
    </row>
    <row r="2159" spans="1:22">
      <c r="A2159" s="2"/>
      <c r="B2159" s="2"/>
      <c r="C2159" s="2"/>
      <c r="D2159" s="2"/>
      <c r="E2159" s="2"/>
      <c r="F2159" s="2"/>
      <c r="G2159" s="2"/>
      <c r="H2159" s="2"/>
      <c r="I2159" s="2"/>
      <c r="J2159" s="19" t="s">
        <v>1473</v>
      </c>
      <c r="K2159" s="2" t="str">
        <f t="shared" si="207"/>
        <v>DJ</v>
      </c>
      <c r="L2159" s="2" t="str">
        <f t="shared" si="211"/>
        <v>DJIBOUTI</v>
      </c>
      <c r="M2159" s="66"/>
      <c r="N2159" s="66"/>
      <c r="O2159" s="66"/>
      <c r="P2159" s="66"/>
      <c r="Q2159" s="2"/>
      <c r="R2159" s="2"/>
      <c r="S2159" s="15">
        <f t="shared" si="208"/>
        <v>41827</v>
      </c>
      <c r="T2159" s="15" t="str">
        <f t="shared" si="209"/>
        <v/>
      </c>
      <c r="U2159" s="15" t="str">
        <f t="shared" si="210"/>
        <v/>
      </c>
      <c r="V2159" s="2"/>
    </row>
    <row r="2160" spans="1:22">
      <c r="A2160" s="2"/>
      <c r="B2160" s="2"/>
      <c r="C2160" s="2"/>
      <c r="D2160" s="2"/>
      <c r="E2160" s="2"/>
      <c r="F2160" s="2"/>
      <c r="G2160" s="2"/>
      <c r="H2160" s="2"/>
      <c r="I2160" s="2"/>
      <c r="J2160" s="19" t="s">
        <v>1474</v>
      </c>
      <c r="K2160" s="2" t="str">
        <f t="shared" si="207"/>
        <v>DM</v>
      </c>
      <c r="L2160" s="2" t="str">
        <f t="shared" si="211"/>
        <v>DOMINICA</v>
      </c>
      <c r="M2160" s="66"/>
      <c r="N2160" s="66"/>
      <c r="O2160" s="66"/>
      <c r="P2160" s="66"/>
      <c r="Q2160" s="2"/>
      <c r="R2160" s="2"/>
      <c r="S2160" s="15">
        <f t="shared" si="208"/>
        <v>41827</v>
      </c>
      <c r="T2160" s="15" t="str">
        <f t="shared" si="209"/>
        <v/>
      </c>
      <c r="U2160" s="15" t="str">
        <f t="shared" si="210"/>
        <v/>
      </c>
      <c r="V2160" s="2"/>
    </row>
    <row r="2161" spans="1:22">
      <c r="A2161" s="2"/>
      <c r="B2161" s="2"/>
      <c r="C2161" s="2"/>
      <c r="D2161" s="2"/>
      <c r="E2161" s="2"/>
      <c r="F2161" s="2"/>
      <c r="G2161" s="2"/>
      <c r="H2161" s="2"/>
      <c r="I2161" s="2"/>
      <c r="J2161" s="19" t="s">
        <v>1475</v>
      </c>
      <c r="K2161" s="2" t="str">
        <f t="shared" si="207"/>
        <v>DO</v>
      </c>
      <c r="L2161" s="2" t="str">
        <f t="shared" si="211"/>
        <v>DOMINICAN REPUBLIC</v>
      </c>
      <c r="M2161" s="66"/>
      <c r="N2161" s="66"/>
      <c r="O2161" s="66"/>
      <c r="P2161" s="66"/>
      <c r="Q2161" s="2"/>
      <c r="R2161" s="2"/>
      <c r="S2161" s="15">
        <f t="shared" si="208"/>
        <v>41827</v>
      </c>
      <c r="T2161" s="15" t="str">
        <f t="shared" si="209"/>
        <v/>
      </c>
      <c r="U2161" s="15" t="str">
        <f t="shared" si="210"/>
        <v/>
      </c>
      <c r="V2161" s="2"/>
    </row>
    <row r="2162" spans="1:22">
      <c r="A2162" s="2"/>
      <c r="B2162" s="2"/>
      <c r="C2162" s="2"/>
      <c r="D2162" s="2"/>
      <c r="E2162" s="2"/>
      <c r="F2162" s="2"/>
      <c r="G2162" s="2"/>
      <c r="H2162" s="2"/>
      <c r="I2162" s="2"/>
      <c r="J2162" s="19" t="s">
        <v>1476</v>
      </c>
      <c r="K2162" s="2" t="str">
        <f t="shared" si="207"/>
        <v>EC</v>
      </c>
      <c r="L2162" s="2" t="str">
        <f t="shared" si="211"/>
        <v>ECUADOR</v>
      </c>
      <c r="M2162" s="66"/>
      <c r="N2162" s="66"/>
      <c r="O2162" s="66"/>
      <c r="P2162" s="66"/>
      <c r="Q2162" s="2"/>
      <c r="R2162" s="2"/>
      <c r="S2162" s="15">
        <f t="shared" si="208"/>
        <v>41827</v>
      </c>
      <c r="T2162" s="15" t="str">
        <f t="shared" si="209"/>
        <v/>
      </c>
      <c r="U2162" s="15" t="str">
        <f t="shared" si="210"/>
        <v/>
      </c>
      <c r="V2162" s="2"/>
    </row>
    <row r="2163" spans="1:22">
      <c r="A2163" s="2"/>
      <c r="B2163" s="2"/>
      <c r="C2163" s="2"/>
      <c r="D2163" s="2"/>
      <c r="E2163" s="2"/>
      <c r="F2163" s="2"/>
      <c r="G2163" s="2"/>
      <c r="H2163" s="2"/>
      <c r="I2163" s="2"/>
      <c r="J2163" s="19" t="s">
        <v>1477</v>
      </c>
      <c r="K2163" s="2" t="str">
        <f t="shared" si="207"/>
        <v>EG</v>
      </c>
      <c r="L2163" s="2" t="str">
        <f t="shared" si="211"/>
        <v>EGYPT</v>
      </c>
      <c r="M2163" s="66"/>
      <c r="N2163" s="66"/>
      <c r="O2163" s="66"/>
      <c r="P2163" s="66"/>
      <c r="Q2163" s="2"/>
      <c r="R2163" s="2"/>
      <c r="S2163" s="15">
        <f t="shared" si="208"/>
        <v>41827</v>
      </c>
      <c r="T2163" s="15" t="str">
        <f t="shared" si="209"/>
        <v/>
      </c>
      <c r="U2163" s="15" t="str">
        <f t="shared" si="210"/>
        <v/>
      </c>
      <c r="V2163" s="2"/>
    </row>
    <row r="2164" spans="1:22">
      <c r="A2164" s="2"/>
      <c r="B2164" s="2"/>
      <c r="C2164" s="2"/>
      <c r="D2164" s="2"/>
      <c r="E2164" s="2"/>
      <c r="F2164" s="2"/>
      <c r="G2164" s="2"/>
      <c r="H2164" s="2"/>
      <c r="I2164" s="2"/>
      <c r="J2164" s="19" t="s">
        <v>1478</v>
      </c>
      <c r="K2164" s="2" t="str">
        <f t="shared" si="207"/>
        <v>SV</v>
      </c>
      <c r="L2164" s="2" t="str">
        <f t="shared" si="211"/>
        <v>EL SALVADOR</v>
      </c>
      <c r="M2164" s="66"/>
      <c r="N2164" s="66"/>
      <c r="O2164" s="66"/>
      <c r="P2164" s="66"/>
      <c r="Q2164" s="2"/>
      <c r="R2164" s="2"/>
      <c r="S2164" s="15">
        <f t="shared" si="208"/>
        <v>41827</v>
      </c>
      <c r="T2164" s="15" t="str">
        <f t="shared" si="209"/>
        <v/>
      </c>
      <c r="U2164" s="15" t="str">
        <f t="shared" si="210"/>
        <v/>
      </c>
      <c r="V2164" s="2"/>
    </row>
    <row r="2165" spans="1:22">
      <c r="A2165" s="2"/>
      <c r="B2165" s="2"/>
      <c r="C2165" s="2"/>
      <c r="D2165" s="2"/>
      <c r="E2165" s="2"/>
      <c r="F2165" s="2"/>
      <c r="G2165" s="2"/>
      <c r="H2165" s="2"/>
      <c r="I2165" s="2"/>
      <c r="J2165" s="19" t="s">
        <v>1479</v>
      </c>
      <c r="K2165" s="2" t="str">
        <f t="shared" si="207"/>
        <v>GQ</v>
      </c>
      <c r="L2165" s="2" t="str">
        <f t="shared" si="211"/>
        <v>EQUATORIAL GUINEA</v>
      </c>
      <c r="M2165" s="66"/>
      <c r="N2165" s="66"/>
      <c r="O2165" s="66"/>
      <c r="P2165" s="66"/>
      <c r="Q2165" s="2"/>
      <c r="R2165" s="2"/>
      <c r="S2165" s="15">
        <f t="shared" si="208"/>
        <v>41827</v>
      </c>
      <c r="T2165" s="15" t="str">
        <f t="shared" si="209"/>
        <v/>
      </c>
      <c r="U2165" s="15" t="str">
        <f t="shared" si="210"/>
        <v/>
      </c>
      <c r="V2165" s="2"/>
    </row>
    <row r="2166" spans="1:22">
      <c r="A2166" s="2"/>
      <c r="B2166" s="2"/>
      <c r="C2166" s="2"/>
      <c r="D2166" s="2"/>
      <c r="E2166" s="2"/>
      <c r="F2166" s="2"/>
      <c r="G2166" s="2"/>
      <c r="H2166" s="2"/>
      <c r="I2166" s="2"/>
      <c r="J2166" s="19" t="s">
        <v>1480</v>
      </c>
      <c r="K2166" s="2" t="str">
        <f t="shared" si="207"/>
        <v>ER</v>
      </c>
      <c r="L2166" s="2" t="str">
        <f t="shared" si="211"/>
        <v>ERITREA</v>
      </c>
      <c r="M2166" s="66"/>
      <c r="N2166" s="66"/>
      <c r="O2166" s="66"/>
      <c r="P2166" s="66"/>
      <c r="Q2166" s="2"/>
      <c r="R2166" s="2"/>
      <c r="S2166" s="15">
        <f t="shared" si="208"/>
        <v>41827</v>
      </c>
      <c r="T2166" s="15" t="str">
        <f t="shared" si="209"/>
        <v/>
      </c>
      <c r="U2166" s="15" t="str">
        <f t="shared" si="210"/>
        <v/>
      </c>
      <c r="V2166" s="2"/>
    </row>
    <row r="2167" spans="1:22">
      <c r="A2167" s="2"/>
      <c r="B2167" s="2"/>
      <c r="C2167" s="2"/>
      <c r="D2167" s="2"/>
      <c r="E2167" s="2"/>
      <c r="F2167" s="2"/>
      <c r="G2167" s="2"/>
      <c r="H2167" s="2"/>
      <c r="I2167" s="2"/>
      <c r="J2167" s="19" t="s">
        <v>1482</v>
      </c>
      <c r="K2167" s="2" t="str">
        <f t="shared" si="207"/>
        <v>ET</v>
      </c>
      <c r="L2167" s="2" t="str">
        <f t="shared" si="211"/>
        <v>ETHIOPIA</v>
      </c>
      <c r="M2167" s="66"/>
      <c r="N2167" s="66"/>
      <c r="O2167" s="66"/>
      <c r="P2167" s="66"/>
      <c r="Q2167" s="2"/>
      <c r="R2167" s="2"/>
      <c r="S2167" s="15">
        <f t="shared" si="208"/>
        <v>41827</v>
      </c>
      <c r="T2167" s="15" t="str">
        <f t="shared" si="209"/>
        <v/>
      </c>
      <c r="U2167" s="15" t="str">
        <f t="shared" si="210"/>
        <v/>
      </c>
      <c r="V2167" s="2"/>
    </row>
    <row r="2168" spans="1:22">
      <c r="A2168" s="2"/>
      <c r="B2168" s="2"/>
      <c r="C2168" s="2"/>
      <c r="D2168" s="2"/>
      <c r="E2168" s="2"/>
      <c r="F2168" s="2"/>
      <c r="G2168" s="2"/>
      <c r="H2168" s="2"/>
      <c r="I2168" s="2"/>
      <c r="J2168" s="19" t="s">
        <v>1483</v>
      </c>
      <c r="K2168" s="2" t="str">
        <f t="shared" ref="K2168:K2231" si="212">VLOOKUP(J2168,$A:$B,2,0)</f>
        <v>FK</v>
      </c>
      <c r="L2168" s="2" t="str">
        <f t="shared" si="211"/>
        <v>FALKLAND ISLANDS (MALVINAS)</v>
      </c>
      <c r="M2168" s="66"/>
      <c r="N2168" s="66"/>
      <c r="O2168" s="66"/>
      <c r="P2168" s="66"/>
      <c r="Q2168" s="2"/>
      <c r="R2168" s="2"/>
      <c r="S2168" s="15">
        <f t="shared" ref="S2168:S2231" si="213">VLOOKUP(J2168,A:G,5,FALSE)</f>
        <v>41827</v>
      </c>
      <c r="T2168" s="15" t="str">
        <f t="shared" ref="T2168:T2231" si="214">IF(VLOOKUP(J2168,A:G,6,FALSE)=0,"",VLOOKUP(J2168,A:G,6,FALSE))</f>
        <v/>
      </c>
      <c r="U2168" s="15" t="str">
        <f t="shared" ref="U2168:U2231" si="215">IF(VLOOKUP(J2168,A:G,7,FALSE)=0,"",VLOOKUP(J2168,A:G,7,FALSE))</f>
        <v/>
      </c>
      <c r="V2168" s="2"/>
    </row>
    <row r="2169" spans="1:22">
      <c r="A2169" s="2"/>
      <c r="B2169" s="2"/>
      <c r="C2169" s="2"/>
      <c r="D2169" s="2"/>
      <c r="E2169" s="2"/>
      <c r="F2169" s="2"/>
      <c r="G2169" s="2"/>
      <c r="H2169" s="2"/>
      <c r="I2169" s="2"/>
      <c r="J2169" s="19" t="s">
        <v>1484</v>
      </c>
      <c r="K2169" s="2" t="str">
        <f t="shared" si="212"/>
        <v>FO</v>
      </c>
      <c r="L2169" s="2" t="str">
        <f t="shared" si="211"/>
        <v>FAROE ISLANDS</v>
      </c>
      <c r="M2169" s="66"/>
      <c r="N2169" s="66"/>
      <c r="O2169" s="66"/>
      <c r="P2169" s="66"/>
      <c r="Q2169" s="2"/>
      <c r="R2169" s="2"/>
      <c r="S2169" s="15">
        <f t="shared" si="213"/>
        <v>41827</v>
      </c>
      <c r="T2169" s="15" t="str">
        <f t="shared" si="214"/>
        <v/>
      </c>
      <c r="U2169" s="15" t="str">
        <f t="shared" si="215"/>
        <v/>
      </c>
      <c r="V2169" s="2"/>
    </row>
    <row r="2170" spans="1:22">
      <c r="A2170" s="2"/>
      <c r="B2170" s="2"/>
      <c r="C2170" s="2"/>
      <c r="D2170" s="2"/>
      <c r="E2170" s="2"/>
      <c r="F2170" s="2"/>
      <c r="G2170" s="2"/>
      <c r="H2170" s="2"/>
      <c r="I2170" s="2"/>
      <c r="J2170" s="19" t="s">
        <v>1485</v>
      </c>
      <c r="K2170" s="2" t="str">
        <f t="shared" si="212"/>
        <v>FJ</v>
      </c>
      <c r="L2170" s="2" t="str">
        <f t="shared" si="211"/>
        <v>FIJI</v>
      </c>
      <c r="M2170" s="66"/>
      <c r="N2170" s="66"/>
      <c r="O2170" s="66"/>
      <c r="P2170" s="66"/>
      <c r="Q2170" s="2"/>
      <c r="R2170" s="2"/>
      <c r="S2170" s="15">
        <f t="shared" si="213"/>
        <v>41827</v>
      </c>
      <c r="T2170" s="15" t="str">
        <f t="shared" si="214"/>
        <v/>
      </c>
      <c r="U2170" s="15" t="str">
        <f t="shared" si="215"/>
        <v/>
      </c>
      <c r="V2170" s="2"/>
    </row>
    <row r="2171" spans="1:22">
      <c r="A2171" s="2"/>
      <c r="B2171" s="2"/>
      <c r="C2171" s="2"/>
      <c r="D2171" s="2"/>
      <c r="E2171" s="2"/>
      <c r="F2171" s="2"/>
      <c r="G2171" s="2"/>
      <c r="H2171" s="2"/>
      <c r="I2171" s="2"/>
      <c r="J2171" s="19" t="s">
        <v>1488</v>
      </c>
      <c r="K2171" s="2" t="str">
        <f t="shared" si="212"/>
        <v>GF</v>
      </c>
      <c r="L2171" s="2" t="str">
        <f t="shared" si="211"/>
        <v>FRENCH GUIANA</v>
      </c>
      <c r="M2171" s="66"/>
      <c r="N2171" s="66"/>
      <c r="O2171" s="66"/>
      <c r="P2171" s="66"/>
      <c r="Q2171" s="2"/>
      <c r="R2171" s="2"/>
      <c r="S2171" s="15">
        <f t="shared" si="213"/>
        <v>41827</v>
      </c>
      <c r="T2171" s="15" t="str">
        <f t="shared" si="214"/>
        <v/>
      </c>
      <c r="U2171" s="15" t="str">
        <f t="shared" si="215"/>
        <v/>
      </c>
      <c r="V2171" s="2"/>
    </row>
    <row r="2172" spans="1:22">
      <c r="A2172" s="2"/>
      <c r="B2172" s="2"/>
      <c r="C2172" s="2"/>
      <c r="D2172" s="2"/>
      <c r="E2172" s="2"/>
      <c r="F2172" s="2"/>
      <c r="G2172" s="2"/>
      <c r="H2172" s="2"/>
      <c r="I2172" s="2"/>
      <c r="J2172" s="19" t="s">
        <v>1489</v>
      </c>
      <c r="K2172" s="2" t="str">
        <f t="shared" si="212"/>
        <v>PF</v>
      </c>
      <c r="L2172" s="2" t="str">
        <f t="shared" si="211"/>
        <v>FRENCH POLYNESIA</v>
      </c>
      <c r="M2172" s="66"/>
      <c r="N2172" s="66"/>
      <c r="O2172" s="66"/>
      <c r="P2172" s="66"/>
      <c r="Q2172" s="2"/>
      <c r="R2172" s="2"/>
      <c r="S2172" s="15">
        <f t="shared" si="213"/>
        <v>41827</v>
      </c>
      <c r="T2172" s="15" t="str">
        <f t="shared" si="214"/>
        <v/>
      </c>
      <c r="U2172" s="15" t="str">
        <f t="shared" si="215"/>
        <v/>
      </c>
      <c r="V2172" s="2"/>
    </row>
    <row r="2173" spans="1:22">
      <c r="A2173" s="2"/>
      <c r="B2173" s="2"/>
      <c r="C2173" s="2"/>
      <c r="D2173" s="2"/>
      <c r="E2173" s="2"/>
      <c r="F2173" s="2"/>
      <c r="G2173" s="2"/>
      <c r="H2173" s="2"/>
      <c r="I2173" s="2"/>
      <c r="J2173" s="19" t="s">
        <v>1490</v>
      </c>
      <c r="K2173" s="2" t="str">
        <f t="shared" si="212"/>
        <v>TF</v>
      </c>
      <c r="L2173" s="2" t="str">
        <f t="shared" si="211"/>
        <v>FRENCH SOUTHERN TERRITORIES</v>
      </c>
      <c r="M2173" s="66"/>
      <c r="N2173" s="66"/>
      <c r="O2173" s="66"/>
      <c r="P2173" s="66"/>
      <c r="Q2173" s="2"/>
      <c r="R2173" s="2"/>
      <c r="S2173" s="15">
        <f t="shared" si="213"/>
        <v>41827</v>
      </c>
      <c r="T2173" s="15" t="str">
        <f t="shared" si="214"/>
        <v/>
      </c>
      <c r="U2173" s="15" t="str">
        <f t="shared" si="215"/>
        <v/>
      </c>
      <c r="V2173" s="2"/>
    </row>
    <row r="2174" spans="1:22">
      <c r="A2174" s="2"/>
      <c r="B2174" s="2"/>
      <c r="C2174" s="2"/>
      <c r="D2174" s="2"/>
      <c r="E2174" s="2"/>
      <c r="F2174" s="2"/>
      <c r="G2174" s="2"/>
      <c r="H2174" s="2"/>
      <c r="I2174" s="2"/>
      <c r="J2174" s="19" t="s">
        <v>1491</v>
      </c>
      <c r="K2174" s="2" t="str">
        <f t="shared" si="212"/>
        <v>GA</v>
      </c>
      <c r="L2174" s="2" t="str">
        <f t="shared" si="211"/>
        <v>GABON</v>
      </c>
      <c r="M2174" s="66"/>
      <c r="N2174" s="66"/>
      <c r="O2174" s="66"/>
      <c r="P2174" s="66"/>
      <c r="Q2174" s="2"/>
      <c r="R2174" s="2"/>
      <c r="S2174" s="15">
        <f t="shared" si="213"/>
        <v>41827</v>
      </c>
      <c r="T2174" s="15" t="str">
        <f t="shared" si="214"/>
        <v/>
      </c>
      <c r="U2174" s="15" t="str">
        <f t="shared" si="215"/>
        <v/>
      </c>
      <c r="V2174" s="2"/>
    </row>
    <row r="2175" spans="1:22">
      <c r="A2175" s="2"/>
      <c r="B2175" s="2"/>
      <c r="C2175" s="2"/>
      <c r="D2175" s="2"/>
      <c r="E2175" s="2"/>
      <c r="F2175" s="2"/>
      <c r="G2175" s="2"/>
      <c r="H2175" s="2"/>
      <c r="I2175" s="2"/>
      <c r="J2175" s="19" t="s">
        <v>1492</v>
      </c>
      <c r="K2175" s="2" t="str">
        <f t="shared" si="212"/>
        <v>GM</v>
      </c>
      <c r="L2175" s="2" t="str">
        <f t="shared" si="211"/>
        <v>GAMBIA</v>
      </c>
      <c r="M2175" s="66"/>
      <c r="N2175" s="66"/>
      <c r="O2175" s="66"/>
      <c r="P2175" s="66"/>
      <c r="Q2175" s="2"/>
      <c r="R2175" s="2"/>
      <c r="S2175" s="15">
        <f t="shared" si="213"/>
        <v>41827</v>
      </c>
      <c r="T2175" s="15" t="str">
        <f t="shared" si="214"/>
        <v/>
      </c>
      <c r="U2175" s="15" t="str">
        <f t="shared" si="215"/>
        <v/>
      </c>
      <c r="V2175" s="2"/>
    </row>
    <row r="2176" spans="1:22">
      <c r="A2176" s="2"/>
      <c r="B2176" s="2"/>
      <c r="C2176" s="2"/>
      <c r="D2176" s="2"/>
      <c r="E2176" s="2"/>
      <c r="F2176" s="2"/>
      <c r="G2176" s="2"/>
      <c r="H2176" s="2"/>
      <c r="I2176" s="2"/>
      <c r="J2176" s="19" t="s">
        <v>1493</v>
      </c>
      <c r="K2176" s="2" t="str">
        <f t="shared" si="212"/>
        <v>GE</v>
      </c>
      <c r="L2176" s="2" t="str">
        <f t="shared" si="211"/>
        <v>GEORGIA</v>
      </c>
      <c r="M2176" s="66"/>
      <c r="N2176" s="66"/>
      <c r="O2176" s="66"/>
      <c r="P2176" s="66"/>
      <c r="Q2176" s="2"/>
      <c r="R2176" s="2"/>
      <c r="S2176" s="15">
        <f t="shared" si="213"/>
        <v>41827</v>
      </c>
      <c r="T2176" s="15" t="str">
        <f t="shared" si="214"/>
        <v/>
      </c>
      <c r="U2176" s="15" t="str">
        <f t="shared" si="215"/>
        <v/>
      </c>
      <c r="V2176" s="2"/>
    </row>
    <row r="2177" spans="1:22">
      <c r="A2177" s="2"/>
      <c r="B2177" s="2"/>
      <c r="C2177" s="2"/>
      <c r="D2177" s="2"/>
      <c r="E2177" s="2"/>
      <c r="F2177" s="2"/>
      <c r="G2177" s="2"/>
      <c r="H2177" s="2"/>
      <c r="I2177" s="2"/>
      <c r="J2177" s="19" t="s">
        <v>1495</v>
      </c>
      <c r="K2177" s="2" t="str">
        <f t="shared" si="212"/>
        <v>GH</v>
      </c>
      <c r="L2177" s="2" t="str">
        <f t="shared" si="211"/>
        <v>GHANA</v>
      </c>
      <c r="M2177" s="66"/>
      <c r="N2177" s="66"/>
      <c r="O2177" s="66"/>
      <c r="P2177" s="66"/>
      <c r="Q2177" s="2"/>
      <c r="R2177" s="2"/>
      <c r="S2177" s="15">
        <f t="shared" si="213"/>
        <v>41827</v>
      </c>
      <c r="T2177" s="15" t="str">
        <f t="shared" si="214"/>
        <v/>
      </c>
      <c r="U2177" s="15" t="str">
        <f t="shared" si="215"/>
        <v/>
      </c>
      <c r="V2177" s="2"/>
    </row>
    <row r="2178" spans="1:22">
      <c r="A2178" s="2"/>
      <c r="B2178" s="2"/>
      <c r="C2178" s="2"/>
      <c r="D2178" s="2"/>
      <c r="E2178" s="2"/>
      <c r="F2178" s="2"/>
      <c r="G2178" s="2"/>
      <c r="H2178" s="2"/>
      <c r="I2178" s="2"/>
      <c r="J2178" s="19" t="s">
        <v>11754</v>
      </c>
      <c r="K2178" s="2" t="str">
        <f t="shared" si="212"/>
        <v>GI</v>
      </c>
      <c r="L2178" s="2" t="str">
        <f t="shared" si="211"/>
        <v>UNITED KINGDOM (GIBRALTAR)</v>
      </c>
      <c r="M2178" s="66"/>
      <c r="N2178" s="66"/>
      <c r="O2178" s="66"/>
      <c r="P2178" s="66"/>
      <c r="Q2178" s="2"/>
      <c r="R2178" s="2"/>
      <c r="S2178" s="15">
        <f t="shared" si="213"/>
        <v>41827</v>
      </c>
      <c r="T2178" s="15" t="str">
        <f t="shared" si="214"/>
        <v/>
      </c>
      <c r="U2178" s="15">
        <f t="shared" si="215"/>
        <v>42566</v>
      </c>
      <c r="V2178" s="2"/>
    </row>
    <row r="2179" spans="1:22">
      <c r="A2179" s="2"/>
      <c r="B2179" s="2"/>
      <c r="C2179" s="2"/>
      <c r="D2179" s="2"/>
      <c r="E2179" s="2"/>
      <c r="F2179" s="2"/>
      <c r="G2179" s="2"/>
      <c r="H2179" s="2"/>
      <c r="I2179" s="2"/>
      <c r="J2179" s="19" t="s">
        <v>1497</v>
      </c>
      <c r="K2179" s="2" t="str">
        <f t="shared" si="212"/>
        <v>GL</v>
      </c>
      <c r="L2179" s="2" t="str">
        <f t="shared" si="211"/>
        <v>GREENLAND</v>
      </c>
      <c r="M2179" s="66"/>
      <c r="N2179" s="66"/>
      <c r="O2179" s="66"/>
      <c r="P2179" s="66"/>
      <c r="Q2179" s="2"/>
      <c r="R2179" s="2"/>
      <c r="S2179" s="15">
        <f t="shared" si="213"/>
        <v>41827</v>
      </c>
      <c r="T2179" s="15" t="str">
        <f t="shared" si="214"/>
        <v/>
      </c>
      <c r="U2179" s="15" t="str">
        <f t="shared" si="215"/>
        <v/>
      </c>
      <c r="V2179" s="2"/>
    </row>
    <row r="2180" spans="1:22">
      <c r="A2180" s="2"/>
      <c r="B2180" s="2"/>
      <c r="C2180" s="2"/>
      <c r="D2180" s="2"/>
      <c r="E2180" s="2"/>
      <c r="F2180" s="2"/>
      <c r="G2180" s="2"/>
      <c r="H2180" s="2"/>
      <c r="I2180" s="2"/>
      <c r="J2180" s="19" t="s">
        <v>1498</v>
      </c>
      <c r="K2180" s="2" t="str">
        <f t="shared" si="212"/>
        <v>GD</v>
      </c>
      <c r="L2180" s="2" t="str">
        <f t="shared" si="211"/>
        <v>GRENADA</v>
      </c>
      <c r="M2180" s="66"/>
      <c r="N2180" s="66"/>
      <c r="O2180" s="66"/>
      <c r="P2180" s="66"/>
      <c r="Q2180" s="2"/>
      <c r="R2180" s="2"/>
      <c r="S2180" s="15">
        <f t="shared" si="213"/>
        <v>41827</v>
      </c>
      <c r="T2180" s="15" t="str">
        <f t="shared" si="214"/>
        <v/>
      </c>
      <c r="U2180" s="15" t="str">
        <f t="shared" si="215"/>
        <v/>
      </c>
      <c r="V2180" s="2"/>
    </row>
    <row r="2181" spans="1:22">
      <c r="A2181" s="2"/>
      <c r="B2181" s="2"/>
      <c r="C2181" s="2"/>
      <c r="D2181" s="2"/>
      <c r="E2181" s="2"/>
      <c r="F2181" s="2"/>
      <c r="G2181" s="2"/>
      <c r="H2181" s="2"/>
      <c r="I2181" s="2"/>
      <c r="J2181" s="19" t="s">
        <v>1499</v>
      </c>
      <c r="K2181" s="2" t="str">
        <f t="shared" si="212"/>
        <v>GP</v>
      </c>
      <c r="L2181" s="2" t="str">
        <f t="shared" si="211"/>
        <v>GUADELOUPE</v>
      </c>
      <c r="M2181" s="66"/>
      <c r="N2181" s="66"/>
      <c r="O2181" s="66"/>
      <c r="P2181" s="66"/>
      <c r="Q2181" s="2"/>
      <c r="R2181" s="2"/>
      <c r="S2181" s="15">
        <f t="shared" si="213"/>
        <v>41827</v>
      </c>
      <c r="T2181" s="15" t="str">
        <f t="shared" si="214"/>
        <v/>
      </c>
      <c r="U2181" s="15" t="str">
        <f t="shared" si="215"/>
        <v/>
      </c>
      <c r="V2181" s="2"/>
    </row>
    <row r="2182" spans="1:22">
      <c r="A2182" s="2"/>
      <c r="B2182" s="2"/>
      <c r="C2182" s="2"/>
      <c r="D2182" s="2"/>
      <c r="E2182" s="2"/>
      <c r="F2182" s="2"/>
      <c r="G2182" s="2"/>
      <c r="H2182" s="2"/>
      <c r="I2182" s="2"/>
      <c r="J2182" s="19" t="s">
        <v>1500</v>
      </c>
      <c r="K2182" s="2" t="str">
        <f t="shared" si="212"/>
        <v>GU</v>
      </c>
      <c r="L2182" s="2" t="str">
        <f t="shared" si="211"/>
        <v>GUAM</v>
      </c>
      <c r="M2182" s="66"/>
      <c r="N2182" s="66"/>
      <c r="O2182" s="66"/>
      <c r="P2182" s="66"/>
      <c r="Q2182" s="2"/>
      <c r="R2182" s="2"/>
      <c r="S2182" s="15">
        <f t="shared" si="213"/>
        <v>41827</v>
      </c>
      <c r="T2182" s="15" t="str">
        <f t="shared" si="214"/>
        <v/>
      </c>
      <c r="U2182" s="15" t="str">
        <f t="shared" si="215"/>
        <v/>
      </c>
      <c r="V2182" s="2"/>
    </row>
    <row r="2183" spans="1:22">
      <c r="A2183" s="2"/>
      <c r="B2183" s="2"/>
      <c r="C2183" s="2"/>
      <c r="D2183" s="2"/>
      <c r="E2183" s="2"/>
      <c r="F2183" s="2"/>
      <c r="G2183" s="2"/>
      <c r="H2183" s="2"/>
      <c r="I2183" s="2"/>
      <c r="J2183" s="19" t="s">
        <v>1501</v>
      </c>
      <c r="K2183" s="2" t="str">
        <f t="shared" si="212"/>
        <v>GT</v>
      </c>
      <c r="L2183" s="2" t="str">
        <f t="shared" si="211"/>
        <v>GUATEMALA</v>
      </c>
      <c r="M2183" s="66"/>
      <c r="N2183" s="66"/>
      <c r="O2183" s="66"/>
      <c r="P2183" s="66"/>
      <c r="Q2183" s="2"/>
      <c r="R2183" s="2"/>
      <c r="S2183" s="15">
        <f t="shared" si="213"/>
        <v>41827</v>
      </c>
      <c r="T2183" s="15" t="str">
        <f t="shared" si="214"/>
        <v/>
      </c>
      <c r="U2183" s="15" t="str">
        <f t="shared" si="215"/>
        <v/>
      </c>
      <c r="V2183" s="2"/>
    </row>
    <row r="2184" spans="1:22">
      <c r="A2184" s="2"/>
      <c r="B2184" s="2"/>
      <c r="C2184" s="2"/>
      <c r="D2184" s="2"/>
      <c r="E2184" s="2"/>
      <c r="F2184" s="2"/>
      <c r="G2184" s="2"/>
      <c r="H2184" s="2"/>
      <c r="I2184" s="2"/>
      <c r="J2184" s="19" t="s">
        <v>1502</v>
      </c>
      <c r="K2184" s="2" t="str">
        <f t="shared" si="212"/>
        <v>GG</v>
      </c>
      <c r="L2184" s="2" t="str">
        <f t="shared" si="211"/>
        <v>GUERNSEY</v>
      </c>
      <c r="M2184" s="66"/>
      <c r="N2184" s="66"/>
      <c r="O2184" s="66"/>
      <c r="P2184" s="66"/>
      <c r="Q2184" s="2"/>
      <c r="R2184" s="2"/>
      <c r="S2184" s="15">
        <f t="shared" si="213"/>
        <v>41827</v>
      </c>
      <c r="T2184" s="15" t="str">
        <f t="shared" si="214"/>
        <v/>
      </c>
      <c r="U2184" s="15" t="str">
        <f t="shared" si="215"/>
        <v/>
      </c>
      <c r="V2184" s="2"/>
    </row>
    <row r="2185" spans="1:22">
      <c r="A2185" s="2"/>
      <c r="B2185" s="2"/>
      <c r="C2185" s="2"/>
      <c r="D2185" s="2"/>
      <c r="E2185" s="2"/>
      <c r="F2185" s="2"/>
      <c r="G2185" s="2"/>
      <c r="H2185" s="2"/>
      <c r="I2185" s="2"/>
      <c r="J2185" s="19" t="s">
        <v>1503</v>
      </c>
      <c r="K2185" s="2" t="str">
        <f t="shared" si="212"/>
        <v>GN</v>
      </c>
      <c r="L2185" s="2" t="str">
        <f t="shared" si="211"/>
        <v>GUINEA</v>
      </c>
      <c r="M2185" s="66"/>
      <c r="N2185" s="66"/>
      <c r="O2185" s="66"/>
      <c r="P2185" s="66"/>
      <c r="Q2185" s="2"/>
      <c r="R2185" s="2"/>
      <c r="S2185" s="15">
        <f t="shared" si="213"/>
        <v>41827</v>
      </c>
      <c r="T2185" s="15" t="str">
        <f t="shared" si="214"/>
        <v/>
      </c>
      <c r="U2185" s="15" t="str">
        <f t="shared" si="215"/>
        <v/>
      </c>
      <c r="V2185" s="2"/>
    </row>
    <row r="2186" spans="1:22">
      <c r="A2186" s="2"/>
      <c r="B2186" s="2"/>
      <c r="C2186" s="2"/>
      <c r="D2186" s="2"/>
      <c r="E2186" s="2"/>
      <c r="F2186" s="2"/>
      <c r="G2186" s="2"/>
      <c r="H2186" s="2"/>
      <c r="I2186" s="2"/>
      <c r="J2186" s="19" t="s">
        <v>1504</v>
      </c>
      <c r="K2186" s="2" t="str">
        <f t="shared" si="212"/>
        <v>GW</v>
      </c>
      <c r="L2186" s="2" t="str">
        <f t="shared" si="211"/>
        <v>GUINEA-BISSAU</v>
      </c>
      <c r="M2186" s="66"/>
      <c r="N2186" s="66"/>
      <c r="O2186" s="66"/>
      <c r="P2186" s="66"/>
      <c r="Q2186" s="2"/>
      <c r="R2186" s="2"/>
      <c r="S2186" s="15">
        <f t="shared" si="213"/>
        <v>41827</v>
      </c>
      <c r="T2186" s="15" t="str">
        <f t="shared" si="214"/>
        <v/>
      </c>
      <c r="U2186" s="15" t="str">
        <f t="shared" si="215"/>
        <v/>
      </c>
      <c r="V2186" s="2"/>
    </row>
    <row r="2187" spans="1:22">
      <c r="A2187" s="2"/>
      <c r="B2187" s="2"/>
      <c r="C2187" s="2"/>
      <c r="D2187" s="2"/>
      <c r="E2187" s="2"/>
      <c r="F2187" s="2"/>
      <c r="G2187" s="2"/>
      <c r="H2187" s="2"/>
      <c r="I2187" s="2"/>
      <c r="J2187" s="19" t="s">
        <v>1505</v>
      </c>
      <c r="K2187" s="2" t="str">
        <f t="shared" si="212"/>
        <v>GY</v>
      </c>
      <c r="L2187" s="2" t="str">
        <f t="shared" si="211"/>
        <v>GUYANA</v>
      </c>
      <c r="M2187" s="66"/>
      <c r="N2187" s="66"/>
      <c r="O2187" s="66"/>
      <c r="P2187" s="66"/>
      <c r="Q2187" s="2"/>
      <c r="R2187" s="2"/>
      <c r="S2187" s="15">
        <f t="shared" si="213"/>
        <v>41827</v>
      </c>
      <c r="T2187" s="15" t="str">
        <f t="shared" si="214"/>
        <v/>
      </c>
      <c r="U2187" s="15" t="str">
        <f t="shared" si="215"/>
        <v/>
      </c>
      <c r="V2187" s="2"/>
    </row>
    <row r="2188" spans="1:22">
      <c r="A2188" s="2"/>
      <c r="B2188" s="2"/>
      <c r="C2188" s="2"/>
      <c r="D2188" s="2"/>
      <c r="E2188" s="2"/>
      <c r="F2188" s="2"/>
      <c r="G2188" s="2"/>
      <c r="H2188" s="2"/>
      <c r="I2188" s="2"/>
      <c r="J2188" s="19" t="s">
        <v>1506</v>
      </c>
      <c r="K2188" s="2" t="str">
        <f t="shared" si="212"/>
        <v>HT</v>
      </c>
      <c r="L2188" s="2" t="str">
        <f t="shared" si="211"/>
        <v>HAITI</v>
      </c>
      <c r="M2188" s="66"/>
      <c r="N2188" s="66"/>
      <c r="O2188" s="66"/>
      <c r="P2188" s="66"/>
      <c r="Q2188" s="2"/>
      <c r="R2188" s="2"/>
      <c r="S2188" s="15">
        <f t="shared" si="213"/>
        <v>41827</v>
      </c>
      <c r="T2188" s="15" t="str">
        <f t="shared" si="214"/>
        <v/>
      </c>
      <c r="U2188" s="15" t="str">
        <f t="shared" si="215"/>
        <v/>
      </c>
      <c r="V2188" s="2"/>
    </row>
    <row r="2189" spans="1:22">
      <c r="A2189" s="2"/>
      <c r="B2189" s="2"/>
      <c r="C2189" s="2"/>
      <c r="D2189" s="2"/>
      <c r="E2189" s="2"/>
      <c r="F2189" s="2"/>
      <c r="G2189" s="2"/>
      <c r="H2189" s="2"/>
      <c r="I2189" s="2"/>
      <c r="J2189" s="19" t="s">
        <v>1507</v>
      </c>
      <c r="K2189" s="2" t="str">
        <f t="shared" si="212"/>
        <v>HM</v>
      </c>
      <c r="L2189" s="2" t="str">
        <f t="shared" si="211"/>
        <v>HEARD ISLAND AND MCDONALD ISLANDS</v>
      </c>
      <c r="M2189" s="66"/>
      <c r="N2189" s="66"/>
      <c r="O2189" s="66"/>
      <c r="P2189" s="66"/>
      <c r="Q2189" s="2"/>
      <c r="R2189" s="2"/>
      <c r="S2189" s="15">
        <f t="shared" si="213"/>
        <v>41827</v>
      </c>
      <c r="T2189" s="15" t="str">
        <f t="shared" si="214"/>
        <v/>
      </c>
      <c r="U2189" s="15" t="str">
        <f t="shared" si="215"/>
        <v/>
      </c>
      <c r="V2189" s="2"/>
    </row>
    <row r="2190" spans="1:22">
      <c r="A2190" s="2"/>
      <c r="B2190" s="2"/>
      <c r="C2190" s="2"/>
      <c r="D2190" s="2"/>
      <c r="E2190" s="2"/>
      <c r="F2190" s="2"/>
      <c r="G2190" s="2"/>
      <c r="H2190" s="2"/>
      <c r="I2190" s="2"/>
      <c r="J2190" s="19" t="s">
        <v>1508</v>
      </c>
      <c r="K2190" s="2" t="str">
        <f t="shared" si="212"/>
        <v>VA</v>
      </c>
      <c r="L2190" s="2" t="str">
        <f t="shared" si="211"/>
        <v>HOLY SEE (VATICAN CITY STATE)</v>
      </c>
      <c r="M2190" s="66"/>
      <c r="N2190" s="66"/>
      <c r="O2190" s="66"/>
      <c r="P2190" s="66"/>
      <c r="Q2190" s="2"/>
      <c r="R2190" s="2"/>
      <c r="S2190" s="15">
        <f t="shared" si="213"/>
        <v>41827</v>
      </c>
      <c r="T2190" s="15" t="str">
        <f t="shared" si="214"/>
        <v/>
      </c>
      <c r="U2190" s="15" t="str">
        <f t="shared" si="215"/>
        <v/>
      </c>
      <c r="V2190" s="2"/>
    </row>
    <row r="2191" spans="1:22">
      <c r="A2191" s="2"/>
      <c r="B2191" s="2"/>
      <c r="C2191" s="2"/>
      <c r="D2191" s="2"/>
      <c r="E2191" s="2"/>
      <c r="F2191" s="2"/>
      <c r="G2191" s="2"/>
      <c r="H2191" s="2"/>
      <c r="I2191" s="2"/>
      <c r="J2191" s="19" t="s">
        <v>1509</v>
      </c>
      <c r="K2191" s="2" t="str">
        <f t="shared" si="212"/>
        <v>HN</v>
      </c>
      <c r="L2191" s="2" t="str">
        <f t="shared" si="211"/>
        <v>HONDURAS</v>
      </c>
      <c r="M2191" s="66"/>
      <c r="N2191" s="66"/>
      <c r="O2191" s="66"/>
      <c r="P2191" s="66"/>
      <c r="Q2191" s="2"/>
      <c r="R2191" s="2"/>
      <c r="S2191" s="15">
        <f t="shared" si="213"/>
        <v>41827</v>
      </c>
      <c r="T2191" s="15" t="str">
        <f t="shared" si="214"/>
        <v/>
      </c>
      <c r="U2191" s="15" t="str">
        <f t="shared" si="215"/>
        <v/>
      </c>
      <c r="V2191" s="2"/>
    </row>
    <row r="2192" spans="1:22">
      <c r="A2192" s="2"/>
      <c r="B2192" s="2"/>
      <c r="C2192" s="2"/>
      <c r="D2192" s="2"/>
      <c r="E2192" s="2"/>
      <c r="F2192" s="2"/>
      <c r="G2192" s="2"/>
      <c r="H2192" s="2"/>
      <c r="I2192" s="2"/>
      <c r="J2192" s="19" t="s">
        <v>1510</v>
      </c>
      <c r="K2192" s="2" t="str">
        <f t="shared" si="212"/>
        <v>HK</v>
      </c>
      <c r="L2192" s="2" t="str">
        <f t="shared" si="211"/>
        <v>HONG KONG</v>
      </c>
      <c r="M2192" s="66"/>
      <c r="N2192" s="66"/>
      <c r="O2192" s="66"/>
      <c r="P2192" s="66"/>
      <c r="Q2192" s="2"/>
      <c r="R2192" s="2"/>
      <c r="S2192" s="15">
        <f t="shared" si="213"/>
        <v>41827</v>
      </c>
      <c r="T2192" s="15" t="str">
        <f t="shared" si="214"/>
        <v/>
      </c>
      <c r="U2192" s="15" t="str">
        <f t="shared" si="215"/>
        <v/>
      </c>
      <c r="V2192" s="2"/>
    </row>
    <row r="2193" spans="1:22">
      <c r="A2193" s="2"/>
      <c r="B2193" s="2"/>
      <c r="C2193" s="2"/>
      <c r="D2193" s="2"/>
      <c r="E2193" s="2"/>
      <c r="F2193" s="2"/>
      <c r="G2193" s="2"/>
      <c r="H2193" s="2"/>
      <c r="I2193" s="2"/>
      <c r="J2193" s="19" t="s">
        <v>1513</v>
      </c>
      <c r="K2193" s="2" t="str">
        <f t="shared" si="212"/>
        <v>IN</v>
      </c>
      <c r="L2193" s="2" t="str">
        <f t="shared" si="211"/>
        <v>INDIA</v>
      </c>
      <c r="M2193" s="66"/>
      <c r="N2193" s="66"/>
      <c r="O2193" s="66"/>
      <c r="P2193" s="66"/>
      <c r="Q2193" s="2"/>
      <c r="R2193" s="2"/>
      <c r="S2193" s="15">
        <f t="shared" si="213"/>
        <v>41827</v>
      </c>
      <c r="T2193" s="15" t="str">
        <f t="shared" si="214"/>
        <v/>
      </c>
      <c r="U2193" s="15" t="str">
        <f t="shared" si="215"/>
        <v/>
      </c>
      <c r="V2193" s="2"/>
    </row>
    <row r="2194" spans="1:22">
      <c r="A2194" s="2"/>
      <c r="B2194" s="2"/>
      <c r="C2194" s="2"/>
      <c r="D2194" s="2"/>
      <c r="E2194" s="2"/>
      <c r="F2194" s="2"/>
      <c r="G2194" s="2"/>
      <c r="H2194" s="2"/>
      <c r="I2194" s="2"/>
      <c r="J2194" s="19" t="s">
        <v>1514</v>
      </c>
      <c r="K2194" s="2" t="str">
        <f t="shared" si="212"/>
        <v>ID</v>
      </c>
      <c r="L2194" s="2" t="str">
        <f t="shared" si="211"/>
        <v>INDONESIA</v>
      </c>
      <c r="M2194" s="66"/>
      <c r="N2194" s="66"/>
      <c r="O2194" s="66"/>
      <c r="P2194" s="66"/>
      <c r="Q2194" s="2"/>
      <c r="R2194" s="2"/>
      <c r="S2194" s="15">
        <f t="shared" si="213"/>
        <v>41827</v>
      </c>
      <c r="T2194" s="15" t="str">
        <f t="shared" si="214"/>
        <v/>
      </c>
      <c r="U2194" s="15" t="str">
        <f t="shared" si="215"/>
        <v/>
      </c>
      <c r="V2194" s="2"/>
    </row>
    <row r="2195" spans="1:22">
      <c r="A2195" s="2"/>
      <c r="B2195" s="2"/>
      <c r="C2195" s="2"/>
      <c r="D2195" s="2"/>
      <c r="E2195" s="2"/>
      <c r="F2195" s="2"/>
      <c r="G2195" s="2"/>
      <c r="H2195" s="2"/>
      <c r="I2195" s="2"/>
      <c r="J2195" s="19" t="s">
        <v>1515</v>
      </c>
      <c r="K2195" s="2" t="str">
        <f t="shared" si="212"/>
        <v>IR</v>
      </c>
      <c r="L2195" s="2" t="str">
        <f t="shared" si="211"/>
        <v>IRAN, ISLAMIC REPUBLIC OF</v>
      </c>
      <c r="M2195" s="66"/>
      <c r="N2195" s="66"/>
      <c r="O2195" s="66"/>
      <c r="P2195" s="66"/>
      <c r="Q2195" s="2"/>
      <c r="R2195" s="2"/>
      <c r="S2195" s="15">
        <f t="shared" si="213"/>
        <v>41827</v>
      </c>
      <c r="T2195" s="15" t="str">
        <f t="shared" si="214"/>
        <v/>
      </c>
      <c r="U2195" s="15" t="str">
        <f t="shared" si="215"/>
        <v/>
      </c>
      <c r="V2195" s="2"/>
    </row>
    <row r="2196" spans="1:22">
      <c r="A2196" s="2"/>
      <c r="B2196" s="2"/>
      <c r="C2196" s="2"/>
      <c r="D2196" s="2"/>
      <c r="E2196" s="2"/>
      <c r="F2196" s="2"/>
      <c r="G2196" s="2"/>
      <c r="H2196" s="2"/>
      <c r="I2196" s="2"/>
      <c r="J2196" s="19" t="s">
        <v>1516</v>
      </c>
      <c r="K2196" s="2" t="str">
        <f t="shared" si="212"/>
        <v>IQ</v>
      </c>
      <c r="L2196" s="2" t="str">
        <f t="shared" si="211"/>
        <v>IRAQ</v>
      </c>
      <c r="M2196" s="66"/>
      <c r="N2196" s="66"/>
      <c r="O2196" s="66"/>
      <c r="P2196" s="66"/>
      <c r="Q2196" s="2"/>
      <c r="R2196" s="2"/>
      <c r="S2196" s="15">
        <f t="shared" si="213"/>
        <v>41827</v>
      </c>
      <c r="T2196" s="15" t="str">
        <f t="shared" si="214"/>
        <v/>
      </c>
      <c r="U2196" s="15" t="str">
        <f t="shared" si="215"/>
        <v/>
      </c>
      <c r="V2196" s="2"/>
    </row>
    <row r="2197" spans="1:22">
      <c r="A2197" s="2"/>
      <c r="B2197" s="2"/>
      <c r="C2197" s="2"/>
      <c r="D2197" s="2"/>
      <c r="E2197" s="2"/>
      <c r="F2197" s="2"/>
      <c r="G2197" s="2"/>
      <c r="H2197" s="2"/>
      <c r="I2197" s="2"/>
      <c r="J2197" s="19" t="s">
        <v>1518</v>
      </c>
      <c r="K2197" s="2" t="str">
        <f t="shared" si="212"/>
        <v>IM</v>
      </c>
      <c r="L2197" s="2" t="str">
        <f t="shared" si="211"/>
        <v>ISLE OF MAN</v>
      </c>
      <c r="M2197" s="66"/>
      <c r="N2197" s="66"/>
      <c r="O2197" s="66"/>
      <c r="P2197" s="66"/>
      <c r="Q2197" s="2"/>
      <c r="R2197" s="2"/>
      <c r="S2197" s="15">
        <f t="shared" si="213"/>
        <v>41827</v>
      </c>
      <c r="T2197" s="15" t="str">
        <f t="shared" si="214"/>
        <v/>
      </c>
      <c r="U2197" s="15" t="str">
        <f t="shared" si="215"/>
        <v/>
      </c>
      <c r="V2197" s="2"/>
    </row>
    <row r="2198" spans="1:22">
      <c r="A2198" s="2"/>
      <c r="B2198" s="2"/>
      <c r="C2198" s="2"/>
      <c r="D2198" s="2"/>
      <c r="E2198" s="2"/>
      <c r="F2198" s="2"/>
      <c r="G2198" s="2"/>
      <c r="H2198" s="2"/>
      <c r="I2198" s="2"/>
      <c r="J2198" s="19" t="s">
        <v>1519</v>
      </c>
      <c r="K2198" s="2" t="str">
        <f t="shared" si="212"/>
        <v>IL</v>
      </c>
      <c r="L2198" s="2" t="str">
        <f t="shared" si="211"/>
        <v>ISRAEL</v>
      </c>
      <c r="M2198" s="66"/>
      <c r="N2198" s="66"/>
      <c r="O2198" s="66"/>
      <c r="P2198" s="66"/>
      <c r="Q2198" s="2"/>
      <c r="R2198" s="2"/>
      <c r="S2198" s="15">
        <f t="shared" si="213"/>
        <v>41827</v>
      </c>
      <c r="T2198" s="15" t="str">
        <f t="shared" si="214"/>
        <v/>
      </c>
      <c r="U2198" s="15" t="str">
        <f t="shared" si="215"/>
        <v/>
      </c>
      <c r="V2198" s="2"/>
    </row>
    <row r="2199" spans="1:22">
      <c r="A2199" s="2"/>
      <c r="B2199" s="2"/>
      <c r="C2199" s="2"/>
      <c r="D2199" s="2"/>
      <c r="E2199" s="2"/>
      <c r="F2199" s="2"/>
      <c r="G2199" s="2"/>
      <c r="H2199" s="2"/>
      <c r="I2199" s="2"/>
      <c r="J2199" s="19" t="s">
        <v>1521</v>
      </c>
      <c r="K2199" s="2" t="str">
        <f t="shared" si="212"/>
        <v>JM</v>
      </c>
      <c r="L2199" s="2" t="str">
        <f t="shared" si="211"/>
        <v>JAMAICA</v>
      </c>
      <c r="M2199" s="66"/>
      <c r="N2199" s="66"/>
      <c r="O2199" s="66"/>
      <c r="P2199" s="66"/>
      <c r="Q2199" s="2"/>
      <c r="R2199" s="2"/>
      <c r="S2199" s="15">
        <f t="shared" si="213"/>
        <v>41827</v>
      </c>
      <c r="T2199" s="15" t="str">
        <f t="shared" si="214"/>
        <v/>
      </c>
      <c r="U2199" s="15" t="str">
        <f t="shared" si="215"/>
        <v/>
      </c>
      <c r="V2199" s="2"/>
    </row>
    <row r="2200" spans="1:22">
      <c r="A2200" s="2"/>
      <c r="B2200" s="2"/>
      <c r="C2200" s="2"/>
      <c r="D2200" s="2"/>
      <c r="E2200" s="2"/>
      <c r="F2200" s="2"/>
      <c r="G2200" s="2"/>
      <c r="H2200" s="2"/>
      <c r="I2200" s="2"/>
      <c r="J2200" s="19" t="s">
        <v>1522</v>
      </c>
      <c r="K2200" s="2" t="str">
        <f t="shared" si="212"/>
        <v>JP</v>
      </c>
      <c r="L2200" s="2" t="str">
        <f t="shared" si="211"/>
        <v>JAPAN</v>
      </c>
      <c r="M2200" s="66"/>
      <c r="N2200" s="66"/>
      <c r="O2200" s="66"/>
      <c r="P2200" s="66"/>
      <c r="Q2200" s="2"/>
      <c r="R2200" s="2"/>
      <c r="S2200" s="15">
        <f t="shared" si="213"/>
        <v>41827</v>
      </c>
      <c r="T2200" s="15" t="str">
        <f t="shared" si="214"/>
        <v/>
      </c>
      <c r="U2200" s="15" t="str">
        <f t="shared" si="215"/>
        <v/>
      </c>
      <c r="V2200" s="2"/>
    </row>
    <row r="2201" spans="1:22">
      <c r="A2201" s="2"/>
      <c r="B2201" s="2"/>
      <c r="C2201" s="2"/>
      <c r="D2201" s="2"/>
      <c r="E2201" s="2"/>
      <c r="F2201" s="2"/>
      <c r="G2201" s="2"/>
      <c r="H2201" s="2"/>
      <c r="I2201" s="2"/>
      <c r="J2201" s="19" t="s">
        <v>1523</v>
      </c>
      <c r="K2201" s="2" t="str">
        <f t="shared" si="212"/>
        <v>JE</v>
      </c>
      <c r="L2201" s="2" t="str">
        <f t="shared" si="211"/>
        <v>JERSEY</v>
      </c>
      <c r="M2201" s="66"/>
      <c r="N2201" s="66"/>
      <c r="O2201" s="66"/>
      <c r="P2201" s="66"/>
      <c r="Q2201" s="2"/>
      <c r="R2201" s="2"/>
      <c r="S2201" s="15">
        <f t="shared" si="213"/>
        <v>41827</v>
      </c>
      <c r="T2201" s="15" t="str">
        <f t="shared" si="214"/>
        <v/>
      </c>
      <c r="U2201" s="15" t="str">
        <f t="shared" si="215"/>
        <v/>
      </c>
      <c r="V2201" s="2"/>
    </row>
    <row r="2202" spans="1:22">
      <c r="A2202" s="2"/>
      <c r="B2202" s="2"/>
      <c r="C2202" s="2"/>
      <c r="D2202" s="2"/>
      <c r="E2202" s="2"/>
      <c r="F2202" s="2"/>
      <c r="G2202" s="2"/>
      <c r="H2202" s="2"/>
      <c r="I2202" s="2"/>
      <c r="J2202" s="19" t="s">
        <v>1524</v>
      </c>
      <c r="K2202" s="2" t="str">
        <f t="shared" si="212"/>
        <v>JO</v>
      </c>
      <c r="L2202" s="2" t="str">
        <f t="shared" si="211"/>
        <v>JORDAN</v>
      </c>
      <c r="M2202" s="66"/>
      <c r="N2202" s="66"/>
      <c r="O2202" s="66"/>
      <c r="P2202" s="66"/>
      <c r="Q2202" s="2"/>
      <c r="R2202" s="2"/>
      <c r="S2202" s="15">
        <f t="shared" si="213"/>
        <v>41827</v>
      </c>
      <c r="T2202" s="15" t="str">
        <f t="shared" si="214"/>
        <v/>
      </c>
      <c r="U2202" s="15" t="str">
        <f t="shared" si="215"/>
        <v/>
      </c>
      <c r="V2202" s="2"/>
    </row>
    <row r="2203" spans="1:22">
      <c r="A2203" s="2"/>
      <c r="B2203" s="2"/>
      <c r="C2203" s="2"/>
      <c r="D2203" s="2"/>
      <c r="E2203" s="2"/>
      <c r="F2203" s="2"/>
      <c r="G2203" s="2"/>
      <c r="H2203" s="2"/>
      <c r="I2203" s="2"/>
      <c r="J2203" s="19" t="s">
        <v>1525</v>
      </c>
      <c r="K2203" s="2" t="str">
        <f t="shared" si="212"/>
        <v>KZ</v>
      </c>
      <c r="L2203" s="2" t="str">
        <f t="shared" si="211"/>
        <v>KAZAKHSTAN</v>
      </c>
      <c r="M2203" s="66"/>
      <c r="N2203" s="66"/>
      <c r="O2203" s="66"/>
      <c r="P2203" s="66"/>
      <c r="Q2203" s="2"/>
      <c r="R2203" s="2"/>
      <c r="S2203" s="15">
        <f t="shared" si="213"/>
        <v>41827</v>
      </c>
      <c r="T2203" s="15" t="str">
        <f t="shared" si="214"/>
        <v/>
      </c>
      <c r="U2203" s="15" t="str">
        <f t="shared" si="215"/>
        <v/>
      </c>
      <c r="V2203" s="2"/>
    </row>
    <row r="2204" spans="1:22">
      <c r="A2204" s="2"/>
      <c r="B2204" s="2"/>
      <c r="C2204" s="2"/>
      <c r="D2204" s="2"/>
      <c r="E2204" s="2"/>
      <c r="F2204" s="2"/>
      <c r="G2204" s="2"/>
      <c r="H2204" s="2"/>
      <c r="I2204" s="2"/>
      <c r="J2204" s="19" t="s">
        <v>1526</v>
      </c>
      <c r="K2204" s="2" t="str">
        <f t="shared" si="212"/>
        <v>KE</v>
      </c>
      <c r="L2204" s="2" t="str">
        <f t="shared" si="211"/>
        <v>KENYA</v>
      </c>
      <c r="M2204" s="66"/>
      <c r="N2204" s="66"/>
      <c r="O2204" s="66"/>
      <c r="P2204" s="66"/>
      <c r="Q2204" s="2"/>
      <c r="R2204" s="2"/>
      <c r="S2204" s="15">
        <f t="shared" si="213"/>
        <v>41827</v>
      </c>
      <c r="T2204" s="15" t="str">
        <f t="shared" si="214"/>
        <v/>
      </c>
      <c r="U2204" s="15" t="str">
        <f t="shared" si="215"/>
        <v/>
      </c>
      <c r="V2204" s="2"/>
    </row>
    <row r="2205" spans="1:22">
      <c r="A2205" s="2"/>
      <c r="B2205" s="2"/>
      <c r="C2205" s="2"/>
      <c r="D2205" s="2"/>
      <c r="E2205" s="2"/>
      <c r="F2205" s="2"/>
      <c r="G2205" s="2"/>
      <c r="H2205" s="2"/>
      <c r="I2205" s="2"/>
      <c r="J2205" s="19" t="s">
        <v>1527</v>
      </c>
      <c r="K2205" s="2" t="str">
        <f t="shared" si="212"/>
        <v>KI</v>
      </c>
      <c r="L2205" s="2" t="str">
        <f t="shared" si="211"/>
        <v>KIRIBATI</v>
      </c>
      <c r="M2205" s="66"/>
      <c r="N2205" s="66"/>
      <c r="O2205" s="66"/>
      <c r="P2205" s="66"/>
      <c r="Q2205" s="2"/>
      <c r="R2205" s="2"/>
      <c r="S2205" s="15">
        <f t="shared" si="213"/>
        <v>41827</v>
      </c>
      <c r="T2205" s="15" t="str">
        <f t="shared" si="214"/>
        <v/>
      </c>
      <c r="U2205" s="15" t="str">
        <f t="shared" si="215"/>
        <v/>
      </c>
      <c r="V2205" s="2"/>
    </row>
    <row r="2206" spans="1:22">
      <c r="A2206" s="2"/>
      <c r="B2206" s="2"/>
      <c r="C2206" s="2"/>
      <c r="D2206" s="2"/>
      <c r="E2206" s="2"/>
      <c r="F2206" s="2"/>
      <c r="G2206" s="2"/>
      <c r="H2206" s="2"/>
      <c r="I2206" s="2"/>
      <c r="J2206" s="19" t="s">
        <v>1528</v>
      </c>
      <c r="K2206" s="2" t="str">
        <f t="shared" si="212"/>
        <v>KP</v>
      </c>
      <c r="L2206" s="2" t="str">
        <f t="shared" si="211"/>
        <v>KOREA, DEMOCRATIC PEOPLE'S REPUBLIC OF</v>
      </c>
      <c r="M2206" s="66"/>
      <c r="N2206" s="66"/>
      <c r="O2206" s="66"/>
      <c r="P2206" s="66"/>
      <c r="Q2206" s="2"/>
      <c r="R2206" s="2"/>
      <c r="S2206" s="15">
        <f t="shared" si="213"/>
        <v>41827</v>
      </c>
      <c r="T2206" s="15" t="str">
        <f t="shared" si="214"/>
        <v/>
      </c>
      <c r="U2206" s="15" t="str">
        <f t="shared" si="215"/>
        <v/>
      </c>
      <c r="V2206" s="2"/>
    </row>
    <row r="2207" spans="1:22">
      <c r="A2207" s="2"/>
      <c r="B2207" s="2"/>
      <c r="C2207" s="2"/>
      <c r="D2207" s="2"/>
      <c r="E2207" s="2"/>
      <c r="F2207" s="2"/>
      <c r="G2207" s="2"/>
      <c r="H2207" s="2"/>
      <c r="I2207" s="2"/>
      <c r="J2207" s="19" t="s">
        <v>1529</v>
      </c>
      <c r="K2207" s="2" t="str">
        <f t="shared" si="212"/>
        <v>KR</v>
      </c>
      <c r="L2207" s="2" t="str">
        <f t="shared" si="211"/>
        <v>KOREA, REPUBLIC OF</v>
      </c>
      <c r="M2207" s="66"/>
      <c r="N2207" s="66"/>
      <c r="O2207" s="66"/>
      <c r="P2207" s="66"/>
      <c r="Q2207" s="2"/>
      <c r="R2207" s="2"/>
      <c r="S2207" s="15">
        <f t="shared" si="213"/>
        <v>41827</v>
      </c>
      <c r="T2207" s="15" t="str">
        <f t="shared" si="214"/>
        <v/>
      </c>
      <c r="U2207" s="15" t="str">
        <f t="shared" si="215"/>
        <v/>
      </c>
      <c r="V2207" s="2"/>
    </row>
    <row r="2208" spans="1:22">
      <c r="A2208" s="2"/>
      <c r="B2208" s="2"/>
      <c r="C2208" s="2"/>
      <c r="D2208" s="2"/>
      <c r="E2208" s="2"/>
      <c r="F2208" s="2"/>
      <c r="G2208" s="2"/>
      <c r="H2208" s="2"/>
      <c r="I2208" s="2"/>
      <c r="J2208" s="19" t="s">
        <v>12068</v>
      </c>
      <c r="K2208" s="2" t="str">
        <f t="shared" si="212"/>
        <v>XK</v>
      </c>
      <c r="L2208" s="2" t="str">
        <f>J2208</f>
        <v>KOSOVO</v>
      </c>
      <c r="M2208" s="66"/>
      <c r="N2208" s="66"/>
      <c r="O2208" s="66"/>
      <c r="P2208" s="66"/>
      <c r="Q2208" s="2"/>
      <c r="R2208" s="2"/>
      <c r="S2208" s="15">
        <f t="shared" si="213"/>
        <v>42931</v>
      </c>
      <c r="T2208" s="15" t="str">
        <f t="shared" si="214"/>
        <v/>
      </c>
      <c r="U2208" s="15" t="str">
        <f t="shared" si="215"/>
        <v/>
      </c>
      <c r="V2208" s="2"/>
    </row>
    <row r="2209" spans="1:22">
      <c r="A2209" s="2"/>
      <c r="B2209" s="2"/>
      <c r="C2209" s="2"/>
      <c r="D2209" s="2"/>
      <c r="E2209" s="2"/>
      <c r="F2209" s="2"/>
      <c r="G2209" s="2"/>
      <c r="H2209" s="2"/>
      <c r="I2209" s="2"/>
      <c r="J2209" s="19" t="s">
        <v>1530</v>
      </c>
      <c r="K2209" s="2" t="str">
        <f t="shared" si="212"/>
        <v>KW</v>
      </c>
      <c r="L2209" s="2" t="str">
        <f t="shared" si="211"/>
        <v>KUWAIT</v>
      </c>
      <c r="M2209" s="66"/>
      <c r="N2209" s="66"/>
      <c r="O2209" s="66"/>
      <c r="P2209" s="66"/>
      <c r="Q2209" s="2"/>
      <c r="R2209" s="2"/>
      <c r="S2209" s="15">
        <f t="shared" si="213"/>
        <v>41827</v>
      </c>
      <c r="T2209" s="15" t="str">
        <f t="shared" si="214"/>
        <v/>
      </c>
      <c r="U2209" s="15" t="str">
        <f t="shared" si="215"/>
        <v/>
      </c>
      <c r="V2209" s="2"/>
    </row>
    <row r="2210" spans="1:22">
      <c r="A2210" s="2"/>
      <c r="B2210" s="2"/>
      <c r="C2210" s="2"/>
      <c r="D2210" s="2"/>
      <c r="E2210" s="2"/>
      <c r="F2210" s="2"/>
      <c r="G2210" s="2"/>
      <c r="H2210" s="2"/>
      <c r="I2210" s="2"/>
      <c r="J2210" s="19" t="s">
        <v>1531</v>
      </c>
      <c r="K2210" s="2" t="str">
        <f t="shared" si="212"/>
        <v>KG</v>
      </c>
      <c r="L2210" s="2" t="str">
        <f t="shared" si="211"/>
        <v>KYRGYZSTAN</v>
      </c>
      <c r="M2210" s="66"/>
      <c r="N2210" s="66"/>
      <c r="O2210" s="66"/>
      <c r="P2210" s="66"/>
      <c r="Q2210" s="2"/>
      <c r="R2210" s="2"/>
      <c r="S2210" s="15">
        <f t="shared" si="213"/>
        <v>41827</v>
      </c>
      <c r="T2210" s="15" t="str">
        <f t="shared" si="214"/>
        <v/>
      </c>
      <c r="U2210" s="15" t="str">
        <f t="shared" si="215"/>
        <v/>
      </c>
      <c r="V2210" s="2"/>
    </row>
    <row r="2211" spans="1:22">
      <c r="A2211" s="2"/>
      <c r="B2211" s="2"/>
      <c r="C2211" s="2"/>
      <c r="D2211" s="2"/>
      <c r="E2211" s="2"/>
      <c r="F2211" s="2"/>
      <c r="G2211" s="2"/>
      <c r="H2211" s="2"/>
      <c r="I2211" s="2"/>
      <c r="J2211" s="19" t="s">
        <v>1532</v>
      </c>
      <c r="K2211" s="2" t="str">
        <f t="shared" si="212"/>
        <v>LA</v>
      </c>
      <c r="L2211" s="2" t="str">
        <f t="shared" si="211"/>
        <v>LAO PEOPLE'S DEMOCRATIC REPUBLIC</v>
      </c>
      <c r="M2211" s="66"/>
      <c r="N2211" s="66"/>
      <c r="O2211" s="66"/>
      <c r="P2211" s="66"/>
      <c r="Q2211" s="2"/>
      <c r="R2211" s="2"/>
      <c r="S2211" s="15">
        <f t="shared" si="213"/>
        <v>41827</v>
      </c>
      <c r="T2211" s="15" t="str">
        <f t="shared" si="214"/>
        <v/>
      </c>
      <c r="U2211" s="15" t="str">
        <f t="shared" si="215"/>
        <v/>
      </c>
      <c r="V2211" s="2"/>
    </row>
    <row r="2212" spans="1:22">
      <c r="A2212" s="2"/>
      <c r="B2212" s="2"/>
      <c r="C2212" s="2"/>
      <c r="D2212" s="2"/>
      <c r="E2212" s="2"/>
      <c r="F2212" s="2"/>
      <c r="G2212" s="2"/>
      <c r="H2212" s="2"/>
      <c r="I2212" s="2"/>
      <c r="J2212" s="19" t="s">
        <v>1534</v>
      </c>
      <c r="K2212" s="2" t="str">
        <f t="shared" si="212"/>
        <v>LB</v>
      </c>
      <c r="L2212" s="2" t="str">
        <f t="shared" si="211"/>
        <v>LEBANON</v>
      </c>
      <c r="M2212" s="66"/>
      <c r="N2212" s="66"/>
      <c r="O2212" s="66"/>
      <c r="P2212" s="66"/>
      <c r="Q2212" s="2"/>
      <c r="R2212" s="2"/>
      <c r="S2212" s="15">
        <f t="shared" si="213"/>
        <v>41827</v>
      </c>
      <c r="T2212" s="15" t="str">
        <f t="shared" si="214"/>
        <v/>
      </c>
      <c r="U2212" s="15" t="str">
        <f t="shared" si="215"/>
        <v/>
      </c>
      <c r="V2212" s="2"/>
    </row>
    <row r="2213" spans="1:22">
      <c r="A2213" s="2"/>
      <c r="B2213" s="2"/>
      <c r="C2213" s="2"/>
      <c r="D2213" s="2"/>
      <c r="E2213" s="2"/>
      <c r="F2213" s="2"/>
      <c r="G2213" s="2"/>
      <c r="H2213" s="2"/>
      <c r="I2213" s="2"/>
      <c r="J2213" s="19" t="s">
        <v>1535</v>
      </c>
      <c r="K2213" s="2" t="str">
        <f t="shared" si="212"/>
        <v>LS</v>
      </c>
      <c r="L2213" s="2" t="str">
        <f t="shared" si="211"/>
        <v>LESOTHO</v>
      </c>
      <c r="M2213" s="66"/>
      <c r="N2213" s="66"/>
      <c r="O2213" s="66"/>
      <c r="P2213" s="66"/>
      <c r="Q2213" s="2"/>
      <c r="R2213" s="2"/>
      <c r="S2213" s="15">
        <f t="shared" si="213"/>
        <v>41827</v>
      </c>
      <c r="T2213" s="15" t="str">
        <f t="shared" si="214"/>
        <v/>
      </c>
      <c r="U2213" s="15" t="str">
        <f t="shared" si="215"/>
        <v/>
      </c>
      <c r="V2213" s="2"/>
    </row>
    <row r="2214" spans="1:22">
      <c r="A2214" s="2"/>
      <c r="B2214" s="2"/>
      <c r="C2214" s="2"/>
      <c r="D2214" s="2"/>
      <c r="E2214" s="2"/>
      <c r="F2214" s="2"/>
      <c r="G2214" s="2"/>
      <c r="H2214" s="2"/>
      <c r="I2214" s="2"/>
      <c r="J2214" s="19" t="s">
        <v>1536</v>
      </c>
      <c r="K2214" s="2" t="str">
        <f t="shared" si="212"/>
        <v>LR</v>
      </c>
      <c r="L2214" s="2" t="str">
        <f t="shared" si="211"/>
        <v>LIBERIA</v>
      </c>
      <c r="M2214" s="66"/>
      <c r="N2214" s="66"/>
      <c r="O2214" s="66"/>
      <c r="P2214" s="66"/>
      <c r="Q2214" s="2"/>
      <c r="R2214" s="2"/>
      <c r="S2214" s="15">
        <f t="shared" si="213"/>
        <v>41827</v>
      </c>
      <c r="T2214" s="15" t="str">
        <f t="shared" si="214"/>
        <v/>
      </c>
      <c r="U2214" s="15" t="str">
        <f t="shared" si="215"/>
        <v/>
      </c>
      <c r="V2214" s="2"/>
    </row>
    <row r="2215" spans="1:22">
      <c r="A2215" s="2"/>
      <c r="B2215" s="2"/>
      <c r="C2215" s="2"/>
      <c r="D2215" s="2"/>
      <c r="E2215" s="2"/>
      <c r="F2215" s="2"/>
      <c r="G2215" s="2"/>
      <c r="H2215" s="2"/>
      <c r="I2215" s="2"/>
      <c r="J2215" s="19" t="s">
        <v>3453</v>
      </c>
      <c r="K2215" s="2" t="str">
        <f t="shared" si="212"/>
        <v>LY</v>
      </c>
      <c r="L2215" s="2" t="str">
        <f t="shared" si="211"/>
        <v>LIBYA</v>
      </c>
      <c r="M2215" s="66"/>
      <c r="N2215" s="66"/>
      <c r="O2215" s="66"/>
      <c r="P2215" s="66"/>
      <c r="Q2215" s="2"/>
      <c r="R2215" s="2"/>
      <c r="S2215" s="15">
        <f t="shared" si="213"/>
        <v>41827</v>
      </c>
      <c r="T2215" s="15" t="str">
        <f t="shared" si="214"/>
        <v/>
      </c>
      <c r="U2215" s="15" t="str">
        <f t="shared" si="215"/>
        <v/>
      </c>
      <c r="V2215" s="2"/>
    </row>
    <row r="2216" spans="1:22">
      <c r="A2216" s="2"/>
      <c r="B2216" s="2"/>
      <c r="C2216" s="2"/>
      <c r="D2216" s="2"/>
      <c r="E2216" s="2"/>
      <c r="F2216" s="2"/>
      <c r="G2216" s="2"/>
      <c r="H2216" s="2"/>
      <c r="I2216" s="2"/>
      <c r="J2216" s="19" t="s">
        <v>1537</v>
      </c>
      <c r="K2216" s="2" t="str">
        <f t="shared" si="212"/>
        <v>LI</v>
      </c>
      <c r="L2216" s="2" t="str">
        <f t="shared" si="211"/>
        <v>LIECHTENSTEIN</v>
      </c>
      <c r="M2216" s="66"/>
      <c r="N2216" s="66"/>
      <c r="O2216" s="66"/>
      <c r="P2216" s="66"/>
      <c r="Q2216" s="2"/>
      <c r="R2216" s="2"/>
      <c r="S2216" s="15">
        <f t="shared" si="213"/>
        <v>41827</v>
      </c>
      <c r="T2216" s="15" t="str">
        <f t="shared" si="214"/>
        <v/>
      </c>
      <c r="U2216" s="15" t="str">
        <f t="shared" si="215"/>
        <v/>
      </c>
      <c r="V2216" s="2"/>
    </row>
    <row r="2217" spans="1:22">
      <c r="A2217" s="2"/>
      <c r="B2217" s="2"/>
      <c r="C2217" s="2"/>
      <c r="D2217" s="2"/>
      <c r="E2217" s="2"/>
      <c r="F2217" s="2"/>
      <c r="G2217" s="2"/>
      <c r="H2217" s="2"/>
      <c r="I2217" s="2"/>
      <c r="J2217" s="19" t="s">
        <v>1540</v>
      </c>
      <c r="K2217" s="2" t="str">
        <f t="shared" si="212"/>
        <v>MO</v>
      </c>
      <c r="L2217" s="2" t="str">
        <f t="shared" si="211"/>
        <v>MACAO</v>
      </c>
      <c r="M2217" s="66"/>
      <c r="N2217" s="66"/>
      <c r="O2217" s="66"/>
      <c r="P2217" s="66"/>
      <c r="Q2217" s="2"/>
      <c r="R2217" s="2"/>
      <c r="S2217" s="15">
        <f t="shared" si="213"/>
        <v>41827</v>
      </c>
      <c r="T2217" s="15" t="str">
        <f t="shared" si="214"/>
        <v/>
      </c>
      <c r="U2217" s="15" t="str">
        <f t="shared" si="215"/>
        <v/>
      </c>
      <c r="V2217" s="2"/>
    </row>
    <row r="2218" spans="1:22">
      <c r="A2218" s="2"/>
      <c r="B2218" s="2"/>
      <c r="C2218" s="2"/>
      <c r="D2218" s="2"/>
      <c r="E2218" s="2"/>
      <c r="F2218" s="2"/>
      <c r="G2218" s="2"/>
      <c r="H2218" s="2"/>
      <c r="I2218" s="2"/>
      <c r="J2218" s="19" t="s">
        <v>14788</v>
      </c>
      <c r="K2218" s="2" t="str">
        <f t="shared" si="212"/>
        <v>MK</v>
      </c>
      <c r="L2218" s="2" t="str">
        <f t="shared" si="211"/>
        <v>NORTH MACEDONIA</v>
      </c>
      <c r="M2218" s="66"/>
      <c r="N2218" s="66"/>
      <c r="O2218" s="66"/>
      <c r="P2218" s="66"/>
      <c r="Q2218" s="2"/>
      <c r="R2218" s="2"/>
      <c r="S2218" s="15">
        <f t="shared" si="213"/>
        <v>41827</v>
      </c>
      <c r="T2218" s="15" t="str">
        <f t="shared" si="214"/>
        <v/>
      </c>
      <c r="U2218" s="15">
        <f t="shared" si="215"/>
        <v>44392</v>
      </c>
      <c r="V2218" s="2"/>
    </row>
    <row r="2219" spans="1:22">
      <c r="A2219" s="2"/>
      <c r="B2219" s="2"/>
      <c r="C2219" s="2"/>
      <c r="D2219" s="2"/>
      <c r="E2219" s="2"/>
      <c r="F2219" s="2"/>
      <c r="G2219" s="2"/>
      <c r="H2219" s="2"/>
      <c r="I2219" s="2"/>
      <c r="J2219" s="19" t="s">
        <v>1541</v>
      </c>
      <c r="K2219" s="2" t="str">
        <f t="shared" si="212"/>
        <v>MG</v>
      </c>
      <c r="L2219" s="2" t="str">
        <f t="shared" si="211"/>
        <v>MADAGASCAR</v>
      </c>
      <c r="M2219" s="66"/>
      <c r="N2219" s="66"/>
      <c r="O2219" s="66"/>
      <c r="P2219" s="66"/>
      <c r="Q2219" s="2"/>
      <c r="R2219" s="2"/>
      <c r="S2219" s="15">
        <f t="shared" si="213"/>
        <v>41827</v>
      </c>
      <c r="T2219" s="15" t="str">
        <f t="shared" si="214"/>
        <v/>
      </c>
      <c r="U2219" s="15" t="str">
        <f t="shared" si="215"/>
        <v/>
      </c>
      <c r="V2219" s="2"/>
    </row>
    <row r="2220" spans="1:22">
      <c r="A2220" s="2"/>
      <c r="B2220" s="2"/>
      <c r="C2220" s="2"/>
      <c r="D2220" s="2"/>
      <c r="E2220" s="2"/>
      <c r="F2220" s="2"/>
      <c r="G2220" s="2"/>
      <c r="H2220" s="2"/>
      <c r="I2220" s="2"/>
      <c r="J2220" s="19" t="s">
        <v>1542</v>
      </c>
      <c r="K2220" s="2" t="str">
        <f t="shared" si="212"/>
        <v>MW</v>
      </c>
      <c r="L2220" s="2" t="str">
        <f t="shared" si="211"/>
        <v>MALAWI</v>
      </c>
      <c r="M2220" s="66"/>
      <c r="N2220" s="66"/>
      <c r="O2220" s="66"/>
      <c r="P2220" s="66"/>
      <c r="Q2220" s="2"/>
      <c r="R2220" s="2"/>
      <c r="S2220" s="15">
        <f t="shared" si="213"/>
        <v>41827</v>
      </c>
      <c r="T2220" s="15" t="str">
        <f t="shared" si="214"/>
        <v/>
      </c>
      <c r="U2220" s="15" t="str">
        <f t="shared" si="215"/>
        <v/>
      </c>
      <c r="V2220" s="2"/>
    </row>
    <row r="2221" spans="1:22">
      <c r="A2221" s="2"/>
      <c r="B2221" s="2"/>
      <c r="C2221" s="2"/>
      <c r="D2221" s="2"/>
      <c r="E2221" s="2"/>
      <c r="F2221" s="2"/>
      <c r="G2221" s="2"/>
      <c r="H2221" s="2"/>
      <c r="I2221" s="2"/>
      <c r="J2221" s="19" t="s">
        <v>1543</v>
      </c>
      <c r="K2221" s="2" t="str">
        <f t="shared" si="212"/>
        <v>MY</v>
      </c>
      <c r="L2221" s="2" t="str">
        <f t="shared" si="211"/>
        <v>MALAYSIA</v>
      </c>
      <c r="M2221" s="66"/>
      <c r="N2221" s="66"/>
      <c r="O2221" s="66"/>
      <c r="P2221" s="66"/>
      <c r="Q2221" s="2"/>
      <c r="R2221" s="2"/>
      <c r="S2221" s="15">
        <f t="shared" si="213"/>
        <v>41827</v>
      </c>
      <c r="T2221" s="15" t="str">
        <f t="shared" si="214"/>
        <v/>
      </c>
      <c r="U2221" s="15" t="str">
        <f t="shared" si="215"/>
        <v/>
      </c>
      <c r="V2221" s="2"/>
    </row>
    <row r="2222" spans="1:22">
      <c r="A2222" s="2"/>
      <c r="B2222" s="2"/>
      <c r="C2222" s="2"/>
      <c r="D2222" s="2"/>
      <c r="E2222" s="2"/>
      <c r="F2222" s="2"/>
      <c r="G2222" s="2"/>
      <c r="H2222" s="2"/>
      <c r="I2222" s="2"/>
      <c r="J2222" s="19" t="s">
        <v>1544</v>
      </c>
      <c r="K2222" s="2" t="str">
        <f t="shared" si="212"/>
        <v>MV</v>
      </c>
      <c r="L2222" s="2" t="str">
        <f t="shared" ref="L2222:L2285" si="216">J2222</f>
        <v>MALDIVES</v>
      </c>
      <c r="M2222" s="66"/>
      <c r="N2222" s="66"/>
      <c r="O2222" s="66"/>
      <c r="P2222" s="66"/>
      <c r="Q2222" s="2"/>
      <c r="R2222" s="2"/>
      <c r="S2222" s="15">
        <f t="shared" si="213"/>
        <v>41827</v>
      </c>
      <c r="T2222" s="15" t="str">
        <f t="shared" si="214"/>
        <v/>
      </c>
      <c r="U2222" s="15" t="str">
        <f t="shared" si="215"/>
        <v/>
      </c>
      <c r="V2222" s="2"/>
    </row>
    <row r="2223" spans="1:22">
      <c r="A2223" s="2"/>
      <c r="B2223" s="2"/>
      <c r="C2223" s="2"/>
      <c r="D2223" s="2"/>
      <c r="E2223" s="2"/>
      <c r="F2223" s="2"/>
      <c r="G2223" s="2"/>
      <c r="H2223" s="2"/>
      <c r="I2223" s="2"/>
      <c r="J2223" s="19" t="s">
        <v>1545</v>
      </c>
      <c r="K2223" s="2" t="str">
        <f t="shared" si="212"/>
        <v>ML</v>
      </c>
      <c r="L2223" s="2" t="str">
        <f t="shared" si="216"/>
        <v>MALI</v>
      </c>
      <c r="M2223" s="66"/>
      <c r="N2223" s="66"/>
      <c r="O2223" s="66"/>
      <c r="P2223" s="66"/>
      <c r="Q2223" s="2"/>
      <c r="R2223" s="2"/>
      <c r="S2223" s="15">
        <f t="shared" si="213"/>
        <v>41827</v>
      </c>
      <c r="T2223" s="15" t="str">
        <f t="shared" si="214"/>
        <v/>
      </c>
      <c r="U2223" s="15" t="str">
        <f t="shared" si="215"/>
        <v/>
      </c>
      <c r="V2223" s="2"/>
    </row>
    <row r="2224" spans="1:22">
      <c r="A2224" s="2"/>
      <c r="B2224" s="2"/>
      <c r="C2224" s="2"/>
      <c r="D2224" s="2"/>
      <c r="E2224" s="2"/>
      <c r="F2224" s="2"/>
      <c r="G2224" s="2"/>
      <c r="H2224" s="2"/>
      <c r="I2224" s="2"/>
      <c r="J2224" s="19" t="s">
        <v>1547</v>
      </c>
      <c r="K2224" s="2" t="str">
        <f t="shared" si="212"/>
        <v>MH</v>
      </c>
      <c r="L2224" s="2" t="str">
        <f t="shared" si="216"/>
        <v>MARSHALL ISLANDS</v>
      </c>
      <c r="M2224" s="66"/>
      <c r="N2224" s="66"/>
      <c r="O2224" s="66"/>
      <c r="P2224" s="66"/>
      <c r="Q2224" s="2"/>
      <c r="R2224" s="2"/>
      <c r="S2224" s="15">
        <f t="shared" si="213"/>
        <v>41827</v>
      </c>
      <c r="T2224" s="15" t="str">
        <f t="shared" si="214"/>
        <v/>
      </c>
      <c r="U2224" s="15" t="str">
        <f t="shared" si="215"/>
        <v/>
      </c>
      <c r="V2224" s="2"/>
    </row>
    <row r="2225" spans="1:22">
      <c r="A2225" s="2"/>
      <c r="B2225" s="2"/>
      <c r="C2225" s="2"/>
      <c r="D2225" s="2"/>
      <c r="E2225" s="2"/>
      <c r="F2225" s="2"/>
      <c r="G2225" s="2"/>
      <c r="H2225" s="2"/>
      <c r="I2225" s="2"/>
      <c r="J2225" s="19" t="s">
        <v>1548</v>
      </c>
      <c r="K2225" s="2" t="str">
        <f t="shared" si="212"/>
        <v>MQ</v>
      </c>
      <c r="L2225" s="2" t="str">
        <f t="shared" si="216"/>
        <v>MARTINIQUE</v>
      </c>
      <c r="M2225" s="66"/>
      <c r="N2225" s="66"/>
      <c r="O2225" s="66"/>
      <c r="P2225" s="66"/>
      <c r="Q2225" s="2"/>
      <c r="R2225" s="2"/>
      <c r="S2225" s="15">
        <f t="shared" si="213"/>
        <v>41827</v>
      </c>
      <c r="T2225" s="15" t="str">
        <f t="shared" si="214"/>
        <v/>
      </c>
      <c r="U2225" s="15" t="str">
        <f t="shared" si="215"/>
        <v/>
      </c>
      <c r="V2225" s="2"/>
    </row>
    <row r="2226" spans="1:22">
      <c r="A2226" s="2"/>
      <c r="B2226" s="2"/>
      <c r="C2226" s="2"/>
      <c r="D2226" s="2"/>
      <c r="E2226" s="2"/>
      <c r="F2226" s="2"/>
      <c r="G2226" s="2"/>
      <c r="H2226" s="2"/>
      <c r="I2226" s="2"/>
      <c r="J2226" s="19" t="s">
        <v>1549</v>
      </c>
      <c r="K2226" s="2" t="str">
        <f t="shared" si="212"/>
        <v>MR</v>
      </c>
      <c r="L2226" s="2" t="str">
        <f t="shared" si="216"/>
        <v>MAURITANIA</v>
      </c>
      <c r="M2226" s="66"/>
      <c r="N2226" s="66"/>
      <c r="O2226" s="66"/>
      <c r="P2226" s="66"/>
      <c r="Q2226" s="2"/>
      <c r="R2226" s="2"/>
      <c r="S2226" s="15">
        <f t="shared" si="213"/>
        <v>41827</v>
      </c>
      <c r="T2226" s="15" t="str">
        <f t="shared" si="214"/>
        <v/>
      </c>
      <c r="U2226" s="15" t="str">
        <f t="shared" si="215"/>
        <v/>
      </c>
      <c r="V2226" s="2"/>
    </row>
    <row r="2227" spans="1:22">
      <c r="A2227" s="2"/>
      <c r="B2227" s="2"/>
      <c r="C2227" s="2"/>
      <c r="D2227" s="2"/>
      <c r="E2227" s="2"/>
      <c r="F2227" s="2"/>
      <c r="G2227" s="2"/>
      <c r="H2227" s="2"/>
      <c r="I2227" s="2"/>
      <c r="J2227" s="19" t="s">
        <v>1550</v>
      </c>
      <c r="K2227" s="2" t="str">
        <f t="shared" si="212"/>
        <v>MU</v>
      </c>
      <c r="L2227" s="2" t="str">
        <f t="shared" si="216"/>
        <v>MAURITIUS</v>
      </c>
      <c r="M2227" s="66"/>
      <c r="N2227" s="66"/>
      <c r="O2227" s="66"/>
      <c r="P2227" s="66"/>
      <c r="Q2227" s="2"/>
      <c r="R2227" s="2"/>
      <c r="S2227" s="15">
        <f t="shared" si="213"/>
        <v>41827</v>
      </c>
      <c r="T2227" s="15" t="str">
        <f t="shared" si="214"/>
        <v/>
      </c>
      <c r="U2227" s="15" t="str">
        <f t="shared" si="215"/>
        <v/>
      </c>
      <c r="V2227" s="2"/>
    </row>
    <row r="2228" spans="1:22">
      <c r="A2228" s="2"/>
      <c r="B2228" s="2"/>
      <c r="C2228" s="2"/>
      <c r="D2228" s="2"/>
      <c r="E2228" s="2"/>
      <c r="F2228" s="2"/>
      <c r="G2228" s="2"/>
      <c r="H2228" s="2"/>
      <c r="I2228" s="2"/>
      <c r="J2228" s="19" t="s">
        <v>1551</v>
      </c>
      <c r="K2228" s="2" t="str">
        <f t="shared" si="212"/>
        <v>YT</v>
      </c>
      <c r="L2228" s="2" t="str">
        <f t="shared" si="216"/>
        <v>MAYOTTE</v>
      </c>
      <c r="M2228" s="66"/>
      <c r="N2228" s="66"/>
      <c r="O2228" s="66"/>
      <c r="P2228" s="66"/>
      <c r="Q2228" s="2"/>
      <c r="R2228" s="2"/>
      <c r="S2228" s="15">
        <f t="shared" si="213"/>
        <v>41827</v>
      </c>
      <c r="T2228" s="15" t="str">
        <f t="shared" si="214"/>
        <v/>
      </c>
      <c r="U2228" s="15" t="str">
        <f t="shared" si="215"/>
        <v/>
      </c>
      <c r="V2228" s="2"/>
    </row>
    <row r="2229" spans="1:22">
      <c r="A2229" s="2"/>
      <c r="B2229" s="2"/>
      <c r="C2229" s="2"/>
      <c r="D2229" s="2"/>
      <c r="E2229" s="2"/>
      <c r="F2229" s="2"/>
      <c r="G2229" s="2"/>
      <c r="H2229" s="2"/>
      <c r="I2229" s="2"/>
      <c r="J2229" s="19" t="s">
        <v>1552</v>
      </c>
      <c r="K2229" s="2" t="str">
        <f t="shared" si="212"/>
        <v>MX</v>
      </c>
      <c r="L2229" s="2" t="str">
        <f t="shared" si="216"/>
        <v>MEXICO</v>
      </c>
      <c r="M2229" s="66"/>
      <c r="N2229" s="66"/>
      <c r="O2229" s="66"/>
      <c r="P2229" s="66"/>
      <c r="Q2229" s="2"/>
      <c r="R2229" s="2"/>
      <c r="S2229" s="15">
        <f t="shared" si="213"/>
        <v>41827</v>
      </c>
      <c r="T2229" s="15" t="str">
        <f t="shared" si="214"/>
        <v/>
      </c>
      <c r="U2229" s="15" t="str">
        <f t="shared" si="215"/>
        <v/>
      </c>
      <c r="V2229" s="2"/>
    </row>
    <row r="2230" spans="1:22">
      <c r="A2230" s="2"/>
      <c r="B2230" s="2"/>
      <c r="C2230" s="2"/>
      <c r="D2230" s="2"/>
      <c r="E2230" s="2"/>
      <c r="F2230" s="2"/>
      <c r="G2230" s="2"/>
      <c r="H2230" s="2"/>
      <c r="I2230" s="2"/>
      <c r="J2230" s="19" t="s">
        <v>1553</v>
      </c>
      <c r="K2230" s="2" t="str">
        <f t="shared" si="212"/>
        <v>FM</v>
      </c>
      <c r="L2230" s="2" t="str">
        <f t="shared" si="216"/>
        <v>MICRONESIA, FEDERATED STATES OF</v>
      </c>
      <c r="M2230" s="66"/>
      <c r="N2230" s="66"/>
      <c r="O2230" s="66"/>
      <c r="P2230" s="66"/>
      <c r="Q2230" s="2"/>
      <c r="R2230" s="2"/>
      <c r="S2230" s="15">
        <f t="shared" si="213"/>
        <v>41827</v>
      </c>
      <c r="T2230" s="15" t="str">
        <f t="shared" si="214"/>
        <v/>
      </c>
      <c r="U2230" s="15" t="str">
        <f t="shared" si="215"/>
        <v/>
      </c>
      <c r="V2230" s="2"/>
    </row>
    <row r="2231" spans="1:22">
      <c r="A2231" s="2"/>
      <c r="B2231" s="2"/>
      <c r="C2231" s="2"/>
      <c r="D2231" s="2"/>
      <c r="E2231" s="2"/>
      <c r="F2231" s="2"/>
      <c r="G2231" s="2"/>
      <c r="H2231" s="2"/>
      <c r="I2231" s="2"/>
      <c r="J2231" s="19" t="s">
        <v>1554</v>
      </c>
      <c r="K2231" s="2" t="str">
        <f t="shared" si="212"/>
        <v>MD</v>
      </c>
      <c r="L2231" s="2" t="str">
        <f t="shared" si="216"/>
        <v>MOLDOVA, REPUBLIC OF</v>
      </c>
      <c r="M2231" s="66"/>
      <c r="N2231" s="66"/>
      <c r="O2231" s="66"/>
      <c r="P2231" s="66"/>
      <c r="Q2231" s="2"/>
      <c r="R2231" s="2"/>
      <c r="S2231" s="15">
        <f t="shared" si="213"/>
        <v>41827</v>
      </c>
      <c r="T2231" s="15" t="str">
        <f t="shared" si="214"/>
        <v/>
      </c>
      <c r="U2231" s="15" t="str">
        <f t="shared" si="215"/>
        <v/>
      </c>
      <c r="V2231" s="2"/>
    </row>
    <row r="2232" spans="1:22">
      <c r="A2232" s="2"/>
      <c r="B2232" s="2"/>
      <c r="C2232" s="2"/>
      <c r="D2232" s="2"/>
      <c r="E2232" s="2"/>
      <c r="F2232" s="2"/>
      <c r="G2232" s="2"/>
      <c r="H2232" s="2"/>
      <c r="I2232" s="2"/>
      <c r="J2232" s="19" t="s">
        <v>1555</v>
      </c>
      <c r="K2232" s="2" t="str">
        <f t="shared" ref="K2232:K2295" si="217">VLOOKUP(J2232,$A:$B,2,0)</f>
        <v>MC</v>
      </c>
      <c r="L2232" s="2" t="str">
        <f t="shared" si="216"/>
        <v>MONACO</v>
      </c>
      <c r="M2232" s="66"/>
      <c r="N2232" s="66"/>
      <c r="O2232" s="66"/>
      <c r="P2232" s="66"/>
      <c r="Q2232" s="2"/>
      <c r="R2232" s="2"/>
      <c r="S2232" s="15">
        <f t="shared" ref="S2232:S2295" si="218">VLOOKUP(J2232,A:G,5,FALSE)</f>
        <v>41827</v>
      </c>
      <c r="T2232" s="15" t="str">
        <f t="shared" ref="T2232:T2295" si="219">IF(VLOOKUP(J2232,A:G,6,FALSE)=0,"",VLOOKUP(J2232,A:G,6,FALSE))</f>
        <v/>
      </c>
      <c r="U2232" s="15" t="str">
        <f t="shared" ref="U2232:U2295" si="220">IF(VLOOKUP(J2232,A:G,7,FALSE)=0,"",VLOOKUP(J2232,A:G,7,FALSE))</f>
        <v/>
      </c>
      <c r="V2232" s="2"/>
    </row>
    <row r="2233" spans="1:22">
      <c r="A2233" s="2"/>
      <c r="B2233" s="2"/>
      <c r="C2233" s="2"/>
      <c r="D2233" s="2"/>
      <c r="E2233" s="2"/>
      <c r="F2233" s="2"/>
      <c r="G2233" s="2"/>
      <c r="H2233" s="2"/>
      <c r="I2233" s="2"/>
      <c r="J2233" s="19" t="s">
        <v>1556</v>
      </c>
      <c r="K2233" s="2" t="str">
        <f t="shared" si="217"/>
        <v>MN</v>
      </c>
      <c r="L2233" s="2" t="str">
        <f t="shared" si="216"/>
        <v>MONGOLIA</v>
      </c>
      <c r="M2233" s="66"/>
      <c r="N2233" s="66"/>
      <c r="O2233" s="66"/>
      <c r="P2233" s="66"/>
      <c r="Q2233" s="2"/>
      <c r="R2233" s="2"/>
      <c r="S2233" s="15">
        <f t="shared" si="218"/>
        <v>41827</v>
      </c>
      <c r="T2233" s="15" t="str">
        <f t="shared" si="219"/>
        <v/>
      </c>
      <c r="U2233" s="15" t="str">
        <f t="shared" si="220"/>
        <v/>
      </c>
      <c r="V2233" s="2"/>
    </row>
    <row r="2234" spans="1:22">
      <c r="A2234" s="2"/>
      <c r="B2234" s="2"/>
      <c r="C2234" s="2"/>
      <c r="D2234" s="2"/>
      <c r="E2234" s="2"/>
      <c r="F2234" s="2"/>
      <c r="G2234" s="2"/>
      <c r="H2234" s="2"/>
      <c r="I2234" s="2"/>
      <c r="J2234" s="19" t="s">
        <v>1557</v>
      </c>
      <c r="K2234" s="2" t="str">
        <f t="shared" si="217"/>
        <v>ME</v>
      </c>
      <c r="L2234" s="2" t="str">
        <f t="shared" si="216"/>
        <v>MONTENEGRO</v>
      </c>
      <c r="M2234" s="66"/>
      <c r="N2234" s="66"/>
      <c r="O2234" s="66"/>
      <c r="P2234" s="66"/>
      <c r="Q2234" s="2"/>
      <c r="R2234" s="2"/>
      <c r="S2234" s="15">
        <f t="shared" si="218"/>
        <v>41827</v>
      </c>
      <c r="T2234" s="15" t="str">
        <f t="shared" si="219"/>
        <v/>
      </c>
      <c r="U2234" s="15" t="str">
        <f t="shared" si="220"/>
        <v/>
      </c>
      <c r="V2234" s="2"/>
    </row>
    <row r="2235" spans="1:22">
      <c r="A2235" s="2"/>
      <c r="B2235" s="2"/>
      <c r="C2235" s="2"/>
      <c r="D2235" s="2"/>
      <c r="E2235" s="2"/>
      <c r="F2235" s="2"/>
      <c r="G2235" s="2"/>
      <c r="H2235" s="2"/>
      <c r="I2235" s="2"/>
      <c r="J2235" s="19" t="s">
        <v>1558</v>
      </c>
      <c r="K2235" s="2" t="str">
        <f t="shared" si="217"/>
        <v>MS</v>
      </c>
      <c r="L2235" s="2" t="str">
        <f t="shared" si="216"/>
        <v>MONTSERRAT</v>
      </c>
      <c r="M2235" s="66"/>
      <c r="N2235" s="66"/>
      <c r="O2235" s="66"/>
      <c r="P2235" s="66"/>
      <c r="Q2235" s="2"/>
      <c r="R2235" s="2"/>
      <c r="S2235" s="15">
        <f t="shared" si="218"/>
        <v>41827</v>
      </c>
      <c r="T2235" s="15" t="str">
        <f t="shared" si="219"/>
        <v/>
      </c>
      <c r="U2235" s="15" t="str">
        <f t="shared" si="220"/>
        <v/>
      </c>
      <c r="V2235" s="2"/>
    </row>
    <row r="2236" spans="1:22">
      <c r="A2236" s="2"/>
      <c r="B2236" s="2"/>
      <c r="C2236" s="2"/>
      <c r="D2236" s="2"/>
      <c r="E2236" s="2"/>
      <c r="F2236" s="2"/>
      <c r="G2236" s="2"/>
      <c r="H2236" s="2"/>
      <c r="I2236" s="2"/>
      <c r="J2236" s="19" t="s">
        <v>1559</v>
      </c>
      <c r="K2236" s="2" t="str">
        <f t="shared" si="217"/>
        <v>MA</v>
      </c>
      <c r="L2236" s="2" t="str">
        <f t="shared" si="216"/>
        <v>MOROCCO</v>
      </c>
      <c r="M2236" s="66"/>
      <c r="N2236" s="66"/>
      <c r="O2236" s="66"/>
      <c r="P2236" s="66"/>
      <c r="Q2236" s="2"/>
      <c r="R2236" s="2"/>
      <c r="S2236" s="15">
        <f t="shared" si="218"/>
        <v>41827</v>
      </c>
      <c r="T2236" s="15" t="str">
        <f t="shared" si="219"/>
        <v/>
      </c>
      <c r="U2236" s="15" t="str">
        <f t="shared" si="220"/>
        <v/>
      </c>
      <c r="V2236" s="2"/>
    </row>
    <row r="2237" spans="1:22">
      <c r="A2237" s="2"/>
      <c r="B2237" s="2"/>
      <c r="C2237" s="2"/>
      <c r="D2237" s="2"/>
      <c r="E2237" s="2"/>
      <c r="F2237" s="2"/>
      <c r="G2237" s="2"/>
      <c r="H2237" s="2"/>
      <c r="I2237" s="2"/>
      <c r="J2237" s="19" t="s">
        <v>1560</v>
      </c>
      <c r="K2237" s="2" t="str">
        <f t="shared" si="217"/>
        <v>MZ</v>
      </c>
      <c r="L2237" s="2" t="str">
        <f t="shared" si="216"/>
        <v>MOZAMBIQUE</v>
      </c>
      <c r="M2237" s="66"/>
      <c r="N2237" s="66"/>
      <c r="O2237" s="66"/>
      <c r="P2237" s="66"/>
      <c r="Q2237" s="2"/>
      <c r="R2237" s="2"/>
      <c r="S2237" s="15">
        <f t="shared" si="218"/>
        <v>41827</v>
      </c>
      <c r="T2237" s="15" t="str">
        <f t="shared" si="219"/>
        <v/>
      </c>
      <c r="U2237" s="15" t="str">
        <f t="shared" si="220"/>
        <v/>
      </c>
      <c r="V2237" s="2"/>
    </row>
    <row r="2238" spans="1:22">
      <c r="A2238" s="2"/>
      <c r="B2238" s="2"/>
      <c r="C2238" s="2"/>
      <c r="D2238" s="2"/>
      <c r="E2238" s="2"/>
      <c r="F2238" s="2"/>
      <c r="G2238" s="2"/>
      <c r="H2238" s="2"/>
      <c r="I2238" s="2"/>
      <c r="J2238" s="19" t="s">
        <v>1561</v>
      </c>
      <c r="K2238" s="2" t="str">
        <f t="shared" si="217"/>
        <v>MM</v>
      </c>
      <c r="L2238" s="2" t="str">
        <f t="shared" si="216"/>
        <v>MYANMAR</v>
      </c>
      <c r="M2238" s="66"/>
      <c r="N2238" s="66"/>
      <c r="O2238" s="66"/>
      <c r="P2238" s="66"/>
      <c r="Q2238" s="2"/>
      <c r="R2238" s="2"/>
      <c r="S2238" s="15">
        <f t="shared" si="218"/>
        <v>41827</v>
      </c>
      <c r="T2238" s="15" t="str">
        <f t="shared" si="219"/>
        <v/>
      </c>
      <c r="U2238" s="15" t="str">
        <f t="shared" si="220"/>
        <v/>
      </c>
      <c r="V2238" s="2"/>
    </row>
    <row r="2239" spans="1:22">
      <c r="A2239" s="2"/>
      <c r="B2239" s="2"/>
      <c r="C2239" s="2"/>
      <c r="D2239" s="2"/>
      <c r="E2239" s="2"/>
      <c r="F2239" s="2"/>
      <c r="G2239" s="2"/>
      <c r="H2239" s="2"/>
      <c r="I2239" s="2"/>
      <c r="J2239" s="19" t="s">
        <v>1562</v>
      </c>
      <c r="K2239" s="2" t="str">
        <f t="shared" si="217"/>
        <v>NA</v>
      </c>
      <c r="L2239" s="2" t="str">
        <f t="shared" si="216"/>
        <v>NAMIBIA</v>
      </c>
      <c r="M2239" s="66"/>
      <c r="N2239" s="66"/>
      <c r="O2239" s="66"/>
      <c r="P2239" s="66"/>
      <c r="Q2239" s="2"/>
      <c r="R2239" s="2"/>
      <c r="S2239" s="15">
        <f t="shared" si="218"/>
        <v>41827</v>
      </c>
      <c r="T2239" s="15" t="str">
        <f t="shared" si="219"/>
        <v/>
      </c>
      <c r="U2239" s="15" t="str">
        <f t="shared" si="220"/>
        <v/>
      </c>
      <c r="V2239" s="2"/>
    </row>
    <row r="2240" spans="1:22">
      <c r="A2240" s="2"/>
      <c r="B2240" s="2"/>
      <c r="C2240" s="2"/>
      <c r="D2240" s="2"/>
      <c r="E2240" s="2"/>
      <c r="F2240" s="2"/>
      <c r="G2240" s="2"/>
      <c r="H2240" s="2"/>
      <c r="I2240" s="2"/>
      <c r="J2240" s="19" t="s">
        <v>1563</v>
      </c>
      <c r="K2240" s="2" t="str">
        <f t="shared" si="217"/>
        <v>NR</v>
      </c>
      <c r="L2240" s="2" t="str">
        <f t="shared" si="216"/>
        <v>NAURU</v>
      </c>
      <c r="M2240" s="66"/>
      <c r="N2240" s="66"/>
      <c r="O2240" s="66"/>
      <c r="P2240" s="66"/>
      <c r="Q2240" s="2"/>
      <c r="R2240" s="2"/>
      <c r="S2240" s="15">
        <f t="shared" si="218"/>
        <v>41827</v>
      </c>
      <c r="T2240" s="15" t="str">
        <f t="shared" si="219"/>
        <v/>
      </c>
      <c r="U2240" s="15" t="str">
        <f t="shared" si="220"/>
        <v/>
      </c>
      <c r="V2240" s="2"/>
    </row>
    <row r="2241" spans="1:22">
      <c r="A2241" s="2"/>
      <c r="B2241" s="2"/>
      <c r="C2241" s="2"/>
      <c r="D2241" s="2"/>
      <c r="E2241" s="2"/>
      <c r="F2241" s="2"/>
      <c r="G2241" s="2"/>
      <c r="H2241" s="2"/>
      <c r="I2241" s="2"/>
      <c r="J2241" s="19" t="s">
        <v>1564</v>
      </c>
      <c r="K2241" s="2" t="str">
        <f t="shared" si="217"/>
        <v>NP</v>
      </c>
      <c r="L2241" s="2" t="str">
        <f t="shared" si="216"/>
        <v>NEPAL</v>
      </c>
      <c r="M2241" s="66"/>
      <c r="N2241" s="66"/>
      <c r="O2241" s="66"/>
      <c r="P2241" s="66"/>
      <c r="Q2241" s="2"/>
      <c r="R2241" s="2"/>
      <c r="S2241" s="15">
        <f t="shared" si="218"/>
        <v>41827</v>
      </c>
      <c r="T2241" s="15" t="str">
        <f t="shared" si="219"/>
        <v/>
      </c>
      <c r="U2241" s="15" t="str">
        <f t="shared" si="220"/>
        <v/>
      </c>
      <c r="V2241" s="2"/>
    </row>
    <row r="2242" spans="1:22">
      <c r="A2242" s="2"/>
      <c r="B2242" s="2"/>
      <c r="C2242" s="2"/>
      <c r="D2242" s="2"/>
      <c r="E2242" s="2"/>
      <c r="F2242" s="2"/>
      <c r="G2242" s="2"/>
      <c r="H2242" s="2"/>
      <c r="I2242" s="2"/>
      <c r="J2242" s="19" t="s">
        <v>1566</v>
      </c>
      <c r="K2242" s="2" t="str">
        <f t="shared" si="217"/>
        <v>NC</v>
      </c>
      <c r="L2242" s="2" t="str">
        <f t="shared" si="216"/>
        <v>NEW CALEDONIA</v>
      </c>
      <c r="M2242" s="66"/>
      <c r="N2242" s="66"/>
      <c r="O2242" s="66"/>
      <c r="P2242" s="66"/>
      <c r="Q2242" s="2"/>
      <c r="R2242" s="2"/>
      <c r="S2242" s="15">
        <f t="shared" si="218"/>
        <v>41827</v>
      </c>
      <c r="T2242" s="15" t="str">
        <f t="shared" si="219"/>
        <v/>
      </c>
      <c r="U2242" s="15" t="str">
        <f t="shared" si="220"/>
        <v/>
      </c>
      <c r="V2242" s="2"/>
    </row>
    <row r="2243" spans="1:22">
      <c r="A2243" s="2"/>
      <c r="B2243" s="2"/>
      <c r="C2243" s="2"/>
      <c r="D2243" s="2"/>
      <c r="E2243" s="2"/>
      <c r="F2243" s="2"/>
      <c r="G2243" s="2"/>
      <c r="H2243" s="2"/>
      <c r="I2243" s="2"/>
      <c r="J2243" s="19" t="s">
        <v>1567</v>
      </c>
      <c r="K2243" s="2" t="str">
        <f t="shared" si="217"/>
        <v>NZ</v>
      </c>
      <c r="L2243" s="2" t="str">
        <f t="shared" si="216"/>
        <v>NEW ZEALAND</v>
      </c>
      <c r="M2243" s="66"/>
      <c r="N2243" s="66"/>
      <c r="O2243" s="66"/>
      <c r="P2243" s="66"/>
      <c r="Q2243" s="2"/>
      <c r="R2243" s="2"/>
      <c r="S2243" s="15">
        <f t="shared" si="218"/>
        <v>41827</v>
      </c>
      <c r="T2243" s="15" t="str">
        <f t="shared" si="219"/>
        <v/>
      </c>
      <c r="U2243" s="15" t="str">
        <f t="shared" si="220"/>
        <v/>
      </c>
      <c r="V2243" s="2"/>
    </row>
    <row r="2244" spans="1:22">
      <c r="A2244" s="2"/>
      <c r="B2244" s="2"/>
      <c r="C2244" s="2"/>
      <c r="D2244" s="2"/>
      <c r="E2244" s="2"/>
      <c r="F2244" s="2"/>
      <c r="G2244" s="2"/>
      <c r="H2244" s="2"/>
      <c r="I2244" s="2"/>
      <c r="J2244" s="19" t="s">
        <v>1568</v>
      </c>
      <c r="K2244" s="2" t="str">
        <f t="shared" si="217"/>
        <v>NI</v>
      </c>
      <c r="L2244" s="2" t="str">
        <f t="shared" si="216"/>
        <v>NICARAGUA</v>
      </c>
      <c r="M2244" s="66"/>
      <c r="N2244" s="66"/>
      <c r="O2244" s="66"/>
      <c r="P2244" s="66"/>
      <c r="Q2244" s="2"/>
      <c r="R2244" s="2"/>
      <c r="S2244" s="15">
        <f t="shared" si="218"/>
        <v>41827</v>
      </c>
      <c r="T2244" s="15" t="str">
        <f t="shared" si="219"/>
        <v/>
      </c>
      <c r="U2244" s="15" t="str">
        <f t="shared" si="220"/>
        <v/>
      </c>
      <c r="V2244" s="2"/>
    </row>
    <row r="2245" spans="1:22">
      <c r="A2245" s="2"/>
      <c r="B2245" s="2"/>
      <c r="C2245" s="2"/>
      <c r="D2245" s="2"/>
      <c r="E2245" s="2"/>
      <c r="F2245" s="2"/>
      <c r="G2245" s="2"/>
      <c r="H2245" s="2"/>
      <c r="I2245" s="2"/>
      <c r="J2245" s="19" t="s">
        <v>1569</v>
      </c>
      <c r="K2245" s="2" t="str">
        <f t="shared" si="217"/>
        <v>NE</v>
      </c>
      <c r="L2245" s="2" t="str">
        <f t="shared" si="216"/>
        <v>NIGER</v>
      </c>
      <c r="M2245" s="66"/>
      <c r="N2245" s="66"/>
      <c r="O2245" s="66"/>
      <c r="P2245" s="66"/>
      <c r="Q2245" s="2"/>
      <c r="R2245" s="2"/>
      <c r="S2245" s="15">
        <f t="shared" si="218"/>
        <v>41827</v>
      </c>
      <c r="T2245" s="15" t="str">
        <f t="shared" si="219"/>
        <v/>
      </c>
      <c r="U2245" s="15" t="str">
        <f t="shared" si="220"/>
        <v/>
      </c>
      <c r="V2245" s="2"/>
    </row>
    <row r="2246" spans="1:22">
      <c r="A2246" s="2"/>
      <c r="B2246" s="2"/>
      <c r="C2246" s="2"/>
      <c r="D2246" s="2"/>
      <c r="E2246" s="2"/>
      <c r="F2246" s="2"/>
      <c r="G2246" s="2"/>
      <c r="H2246" s="2"/>
      <c r="I2246" s="2"/>
      <c r="J2246" s="19" t="s">
        <v>1570</v>
      </c>
      <c r="K2246" s="2" t="str">
        <f t="shared" si="217"/>
        <v>NG</v>
      </c>
      <c r="L2246" s="2" t="str">
        <f t="shared" si="216"/>
        <v>NIGERIA</v>
      </c>
      <c r="M2246" s="66"/>
      <c r="N2246" s="66"/>
      <c r="O2246" s="66"/>
      <c r="P2246" s="66"/>
      <c r="Q2246" s="2"/>
      <c r="R2246" s="2"/>
      <c r="S2246" s="15">
        <f t="shared" si="218"/>
        <v>41827</v>
      </c>
      <c r="T2246" s="15" t="str">
        <f t="shared" si="219"/>
        <v/>
      </c>
      <c r="U2246" s="15" t="str">
        <f t="shared" si="220"/>
        <v/>
      </c>
      <c r="V2246" s="2"/>
    </row>
    <row r="2247" spans="1:22">
      <c r="A2247" s="2"/>
      <c r="B2247" s="2"/>
      <c r="C2247" s="2"/>
      <c r="D2247" s="2"/>
      <c r="E2247" s="2"/>
      <c r="F2247" s="2"/>
      <c r="G2247" s="2"/>
      <c r="H2247" s="2"/>
      <c r="I2247" s="2"/>
      <c r="J2247" s="19" t="s">
        <v>1571</v>
      </c>
      <c r="K2247" s="2" t="str">
        <f t="shared" si="217"/>
        <v>NU</v>
      </c>
      <c r="L2247" s="2" t="str">
        <f t="shared" si="216"/>
        <v>NIUE</v>
      </c>
      <c r="M2247" s="66"/>
      <c r="N2247" s="66"/>
      <c r="O2247" s="66"/>
      <c r="P2247" s="66"/>
      <c r="Q2247" s="2"/>
      <c r="R2247" s="2"/>
      <c r="S2247" s="15">
        <f t="shared" si="218"/>
        <v>41827</v>
      </c>
      <c r="T2247" s="15" t="str">
        <f t="shared" si="219"/>
        <v/>
      </c>
      <c r="U2247" s="15" t="str">
        <f t="shared" si="220"/>
        <v/>
      </c>
      <c r="V2247" s="2"/>
    </row>
    <row r="2248" spans="1:22">
      <c r="A2248" s="2"/>
      <c r="B2248" s="2"/>
      <c r="C2248" s="2"/>
      <c r="D2248" s="2"/>
      <c r="E2248" s="2"/>
      <c r="F2248" s="2"/>
      <c r="G2248" s="2"/>
      <c r="H2248" s="2"/>
      <c r="I2248" s="2"/>
      <c r="J2248" s="19" t="s">
        <v>1572</v>
      </c>
      <c r="K2248" s="2" t="str">
        <f t="shared" si="217"/>
        <v>NF</v>
      </c>
      <c r="L2248" s="2" t="str">
        <f t="shared" si="216"/>
        <v>NORFOLK ISLAND</v>
      </c>
      <c r="M2248" s="66"/>
      <c r="N2248" s="66"/>
      <c r="O2248" s="66"/>
      <c r="P2248" s="66"/>
      <c r="Q2248" s="2"/>
      <c r="R2248" s="2"/>
      <c r="S2248" s="15">
        <f t="shared" si="218"/>
        <v>41827</v>
      </c>
      <c r="T2248" s="15" t="str">
        <f t="shared" si="219"/>
        <v/>
      </c>
      <c r="U2248" s="15" t="str">
        <f t="shared" si="220"/>
        <v/>
      </c>
      <c r="V2248" s="2"/>
    </row>
    <row r="2249" spans="1:22">
      <c r="A2249" s="2"/>
      <c r="B2249" s="2"/>
      <c r="C2249" s="2"/>
      <c r="D2249" s="2"/>
      <c r="E2249" s="2"/>
      <c r="F2249" s="2"/>
      <c r="G2249" s="2"/>
      <c r="H2249" s="2"/>
      <c r="I2249" s="2"/>
      <c r="J2249" s="19" t="s">
        <v>1573</v>
      </c>
      <c r="K2249" s="2" t="str">
        <f t="shared" si="217"/>
        <v>MP</v>
      </c>
      <c r="L2249" s="2" t="str">
        <f t="shared" si="216"/>
        <v>NORTHERN MARIANA ISLANDS</v>
      </c>
      <c r="M2249" s="66"/>
      <c r="N2249" s="66"/>
      <c r="O2249" s="66"/>
      <c r="P2249" s="66"/>
      <c r="Q2249" s="2"/>
      <c r="R2249" s="2"/>
      <c r="S2249" s="15">
        <f t="shared" si="218"/>
        <v>41827</v>
      </c>
      <c r="T2249" s="15" t="str">
        <f t="shared" si="219"/>
        <v/>
      </c>
      <c r="U2249" s="15" t="str">
        <f t="shared" si="220"/>
        <v/>
      </c>
      <c r="V2249" s="2"/>
    </row>
    <row r="2250" spans="1:22">
      <c r="A2250" s="2"/>
      <c r="B2250" s="2"/>
      <c r="C2250" s="2"/>
      <c r="D2250" s="2"/>
      <c r="E2250" s="2"/>
      <c r="F2250" s="2"/>
      <c r="G2250" s="2"/>
      <c r="H2250" s="2"/>
      <c r="I2250" s="2"/>
      <c r="J2250" s="19" t="s">
        <v>1575</v>
      </c>
      <c r="K2250" s="2" t="str">
        <f t="shared" si="217"/>
        <v>OM</v>
      </c>
      <c r="L2250" s="2" t="str">
        <f t="shared" si="216"/>
        <v>OMAN</v>
      </c>
      <c r="M2250" s="66"/>
      <c r="N2250" s="66"/>
      <c r="O2250" s="66"/>
      <c r="P2250" s="66"/>
      <c r="Q2250" s="2"/>
      <c r="R2250" s="2"/>
      <c r="S2250" s="15">
        <f t="shared" si="218"/>
        <v>41827</v>
      </c>
      <c r="T2250" s="15" t="str">
        <f t="shared" si="219"/>
        <v/>
      </c>
      <c r="U2250" s="15" t="str">
        <f t="shared" si="220"/>
        <v/>
      </c>
      <c r="V2250" s="2"/>
    </row>
    <row r="2251" spans="1:22">
      <c r="A2251" s="2"/>
      <c r="B2251" s="2"/>
      <c r="C2251" s="2"/>
      <c r="D2251" s="2"/>
      <c r="E2251" s="2"/>
      <c r="F2251" s="2"/>
      <c r="G2251" s="2"/>
      <c r="H2251" s="2"/>
      <c r="I2251" s="2"/>
      <c r="J2251" s="19" t="s">
        <v>1576</v>
      </c>
      <c r="K2251" s="2" t="str">
        <f t="shared" si="217"/>
        <v>PK</v>
      </c>
      <c r="L2251" s="2" t="str">
        <f t="shared" si="216"/>
        <v>PAKISTAN</v>
      </c>
      <c r="M2251" s="66"/>
      <c r="N2251" s="66"/>
      <c r="O2251" s="66"/>
      <c r="P2251" s="66"/>
      <c r="Q2251" s="2"/>
      <c r="R2251" s="2"/>
      <c r="S2251" s="15">
        <f t="shared" si="218"/>
        <v>41827</v>
      </c>
      <c r="T2251" s="15" t="str">
        <f t="shared" si="219"/>
        <v/>
      </c>
      <c r="U2251" s="15" t="str">
        <f t="shared" si="220"/>
        <v/>
      </c>
      <c r="V2251" s="2"/>
    </row>
    <row r="2252" spans="1:22">
      <c r="A2252" s="2"/>
      <c r="B2252" s="2"/>
      <c r="C2252" s="2"/>
      <c r="D2252" s="2"/>
      <c r="E2252" s="2"/>
      <c r="F2252" s="2"/>
      <c r="G2252" s="2"/>
      <c r="H2252" s="2"/>
      <c r="I2252" s="2"/>
      <c r="J2252" s="19" t="s">
        <v>1577</v>
      </c>
      <c r="K2252" s="2" t="str">
        <f t="shared" si="217"/>
        <v>PW</v>
      </c>
      <c r="L2252" s="2" t="str">
        <f t="shared" si="216"/>
        <v>PALAU</v>
      </c>
      <c r="M2252" s="66"/>
      <c r="N2252" s="66"/>
      <c r="O2252" s="66"/>
      <c r="P2252" s="66"/>
      <c r="Q2252" s="2"/>
      <c r="R2252" s="2"/>
      <c r="S2252" s="15">
        <f t="shared" si="218"/>
        <v>41827</v>
      </c>
      <c r="T2252" s="15" t="str">
        <f t="shared" si="219"/>
        <v/>
      </c>
      <c r="U2252" s="15" t="str">
        <f t="shared" si="220"/>
        <v/>
      </c>
      <c r="V2252" s="2"/>
    </row>
    <row r="2253" spans="1:22">
      <c r="A2253" s="2"/>
      <c r="B2253" s="2"/>
      <c r="C2253" s="2"/>
      <c r="D2253" s="2"/>
      <c r="E2253" s="2"/>
      <c r="F2253" s="2"/>
      <c r="G2253" s="2"/>
      <c r="H2253" s="2"/>
      <c r="I2253" s="2"/>
      <c r="J2253" s="19" t="s">
        <v>14789</v>
      </c>
      <c r="K2253" s="2" t="str">
        <f t="shared" si="217"/>
        <v>PS</v>
      </c>
      <c r="L2253" s="2" t="str">
        <f t="shared" si="216"/>
        <v>PALESTINE, STATE OF</v>
      </c>
      <c r="M2253" s="66"/>
      <c r="N2253" s="66"/>
      <c r="O2253" s="66"/>
      <c r="P2253" s="66"/>
      <c r="Q2253" s="2"/>
      <c r="R2253" s="2"/>
      <c r="S2253" s="15">
        <f t="shared" si="218"/>
        <v>41827</v>
      </c>
      <c r="T2253" s="15" t="str">
        <f t="shared" si="219"/>
        <v/>
      </c>
      <c r="U2253" s="15">
        <f t="shared" si="220"/>
        <v>44392</v>
      </c>
      <c r="V2253" s="2"/>
    </row>
    <row r="2254" spans="1:22">
      <c r="A2254" s="2"/>
      <c r="B2254" s="2"/>
      <c r="C2254" s="2"/>
      <c r="D2254" s="2"/>
      <c r="E2254" s="2"/>
      <c r="F2254" s="2"/>
      <c r="G2254" s="2"/>
      <c r="H2254" s="2"/>
      <c r="I2254" s="2"/>
      <c r="J2254" s="19" t="s">
        <v>1578</v>
      </c>
      <c r="K2254" s="2" t="str">
        <f t="shared" si="217"/>
        <v>PA</v>
      </c>
      <c r="L2254" s="2" t="str">
        <f t="shared" si="216"/>
        <v>PANAMA</v>
      </c>
      <c r="M2254" s="66"/>
      <c r="N2254" s="66"/>
      <c r="O2254" s="66"/>
      <c r="P2254" s="66"/>
      <c r="Q2254" s="2"/>
      <c r="R2254" s="2"/>
      <c r="S2254" s="15">
        <f t="shared" si="218"/>
        <v>41827</v>
      </c>
      <c r="T2254" s="15" t="str">
        <f t="shared" si="219"/>
        <v/>
      </c>
      <c r="U2254" s="15" t="str">
        <f t="shared" si="220"/>
        <v/>
      </c>
      <c r="V2254" s="2"/>
    </row>
    <row r="2255" spans="1:22">
      <c r="A2255" s="2"/>
      <c r="B2255" s="2"/>
      <c r="C2255" s="2"/>
      <c r="D2255" s="2"/>
      <c r="E2255" s="2"/>
      <c r="F2255" s="2"/>
      <c r="G2255" s="2"/>
      <c r="H2255" s="2"/>
      <c r="I2255" s="2"/>
      <c r="J2255" s="19" t="s">
        <v>1579</v>
      </c>
      <c r="K2255" s="2" t="str">
        <f t="shared" si="217"/>
        <v>PG</v>
      </c>
      <c r="L2255" s="2" t="str">
        <f t="shared" si="216"/>
        <v>PAPUA NEW GUINEA</v>
      </c>
      <c r="M2255" s="66"/>
      <c r="N2255" s="66"/>
      <c r="O2255" s="66"/>
      <c r="P2255" s="66"/>
      <c r="Q2255" s="2"/>
      <c r="R2255" s="2"/>
      <c r="S2255" s="15">
        <f t="shared" si="218"/>
        <v>41827</v>
      </c>
      <c r="T2255" s="15" t="str">
        <f t="shared" si="219"/>
        <v/>
      </c>
      <c r="U2255" s="15" t="str">
        <f t="shared" si="220"/>
        <v/>
      </c>
      <c r="V2255" s="2"/>
    </row>
    <row r="2256" spans="1:22">
      <c r="A2256" s="2"/>
      <c r="B2256" s="2"/>
      <c r="C2256" s="2"/>
      <c r="D2256" s="2"/>
      <c r="E2256" s="2"/>
      <c r="F2256" s="2"/>
      <c r="G2256" s="2"/>
      <c r="H2256" s="2"/>
      <c r="I2256" s="2"/>
      <c r="J2256" s="19" t="s">
        <v>1580</v>
      </c>
      <c r="K2256" s="2" t="str">
        <f t="shared" si="217"/>
        <v>PY</v>
      </c>
      <c r="L2256" s="2" t="str">
        <f t="shared" si="216"/>
        <v>PARAGUAY</v>
      </c>
      <c r="M2256" s="66"/>
      <c r="N2256" s="66"/>
      <c r="O2256" s="66"/>
      <c r="P2256" s="66"/>
      <c r="Q2256" s="2"/>
      <c r="R2256" s="2"/>
      <c r="S2256" s="15">
        <f t="shared" si="218"/>
        <v>41827</v>
      </c>
      <c r="T2256" s="15" t="str">
        <f t="shared" si="219"/>
        <v/>
      </c>
      <c r="U2256" s="15" t="str">
        <f t="shared" si="220"/>
        <v/>
      </c>
      <c r="V2256" s="2"/>
    </row>
    <row r="2257" spans="1:22">
      <c r="A2257" s="2"/>
      <c r="B2257" s="2"/>
      <c r="C2257" s="2"/>
      <c r="D2257" s="2"/>
      <c r="E2257" s="2"/>
      <c r="F2257" s="2"/>
      <c r="G2257" s="2"/>
      <c r="H2257" s="2"/>
      <c r="I2257" s="2"/>
      <c r="J2257" s="19" t="s">
        <v>1581</v>
      </c>
      <c r="K2257" s="2" t="str">
        <f t="shared" si="217"/>
        <v>PE</v>
      </c>
      <c r="L2257" s="2" t="str">
        <f t="shared" si="216"/>
        <v>PERU</v>
      </c>
      <c r="M2257" s="66"/>
      <c r="N2257" s="66"/>
      <c r="O2257" s="66"/>
      <c r="P2257" s="66"/>
      <c r="Q2257" s="2"/>
      <c r="R2257" s="2"/>
      <c r="S2257" s="15">
        <f t="shared" si="218"/>
        <v>41827</v>
      </c>
      <c r="T2257" s="15" t="str">
        <f t="shared" si="219"/>
        <v/>
      </c>
      <c r="U2257" s="15" t="str">
        <f t="shared" si="220"/>
        <v/>
      </c>
      <c r="V2257" s="2"/>
    </row>
    <row r="2258" spans="1:22">
      <c r="A2258" s="2"/>
      <c r="B2258" s="2"/>
      <c r="C2258" s="2"/>
      <c r="D2258" s="2"/>
      <c r="E2258" s="2"/>
      <c r="F2258" s="2"/>
      <c r="G2258" s="2"/>
      <c r="H2258" s="2"/>
      <c r="I2258" s="2"/>
      <c r="J2258" s="19" t="s">
        <v>1582</v>
      </c>
      <c r="K2258" s="2" t="str">
        <f t="shared" si="217"/>
        <v>PH</v>
      </c>
      <c r="L2258" s="2" t="str">
        <f t="shared" si="216"/>
        <v>PHILIPPINES</v>
      </c>
      <c r="M2258" s="66"/>
      <c r="N2258" s="66"/>
      <c r="O2258" s="66"/>
      <c r="P2258" s="66"/>
      <c r="Q2258" s="2"/>
      <c r="R2258" s="2"/>
      <c r="S2258" s="15">
        <f t="shared" si="218"/>
        <v>41827</v>
      </c>
      <c r="T2258" s="15" t="str">
        <f t="shared" si="219"/>
        <v/>
      </c>
      <c r="U2258" s="15" t="str">
        <f t="shared" si="220"/>
        <v/>
      </c>
      <c r="V2258" s="2"/>
    </row>
    <row r="2259" spans="1:22">
      <c r="A2259" s="2"/>
      <c r="B2259" s="2"/>
      <c r="C2259" s="2"/>
      <c r="D2259" s="2"/>
      <c r="E2259" s="2"/>
      <c r="F2259" s="2"/>
      <c r="G2259" s="2"/>
      <c r="H2259" s="2"/>
      <c r="I2259" s="2"/>
      <c r="J2259" s="19" t="s">
        <v>1583</v>
      </c>
      <c r="K2259" s="2" t="str">
        <f t="shared" si="217"/>
        <v>PN</v>
      </c>
      <c r="L2259" s="2" t="str">
        <f t="shared" si="216"/>
        <v>PITCAIRN</v>
      </c>
      <c r="M2259" s="66"/>
      <c r="N2259" s="66"/>
      <c r="O2259" s="66"/>
      <c r="P2259" s="66"/>
      <c r="Q2259" s="2"/>
      <c r="R2259" s="2"/>
      <c r="S2259" s="15">
        <f t="shared" si="218"/>
        <v>41827</v>
      </c>
      <c r="T2259" s="15" t="str">
        <f t="shared" si="219"/>
        <v/>
      </c>
      <c r="U2259" s="15" t="str">
        <f t="shared" si="220"/>
        <v/>
      </c>
      <c r="V2259" s="2"/>
    </row>
    <row r="2260" spans="1:22">
      <c r="A2260" s="2"/>
      <c r="B2260" s="2"/>
      <c r="C2260" s="2"/>
      <c r="D2260" s="2"/>
      <c r="E2260" s="2"/>
      <c r="F2260" s="2"/>
      <c r="G2260" s="2"/>
      <c r="H2260" s="2"/>
      <c r="I2260" s="2"/>
      <c r="J2260" s="19" t="s">
        <v>1586</v>
      </c>
      <c r="K2260" s="2" t="str">
        <f t="shared" si="217"/>
        <v>PR</v>
      </c>
      <c r="L2260" s="2" t="str">
        <f t="shared" si="216"/>
        <v>PUERTO RICO</v>
      </c>
      <c r="M2260" s="66"/>
      <c r="N2260" s="66"/>
      <c r="O2260" s="66"/>
      <c r="P2260" s="66"/>
      <c r="Q2260" s="2"/>
      <c r="R2260" s="2"/>
      <c r="S2260" s="15">
        <f t="shared" si="218"/>
        <v>41827</v>
      </c>
      <c r="T2260" s="15" t="str">
        <f t="shared" si="219"/>
        <v/>
      </c>
      <c r="U2260" s="15" t="str">
        <f t="shared" si="220"/>
        <v/>
      </c>
      <c r="V2260" s="2"/>
    </row>
    <row r="2261" spans="1:22">
      <c r="A2261" s="2"/>
      <c r="B2261" s="2"/>
      <c r="C2261" s="2"/>
      <c r="D2261" s="2"/>
      <c r="E2261" s="2"/>
      <c r="F2261" s="2"/>
      <c r="G2261" s="2"/>
      <c r="H2261" s="2"/>
      <c r="I2261" s="2"/>
      <c r="J2261" s="19" t="s">
        <v>1587</v>
      </c>
      <c r="K2261" s="2" t="str">
        <f t="shared" si="217"/>
        <v>QA</v>
      </c>
      <c r="L2261" s="2" t="str">
        <f t="shared" si="216"/>
        <v>QATAR</v>
      </c>
      <c r="M2261" s="66"/>
      <c r="N2261" s="66"/>
      <c r="O2261" s="66"/>
      <c r="P2261" s="66"/>
      <c r="Q2261" s="2"/>
      <c r="R2261" s="2"/>
      <c r="S2261" s="15">
        <f t="shared" si="218"/>
        <v>41827</v>
      </c>
      <c r="T2261" s="15" t="str">
        <f t="shared" si="219"/>
        <v/>
      </c>
      <c r="U2261" s="15" t="str">
        <f t="shared" si="220"/>
        <v/>
      </c>
      <c r="V2261" s="2"/>
    </row>
    <row r="2262" spans="1:22">
      <c r="A2262" s="2"/>
      <c r="B2262" s="2"/>
      <c r="C2262" s="2"/>
      <c r="D2262" s="2"/>
      <c r="E2262" s="2"/>
      <c r="F2262" s="2"/>
      <c r="G2262" s="2"/>
      <c r="H2262" s="2"/>
      <c r="I2262" s="2"/>
      <c r="J2262" s="19" t="s">
        <v>1588</v>
      </c>
      <c r="K2262" s="2" t="str">
        <f t="shared" si="217"/>
        <v>RE</v>
      </c>
      <c r="L2262" s="2" t="str">
        <f t="shared" si="216"/>
        <v>RÉUNION</v>
      </c>
      <c r="M2262" s="66"/>
      <c r="N2262" s="66"/>
      <c r="O2262" s="66"/>
      <c r="P2262" s="66"/>
      <c r="Q2262" s="2"/>
      <c r="R2262" s="2"/>
      <c r="S2262" s="15">
        <f t="shared" si="218"/>
        <v>41827</v>
      </c>
      <c r="T2262" s="15" t="str">
        <f t="shared" si="219"/>
        <v/>
      </c>
      <c r="U2262" s="15" t="str">
        <f t="shared" si="220"/>
        <v/>
      </c>
      <c r="V2262" s="2"/>
    </row>
    <row r="2263" spans="1:22">
      <c r="A2263" s="2"/>
      <c r="B2263" s="2"/>
      <c r="C2263" s="2"/>
      <c r="D2263" s="2"/>
      <c r="E2263" s="2"/>
      <c r="F2263" s="2"/>
      <c r="G2263" s="2"/>
      <c r="H2263" s="2"/>
      <c r="I2263" s="2"/>
      <c r="J2263" s="19" t="s">
        <v>1590</v>
      </c>
      <c r="K2263" s="2" t="str">
        <f t="shared" si="217"/>
        <v>RU</v>
      </c>
      <c r="L2263" s="2" t="str">
        <f t="shared" si="216"/>
        <v>RUSSIAN FEDERATION</v>
      </c>
      <c r="M2263" s="66"/>
      <c r="N2263" s="66"/>
      <c r="O2263" s="66"/>
      <c r="P2263" s="66"/>
      <c r="Q2263" s="2"/>
      <c r="R2263" s="2"/>
      <c r="S2263" s="15">
        <f t="shared" si="218"/>
        <v>41827</v>
      </c>
      <c r="T2263" s="15" t="str">
        <f t="shared" si="219"/>
        <v/>
      </c>
      <c r="U2263" s="15" t="str">
        <f t="shared" si="220"/>
        <v/>
      </c>
      <c r="V2263" s="2"/>
    </row>
    <row r="2264" spans="1:22">
      <c r="A2264" s="2"/>
      <c r="B2264" s="2"/>
      <c r="C2264" s="2"/>
      <c r="D2264" s="2"/>
      <c r="E2264" s="2"/>
      <c r="F2264" s="2"/>
      <c r="G2264" s="2"/>
      <c r="H2264" s="2"/>
      <c r="I2264" s="2"/>
      <c r="J2264" s="19" t="s">
        <v>1591</v>
      </c>
      <c r="K2264" s="2" t="str">
        <f t="shared" si="217"/>
        <v>RW</v>
      </c>
      <c r="L2264" s="2" t="str">
        <f t="shared" si="216"/>
        <v>RWANDA</v>
      </c>
      <c r="M2264" s="66"/>
      <c r="N2264" s="66"/>
      <c r="O2264" s="66"/>
      <c r="P2264" s="66"/>
      <c r="Q2264" s="2"/>
      <c r="R2264" s="2"/>
      <c r="S2264" s="15">
        <f t="shared" si="218"/>
        <v>41827</v>
      </c>
      <c r="T2264" s="15" t="str">
        <f t="shared" si="219"/>
        <v/>
      </c>
      <c r="U2264" s="15" t="str">
        <f t="shared" si="220"/>
        <v/>
      </c>
      <c r="V2264" s="2"/>
    </row>
    <row r="2265" spans="1:22">
      <c r="A2265" s="2"/>
      <c r="B2265" s="2"/>
      <c r="C2265" s="2"/>
      <c r="D2265" s="2"/>
      <c r="E2265" s="2"/>
      <c r="F2265" s="2"/>
      <c r="G2265" s="2"/>
      <c r="H2265" s="2"/>
      <c r="I2265" s="2"/>
      <c r="J2265" s="19" t="s">
        <v>1592</v>
      </c>
      <c r="K2265" s="2" t="str">
        <f t="shared" si="217"/>
        <v>BL</v>
      </c>
      <c r="L2265" s="2" t="str">
        <f t="shared" si="216"/>
        <v>SAINT BARTHÉLEMY</v>
      </c>
      <c r="M2265" s="66"/>
      <c r="N2265" s="66"/>
      <c r="O2265" s="66"/>
      <c r="P2265" s="66"/>
      <c r="Q2265" s="2"/>
      <c r="R2265" s="2"/>
      <c r="S2265" s="15">
        <f t="shared" si="218"/>
        <v>41827</v>
      </c>
      <c r="T2265" s="15" t="str">
        <f t="shared" si="219"/>
        <v/>
      </c>
      <c r="U2265" s="15" t="str">
        <f t="shared" si="220"/>
        <v/>
      </c>
      <c r="V2265" s="2"/>
    </row>
    <row r="2266" spans="1:22">
      <c r="A2266" s="2"/>
      <c r="B2266" s="2"/>
      <c r="C2266" s="2"/>
      <c r="D2266" s="2"/>
      <c r="E2266" s="2"/>
      <c r="F2266" s="2"/>
      <c r="G2266" s="2"/>
      <c r="H2266" s="2"/>
      <c r="I2266" s="2"/>
      <c r="J2266" s="19" t="s">
        <v>1593</v>
      </c>
      <c r="K2266" s="2" t="str">
        <f t="shared" si="217"/>
        <v>SH</v>
      </c>
      <c r="L2266" s="2" t="str">
        <f t="shared" si="216"/>
        <v>SAINT HELENA, ASCENSION AND TRISTAN DA CUNHA</v>
      </c>
      <c r="M2266" s="66"/>
      <c r="N2266" s="66"/>
      <c r="O2266" s="66"/>
      <c r="P2266" s="66"/>
      <c r="Q2266" s="2"/>
      <c r="R2266" s="2"/>
      <c r="S2266" s="15">
        <f t="shared" si="218"/>
        <v>41827</v>
      </c>
      <c r="T2266" s="15" t="str">
        <f t="shared" si="219"/>
        <v/>
      </c>
      <c r="U2266" s="15" t="str">
        <f t="shared" si="220"/>
        <v/>
      </c>
      <c r="V2266" s="2"/>
    </row>
    <row r="2267" spans="1:22">
      <c r="A2267" s="2"/>
      <c r="B2267" s="2"/>
      <c r="C2267" s="2"/>
      <c r="D2267" s="2"/>
      <c r="E2267" s="2"/>
      <c r="F2267" s="2"/>
      <c r="G2267" s="2"/>
      <c r="H2267" s="2"/>
      <c r="I2267" s="2"/>
      <c r="J2267" s="19" t="s">
        <v>1594</v>
      </c>
      <c r="K2267" s="2" t="str">
        <f t="shared" si="217"/>
        <v>KN</v>
      </c>
      <c r="L2267" s="2" t="str">
        <f t="shared" si="216"/>
        <v>SAINT KITTS AND NEVIS</v>
      </c>
      <c r="M2267" s="66"/>
      <c r="N2267" s="66"/>
      <c r="O2267" s="66"/>
      <c r="P2267" s="66"/>
      <c r="Q2267" s="2"/>
      <c r="R2267" s="2"/>
      <c r="S2267" s="15">
        <f t="shared" si="218"/>
        <v>41827</v>
      </c>
      <c r="T2267" s="15" t="str">
        <f t="shared" si="219"/>
        <v/>
      </c>
      <c r="U2267" s="15" t="str">
        <f t="shared" si="220"/>
        <v/>
      </c>
      <c r="V2267" s="2"/>
    </row>
    <row r="2268" spans="1:22">
      <c r="A2268" s="2"/>
      <c r="B2268" s="2"/>
      <c r="C2268" s="2"/>
      <c r="D2268" s="2"/>
      <c r="E2268" s="2"/>
      <c r="F2268" s="2"/>
      <c r="G2268" s="2"/>
      <c r="H2268" s="2"/>
      <c r="I2268" s="2"/>
      <c r="J2268" s="19" t="s">
        <v>1595</v>
      </c>
      <c r="K2268" s="2" t="str">
        <f t="shared" si="217"/>
        <v>LC</v>
      </c>
      <c r="L2268" s="2" t="str">
        <f t="shared" si="216"/>
        <v>SAINT LUCIA</v>
      </c>
      <c r="M2268" s="66"/>
      <c r="N2268" s="66"/>
      <c r="O2268" s="66"/>
      <c r="P2268" s="66"/>
      <c r="Q2268" s="2"/>
      <c r="R2268" s="2"/>
      <c r="S2268" s="15">
        <f t="shared" si="218"/>
        <v>41827</v>
      </c>
      <c r="T2268" s="15" t="str">
        <f t="shared" si="219"/>
        <v/>
      </c>
      <c r="U2268" s="15" t="str">
        <f t="shared" si="220"/>
        <v/>
      </c>
      <c r="V2268" s="2"/>
    </row>
    <row r="2269" spans="1:22">
      <c r="A2269" s="2"/>
      <c r="B2269" s="2"/>
      <c r="C2269" s="2"/>
      <c r="D2269" s="2"/>
      <c r="E2269" s="2"/>
      <c r="F2269" s="2"/>
      <c r="G2269" s="2"/>
      <c r="H2269" s="2"/>
      <c r="I2269" s="2"/>
      <c r="J2269" s="19" t="s">
        <v>1596</v>
      </c>
      <c r="K2269" s="2" t="str">
        <f t="shared" si="217"/>
        <v>MF</v>
      </c>
      <c r="L2269" s="2" t="str">
        <f t="shared" si="216"/>
        <v>SAINT MARTIN (FRENCH PART)</v>
      </c>
      <c r="M2269" s="66"/>
      <c r="N2269" s="66"/>
      <c r="O2269" s="66"/>
      <c r="P2269" s="66"/>
      <c r="Q2269" s="2"/>
      <c r="R2269" s="2"/>
      <c r="S2269" s="15">
        <f t="shared" si="218"/>
        <v>41827</v>
      </c>
      <c r="T2269" s="15" t="str">
        <f t="shared" si="219"/>
        <v/>
      </c>
      <c r="U2269" s="15" t="str">
        <f t="shared" si="220"/>
        <v/>
      </c>
      <c r="V2269" s="2"/>
    </row>
    <row r="2270" spans="1:22">
      <c r="A2270" s="2"/>
      <c r="B2270" s="2"/>
      <c r="C2270" s="2"/>
      <c r="D2270" s="2"/>
      <c r="E2270" s="2"/>
      <c r="F2270" s="2"/>
      <c r="G2270" s="2"/>
      <c r="H2270" s="2"/>
      <c r="I2270" s="2"/>
      <c r="J2270" s="19" t="s">
        <v>1597</v>
      </c>
      <c r="K2270" s="2" t="str">
        <f t="shared" si="217"/>
        <v>PM</v>
      </c>
      <c r="L2270" s="2" t="str">
        <f t="shared" si="216"/>
        <v>SAINT PIERRE AND MIQUELON</v>
      </c>
      <c r="M2270" s="66"/>
      <c r="N2270" s="66"/>
      <c r="O2270" s="66"/>
      <c r="P2270" s="66"/>
      <c r="Q2270" s="2"/>
      <c r="R2270" s="2"/>
      <c r="S2270" s="15">
        <f t="shared" si="218"/>
        <v>41827</v>
      </c>
      <c r="T2270" s="15" t="str">
        <f t="shared" si="219"/>
        <v/>
      </c>
      <c r="U2270" s="15" t="str">
        <f t="shared" si="220"/>
        <v/>
      </c>
      <c r="V2270" s="2"/>
    </row>
    <row r="2271" spans="1:22">
      <c r="A2271" s="2"/>
      <c r="B2271" s="2"/>
      <c r="C2271" s="2"/>
      <c r="D2271" s="2"/>
      <c r="E2271" s="2"/>
      <c r="F2271" s="2"/>
      <c r="G2271" s="2"/>
      <c r="H2271" s="2"/>
      <c r="I2271" s="2"/>
      <c r="J2271" s="19" t="s">
        <v>1598</v>
      </c>
      <c r="K2271" s="2" t="str">
        <f t="shared" si="217"/>
        <v>VC</v>
      </c>
      <c r="L2271" s="2" t="str">
        <f t="shared" si="216"/>
        <v>SAINT VINCENT AND THE GRENADINES</v>
      </c>
      <c r="M2271" s="66"/>
      <c r="N2271" s="66"/>
      <c r="O2271" s="66"/>
      <c r="P2271" s="66"/>
      <c r="Q2271" s="2"/>
      <c r="R2271" s="2"/>
      <c r="S2271" s="15">
        <f t="shared" si="218"/>
        <v>41827</v>
      </c>
      <c r="T2271" s="15" t="str">
        <f t="shared" si="219"/>
        <v/>
      </c>
      <c r="U2271" s="15" t="str">
        <f t="shared" si="220"/>
        <v/>
      </c>
      <c r="V2271" s="2"/>
    </row>
    <row r="2272" spans="1:22">
      <c r="A2272" s="2"/>
      <c r="B2272" s="2"/>
      <c r="C2272" s="2"/>
      <c r="D2272" s="2"/>
      <c r="E2272" s="2"/>
      <c r="F2272" s="2"/>
      <c r="G2272" s="2"/>
      <c r="H2272" s="2"/>
      <c r="I2272" s="2"/>
      <c r="J2272" s="19" t="s">
        <v>1599</v>
      </c>
      <c r="K2272" s="2" t="str">
        <f t="shared" si="217"/>
        <v>WS</v>
      </c>
      <c r="L2272" s="2" t="str">
        <f t="shared" si="216"/>
        <v>SAMOA</v>
      </c>
      <c r="M2272" s="66"/>
      <c r="N2272" s="66"/>
      <c r="O2272" s="66"/>
      <c r="P2272" s="66"/>
      <c r="Q2272" s="2"/>
      <c r="R2272" s="2"/>
      <c r="S2272" s="15">
        <f t="shared" si="218"/>
        <v>41827</v>
      </c>
      <c r="T2272" s="15" t="str">
        <f t="shared" si="219"/>
        <v/>
      </c>
      <c r="U2272" s="15" t="str">
        <f t="shared" si="220"/>
        <v/>
      </c>
      <c r="V2272" s="2"/>
    </row>
    <row r="2273" spans="1:22">
      <c r="A2273" s="2"/>
      <c r="B2273" s="2"/>
      <c r="C2273" s="2"/>
      <c r="D2273" s="2"/>
      <c r="E2273" s="2"/>
      <c r="F2273" s="2"/>
      <c r="G2273" s="2"/>
      <c r="H2273" s="2"/>
      <c r="I2273" s="2"/>
      <c r="J2273" s="19" t="s">
        <v>1600</v>
      </c>
      <c r="K2273" s="2" t="str">
        <f t="shared" si="217"/>
        <v>SM</v>
      </c>
      <c r="L2273" s="2" t="str">
        <f t="shared" si="216"/>
        <v>SAN MARINO</v>
      </c>
      <c r="M2273" s="66"/>
      <c r="N2273" s="66"/>
      <c r="O2273" s="66"/>
      <c r="P2273" s="66"/>
      <c r="Q2273" s="2"/>
      <c r="R2273" s="2"/>
      <c r="S2273" s="15">
        <f t="shared" si="218"/>
        <v>41827</v>
      </c>
      <c r="T2273" s="15" t="str">
        <f t="shared" si="219"/>
        <v/>
      </c>
      <c r="U2273" s="15" t="str">
        <f t="shared" si="220"/>
        <v/>
      </c>
      <c r="V2273" s="2"/>
    </row>
    <row r="2274" spans="1:22">
      <c r="A2274" s="2"/>
      <c r="B2274" s="2"/>
      <c r="C2274" s="2"/>
      <c r="D2274" s="2"/>
      <c r="E2274" s="2"/>
      <c r="F2274" s="2"/>
      <c r="G2274" s="2"/>
      <c r="H2274" s="2"/>
      <c r="I2274" s="2"/>
      <c r="J2274" s="19" t="s">
        <v>1601</v>
      </c>
      <c r="K2274" s="2" t="str">
        <f t="shared" si="217"/>
        <v>ST</v>
      </c>
      <c r="L2274" s="2" t="str">
        <f t="shared" si="216"/>
        <v>SAO TOME AND PRINCIPE</v>
      </c>
      <c r="M2274" s="66"/>
      <c r="N2274" s="66"/>
      <c r="O2274" s="66"/>
      <c r="P2274" s="66"/>
      <c r="Q2274" s="2"/>
      <c r="R2274" s="2"/>
      <c r="S2274" s="15">
        <f t="shared" si="218"/>
        <v>41827</v>
      </c>
      <c r="T2274" s="15" t="str">
        <f t="shared" si="219"/>
        <v/>
      </c>
      <c r="U2274" s="15" t="str">
        <f t="shared" si="220"/>
        <v/>
      </c>
      <c r="V2274" s="2"/>
    </row>
    <row r="2275" spans="1:22">
      <c r="A2275" s="2"/>
      <c r="B2275" s="2"/>
      <c r="C2275" s="2"/>
      <c r="D2275" s="2"/>
      <c r="E2275" s="2"/>
      <c r="F2275" s="2"/>
      <c r="G2275" s="2"/>
      <c r="H2275" s="2"/>
      <c r="I2275" s="2"/>
      <c r="J2275" s="19" t="s">
        <v>1602</v>
      </c>
      <c r="K2275" s="2" t="str">
        <f t="shared" si="217"/>
        <v>SA</v>
      </c>
      <c r="L2275" s="2" t="str">
        <f t="shared" si="216"/>
        <v>SAUDI ARABIA</v>
      </c>
      <c r="M2275" s="66"/>
      <c r="N2275" s="66"/>
      <c r="O2275" s="66"/>
      <c r="P2275" s="66"/>
      <c r="Q2275" s="2"/>
      <c r="R2275" s="2"/>
      <c r="S2275" s="15">
        <f t="shared" si="218"/>
        <v>41827</v>
      </c>
      <c r="T2275" s="15" t="str">
        <f t="shared" si="219"/>
        <v/>
      </c>
      <c r="U2275" s="15" t="str">
        <f t="shared" si="220"/>
        <v/>
      </c>
      <c r="V2275" s="2"/>
    </row>
    <row r="2276" spans="1:22">
      <c r="A2276" s="2"/>
      <c r="B2276" s="2"/>
      <c r="C2276" s="2"/>
      <c r="D2276" s="2"/>
      <c r="E2276" s="2"/>
      <c r="F2276" s="2"/>
      <c r="G2276" s="2"/>
      <c r="H2276" s="2"/>
      <c r="I2276" s="2"/>
      <c r="J2276" s="19" t="s">
        <v>1603</v>
      </c>
      <c r="K2276" s="2" t="str">
        <f t="shared" si="217"/>
        <v>SN</v>
      </c>
      <c r="L2276" s="2" t="str">
        <f t="shared" si="216"/>
        <v>SENEGAL</v>
      </c>
      <c r="M2276" s="66"/>
      <c r="N2276" s="66"/>
      <c r="O2276" s="66"/>
      <c r="P2276" s="66"/>
      <c r="Q2276" s="2"/>
      <c r="R2276" s="2"/>
      <c r="S2276" s="15">
        <f t="shared" si="218"/>
        <v>41827</v>
      </c>
      <c r="T2276" s="15" t="str">
        <f t="shared" si="219"/>
        <v/>
      </c>
      <c r="U2276" s="15" t="str">
        <f t="shared" si="220"/>
        <v/>
      </c>
      <c r="V2276" s="2"/>
    </row>
    <row r="2277" spans="1:22">
      <c r="A2277" s="2"/>
      <c r="B2277" s="2"/>
      <c r="C2277" s="2"/>
      <c r="D2277" s="2"/>
      <c r="E2277" s="2"/>
      <c r="F2277" s="2"/>
      <c r="G2277" s="2"/>
      <c r="H2277" s="2"/>
      <c r="I2277" s="2"/>
      <c r="J2277" s="19" t="s">
        <v>1604</v>
      </c>
      <c r="K2277" s="2" t="str">
        <f t="shared" si="217"/>
        <v>RS</v>
      </c>
      <c r="L2277" s="2" t="str">
        <f t="shared" si="216"/>
        <v>SERBIA</v>
      </c>
      <c r="M2277" s="66"/>
      <c r="N2277" s="66"/>
      <c r="O2277" s="66"/>
      <c r="P2277" s="66"/>
      <c r="Q2277" s="2"/>
      <c r="R2277" s="2"/>
      <c r="S2277" s="15">
        <f t="shared" si="218"/>
        <v>41827</v>
      </c>
      <c r="T2277" s="15" t="str">
        <f t="shared" si="219"/>
        <v/>
      </c>
      <c r="U2277" s="15" t="str">
        <f t="shared" si="220"/>
        <v/>
      </c>
      <c r="V2277" s="2"/>
    </row>
    <row r="2278" spans="1:22">
      <c r="A2278" s="2"/>
      <c r="B2278" s="2"/>
      <c r="C2278" s="2"/>
      <c r="D2278" s="2"/>
      <c r="E2278" s="2"/>
      <c r="F2278" s="2"/>
      <c r="G2278" s="2"/>
      <c r="H2278" s="2"/>
      <c r="I2278" s="2"/>
      <c r="J2278" s="19" t="s">
        <v>1605</v>
      </c>
      <c r="K2278" s="2" t="str">
        <f t="shared" si="217"/>
        <v>SC</v>
      </c>
      <c r="L2278" s="2" t="str">
        <f t="shared" si="216"/>
        <v>SEYCHELLES</v>
      </c>
      <c r="M2278" s="66"/>
      <c r="N2278" s="66"/>
      <c r="O2278" s="66"/>
      <c r="P2278" s="66"/>
      <c r="Q2278" s="2"/>
      <c r="R2278" s="2"/>
      <c r="S2278" s="15">
        <f t="shared" si="218"/>
        <v>41827</v>
      </c>
      <c r="T2278" s="15" t="str">
        <f t="shared" si="219"/>
        <v/>
      </c>
      <c r="U2278" s="15" t="str">
        <f t="shared" si="220"/>
        <v/>
      </c>
      <c r="V2278" s="2"/>
    </row>
    <row r="2279" spans="1:22">
      <c r="A2279" s="2"/>
      <c r="B2279" s="2"/>
      <c r="C2279" s="2"/>
      <c r="D2279" s="2"/>
      <c r="E2279" s="2"/>
      <c r="F2279" s="2"/>
      <c r="G2279" s="2"/>
      <c r="H2279" s="2"/>
      <c r="I2279" s="2"/>
      <c r="J2279" s="19" t="s">
        <v>1606</v>
      </c>
      <c r="K2279" s="2" t="str">
        <f t="shared" si="217"/>
        <v>SL</v>
      </c>
      <c r="L2279" s="2" t="str">
        <f t="shared" si="216"/>
        <v>SIERRA LEONE</v>
      </c>
      <c r="M2279" s="66"/>
      <c r="N2279" s="66"/>
      <c r="O2279" s="66"/>
      <c r="P2279" s="66"/>
      <c r="Q2279" s="2"/>
      <c r="R2279" s="2"/>
      <c r="S2279" s="15">
        <f t="shared" si="218"/>
        <v>41827</v>
      </c>
      <c r="T2279" s="15" t="str">
        <f t="shared" si="219"/>
        <v/>
      </c>
      <c r="U2279" s="15" t="str">
        <f t="shared" si="220"/>
        <v/>
      </c>
      <c r="V2279" s="2"/>
    </row>
    <row r="2280" spans="1:22">
      <c r="A2280" s="2"/>
      <c r="B2280" s="2"/>
      <c r="C2280" s="2"/>
      <c r="D2280" s="2"/>
      <c r="E2280" s="2"/>
      <c r="F2280" s="2"/>
      <c r="G2280" s="2"/>
      <c r="H2280" s="2"/>
      <c r="I2280" s="2"/>
      <c r="J2280" s="19" t="s">
        <v>1607</v>
      </c>
      <c r="K2280" s="2" t="str">
        <f t="shared" si="217"/>
        <v>SG</v>
      </c>
      <c r="L2280" s="2" t="str">
        <f t="shared" si="216"/>
        <v>SINGAPORE</v>
      </c>
      <c r="M2280" s="66"/>
      <c r="N2280" s="66"/>
      <c r="O2280" s="66"/>
      <c r="P2280" s="66"/>
      <c r="Q2280" s="2"/>
      <c r="R2280" s="2"/>
      <c r="S2280" s="15">
        <f t="shared" si="218"/>
        <v>41827</v>
      </c>
      <c r="T2280" s="15" t="str">
        <f t="shared" si="219"/>
        <v/>
      </c>
      <c r="U2280" s="15" t="str">
        <f t="shared" si="220"/>
        <v/>
      </c>
      <c r="V2280" s="2"/>
    </row>
    <row r="2281" spans="1:22">
      <c r="A2281" s="2"/>
      <c r="B2281" s="2"/>
      <c r="C2281" s="2"/>
      <c r="D2281" s="2"/>
      <c r="E2281" s="2"/>
      <c r="F2281" s="2"/>
      <c r="G2281" s="2"/>
      <c r="H2281" s="2"/>
      <c r="I2281" s="2"/>
      <c r="J2281" s="19" t="s">
        <v>1608</v>
      </c>
      <c r="K2281" s="2" t="str">
        <f t="shared" si="217"/>
        <v>SX</v>
      </c>
      <c r="L2281" s="2" t="str">
        <f t="shared" si="216"/>
        <v>SINT MAARTEN (DUTCH PART)</v>
      </c>
      <c r="M2281" s="66"/>
      <c r="N2281" s="66"/>
      <c r="O2281" s="66"/>
      <c r="P2281" s="66"/>
      <c r="Q2281" s="2"/>
      <c r="R2281" s="2"/>
      <c r="S2281" s="15">
        <f t="shared" si="218"/>
        <v>41827</v>
      </c>
      <c r="T2281" s="15" t="str">
        <f t="shared" si="219"/>
        <v/>
      </c>
      <c r="U2281" s="15" t="str">
        <f t="shared" si="220"/>
        <v/>
      </c>
      <c r="V2281" s="2"/>
    </row>
    <row r="2282" spans="1:22">
      <c r="A2282" s="2"/>
      <c r="B2282" s="2"/>
      <c r="C2282" s="2"/>
      <c r="D2282" s="2"/>
      <c r="E2282" s="2"/>
      <c r="F2282" s="2"/>
      <c r="G2282" s="2"/>
      <c r="H2282" s="2"/>
      <c r="I2282" s="2"/>
      <c r="J2282" s="19" t="s">
        <v>1611</v>
      </c>
      <c r="K2282" s="2" t="str">
        <f t="shared" si="217"/>
        <v>SB</v>
      </c>
      <c r="L2282" s="2" t="str">
        <f t="shared" si="216"/>
        <v>SOLOMON ISLANDS</v>
      </c>
      <c r="M2282" s="66"/>
      <c r="N2282" s="66"/>
      <c r="O2282" s="66"/>
      <c r="P2282" s="66"/>
      <c r="Q2282" s="2"/>
      <c r="R2282" s="2"/>
      <c r="S2282" s="15">
        <f t="shared" si="218"/>
        <v>41827</v>
      </c>
      <c r="T2282" s="15" t="str">
        <f t="shared" si="219"/>
        <v/>
      </c>
      <c r="U2282" s="15" t="str">
        <f t="shared" si="220"/>
        <v/>
      </c>
      <c r="V2282" s="2"/>
    </row>
    <row r="2283" spans="1:22">
      <c r="A2283" s="2"/>
      <c r="B2283" s="2"/>
      <c r="C2283" s="2"/>
      <c r="D2283" s="2"/>
      <c r="E2283" s="2"/>
      <c r="F2283" s="2"/>
      <c r="G2283" s="2"/>
      <c r="H2283" s="2"/>
      <c r="I2283" s="2"/>
      <c r="J2283" s="19" t="s">
        <v>1612</v>
      </c>
      <c r="K2283" s="2" t="str">
        <f t="shared" si="217"/>
        <v>SO</v>
      </c>
      <c r="L2283" s="2" t="str">
        <f t="shared" si="216"/>
        <v>SOMALIA</v>
      </c>
      <c r="M2283" s="66"/>
      <c r="N2283" s="66"/>
      <c r="O2283" s="66"/>
      <c r="P2283" s="66"/>
      <c r="Q2283" s="2"/>
      <c r="R2283" s="2"/>
      <c r="S2283" s="15">
        <f t="shared" si="218"/>
        <v>41827</v>
      </c>
      <c r="T2283" s="15" t="str">
        <f t="shared" si="219"/>
        <v/>
      </c>
      <c r="U2283" s="15" t="str">
        <f t="shared" si="220"/>
        <v/>
      </c>
      <c r="V2283" s="2"/>
    </row>
    <row r="2284" spans="1:22">
      <c r="A2284" s="2"/>
      <c r="B2284" s="2"/>
      <c r="C2284" s="2"/>
      <c r="D2284" s="2"/>
      <c r="E2284" s="2"/>
      <c r="F2284" s="2"/>
      <c r="G2284" s="2"/>
      <c r="H2284" s="2"/>
      <c r="I2284" s="2"/>
      <c r="J2284" s="19" t="s">
        <v>1613</v>
      </c>
      <c r="K2284" s="2" t="str">
        <f t="shared" si="217"/>
        <v>ZA</v>
      </c>
      <c r="L2284" s="2" t="str">
        <f t="shared" si="216"/>
        <v>SOUTH AFRICA</v>
      </c>
      <c r="M2284" s="66"/>
      <c r="N2284" s="66"/>
      <c r="O2284" s="66"/>
      <c r="P2284" s="66"/>
      <c r="Q2284" s="2"/>
      <c r="R2284" s="2"/>
      <c r="S2284" s="15">
        <f t="shared" si="218"/>
        <v>41827</v>
      </c>
      <c r="T2284" s="15" t="str">
        <f t="shared" si="219"/>
        <v/>
      </c>
      <c r="U2284" s="15" t="str">
        <f t="shared" si="220"/>
        <v/>
      </c>
      <c r="V2284" s="2"/>
    </row>
    <row r="2285" spans="1:22">
      <c r="A2285" s="2"/>
      <c r="B2285" s="2"/>
      <c r="C2285" s="2"/>
      <c r="D2285" s="2"/>
      <c r="E2285" s="2"/>
      <c r="F2285" s="2"/>
      <c r="G2285" s="2"/>
      <c r="H2285" s="2"/>
      <c r="I2285" s="2"/>
      <c r="J2285" s="19" t="s">
        <v>1614</v>
      </c>
      <c r="K2285" s="2" t="str">
        <f t="shared" si="217"/>
        <v>GS</v>
      </c>
      <c r="L2285" s="2" t="str">
        <f t="shared" si="216"/>
        <v>SOUTH GEORGIA AND THE SOUTH SANDWICH ISLANDS</v>
      </c>
      <c r="M2285" s="66"/>
      <c r="N2285" s="66"/>
      <c r="O2285" s="66"/>
      <c r="P2285" s="66"/>
      <c r="Q2285" s="2"/>
      <c r="R2285" s="2"/>
      <c r="S2285" s="15">
        <f t="shared" si="218"/>
        <v>41827</v>
      </c>
      <c r="T2285" s="15" t="str">
        <f t="shared" si="219"/>
        <v/>
      </c>
      <c r="U2285" s="15" t="str">
        <f t="shared" si="220"/>
        <v/>
      </c>
      <c r="V2285" s="2"/>
    </row>
    <row r="2286" spans="1:22">
      <c r="A2286" s="2"/>
      <c r="B2286" s="2"/>
      <c r="C2286" s="2"/>
      <c r="D2286" s="2"/>
      <c r="E2286" s="2"/>
      <c r="F2286" s="2"/>
      <c r="G2286" s="2"/>
      <c r="H2286" s="2"/>
      <c r="I2286" s="2"/>
      <c r="J2286" s="19" t="s">
        <v>3452</v>
      </c>
      <c r="K2286" s="2" t="str">
        <f t="shared" si="217"/>
        <v>SS</v>
      </c>
      <c r="L2286" s="2" t="str">
        <f t="shared" ref="L2286:L2353" si="221">J2286</f>
        <v>SOUTH SUDAN</v>
      </c>
      <c r="M2286" s="66"/>
      <c r="N2286" s="66"/>
      <c r="O2286" s="66"/>
      <c r="P2286" s="66"/>
      <c r="Q2286" s="2"/>
      <c r="R2286" s="2"/>
      <c r="S2286" s="15">
        <f t="shared" si="218"/>
        <v>41827</v>
      </c>
      <c r="T2286" s="15" t="str">
        <f t="shared" si="219"/>
        <v/>
      </c>
      <c r="U2286" s="15" t="str">
        <f t="shared" si="220"/>
        <v/>
      </c>
      <c r="V2286" s="2"/>
    </row>
    <row r="2287" spans="1:22">
      <c r="A2287" s="2"/>
      <c r="B2287" s="2"/>
      <c r="C2287" s="2"/>
      <c r="D2287" s="2"/>
      <c r="E2287" s="2"/>
      <c r="F2287" s="2"/>
      <c r="G2287" s="2"/>
      <c r="H2287" s="2"/>
      <c r="I2287" s="2"/>
      <c r="J2287" s="19" t="s">
        <v>1616</v>
      </c>
      <c r="K2287" s="2" t="str">
        <f t="shared" si="217"/>
        <v>LK</v>
      </c>
      <c r="L2287" s="2" t="str">
        <f t="shared" si="221"/>
        <v>SRI LANKA</v>
      </c>
      <c r="M2287" s="66"/>
      <c r="N2287" s="66"/>
      <c r="O2287" s="66"/>
      <c r="P2287" s="66"/>
      <c r="Q2287" s="2"/>
      <c r="R2287" s="2"/>
      <c r="S2287" s="15">
        <f t="shared" si="218"/>
        <v>41827</v>
      </c>
      <c r="T2287" s="15" t="str">
        <f t="shared" si="219"/>
        <v/>
      </c>
      <c r="U2287" s="15" t="str">
        <f t="shared" si="220"/>
        <v/>
      </c>
      <c r="V2287" s="2"/>
    </row>
    <row r="2288" spans="1:22">
      <c r="A2288" s="2"/>
      <c r="B2288" s="2"/>
      <c r="C2288" s="2"/>
      <c r="D2288" s="2"/>
      <c r="E2288" s="2"/>
      <c r="F2288" s="2"/>
      <c r="G2288" s="2"/>
      <c r="H2288" s="2"/>
      <c r="I2288" s="2"/>
      <c r="J2288" s="19" t="s">
        <v>1617</v>
      </c>
      <c r="K2288" s="2" t="str">
        <f t="shared" si="217"/>
        <v>SD</v>
      </c>
      <c r="L2288" s="2" t="str">
        <f t="shared" si="221"/>
        <v>SUDAN</v>
      </c>
      <c r="M2288" s="66"/>
      <c r="N2288" s="66"/>
      <c r="O2288" s="66"/>
      <c r="P2288" s="66"/>
      <c r="Q2288" s="2"/>
      <c r="R2288" s="2"/>
      <c r="S2288" s="15">
        <f t="shared" si="218"/>
        <v>41827</v>
      </c>
      <c r="T2288" s="15" t="str">
        <f t="shared" si="219"/>
        <v/>
      </c>
      <c r="U2288" s="15" t="str">
        <f t="shared" si="220"/>
        <v/>
      </c>
      <c r="V2288" s="2"/>
    </row>
    <row r="2289" spans="1:22">
      <c r="A2289" s="2"/>
      <c r="B2289" s="2"/>
      <c r="C2289" s="2"/>
      <c r="D2289" s="2"/>
      <c r="E2289" s="2"/>
      <c r="F2289" s="2"/>
      <c r="G2289" s="2"/>
      <c r="H2289" s="2"/>
      <c r="I2289" s="2"/>
      <c r="J2289" s="19" t="s">
        <v>1618</v>
      </c>
      <c r="K2289" s="2" t="str">
        <f t="shared" si="217"/>
        <v>SR</v>
      </c>
      <c r="L2289" s="2" t="str">
        <f t="shared" si="221"/>
        <v>SURINAME</v>
      </c>
      <c r="M2289" s="66"/>
      <c r="N2289" s="66"/>
      <c r="O2289" s="66"/>
      <c r="P2289" s="66"/>
      <c r="Q2289" s="2"/>
      <c r="R2289" s="2"/>
      <c r="S2289" s="15">
        <f t="shared" si="218"/>
        <v>41827</v>
      </c>
      <c r="T2289" s="15" t="str">
        <f t="shared" si="219"/>
        <v/>
      </c>
      <c r="U2289" s="15" t="str">
        <f t="shared" si="220"/>
        <v/>
      </c>
      <c r="V2289" s="2"/>
    </row>
    <row r="2290" spans="1:22">
      <c r="A2290" s="2"/>
      <c r="B2290" s="2"/>
      <c r="C2290" s="2"/>
      <c r="D2290" s="2"/>
      <c r="E2290" s="2"/>
      <c r="F2290" s="2"/>
      <c r="G2290" s="2"/>
      <c r="H2290" s="2"/>
      <c r="I2290" s="2"/>
      <c r="J2290" s="19" t="s">
        <v>1619</v>
      </c>
      <c r="K2290" s="2" t="str">
        <f t="shared" si="217"/>
        <v>SJ</v>
      </c>
      <c r="L2290" s="2" t="str">
        <f t="shared" si="221"/>
        <v>SVALBARD AND JAN MAYEN</v>
      </c>
      <c r="M2290" s="66"/>
      <c r="N2290" s="66"/>
      <c r="O2290" s="66"/>
      <c r="P2290" s="66"/>
      <c r="Q2290" s="2"/>
      <c r="R2290" s="2"/>
      <c r="S2290" s="15">
        <f t="shared" si="218"/>
        <v>41827</v>
      </c>
      <c r="T2290" s="15" t="str">
        <f t="shared" si="219"/>
        <v/>
      </c>
      <c r="U2290" s="15" t="str">
        <f t="shared" si="220"/>
        <v/>
      </c>
      <c r="V2290" s="2"/>
    </row>
    <row r="2291" spans="1:22">
      <c r="A2291" s="2"/>
      <c r="B2291" s="2"/>
      <c r="C2291" s="2"/>
      <c r="D2291" s="2"/>
      <c r="E2291" s="2"/>
      <c r="F2291" s="2"/>
      <c r="G2291" s="2"/>
      <c r="H2291" s="2"/>
      <c r="I2291" s="2"/>
      <c r="J2291" s="19" t="s">
        <v>14790</v>
      </c>
      <c r="K2291" s="2" t="str">
        <f t="shared" si="217"/>
        <v>SZ</v>
      </c>
      <c r="L2291" s="2" t="str">
        <f t="shared" si="221"/>
        <v>ESWATINI</v>
      </c>
      <c r="M2291" s="66"/>
      <c r="N2291" s="66"/>
      <c r="O2291" s="66"/>
      <c r="P2291" s="66"/>
      <c r="Q2291" s="2"/>
      <c r="R2291" s="2"/>
      <c r="S2291" s="15">
        <f t="shared" si="218"/>
        <v>41827</v>
      </c>
      <c r="T2291" s="15" t="str">
        <f t="shared" si="219"/>
        <v/>
      </c>
      <c r="U2291" s="15">
        <f t="shared" si="220"/>
        <v>44392</v>
      </c>
      <c r="V2291" s="2"/>
    </row>
    <row r="2292" spans="1:22">
      <c r="A2292" s="2"/>
      <c r="B2292" s="2"/>
      <c r="C2292" s="2"/>
      <c r="D2292" s="2"/>
      <c r="E2292" s="2"/>
      <c r="F2292" s="2"/>
      <c r="G2292" s="2"/>
      <c r="H2292" s="2"/>
      <c r="I2292" s="2"/>
      <c r="J2292" s="19" t="s">
        <v>1622</v>
      </c>
      <c r="K2292" s="2" t="str">
        <f t="shared" si="217"/>
        <v>SY</v>
      </c>
      <c r="L2292" s="2" t="str">
        <f t="shared" si="221"/>
        <v>SYRIAN ARAB REPUBLIC</v>
      </c>
      <c r="M2292" s="66"/>
      <c r="N2292" s="66"/>
      <c r="O2292" s="66"/>
      <c r="P2292" s="66"/>
      <c r="Q2292" s="2"/>
      <c r="R2292" s="2"/>
      <c r="S2292" s="15">
        <f t="shared" si="218"/>
        <v>41827</v>
      </c>
      <c r="T2292" s="15" t="str">
        <f t="shared" si="219"/>
        <v/>
      </c>
      <c r="U2292" s="15" t="str">
        <f t="shared" si="220"/>
        <v/>
      </c>
      <c r="V2292" s="2"/>
    </row>
    <row r="2293" spans="1:22">
      <c r="A2293" s="2"/>
      <c r="B2293" s="2"/>
      <c r="C2293" s="2"/>
      <c r="D2293" s="2"/>
      <c r="E2293" s="2"/>
      <c r="F2293" s="2"/>
      <c r="G2293" s="2"/>
      <c r="H2293" s="2"/>
      <c r="I2293" s="2"/>
      <c r="J2293" s="19" t="s">
        <v>1623</v>
      </c>
      <c r="K2293" s="2" t="str">
        <f t="shared" si="217"/>
        <v>TW</v>
      </c>
      <c r="L2293" s="2" t="str">
        <f t="shared" si="221"/>
        <v>TAIWAN, PROVINCE OF CHINA</v>
      </c>
      <c r="M2293" s="66"/>
      <c r="N2293" s="66"/>
      <c r="O2293" s="66"/>
      <c r="P2293" s="66"/>
      <c r="Q2293" s="2"/>
      <c r="R2293" s="2"/>
      <c r="S2293" s="15">
        <f t="shared" si="218"/>
        <v>41827</v>
      </c>
      <c r="T2293" s="15" t="str">
        <f t="shared" si="219"/>
        <v/>
      </c>
      <c r="U2293" s="15" t="str">
        <f t="shared" si="220"/>
        <v/>
      </c>
      <c r="V2293" s="2"/>
    </row>
    <row r="2294" spans="1:22">
      <c r="A2294" s="2"/>
      <c r="B2294" s="2"/>
      <c r="C2294" s="2"/>
      <c r="D2294" s="2"/>
      <c r="E2294" s="2"/>
      <c r="F2294" s="2"/>
      <c r="G2294" s="2"/>
      <c r="H2294" s="2"/>
      <c r="I2294" s="2"/>
      <c r="J2294" s="19" t="s">
        <v>1624</v>
      </c>
      <c r="K2294" s="2" t="str">
        <f t="shared" si="217"/>
        <v>TJ</v>
      </c>
      <c r="L2294" s="2" t="str">
        <f t="shared" si="221"/>
        <v>TAJIKISTAN</v>
      </c>
      <c r="M2294" s="66"/>
      <c r="N2294" s="66"/>
      <c r="O2294" s="66"/>
      <c r="P2294" s="66"/>
      <c r="Q2294" s="2"/>
      <c r="R2294" s="2"/>
      <c r="S2294" s="15">
        <f t="shared" si="218"/>
        <v>41827</v>
      </c>
      <c r="T2294" s="15" t="str">
        <f t="shared" si="219"/>
        <v/>
      </c>
      <c r="U2294" s="15" t="str">
        <f t="shared" si="220"/>
        <v/>
      </c>
      <c r="V2294" s="2"/>
    </row>
    <row r="2295" spans="1:22">
      <c r="A2295" s="2"/>
      <c r="B2295" s="2"/>
      <c r="C2295" s="2"/>
      <c r="D2295" s="2"/>
      <c r="E2295" s="2"/>
      <c r="F2295" s="2"/>
      <c r="G2295" s="2"/>
      <c r="H2295" s="2"/>
      <c r="I2295" s="2"/>
      <c r="J2295" s="19" t="s">
        <v>1625</v>
      </c>
      <c r="K2295" s="2" t="str">
        <f t="shared" si="217"/>
        <v>TZ</v>
      </c>
      <c r="L2295" s="2" t="str">
        <f t="shared" si="221"/>
        <v>TANZANIA, UNITED REPUBLIC OF</v>
      </c>
      <c r="M2295" s="66"/>
      <c r="N2295" s="66"/>
      <c r="O2295" s="66"/>
      <c r="P2295" s="66"/>
      <c r="Q2295" s="2"/>
      <c r="R2295" s="2"/>
      <c r="S2295" s="15">
        <f t="shared" si="218"/>
        <v>41827</v>
      </c>
      <c r="T2295" s="15" t="str">
        <f t="shared" si="219"/>
        <v/>
      </c>
      <c r="U2295" s="15" t="str">
        <f t="shared" si="220"/>
        <v/>
      </c>
      <c r="V2295" s="2"/>
    </row>
    <row r="2296" spans="1:22">
      <c r="A2296" s="2"/>
      <c r="B2296" s="2"/>
      <c r="C2296" s="2"/>
      <c r="D2296" s="2"/>
      <c r="E2296" s="2"/>
      <c r="F2296" s="2"/>
      <c r="G2296" s="2"/>
      <c r="H2296" s="2"/>
      <c r="I2296" s="2"/>
      <c r="J2296" s="19" t="s">
        <v>1626</v>
      </c>
      <c r="K2296" s="2" t="str">
        <f t="shared" ref="K2296:K2328" si="222">VLOOKUP(J2296,$A:$B,2,0)</f>
        <v>TH</v>
      </c>
      <c r="L2296" s="2" t="str">
        <f t="shared" si="221"/>
        <v>THAILAND</v>
      </c>
      <c r="M2296" s="66"/>
      <c r="N2296" s="66"/>
      <c r="O2296" s="66"/>
      <c r="P2296" s="66"/>
      <c r="Q2296" s="2"/>
      <c r="R2296" s="2"/>
      <c r="S2296" s="15">
        <f t="shared" ref="S2296:S2328" si="223">VLOOKUP(J2296,A:G,5,FALSE)</f>
        <v>41827</v>
      </c>
      <c r="T2296" s="15" t="str">
        <f t="shared" ref="T2296:T2328" si="224">IF(VLOOKUP(J2296,A:G,6,FALSE)=0,"",VLOOKUP(J2296,A:G,6,FALSE))</f>
        <v/>
      </c>
      <c r="U2296" s="15" t="str">
        <f t="shared" ref="U2296:U2328" si="225">IF(VLOOKUP(J2296,A:G,7,FALSE)=0,"",VLOOKUP(J2296,A:G,7,FALSE))</f>
        <v/>
      </c>
      <c r="V2296" s="2"/>
    </row>
    <row r="2297" spans="1:22">
      <c r="A2297" s="2"/>
      <c r="B2297" s="2"/>
      <c r="C2297" s="2"/>
      <c r="D2297" s="2"/>
      <c r="E2297" s="2"/>
      <c r="F2297" s="2"/>
      <c r="G2297" s="2"/>
      <c r="H2297" s="2"/>
      <c r="I2297" s="2"/>
      <c r="J2297" s="19" t="s">
        <v>1627</v>
      </c>
      <c r="K2297" s="2" t="str">
        <f t="shared" si="222"/>
        <v>TL</v>
      </c>
      <c r="L2297" s="2" t="str">
        <f t="shared" si="221"/>
        <v>TIMOR-LESTE</v>
      </c>
      <c r="M2297" s="66"/>
      <c r="N2297" s="66"/>
      <c r="O2297" s="66"/>
      <c r="P2297" s="66"/>
      <c r="Q2297" s="2"/>
      <c r="R2297" s="2"/>
      <c r="S2297" s="15">
        <f t="shared" si="223"/>
        <v>41827</v>
      </c>
      <c r="T2297" s="15" t="str">
        <f t="shared" si="224"/>
        <v/>
      </c>
      <c r="U2297" s="15" t="str">
        <f t="shared" si="225"/>
        <v/>
      </c>
      <c r="V2297" s="2"/>
    </row>
    <row r="2298" spans="1:22">
      <c r="A2298" s="2"/>
      <c r="B2298" s="2"/>
      <c r="C2298" s="2"/>
      <c r="D2298" s="2"/>
      <c r="E2298" s="2"/>
      <c r="F2298" s="2"/>
      <c r="G2298" s="2"/>
      <c r="H2298" s="2"/>
      <c r="I2298" s="2"/>
      <c r="J2298" s="19" t="s">
        <v>1628</v>
      </c>
      <c r="K2298" s="2" t="str">
        <f t="shared" si="222"/>
        <v>TG</v>
      </c>
      <c r="L2298" s="2" t="str">
        <f t="shared" si="221"/>
        <v>TOGO</v>
      </c>
      <c r="M2298" s="66"/>
      <c r="N2298" s="66"/>
      <c r="O2298" s="66"/>
      <c r="P2298" s="66"/>
      <c r="Q2298" s="2"/>
      <c r="R2298" s="2"/>
      <c r="S2298" s="15">
        <f t="shared" si="223"/>
        <v>41827</v>
      </c>
      <c r="T2298" s="15" t="str">
        <f t="shared" si="224"/>
        <v/>
      </c>
      <c r="U2298" s="15" t="str">
        <f t="shared" si="225"/>
        <v/>
      </c>
      <c r="V2298" s="2"/>
    </row>
    <row r="2299" spans="1:22">
      <c r="A2299" s="2"/>
      <c r="B2299" s="2"/>
      <c r="C2299" s="2"/>
      <c r="D2299" s="2"/>
      <c r="E2299" s="2"/>
      <c r="F2299" s="2"/>
      <c r="G2299" s="2"/>
      <c r="H2299" s="2"/>
      <c r="I2299" s="2"/>
      <c r="J2299" s="19" t="s">
        <v>1629</v>
      </c>
      <c r="K2299" s="2" t="str">
        <f t="shared" si="222"/>
        <v>TK</v>
      </c>
      <c r="L2299" s="2" t="str">
        <f t="shared" si="221"/>
        <v>TOKELAU</v>
      </c>
      <c r="M2299" s="66"/>
      <c r="N2299" s="66"/>
      <c r="O2299" s="66"/>
      <c r="P2299" s="66"/>
      <c r="Q2299" s="2"/>
      <c r="R2299" s="2"/>
      <c r="S2299" s="15">
        <f t="shared" si="223"/>
        <v>41827</v>
      </c>
      <c r="T2299" s="15" t="str">
        <f t="shared" si="224"/>
        <v/>
      </c>
      <c r="U2299" s="15" t="str">
        <f t="shared" si="225"/>
        <v/>
      </c>
      <c r="V2299" s="2"/>
    </row>
    <row r="2300" spans="1:22">
      <c r="A2300" s="2"/>
      <c r="B2300" s="2"/>
      <c r="C2300" s="2"/>
      <c r="D2300" s="2"/>
      <c r="E2300" s="2"/>
      <c r="F2300" s="2"/>
      <c r="G2300" s="2"/>
      <c r="H2300" s="2"/>
      <c r="I2300" s="2"/>
      <c r="J2300" s="19" t="s">
        <v>1630</v>
      </c>
      <c r="K2300" s="2" t="str">
        <f t="shared" si="222"/>
        <v>TO</v>
      </c>
      <c r="L2300" s="2" t="str">
        <f t="shared" si="221"/>
        <v>TONGA</v>
      </c>
      <c r="M2300" s="66"/>
      <c r="N2300" s="66"/>
      <c r="O2300" s="66"/>
      <c r="P2300" s="66"/>
      <c r="Q2300" s="2"/>
      <c r="R2300" s="2"/>
      <c r="S2300" s="15">
        <f t="shared" si="223"/>
        <v>41827</v>
      </c>
      <c r="T2300" s="15" t="str">
        <f t="shared" si="224"/>
        <v/>
      </c>
      <c r="U2300" s="15" t="str">
        <f t="shared" si="225"/>
        <v/>
      </c>
      <c r="V2300" s="2"/>
    </row>
    <row r="2301" spans="1:22">
      <c r="A2301" s="2"/>
      <c r="B2301" s="2"/>
      <c r="C2301" s="2"/>
      <c r="D2301" s="2"/>
      <c r="E2301" s="2"/>
      <c r="F2301" s="2"/>
      <c r="G2301" s="2"/>
      <c r="H2301" s="2"/>
      <c r="I2301" s="2"/>
      <c r="J2301" s="19" t="s">
        <v>1631</v>
      </c>
      <c r="K2301" s="2" t="str">
        <f t="shared" si="222"/>
        <v>TT</v>
      </c>
      <c r="L2301" s="2" t="str">
        <f t="shared" si="221"/>
        <v>TRINIDAD AND TOBAGO</v>
      </c>
      <c r="M2301" s="66"/>
      <c r="N2301" s="66"/>
      <c r="O2301" s="66"/>
      <c r="P2301" s="66"/>
      <c r="Q2301" s="2"/>
      <c r="R2301" s="2"/>
      <c r="S2301" s="15">
        <f t="shared" si="223"/>
        <v>41827</v>
      </c>
      <c r="T2301" s="15" t="str">
        <f t="shared" si="224"/>
        <v/>
      </c>
      <c r="U2301" s="15" t="str">
        <f t="shared" si="225"/>
        <v/>
      </c>
      <c r="V2301" s="2"/>
    </row>
    <row r="2302" spans="1:22">
      <c r="A2302" s="2"/>
      <c r="B2302" s="2"/>
      <c r="C2302" s="2"/>
      <c r="D2302" s="2"/>
      <c r="E2302" s="2"/>
      <c r="F2302" s="2"/>
      <c r="G2302" s="2"/>
      <c r="H2302" s="2"/>
      <c r="I2302" s="2"/>
      <c r="J2302" s="19" t="s">
        <v>1632</v>
      </c>
      <c r="K2302" s="2" t="str">
        <f t="shared" si="222"/>
        <v>TN</v>
      </c>
      <c r="L2302" s="2" t="str">
        <f t="shared" si="221"/>
        <v>TUNISIA</v>
      </c>
      <c r="M2302" s="66"/>
      <c r="N2302" s="66"/>
      <c r="O2302" s="66"/>
      <c r="P2302" s="66"/>
      <c r="Q2302" s="2"/>
      <c r="R2302" s="2"/>
      <c r="S2302" s="15">
        <f t="shared" si="223"/>
        <v>41827</v>
      </c>
      <c r="T2302" s="15" t="str">
        <f t="shared" si="224"/>
        <v/>
      </c>
      <c r="U2302" s="15" t="str">
        <f t="shared" si="225"/>
        <v/>
      </c>
      <c r="V2302" s="2"/>
    </row>
    <row r="2303" spans="1:22">
      <c r="A2303" s="2"/>
      <c r="B2303" s="2"/>
      <c r="C2303" s="2"/>
      <c r="D2303" s="2"/>
      <c r="E2303" s="2"/>
      <c r="F2303" s="2"/>
      <c r="G2303" s="2"/>
      <c r="H2303" s="2"/>
      <c r="I2303" s="2"/>
      <c r="J2303" s="19" t="s">
        <v>1633</v>
      </c>
      <c r="K2303" s="2" t="str">
        <f t="shared" si="222"/>
        <v>TR</v>
      </c>
      <c r="L2303" s="2" t="str">
        <f t="shared" si="221"/>
        <v>TURKEY</v>
      </c>
      <c r="M2303" s="66"/>
      <c r="N2303" s="66"/>
      <c r="O2303" s="66"/>
      <c r="P2303" s="66"/>
      <c r="Q2303" s="2"/>
      <c r="R2303" s="2"/>
      <c r="S2303" s="15">
        <f t="shared" si="223"/>
        <v>41827</v>
      </c>
      <c r="T2303" s="15" t="str">
        <f t="shared" si="224"/>
        <v/>
      </c>
      <c r="U2303" s="15" t="str">
        <f t="shared" si="225"/>
        <v/>
      </c>
      <c r="V2303" s="2"/>
    </row>
    <row r="2304" spans="1:22">
      <c r="A2304" s="2"/>
      <c r="B2304" s="2"/>
      <c r="C2304" s="2"/>
      <c r="D2304" s="2"/>
      <c r="E2304" s="2"/>
      <c r="F2304" s="2"/>
      <c r="G2304" s="2"/>
      <c r="H2304" s="2"/>
      <c r="I2304" s="2"/>
      <c r="J2304" s="19" t="s">
        <v>1634</v>
      </c>
      <c r="K2304" s="2" t="str">
        <f t="shared" si="222"/>
        <v>TM</v>
      </c>
      <c r="L2304" s="2" t="str">
        <f t="shared" si="221"/>
        <v>TURKMENISTAN</v>
      </c>
      <c r="M2304" s="66"/>
      <c r="N2304" s="66"/>
      <c r="O2304" s="66"/>
      <c r="P2304" s="66"/>
      <c r="Q2304" s="2"/>
      <c r="R2304" s="2"/>
      <c r="S2304" s="15">
        <f t="shared" si="223"/>
        <v>41827</v>
      </c>
      <c r="T2304" s="15" t="str">
        <f t="shared" si="224"/>
        <v/>
      </c>
      <c r="U2304" s="15" t="str">
        <f t="shared" si="225"/>
        <v/>
      </c>
      <c r="V2304" s="2"/>
    </row>
    <row r="2305" spans="1:22">
      <c r="A2305" s="2"/>
      <c r="B2305" s="2"/>
      <c r="C2305" s="2"/>
      <c r="D2305" s="2"/>
      <c r="E2305" s="2"/>
      <c r="F2305" s="2"/>
      <c r="G2305" s="2"/>
      <c r="H2305" s="2"/>
      <c r="I2305" s="2"/>
      <c r="J2305" s="19" t="s">
        <v>1635</v>
      </c>
      <c r="K2305" s="2" t="str">
        <f t="shared" si="222"/>
        <v>TC</v>
      </c>
      <c r="L2305" s="2" t="str">
        <f t="shared" si="221"/>
        <v>TURKS AND CAICOS ISLANDS</v>
      </c>
      <c r="M2305" s="66"/>
      <c r="N2305" s="66"/>
      <c r="O2305" s="66"/>
      <c r="P2305" s="66"/>
      <c r="Q2305" s="2"/>
      <c r="R2305" s="2"/>
      <c r="S2305" s="15">
        <f t="shared" si="223"/>
        <v>41827</v>
      </c>
      <c r="T2305" s="15" t="str">
        <f t="shared" si="224"/>
        <v/>
      </c>
      <c r="U2305" s="15" t="str">
        <f t="shared" si="225"/>
        <v/>
      </c>
      <c r="V2305" s="2"/>
    </row>
    <row r="2306" spans="1:22">
      <c r="A2306" s="2"/>
      <c r="B2306" s="2"/>
      <c r="C2306" s="2"/>
      <c r="D2306" s="2"/>
      <c r="E2306" s="2"/>
      <c r="F2306" s="2"/>
      <c r="G2306" s="2"/>
      <c r="H2306" s="2"/>
      <c r="I2306" s="2"/>
      <c r="J2306" s="19" t="s">
        <v>1636</v>
      </c>
      <c r="K2306" s="2" t="str">
        <f t="shared" si="222"/>
        <v>TV</v>
      </c>
      <c r="L2306" s="2" t="str">
        <f t="shared" si="221"/>
        <v>TUVALU</v>
      </c>
      <c r="M2306" s="66"/>
      <c r="N2306" s="66"/>
      <c r="O2306" s="66"/>
      <c r="P2306" s="66"/>
      <c r="Q2306" s="2"/>
      <c r="R2306" s="2"/>
      <c r="S2306" s="15">
        <f t="shared" si="223"/>
        <v>41827</v>
      </c>
      <c r="T2306" s="15" t="str">
        <f t="shared" si="224"/>
        <v/>
      </c>
      <c r="U2306" s="15" t="str">
        <f t="shared" si="225"/>
        <v/>
      </c>
      <c r="V2306" s="2"/>
    </row>
    <row r="2307" spans="1:22">
      <c r="A2307" s="2"/>
      <c r="B2307" s="2"/>
      <c r="C2307" s="2"/>
      <c r="D2307" s="2"/>
      <c r="E2307" s="2"/>
      <c r="F2307" s="2"/>
      <c r="G2307" s="2"/>
      <c r="H2307" s="2"/>
      <c r="I2307" s="2"/>
      <c r="J2307" s="19" t="s">
        <v>1637</v>
      </c>
      <c r="K2307" s="2" t="str">
        <f t="shared" si="222"/>
        <v>UG</v>
      </c>
      <c r="L2307" s="2" t="str">
        <f t="shared" si="221"/>
        <v>UGANDA</v>
      </c>
      <c r="M2307" s="66"/>
      <c r="N2307" s="66"/>
      <c r="O2307" s="66"/>
      <c r="P2307" s="66"/>
      <c r="Q2307" s="2"/>
      <c r="R2307" s="2"/>
      <c r="S2307" s="15">
        <f t="shared" si="223"/>
        <v>41827</v>
      </c>
      <c r="T2307" s="15" t="str">
        <f t="shared" si="224"/>
        <v/>
      </c>
      <c r="U2307" s="15" t="str">
        <f t="shared" si="225"/>
        <v/>
      </c>
      <c r="V2307" s="2"/>
    </row>
    <row r="2308" spans="1:22">
      <c r="A2308" s="2"/>
      <c r="B2308" s="2"/>
      <c r="C2308" s="2"/>
      <c r="D2308" s="2"/>
      <c r="E2308" s="2"/>
      <c r="F2308" s="2"/>
      <c r="G2308" s="2"/>
      <c r="H2308" s="2"/>
      <c r="I2308" s="2"/>
      <c r="J2308" s="19" t="s">
        <v>1638</v>
      </c>
      <c r="K2308" s="2" t="str">
        <f t="shared" si="222"/>
        <v>UA</v>
      </c>
      <c r="L2308" s="2" t="str">
        <f t="shared" si="221"/>
        <v>UKRAINE</v>
      </c>
      <c r="M2308" s="66"/>
      <c r="N2308" s="66"/>
      <c r="O2308" s="66"/>
      <c r="P2308" s="66"/>
      <c r="Q2308" s="2"/>
      <c r="R2308" s="2"/>
      <c r="S2308" s="15">
        <f t="shared" si="223"/>
        <v>41827</v>
      </c>
      <c r="T2308" s="15" t="str">
        <f t="shared" si="224"/>
        <v/>
      </c>
      <c r="U2308" s="15" t="str">
        <f t="shared" si="225"/>
        <v/>
      </c>
      <c r="V2308" s="2"/>
    </row>
    <row r="2309" spans="1:22">
      <c r="A2309" s="2"/>
      <c r="B2309" s="2"/>
      <c r="C2309" s="2"/>
      <c r="D2309" s="2"/>
      <c r="E2309" s="2"/>
      <c r="F2309" s="2"/>
      <c r="G2309" s="2"/>
      <c r="H2309" s="2"/>
      <c r="I2309" s="2"/>
      <c r="J2309" s="19" t="s">
        <v>1639</v>
      </c>
      <c r="K2309" s="2" t="str">
        <f t="shared" si="222"/>
        <v>AE</v>
      </c>
      <c r="L2309" s="2" t="str">
        <f t="shared" si="221"/>
        <v>UNITED ARAB EMIRATES</v>
      </c>
      <c r="M2309" s="66"/>
      <c r="N2309" s="66"/>
      <c r="O2309" s="66"/>
      <c r="P2309" s="66"/>
      <c r="Q2309" s="2"/>
      <c r="R2309" s="2"/>
      <c r="S2309" s="15">
        <f t="shared" si="223"/>
        <v>41827</v>
      </c>
      <c r="T2309" s="15" t="str">
        <f t="shared" si="224"/>
        <v/>
      </c>
      <c r="U2309" s="15" t="str">
        <f t="shared" si="225"/>
        <v/>
      </c>
      <c r="V2309" s="2"/>
    </row>
    <row r="2310" spans="1:22">
      <c r="A2310" s="2"/>
      <c r="B2310" s="2"/>
      <c r="C2310" s="2"/>
      <c r="D2310" s="2"/>
      <c r="E2310" s="2"/>
      <c r="F2310" s="2"/>
      <c r="G2310" s="2"/>
      <c r="H2310" s="2"/>
      <c r="I2310" s="2"/>
      <c r="J2310" s="19" t="s">
        <v>1641</v>
      </c>
      <c r="K2310" s="2" t="str">
        <f t="shared" si="222"/>
        <v>US</v>
      </c>
      <c r="L2310" s="2" t="str">
        <f t="shared" si="221"/>
        <v>UNITED STATES</v>
      </c>
      <c r="M2310" s="66"/>
      <c r="N2310" s="66"/>
      <c r="O2310" s="66"/>
      <c r="P2310" s="66"/>
      <c r="Q2310" s="2"/>
      <c r="R2310" s="2"/>
      <c r="S2310" s="15">
        <f t="shared" si="223"/>
        <v>41827</v>
      </c>
      <c r="T2310" s="15" t="str">
        <f t="shared" si="224"/>
        <v/>
      </c>
      <c r="U2310" s="15" t="str">
        <f t="shared" si="225"/>
        <v/>
      </c>
      <c r="V2310" s="2"/>
    </row>
    <row r="2311" spans="1:22">
      <c r="A2311" s="2"/>
      <c r="B2311" s="2"/>
      <c r="C2311" s="2"/>
      <c r="D2311" s="2"/>
      <c r="E2311" s="2"/>
      <c r="F2311" s="2"/>
      <c r="G2311" s="2"/>
      <c r="H2311" s="2"/>
      <c r="I2311" s="2"/>
      <c r="J2311" s="19" t="s">
        <v>1642</v>
      </c>
      <c r="K2311" s="2" t="str">
        <f t="shared" si="222"/>
        <v>UM</v>
      </c>
      <c r="L2311" s="2" t="str">
        <f t="shared" si="221"/>
        <v>UNITED STATES MINOR OUTLYING ISLANDS</v>
      </c>
      <c r="M2311" s="66"/>
      <c r="N2311" s="66"/>
      <c r="O2311" s="66"/>
      <c r="P2311" s="66"/>
      <c r="Q2311" s="2"/>
      <c r="R2311" s="2"/>
      <c r="S2311" s="15">
        <f t="shared" si="223"/>
        <v>41827</v>
      </c>
      <c r="T2311" s="15" t="str">
        <f t="shared" si="224"/>
        <v/>
      </c>
      <c r="U2311" s="15" t="str">
        <f t="shared" si="225"/>
        <v/>
      </c>
      <c r="V2311" s="2"/>
    </row>
    <row r="2312" spans="1:22">
      <c r="A2312" s="2"/>
      <c r="B2312" s="2"/>
      <c r="C2312" s="2"/>
      <c r="D2312" s="2"/>
      <c r="E2312" s="2"/>
      <c r="F2312" s="2"/>
      <c r="G2312" s="2"/>
      <c r="H2312" s="2"/>
      <c r="I2312" s="2"/>
      <c r="J2312" s="19" t="s">
        <v>1643</v>
      </c>
      <c r="K2312" s="2" t="str">
        <f t="shared" si="222"/>
        <v>UY</v>
      </c>
      <c r="L2312" s="2" t="str">
        <f t="shared" si="221"/>
        <v>URUGUAY</v>
      </c>
      <c r="M2312" s="66"/>
      <c r="N2312" s="66"/>
      <c r="O2312" s="66"/>
      <c r="P2312" s="66"/>
      <c r="Q2312" s="2"/>
      <c r="R2312" s="2"/>
      <c r="S2312" s="15">
        <f t="shared" si="223"/>
        <v>41827</v>
      </c>
      <c r="T2312" s="15" t="str">
        <f t="shared" si="224"/>
        <v/>
      </c>
      <c r="U2312" s="15" t="str">
        <f t="shared" si="225"/>
        <v/>
      </c>
      <c r="V2312" s="2"/>
    </row>
    <row r="2313" spans="1:22">
      <c r="A2313" s="2"/>
      <c r="B2313" s="2"/>
      <c r="C2313" s="2"/>
      <c r="D2313" s="2"/>
      <c r="E2313" s="2"/>
      <c r="F2313" s="2"/>
      <c r="G2313" s="2"/>
      <c r="H2313" s="2"/>
      <c r="I2313" s="2"/>
      <c r="J2313" s="19" t="s">
        <v>1644</v>
      </c>
      <c r="K2313" s="2" t="str">
        <f t="shared" si="222"/>
        <v>UZ</v>
      </c>
      <c r="L2313" s="2" t="str">
        <f t="shared" si="221"/>
        <v>UZBEKISTAN</v>
      </c>
      <c r="M2313" s="66"/>
      <c r="N2313" s="66"/>
      <c r="O2313" s="66"/>
      <c r="P2313" s="66"/>
      <c r="Q2313" s="2"/>
      <c r="R2313" s="2"/>
      <c r="S2313" s="15">
        <f t="shared" si="223"/>
        <v>41827</v>
      </c>
      <c r="T2313" s="15" t="str">
        <f t="shared" si="224"/>
        <v/>
      </c>
      <c r="U2313" s="15" t="str">
        <f t="shared" si="225"/>
        <v/>
      </c>
      <c r="V2313" s="2"/>
    </row>
    <row r="2314" spans="1:22">
      <c r="A2314" s="2"/>
      <c r="B2314" s="2"/>
      <c r="C2314" s="2"/>
      <c r="D2314" s="2"/>
      <c r="E2314" s="2"/>
      <c r="F2314" s="2"/>
      <c r="G2314" s="2"/>
      <c r="H2314" s="2"/>
      <c r="I2314" s="2"/>
      <c r="J2314" s="19" t="s">
        <v>1645</v>
      </c>
      <c r="K2314" s="2" t="str">
        <f t="shared" si="222"/>
        <v>VU</v>
      </c>
      <c r="L2314" s="2" t="str">
        <f t="shared" si="221"/>
        <v>VANUATU</v>
      </c>
      <c r="M2314" s="66"/>
      <c r="N2314" s="66"/>
      <c r="O2314" s="66"/>
      <c r="P2314" s="66"/>
      <c r="Q2314" s="2"/>
      <c r="R2314" s="2"/>
      <c r="S2314" s="15">
        <f t="shared" si="223"/>
        <v>41827</v>
      </c>
      <c r="T2314" s="15" t="str">
        <f t="shared" si="224"/>
        <v/>
      </c>
      <c r="U2314" s="15" t="str">
        <f t="shared" si="225"/>
        <v/>
      </c>
      <c r="V2314" s="2"/>
    </row>
    <row r="2315" spans="1:22">
      <c r="A2315" s="2"/>
      <c r="B2315" s="2"/>
      <c r="C2315" s="2"/>
      <c r="D2315" s="2"/>
      <c r="E2315" s="2"/>
      <c r="F2315" s="2"/>
      <c r="G2315" s="2"/>
      <c r="H2315" s="2"/>
      <c r="I2315" s="2"/>
      <c r="J2315" s="19" t="s">
        <v>1646</v>
      </c>
      <c r="K2315" s="2" t="str">
        <f t="shared" si="222"/>
        <v>VE</v>
      </c>
      <c r="L2315" s="2" t="str">
        <f t="shared" si="221"/>
        <v>VENEZUELA, BOLIVARIAN REPUBLIC OF</v>
      </c>
      <c r="M2315" s="66"/>
      <c r="N2315" s="66"/>
      <c r="O2315" s="66"/>
      <c r="P2315" s="66"/>
      <c r="Q2315" s="2"/>
      <c r="R2315" s="2"/>
      <c r="S2315" s="15">
        <f t="shared" si="223"/>
        <v>41827</v>
      </c>
      <c r="T2315" s="15" t="str">
        <f t="shared" si="224"/>
        <v/>
      </c>
      <c r="U2315" s="15" t="str">
        <f t="shared" si="225"/>
        <v/>
      </c>
      <c r="V2315" s="2"/>
    </row>
    <row r="2316" spans="1:22">
      <c r="A2316" s="2"/>
      <c r="B2316" s="2"/>
      <c r="C2316" s="2"/>
      <c r="D2316" s="2"/>
      <c r="E2316" s="2"/>
      <c r="F2316" s="2"/>
      <c r="G2316" s="2"/>
      <c r="H2316" s="2"/>
      <c r="I2316" s="2"/>
      <c r="J2316" s="19" t="s">
        <v>1647</v>
      </c>
      <c r="K2316" s="2" t="str">
        <f t="shared" si="222"/>
        <v>VN</v>
      </c>
      <c r="L2316" s="2" t="str">
        <f t="shared" si="221"/>
        <v>VIET NAM</v>
      </c>
      <c r="M2316" s="66"/>
      <c r="N2316" s="66"/>
      <c r="O2316" s="66"/>
      <c r="P2316" s="66"/>
      <c r="Q2316" s="2"/>
      <c r="R2316" s="2"/>
      <c r="S2316" s="15">
        <f t="shared" si="223"/>
        <v>41827</v>
      </c>
      <c r="T2316" s="15" t="str">
        <f t="shared" si="224"/>
        <v/>
      </c>
      <c r="U2316" s="15" t="str">
        <f t="shared" si="225"/>
        <v/>
      </c>
      <c r="V2316" s="2"/>
    </row>
    <row r="2317" spans="1:22">
      <c r="A2317" s="2"/>
      <c r="B2317" s="2"/>
      <c r="C2317" s="2"/>
      <c r="D2317" s="2"/>
      <c r="E2317" s="2"/>
      <c r="F2317" s="2"/>
      <c r="G2317" s="2"/>
      <c r="H2317" s="2"/>
      <c r="I2317" s="2"/>
      <c r="J2317" s="19" t="s">
        <v>1648</v>
      </c>
      <c r="K2317" s="2" t="str">
        <f t="shared" si="222"/>
        <v>VG</v>
      </c>
      <c r="L2317" s="2" t="str">
        <f t="shared" si="221"/>
        <v>VIRGIN ISLANDS, BRITISH</v>
      </c>
      <c r="M2317" s="66"/>
      <c r="N2317" s="66"/>
      <c r="O2317" s="66"/>
      <c r="P2317" s="66"/>
      <c r="Q2317" s="2"/>
      <c r="R2317" s="2"/>
      <c r="S2317" s="15">
        <f t="shared" si="223"/>
        <v>41827</v>
      </c>
      <c r="T2317" s="15" t="str">
        <f t="shared" si="224"/>
        <v/>
      </c>
      <c r="U2317" s="15" t="str">
        <f t="shared" si="225"/>
        <v/>
      </c>
      <c r="V2317" s="2"/>
    </row>
    <row r="2318" spans="1:22">
      <c r="A2318" s="2"/>
      <c r="B2318" s="2"/>
      <c r="C2318" s="2"/>
      <c r="D2318" s="2"/>
      <c r="E2318" s="2"/>
      <c r="F2318" s="2"/>
      <c r="G2318" s="2"/>
      <c r="H2318" s="2"/>
      <c r="I2318" s="2"/>
      <c r="J2318" s="19" t="s">
        <v>1649</v>
      </c>
      <c r="K2318" s="2" t="str">
        <f t="shared" si="222"/>
        <v>VI</v>
      </c>
      <c r="L2318" s="2" t="str">
        <f t="shared" si="221"/>
        <v>VIRGIN ISLANDS, U.S.</v>
      </c>
      <c r="M2318" s="66"/>
      <c r="N2318" s="66"/>
      <c r="O2318" s="66"/>
      <c r="P2318" s="66"/>
      <c r="Q2318" s="2"/>
      <c r="R2318" s="2"/>
      <c r="S2318" s="15">
        <f t="shared" si="223"/>
        <v>41827</v>
      </c>
      <c r="T2318" s="15" t="str">
        <f t="shared" si="224"/>
        <v/>
      </c>
      <c r="U2318" s="15" t="str">
        <f t="shared" si="225"/>
        <v/>
      </c>
      <c r="V2318" s="2"/>
    </row>
    <row r="2319" spans="1:22">
      <c r="A2319" s="2"/>
      <c r="B2319" s="2"/>
      <c r="C2319" s="2"/>
      <c r="D2319" s="2"/>
      <c r="E2319" s="2"/>
      <c r="F2319" s="2"/>
      <c r="G2319" s="2"/>
      <c r="H2319" s="2"/>
      <c r="I2319" s="2"/>
      <c r="J2319" s="19" t="s">
        <v>1650</v>
      </c>
      <c r="K2319" s="2" t="str">
        <f t="shared" si="222"/>
        <v>WF</v>
      </c>
      <c r="L2319" s="2" t="str">
        <f t="shared" si="221"/>
        <v>WALLIS AND FUTUNA</v>
      </c>
      <c r="M2319" s="66"/>
      <c r="N2319" s="66"/>
      <c r="O2319" s="66"/>
      <c r="P2319" s="66"/>
      <c r="Q2319" s="2"/>
      <c r="R2319" s="2"/>
      <c r="S2319" s="15">
        <f t="shared" si="223"/>
        <v>41827</v>
      </c>
      <c r="T2319" s="15" t="str">
        <f t="shared" si="224"/>
        <v/>
      </c>
      <c r="U2319" s="15" t="str">
        <f t="shared" si="225"/>
        <v/>
      </c>
      <c r="V2319" s="2"/>
    </row>
    <row r="2320" spans="1:22">
      <c r="A2320" s="2"/>
      <c r="B2320" s="2"/>
      <c r="C2320" s="2"/>
      <c r="D2320" s="2"/>
      <c r="E2320" s="2"/>
      <c r="F2320" s="2"/>
      <c r="G2320" s="2"/>
      <c r="H2320" s="2"/>
      <c r="I2320" s="2"/>
      <c r="J2320" s="19" t="s">
        <v>1651</v>
      </c>
      <c r="K2320" s="2" t="str">
        <f t="shared" si="222"/>
        <v>EH</v>
      </c>
      <c r="L2320" s="2" t="str">
        <f t="shared" si="221"/>
        <v>WESTERN SAHARA</v>
      </c>
      <c r="M2320" s="66"/>
      <c r="N2320" s="66"/>
      <c r="O2320" s="66"/>
      <c r="P2320" s="66"/>
      <c r="Q2320" s="2"/>
      <c r="R2320" s="2"/>
      <c r="S2320" s="15">
        <f t="shared" si="223"/>
        <v>41827</v>
      </c>
      <c r="T2320" s="15" t="str">
        <f t="shared" si="224"/>
        <v/>
      </c>
      <c r="U2320" s="15" t="str">
        <f t="shared" si="225"/>
        <v/>
      </c>
      <c r="V2320" s="2"/>
    </row>
    <row r="2321" spans="1:22">
      <c r="A2321" s="2"/>
      <c r="B2321" s="2"/>
      <c r="C2321" s="2"/>
      <c r="D2321" s="2"/>
      <c r="E2321" s="2"/>
      <c r="F2321" s="2"/>
      <c r="G2321" s="2"/>
      <c r="H2321" s="2"/>
      <c r="I2321" s="2"/>
      <c r="J2321" s="19" t="s">
        <v>1652</v>
      </c>
      <c r="K2321" s="2" t="str">
        <f t="shared" si="222"/>
        <v>YE</v>
      </c>
      <c r="L2321" s="2" t="str">
        <f t="shared" si="221"/>
        <v>YEMEN</v>
      </c>
      <c r="M2321" s="66"/>
      <c r="N2321" s="66"/>
      <c r="O2321" s="66"/>
      <c r="P2321" s="66"/>
      <c r="Q2321" s="2"/>
      <c r="R2321" s="2"/>
      <c r="S2321" s="15">
        <f t="shared" si="223"/>
        <v>41827</v>
      </c>
      <c r="T2321" s="15" t="str">
        <f t="shared" si="224"/>
        <v/>
      </c>
      <c r="U2321" s="15" t="str">
        <f t="shared" si="225"/>
        <v/>
      </c>
      <c r="V2321" s="2"/>
    </row>
    <row r="2322" spans="1:22">
      <c r="A2322" s="2"/>
      <c r="B2322" s="2"/>
      <c r="C2322" s="2"/>
      <c r="D2322" s="2"/>
      <c r="E2322" s="2"/>
      <c r="F2322" s="2"/>
      <c r="G2322" s="2"/>
      <c r="H2322" s="2"/>
      <c r="I2322" s="2"/>
      <c r="J2322" s="19" t="s">
        <v>1653</v>
      </c>
      <c r="K2322" s="2" t="str">
        <f t="shared" si="222"/>
        <v>ZM</v>
      </c>
      <c r="L2322" s="2" t="str">
        <f t="shared" si="221"/>
        <v>ZAMBIA</v>
      </c>
      <c r="M2322" s="66"/>
      <c r="N2322" s="66"/>
      <c r="O2322" s="66"/>
      <c r="P2322" s="66"/>
      <c r="Q2322" s="2"/>
      <c r="R2322" s="2"/>
      <c r="S2322" s="15">
        <f t="shared" si="223"/>
        <v>41827</v>
      </c>
      <c r="T2322" s="15" t="str">
        <f t="shared" si="224"/>
        <v/>
      </c>
      <c r="U2322" s="15" t="str">
        <f t="shared" si="225"/>
        <v/>
      </c>
      <c r="V2322" s="2"/>
    </row>
    <row r="2323" spans="1:22">
      <c r="A2323" s="2"/>
      <c r="B2323" s="2"/>
      <c r="C2323" s="2"/>
      <c r="D2323" s="2"/>
      <c r="E2323" s="2"/>
      <c r="F2323" s="2"/>
      <c r="G2323" s="2"/>
      <c r="H2323" s="2"/>
      <c r="I2323" s="2"/>
      <c r="J2323" s="19" t="s">
        <v>1654</v>
      </c>
      <c r="K2323" s="2" t="str">
        <f t="shared" si="222"/>
        <v>ZW</v>
      </c>
      <c r="L2323" s="2" t="str">
        <f t="shared" si="221"/>
        <v>ZIMBABWE</v>
      </c>
      <c r="M2323" s="66"/>
      <c r="N2323" s="66"/>
      <c r="O2323" s="66"/>
      <c r="P2323" s="66"/>
      <c r="Q2323" s="2"/>
      <c r="R2323" s="2"/>
      <c r="S2323" s="15">
        <f t="shared" si="223"/>
        <v>41827</v>
      </c>
      <c r="T2323" s="15" t="str">
        <f t="shared" si="224"/>
        <v/>
      </c>
      <c r="U2323" s="15" t="str">
        <f t="shared" si="225"/>
        <v/>
      </c>
      <c r="V2323" s="2"/>
    </row>
    <row r="2324" spans="1:22">
      <c r="A2324" s="2"/>
      <c r="B2324" s="2"/>
      <c r="C2324" s="2"/>
      <c r="D2324" s="2"/>
      <c r="E2324" s="2"/>
      <c r="F2324" s="2"/>
      <c r="G2324" s="2"/>
      <c r="H2324" s="2"/>
      <c r="I2324" s="2"/>
      <c r="J2324" s="19" t="s">
        <v>12987</v>
      </c>
      <c r="K2324" s="2" t="str">
        <f t="shared" si="222"/>
        <v>x115</v>
      </c>
      <c r="L2324" s="2" t="str">
        <f>J2324</f>
        <v>UNITED KINGDOM (AFTER BREXIT)</v>
      </c>
      <c r="M2324" s="66"/>
      <c r="N2324" s="66"/>
      <c r="O2324" s="66"/>
      <c r="P2324" s="66"/>
      <c r="Q2324" s="2"/>
      <c r="R2324" s="2"/>
      <c r="S2324" s="15">
        <f t="shared" si="223"/>
        <v>43661</v>
      </c>
      <c r="T2324" s="15">
        <f t="shared" si="224"/>
        <v>44392</v>
      </c>
      <c r="U2324" s="15" t="str">
        <f t="shared" si="225"/>
        <v/>
      </c>
      <c r="V2324" s="2"/>
    </row>
    <row r="2325" spans="1:22">
      <c r="A2325" s="2"/>
      <c r="B2325" s="2"/>
      <c r="C2325" s="2"/>
      <c r="D2325" s="2"/>
      <c r="E2325" s="2"/>
      <c r="F2325" s="2"/>
      <c r="G2325" s="2"/>
      <c r="H2325" s="2"/>
      <c r="I2325" s="2"/>
      <c r="J2325" s="19" t="s">
        <v>12988</v>
      </c>
      <c r="K2325" s="2" t="str">
        <f t="shared" si="222"/>
        <v>x116</v>
      </c>
      <c r="L2325" s="2" t="str">
        <f>J2325</f>
        <v>UNITED KINGDOM (GIBRALTAR) (AFTER BREXIT)</v>
      </c>
      <c r="M2325" s="66"/>
      <c r="N2325" s="66"/>
      <c r="O2325" s="66"/>
      <c r="P2325" s="66"/>
      <c r="Q2325" s="2"/>
      <c r="R2325" s="2"/>
      <c r="S2325" s="15">
        <f t="shared" si="223"/>
        <v>43661</v>
      </c>
      <c r="T2325" s="15">
        <f t="shared" si="224"/>
        <v>44392</v>
      </c>
      <c r="U2325" s="15" t="str">
        <f t="shared" si="225"/>
        <v/>
      </c>
      <c r="V2325" s="2"/>
    </row>
    <row r="2326" spans="1:22">
      <c r="A2326" s="2"/>
      <c r="B2326" s="2"/>
      <c r="C2326" s="2"/>
      <c r="D2326" s="2"/>
      <c r="E2326" s="2"/>
      <c r="F2326" s="2"/>
      <c r="G2326" s="2"/>
      <c r="H2326" s="2"/>
      <c r="I2326" s="2"/>
      <c r="J2326" s="19" t="s">
        <v>12967</v>
      </c>
      <c r="K2326" s="2" t="str">
        <f t="shared" si="222"/>
        <v>x112</v>
      </c>
      <c r="L2326" s="2" t="str">
        <f>J2326</f>
        <v>Temporary identifier for country 1</v>
      </c>
      <c r="M2326" s="66"/>
      <c r="N2326" s="66"/>
      <c r="O2326" s="66"/>
      <c r="P2326" s="66"/>
      <c r="Q2326" s="2"/>
      <c r="R2326" s="2"/>
      <c r="S2326" s="15">
        <f t="shared" si="223"/>
        <v>43661</v>
      </c>
      <c r="T2326" s="15" t="str">
        <f t="shared" si="224"/>
        <v/>
      </c>
      <c r="U2326" s="15" t="str">
        <f t="shared" si="225"/>
        <v/>
      </c>
      <c r="V2326" s="2"/>
    </row>
    <row r="2327" spans="1:22">
      <c r="A2327" s="2"/>
      <c r="B2327" s="2"/>
      <c r="C2327" s="2"/>
      <c r="D2327" s="2"/>
      <c r="E2327" s="2"/>
      <c r="F2327" s="2"/>
      <c r="G2327" s="2"/>
      <c r="H2327" s="2"/>
      <c r="I2327" s="2"/>
      <c r="J2327" s="19" t="s">
        <v>12968</v>
      </c>
      <c r="K2327" s="2" t="str">
        <f t="shared" si="222"/>
        <v>x113</v>
      </c>
      <c r="L2327" s="2" t="str">
        <f>J2327</f>
        <v>Temporary identifier for country 2</v>
      </c>
      <c r="M2327" s="66"/>
      <c r="N2327" s="66"/>
      <c r="O2327" s="66"/>
      <c r="P2327" s="66"/>
      <c r="Q2327" s="2"/>
      <c r="R2327" s="2"/>
      <c r="S2327" s="15">
        <f t="shared" si="223"/>
        <v>43661</v>
      </c>
      <c r="T2327" s="15" t="str">
        <f t="shared" si="224"/>
        <v/>
      </c>
      <c r="U2327" s="15" t="str">
        <f t="shared" si="225"/>
        <v/>
      </c>
      <c r="V2327" s="2"/>
    </row>
    <row r="2328" spans="1:22">
      <c r="A2328" s="2"/>
      <c r="B2328" s="2"/>
      <c r="C2328" s="2"/>
      <c r="D2328" s="2"/>
      <c r="E2328" s="2"/>
      <c r="F2328" s="2"/>
      <c r="G2328" s="2"/>
      <c r="H2328" s="2"/>
      <c r="I2328" s="2"/>
      <c r="J2328" s="19" t="s">
        <v>12969</v>
      </c>
      <c r="K2328" s="2" t="str">
        <f t="shared" si="222"/>
        <v>x114</v>
      </c>
      <c r="L2328" s="2" t="str">
        <f>J2328</f>
        <v>Temporary identifier for country 3</v>
      </c>
      <c r="M2328" s="66"/>
      <c r="N2328" s="66"/>
      <c r="O2328" s="66"/>
      <c r="P2328" s="66"/>
      <c r="Q2328" s="2"/>
      <c r="R2328" s="2"/>
      <c r="S2328" s="15">
        <f t="shared" si="223"/>
        <v>43661</v>
      </c>
      <c r="T2328" s="15" t="str">
        <f t="shared" si="224"/>
        <v/>
      </c>
      <c r="U2328" s="15" t="str">
        <f t="shared" si="225"/>
        <v/>
      </c>
      <c r="V2328" s="2"/>
    </row>
    <row r="2329" spans="1:22">
      <c r="A2329" s="2"/>
      <c r="B2329" s="2"/>
      <c r="C2329" s="2"/>
      <c r="D2329" s="2"/>
      <c r="E2329" s="2"/>
      <c r="F2329" s="2"/>
      <c r="G2329" s="2"/>
      <c r="H2329" s="2"/>
      <c r="I2329" s="2"/>
      <c r="J2329" s="16" t="s">
        <v>10135</v>
      </c>
      <c r="K2329" s="2"/>
      <c r="L2329" s="2"/>
      <c r="M2329" s="66"/>
      <c r="N2329" s="66"/>
      <c r="O2329" s="66" t="s">
        <v>2286</v>
      </c>
      <c r="P2329" s="66"/>
      <c r="Q2329" s="2" t="s">
        <v>12979</v>
      </c>
      <c r="R2329" s="2" t="s">
        <v>10846</v>
      </c>
      <c r="S2329" s="15">
        <v>41827</v>
      </c>
      <c r="T2329" s="15">
        <v>44392</v>
      </c>
      <c r="U2329" s="15">
        <v>44392</v>
      </c>
      <c r="V2329" s="2"/>
    </row>
    <row r="2330" spans="1:22">
      <c r="A2330" s="2"/>
      <c r="B2330" s="2"/>
      <c r="C2330" s="2"/>
      <c r="D2330" s="2"/>
      <c r="E2330" s="2"/>
      <c r="F2330" s="2"/>
      <c r="G2330" s="2"/>
      <c r="H2330" s="2"/>
      <c r="I2330" s="2"/>
      <c r="J2330" s="17" t="s">
        <v>3454</v>
      </c>
      <c r="K2330" s="2" t="str">
        <f t="shared" ref="K2330:K2393" si="226">VLOOKUP(J2330,$A:$B,2,0)</f>
        <v>x0</v>
      </c>
      <c r="L2330" s="2" t="str">
        <f t="shared" si="221"/>
        <v>Not applicable/All geographical areas</v>
      </c>
      <c r="M2330" s="66" t="s">
        <v>358</v>
      </c>
      <c r="N2330" s="66"/>
      <c r="O2330" s="66"/>
      <c r="P2330" s="66"/>
      <c r="Q2330" s="2"/>
      <c r="R2330" s="2"/>
      <c r="S2330" s="15">
        <f t="shared" ref="S2330:S2393" si="227">VLOOKUP(J2330,A:G,5,FALSE)</f>
        <v>41827</v>
      </c>
      <c r="T2330" s="15" t="str">
        <f t="shared" ref="T2330:T2393" si="228">IF(VLOOKUP(J2330,A:G,6,FALSE)=0,"",VLOOKUP(J2330,A:G,6,FALSE))</f>
        <v/>
      </c>
      <c r="U2330" s="15" t="str">
        <f t="shared" ref="U2330:U2393" si="229">IF(VLOOKUP(J2330,A:G,7,FALSE)=0,"",VLOOKUP(J2330,A:G,7,FALSE))</f>
        <v/>
      </c>
      <c r="V2330" s="2"/>
    </row>
    <row r="2331" spans="1:22">
      <c r="A2331" s="2"/>
      <c r="B2331" s="2"/>
      <c r="C2331" s="2"/>
      <c r="D2331" s="2"/>
      <c r="E2331" s="2"/>
      <c r="F2331" s="2"/>
      <c r="G2331" s="2"/>
      <c r="H2331" s="2"/>
      <c r="I2331" s="2"/>
      <c r="J2331" s="19" t="s">
        <v>1413</v>
      </c>
      <c r="K2331" s="2" t="str">
        <f t="shared" si="226"/>
        <v>AF</v>
      </c>
      <c r="L2331" s="2" t="str">
        <f t="shared" si="221"/>
        <v>AFGHANISTAN</v>
      </c>
      <c r="M2331" s="66"/>
      <c r="N2331" s="66" t="s">
        <v>359</v>
      </c>
      <c r="O2331" s="66"/>
      <c r="P2331" s="66"/>
      <c r="Q2331" s="2"/>
      <c r="R2331" s="2"/>
      <c r="S2331" s="15">
        <f t="shared" si="227"/>
        <v>41827</v>
      </c>
      <c r="T2331" s="15" t="str">
        <f t="shared" si="228"/>
        <v/>
      </c>
      <c r="U2331" s="15" t="str">
        <f t="shared" si="229"/>
        <v/>
      </c>
      <c r="V2331" s="2"/>
    </row>
    <row r="2332" spans="1:22">
      <c r="A2332" s="2"/>
      <c r="B2332" s="2"/>
      <c r="C2332" s="2"/>
      <c r="D2332" s="2"/>
      <c r="E2332" s="2"/>
      <c r="F2332" s="2"/>
      <c r="G2332" s="2"/>
      <c r="H2332" s="2"/>
      <c r="I2332" s="2"/>
      <c r="J2332" s="19" t="s">
        <v>1414</v>
      </c>
      <c r="K2332" s="2" t="str">
        <f t="shared" si="226"/>
        <v>AX</v>
      </c>
      <c r="L2332" s="2" t="str">
        <f t="shared" si="221"/>
        <v>ÅLAND ISLANDS</v>
      </c>
      <c r="M2332" s="66"/>
      <c r="N2332" s="66" t="s">
        <v>359</v>
      </c>
      <c r="O2332" s="66"/>
      <c r="P2332" s="66"/>
      <c r="Q2332" s="2"/>
      <c r="R2332" s="2"/>
      <c r="S2332" s="15">
        <f t="shared" si="227"/>
        <v>41827</v>
      </c>
      <c r="T2332" s="15" t="str">
        <f t="shared" si="228"/>
        <v/>
      </c>
      <c r="U2332" s="15" t="str">
        <f t="shared" si="229"/>
        <v/>
      </c>
      <c r="V2332" s="2"/>
    </row>
    <row r="2333" spans="1:22">
      <c r="A2333" s="2"/>
      <c r="B2333" s="2"/>
      <c r="C2333" s="2"/>
      <c r="D2333" s="2"/>
      <c r="E2333" s="2"/>
      <c r="F2333" s="2"/>
      <c r="G2333" s="2"/>
      <c r="H2333" s="2"/>
      <c r="I2333" s="2"/>
      <c r="J2333" s="19" t="s">
        <v>1415</v>
      </c>
      <c r="K2333" s="2" t="str">
        <f t="shared" si="226"/>
        <v>AL</v>
      </c>
      <c r="L2333" s="2" t="str">
        <f t="shared" si="221"/>
        <v>ALBANIA</v>
      </c>
      <c r="M2333" s="66"/>
      <c r="N2333" s="66" t="s">
        <v>359</v>
      </c>
      <c r="O2333" s="66"/>
      <c r="P2333" s="66"/>
      <c r="Q2333" s="2"/>
      <c r="R2333" s="2"/>
      <c r="S2333" s="15">
        <f t="shared" si="227"/>
        <v>41827</v>
      </c>
      <c r="T2333" s="15" t="str">
        <f t="shared" si="228"/>
        <v/>
      </c>
      <c r="U2333" s="15" t="str">
        <f t="shared" si="229"/>
        <v/>
      </c>
      <c r="V2333" s="2"/>
    </row>
    <row r="2334" spans="1:22">
      <c r="A2334" s="2"/>
      <c r="B2334" s="2"/>
      <c r="C2334" s="2"/>
      <c r="D2334" s="2"/>
      <c r="E2334" s="2"/>
      <c r="F2334" s="2"/>
      <c r="G2334" s="2"/>
      <c r="H2334" s="2"/>
      <c r="I2334" s="2"/>
      <c r="J2334" s="19" t="s">
        <v>1416</v>
      </c>
      <c r="K2334" s="2" t="str">
        <f t="shared" si="226"/>
        <v>DZ</v>
      </c>
      <c r="L2334" s="2" t="str">
        <f t="shared" si="221"/>
        <v>ALGERIA</v>
      </c>
      <c r="M2334" s="66"/>
      <c r="N2334" s="66" t="s">
        <v>359</v>
      </c>
      <c r="O2334" s="66"/>
      <c r="P2334" s="66"/>
      <c r="Q2334" s="2"/>
      <c r="R2334" s="2"/>
      <c r="S2334" s="15">
        <f t="shared" si="227"/>
        <v>41827</v>
      </c>
      <c r="T2334" s="15" t="str">
        <f t="shared" si="228"/>
        <v/>
      </c>
      <c r="U2334" s="15" t="str">
        <f t="shared" si="229"/>
        <v/>
      </c>
      <c r="V2334" s="2"/>
    </row>
    <row r="2335" spans="1:22">
      <c r="A2335" s="2"/>
      <c r="B2335" s="2"/>
      <c r="C2335" s="2"/>
      <c r="D2335" s="2"/>
      <c r="E2335" s="2"/>
      <c r="F2335" s="2"/>
      <c r="G2335" s="2"/>
      <c r="H2335" s="2"/>
      <c r="I2335" s="2"/>
      <c r="J2335" s="19" t="s">
        <v>1417</v>
      </c>
      <c r="K2335" s="2" t="str">
        <f t="shared" si="226"/>
        <v>AS</v>
      </c>
      <c r="L2335" s="2" t="str">
        <f t="shared" si="221"/>
        <v>AMERICAN SAMOA</v>
      </c>
      <c r="M2335" s="66"/>
      <c r="N2335" s="66" t="s">
        <v>359</v>
      </c>
      <c r="O2335" s="66"/>
      <c r="P2335" s="66"/>
      <c r="Q2335" s="2"/>
      <c r="R2335" s="2"/>
      <c r="S2335" s="15">
        <f t="shared" si="227"/>
        <v>41827</v>
      </c>
      <c r="T2335" s="15" t="str">
        <f t="shared" si="228"/>
        <v/>
      </c>
      <c r="U2335" s="15" t="str">
        <f t="shared" si="229"/>
        <v/>
      </c>
      <c r="V2335" s="2"/>
    </row>
    <row r="2336" spans="1:22">
      <c r="A2336" s="2"/>
      <c r="B2336" s="2"/>
      <c r="C2336" s="2"/>
      <c r="D2336" s="2"/>
      <c r="E2336" s="2"/>
      <c r="F2336" s="2"/>
      <c r="G2336" s="2"/>
      <c r="H2336" s="2"/>
      <c r="I2336" s="2"/>
      <c r="J2336" s="19" t="s">
        <v>1418</v>
      </c>
      <c r="K2336" s="2" t="str">
        <f t="shared" si="226"/>
        <v>AD</v>
      </c>
      <c r="L2336" s="2" t="str">
        <f t="shared" si="221"/>
        <v>ANDORRA</v>
      </c>
      <c r="M2336" s="66"/>
      <c r="N2336" s="66" t="s">
        <v>359</v>
      </c>
      <c r="O2336" s="66"/>
      <c r="P2336" s="66"/>
      <c r="Q2336" s="2"/>
      <c r="R2336" s="2"/>
      <c r="S2336" s="15">
        <f t="shared" si="227"/>
        <v>41827</v>
      </c>
      <c r="T2336" s="15" t="str">
        <f t="shared" si="228"/>
        <v/>
      </c>
      <c r="U2336" s="15" t="str">
        <f t="shared" si="229"/>
        <v/>
      </c>
      <c r="V2336" s="2"/>
    </row>
    <row r="2337" spans="1:22">
      <c r="A2337" s="2"/>
      <c r="B2337" s="2"/>
      <c r="C2337" s="2"/>
      <c r="D2337" s="2"/>
      <c r="E2337" s="2"/>
      <c r="F2337" s="2"/>
      <c r="G2337" s="2"/>
      <c r="H2337" s="2"/>
      <c r="I2337" s="2"/>
      <c r="J2337" s="19" t="s">
        <v>1419</v>
      </c>
      <c r="K2337" s="2" t="str">
        <f t="shared" si="226"/>
        <v>AO</v>
      </c>
      <c r="L2337" s="2" t="str">
        <f t="shared" si="221"/>
        <v>ANGOLA</v>
      </c>
      <c r="M2337" s="66"/>
      <c r="N2337" s="66" t="s">
        <v>359</v>
      </c>
      <c r="O2337" s="66"/>
      <c r="P2337" s="66"/>
      <c r="Q2337" s="2"/>
      <c r="R2337" s="2"/>
      <c r="S2337" s="15">
        <f t="shared" si="227"/>
        <v>41827</v>
      </c>
      <c r="T2337" s="15" t="str">
        <f t="shared" si="228"/>
        <v/>
      </c>
      <c r="U2337" s="15" t="str">
        <f t="shared" si="229"/>
        <v/>
      </c>
      <c r="V2337" s="2"/>
    </row>
    <row r="2338" spans="1:22">
      <c r="A2338" s="2"/>
      <c r="B2338" s="2"/>
      <c r="C2338" s="2"/>
      <c r="D2338" s="2"/>
      <c r="E2338" s="2"/>
      <c r="F2338" s="2"/>
      <c r="G2338" s="2"/>
      <c r="H2338" s="2"/>
      <c r="I2338" s="2"/>
      <c r="J2338" s="19" t="s">
        <v>1420</v>
      </c>
      <c r="K2338" s="2" t="str">
        <f t="shared" si="226"/>
        <v>AI</v>
      </c>
      <c r="L2338" s="2" t="str">
        <f t="shared" si="221"/>
        <v>ANGUILLA</v>
      </c>
      <c r="M2338" s="66"/>
      <c r="N2338" s="66" t="s">
        <v>359</v>
      </c>
      <c r="O2338" s="66"/>
      <c r="P2338" s="66"/>
      <c r="Q2338" s="2"/>
      <c r="R2338" s="2"/>
      <c r="S2338" s="15">
        <f t="shared" si="227"/>
        <v>41827</v>
      </c>
      <c r="T2338" s="15" t="str">
        <f t="shared" si="228"/>
        <v/>
      </c>
      <c r="U2338" s="15" t="str">
        <f t="shared" si="229"/>
        <v/>
      </c>
      <c r="V2338" s="2"/>
    </row>
    <row r="2339" spans="1:22">
      <c r="A2339" s="2"/>
      <c r="B2339" s="2"/>
      <c r="C2339" s="2"/>
      <c r="D2339" s="2"/>
      <c r="E2339" s="2"/>
      <c r="F2339" s="2"/>
      <c r="G2339" s="2"/>
      <c r="H2339" s="2"/>
      <c r="I2339" s="2"/>
      <c r="J2339" s="19" t="s">
        <v>1421</v>
      </c>
      <c r="K2339" s="2" t="str">
        <f t="shared" si="226"/>
        <v>AQ</v>
      </c>
      <c r="L2339" s="2" t="str">
        <f t="shared" si="221"/>
        <v>ANTARCTICA</v>
      </c>
      <c r="M2339" s="66"/>
      <c r="N2339" s="66" t="s">
        <v>359</v>
      </c>
      <c r="O2339" s="66"/>
      <c r="P2339" s="66"/>
      <c r="Q2339" s="2"/>
      <c r="R2339" s="2"/>
      <c r="S2339" s="15">
        <f t="shared" si="227"/>
        <v>41827</v>
      </c>
      <c r="T2339" s="15" t="str">
        <f t="shared" si="228"/>
        <v/>
      </c>
      <c r="U2339" s="15" t="str">
        <f t="shared" si="229"/>
        <v/>
      </c>
      <c r="V2339" s="2"/>
    </row>
    <row r="2340" spans="1:22">
      <c r="A2340" s="2"/>
      <c r="B2340" s="2"/>
      <c r="C2340" s="2"/>
      <c r="D2340" s="2"/>
      <c r="E2340" s="2"/>
      <c r="F2340" s="2"/>
      <c r="G2340" s="2"/>
      <c r="H2340" s="2"/>
      <c r="I2340" s="2"/>
      <c r="J2340" s="19" t="s">
        <v>1422</v>
      </c>
      <c r="K2340" s="2" t="str">
        <f t="shared" si="226"/>
        <v>AG</v>
      </c>
      <c r="L2340" s="2" t="str">
        <f t="shared" si="221"/>
        <v>ANTIGUA AND BARBUDA</v>
      </c>
      <c r="M2340" s="66"/>
      <c r="N2340" s="66" t="s">
        <v>359</v>
      </c>
      <c r="O2340" s="66"/>
      <c r="P2340" s="66"/>
      <c r="Q2340" s="2"/>
      <c r="R2340" s="2"/>
      <c r="S2340" s="15">
        <f t="shared" si="227"/>
        <v>41827</v>
      </c>
      <c r="T2340" s="15" t="str">
        <f t="shared" si="228"/>
        <v/>
      </c>
      <c r="U2340" s="15" t="str">
        <f t="shared" si="229"/>
        <v/>
      </c>
      <c r="V2340" s="2"/>
    </row>
    <row r="2341" spans="1:22">
      <c r="A2341" s="2"/>
      <c r="B2341" s="2"/>
      <c r="C2341" s="2"/>
      <c r="D2341" s="2"/>
      <c r="E2341" s="2"/>
      <c r="F2341" s="2"/>
      <c r="G2341" s="2"/>
      <c r="H2341" s="2"/>
      <c r="I2341" s="2"/>
      <c r="J2341" s="19" t="s">
        <v>1423</v>
      </c>
      <c r="K2341" s="2" t="str">
        <f t="shared" si="226"/>
        <v>AR</v>
      </c>
      <c r="L2341" s="2" t="str">
        <f t="shared" si="221"/>
        <v>ARGENTINA</v>
      </c>
      <c r="M2341" s="66"/>
      <c r="N2341" s="66" t="s">
        <v>359</v>
      </c>
      <c r="O2341" s="66"/>
      <c r="P2341" s="66"/>
      <c r="Q2341" s="2"/>
      <c r="R2341" s="2"/>
      <c r="S2341" s="15">
        <f t="shared" si="227"/>
        <v>41827</v>
      </c>
      <c r="T2341" s="15" t="str">
        <f t="shared" si="228"/>
        <v/>
      </c>
      <c r="U2341" s="15" t="str">
        <f t="shared" si="229"/>
        <v/>
      </c>
      <c r="V2341" s="2"/>
    </row>
    <row r="2342" spans="1:22">
      <c r="A2342" s="2"/>
      <c r="B2342" s="2"/>
      <c r="C2342" s="2"/>
      <c r="D2342" s="2"/>
      <c r="E2342" s="2"/>
      <c r="F2342" s="2"/>
      <c r="G2342" s="2"/>
      <c r="H2342" s="2"/>
      <c r="I2342" s="2"/>
      <c r="J2342" s="19" t="s">
        <v>1424</v>
      </c>
      <c r="K2342" s="2" t="str">
        <f t="shared" si="226"/>
        <v>AM</v>
      </c>
      <c r="L2342" s="2" t="str">
        <f t="shared" si="221"/>
        <v>ARMENIA</v>
      </c>
      <c r="M2342" s="66"/>
      <c r="N2342" s="66" t="s">
        <v>359</v>
      </c>
      <c r="O2342" s="66"/>
      <c r="P2342" s="66"/>
      <c r="Q2342" s="2"/>
      <c r="R2342" s="2"/>
      <c r="S2342" s="15">
        <f t="shared" si="227"/>
        <v>41827</v>
      </c>
      <c r="T2342" s="15" t="str">
        <f t="shared" si="228"/>
        <v/>
      </c>
      <c r="U2342" s="15" t="str">
        <f t="shared" si="229"/>
        <v/>
      </c>
      <c r="V2342" s="2"/>
    </row>
    <row r="2343" spans="1:22">
      <c r="A2343" s="2"/>
      <c r="B2343" s="2"/>
      <c r="C2343" s="2"/>
      <c r="D2343" s="2"/>
      <c r="E2343" s="2"/>
      <c r="F2343" s="2"/>
      <c r="G2343" s="2"/>
      <c r="H2343" s="2"/>
      <c r="I2343" s="2"/>
      <c r="J2343" s="19" t="s">
        <v>1425</v>
      </c>
      <c r="K2343" s="2" t="str">
        <f t="shared" si="226"/>
        <v>AW</v>
      </c>
      <c r="L2343" s="2" t="str">
        <f t="shared" si="221"/>
        <v>ARUBA</v>
      </c>
      <c r="M2343" s="66"/>
      <c r="N2343" s="66" t="s">
        <v>359</v>
      </c>
      <c r="O2343" s="66"/>
      <c r="P2343" s="66"/>
      <c r="Q2343" s="2"/>
      <c r="R2343" s="2"/>
      <c r="S2343" s="15">
        <f t="shared" si="227"/>
        <v>41827</v>
      </c>
      <c r="T2343" s="15" t="str">
        <f t="shared" si="228"/>
        <v/>
      </c>
      <c r="U2343" s="15" t="str">
        <f t="shared" si="229"/>
        <v/>
      </c>
      <c r="V2343" s="2"/>
    </row>
    <row r="2344" spans="1:22">
      <c r="A2344" s="2"/>
      <c r="B2344" s="2"/>
      <c r="C2344" s="2"/>
      <c r="D2344" s="2"/>
      <c r="E2344" s="2"/>
      <c r="F2344" s="2"/>
      <c r="G2344" s="2"/>
      <c r="H2344" s="2"/>
      <c r="I2344" s="2"/>
      <c r="J2344" s="19" t="s">
        <v>1426</v>
      </c>
      <c r="K2344" s="2" t="str">
        <f t="shared" si="226"/>
        <v>AU</v>
      </c>
      <c r="L2344" s="2" t="str">
        <f t="shared" si="221"/>
        <v>AUSTRALIA</v>
      </c>
      <c r="M2344" s="66"/>
      <c r="N2344" s="66" t="s">
        <v>359</v>
      </c>
      <c r="O2344" s="66"/>
      <c r="P2344" s="66"/>
      <c r="Q2344" s="2"/>
      <c r="R2344" s="2"/>
      <c r="S2344" s="15">
        <f t="shared" si="227"/>
        <v>41827</v>
      </c>
      <c r="T2344" s="15" t="str">
        <f t="shared" si="228"/>
        <v/>
      </c>
      <c r="U2344" s="15" t="str">
        <f t="shared" si="229"/>
        <v/>
      </c>
      <c r="V2344" s="2"/>
    </row>
    <row r="2345" spans="1:22">
      <c r="A2345" s="2"/>
      <c r="B2345" s="2"/>
      <c r="C2345" s="2"/>
      <c r="D2345" s="2"/>
      <c r="E2345" s="2"/>
      <c r="F2345" s="2"/>
      <c r="G2345" s="2"/>
      <c r="H2345" s="2"/>
      <c r="I2345" s="2"/>
      <c r="J2345" s="19" t="s">
        <v>1427</v>
      </c>
      <c r="K2345" s="2" t="str">
        <f t="shared" si="226"/>
        <v>AT</v>
      </c>
      <c r="L2345" s="2" t="str">
        <f t="shared" si="221"/>
        <v>AUSTRIA</v>
      </c>
      <c r="M2345" s="66"/>
      <c r="N2345" s="66" t="s">
        <v>359</v>
      </c>
      <c r="O2345" s="66"/>
      <c r="P2345" s="66"/>
      <c r="Q2345" s="2"/>
      <c r="R2345" s="2"/>
      <c r="S2345" s="15">
        <f t="shared" si="227"/>
        <v>41827</v>
      </c>
      <c r="T2345" s="15" t="str">
        <f t="shared" si="228"/>
        <v/>
      </c>
      <c r="U2345" s="15" t="str">
        <f t="shared" si="229"/>
        <v/>
      </c>
      <c r="V2345" s="2"/>
    </row>
    <row r="2346" spans="1:22">
      <c r="A2346" s="2"/>
      <c r="B2346" s="2"/>
      <c r="C2346" s="2"/>
      <c r="D2346" s="2"/>
      <c r="E2346" s="2"/>
      <c r="F2346" s="2"/>
      <c r="G2346" s="2"/>
      <c r="H2346" s="2"/>
      <c r="I2346" s="2"/>
      <c r="J2346" s="19" t="s">
        <v>1428</v>
      </c>
      <c r="K2346" s="2" t="str">
        <f t="shared" si="226"/>
        <v>AZ</v>
      </c>
      <c r="L2346" s="2" t="str">
        <f t="shared" si="221"/>
        <v>AZERBAIJAN</v>
      </c>
      <c r="M2346" s="66"/>
      <c r="N2346" s="66" t="s">
        <v>359</v>
      </c>
      <c r="O2346" s="66"/>
      <c r="P2346" s="66"/>
      <c r="Q2346" s="2"/>
      <c r="R2346" s="2"/>
      <c r="S2346" s="15">
        <f t="shared" si="227"/>
        <v>41827</v>
      </c>
      <c r="T2346" s="15" t="str">
        <f t="shared" si="228"/>
        <v/>
      </c>
      <c r="U2346" s="15" t="str">
        <f t="shared" si="229"/>
        <v/>
      </c>
      <c r="V2346" s="2"/>
    </row>
    <row r="2347" spans="1:22">
      <c r="A2347" s="2"/>
      <c r="B2347" s="2"/>
      <c r="C2347" s="2"/>
      <c r="D2347" s="2"/>
      <c r="E2347" s="2"/>
      <c r="F2347" s="2"/>
      <c r="G2347" s="2"/>
      <c r="H2347" s="2"/>
      <c r="I2347" s="2"/>
      <c r="J2347" s="19" t="s">
        <v>1429</v>
      </c>
      <c r="K2347" s="2" t="str">
        <f t="shared" si="226"/>
        <v>BS</v>
      </c>
      <c r="L2347" s="2" t="str">
        <f t="shared" si="221"/>
        <v>BAHAMAS</v>
      </c>
      <c r="M2347" s="66"/>
      <c r="N2347" s="66" t="s">
        <v>359</v>
      </c>
      <c r="O2347" s="66"/>
      <c r="P2347" s="66"/>
      <c r="Q2347" s="2"/>
      <c r="R2347" s="2"/>
      <c r="S2347" s="15">
        <f t="shared" si="227"/>
        <v>41827</v>
      </c>
      <c r="T2347" s="15" t="str">
        <f t="shared" si="228"/>
        <v/>
      </c>
      <c r="U2347" s="15" t="str">
        <f t="shared" si="229"/>
        <v/>
      </c>
      <c r="V2347" s="2"/>
    </row>
    <row r="2348" spans="1:22">
      <c r="A2348" s="2"/>
      <c r="B2348" s="2"/>
      <c r="C2348" s="2"/>
      <c r="D2348" s="2"/>
      <c r="E2348" s="2"/>
      <c r="F2348" s="2"/>
      <c r="G2348" s="2"/>
      <c r="H2348" s="2"/>
      <c r="I2348" s="2"/>
      <c r="J2348" s="19" t="s">
        <v>1430</v>
      </c>
      <c r="K2348" s="2" t="str">
        <f t="shared" si="226"/>
        <v>BH</v>
      </c>
      <c r="L2348" s="2" t="str">
        <f t="shared" si="221"/>
        <v>BAHRAIN</v>
      </c>
      <c r="M2348" s="66"/>
      <c r="N2348" s="66" t="s">
        <v>359</v>
      </c>
      <c r="O2348" s="66"/>
      <c r="P2348" s="66"/>
      <c r="Q2348" s="2"/>
      <c r="R2348" s="2"/>
      <c r="S2348" s="15">
        <f t="shared" si="227"/>
        <v>41827</v>
      </c>
      <c r="T2348" s="15" t="str">
        <f t="shared" si="228"/>
        <v/>
      </c>
      <c r="U2348" s="15" t="str">
        <f t="shared" si="229"/>
        <v/>
      </c>
      <c r="V2348" s="2"/>
    </row>
    <row r="2349" spans="1:22">
      <c r="A2349" s="2"/>
      <c r="B2349" s="2"/>
      <c r="C2349" s="2"/>
      <c r="D2349" s="2"/>
      <c r="E2349" s="2"/>
      <c r="F2349" s="2"/>
      <c r="G2349" s="2"/>
      <c r="H2349" s="2"/>
      <c r="I2349" s="2"/>
      <c r="J2349" s="19" t="s">
        <v>1431</v>
      </c>
      <c r="K2349" s="2" t="str">
        <f t="shared" si="226"/>
        <v>BD</v>
      </c>
      <c r="L2349" s="2" t="str">
        <f t="shared" si="221"/>
        <v>BANGLADESH</v>
      </c>
      <c r="M2349" s="66"/>
      <c r="N2349" s="66" t="s">
        <v>359</v>
      </c>
      <c r="O2349" s="66"/>
      <c r="P2349" s="66"/>
      <c r="Q2349" s="2"/>
      <c r="R2349" s="2"/>
      <c r="S2349" s="15">
        <f t="shared" si="227"/>
        <v>41827</v>
      </c>
      <c r="T2349" s="15" t="str">
        <f t="shared" si="228"/>
        <v/>
      </c>
      <c r="U2349" s="15" t="str">
        <f t="shared" si="229"/>
        <v/>
      </c>
      <c r="V2349" s="2"/>
    </row>
    <row r="2350" spans="1:22">
      <c r="A2350" s="2"/>
      <c r="B2350" s="2"/>
      <c r="C2350" s="2"/>
      <c r="D2350" s="2"/>
      <c r="E2350" s="2"/>
      <c r="F2350" s="2"/>
      <c r="G2350" s="2"/>
      <c r="H2350" s="2"/>
      <c r="I2350" s="2"/>
      <c r="J2350" s="19" t="s">
        <v>1432</v>
      </c>
      <c r="K2350" s="2" t="str">
        <f t="shared" si="226"/>
        <v>BB</v>
      </c>
      <c r="L2350" s="2" t="str">
        <f t="shared" si="221"/>
        <v>BARBADOS</v>
      </c>
      <c r="M2350" s="66"/>
      <c r="N2350" s="66" t="s">
        <v>359</v>
      </c>
      <c r="O2350" s="66"/>
      <c r="P2350" s="66"/>
      <c r="Q2350" s="2"/>
      <c r="R2350" s="2"/>
      <c r="S2350" s="15">
        <f t="shared" si="227"/>
        <v>41827</v>
      </c>
      <c r="T2350" s="15" t="str">
        <f t="shared" si="228"/>
        <v/>
      </c>
      <c r="U2350" s="15" t="str">
        <f t="shared" si="229"/>
        <v/>
      </c>
      <c r="V2350" s="2"/>
    </row>
    <row r="2351" spans="1:22">
      <c r="A2351" s="2"/>
      <c r="B2351" s="2"/>
      <c r="C2351" s="2"/>
      <c r="D2351" s="2"/>
      <c r="E2351" s="2"/>
      <c r="F2351" s="2"/>
      <c r="G2351" s="2"/>
      <c r="H2351" s="2"/>
      <c r="I2351" s="2"/>
      <c r="J2351" s="19" t="s">
        <v>1433</v>
      </c>
      <c r="K2351" s="2" t="str">
        <f t="shared" si="226"/>
        <v>BY</v>
      </c>
      <c r="L2351" s="2" t="str">
        <f t="shared" si="221"/>
        <v>BELARUS</v>
      </c>
      <c r="M2351" s="66"/>
      <c r="N2351" s="66" t="s">
        <v>359</v>
      </c>
      <c r="O2351" s="66"/>
      <c r="P2351" s="66"/>
      <c r="Q2351" s="2"/>
      <c r="R2351" s="2"/>
      <c r="S2351" s="15">
        <f t="shared" si="227"/>
        <v>41827</v>
      </c>
      <c r="T2351" s="15" t="str">
        <f t="shared" si="228"/>
        <v/>
      </c>
      <c r="U2351" s="15" t="str">
        <f t="shared" si="229"/>
        <v/>
      </c>
      <c r="V2351" s="2"/>
    </row>
    <row r="2352" spans="1:22">
      <c r="A2352" s="2"/>
      <c r="B2352" s="2"/>
      <c r="C2352" s="2"/>
      <c r="D2352" s="2"/>
      <c r="E2352" s="2"/>
      <c r="F2352" s="2"/>
      <c r="G2352" s="2"/>
      <c r="H2352" s="2"/>
      <c r="I2352" s="2"/>
      <c r="J2352" s="19" t="s">
        <v>1434</v>
      </c>
      <c r="K2352" s="2" t="str">
        <f t="shared" si="226"/>
        <v>BE</v>
      </c>
      <c r="L2352" s="2" t="str">
        <f t="shared" si="221"/>
        <v>BELGIUM</v>
      </c>
      <c r="M2352" s="66"/>
      <c r="N2352" s="66" t="s">
        <v>359</v>
      </c>
      <c r="O2352" s="66"/>
      <c r="P2352" s="66"/>
      <c r="Q2352" s="2"/>
      <c r="R2352" s="2"/>
      <c r="S2352" s="15">
        <f t="shared" si="227"/>
        <v>41827</v>
      </c>
      <c r="T2352" s="15" t="str">
        <f t="shared" si="228"/>
        <v/>
      </c>
      <c r="U2352" s="15" t="str">
        <f t="shared" si="229"/>
        <v/>
      </c>
      <c r="V2352" s="2"/>
    </row>
    <row r="2353" spans="1:22">
      <c r="A2353" s="2"/>
      <c r="B2353" s="2"/>
      <c r="C2353" s="2"/>
      <c r="D2353" s="2"/>
      <c r="E2353" s="2"/>
      <c r="F2353" s="2"/>
      <c r="G2353" s="2"/>
      <c r="H2353" s="2"/>
      <c r="I2353" s="2"/>
      <c r="J2353" s="19" t="s">
        <v>1435</v>
      </c>
      <c r="K2353" s="2" t="str">
        <f t="shared" si="226"/>
        <v>BZ</v>
      </c>
      <c r="L2353" s="2" t="str">
        <f t="shared" si="221"/>
        <v>BELIZE</v>
      </c>
      <c r="M2353" s="66"/>
      <c r="N2353" s="66" t="s">
        <v>359</v>
      </c>
      <c r="O2353" s="66"/>
      <c r="P2353" s="66"/>
      <c r="Q2353" s="2"/>
      <c r="R2353" s="2"/>
      <c r="S2353" s="15">
        <f t="shared" si="227"/>
        <v>41827</v>
      </c>
      <c r="T2353" s="15" t="str">
        <f t="shared" si="228"/>
        <v/>
      </c>
      <c r="U2353" s="15" t="str">
        <f t="shared" si="229"/>
        <v/>
      </c>
      <c r="V2353" s="2"/>
    </row>
    <row r="2354" spans="1:22">
      <c r="A2354" s="2"/>
      <c r="B2354" s="2"/>
      <c r="C2354" s="2"/>
      <c r="D2354" s="2"/>
      <c r="E2354" s="2"/>
      <c r="F2354" s="2"/>
      <c r="G2354" s="2"/>
      <c r="H2354" s="2"/>
      <c r="I2354" s="2"/>
      <c r="J2354" s="19" t="s">
        <v>1436</v>
      </c>
      <c r="K2354" s="2" t="str">
        <f t="shared" si="226"/>
        <v>BJ</v>
      </c>
      <c r="L2354" s="2" t="str">
        <f t="shared" ref="L2354:L2417" si="230">J2354</f>
        <v>BENIN</v>
      </c>
      <c r="M2354" s="66"/>
      <c r="N2354" s="66" t="s">
        <v>359</v>
      </c>
      <c r="O2354" s="66"/>
      <c r="P2354" s="66"/>
      <c r="Q2354" s="2"/>
      <c r="R2354" s="2"/>
      <c r="S2354" s="15">
        <f t="shared" si="227"/>
        <v>41827</v>
      </c>
      <c r="T2354" s="15" t="str">
        <f t="shared" si="228"/>
        <v/>
      </c>
      <c r="U2354" s="15" t="str">
        <f t="shared" si="229"/>
        <v/>
      </c>
      <c r="V2354" s="2"/>
    </row>
    <row r="2355" spans="1:22">
      <c r="A2355" s="2"/>
      <c r="B2355" s="2"/>
      <c r="C2355" s="2"/>
      <c r="D2355" s="2"/>
      <c r="E2355" s="2"/>
      <c r="F2355" s="2"/>
      <c r="G2355" s="2"/>
      <c r="H2355" s="2"/>
      <c r="I2355" s="2"/>
      <c r="J2355" s="19" t="s">
        <v>1437</v>
      </c>
      <c r="K2355" s="2" t="str">
        <f t="shared" si="226"/>
        <v>BM</v>
      </c>
      <c r="L2355" s="2" t="str">
        <f t="shared" si="230"/>
        <v>BERMUDA</v>
      </c>
      <c r="M2355" s="66"/>
      <c r="N2355" s="66" t="s">
        <v>359</v>
      </c>
      <c r="O2355" s="66"/>
      <c r="P2355" s="66"/>
      <c r="Q2355" s="2"/>
      <c r="R2355" s="2"/>
      <c r="S2355" s="15">
        <f t="shared" si="227"/>
        <v>41827</v>
      </c>
      <c r="T2355" s="15" t="str">
        <f t="shared" si="228"/>
        <v/>
      </c>
      <c r="U2355" s="15" t="str">
        <f t="shared" si="229"/>
        <v/>
      </c>
      <c r="V2355" s="2"/>
    </row>
    <row r="2356" spans="1:22">
      <c r="A2356" s="2"/>
      <c r="B2356" s="2"/>
      <c r="C2356" s="2"/>
      <c r="D2356" s="2"/>
      <c r="E2356" s="2"/>
      <c r="F2356" s="2"/>
      <c r="G2356" s="2"/>
      <c r="H2356" s="2"/>
      <c r="I2356" s="2"/>
      <c r="J2356" s="19" t="s">
        <v>1438</v>
      </c>
      <c r="K2356" s="2" t="str">
        <f t="shared" si="226"/>
        <v>BT</v>
      </c>
      <c r="L2356" s="2" t="str">
        <f t="shared" si="230"/>
        <v>BHUTAN</v>
      </c>
      <c r="M2356" s="66"/>
      <c r="N2356" s="66" t="s">
        <v>359</v>
      </c>
      <c r="O2356" s="66"/>
      <c r="P2356" s="66"/>
      <c r="Q2356" s="2"/>
      <c r="R2356" s="2"/>
      <c r="S2356" s="15">
        <f t="shared" si="227"/>
        <v>41827</v>
      </c>
      <c r="T2356" s="15" t="str">
        <f t="shared" si="228"/>
        <v/>
      </c>
      <c r="U2356" s="15" t="str">
        <f t="shared" si="229"/>
        <v/>
      </c>
      <c r="V2356" s="2"/>
    </row>
    <row r="2357" spans="1:22">
      <c r="A2357" s="2"/>
      <c r="B2357" s="2"/>
      <c r="C2357" s="2"/>
      <c r="D2357" s="2"/>
      <c r="E2357" s="2"/>
      <c r="F2357" s="2"/>
      <c r="G2357" s="2"/>
      <c r="H2357" s="2"/>
      <c r="I2357" s="2"/>
      <c r="J2357" s="19" t="s">
        <v>1439</v>
      </c>
      <c r="K2357" s="2" t="str">
        <f t="shared" si="226"/>
        <v>BO</v>
      </c>
      <c r="L2357" s="2" t="str">
        <f t="shared" si="230"/>
        <v>BOLIVIA, PLURINATIONAL STATE OF</v>
      </c>
      <c r="M2357" s="66"/>
      <c r="N2357" s="66" t="s">
        <v>359</v>
      </c>
      <c r="O2357" s="66"/>
      <c r="P2357" s="66"/>
      <c r="Q2357" s="2"/>
      <c r="R2357" s="2"/>
      <c r="S2357" s="15">
        <f t="shared" si="227"/>
        <v>41827</v>
      </c>
      <c r="T2357" s="15" t="str">
        <f t="shared" si="228"/>
        <v/>
      </c>
      <c r="U2357" s="15" t="str">
        <f t="shared" si="229"/>
        <v/>
      </c>
      <c r="V2357" s="2"/>
    </row>
    <row r="2358" spans="1:22">
      <c r="A2358" s="2"/>
      <c r="B2358" s="2"/>
      <c r="C2358" s="2"/>
      <c r="D2358" s="2"/>
      <c r="E2358" s="2"/>
      <c r="F2358" s="2"/>
      <c r="G2358" s="2"/>
      <c r="H2358" s="2"/>
      <c r="I2358" s="2"/>
      <c r="J2358" s="19" t="s">
        <v>1440</v>
      </c>
      <c r="K2358" s="2" t="str">
        <f t="shared" si="226"/>
        <v>BQ</v>
      </c>
      <c r="L2358" s="2" t="str">
        <f t="shared" si="230"/>
        <v>BONAIRE, SINT EUSTATIUS AND SABA</v>
      </c>
      <c r="M2358" s="66"/>
      <c r="N2358" s="66" t="s">
        <v>359</v>
      </c>
      <c r="O2358" s="66"/>
      <c r="P2358" s="66"/>
      <c r="Q2358" s="2"/>
      <c r="R2358" s="2"/>
      <c r="S2358" s="15">
        <f t="shared" si="227"/>
        <v>41827</v>
      </c>
      <c r="T2358" s="15" t="str">
        <f t="shared" si="228"/>
        <v/>
      </c>
      <c r="U2358" s="15" t="str">
        <f t="shared" si="229"/>
        <v/>
      </c>
      <c r="V2358" s="2"/>
    </row>
    <row r="2359" spans="1:22">
      <c r="A2359" s="2"/>
      <c r="B2359" s="2"/>
      <c r="C2359" s="2"/>
      <c r="D2359" s="2"/>
      <c r="E2359" s="2"/>
      <c r="F2359" s="2"/>
      <c r="G2359" s="2"/>
      <c r="H2359" s="2"/>
      <c r="I2359" s="2"/>
      <c r="J2359" s="19" t="s">
        <v>1441</v>
      </c>
      <c r="K2359" s="2" t="str">
        <f t="shared" si="226"/>
        <v>BA</v>
      </c>
      <c r="L2359" s="2" t="str">
        <f t="shared" si="230"/>
        <v>BOSNIA AND HERZEGOVINA</v>
      </c>
      <c r="M2359" s="66"/>
      <c r="N2359" s="66" t="s">
        <v>359</v>
      </c>
      <c r="O2359" s="66"/>
      <c r="P2359" s="66"/>
      <c r="Q2359" s="2"/>
      <c r="R2359" s="2"/>
      <c r="S2359" s="15">
        <f t="shared" si="227"/>
        <v>41827</v>
      </c>
      <c r="T2359" s="15" t="str">
        <f t="shared" si="228"/>
        <v/>
      </c>
      <c r="U2359" s="15" t="str">
        <f t="shared" si="229"/>
        <v/>
      </c>
      <c r="V2359" s="2"/>
    </row>
    <row r="2360" spans="1:22">
      <c r="A2360" s="2"/>
      <c r="B2360" s="2"/>
      <c r="C2360" s="2"/>
      <c r="D2360" s="2"/>
      <c r="E2360" s="2"/>
      <c r="F2360" s="2"/>
      <c r="G2360" s="2"/>
      <c r="H2360" s="2"/>
      <c r="I2360" s="2"/>
      <c r="J2360" s="19" t="s">
        <v>1442</v>
      </c>
      <c r="K2360" s="2" t="str">
        <f t="shared" si="226"/>
        <v>BW</v>
      </c>
      <c r="L2360" s="2" t="str">
        <f t="shared" si="230"/>
        <v>BOTSWANA</v>
      </c>
      <c r="M2360" s="66"/>
      <c r="N2360" s="66" t="s">
        <v>359</v>
      </c>
      <c r="O2360" s="66"/>
      <c r="P2360" s="66"/>
      <c r="Q2360" s="2"/>
      <c r="R2360" s="2"/>
      <c r="S2360" s="15">
        <f t="shared" si="227"/>
        <v>41827</v>
      </c>
      <c r="T2360" s="15" t="str">
        <f t="shared" si="228"/>
        <v/>
      </c>
      <c r="U2360" s="15" t="str">
        <f t="shared" si="229"/>
        <v/>
      </c>
      <c r="V2360" s="2"/>
    </row>
    <row r="2361" spans="1:22">
      <c r="A2361" s="2"/>
      <c r="B2361" s="2"/>
      <c r="C2361" s="2"/>
      <c r="D2361" s="2"/>
      <c r="E2361" s="2"/>
      <c r="F2361" s="2"/>
      <c r="G2361" s="2"/>
      <c r="H2361" s="2"/>
      <c r="I2361" s="2"/>
      <c r="J2361" s="19" t="s">
        <v>1443</v>
      </c>
      <c r="K2361" s="2" t="str">
        <f t="shared" si="226"/>
        <v>BV</v>
      </c>
      <c r="L2361" s="2" t="str">
        <f t="shared" si="230"/>
        <v>BOUVET ISLAND</v>
      </c>
      <c r="M2361" s="66"/>
      <c r="N2361" s="66" t="s">
        <v>359</v>
      </c>
      <c r="O2361" s="66"/>
      <c r="P2361" s="66"/>
      <c r="Q2361" s="2"/>
      <c r="R2361" s="2"/>
      <c r="S2361" s="15">
        <f t="shared" si="227"/>
        <v>41827</v>
      </c>
      <c r="T2361" s="15" t="str">
        <f t="shared" si="228"/>
        <v/>
      </c>
      <c r="U2361" s="15" t="str">
        <f t="shared" si="229"/>
        <v/>
      </c>
      <c r="V2361" s="2"/>
    </row>
    <row r="2362" spans="1:22">
      <c r="A2362" s="2"/>
      <c r="B2362" s="2"/>
      <c r="C2362" s="2"/>
      <c r="D2362" s="2"/>
      <c r="E2362" s="2"/>
      <c r="F2362" s="2"/>
      <c r="G2362" s="2"/>
      <c r="H2362" s="2"/>
      <c r="I2362" s="2"/>
      <c r="J2362" s="19" t="s">
        <v>1444</v>
      </c>
      <c r="K2362" s="2" t="str">
        <f t="shared" si="226"/>
        <v>BR</v>
      </c>
      <c r="L2362" s="2" t="str">
        <f t="shared" si="230"/>
        <v>BRAZIL</v>
      </c>
      <c r="M2362" s="66"/>
      <c r="N2362" s="66" t="s">
        <v>359</v>
      </c>
      <c r="O2362" s="66"/>
      <c r="P2362" s="66"/>
      <c r="Q2362" s="2"/>
      <c r="R2362" s="2"/>
      <c r="S2362" s="15">
        <f t="shared" si="227"/>
        <v>41827</v>
      </c>
      <c r="T2362" s="15" t="str">
        <f t="shared" si="228"/>
        <v/>
      </c>
      <c r="U2362" s="15" t="str">
        <f t="shared" si="229"/>
        <v/>
      </c>
      <c r="V2362" s="2"/>
    </row>
    <row r="2363" spans="1:22">
      <c r="A2363" s="2"/>
      <c r="B2363" s="2"/>
      <c r="C2363" s="2"/>
      <c r="D2363" s="2"/>
      <c r="E2363" s="2"/>
      <c r="F2363" s="2"/>
      <c r="G2363" s="2"/>
      <c r="H2363" s="2"/>
      <c r="I2363" s="2"/>
      <c r="J2363" s="19" t="s">
        <v>1445</v>
      </c>
      <c r="K2363" s="2" t="str">
        <f t="shared" si="226"/>
        <v>IO</v>
      </c>
      <c r="L2363" s="2" t="str">
        <f t="shared" si="230"/>
        <v>BRITISH INDIAN OCEAN TERRITORY</v>
      </c>
      <c r="M2363" s="66"/>
      <c r="N2363" s="66" t="s">
        <v>359</v>
      </c>
      <c r="O2363" s="66"/>
      <c r="P2363" s="66"/>
      <c r="Q2363" s="2"/>
      <c r="R2363" s="2"/>
      <c r="S2363" s="15">
        <f t="shared" si="227"/>
        <v>41827</v>
      </c>
      <c r="T2363" s="15" t="str">
        <f t="shared" si="228"/>
        <v/>
      </c>
      <c r="U2363" s="15" t="str">
        <f t="shared" si="229"/>
        <v/>
      </c>
      <c r="V2363" s="2"/>
    </row>
    <row r="2364" spans="1:22">
      <c r="A2364" s="2"/>
      <c r="B2364" s="2"/>
      <c r="C2364" s="2"/>
      <c r="D2364" s="2"/>
      <c r="E2364" s="2"/>
      <c r="F2364" s="2"/>
      <c r="G2364" s="2"/>
      <c r="H2364" s="2"/>
      <c r="I2364" s="2"/>
      <c r="J2364" s="19" t="s">
        <v>1446</v>
      </c>
      <c r="K2364" s="2" t="str">
        <f t="shared" si="226"/>
        <v>BN</v>
      </c>
      <c r="L2364" s="2" t="str">
        <f t="shared" si="230"/>
        <v>BRUNEI DARUSSALAM</v>
      </c>
      <c r="M2364" s="66"/>
      <c r="N2364" s="66" t="s">
        <v>359</v>
      </c>
      <c r="O2364" s="66"/>
      <c r="P2364" s="66"/>
      <c r="Q2364" s="2"/>
      <c r="R2364" s="2"/>
      <c r="S2364" s="15">
        <f t="shared" si="227"/>
        <v>41827</v>
      </c>
      <c r="T2364" s="15" t="str">
        <f t="shared" si="228"/>
        <v/>
      </c>
      <c r="U2364" s="15" t="str">
        <f t="shared" si="229"/>
        <v/>
      </c>
      <c r="V2364" s="2"/>
    </row>
    <row r="2365" spans="1:22">
      <c r="A2365" s="2"/>
      <c r="B2365" s="2"/>
      <c r="C2365" s="2"/>
      <c r="D2365" s="2"/>
      <c r="E2365" s="2"/>
      <c r="F2365" s="2"/>
      <c r="G2365" s="2"/>
      <c r="H2365" s="2"/>
      <c r="I2365" s="2"/>
      <c r="J2365" s="19" t="s">
        <v>1447</v>
      </c>
      <c r="K2365" s="2" t="str">
        <f t="shared" si="226"/>
        <v>BG</v>
      </c>
      <c r="L2365" s="2" t="str">
        <f t="shared" si="230"/>
        <v>BULGARIA</v>
      </c>
      <c r="M2365" s="66"/>
      <c r="N2365" s="66" t="s">
        <v>359</v>
      </c>
      <c r="O2365" s="66"/>
      <c r="P2365" s="66"/>
      <c r="Q2365" s="2"/>
      <c r="R2365" s="2"/>
      <c r="S2365" s="15">
        <f t="shared" si="227"/>
        <v>41827</v>
      </c>
      <c r="T2365" s="15" t="str">
        <f t="shared" si="228"/>
        <v/>
      </c>
      <c r="U2365" s="15" t="str">
        <f t="shared" si="229"/>
        <v/>
      </c>
      <c r="V2365" s="2"/>
    </row>
    <row r="2366" spans="1:22">
      <c r="A2366" s="2"/>
      <c r="B2366" s="2"/>
      <c r="C2366" s="2"/>
      <c r="D2366" s="2"/>
      <c r="E2366" s="2"/>
      <c r="F2366" s="2"/>
      <c r="G2366" s="2"/>
      <c r="H2366" s="2"/>
      <c r="I2366" s="2"/>
      <c r="J2366" s="19" t="s">
        <v>1448</v>
      </c>
      <c r="K2366" s="2" t="str">
        <f t="shared" si="226"/>
        <v>BF</v>
      </c>
      <c r="L2366" s="2" t="str">
        <f t="shared" si="230"/>
        <v>BURKINA FASO</v>
      </c>
      <c r="M2366" s="66"/>
      <c r="N2366" s="66" t="s">
        <v>359</v>
      </c>
      <c r="O2366" s="66"/>
      <c r="P2366" s="66"/>
      <c r="Q2366" s="2"/>
      <c r="R2366" s="2"/>
      <c r="S2366" s="15">
        <f t="shared" si="227"/>
        <v>41827</v>
      </c>
      <c r="T2366" s="15" t="str">
        <f t="shared" si="228"/>
        <v/>
      </c>
      <c r="U2366" s="15" t="str">
        <f t="shared" si="229"/>
        <v/>
      </c>
      <c r="V2366" s="2"/>
    </row>
    <row r="2367" spans="1:22">
      <c r="A2367" s="2"/>
      <c r="B2367" s="2"/>
      <c r="C2367" s="2"/>
      <c r="D2367" s="2"/>
      <c r="E2367" s="2"/>
      <c r="F2367" s="2"/>
      <c r="G2367" s="2"/>
      <c r="H2367" s="2"/>
      <c r="I2367" s="2"/>
      <c r="J2367" s="19" t="s">
        <v>1449</v>
      </c>
      <c r="K2367" s="2" t="str">
        <f t="shared" si="226"/>
        <v>BI</v>
      </c>
      <c r="L2367" s="2" t="str">
        <f t="shared" si="230"/>
        <v>BURUNDI</v>
      </c>
      <c r="M2367" s="66"/>
      <c r="N2367" s="66" t="s">
        <v>359</v>
      </c>
      <c r="O2367" s="66"/>
      <c r="P2367" s="66"/>
      <c r="Q2367" s="2"/>
      <c r="R2367" s="2"/>
      <c r="S2367" s="15">
        <f t="shared" si="227"/>
        <v>41827</v>
      </c>
      <c r="T2367" s="15" t="str">
        <f t="shared" si="228"/>
        <v/>
      </c>
      <c r="U2367" s="15" t="str">
        <f t="shared" si="229"/>
        <v/>
      </c>
      <c r="V2367" s="2"/>
    </row>
    <row r="2368" spans="1:22">
      <c r="A2368" s="2"/>
      <c r="B2368" s="2"/>
      <c r="C2368" s="2"/>
      <c r="D2368" s="2"/>
      <c r="E2368" s="2"/>
      <c r="F2368" s="2"/>
      <c r="G2368" s="2"/>
      <c r="H2368" s="2"/>
      <c r="I2368" s="2"/>
      <c r="J2368" s="19" t="s">
        <v>1450</v>
      </c>
      <c r="K2368" s="2" t="str">
        <f t="shared" si="226"/>
        <v>KH</v>
      </c>
      <c r="L2368" s="2" t="str">
        <f t="shared" si="230"/>
        <v>CAMBODIA</v>
      </c>
      <c r="M2368" s="66"/>
      <c r="N2368" s="66" t="s">
        <v>359</v>
      </c>
      <c r="O2368" s="66"/>
      <c r="P2368" s="66"/>
      <c r="Q2368" s="2"/>
      <c r="R2368" s="2"/>
      <c r="S2368" s="15">
        <f t="shared" si="227"/>
        <v>41827</v>
      </c>
      <c r="T2368" s="15" t="str">
        <f t="shared" si="228"/>
        <v/>
      </c>
      <c r="U2368" s="15" t="str">
        <f t="shared" si="229"/>
        <v/>
      </c>
      <c r="V2368" s="2"/>
    </row>
    <row r="2369" spans="1:22">
      <c r="A2369" s="2"/>
      <c r="B2369" s="2"/>
      <c r="C2369" s="2"/>
      <c r="D2369" s="2"/>
      <c r="E2369" s="2"/>
      <c r="F2369" s="2"/>
      <c r="G2369" s="2"/>
      <c r="H2369" s="2"/>
      <c r="I2369" s="2"/>
      <c r="J2369" s="19" t="s">
        <v>1451</v>
      </c>
      <c r="K2369" s="2" t="str">
        <f t="shared" si="226"/>
        <v>CM</v>
      </c>
      <c r="L2369" s="2" t="str">
        <f t="shared" si="230"/>
        <v>CAMEROON</v>
      </c>
      <c r="M2369" s="66"/>
      <c r="N2369" s="66" t="s">
        <v>359</v>
      </c>
      <c r="O2369" s="66"/>
      <c r="P2369" s="66"/>
      <c r="Q2369" s="2"/>
      <c r="R2369" s="2"/>
      <c r="S2369" s="15">
        <f t="shared" si="227"/>
        <v>41827</v>
      </c>
      <c r="T2369" s="15" t="str">
        <f t="shared" si="228"/>
        <v/>
      </c>
      <c r="U2369" s="15" t="str">
        <f t="shared" si="229"/>
        <v/>
      </c>
      <c r="V2369" s="2"/>
    </row>
    <row r="2370" spans="1:22">
      <c r="A2370" s="2"/>
      <c r="B2370" s="2"/>
      <c r="C2370" s="2"/>
      <c r="D2370" s="2"/>
      <c r="E2370" s="2"/>
      <c r="F2370" s="2"/>
      <c r="G2370" s="2"/>
      <c r="H2370" s="2"/>
      <c r="I2370" s="2"/>
      <c r="J2370" s="19" t="s">
        <v>1452</v>
      </c>
      <c r="K2370" s="2" t="str">
        <f t="shared" si="226"/>
        <v>CA</v>
      </c>
      <c r="L2370" s="2" t="str">
        <f t="shared" si="230"/>
        <v>CANADA</v>
      </c>
      <c r="M2370" s="66"/>
      <c r="N2370" s="66" t="s">
        <v>359</v>
      </c>
      <c r="O2370" s="66"/>
      <c r="P2370" s="66"/>
      <c r="Q2370" s="2"/>
      <c r="R2370" s="2"/>
      <c r="S2370" s="15">
        <f t="shared" si="227"/>
        <v>41827</v>
      </c>
      <c r="T2370" s="15" t="str">
        <f t="shared" si="228"/>
        <v/>
      </c>
      <c r="U2370" s="15" t="str">
        <f t="shared" si="229"/>
        <v/>
      </c>
      <c r="V2370" s="2"/>
    </row>
    <row r="2371" spans="1:22">
      <c r="A2371" s="2"/>
      <c r="B2371" s="2"/>
      <c r="C2371" s="2"/>
      <c r="D2371" s="2"/>
      <c r="E2371" s="2"/>
      <c r="F2371" s="2"/>
      <c r="G2371" s="2"/>
      <c r="H2371" s="2"/>
      <c r="I2371" s="2"/>
      <c r="J2371" s="19" t="s">
        <v>1453</v>
      </c>
      <c r="K2371" s="2" t="str">
        <f t="shared" si="226"/>
        <v>CV</v>
      </c>
      <c r="L2371" s="2" t="str">
        <f t="shared" si="230"/>
        <v>CAPE VERDE</v>
      </c>
      <c r="M2371" s="66"/>
      <c r="N2371" s="66" t="s">
        <v>359</v>
      </c>
      <c r="O2371" s="66"/>
      <c r="P2371" s="66"/>
      <c r="Q2371" s="2"/>
      <c r="R2371" s="2"/>
      <c r="S2371" s="15">
        <f t="shared" si="227"/>
        <v>41827</v>
      </c>
      <c r="T2371" s="15" t="str">
        <f t="shared" si="228"/>
        <v/>
      </c>
      <c r="U2371" s="15" t="str">
        <f t="shared" si="229"/>
        <v/>
      </c>
      <c r="V2371" s="2"/>
    </row>
    <row r="2372" spans="1:22">
      <c r="A2372" s="2"/>
      <c r="B2372" s="2"/>
      <c r="C2372" s="2"/>
      <c r="D2372" s="2"/>
      <c r="E2372" s="2"/>
      <c r="F2372" s="2"/>
      <c r="G2372" s="2"/>
      <c r="H2372" s="2"/>
      <c r="I2372" s="2"/>
      <c r="J2372" s="19" t="s">
        <v>1454</v>
      </c>
      <c r="K2372" s="2" t="str">
        <f t="shared" si="226"/>
        <v>KY</v>
      </c>
      <c r="L2372" s="2" t="str">
        <f t="shared" si="230"/>
        <v>CAYMAN ISLANDS</v>
      </c>
      <c r="M2372" s="66"/>
      <c r="N2372" s="66" t="s">
        <v>359</v>
      </c>
      <c r="O2372" s="66"/>
      <c r="P2372" s="66"/>
      <c r="Q2372" s="2"/>
      <c r="R2372" s="2"/>
      <c r="S2372" s="15">
        <f t="shared" si="227"/>
        <v>41827</v>
      </c>
      <c r="T2372" s="15" t="str">
        <f t="shared" si="228"/>
        <v/>
      </c>
      <c r="U2372" s="15" t="str">
        <f t="shared" si="229"/>
        <v/>
      </c>
      <c r="V2372" s="2"/>
    </row>
    <row r="2373" spans="1:22">
      <c r="A2373" s="2"/>
      <c r="B2373" s="2"/>
      <c r="C2373" s="2"/>
      <c r="D2373" s="2"/>
      <c r="E2373" s="2"/>
      <c r="F2373" s="2"/>
      <c r="G2373" s="2"/>
      <c r="H2373" s="2"/>
      <c r="I2373" s="2"/>
      <c r="J2373" s="19" t="s">
        <v>1455</v>
      </c>
      <c r="K2373" s="2" t="str">
        <f t="shared" si="226"/>
        <v>CF</v>
      </c>
      <c r="L2373" s="2" t="str">
        <f t="shared" si="230"/>
        <v>CENTRAL AFRICAN REPUBLIC</v>
      </c>
      <c r="M2373" s="66"/>
      <c r="N2373" s="66" t="s">
        <v>359</v>
      </c>
      <c r="O2373" s="66"/>
      <c r="P2373" s="66"/>
      <c r="Q2373" s="2"/>
      <c r="R2373" s="2"/>
      <c r="S2373" s="15">
        <f t="shared" si="227"/>
        <v>41827</v>
      </c>
      <c r="T2373" s="15" t="str">
        <f t="shared" si="228"/>
        <v/>
      </c>
      <c r="U2373" s="15" t="str">
        <f t="shared" si="229"/>
        <v/>
      </c>
      <c r="V2373" s="2"/>
    </row>
    <row r="2374" spans="1:22">
      <c r="A2374" s="2"/>
      <c r="B2374" s="2"/>
      <c r="C2374" s="2"/>
      <c r="D2374" s="2"/>
      <c r="E2374" s="2"/>
      <c r="F2374" s="2"/>
      <c r="G2374" s="2"/>
      <c r="H2374" s="2"/>
      <c r="I2374" s="2"/>
      <c r="J2374" s="19" t="s">
        <v>1456</v>
      </c>
      <c r="K2374" s="2" t="str">
        <f t="shared" si="226"/>
        <v>TD</v>
      </c>
      <c r="L2374" s="2" t="str">
        <f t="shared" si="230"/>
        <v>CHAD</v>
      </c>
      <c r="M2374" s="66"/>
      <c r="N2374" s="66" t="s">
        <v>359</v>
      </c>
      <c r="O2374" s="66"/>
      <c r="P2374" s="66"/>
      <c r="Q2374" s="2"/>
      <c r="R2374" s="2"/>
      <c r="S2374" s="15">
        <f t="shared" si="227"/>
        <v>41827</v>
      </c>
      <c r="T2374" s="15" t="str">
        <f t="shared" si="228"/>
        <v/>
      </c>
      <c r="U2374" s="15" t="str">
        <f t="shared" si="229"/>
        <v/>
      </c>
      <c r="V2374" s="2"/>
    </row>
    <row r="2375" spans="1:22">
      <c r="A2375" s="2"/>
      <c r="B2375" s="2"/>
      <c r="C2375" s="2"/>
      <c r="D2375" s="2"/>
      <c r="E2375" s="2"/>
      <c r="F2375" s="2"/>
      <c r="G2375" s="2"/>
      <c r="H2375" s="2"/>
      <c r="I2375" s="2"/>
      <c r="J2375" s="19" t="s">
        <v>1457</v>
      </c>
      <c r="K2375" s="2" t="str">
        <f t="shared" si="226"/>
        <v>CL</v>
      </c>
      <c r="L2375" s="2" t="str">
        <f t="shared" si="230"/>
        <v>CHILE</v>
      </c>
      <c r="M2375" s="66"/>
      <c r="N2375" s="66" t="s">
        <v>359</v>
      </c>
      <c r="O2375" s="66"/>
      <c r="P2375" s="66"/>
      <c r="Q2375" s="2"/>
      <c r="R2375" s="2"/>
      <c r="S2375" s="15">
        <f t="shared" si="227"/>
        <v>41827</v>
      </c>
      <c r="T2375" s="15" t="str">
        <f t="shared" si="228"/>
        <v/>
      </c>
      <c r="U2375" s="15" t="str">
        <f t="shared" si="229"/>
        <v/>
      </c>
      <c r="V2375" s="2"/>
    </row>
    <row r="2376" spans="1:22">
      <c r="A2376" s="2"/>
      <c r="B2376" s="2"/>
      <c r="C2376" s="2"/>
      <c r="D2376" s="2"/>
      <c r="E2376" s="2"/>
      <c r="F2376" s="2"/>
      <c r="G2376" s="2"/>
      <c r="H2376" s="2"/>
      <c r="I2376" s="2"/>
      <c r="J2376" s="19" t="s">
        <v>1458</v>
      </c>
      <c r="K2376" s="2" t="str">
        <f t="shared" si="226"/>
        <v>CN</v>
      </c>
      <c r="L2376" s="2" t="str">
        <f t="shared" si="230"/>
        <v>CHINA</v>
      </c>
      <c r="M2376" s="66"/>
      <c r="N2376" s="66" t="s">
        <v>359</v>
      </c>
      <c r="O2376" s="66"/>
      <c r="P2376" s="66"/>
      <c r="Q2376" s="2"/>
      <c r="R2376" s="2"/>
      <c r="S2376" s="15">
        <f t="shared" si="227"/>
        <v>41827</v>
      </c>
      <c r="T2376" s="15" t="str">
        <f t="shared" si="228"/>
        <v/>
      </c>
      <c r="U2376" s="15" t="str">
        <f t="shared" si="229"/>
        <v/>
      </c>
      <c r="V2376" s="2"/>
    </row>
    <row r="2377" spans="1:22">
      <c r="A2377" s="2"/>
      <c r="B2377" s="2"/>
      <c r="C2377" s="2"/>
      <c r="D2377" s="2"/>
      <c r="E2377" s="2"/>
      <c r="F2377" s="2"/>
      <c r="G2377" s="2"/>
      <c r="H2377" s="2"/>
      <c r="I2377" s="2"/>
      <c r="J2377" s="19" t="s">
        <v>1459</v>
      </c>
      <c r="K2377" s="2" t="str">
        <f t="shared" si="226"/>
        <v>CX</v>
      </c>
      <c r="L2377" s="2" t="str">
        <f t="shared" si="230"/>
        <v>CHRISTMAS ISLAND</v>
      </c>
      <c r="M2377" s="66"/>
      <c r="N2377" s="66" t="s">
        <v>359</v>
      </c>
      <c r="O2377" s="66"/>
      <c r="P2377" s="66"/>
      <c r="Q2377" s="2"/>
      <c r="R2377" s="2"/>
      <c r="S2377" s="15">
        <f t="shared" si="227"/>
        <v>41827</v>
      </c>
      <c r="T2377" s="15" t="str">
        <f t="shared" si="228"/>
        <v/>
      </c>
      <c r="U2377" s="15" t="str">
        <f t="shared" si="229"/>
        <v/>
      </c>
      <c r="V2377" s="2"/>
    </row>
    <row r="2378" spans="1:22">
      <c r="A2378" s="2"/>
      <c r="B2378" s="2"/>
      <c r="C2378" s="2"/>
      <c r="D2378" s="2"/>
      <c r="E2378" s="2"/>
      <c r="F2378" s="2"/>
      <c r="G2378" s="2"/>
      <c r="H2378" s="2"/>
      <c r="I2378" s="2"/>
      <c r="J2378" s="19" t="s">
        <v>1460</v>
      </c>
      <c r="K2378" s="2" t="str">
        <f t="shared" si="226"/>
        <v>CC</v>
      </c>
      <c r="L2378" s="2" t="str">
        <f t="shared" si="230"/>
        <v>COCOS (KEELING) ISLANDS</v>
      </c>
      <c r="M2378" s="66"/>
      <c r="N2378" s="66" t="s">
        <v>359</v>
      </c>
      <c r="O2378" s="66"/>
      <c r="P2378" s="66"/>
      <c r="Q2378" s="2"/>
      <c r="R2378" s="2"/>
      <c r="S2378" s="15">
        <f t="shared" si="227"/>
        <v>41827</v>
      </c>
      <c r="T2378" s="15" t="str">
        <f t="shared" si="228"/>
        <v/>
      </c>
      <c r="U2378" s="15" t="str">
        <f t="shared" si="229"/>
        <v/>
      </c>
      <c r="V2378" s="2"/>
    </row>
    <row r="2379" spans="1:22">
      <c r="A2379" s="2"/>
      <c r="B2379" s="2"/>
      <c r="C2379" s="2"/>
      <c r="D2379" s="2"/>
      <c r="E2379" s="2"/>
      <c r="F2379" s="2"/>
      <c r="G2379" s="2"/>
      <c r="H2379" s="2"/>
      <c r="I2379" s="2"/>
      <c r="J2379" s="19" t="s">
        <v>1461</v>
      </c>
      <c r="K2379" s="2" t="str">
        <f t="shared" si="226"/>
        <v>CO</v>
      </c>
      <c r="L2379" s="2" t="str">
        <f t="shared" si="230"/>
        <v>COLOMBIA</v>
      </c>
      <c r="M2379" s="66"/>
      <c r="N2379" s="66" t="s">
        <v>359</v>
      </c>
      <c r="O2379" s="66"/>
      <c r="P2379" s="66"/>
      <c r="Q2379" s="2"/>
      <c r="R2379" s="2"/>
      <c r="S2379" s="15">
        <f t="shared" si="227"/>
        <v>41827</v>
      </c>
      <c r="T2379" s="15" t="str">
        <f t="shared" si="228"/>
        <v/>
      </c>
      <c r="U2379" s="15" t="str">
        <f t="shared" si="229"/>
        <v/>
      </c>
      <c r="V2379" s="2"/>
    </row>
    <row r="2380" spans="1:22">
      <c r="A2380" s="2"/>
      <c r="B2380" s="2"/>
      <c r="C2380" s="2"/>
      <c r="D2380" s="2"/>
      <c r="E2380" s="2"/>
      <c r="F2380" s="2"/>
      <c r="G2380" s="2"/>
      <c r="H2380" s="2"/>
      <c r="I2380" s="2"/>
      <c r="J2380" s="19" t="s">
        <v>1462</v>
      </c>
      <c r="K2380" s="2" t="str">
        <f t="shared" si="226"/>
        <v>KM</v>
      </c>
      <c r="L2380" s="2" t="str">
        <f t="shared" si="230"/>
        <v>COMOROS</v>
      </c>
      <c r="M2380" s="66"/>
      <c r="N2380" s="66" t="s">
        <v>359</v>
      </c>
      <c r="O2380" s="66"/>
      <c r="P2380" s="66"/>
      <c r="Q2380" s="2"/>
      <c r="R2380" s="2"/>
      <c r="S2380" s="15">
        <f t="shared" si="227"/>
        <v>41827</v>
      </c>
      <c r="T2380" s="15" t="str">
        <f t="shared" si="228"/>
        <v/>
      </c>
      <c r="U2380" s="15" t="str">
        <f t="shared" si="229"/>
        <v/>
      </c>
      <c r="V2380" s="2"/>
    </row>
    <row r="2381" spans="1:22">
      <c r="A2381" s="2"/>
      <c r="B2381" s="2"/>
      <c r="C2381" s="2"/>
      <c r="D2381" s="2"/>
      <c r="E2381" s="2"/>
      <c r="F2381" s="2"/>
      <c r="G2381" s="2"/>
      <c r="H2381" s="2"/>
      <c r="I2381" s="2"/>
      <c r="J2381" s="19" t="s">
        <v>1463</v>
      </c>
      <c r="K2381" s="2" t="str">
        <f t="shared" si="226"/>
        <v>CG</v>
      </c>
      <c r="L2381" s="2" t="str">
        <f t="shared" si="230"/>
        <v>CONGO</v>
      </c>
      <c r="M2381" s="66"/>
      <c r="N2381" s="66" t="s">
        <v>359</v>
      </c>
      <c r="O2381" s="66"/>
      <c r="P2381" s="66"/>
      <c r="Q2381" s="2"/>
      <c r="R2381" s="2"/>
      <c r="S2381" s="15">
        <f t="shared" si="227"/>
        <v>41827</v>
      </c>
      <c r="T2381" s="15" t="str">
        <f t="shared" si="228"/>
        <v/>
      </c>
      <c r="U2381" s="15" t="str">
        <f t="shared" si="229"/>
        <v/>
      </c>
      <c r="V2381" s="2"/>
    </row>
    <row r="2382" spans="1:22">
      <c r="A2382" s="2"/>
      <c r="B2382" s="2"/>
      <c r="C2382" s="2"/>
      <c r="D2382" s="2"/>
      <c r="E2382" s="2"/>
      <c r="F2382" s="2"/>
      <c r="G2382" s="2"/>
      <c r="H2382" s="2"/>
      <c r="I2382" s="2"/>
      <c r="J2382" s="19" t="s">
        <v>1464</v>
      </c>
      <c r="K2382" s="2" t="str">
        <f t="shared" si="226"/>
        <v>CD</v>
      </c>
      <c r="L2382" s="2" t="str">
        <f t="shared" si="230"/>
        <v>CONGO, THE DEMOCRATIC REPUBLIC OF THE</v>
      </c>
      <c r="M2382" s="66"/>
      <c r="N2382" s="66" t="s">
        <v>359</v>
      </c>
      <c r="O2382" s="66"/>
      <c r="P2382" s="66"/>
      <c r="Q2382" s="2"/>
      <c r="R2382" s="2"/>
      <c r="S2382" s="15">
        <f t="shared" si="227"/>
        <v>41827</v>
      </c>
      <c r="T2382" s="15" t="str">
        <f t="shared" si="228"/>
        <v/>
      </c>
      <c r="U2382" s="15" t="str">
        <f t="shared" si="229"/>
        <v/>
      </c>
      <c r="V2382" s="2"/>
    </row>
    <row r="2383" spans="1:22">
      <c r="A2383" s="2"/>
      <c r="B2383" s="2"/>
      <c r="C2383" s="2"/>
      <c r="D2383" s="2"/>
      <c r="E2383" s="2"/>
      <c r="F2383" s="2"/>
      <c r="G2383" s="2"/>
      <c r="H2383" s="2"/>
      <c r="I2383" s="2"/>
      <c r="J2383" s="19" t="s">
        <v>1465</v>
      </c>
      <c r="K2383" s="2" t="str">
        <f t="shared" si="226"/>
        <v>CK</v>
      </c>
      <c r="L2383" s="2" t="str">
        <f t="shared" si="230"/>
        <v>COOK ISLANDS</v>
      </c>
      <c r="M2383" s="66"/>
      <c r="N2383" s="66" t="s">
        <v>359</v>
      </c>
      <c r="O2383" s="66"/>
      <c r="P2383" s="66"/>
      <c r="Q2383" s="2"/>
      <c r="R2383" s="2"/>
      <c r="S2383" s="15">
        <f t="shared" si="227"/>
        <v>41827</v>
      </c>
      <c r="T2383" s="15" t="str">
        <f t="shared" si="228"/>
        <v/>
      </c>
      <c r="U2383" s="15" t="str">
        <f t="shared" si="229"/>
        <v/>
      </c>
      <c r="V2383" s="2"/>
    </row>
    <row r="2384" spans="1:22">
      <c r="A2384" s="2"/>
      <c r="B2384" s="2"/>
      <c r="C2384" s="2"/>
      <c r="D2384" s="2"/>
      <c r="E2384" s="2"/>
      <c r="F2384" s="2"/>
      <c r="G2384" s="2"/>
      <c r="H2384" s="2"/>
      <c r="I2384" s="2"/>
      <c r="J2384" s="19" t="s">
        <v>1466</v>
      </c>
      <c r="K2384" s="2" t="str">
        <f t="shared" si="226"/>
        <v>CR</v>
      </c>
      <c r="L2384" s="2" t="str">
        <f t="shared" si="230"/>
        <v>COSTA RICA</v>
      </c>
      <c r="M2384" s="66"/>
      <c r="N2384" s="66" t="s">
        <v>359</v>
      </c>
      <c r="O2384" s="66"/>
      <c r="P2384" s="66"/>
      <c r="Q2384" s="2"/>
      <c r="R2384" s="2"/>
      <c r="S2384" s="15">
        <f t="shared" si="227"/>
        <v>41827</v>
      </c>
      <c r="T2384" s="15" t="str">
        <f t="shared" si="228"/>
        <v/>
      </c>
      <c r="U2384" s="15" t="str">
        <f t="shared" si="229"/>
        <v/>
      </c>
      <c r="V2384" s="2"/>
    </row>
    <row r="2385" spans="1:22">
      <c r="A2385" s="2"/>
      <c r="B2385" s="2"/>
      <c r="C2385" s="2"/>
      <c r="D2385" s="2"/>
      <c r="E2385" s="2"/>
      <c r="F2385" s="2"/>
      <c r="G2385" s="2"/>
      <c r="H2385" s="2"/>
      <c r="I2385" s="2"/>
      <c r="J2385" s="19" t="s">
        <v>1467</v>
      </c>
      <c r="K2385" s="2" t="str">
        <f t="shared" si="226"/>
        <v>CI</v>
      </c>
      <c r="L2385" s="2" t="str">
        <f t="shared" si="230"/>
        <v>CÔTE D'IVOIRE</v>
      </c>
      <c r="M2385" s="66"/>
      <c r="N2385" s="66" t="s">
        <v>359</v>
      </c>
      <c r="O2385" s="66"/>
      <c r="P2385" s="66"/>
      <c r="Q2385" s="2"/>
      <c r="R2385" s="2"/>
      <c r="S2385" s="15">
        <f t="shared" si="227"/>
        <v>41827</v>
      </c>
      <c r="T2385" s="15" t="str">
        <f t="shared" si="228"/>
        <v/>
      </c>
      <c r="U2385" s="15" t="str">
        <f t="shared" si="229"/>
        <v/>
      </c>
      <c r="V2385" s="2"/>
    </row>
    <row r="2386" spans="1:22">
      <c r="A2386" s="2"/>
      <c r="B2386" s="2"/>
      <c r="C2386" s="2"/>
      <c r="D2386" s="2"/>
      <c r="E2386" s="2"/>
      <c r="F2386" s="2"/>
      <c r="G2386" s="2"/>
      <c r="H2386" s="2"/>
      <c r="I2386" s="2"/>
      <c r="J2386" s="19" t="s">
        <v>1468</v>
      </c>
      <c r="K2386" s="2" t="str">
        <f t="shared" si="226"/>
        <v>HR</v>
      </c>
      <c r="L2386" s="2" t="str">
        <f t="shared" si="230"/>
        <v>CROATIA</v>
      </c>
      <c r="M2386" s="66"/>
      <c r="N2386" s="66" t="s">
        <v>359</v>
      </c>
      <c r="O2386" s="66"/>
      <c r="P2386" s="66"/>
      <c r="Q2386" s="2"/>
      <c r="R2386" s="2"/>
      <c r="S2386" s="15">
        <f t="shared" si="227"/>
        <v>41827</v>
      </c>
      <c r="T2386" s="15" t="str">
        <f t="shared" si="228"/>
        <v/>
      </c>
      <c r="U2386" s="15" t="str">
        <f t="shared" si="229"/>
        <v/>
      </c>
      <c r="V2386" s="2"/>
    </row>
    <row r="2387" spans="1:22">
      <c r="A2387" s="2"/>
      <c r="B2387" s="2"/>
      <c r="C2387" s="2"/>
      <c r="D2387" s="2"/>
      <c r="E2387" s="2"/>
      <c r="F2387" s="2"/>
      <c r="G2387" s="2"/>
      <c r="H2387" s="2"/>
      <c r="I2387" s="2"/>
      <c r="J2387" s="19" t="s">
        <v>1469</v>
      </c>
      <c r="K2387" s="2" t="str">
        <f t="shared" si="226"/>
        <v>CU</v>
      </c>
      <c r="L2387" s="2" t="str">
        <f t="shared" si="230"/>
        <v>CUBA</v>
      </c>
      <c r="M2387" s="66"/>
      <c r="N2387" s="66" t="s">
        <v>359</v>
      </c>
      <c r="O2387" s="66"/>
      <c r="P2387" s="66"/>
      <c r="Q2387" s="2"/>
      <c r="R2387" s="2"/>
      <c r="S2387" s="15">
        <f t="shared" si="227"/>
        <v>41827</v>
      </c>
      <c r="T2387" s="15" t="str">
        <f t="shared" si="228"/>
        <v/>
      </c>
      <c r="U2387" s="15" t="str">
        <f t="shared" si="229"/>
        <v/>
      </c>
      <c r="V2387" s="2"/>
    </row>
    <row r="2388" spans="1:22">
      <c r="A2388" s="2"/>
      <c r="B2388" s="2"/>
      <c r="C2388" s="2"/>
      <c r="D2388" s="2"/>
      <c r="E2388" s="2"/>
      <c r="F2388" s="2"/>
      <c r="G2388" s="2"/>
      <c r="H2388" s="2"/>
      <c r="I2388" s="2"/>
      <c r="J2388" s="19" t="s">
        <v>1470</v>
      </c>
      <c r="K2388" s="2" t="str">
        <f t="shared" si="226"/>
        <v>CW</v>
      </c>
      <c r="L2388" s="2" t="str">
        <f t="shared" si="230"/>
        <v>CURAÇAO</v>
      </c>
      <c r="M2388" s="66"/>
      <c r="N2388" s="66" t="s">
        <v>359</v>
      </c>
      <c r="O2388" s="66"/>
      <c r="P2388" s="66"/>
      <c r="Q2388" s="2"/>
      <c r="R2388" s="2"/>
      <c r="S2388" s="15">
        <f t="shared" si="227"/>
        <v>41827</v>
      </c>
      <c r="T2388" s="15" t="str">
        <f t="shared" si="228"/>
        <v/>
      </c>
      <c r="U2388" s="15" t="str">
        <f t="shared" si="229"/>
        <v/>
      </c>
      <c r="V2388" s="2"/>
    </row>
    <row r="2389" spans="1:22">
      <c r="A2389" s="2"/>
      <c r="B2389" s="2"/>
      <c r="C2389" s="2"/>
      <c r="D2389" s="2"/>
      <c r="E2389" s="2"/>
      <c r="F2389" s="2"/>
      <c r="G2389" s="2"/>
      <c r="H2389" s="2"/>
      <c r="I2389" s="2"/>
      <c r="J2389" s="19" t="s">
        <v>1471</v>
      </c>
      <c r="K2389" s="2" t="str">
        <f t="shared" si="226"/>
        <v>CY</v>
      </c>
      <c r="L2389" s="2" t="str">
        <f t="shared" si="230"/>
        <v>CYPRUS</v>
      </c>
      <c r="M2389" s="66"/>
      <c r="N2389" s="66" t="s">
        <v>359</v>
      </c>
      <c r="O2389" s="66"/>
      <c r="P2389" s="66"/>
      <c r="Q2389" s="2"/>
      <c r="R2389" s="2"/>
      <c r="S2389" s="15">
        <f t="shared" si="227"/>
        <v>41827</v>
      </c>
      <c r="T2389" s="15" t="str">
        <f t="shared" si="228"/>
        <v/>
      </c>
      <c r="U2389" s="15" t="str">
        <f t="shared" si="229"/>
        <v/>
      </c>
      <c r="V2389" s="2"/>
    </row>
    <row r="2390" spans="1:22">
      <c r="A2390" s="2"/>
      <c r="B2390" s="2"/>
      <c r="C2390" s="2"/>
      <c r="D2390" s="2"/>
      <c r="E2390" s="2"/>
      <c r="F2390" s="2"/>
      <c r="G2390" s="2"/>
      <c r="H2390" s="2"/>
      <c r="I2390" s="2"/>
      <c r="J2390" s="19" t="s">
        <v>12060</v>
      </c>
      <c r="K2390" s="2" t="str">
        <f t="shared" si="226"/>
        <v>CZ</v>
      </c>
      <c r="L2390" s="2" t="str">
        <f t="shared" si="230"/>
        <v>CZECHIA</v>
      </c>
      <c r="M2390" s="66"/>
      <c r="N2390" s="66" t="s">
        <v>359</v>
      </c>
      <c r="O2390" s="66"/>
      <c r="P2390" s="66"/>
      <c r="Q2390" s="2"/>
      <c r="R2390" s="2"/>
      <c r="S2390" s="15">
        <f t="shared" si="227"/>
        <v>41827</v>
      </c>
      <c r="T2390" s="15" t="str">
        <f t="shared" si="228"/>
        <v/>
      </c>
      <c r="U2390" s="15">
        <f t="shared" si="229"/>
        <v>42931</v>
      </c>
      <c r="V2390" s="2"/>
    </row>
    <row r="2391" spans="1:22">
      <c r="A2391" s="2"/>
      <c r="B2391" s="2"/>
      <c r="C2391" s="2"/>
      <c r="D2391" s="2"/>
      <c r="E2391" s="2"/>
      <c r="F2391" s="2"/>
      <c r="G2391" s="2"/>
      <c r="H2391" s="2"/>
      <c r="I2391" s="2"/>
      <c r="J2391" s="19" t="s">
        <v>1472</v>
      </c>
      <c r="K2391" s="2" t="str">
        <f t="shared" si="226"/>
        <v>DK</v>
      </c>
      <c r="L2391" s="2" t="str">
        <f t="shared" si="230"/>
        <v>DENMARK</v>
      </c>
      <c r="M2391" s="66"/>
      <c r="N2391" s="66" t="s">
        <v>359</v>
      </c>
      <c r="O2391" s="66"/>
      <c r="P2391" s="66"/>
      <c r="Q2391" s="2"/>
      <c r="R2391" s="2"/>
      <c r="S2391" s="15">
        <f t="shared" si="227"/>
        <v>41827</v>
      </c>
      <c r="T2391" s="15" t="str">
        <f t="shared" si="228"/>
        <v/>
      </c>
      <c r="U2391" s="15" t="str">
        <f t="shared" si="229"/>
        <v/>
      </c>
      <c r="V2391" s="2"/>
    </row>
    <row r="2392" spans="1:22">
      <c r="A2392" s="2"/>
      <c r="B2392" s="2"/>
      <c r="C2392" s="2"/>
      <c r="D2392" s="2"/>
      <c r="E2392" s="2"/>
      <c r="F2392" s="2"/>
      <c r="G2392" s="2"/>
      <c r="H2392" s="2"/>
      <c r="I2392" s="2"/>
      <c r="J2392" s="19" t="s">
        <v>1473</v>
      </c>
      <c r="K2392" s="2" t="str">
        <f t="shared" si="226"/>
        <v>DJ</v>
      </c>
      <c r="L2392" s="2" t="str">
        <f t="shared" si="230"/>
        <v>DJIBOUTI</v>
      </c>
      <c r="M2392" s="66"/>
      <c r="N2392" s="66" t="s">
        <v>359</v>
      </c>
      <c r="O2392" s="66"/>
      <c r="P2392" s="66"/>
      <c r="Q2392" s="2"/>
      <c r="R2392" s="2"/>
      <c r="S2392" s="15">
        <f t="shared" si="227"/>
        <v>41827</v>
      </c>
      <c r="T2392" s="15" t="str">
        <f t="shared" si="228"/>
        <v/>
      </c>
      <c r="U2392" s="15" t="str">
        <f t="shared" si="229"/>
        <v/>
      </c>
      <c r="V2392" s="2"/>
    </row>
    <row r="2393" spans="1:22">
      <c r="A2393" s="2"/>
      <c r="B2393" s="2"/>
      <c r="C2393" s="2"/>
      <c r="D2393" s="2"/>
      <c r="E2393" s="2"/>
      <c r="F2393" s="2"/>
      <c r="G2393" s="2"/>
      <c r="H2393" s="2"/>
      <c r="I2393" s="2"/>
      <c r="J2393" s="19" t="s">
        <v>1474</v>
      </c>
      <c r="K2393" s="2" t="str">
        <f t="shared" si="226"/>
        <v>DM</v>
      </c>
      <c r="L2393" s="2" t="str">
        <f t="shared" si="230"/>
        <v>DOMINICA</v>
      </c>
      <c r="M2393" s="66"/>
      <c r="N2393" s="66" t="s">
        <v>359</v>
      </c>
      <c r="O2393" s="66"/>
      <c r="P2393" s="66"/>
      <c r="Q2393" s="2"/>
      <c r="R2393" s="2"/>
      <c r="S2393" s="15">
        <f t="shared" si="227"/>
        <v>41827</v>
      </c>
      <c r="T2393" s="15" t="str">
        <f t="shared" si="228"/>
        <v/>
      </c>
      <c r="U2393" s="15" t="str">
        <f t="shared" si="229"/>
        <v/>
      </c>
      <c r="V2393" s="2"/>
    </row>
    <row r="2394" spans="1:22">
      <c r="A2394" s="2"/>
      <c r="B2394" s="2"/>
      <c r="C2394" s="2"/>
      <c r="D2394" s="2"/>
      <c r="E2394" s="2"/>
      <c r="F2394" s="2"/>
      <c r="G2394" s="2"/>
      <c r="H2394" s="2"/>
      <c r="I2394" s="2"/>
      <c r="J2394" s="19" t="s">
        <v>1475</v>
      </c>
      <c r="K2394" s="2" t="str">
        <f t="shared" ref="K2394:K2457" si="231">VLOOKUP(J2394,$A:$B,2,0)</f>
        <v>DO</v>
      </c>
      <c r="L2394" s="2" t="str">
        <f t="shared" si="230"/>
        <v>DOMINICAN REPUBLIC</v>
      </c>
      <c r="M2394" s="66"/>
      <c r="N2394" s="66" t="s">
        <v>359</v>
      </c>
      <c r="O2394" s="66"/>
      <c r="P2394" s="66"/>
      <c r="Q2394" s="2"/>
      <c r="R2394" s="2"/>
      <c r="S2394" s="15">
        <f t="shared" ref="S2394:S2457" si="232">VLOOKUP(J2394,A:G,5,FALSE)</f>
        <v>41827</v>
      </c>
      <c r="T2394" s="15" t="str">
        <f t="shared" ref="T2394:T2457" si="233">IF(VLOOKUP(J2394,A:G,6,FALSE)=0,"",VLOOKUP(J2394,A:G,6,FALSE))</f>
        <v/>
      </c>
      <c r="U2394" s="15" t="str">
        <f t="shared" ref="U2394:U2457" si="234">IF(VLOOKUP(J2394,A:G,7,FALSE)=0,"",VLOOKUP(J2394,A:G,7,FALSE))</f>
        <v/>
      </c>
      <c r="V2394" s="2"/>
    </row>
    <row r="2395" spans="1:22">
      <c r="A2395" s="2"/>
      <c r="B2395" s="2"/>
      <c r="C2395" s="2"/>
      <c r="D2395" s="2"/>
      <c r="E2395" s="2"/>
      <c r="F2395" s="2"/>
      <c r="G2395" s="2"/>
      <c r="H2395" s="2"/>
      <c r="I2395" s="2"/>
      <c r="J2395" s="19" t="s">
        <v>1476</v>
      </c>
      <c r="K2395" s="2" t="str">
        <f t="shared" si="231"/>
        <v>EC</v>
      </c>
      <c r="L2395" s="2" t="str">
        <f t="shared" si="230"/>
        <v>ECUADOR</v>
      </c>
      <c r="M2395" s="66"/>
      <c r="N2395" s="66" t="s">
        <v>359</v>
      </c>
      <c r="O2395" s="66"/>
      <c r="P2395" s="66"/>
      <c r="Q2395" s="2"/>
      <c r="R2395" s="2"/>
      <c r="S2395" s="15">
        <f t="shared" si="232"/>
        <v>41827</v>
      </c>
      <c r="T2395" s="15" t="str">
        <f t="shared" si="233"/>
        <v/>
      </c>
      <c r="U2395" s="15" t="str">
        <f t="shared" si="234"/>
        <v/>
      </c>
      <c r="V2395" s="2"/>
    </row>
    <row r="2396" spans="1:22">
      <c r="A2396" s="2"/>
      <c r="B2396" s="2"/>
      <c r="C2396" s="2"/>
      <c r="D2396" s="2"/>
      <c r="E2396" s="2"/>
      <c r="F2396" s="2"/>
      <c r="G2396" s="2"/>
      <c r="H2396" s="2"/>
      <c r="I2396" s="2"/>
      <c r="J2396" s="19" t="s">
        <v>1477</v>
      </c>
      <c r="K2396" s="2" t="str">
        <f t="shared" si="231"/>
        <v>EG</v>
      </c>
      <c r="L2396" s="2" t="str">
        <f t="shared" si="230"/>
        <v>EGYPT</v>
      </c>
      <c r="M2396" s="66"/>
      <c r="N2396" s="66" t="s">
        <v>359</v>
      </c>
      <c r="O2396" s="66"/>
      <c r="P2396" s="66"/>
      <c r="Q2396" s="2"/>
      <c r="R2396" s="2"/>
      <c r="S2396" s="15">
        <f t="shared" si="232"/>
        <v>41827</v>
      </c>
      <c r="T2396" s="15" t="str">
        <f t="shared" si="233"/>
        <v/>
      </c>
      <c r="U2396" s="15" t="str">
        <f t="shared" si="234"/>
        <v/>
      </c>
      <c r="V2396" s="2"/>
    </row>
    <row r="2397" spans="1:22">
      <c r="A2397" s="2"/>
      <c r="B2397" s="2"/>
      <c r="C2397" s="2"/>
      <c r="D2397" s="2"/>
      <c r="E2397" s="2"/>
      <c r="F2397" s="2"/>
      <c r="G2397" s="2"/>
      <c r="H2397" s="2"/>
      <c r="I2397" s="2"/>
      <c r="J2397" s="19" t="s">
        <v>1478</v>
      </c>
      <c r="K2397" s="2" t="str">
        <f t="shared" si="231"/>
        <v>SV</v>
      </c>
      <c r="L2397" s="2" t="str">
        <f t="shared" si="230"/>
        <v>EL SALVADOR</v>
      </c>
      <c r="M2397" s="66"/>
      <c r="N2397" s="66" t="s">
        <v>359</v>
      </c>
      <c r="O2397" s="66"/>
      <c r="P2397" s="66"/>
      <c r="Q2397" s="2"/>
      <c r="R2397" s="2"/>
      <c r="S2397" s="15">
        <f t="shared" si="232"/>
        <v>41827</v>
      </c>
      <c r="T2397" s="15" t="str">
        <f t="shared" si="233"/>
        <v/>
      </c>
      <c r="U2397" s="15" t="str">
        <f t="shared" si="234"/>
        <v/>
      </c>
      <c r="V2397" s="2"/>
    </row>
    <row r="2398" spans="1:22">
      <c r="A2398" s="2"/>
      <c r="B2398" s="2"/>
      <c r="C2398" s="2"/>
      <c r="D2398" s="2"/>
      <c r="E2398" s="2"/>
      <c r="F2398" s="2"/>
      <c r="G2398" s="2"/>
      <c r="H2398" s="2"/>
      <c r="I2398" s="2"/>
      <c r="J2398" s="19" t="s">
        <v>1479</v>
      </c>
      <c r="K2398" s="2" t="str">
        <f t="shared" si="231"/>
        <v>GQ</v>
      </c>
      <c r="L2398" s="2" t="str">
        <f t="shared" si="230"/>
        <v>EQUATORIAL GUINEA</v>
      </c>
      <c r="M2398" s="66"/>
      <c r="N2398" s="66" t="s">
        <v>359</v>
      </c>
      <c r="O2398" s="66"/>
      <c r="P2398" s="66"/>
      <c r="Q2398" s="2"/>
      <c r="R2398" s="2"/>
      <c r="S2398" s="15">
        <f t="shared" si="232"/>
        <v>41827</v>
      </c>
      <c r="T2398" s="15" t="str">
        <f t="shared" si="233"/>
        <v/>
      </c>
      <c r="U2398" s="15" t="str">
        <f t="shared" si="234"/>
        <v/>
      </c>
      <c r="V2398" s="2"/>
    </row>
    <row r="2399" spans="1:22">
      <c r="A2399" s="2"/>
      <c r="B2399" s="2"/>
      <c r="C2399" s="2"/>
      <c r="D2399" s="2"/>
      <c r="E2399" s="2"/>
      <c r="F2399" s="2"/>
      <c r="G2399" s="2"/>
      <c r="H2399" s="2"/>
      <c r="I2399" s="2"/>
      <c r="J2399" s="19" t="s">
        <v>1480</v>
      </c>
      <c r="K2399" s="2" t="str">
        <f t="shared" si="231"/>
        <v>ER</v>
      </c>
      <c r="L2399" s="2" t="str">
        <f t="shared" si="230"/>
        <v>ERITREA</v>
      </c>
      <c r="M2399" s="66"/>
      <c r="N2399" s="66" t="s">
        <v>359</v>
      </c>
      <c r="O2399" s="66"/>
      <c r="P2399" s="66"/>
      <c r="Q2399" s="2"/>
      <c r="R2399" s="2"/>
      <c r="S2399" s="15">
        <f t="shared" si="232"/>
        <v>41827</v>
      </c>
      <c r="T2399" s="15" t="str">
        <f t="shared" si="233"/>
        <v/>
      </c>
      <c r="U2399" s="15" t="str">
        <f t="shared" si="234"/>
        <v/>
      </c>
      <c r="V2399" s="2"/>
    </row>
    <row r="2400" spans="1:22">
      <c r="A2400" s="2"/>
      <c r="B2400" s="2"/>
      <c r="C2400" s="2"/>
      <c r="D2400" s="2"/>
      <c r="E2400" s="2"/>
      <c r="F2400" s="2"/>
      <c r="G2400" s="2"/>
      <c r="H2400" s="2"/>
      <c r="I2400" s="2"/>
      <c r="J2400" s="19" t="s">
        <v>1481</v>
      </c>
      <c r="K2400" s="2" t="str">
        <f t="shared" si="231"/>
        <v>EE</v>
      </c>
      <c r="L2400" s="2" t="str">
        <f t="shared" si="230"/>
        <v>ESTONIA</v>
      </c>
      <c r="M2400" s="66"/>
      <c r="N2400" s="66" t="s">
        <v>359</v>
      </c>
      <c r="O2400" s="66"/>
      <c r="P2400" s="66"/>
      <c r="Q2400" s="2"/>
      <c r="R2400" s="2"/>
      <c r="S2400" s="15">
        <f t="shared" si="232"/>
        <v>41827</v>
      </c>
      <c r="T2400" s="15" t="str">
        <f t="shared" si="233"/>
        <v/>
      </c>
      <c r="U2400" s="15" t="str">
        <f t="shared" si="234"/>
        <v/>
      </c>
      <c r="V2400" s="2"/>
    </row>
    <row r="2401" spans="1:22">
      <c r="A2401" s="2"/>
      <c r="B2401" s="2"/>
      <c r="C2401" s="2"/>
      <c r="D2401" s="2"/>
      <c r="E2401" s="2"/>
      <c r="F2401" s="2"/>
      <c r="G2401" s="2"/>
      <c r="H2401" s="2"/>
      <c r="I2401" s="2"/>
      <c r="J2401" s="19" t="s">
        <v>1482</v>
      </c>
      <c r="K2401" s="2" t="str">
        <f t="shared" si="231"/>
        <v>ET</v>
      </c>
      <c r="L2401" s="2" t="str">
        <f t="shared" si="230"/>
        <v>ETHIOPIA</v>
      </c>
      <c r="M2401" s="66"/>
      <c r="N2401" s="66" t="s">
        <v>359</v>
      </c>
      <c r="O2401" s="66"/>
      <c r="P2401" s="66"/>
      <c r="Q2401" s="2"/>
      <c r="R2401" s="2"/>
      <c r="S2401" s="15">
        <f t="shared" si="232"/>
        <v>41827</v>
      </c>
      <c r="T2401" s="15" t="str">
        <f t="shared" si="233"/>
        <v/>
      </c>
      <c r="U2401" s="15" t="str">
        <f t="shared" si="234"/>
        <v/>
      </c>
      <c r="V2401" s="2"/>
    </row>
    <row r="2402" spans="1:22">
      <c r="A2402" s="2"/>
      <c r="B2402" s="2"/>
      <c r="C2402" s="2"/>
      <c r="D2402" s="2"/>
      <c r="E2402" s="2"/>
      <c r="F2402" s="2"/>
      <c r="G2402" s="2"/>
      <c r="H2402" s="2"/>
      <c r="I2402" s="2"/>
      <c r="J2402" s="19" t="s">
        <v>1483</v>
      </c>
      <c r="K2402" s="2" t="str">
        <f t="shared" si="231"/>
        <v>FK</v>
      </c>
      <c r="L2402" s="2" t="str">
        <f t="shared" si="230"/>
        <v>FALKLAND ISLANDS (MALVINAS)</v>
      </c>
      <c r="M2402" s="66"/>
      <c r="N2402" s="66" t="s">
        <v>359</v>
      </c>
      <c r="O2402" s="66"/>
      <c r="P2402" s="66"/>
      <c r="Q2402" s="2"/>
      <c r="R2402" s="2"/>
      <c r="S2402" s="15">
        <f t="shared" si="232"/>
        <v>41827</v>
      </c>
      <c r="T2402" s="15" t="str">
        <f t="shared" si="233"/>
        <v/>
      </c>
      <c r="U2402" s="15" t="str">
        <f t="shared" si="234"/>
        <v/>
      </c>
      <c r="V2402" s="2"/>
    </row>
    <row r="2403" spans="1:22">
      <c r="A2403" s="2"/>
      <c r="B2403" s="2"/>
      <c r="C2403" s="2"/>
      <c r="D2403" s="2"/>
      <c r="E2403" s="2"/>
      <c r="F2403" s="2"/>
      <c r="G2403" s="2"/>
      <c r="H2403" s="2"/>
      <c r="I2403" s="2"/>
      <c r="J2403" s="19" t="s">
        <v>1484</v>
      </c>
      <c r="K2403" s="2" t="str">
        <f t="shared" si="231"/>
        <v>FO</v>
      </c>
      <c r="L2403" s="2" t="str">
        <f t="shared" si="230"/>
        <v>FAROE ISLANDS</v>
      </c>
      <c r="M2403" s="66"/>
      <c r="N2403" s="66" t="s">
        <v>359</v>
      </c>
      <c r="O2403" s="66"/>
      <c r="P2403" s="66"/>
      <c r="Q2403" s="2"/>
      <c r="R2403" s="2"/>
      <c r="S2403" s="15">
        <f t="shared" si="232"/>
        <v>41827</v>
      </c>
      <c r="T2403" s="15" t="str">
        <f t="shared" si="233"/>
        <v/>
      </c>
      <c r="U2403" s="15" t="str">
        <f t="shared" si="234"/>
        <v/>
      </c>
      <c r="V2403" s="2"/>
    </row>
    <row r="2404" spans="1:22">
      <c r="A2404" s="2"/>
      <c r="B2404" s="2"/>
      <c r="C2404" s="2"/>
      <c r="D2404" s="2"/>
      <c r="E2404" s="2"/>
      <c r="F2404" s="2"/>
      <c r="G2404" s="2"/>
      <c r="H2404" s="2"/>
      <c r="I2404" s="2"/>
      <c r="J2404" s="19" t="s">
        <v>1485</v>
      </c>
      <c r="K2404" s="2" t="str">
        <f t="shared" si="231"/>
        <v>FJ</v>
      </c>
      <c r="L2404" s="2" t="str">
        <f t="shared" si="230"/>
        <v>FIJI</v>
      </c>
      <c r="M2404" s="66"/>
      <c r="N2404" s="66" t="s">
        <v>359</v>
      </c>
      <c r="O2404" s="66"/>
      <c r="P2404" s="66"/>
      <c r="Q2404" s="2"/>
      <c r="R2404" s="2"/>
      <c r="S2404" s="15">
        <f t="shared" si="232"/>
        <v>41827</v>
      </c>
      <c r="T2404" s="15" t="str">
        <f t="shared" si="233"/>
        <v/>
      </c>
      <c r="U2404" s="15" t="str">
        <f t="shared" si="234"/>
        <v/>
      </c>
      <c r="V2404" s="2"/>
    </row>
    <row r="2405" spans="1:22">
      <c r="A2405" s="2"/>
      <c r="B2405" s="2"/>
      <c r="C2405" s="2"/>
      <c r="D2405" s="2"/>
      <c r="E2405" s="2"/>
      <c r="F2405" s="2"/>
      <c r="G2405" s="2"/>
      <c r="H2405" s="2"/>
      <c r="I2405" s="2"/>
      <c r="J2405" s="19" t="s">
        <v>1486</v>
      </c>
      <c r="K2405" s="2" t="str">
        <f t="shared" si="231"/>
        <v>FI</v>
      </c>
      <c r="L2405" s="2" t="str">
        <f t="shared" si="230"/>
        <v>FINLAND</v>
      </c>
      <c r="M2405" s="66"/>
      <c r="N2405" s="66" t="s">
        <v>359</v>
      </c>
      <c r="O2405" s="66"/>
      <c r="P2405" s="66"/>
      <c r="Q2405" s="2"/>
      <c r="R2405" s="2"/>
      <c r="S2405" s="15">
        <f t="shared" si="232"/>
        <v>41827</v>
      </c>
      <c r="T2405" s="15" t="str">
        <f t="shared" si="233"/>
        <v/>
      </c>
      <c r="U2405" s="15" t="str">
        <f t="shared" si="234"/>
        <v/>
      </c>
      <c r="V2405" s="2"/>
    </row>
    <row r="2406" spans="1:22">
      <c r="A2406" s="2"/>
      <c r="B2406" s="2"/>
      <c r="C2406" s="2"/>
      <c r="D2406" s="2"/>
      <c r="E2406" s="2"/>
      <c r="F2406" s="2"/>
      <c r="G2406" s="2"/>
      <c r="H2406" s="2"/>
      <c r="I2406" s="2"/>
      <c r="J2406" s="19" t="s">
        <v>1487</v>
      </c>
      <c r="K2406" s="2" t="str">
        <f t="shared" si="231"/>
        <v>FR</v>
      </c>
      <c r="L2406" s="2" t="str">
        <f t="shared" si="230"/>
        <v>FRANCE</v>
      </c>
      <c r="M2406" s="66"/>
      <c r="N2406" s="66" t="s">
        <v>359</v>
      </c>
      <c r="O2406" s="66"/>
      <c r="P2406" s="66"/>
      <c r="Q2406" s="2"/>
      <c r="R2406" s="2"/>
      <c r="S2406" s="15">
        <f t="shared" si="232"/>
        <v>41827</v>
      </c>
      <c r="T2406" s="15" t="str">
        <f t="shared" si="233"/>
        <v/>
      </c>
      <c r="U2406" s="15" t="str">
        <f t="shared" si="234"/>
        <v/>
      </c>
      <c r="V2406" s="2"/>
    </row>
    <row r="2407" spans="1:22">
      <c r="A2407" s="2"/>
      <c r="B2407" s="2"/>
      <c r="C2407" s="2"/>
      <c r="D2407" s="2"/>
      <c r="E2407" s="2"/>
      <c r="F2407" s="2"/>
      <c r="G2407" s="2"/>
      <c r="H2407" s="2"/>
      <c r="I2407" s="2"/>
      <c r="J2407" s="19" t="s">
        <v>1488</v>
      </c>
      <c r="K2407" s="2" t="str">
        <f t="shared" si="231"/>
        <v>GF</v>
      </c>
      <c r="L2407" s="2" t="str">
        <f t="shared" si="230"/>
        <v>FRENCH GUIANA</v>
      </c>
      <c r="M2407" s="66"/>
      <c r="N2407" s="66" t="s">
        <v>359</v>
      </c>
      <c r="O2407" s="66"/>
      <c r="P2407" s="66"/>
      <c r="Q2407" s="2"/>
      <c r="R2407" s="2"/>
      <c r="S2407" s="15">
        <f t="shared" si="232"/>
        <v>41827</v>
      </c>
      <c r="T2407" s="15" t="str">
        <f t="shared" si="233"/>
        <v/>
      </c>
      <c r="U2407" s="15" t="str">
        <f t="shared" si="234"/>
        <v/>
      </c>
      <c r="V2407" s="2"/>
    </row>
    <row r="2408" spans="1:22">
      <c r="A2408" s="2"/>
      <c r="B2408" s="2"/>
      <c r="C2408" s="2"/>
      <c r="D2408" s="2"/>
      <c r="E2408" s="2"/>
      <c r="F2408" s="2"/>
      <c r="G2408" s="2"/>
      <c r="H2408" s="2"/>
      <c r="I2408" s="2"/>
      <c r="J2408" s="19" t="s">
        <v>1489</v>
      </c>
      <c r="K2408" s="2" t="str">
        <f t="shared" si="231"/>
        <v>PF</v>
      </c>
      <c r="L2408" s="2" t="str">
        <f t="shared" si="230"/>
        <v>FRENCH POLYNESIA</v>
      </c>
      <c r="M2408" s="66"/>
      <c r="N2408" s="66" t="s">
        <v>359</v>
      </c>
      <c r="O2408" s="66"/>
      <c r="P2408" s="66"/>
      <c r="Q2408" s="2"/>
      <c r="R2408" s="2"/>
      <c r="S2408" s="15">
        <f t="shared" si="232"/>
        <v>41827</v>
      </c>
      <c r="T2408" s="15" t="str">
        <f t="shared" si="233"/>
        <v/>
      </c>
      <c r="U2408" s="15" t="str">
        <f t="shared" si="234"/>
        <v/>
      </c>
      <c r="V2408" s="2"/>
    </row>
    <row r="2409" spans="1:22">
      <c r="A2409" s="2"/>
      <c r="B2409" s="2"/>
      <c r="C2409" s="2"/>
      <c r="D2409" s="2"/>
      <c r="E2409" s="2"/>
      <c r="F2409" s="2"/>
      <c r="G2409" s="2"/>
      <c r="H2409" s="2"/>
      <c r="I2409" s="2"/>
      <c r="J2409" s="19" t="s">
        <v>1490</v>
      </c>
      <c r="K2409" s="2" t="str">
        <f t="shared" si="231"/>
        <v>TF</v>
      </c>
      <c r="L2409" s="2" t="str">
        <f t="shared" si="230"/>
        <v>FRENCH SOUTHERN TERRITORIES</v>
      </c>
      <c r="M2409" s="66"/>
      <c r="N2409" s="66" t="s">
        <v>359</v>
      </c>
      <c r="O2409" s="66"/>
      <c r="P2409" s="66"/>
      <c r="Q2409" s="2"/>
      <c r="R2409" s="2"/>
      <c r="S2409" s="15">
        <f t="shared" si="232"/>
        <v>41827</v>
      </c>
      <c r="T2409" s="15" t="str">
        <f t="shared" si="233"/>
        <v/>
      </c>
      <c r="U2409" s="15" t="str">
        <f t="shared" si="234"/>
        <v/>
      </c>
      <c r="V2409" s="2"/>
    </row>
    <row r="2410" spans="1:22">
      <c r="A2410" s="2"/>
      <c r="B2410" s="2"/>
      <c r="C2410" s="2"/>
      <c r="D2410" s="2"/>
      <c r="E2410" s="2"/>
      <c r="F2410" s="2"/>
      <c r="G2410" s="2"/>
      <c r="H2410" s="2"/>
      <c r="I2410" s="2"/>
      <c r="J2410" s="19" t="s">
        <v>1491</v>
      </c>
      <c r="K2410" s="2" t="str">
        <f t="shared" si="231"/>
        <v>GA</v>
      </c>
      <c r="L2410" s="2" t="str">
        <f t="shared" si="230"/>
        <v>GABON</v>
      </c>
      <c r="M2410" s="66"/>
      <c r="N2410" s="66" t="s">
        <v>359</v>
      </c>
      <c r="O2410" s="66"/>
      <c r="P2410" s="66"/>
      <c r="Q2410" s="2"/>
      <c r="R2410" s="2"/>
      <c r="S2410" s="15">
        <f t="shared" si="232"/>
        <v>41827</v>
      </c>
      <c r="T2410" s="15" t="str">
        <f t="shared" si="233"/>
        <v/>
      </c>
      <c r="U2410" s="15" t="str">
        <f t="shared" si="234"/>
        <v/>
      </c>
      <c r="V2410" s="2"/>
    </row>
    <row r="2411" spans="1:22">
      <c r="A2411" s="2"/>
      <c r="B2411" s="2"/>
      <c r="C2411" s="2"/>
      <c r="D2411" s="2"/>
      <c r="E2411" s="2"/>
      <c r="F2411" s="2"/>
      <c r="G2411" s="2"/>
      <c r="H2411" s="2"/>
      <c r="I2411" s="2"/>
      <c r="J2411" s="19" t="s">
        <v>1492</v>
      </c>
      <c r="K2411" s="2" t="str">
        <f t="shared" si="231"/>
        <v>GM</v>
      </c>
      <c r="L2411" s="2" t="str">
        <f t="shared" si="230"/>
        <v>GAMBIA</v>
      </c>
      <c r="M2411" s="66"/>
      <c r="N2411" s="66" t="s">
        <v>359</v>
      </c>
      <c r="O2411" s="66"/>
      <c r="P2411" s="66"/>
      <c r="Q2411" s="2"/>
      <c r="R2411" s="2"/>
      <c r="S2411" s="15">
        <f t="shared" si="232"/>
        <v>41827</v>
      </c>
      <c r="T2411" s="15" t="str">
        <f t="shared" si="233"/>
        <v/>
      </c>
      <c r="U2411" s="15" t="str">
        <f t="shared" si="234"/>
        <v/>
      </c>
      <c r="V2411" s="2"/>
    </row>
    <row r="2412" spans="1:22">
      <c r="A2412" s="2"/>
      <c r="B2412" s="2"/>
      <c r="C2412" s="2"/>
      <c r="D2412" s="2"/>
      <c r="E2412" s="2"/>
      <c r="F2412" s="2"/>
      <c r="G2412" s="2"/>
      <c r="H2412" s="2"/>
      <c r="I2412" s="2"/>
      <c r="J2412" s="19" t="s">
        <v>1493</v>
      </c>
      <c r="K2412" s="2" t="str">
        <f t="shared" si="231"/>
        <v>GE</v>
      </c>
      <c r="L2412" s="2" t="str">
        <f t="shared" si="230"/>
        <v>GEORGIA</v>
      </c>
      <c r="M2412" s="66"/>
      <c r="N2412" s="66" t="s">
        <v>359</v>
      </c>
      <c r="O2412" s="66"/>
      <c r="P2412" s="66"/>
      <c r="Q2412" s="2"/>
      <c r="R2412" s="2"/>
      <c r="S2412" s="15">
        <f t="shared" si="232"/>
        <v>41827</v>
      </c>
      <c r="T2412" s="15" t="str">
        <f t="shared" si="233"/>
        <v/>
      </c>
      <c r="U2412" s="15" t="str">
        <f t="shared" si="234"/>
        <v/>
      </c>
      <c r="V2412" s="2"/>
    </row>
    <row r="2413" spans="1:22">
      <c r="A2413" s="2"/>
      <c r="B2413" s="2"/>
      <c r="C2413" s="2"/>
      <c r="D2413" s="2"/>
      <c r="E2413" s="2"/>
      <c r="F2413" s="2"/>
      <c r="G2413" s="2"/>
      <c r="H2413" s="2"/>
      <c r="I2413" s="2"/>
      <c r="J2413" s="19" t="s">
        <v>1494</v>
      </c>
      <c r="K2413" s="2" t="str">
        <f t="shared" si="231"/>
        <v>DE</v>
      </c>
      <c r="L2413" s="2" t="str">
        <f t="shared" si="230"/>
        <v>GERMANY</v>
      </c>
      <c r="M2413" s="66"/>
      <c r="N2413" s="66" t="s">
        <v>359</v>
      </c>
      <c r="O2413" s="66"/>
      <c r="P2413" s="66"/>
      <c r="Q2413" s="2"/>
      <c r="R2413" s="2"/>
      <c r="S2413" s="15">
        <f t="shared" si="232"/>
        <v>41827</v>
      </c>
      <c r="T2413" s="15" t="str">
        <f t="shared" si="233"/>
        <v/>
      </c>
      <c r="U2413" s="15" t="str">
        <f t="shared" si="234"/>
        <v/>
      </c>
      <c r="V2413" s="2"/>
    </row>
    <row r="2414" spans="1:22">
      <c r="A2414" s="2"/>
      <c r="B2414" s="2"/>
      <c r="C2414" s="2"/>
      <c r="D2414" s="2"/>
      <c r="E2414" s="2"/>
      <c r="F2414" s="2"/>
      <c r="G2414" s="2"/>
      <c r="H2414" s="2"/>
      <c r="I2414" s="2"/>
      <c r="J2414" s="19" t="s">
        <v>1495</v>
      </c>
      <c r="K2414" s="2" t="str">
        <f t="shared" si="231"/>
        <v>GH</v>
      </c>
      <c r="L2414" s="2" t="str">
        <f t="shared" si="230"/>
        <v>GHANA</v>
      </c>
      <c r="M2414" s="66"/>
      <c r="N2414" s="66" t="s">
        <v>359</v>
      </c>
      <c r="O2414" s="66"/>
      <c r="P2414" s="66"/>
      <c r="Q2414" s="2"/>
      <c r="R2414" s="2"/>
      <c r="S2414" s="15">
        <f t="shared" si="232"/>
        <v>41827</v>
      </c>
      <c r="T2414" s="15" t="str">
        <f t="shared" si="233"/>
        <v/>
      </c>
      <c r="U2414" s="15" t="str">
        <f t="shared" si="234"/>
        <v/>
      </c>
      <c r="V2414" s="2"/>
    </row>
    <row r="2415" spans="1:22">
      <c r="A2415" s="2"/>
      <c r="B2415" s="2"/>
      <c r="C2415" s="2"/>
      <c r="D2415" s="2"/>
      <c r="E2415" s="2"/>
      <c r="F2415" s="2"/>
      <c r="G2415" s="2"/>
      <c r="H2415" s="2"/>
      <c r="I2415" s="2"/>
      <c r="J2415" s="19" t="s">
        <v>11754</v>
      </c>
      <c r="K2415" s="2" t="str">
        <f t="shared" si="231"/>
        <v>GI</v>
      </c>
      <c r="L2415" s="2" t="str">
        <f t="shared" si="230"/>
        <v>UNITED KINGDOM (GIBRALTAR)</v>
      </c>
      <c r="M2415" s="66"/>
      <c r="N2415" s="66" t="s">
        <v>359</v>
      </c>
      <c r="O2415" s="66"/>
      <c r="P2415" s="66"/>
      <c r="Q2415" s="2"/>
      <c r="R2415" s="2"/>
      <c r="S2415" s="15">
        <f t="shared" si="232"/>
        <v>41827</v>
      </c>
      <c r="T2415" s="15" t="str">
        <f t="shared" si="233"/>
        <v/>
      </c>
      <c r="U2415" s="15">
        <f t="shared" si="234"/>
        <v>42566</v>
      </c>
      <c r="V2415" s="2"/>
    </row>
    <row r="2416" spans="1:22">
      <c r="A2416" s="2"/>
      <c r="B2416" s="2"/>
      <c r="C2416" s="2"/>
      <c r="D2416" s="2"/>
      <c r="E2416" s="2"/>
      <c r="F2416" s="2"/>
      <c r="G2416" s="2"/>
      <c r="H2416" s="2"/>
      <c r="I2416" s="2"/>
      <c r="J2416" s="19" t="s">
        <v>1496</v>
      </c>
      <c r="K2416" s="2" t="str">
        <f t="shared" si="231"/>
        <v>GR</v>
      </c>
      <c r="L2416" s="2" t="str">
        <f t="shared" si="230"/>
        <v>GREECE</v>
      </c>
      <c r="M2416" s="66"/>
      <c r="N2416" s="66" t="s">
        <v>359</v>
      </c>
      <c r="O2416" s="66"/>
      <c r="P2416" s="66"/>
      <c r="Q2416" s="2"/>
      <c r="R2416" s="2"/>
      <c r="S2416" s="15">
        <f t="shared" si="232"/>
        <v>41827</v>
      </c>
      <c r="T2416" s="15" t="str">
        <f t="shared" si="233"/>
        <v/>
      </c>
      <c r="U2416" s="15" t="str">
        <f t="shared" si="234"/>
        <v/>
      </c>
      <c r="V2416" s="2"/>
    </row>
    <row r="2417" spans="1:22">
      <c r="A2417" s="2"/>
      <c r="B2417" s="2"/>
      <c r="C2417" s="2"/>
      <c r="D2417" s="2"/>
      <c r="E2417" s="2"/>
      <c r="F2417" s="2"/>
      <c r="G2417" s="2"/>
      <c r="H2417" s="2"/>
      <c r="I2417" s="2"/>
      <c r="J2417" s="19" t="s">
        <v>1497</v>
      </c>
      <c r="K2417" s="2" t="str">
        <f t="shared" si="231"/>
        <v>GL</v>
      </c>
      <c r="L2417" s="2" t="str">
        <f t="shared" si="230"/>
        <v>GREENLAND</v>
      </c>
      <c r="M2417" s="66"/>
      <c r="N2417" s="66" t="s">
        <v>359</v>
      </c>
      <c r="O2417" s="66"/>
      <c r="P2417" s="66"/>
      <c r="Q2417" s="2"/>
      <c r="R2417" s="2"/>
      <c r="S2417" s="15">
        <f t="shared" si="232"/>
        <v>41827</v>
      </c>
      <c r="T2417" s="15" t="str">
        <f t="shared" si="233"/>
        <v/>
      </c>
      <c r="U2417" s="15" t="str">
        <f t="shared" si="234"/>
        <v/>
      </c>
      <c r="V2417" s="2"/>
    </row>
    <row r="2418" spans="1:22">
      <c r="A2418" s="2"/>
      <c r="B2418" s="2"/>
      <c r="C2418" s="2"/>
      <c r="D2418" s="2"/>
      <c r="E2418" s="2"/>
      <c r="F2418" s="2"/>
      <c r="G2418" s="2"/>
      <c r="H2418" s="2"/>
      <c r="I2418" s="2"/>
      <c r="J2418" s="19" t="s">
        <v>1498</v>
      </c>
      <c r="K2418" s="2" t="str">
        <f t="shared" si="231"/>
        <v>GD</v>
      </c>
      <c r="L2418" s="2" t="str">
        <f t="shared" ref="L2418:L2482" si="235">J2418</f>
        <v>GRENADA</v>
      </c>
      <c r="M2418" s="66"/>
      <c r="N2418" s="66" t="s">
        <v>359</v>
      </c>
      <c r="O2418" s="66"/>
      <c r="P2418" s="66"/>
      <c r="Q2418" s="2"/>
      <c r="R2418" s="2"/>
      <c r="S2418" s="15">
        <f t="shared" si="232"/>
        <v>41827</v>
      </c>
      <c r="T2418" s="15" t="str">
        <f t="shared" si="233"/>
        <v/>
      </c>
      <c r="U2418" s="15" t="str">
        <f t="shared" si="234"/>
        <v/>
      </c>
      <c r="V2418" s="2"/>
    </row>
    <row r="2419" spans="1:22">
      <c r="A2419" s="2"/>
      <c r="B2419" s="2"/>
      <c r="C2419" s="2"/>
      <c r="D2419" s="2"/>
      <c r="E2419" s="2"/>
      <c r="F2419" s="2"/>
      <c r="G2419" s="2"/>
      <c r="H2419" s="2"/>
      <c r="I2419" s="2"/>
      <c r="J2419" s="19" t="s">
        <v>1499</v>
      </c>
      <c r="K2419" s="2" t="str">
        <f t="shared" si="231"/>
        <v>GP</v>
      </c>
      <c r="L2419" s="2" t="str">
        <f t="shared" si="235"/>
        <v>GUADELOUPE</v>
      </c>
      <c r="M2419" s="66"/>
      <c r="N2419" s="66" t="s">
        <v>359</v>
      </c>
      <c r="O2419" s="66"/>
      <c r="P2419" s="66"/>
      <c r="Q2419" s="2"/>
      <c r="R2419" s="2"/>
      <c r="S2419" s="15">
        <f t="shared" si="232"/>
        <v>41827</v>
      </c>
      <c r="T2419" s="15" t="str">
        <f t="shared" si="233"/>
        <v/>
      </c>
      <c r="U2419" s="15" t="str">
        <f t="shared" si="234"/>
        <v/>
      </c>
      <c r="V2419" s="2"/>
    </row>
    <row r="2420" spans="1:22">
      <c r="A2420" s="2"/>
      <c r="B2420" s="2"/>
      <c r="C2420" s="2"/>
      <c r="D2420" s="2"/>
      <c r="E2420" s="2"/>
      <c r="F2420" s="2"/>
      <c r="G2420" s="2"/>
      <c r="H2420" s="2"/>
      <c r="I2420" s="2"/>
      <c r="J2420" s="19" t="s">
        <v>1500</v>
      </c>
      <c r="K2420" s="2" t="str">
        <f t="shared" si="231"/>
        <v>GU</v>
      </c>
      <c r="L2420" s="2" t="str">
        <f t="shared" si="235"/>
        <v>GUAM</v>
      </c>
      <c r="M2420" s="66"/>
      <c r="N2420" s="66" t="s">
        <v>359</v>
      </c>
      <c r="O2420" s="66"/>
      <c r="P2420" s="66"/>
      <c r="Q2420" s="2"/>
      <c r="R2420" s="2"/>
      <c r="S2420" s="15">
        <f t="shared" si="232"/>
        <v>41827</v>
      </c>
      <c r="T2420" s="15" t="str">
        <f t="shared" si="233"/>
        <v/>
      </c>
      <c r="U2420" s="15" t="str">
        <f t="shared" si="234"/>
        <v/>
      </c>
      <c r="V2420" s="2"/>
    </row>
    <row r="2421" spans="1:22">
      <c r="A2421" s="2"/>
      <c r="B2421" s="2"/>
      <c r="C2421" s="2"/>
      <c r="D2421" s="2"/>
      <c r="E2421" s="2"/>
      <c r="F2421" s="2"/>
      <c r="G2421" s="2"/>
      <c r="H2421" s="2"/>
      <c r="I2421" s="2"/>
      <c r="J2421" s="19" t="s">
        <v>1501</v>
      </c>
      <c r="K2421" s="2" t="str">
        <f t="shared" si="231"/>
        <v>GT</v>
      </c>
      <c r="L2421" s="2" t="str">
        <f t="shared" si="235"/>
        <v>GUATEMALA</v>
      </c>
      <c r="M2421" s="66"/>
      <c r="N2421" s="66" t="s">
        <v>359</v>
      </c>
      <c r="O2421" s="66"/>
      <c r="P2421" s="66"/>
      <c r="Q2421" s="2"/>
      <c r="R2421" s="2"/>
      <c r="S2421" s="15">
        <f t="shared" si="232"/>
        <v>41827</v>
      </c>
      <c r="T2421" s="15" t="str">
        <f t="shared" si="233"/>
        <v/>
      </c>
      <c r="U2421" s="15" t="str">
        <f t="shared" si="234"/>
        <v/>
      </c>
      <c r="V2421" s="2"/>
    </row>
    <row r="2422" spans="1:22">
      <c r="A2422" s="2"/>
      <c r="B2422" s="2"/>
      <c r="C2422" s="2"/>
      <c r="D2422" s="2"/>
      <c r="E2422" s="2"/>
      <c r="F2422" s="2"/>
      <c r="G2422" s="2"/>
      <c r="H2422" s="2"/>
      <c r="I2422" s="2"/>
      <c r="J2422" s="19" t="s">
        <v>1502</v>
      </c>
      <c r="K2422" s="2" t="str">
        <f t="shared" si="231"/>
        <v>GG</v>
      </c>
      <c r="L2422" s="2" t="str">
        <f t="shared" si="235"/>
        <v>GUERNSEY</v>
      </c>
      <c r="M2422" s="66"/>
      <c r="N2422" s="66" t="s">
        <v>359</v>
      </c>
      <c r="O2422" s="66"/>
      <c r="P2422" s="66"/>
      <c r="Q2422" s="2"/>
      <c r="R2422" s="2"/>
      <c r="S2422" s="15">
        <f t="shared" si="232"/>
        <v>41827</v>
      </c>
      <c r="T2422" s="15" t="str">
        <f t="shared" si="233"/>
        <v/>
      </c>
      <c r="U2422" s="15" t="str">
        <f t="shared" si="234"/>
        <v/>
      </c>
      <c r="V2422" s="2"/>
    </row>
    <row r="2423" spans="1:22">
      <c r="A2423" s="2"/>
      <c r="B2423" s="2"/>
      <c r="C2423" s="2"/>
      <c r="D2423" s="2"/>
      <c r="E2423" s="2"/>
      <c r="F2423" s="2"/>
      <c r="G2423" s="2"/>
      <c r="H2423" s="2"/>
      <c r="I2423" s="2"/>
      <c r="J2423" s="19" t="s">
        <v>1503</v>
      </c>
      <c r="K2423" s="2" t="str">
        <f t="shared" si="231"/>
        <v>GN</v>
      </c>
      <c r="L2423" s="2" t="str">
        <f t="shared" si="235"/>
        <v>GUINEA</v>
      </c>
      <c r="M2423" s="66"/>
      <c r="N2423" s="66" t="s">
        <v>359</v>
      </c>
      <c r="O2423" s="66"/>
      <c r="P2423" s="66"/>
      <c r="Q2423" s="2"/>
      <c r="R2423" s="2"/>
      <c r="S2423" s="15">
        <f t="shared" si="232"/>
        <v>41827</v>
      </c>
      <c r="T2423" s="15" t="str">
        <f t="shared" si="233"/>
        <v/>
      </c>
      <c r="U2423" s="15" t="str">
        <f t="shared" si="234"/>
        <v/>
      </c>
      <c r="V2423" s="2"/>
    </row>
    <row r="2424" spans="1:22">
      <c r="A2424" s="2"/>
      <c r="B2424" s="2"/>
      <c r="C2424" s="2"/>
      <c r="D2424" s="2"/>
      <c r="E2424" s="2"/>
      <c r="F2424" s="2"/>
      <c r="G2424" s="2"/>
      <c r="H2424" s="2"/>
      <c r="I2424" s="2"/>
      <c r="J2424" s="19" t="s">
        <v>1504</v>
      </c>
      <c r="K2424" s="2" t="str">
        <f t="shared" si="231"/>
        <v>GW</v>
      </c>
      <c r="L2424" s="2" t="str">
        <f t="shared" si="235"/>
        <v>GUINEA-BISSAU</v>
      </c>
      <c r="M2424" s="66"/>
      <c r="N2424" s="66" t="s">
        <v>359</v>
      </c>
      <c r="O2424" s="66"/>
      <c r="P2424" s="66"/>
      <c r="Q2424" s="2"/>
      <c r="R2424" s="2"/>
      <c r="S2424" s="15">
        <f t="shared" si="232"/>
        <v>41827</v>
      </c>
      <c r="T2424" s="15" t="str">
        <f t="shared" si="233"/>
        <v/>
      </c>
      <c r="U2424" s="15" t="str">
        <f t="shared" si="234"/>
        <v/>
      </c>
      <c r="V2424" s="2"/>
    </row>
    <row r="2425" spans="1:22">
      <c r="A2425" s="2"/>
      <c r="B2425" s="2"/>
      <c r="C2425" s="2"/>
      <c r="D2425" s="2"/>
      <c r="E2425" s="2"/>
      <c r="F2425" s="2"/>
      <c r="G2425" s="2"/>
      <c r="H2425" s="2"/>
      <c r="I2425" s="2"/>
      <c r="J2425" s="19" t="s">
        <v>1505</v>
      </c>
      <c r="K2425" s="2" t="str">
        <f t="shared" si="231"/>
        <v>GY</v>
      </c>
      <c r="L2425" s="2" t="str">
        <f t="shared" si="235"/>
        <v>GUYANA</v>
      </c>
      <c r="M2425" s="66"/>
      <c r="N2425" s="66" t="s">
        <v>359</v>
      </c>
      <c r="O2425" s="66"/>
      <c r="P2425" s="66"/>
      <c r="Q2425" s="2"/>
      <c r="R2425" s="2"/>
      <c r="S2425" s="15">
        <f t="shared" si="232"/>
        <v>41827</v>
      </c>
      <c r="T2425" s="15" t="str">
        <f t="shared" si="233"/>
        <v/>
      </c>
      <c r="U2425" s="15" t="str">
        <f t="shared" si="234"/>
        <v/>
      </c>
      <c r="V2425" s="2"/>
    </row>
    <row r="2426" spans="1:22">
      <c r="A2426" s="2"/>
      <c r="B2426" s="2"/>
      <c r="C2426" s="2"/>
      <c r="D2426" s="2"/>
      <c r="E2426" s="2"/>
      <c r="F2426" s="2"/>
      <c r="G2426" s="2"/>
      <c r="H2426" s="2"/>
      <c r="I2426" s="2"/>
      <c r="J2426" s="19" t="s">
        <v>1506</v>
      </c>
      <c r="K2426" s="2" t="str">
        <f t="shared" si="231"/>
        <v>HT</v>
      </c>
      <c r="L2426" s="2" t="str">
        <f t="shared" si="235"/>
        <v>HAITI</v>
      </c>
      <c r="M2426" s="66"/>
      <c r="N2426" s="66" t="s">
        <v>359</v>
      </c>
      <c r="O2426" s="66"/>
      <c r="P2426" s="66"/>
      <c r="Q2426" s="2"/>
      <c r="R2426" s="2"/>
      <c r="S2426" s="15">
        <f t="shared" si="232"/>
        <v>41827</v>
      </c>
      <c r="T2426" s="15" t="str">
        <f t="shared" si="233"/>
        <v/>
      </c>
      <c r="U2426" s="15" t="str">
        <f t="shared" si="234"/>
        <v/>
      </c>
      <c r="V2426" s="2"/>
    </row>
    <row r="2427" spans="1:22">
      <c r="A2427" s="2"/>
      <c r="B2427" s="2"/>
      <c r="C2427" s="2"/>
      <c r="D2427" s="2"/>
      <c r="E2427" s="2"/>
      <c r="F2427" s="2"/>
      <c r="G2427" s="2"/>
      <c r="H2427" s="2"/>
      <c r="I2427" s="2"/>
      <c r="J2427" s="19" t="s">
        <v>1507</v>
      </c>
      <c r="K2427" s="2" t="str">
        <f t="shared" si="231"/>
        <v>HM</v>
      </c>
      <c r="L2427" s="2" t="str">
        <f t="shared" si="235"/>
        <v>HEARD ISLAND AND MCDONALD ISLANDS</v>
      </c>
      <c r="M2427" s="66"/>
      <c r="N2427" s="66" t="s">
        <v>359</v>
      </c>
      <c r="O2427" s="66"/>
      <c r="P2427" s="66"/>
      <c r="Q2427" s="2"/>
      <c r="R2427" s="2"/>
      <c r="S2427" s="15">
        <f t="shared" si="232"/>
        <v>41827</v>
      </c>
      <c r="T2427" s="15" t="str">
        <f t="shared" si="233"/>
        <v/>
      </c>
      <c r="U2427" s="15" t="str">
        <f t="shared" si="234"/>
        <v/>
      </c>
      <c r="V2427" s="2"/>
    </row>
    <row r="2428" spans="1:22">
      <c r="A2428" s="2"/>
      <c r="B2428" s="2"/>
      <c r="C2428" s="2"/>
      <c r="D2428" s="2"/>
      <c r="E2428" s="2"/>
      <c r="F2428" s="2"/>
      <c r="G2428" s="2"/>
      <c r="H2428" s="2"/>
      <c r="I2428" s="2"/>
      <c r="J2428" s="19" t="s">
        <v>1508</v>
      </c>
      <c r="K2428" s="2" t="str">
        <f t="shared" si="231"/>
        <v>VA</v>
      </c>
      <c r="L2428" s="2" t="str">
        <f t="shared" si="235"/>
        <v>HOLY SEE (VATICAN CITY STATE)</v>
      </c>
      <c r="M2428" s="66"/>
      <c r="N2428" s="66" t="s">
        <v>359</v>
      </c>
      <c r="O2428" s="66"/>
      <c r="P2428" s="66"/>
      <c r="Q2428" s="2"/>
      <c r="R2428" s="2"/>
      <c r="S2428" s="15">
        <f t="shared" si="232"/>
        <v>41827</v>
      </c>
      <c r="T2428" s="15" t="str">
        <f t="shared" si="233"/>
        <v/>
      </c>
      <c r="U2428" s="15" t="str">
        <f t="shared" si="234"/>
        <v/>
      </c>
      <c r="V2428" s="2"/>
    </row>
    <row r="2429" spans="1:22">
      <c r="A2429" s="2"/>
      <c r="B2429" s="2"/>
      <c r="C2429" s="2"/>
      <c r="D2429" s="2"/>
      <c r="E2429" s="2"/>
      <c r="F2429" s="2"/>
      <c r="G2429" s="2"/>
      <c r="H2429" s="2"/>
      <c r="I2429" s="2"/>
      <c r="J2429" s="19" t="s">
        <v>1509</v>
      </c>
      <c r="K2429" s="2" t="str">
        <f t="shared" si="231"/>
        <v>HN</v>
      </c>
      <c r="L2429" s="2" t="str">
        <f t="shared" si="235"/>
        <v>HONDURAS</v>
      </c>
      <c r="M2429" s="66"/>
      <c r="N2429" s="66" t="s">
        <v>359</v>
      </c>
      <c r="O2429" s="66"/>
      <c r="P2429" s="66"/>
      <c r="Q2429" s="2"/>
      <c r="R2429" s="2"/>
      <c r="S2429" s="15">
        <f t="shared" si="232"/>
        <v>41827</v>
      </c>
      <c r="T2429" s="15" t="str">
        <f t="shared" si="233"/>
        <v/>
      </c>
      <c r="U2429" s="15" t="str">
        <f t="shared" si="234"/>
        <v/>
      </c>
      <c r="V2429" s="2"/>
    </row>
    <row r="2430" spans="1:22">
      <c r="A2430" s="2"/>
      <c r="B2430" s="2"/>
      <c r="C2430" s="2"/>
      <c r="D2430" s="2"/>
      <c r="E2430" s="2"/>
      <c r="F2430" s="2"/>
      <c r="G2430" s="2"/>
      <c r="H2430" s="2"/>
      <c r="I2430" s="2"/>
      <c r="J2430" s="19" t="s">
        <v>1510</v>
      </c>
      <c r="K2430" s="2" t="str">
        <f t="shared" si="231"/>
        <v>HK</v>
      </c>
      <c r="L2430" s="2" t="str">
        <f t="shared" si="235"/>
        <v>HONG KONG</v>
      </c>
      <c r="M2430" s="66"/>
      <c r="N2430" s="66" t="s">
        <v>359</v>
      </c>
      <c r="O2430" s="66"/>
      <c r="P2430" s="66"/>
      <c r="Q2430" s="2"/>
      <c r="R2430" s="2"/>
      <c r="S2430" s="15">
        <f t="shared" si="232"/>
        <v>41827</v>
      </c>
      <c r="T2430" s="15" t="str">
        <f t="shared" si="233"/>
        <v/>
      </c>
      <c r="U2430" s="15" t="str">
        <f t="shared" si="234"/>
        <v/>
      </c>
      <c r="V2430" s="2"/>
    </row>
    <row r="2431" spans="1:22">
      <c r="A2431" s="2"/>
      <c r="B2431" s="2"/>
      <c r="C2431" s="2"/>
      <c r="D2431" s="2"/>
      <c r="E2431" s="2"/>
      <c r="F2431" s="2"/>
      <c r="G2431" s="2"/>
      <c r="H2431" s="2"/>
      <c r="I2431" s="2"/>
      <c r="J2431" s="19" t="s">
        <v>1511</v>
      </c>
      <c r="K2431" s="2" t="str">
        <f t="shared" si="231"/>
        <v>HU</v>
      </c>
      <c r="L2431" s="2" t="str">
        <f t="shared" si="235"/>
        <v>HUNGARY</v>
      </c>
      <c r="M2431" s="66"/>
      <c r="N2431" s="66" t="s">
        <v>359</v>
      </c>
      <c r="O2431" s="66"/>
      <c r="P2431" s="66"/>
      <c r="Q2431" s="2"/>
      <c r="R2431" s="2"/>
      <c r="S2431" s="15">
        <f t="shared" si="232"/>
        <v>41827</v>
      </c>
      <c r="T2431" s="15" t="str">
        <f t="shared" si="233"/>
        <v/>
      </c>
      <c r="U2431" s="15" t="str">
        <f t="shared" si="234"/>
        <v/>
      </c>
      <c r="V2431" s="2"/>
    </row>
    <row r="2432" spans="1:22">
      <c r="A2432" s="2"/>
      <c r="B2432" s="2"/>
      <c r="C2432" s="2"/>
      <c r="D2432" s="2"/>
      <c r="E2432" s="2"/>
      <c r="F2432" s="2"/>
      <c r="G2432" s="2"/>
      <c r="H2432" s="2"/>
      <c r="I2432" s="2"/>
      <c r="J2432" s="19" t="s">
        <v>1512</v>
      </c>
      <c r="K2432" s="2" t="str">
        <f t="shared" si="231"/>
        <v>IS</v>
      </c>
      <c r="L2432" s="2" t="str">
        <f t="shared" si="235"/>
        <v>ICELAND</v>
      </c>
      <c r="M2432" s="66"/>
      <c r="N2432" s="66" t="s">
        <v>359</v>
      </c>
      <c r="O2432" s="66"/>
      <c r="P2432" s="66"/>
      <c r="Q2432" s="2"/>
      <c r="R2432" s="2"/>
      <c r="S2432" s="15">
        <f t="shared" si="232"/>
        <v>41827</v>
      </c>
      <c r="T2432" s="15" t="str">
        <f t="shared" si="233"/>
        <v/>
      </c>
      <c r="U2432" s="15" t="str">
        <f t="shared" si="234"/>
        <v/>
      </c>
      <c r="V2432" s="2"/>
    </row>
    <row r="2433" spans="1:22">
      <c r="A2433" s="2"/>
      <c r="B2433" s="2"/>
      <c r="C2433" s="2"/>
      <c r="D2433" s="2"/>
      <c r="E2433" s="2"/>
      <c r="F2433" s="2"/>
      <c r="G2433" s="2"/>
      <c r="H2433" s="2"/>
      <c r="I2433" s="2"/>
      <c r="J2433" s="19" t="s">
        <v>1513</v>
      </c>
      <c r="K2433" s="2" t="str">
        <f t="shared" si="231"/>
        <v>IN</v>
      </c>
      <c r="L2433" s="2" t="str">
        <f t="shared" si="235"/>
        <v>INDIA</v>
      </c>
      <c r="M2433" s="66"/>
      <c r="N2433" s="66" t="s">
        <v>359</v>
      </c>
      <c r="O2433" s="66"/>
      <c r="P2433" s="66"/>
      <c r="Q2433" s="2"/>
      <c r="R2433" s="2"/>
      <c r="S2433" s="15">
        <f t="shared" si="232"/>
        <v>41827</v>
      </c>
      <c r="T2433" s="15" t="str">
        <f t="shared" si="233"/>
        <v/>
      </c>
      <c r="U2433" s="15" t="str">
        <f t="shared" si="234"/>
        <v/>
      </c>
      <c r="V2433" s="2"/>
    </row>
    <row r="2434" spans="1:22">
      <c r="A2434" s="2"/>
      <c r="B2434" s="2"/>
      <c r="C2434" s="2"/>
      <c r="D2434" s="2"/>
      <c r="E2434" s="2"/>
      <c r="F2434" s="2"/>
      <c r="G2434" s="2"/>
      <c r="H2434" s="2"/>
      <c r="I2434" s="2"/>
      <c r="J2434" s="19" t="s">
        <v>1514</v>
      </c>
      <c r="K2434" s="2" t="str">
        <f t="shared" si="231"/>
        <v>ID</v>
      </c>
      <c r="L2434" s="2" t="str">
        <f t="shared" si="235"/>
        <v>INDONESIA</v>
      </c>
      <c r="M2434" s="66"/>
      <c r="N2434" s="66" t="s">
        <v>359</v>
      </c>
      <c r="O2434" s="66"/>
      <c r="P2434" s="66"/>
      <c r="Q2434" s="2"/>
      <c r="R2434" s="2"/>
      <c r="S2434" s="15">
        <f t="shared" si="232"/>
        <v>41827</v>
      </c>
      <c r="T2434" s="15" t="str">
        <f t="shared" si="233"/>
        <v/>
      </c>
      <c r="U2434" s="15" t="str">
        <f t="shared" si="234"/>
        <v/>
      </c>
      <c r="V2434" s="2"/>
    </row>
    <row r="2435" spans="1:22">
      <c r="A2435" s="2"/>
      <c r="B2435" s="2"/>
      <c r="C2435" s="2"/>
      <c r="D2435" s="2"/>
      <c r="E2435" s="2"/>
      <c r="F2435" s="2"/>
      <c r="G2435" s="2"/>
      <c r="H2435" s="2"/>
      <c r="I2435" s="2"/>
      <c r="J2435" s="19" t="s">
        <v>1515</v>
      </c>
      <c r="K2435" s="2" t="str">
        <f t="shared" si="231"/>
        <v>IR</v>
      </c>
      <c r="L2435" s="2" t="str">
        <f t="shared" si="235"/>
        <v>IRAN, ISLAMIC REPUBLIC OF</v>
      </c>
      <c r="M2435" s="66"/>
      <c r="N2435" s="66" t="s">
        <v>359</v>
      </c>
      <c r="O2435" s="66"/>
      <c r="P2435" s="66"/>
      <c r="Q2435" s="2"/>
      <c r="R2435" s="2"/>
      <c r="S2435" s="15">
        <f t="shared" si="232"/>
        <v>41827</v>
      </c>
      <c r="T2435" s="15" t="str">
        <f t="shared" si="233"/>
        <v/>
      </c>
      <c r="U2435" s="15" t="str">
        <f t="shared" si="234"/>
        <v/>
      </c>
      <c r="V2435" s="2"/>
    </row>
    <row r="2436" spans="1:22">
      <c r="A2436" s="2"/>
      <c r="B2436" s="2"/>
      <c r="C2436" s="2"/>
      <c r="D2436" s="2"/>
      <c r="E2436" s="2"/>
      <c r="F2436" s="2"/>
      <c r="G2436" s="2"/>
      <c r="H2436" s="2"/>
      <c r="I2436" s="2"/>
      <c r="J2436" s="19" t="s">
        <v>1516</v>
      </c>
      <c r="K2436" s="2" t="str">
        <f t="shared" si="231"/>
        <v>IQ</v>
      </c>
      <c r="L2436" s="2" t="str">
        <f t="shared" si="235"/>
        <v>IRAQ</v>
      </c>
      <c r="M2436" s="66"/>
      <c r="N2436" s="66" t="s">
        <v>359</v>
      </c>
      <c r="O2436" s="66"/>
      <c r="P2436" s="66"/>
      <c r="Q2436" s="2"/>
      <c r="R2436" s="2"/>
      <c r="S2436" s="15">
        <f t="shared" si="232"/>
        <v>41827</v>
      </c>
      <c r="T2436" s="15" t="str">
        <f t="shared" si="233"/>
        <v/>
      </c>
      <c r="U2436" s="15" t="str">
        <f t="shared" si="234"/>
        <v/>
      </c>
      <c r="V2436" s="2"/>
    </row>
    <row r="2437" spans="1:22">
      <c r="B2437" s="2"/>
      <c r="C2437" s="2"/>
      <c r="D2437" s="2"/>
      <c r="E2437" s="2"/>
      <c r="F2437" s="2"/>
      <c r="G2437" s="2"/>
      <c r="H2437" s="2"/>
      <c r="I2437" s="2"/>
      <c r="J2437" s="19" t="s">
        <v>1517</v>
      </c>
      <c r="K2437" s="2" t="str">
        <f t="shared" si="231"/>
        <v>IE</v>
      </c>
      <c r="L2437" s="2" t="str">
        <f t="shared" si="235"/>
        <v>IRELAND</v>
      </c>
      <c r="M2437" s="66"/>
      <c r="N2437" s="66" t="s">
        <v>359</v>
      </c>
      <c r="O2437" s="66"/>
      <c r="P2437" s="66"/>
      <c r="Q2437" s="2"/>
      <c r="R2437" s="2"/>
      <c r="S2437" s="15">
        <f t="shared" si="232"/>
        <v>41827</v>
      </c>
      <c r="T2437" s="15" t="str">
        <f t="shared" si="233"/>
        <v/>
      </c>
      <c r="U2437" s="15" t="str">
        <f t="shared" si="234"/>
        <v/>
      </c>
      <c r="V2437" s="2"/>
    </row>
    <row r="2438" spans="1:22">
      <c r="B2438" s="2"/>
      <c r="C2438" s="2"/>
      <c r="D2438" s="2"/>
      <c r="E2438" s="2"/>
      <c r="F2438" s="2"/>
      <c r="G2438" s="2"/>
      <c r="H2438" s="2"/>
      <c r="I2438" s="2"/>
      <c r="J2438" s="19" t="s">
        <v>1518</v>
      </c>
      <c r="K2438" s="2" t="str">
        <f t="shared" si="231"/>
        <v>IM</v>
      </c>
      <c r="L2438" s="2" t="str">
        <f t="shared" si="235"/>
        <v>ISLE OF MAN</v>
      </c>
      <c r="M2438" s="66"/>
      <c r="N2438" s="66" t="s">
        <v>359</v>
      </c>
      <c r="O2438" s="66"/>
      <c r="P2438" s="66"/>
      <c r="Q2438" s="2"/>
      <c r="R2438" s="2"/>
      <c r="S2438" s="15">
        <f t="shared" si="232"/>
        <v>41827</v>
      </c>
      <c r="T2438" s="15" t="str">
        <f t="shared" si="233"/>
        <v/>
      </c>
      <c r="U2438" s="15" t="str">
        <f t="shared" si="234"/>
        <v/>
      </c>
      <c r="V2438" s="2"/>
    </row>
    <row r="2439" spans="1:22">
      <c r="B2439" s="2"/>
      <c r="C2439" s="2"/>
      <c r="D2439" s="2"/>
      <c r="E2439" s="2"/>
      <c r="F2439" s="2"/>
      <c r="G2439" s="2"/>
      <c r="H2439" s="2"/>
      <c r="I2439" s="2"/>
      <c r="J2439" s="19" t="s">
        <v>1519</v>
      </c>
      <c r="K2439" s="2" t="str">
        <f t="shared" si="231"/>
        <v>IL</v>
      </c>
      <c r="L2439" s="2" t="str">
        <f t="shared" si="235"/>
        <v>ISRAEL</v>
      </c>
      <c r="M2439" s="66"/>
      <c r="N2439" s="66" t="s">
        <v>359</v>
      </c>
      <c r="O2439" s="66"/>
      <c r="P2439" s="66"/>
      <c r="Q2439" s="2"/>
      <c r="R2439" s="2"/>
      <c r="S2439" s="15">
        <f t="shared" si="232"/>
        <v>41827</v>
      </c>
      <c r="T2439" s="15" t="str">
        <f t="shared" si="233"/>
        <v/>
      </c>
      <c r="U2439" s="15" t="str">
        <f t="shared" si="234"/>
        <v/>
      </c>
      <c r="V2439" s="2"/>
    </row>
    <row r="2440" spans="1:22">
      <c r="B2440" s="2"/>
      <c r="C2440" s="2"/>
      <c r="D2440" s="2"/>
      <c r="E2440" s="2"/>
      <c r="F2440" s="2"/>
      <c r="G2440" s="2"/>
      <c r="H2440" s="2"/>
      <c r="I2440" s="2"/>
      <c r="J2440" s="19" t="s">
        <v>1520</v>
      </c>
      <c r="K2440" s="2" t="str">
        <f t="shared" si="231"/>
        <v>IT</v>
      </c>
      <c r="L2440" s="2" t="str">
        <f t="shared" si="235"/>
        <v>ITALY</v>
      </c>
      <c r="M2440" s="66"/>
      <c r="N2440" s="66" t="s">
        <v>359</v>
      </c>
      <c r="O2440" s="66"/>
      <c r="P2440" s="66"/>
      <c r="Q2440" s="2"/>
      <c r="R2440" s="2"/>
      <c r="S2440" s="15">
        <f t="shared" si="232"/>
        <v>41827</v>
      </c>
      <c r="T2440" s="15" t="str">
        <f t="shared" si="233"/>
        <v/>
      </c>
      <c r="U2440" s="15" t="str">
        <f t="shared" si="234"/>
        <v/>
      </c>
      <c r="V2440" s="2"/>
    </row>
    <row r="2441" spans="1:22">
      <c r="B2441" s="2"/>
      <c r="C2441" s="2"/>
      <c r="D2441" s="2"/>
      <c r="E2441" s="2"/>
      <c r="F2441" s="2"/>
      <c r="G2441" s="2"/>
      <c r="H2441" s="2"/>
      <c r="I2441" s="2"/>
      <c r="J2441" s="19" t="s">
        <v>1521</v>
      </c>
      <c r="K2441" s="2" t="str">
        <f t="shared" si="231"/>
        <v>JM</v>
      </c>
      <c r="L2441" s="2" t="str">
        <f t="shared" si="235"/>
        <v>JAMAICA</v>
      </c>
      <c r="M2441" s="66"/>
      <c r="N2441" s="66" t="s">
        <v>359</v>
      </c>
      <c r="O2441" s="66"/>
      <c r="P2441" s="66"/>
      <c r="Q2441" s="2"/>
      <c r="R2441" s="2"/>
      <c r="S2441" s="15">
        <f t="shared" si="232"/>
        <v>41827</v>
      </c>
      <c r="T2441" s="15" t="str">
        <f t="shared" si="233"/>
        <v/>
      </c>
      <c r="U2441" s="15" t="str">
        <f t="shared" si="234"/>
        <v/>
      </c>
      <c r="V2441" s="2"/>
    </row>
    <row r="2442" spans="1:22">
      <c r="B2442" s="2"/>
      <c r="C2442" s="2"/>
      <c r="D2442" s="2"/>
      <c r="E2442" s="2"/>
      <c r="F2442" s="2"/>
      <c r="G2442" s="2"/>
      <c r="H2442" s="2"/>
      <c r="I2442" s="2"/>
      <c r="J2442" s="19" t="s">
        <v>1522</v>
      </c>
      <c r="K2442" s="2" t="str">
        <f t="shared" si="231"/>
        <v>JP</v>
      </c>
      <c r="L2442" s="2" t="str">
        <f t="shared" si="235"/>
        <v>JAPAN</v>
      </c>
      <c r="M2442" s="66"/>
      <c r="N2442" s="66" t="s">
        <v>359</v>
      </c>
      <c r="O2442" s="66"/>
      <c r="P2442" s="66"/>
      <c r="Q2442" s="2"/>
      <c r="R2442" s="2"/>
      <c r="S2442" s="15">
        <f t="shared" si="232"/>
        <v>41827</v>
      </c>
      <c r="T2442" s="15" t="str">
        <f t="shared" si="233"/>
        <v/>
      </c>
      <c r="U2442" s="15" t="str">
        <f t="shared" si="234"/>
        <v/>
      </c>
      <c r="V2442" s="2"/>
    </row>
    <row r="2443" spans="1:22">
      <c r="B2443" s="2"/>
      <c r="C2443" s="2"/>
      <c r="D2443" s="2"/>
      <c r="E2443" s="2"/>
      <c r="F2443" s="2"/>
      <c r="G2443" s="2"/>
      <c r="H2443" s="2"/>
      <c r="I2443" s="2"/>
      <c r="J2443" s="19" t="s">
        <v>1523</v>
      </c>
      <c r="K2443" s="2" t="str">
        <f t="shared" si="231"/>
        <v>JE</v>
      </c>
      <c r="L2443" s="2" t="str">
        <f t="shared" si="235"/>
        <v>JERSEY</v>
      </c>
      <c r="M2443" s="66"/>
      <c r="N2443" s="66" t="s">
        <v>359</v>
      </c>
      <c r="O2443" s="66"/>
      <c r="P2443" s="66"/>
      <c r="Q2443" s="2"/>
      <c r="R2443" s="2"/>
      <c r="S2443" s="15">
        <f t="shared" si="232"/>
        <v>41827</v>
      </c>
      <c r="T2443" s="15" t="str">
        <f t="shared" si="233"/>
        <v/>
      </c>
      <c r="U2443" s="15" t="str">
        <f t="shared" si="234"/>
        <v/>
      </c>
      <c r="V2443" s="2"/>
    </row>
    <row r="2444" spans="1:22">
      <c r="B2444" s="2"/>
      <c r="C2444" s="2"/>
      <c r="D2444" s="2"/>
      <c r="E2444" s="2"/>
      <c r="F2444" s="2"/>
      <c r="G2444" s="2"/>
      <c r="H2444" s="2"/>
      <c r="I2444" s="2"/>
      <c r="J2444" s="19" t="s">
        <v>1524</v>
      </c>
      <c r="K2444" s="2" t="str">
        <f t="shared" si="231"/>
        <v>JO</v>
      </c>
      <c r="L2444" s="2" t="str">
        <f t="shared" si="235"/>
        <v>JORDAN</v>
      </c>
      <c r="M2444" s="66"/>
      <c r="N2444" s="66" t="s">
        <v>359</v>
      </c>
      <c r="O2444" s="66"/>
      <c r="P2444" s="66"/>
      <c r="Q2444" s="2"/>
      <c r="R2444" s="2"/>
      <c r="S2444" s="15">
        <f t="shared" si="232"/>
        <v>41827</v>
      </c>
      <c r="T2444" s="15" t="str">
        <f t="shared" si="233"/>
        <v/>
      </c>
      <c r="U2444" s="15" t="str">
        <f t="shared" si="234"/>
        <v/>
      </c>
      <c r="V2444" s="2"/>
    </row>
    <row r="2445" spans="1:22">
      <c r="B2445" s="2"/>
      <c r="C2445" s="2"/>
      <c r="D2445" s="2"/>
      <c r="E2445" s="2"/>
      <c r="F2445" s="2"/>
      <c r="G2445" s="2"/>
      <c r="H2445" s="2"/>
      <c r="I2445" s="2"/>
      <c r="J2445" s="19" t="s">
        <v>1525</v>
      </c>
      <c r="K2445" s="2" t="str">
        <f t="shared" si="231"/>
        <v>KZ</v>
      </c>
      <c r="L2445" s="2" t="str">
        <f t="shared" si="235"/>
        <v>KAZAKHSTAN</v>
      </c>
      <c r="M2445" s="66"/>
      <c r="N2445" s="66" t="s">
        <v>359</v>
      </c>
      <c r="O2445" s="66"/>
      <c r="P2445" s="66"/>
      <c r="Q2445" s="2"/>
      <c r="R2445" s="2"/>
      <c r="S2445" s="15">
        <f t="shared" si="232"/>
        <v>41827</v>
      </c>
      <c r="T2445" s="15" t="str">
        <f t="shared" si="233"/>
        <v/>
      </c>
      <c r="U2445" s="15" t="str">
        <f t="shared" si="234"/>
        <v/>
      </c>
      <c r="V2445" s="2"/>
    </row>
    <row r="2446" spans="1:22">
      <c r="B2446" s="2"/>
      <c r="C2446" s="2"/>
      <c r="D2446" s="2"/>
      <c r="E2446" s="2"/>
      <c r="F2446" s="2"/>
      <c r="G2446" s="2"/>
      <c r="H2446" s="2"/>
      <c r="I2446" s="2"/>
      <c r="J2446" s="19" t="s">
        <v>1526</v>
      </c>
      <c r="K2446" s="2" t="str">
        <f t="shared" si="231"/>
        <v>KE</v>
      </c>
      <c r="L2446" s="2" t="str">
        <f t="shared" si="235"/>
        <v>KENYA</v>
      </c>
      <c r="M2446" s="66"/>
      <c r="N2446" s="66" t="s">
        <v>359</v>
      </c>
      <c r="O2446" s="66"/>
      <c r="P2446" s="66"/>
      <c r="Q2446" s="2"/>
      <c r="R2446" s="2"/>
      <c r="S2446" s="15">
        <f t="shared" si="232"/>
        <v>41827</v>
      </c>
      <c r="T2446" s="15" t="str">
        <f t="shared" si="233"/>
        <v/>
      </c>
      <c r="U2446" s="15" t="str">
        <f t="shared" si="234"/>
        <v/>
      </c>
      <c r="V2446" s="2"/>
    </row>
    <row r="2447" spans="1:22">
      <c r="B2447" s="2"/>
      <c r="C2447" s="2"/>
      <c r="D2447" s="2"/>
      <c r="E2447" s="2"/>
      <c r="F2447" s="2"/>
      <c r="G2447" s="2"/>
      <c r="H2447" s="2"/>
      <c r="I2447" s="2"/>
      <c r="J2447" s="19" t="s">
        <v>1527</v>
      </c>
      <c r="K2447" s="2" t="str">
        <f t="shared" si="231"/>
        <v>KI</v>
      </c>
      <c r="L2447" s="2" t="str">
        <f t="shared" si="235"/>
        <v>KIRIBATI</v>
      </c>
      <c r="M2447" s="66"/>
      <c r="N2447" s="66" t="s">
        <v>359</v>
      </c>
      <c r="O2447" s="66"/>
      <c r="P2447" s="66"/>
      <c r="Q2447" s="2"/>
      <c r="R2447" s="2"/>
      <c r="S2447" s="15">
        <f t="shared" si="232"/>
        <v>41827</v>
      </c>
      <c r="T2447" s="15" t="str">
        <f t="shared" si="233"/>
        <v/>
      </c>
      <c r="U2447" s="15" t="str">
        <f t="shared" si="234"/>
        <v/>
      </c>
      <c r="V2447" s="2"/>
    </row>
    <row r="2448" spans="1:22">
      <c r="B2448" s="2"/>
      <c r="C2448" s="2"/>
      <c r="D2448" s="2"/>
      <c r="E2448" s="2"/>
      <c r="F2448" s="2"/>
      <c r="G2448" s="2"/>
      <c r="H2448" s="2"/>
      <c r="I2448" s="2"/>
      <c r="J2448" s="19" t="s">
        <v>1528</v>
      </c>
      <c r="K2448" s="2" t="str">
        <f t="shared" si="231"/>
        <v>KP</v>
      </c>
      <c r="L2448" s="2" t="str">
        <f t="shared" si="235"/>
        <v>KOREA, DEMOCRATIC PEOPLE'S REPUBLIC OF</v>
      </c>
      <c r="M2448" s="66"/>
      <c r="N2448" s="66" t="s">
        <v>359</v>
      </c>
      <c r="O2448" s="66"/>
      <c r="P2448" s="66"/>
      <c r="Q2448" s="2"/>
      <c r="R2448" s="2"/>
      <c r="S2448" s="15">
        <f t="shared" si="232"/>
        <v>41827</v>
      </c>
      <c r="T2448" s="15" t="str">
        <f t="shared" si="233"/>
        <v/>
      </c>
      <c r="U2448" s="15" t="str">
        <f t="shared" si="234"/>
        <v/>
      </c>
      <c r="V2448" s="2"/>
    </row>
    <row r="2449" spans="2:22">
      <c r="B2449" s="2"/>
      <c r="C2449" s="2"/>
      <c r="D2449" s="2"/>
      <c r="E2449" s="2"/>
      <c r="F2449" s="2"/>
      <c r="G2449" s="2"/>
      <c r="H2449" s="2"/>
      <c r="I2449" s="2"/>
      <c r="J2449" s="19" t="s">
        <v>1529</v>
      </c>
      <c r="K2449" s="2" t="str">
        <f t="shared" si="231"/>
        <v>KR</v>
      </c>
      <c r="L2449" s="2" t="str">
        <f t="shared" si="235"/>
        <v>KOREA, REPUBLIC OF</v>
      </c>
      <c r="M2449" s="66"/>
      <c r="N2449" s="66" t="s">
        <v>359</v>
      </c>
      <c r="O2449" s="66"/>
      <c r="P2449" s="66"/>
      <c r="Q2449" s="2"/>
      <c r="R2449" s="2"/>
      <c r="S2449" s="15">
        <f t="shared" si="232"/>
        <v>41827</v>
      </c>
      <c r="T2449" s="15" t="str">
        <f t="shared" si="233"/>
        <v/>
      </c>
      <c r="U2449" s="15" t="str">
        <f t="shared" si="234"/>
        <v/>
      </c>
      <c r="V2449" s="2"/>
    </row>
    <row r="2450" spans="2:22">
      <c r="B2450" s="2"/>
      <c r="C2450" s="2"/>
      <c r="D2450" s="2"/>
      <c r="E2450" s="2"/>
      <c r="F2450" s="2"/>
      <c r="G2450" s="2"/>
      <c r="H2450" s="2"/>
      <c r="I2450" s="2"/>
      <c r="J2450" s="19" t="s">
        <v>12068</v>
      </c>
      <c r="K2450" s="2" t="str">
        <f t="shared" si="231"/>
        <v>XK</v>
      </c>
      <c r="L2450" s="2" t="str">
        <f>J2450</f>
        <v>KOSOVO</v>
      </c>
      <c r="M2450" s="66"/>
      <c r="N2450" s="66" t="s">
        <v>359</v>
      </c>
      <c r="O2450" s="66"/>
      <c r="P2450" s="66"/>
      <c r="Q2450" s="2"/>
      <c r="R2450" s="2"/>
      <c r="S2450" s="15">
        <f t="shared" si="232"/>
        <v>42931</v>
      </c>
      <c r="T2450" s="15" t="str">
        <f t="shared" si="233"/>
        <v/>
      </c>
      <c r="U2450" s="15" t="str">
        <f t="shared" si="234"/>
        <v/>
      </c>
      <c r="V2450" s="2"/>
    </row>
    <row r="2451" spans="2:22">
      <c r="B2451" s="2"/>
      <c r="C2451" s="2"/>
      <c r="D2451" s="2"/>
      <c r="E2451" s="2"/>
      <c r="F2451" s="2"/>
      <c r="G2451" s="2"/>
      <c r="H2451" s="2"/>
      <c r="I2451" s="2"/>
      <c r="J2451" s="19" t="s">
        <v>1530</v>
      </c>
      <c r="K2451" s="2" t="str">
        <f t="shared" si="231"/>
        <v>KW</v>
      </c>
      <c r="L2451" s="2" t="str">
        <f t="shared" si="235"/>
        <v>KUWAIT</v>
      </c>
      <c r="M2451" s="66"/>
      <c r="N2451" s="66" t="s">
        <v>359</v>
      </c>
      <c r="O2451" s="66"/>
      <c r="P2451" s="66"/>
      <c r="Q2451" s="2"/>
      <c r="R2451" s="2"/>
      <c r="S2451" s="15">
        <f t="shared" si="232"/>
        <v>41827</v>
      </c>
      <c r="T2451" s="15" t="str">
        <f t="shared" si="233"/>
        <v/>
      </c>
      <c r="U2451" s="15" t="str">
        <f t="shared" si="234"/>
        <v/>
      </c>
      <c r="V2451" s="2"/>
    </row>
    <row r="2452" spans="2:22">
      <c r="B2452" s="2"/>
      <c r="C2452" s="2"/>
      <c r="D2452" s="2"/>
      <c r="E2452" s="2"/>
      <c r="F2452" s="2"/>
      <c r="G2452" s="2"/>
      <c r="H2452" s="2"/>
      <c r="I2452" s="2"/>
      <c r="J2452" s="19" t="s">
        <v>1531</v>
      </c>
      <c r="K2452" s="2" t="str">
        <f t="shared" si="231"/>
        <v>KG</v>
      </c>
      <c r="L2452" s="2" t="str">
        <f t="shared" si="235"/>
        <v>KYRGYZSTAN</v>
      </c>
      <c r="M2452" s="66"/>
      <c r="N2452" s="66" t="s">
        <v>359</v>
      </c>
      <c r="O2452" s="66"/>
      <c r="P2452" s="66"/>
      <c r="Q2452" s="2"/>
      <c r="R2452" s="2"/>
      <c r="S2452" s="15">
        <f t="shared" si="232"/>
        <v>41827</v>
      </c>
      <c r="T2452" s="15" t="str">
        <f t="shared" si="233"/>
        <v/>
      </c>
      <c r="U2452" s="15" t="str">
        <f t="shared" si="234"/>
        <v/>
      </c>
      <c r="V2452" s="2"/>
    </row>
    <row r="2453" spans="2:22">
      <c r="B2453" s="2"/>
      <c r="C2453" s="2"/>
      <c r="D2453" s="2"/>
      <c r="E2453" s="2"/>
      <c r="F2453" s="2"/>
      <c r="G2453" s="2"/>
      <c r="H2453" s="2"/>
      <c r="I2453" s="2"/>
      <c r="J2453" s="19" t="s">
        <v>1532</v>
      </c>
      <c r="K2453" s="2" t="str">
        <f t="shared" si="231"/>
        <v>LA</v>
      </c>
      <c r="L2453" s="2" t="str">
        <f t="shared" si="235"/>
        <v>LAO PEOPLE'S DEMOCRATIC REPUBLIC</v>
      </c>
      <c r="M2453" s="66"/>
      <c r="N2453" s="66" t="s">
        <v>359</v>
      </c>
      <c r="O2453" s="66"/>
      <c r="P2453" s="66"/>
      <c r="Q2453" s="2"/>
      <c r="R2453" s="2"/>
      <c r="S2453" s="15">
        <f t="shared" si="232"/>
        <v>41827</v>
      </c>
      <c r="T2453" s="15" t="str">
        <f t="shared" si="233"/>
        <v/>
      </c>
      <c r="U2453" s="15" t="str">
        <f t="shared" si="234"/>
        <v/>
      </c>
      <c r="V2453" s="2"/>
    </row>
    <row r="2454" spans="2:22">
      <c r="B2454" s="2"/>
      <c r="C2454" s="2"/>
      <c r="D2454" s="2"/>
      <c r="E2454" s="2"/>
      <c r="F2454" s="2"/>
      <c r="G2454" s="2"/>
      <c r="H2454" s="2"/>
      <c r="I2454" s="2"/>
      <c r="J2454" s="19" t="s">
        <v>1533</v>
      </c>
      <c r="K2454" s="2" t="str">
        <f t="shared" si="231"/>
        <v>LV</v>
      </c>
      <c r="L2454" s="2" t="str">
        <f t="shared" si="235"/>
        <v>LATVIA</v>
      </c>
      <c r="M2454" s="66"/>
      <c r="N2454" s="66" t="s">
        <v>359</v>
      </c>
      <c r="O2454" s="66"/>
      <c r="P2454" s="66"/>
      <c r="Q2454" s="2"/>
      <c r="R2454" s="2"/>
      <c r="S2454" s="15">
        <f t="shared" si="232"/>
        <v>41827</v>
      </c>
      <c r="T2454" s="15" t="str">
        <f t="shared" si="233"/>
        <v/>
      </c>
      <c r="U2454" s="15" t="str">
        <f t="shared" si="234"/>
        <v/>
      </c>
      <c r="V2454" s="2"/>
    </row>
    <row r="2455" spans="2:22">
      <c r="B2455" s="2"/>
      <c r="C2455" s="2"/>
      <c r="D2455" s="2"/>
      <c r="E2455" s="2"/>
      <c r="F2455" s="2"/>
      <c r="G2455" s="2"/>
      <c r="H2455" s="2"/>
      <c r="I2455" s="2"/>
      <c r="J2455" s="19" t="s">
        <v>1534</v>
      </c>
      <c r="K2455" s="2" t="str">
        <f t="shared" si="231"/>
        <v>LB</v>
      </c>
      <c r="L2455" s="2" t="str">
        <f t="shared" si="235"/>
        <v>LEBANON</v>
      </c>
      <c r="M2455" s="66"/>
      <c r="N2455" s="66" t="s">
        <v>359</v>
      </c>
      <c r="O2455" s="66"/>
      <c r="P2455" s="66"/>
      <c r="Q2455" s="2"/>
      <c r="R2455" s="2"/>
      <c r="S2455" s="15">
        <f t="shared" si="232"/>
        <v>41827</v>
      </c>
      <c r="T2455" s="15" t="str">
        <f t="shared" si="233"/>
        <v/>
      </c>
      <c r="U2455" s="15" t="str">
        <f t="shared" si="234"/>
        <v/>
      </c>
      <c r="V2455" s="2"/>
    </row>
    <row r="2456" spans="2:22">
      <c r="B2456" s="2"/>
      <c r="C2456" s="2"/>
      <c r="D2456" s="2"/>
      <c r="E2456" s="2"/>
      <c r="F2456" s="2"/>
      <c r="G2456" s="2"/>
      <c r="H2456" s="2"/>
      <c r="I2456" s="2"/>
      <c r="J2456" s="19" t="s">
        <v>1535</v>
      </c>
      <c r="K2456" s="2" t="str">
        <f t="shared" si="231"/>
        <v>LS</v>
      </c>
      <c r="L2456" s="2" t="str">
        <f t="shared" si="235"/>
        <v>LESOTHO</v>
      </c>
      <c r="M2456" s="66"/>
      <c r="N2456" s="66" t="s">
        <v>359</v>
      </c>
      <c r="O2456" s="66"/>
      <c r="P2456" s="66"/>
      <c r="Q2456" s="2"/>
      <c r="R2456" s="2"/>
      <c r="S2456" s="15">
        <f t="shared" si="232"/>
        <v>41827</v>
      </c>
      <c r="T2456" s="15" t="str">
        <f t="shared" si="233"/>
        <v/>
      </c>
      <c r="U2456" s="15" t="str">
        <f t="shared" si="234"/>
        <v/>
      </c>
      <c r="V2456" s="2"/>
    </row>
    <row r="2457" spans="2:22">
      <c r="B2457" s="2"/>
      <c r="C2457" s="2"/>
      <c r="D2457" s="2"/>
      <c r="E2457" s="2"/>
      <c r="F2457" s="2"/>
      <c r="G2457" s="2"/>
      <c r="H2457" s="2"/>
      <c r="I2457" s="2"/>
      <c r="J2457" s="19" t="s">
        <v>1536</v>
      </c>
      <c r="K2457" s="2" t="str">
        <f t="shared" si="231"/>
        <v>LR</v>
      </c>
      <c r="L2457" s="2" t="str">
        <f t="shared" si="235"/>
        <v>LIBERIA</v>
      </c>
      <c r="M2457" s="66"/>
      <c r="N2457" s="66" t="s">
        <v>359</v>
      </c>
      <c r="O2457" s="66"/>
      <c r="P2457" s="66"/>
      <c r="Q2457" s="2"/>
      <c r="R2457" s="2"/>
      <c r="S2457" s="15">
        <f t="shared" si="232"/>
        <v>41827</v>
      </c>
      <c r="T2457" s="15" t="str">
        <f t="shared" si="233"/>
        <v/>
      </c>
      <c r="U2457" s="15" t="str">
        <f t="shared" si="234"/>
        <v/>
      </c>
      <c r="V2457" s="2"/>
    </row>
    <row r="2458" spans="2:22">
      <c r="B2458" s="2"/>
      <c r="C2458" s="2"/>
      <c r="D2458" s="2"/>
      <c r="E2458" s="2"/>
      <c r="F2458" s="2"/>
      <c r="G2458" s="2"/>
      <c r="H2458" s="2"/>
      <c r="I2458" s="2"/>
      <c r="J2458" s="19" t="s">
        <v>3453</v>
      </c>
      <c r="K2458" s="2" t="str">
        <f t="shared" ref="K2458:K2521" si="236">VLOOKUP(J2458,$A:$B,2,0)</f>
        <v>LY</v>
      </c>
      <c r="L2458" s="2" t="str">
        <f t="shared" si="235"/>
        <v>LIBYA</v>
      </c>
      <c r="M2458" s="66"/>
      <c r="N2458" s="66" t="s">
        <v>359</v>
      </c>
      <c r="O2458" s="66"/>
      <c r="P2458" s="66"/>
      <c r="Q2458" s="2"/>
      <c r="R2458" s="2"/>
      <c r="S2458" s="15">
        <f t="shared" ref="S2458:S2521" si="237">VLOOKUP(J2458,A:G,5,FALSE)</f>
        <v>41827</v>
      </c>
      <c r="T2458" s="15" t="str">
        <f t="shared" ref="T2458:T2521" si="238">IF(VLOOKUP(J2458,A:G,6,FALSE)=0,"",VLOOKUP(J2458,A:G,6,FALSE))</f>
        <v/>
      </c>
      <c r="U2458" s="15" t="str">
        <f t="shared" ref="U2458:U2521" si="239">IF(VLOOKUP(J2458,A:G,7,FALSE)=0,"",VLOOKUP(J2458,A:G,7,FALSE))</f>
        <v/>
      </c>
      <c r="V2458" s="2"/>
    </row>
    <row r="2459" spans="2:22">
      <c r="B2459" s="2"/>
      <c r="C2459" s="2"/>
      <c r="D2459" s="2"/>
      <c r="E2459" s="2"/>
      <c r="F2459" s="2"/>
      <c r="G2459" s="2"/>
      <c r="H2459" s="2"/>
      <c r="I2459" s="2"/>
      <c r="J2459" s="19" t="s">
        <v>1537</v>
      </c>
      <c r="K2459" s="2" t="str">
        <f t="shared" si="236"/>
        <v>LI</v>
      </c>
      <c r="L2459" s="2" t="str">
        <f t="shared" si="235"/>
        <v>LIECHTENSTEIN</v>
      </c>
      <c r="M2459" s="66"/>
      <c r="N2459" s="66" t="s">
        <v>359</v>
      </c>
      <c r="O2459" s="66"/>
      <c r="P2459" s="66"/>
      <c r="Q2459" s="2"/>
      <c r="R2459" s="2"/>
      <c r="S2459" s="15">
        <f t="shared" si="237"/>
        <v>41827</v>
      </c>
      <c r="T2459" s="15" t="str">
        <f t="shared" si="238"/>
        <v/>
      </c>
      <c r="U2459" s="15" t="str">
        <f t="shared" si="239"/>
        <v/>
      </c>
      <c r="V2459" s="2"/>
    </row>
    <row r="2460" spans="2:22">
      <c r="B2460" s="2"/>
      <c r="C2460" s="2"/>
      <c r="D2460" s="2"/>
      <c r="E2460" s="2"/>
      <c r="F2460" s="2"/>
      <c r="G2460" s="2"/>
      <c r="H2460" s="2"/>
      <c r="I2460" s="2"/>
      <c r="J2460" s="19" t="s">
        <v>1538</v>
      </c>
      <c r="K2460" s="2" t="str">
        <f t="shared" si="236"/>
        <v>LT</v>
      </c>
      <c r="L2460" s="2" t="str">
        <f t="shared" si="235"/>
        <v>LITHUANIA</v>
      </c>
      <c r="M2460" s="66"/>
      <c r="N2460" s="66" t="s">
        <v>359</v>
      </c>
      <c r="O2460" s="66"/>
      <c r="P2460" s="66"/>
      <c r="Q2460" s="2"/>
      <c r="R2460" s="2"/>
      <c r="S2460" s="15">
        <f t="shared" si="237"/>
        <v>41827</v>
      </c>
      <c r="T2460" s="15" t="str">
        <f t="shared" si="238"/>
        <v/>
      </c>
      <c r="U2460" s="15" t="str">
        <f t="shared" si="239"/>
        <v/>
      </c>
      <c r="V2460" s="2"/>
    </row>
    <row r="2461" spans="2:22">
      <c r="B2461" s="2"/>
      <c r="C2461" s="2"/>
      <c r="D2461" s="2"/>
      <c r="E2461" s="2"/>
      <c r="F2461" s="2"/>
      <c r="G2461" s="2"/>
      <c r="H2461" s="2"/>
      <c r="I2461" s="2"/>
      <c r="J2461" s="19" t="s">
        <v>1539</v>
      </c>
      <c r="K2461" s="2" t="str">
        <f t="shared" si="236"/>
        <v>LU</v>
      </c>
      <c r="L2461" s="2" t="str">
        <f t="shared" si="235"/>
        <v>LUXEMBOURG</v>
      </c>
      <c r="M2461" s="66"/>
      <c r="N2461" s="66" t="s">
        <v>359</v>
      </c>
      <c r="O2461" s="66"/>
      <c r="P2461" s="66"/>
      <c r="Q2461" s="2"/>
      <c r="R2461" s="2"/>
      <c r="S2461" s="15">
        <f t="shared" si="237"/>
        <v>41827</v>
      </c>
      <c r="T2461" s="15" t="str">
        <f t="shared" si="238"/>
        <v/>
      </c>
      <c r="U2461" s="15" t="str">
        <f t="shared" si="239"/>
        <v/>
      </c>
      <c r="V2461" s="2"/>
    </row>
    <row r="2462" spans="2:22">
      <c r="B2462" s="2"/>
      <c r="C2462" s="2"/>
      <c r="D2462" s="2"/>
      <c r="E2462" s="2"/>
      <c r="F2462" s="2"/>
      <c r="G2462" s="2"/>
      <c r="H2462" s="2"/>
      <c r="I2462" s="2"/>
      <c r="J2462" s="19" t="s">
        <v>1540</v>
      </c>
      <c r="K2462" s="2" t="str">
        <f t="shared" si="236"/>
        <v>MO</v>
      </c>
      <c r="L2462" s="2" t="str">
        <f t="shared" si="235"/>
        <v>MACAO</v>
      </c>
      <c r="M2462" s="66"/>
      <c r="N2462" s="66" t="s">
        <v>359</v>
      </c>
      <c r="O2462" s="66"/>
      <c r="P2462" s="66"/>
      <c r="Q2462" s="2"/>
      <c r="R2462" s="2"/>
      <c r="S2462" s="15">
        <f t="shared" si="237"/>
        <v>41827</v>
      </c>
      <c r="T2462" s="15" t="str">
        <f t="shared" si="238"/>
        <v/>
      </c>
      <c r="U2462" s="15" t="str">
        <f t="shared" si="239"/>
        <v/>
      </c>
      <c r="V2462" s="2"/>
    </row>
    <row r="2463" spans="2:22">
      <c r="B2463" s="2"/>
      <c r="C2463" s="2"/>
      <c r="D2463" s="2"/>
      <c r="E2463" s="2"/>
      <c r="F2463" s="2"/>
      <c r="G2463" s="2"/>
      <c r="H2463" s="2"/>
      <c r="I2463" s="2"/>
      <c r="J2463" s="19" t="s">
        <v>14788</v>
      </c>
      <c r="K2463" s="2" t="str">
        <f t="shared" si="236"/>
        <v>MK</v>
      </c>
      <c r="L2463" s="2" t="str">
        <f t="shared" si="235"/>
        <v>NORTH MACEDONIA</v>
      </c>
      <c r="M2463" s="66"/>
      <c r="N2463" s="66" t="s">
        <v>359</v>
      </c>
      <c r="O2463" s="66"/>
      <c r="P2463" s="66"/>
      <c r="Q2463" s="2"/>
      <c r="R2463" s="2"/>
      <c r="S2463" s="15">
        <f t="shared" si="237"/>
        <v>41827</v>
      </c>
      <c r="T2463" s="15" t="str">
        <f t="shared" si="238"/>
        <v/>
      </c>
      <c r="U2463" s="15">
        <f t="shared" si="239"/>
        <v>44392</v>
      </c>
      <c r="V2463" s="2"/>
    </row>
    <row r="2464" spans="2:22">
      <c r="B2464" s="2"/>
      <c r="C2464" s="2"/>
      <c r="D2464" s="2"/>
      <c r="E2464" s="2"/>
      <c r="F2464" s="2"/>
      <c r="G2464" s="2"/>
      <c r="H2464" s="2"/>
      <c r="I2464" s="2"/>
      <c r="J2464" s="19" t="s">
        <v>1541</v>
      </c>
      <c r="K2464" s="2" t="str">
        <f t="shared" si="236"/>
        <v>MG</v>
      </c>
      <c r="L2464" s="2" t="str">
        <f t="shared" si="235"/>
        <v>MADAGASCAR</v>
      </c>
      <c r="M2464" s="66"/>
      <c r="N2464" s="66" t="s">
        <v>359</v>
      </c>
      <c r="O2464" s="66"/>
      <c r="P2464" s="66"/>
      <c r="Q2464" s="2"/>
      <c r="R2464" s="2"/>
      <c r="S2464" s="15">
        <f t="shared" si="237"/>
        <v>41827</v>
      </c>
      <c r="T2464" s="15" t="str">
        <f t="shared" si="238"/>
        <v/>
      </c>
      <c r="U2464" s="15" t="str">
        <f t="shared" si="239"/>
        <v/>
      </c>
      <c r="V2464" s="2"/>
    </row>
    <row r="2465" spans="2:22">
      <c r="B2465" s="2"/>
      <c r="C2465" s="2"/>
      <c r="D2465" s="2"/>
      <c r="E2465" s="2"/>
      <c r="F2465" s="2"/>
      <c r="G2465" s="2"/>
      <c r="H2465" s="2"/>
      <c r="I2465" s="2"/>
      <c r="J2465" s="19" t="s">
        <v>1542</v>
      </c>
      <c r="K2465" s="2" t="str">
        <f t="shared" si="236"/>
        <v>MW</v>
      </c>
      <c r="L2465" s="2" t="str">
        <f t="shared" si="235"/>
        <v>MALAWI</v>
      </c>
      <c r="M2465" s="66"/>
      <c r="N2465" s="66" t="s">
        <v>359</v>
      </c>
      <c r="O2465" s="66"/>
      <c r="P2465" s="66"/>
      <c r="Q2465" s="2"/>
      <c r="R2465" s="2"/>
      <c r="S2465" s="15">
        <f t="shared" si="237"/>
        <v>41827</v>
      </c>
      <c r="T2465" s="15" t="str">
        <f t="shared" si="238"/>
        <v/>
      </c>
      <c r="U2465" s="15" t="str">
        <f t="shared" si="239"/>
        <v/>
      </c>
      <c r="V2465" s="2"/>
    </row>
    <row r="2466" spans="2:22">
      <c r="B2466" s="2"/>
      <c r="C2466" s="2"/>
      <c r="D2466" s="2"/>
      <c r="E2466" s="2"/>
      <c r="F2466" s="2"/>
      <c r="G2466" s="2"/>
      <c r="H2466" s="2"/>
      <c r="I2466" s="2"/>
      <c r="J2466" s="19" t="s">
        <v>1543</v>
      </c>
      <c r="K2466" s="2" t="str">
        <f t="shared" si="236"/>
        <v>MY</v>
      </c>
      <c r="L2466" s="2" t="str">
        <f t="shared" si="235"/>
        <v>MALAYSIA</v>
      </c>
      <c r="M2466" s="66"/>
      <c r="N2466" s="66" t="s">
        <v>359</v>
      </c>
      <c r="O2466" s="66"/>
      <c r="P2466" s="66"/>
      <c r="Q2466" s="2"/>
      <c r="R2466" s="2"/>
      <c r="S2466" s="15">
        <f t="shared" si="237"/>
        <v>41827</v>
      </c>
      <c r="T2466" s="15" t="str">
        <f t="shared" si="238"/>
        <v/>
      </c>
      <c r="U2466" s="15" t="str">
        <f t="shared" si="239"/>
        <v/>
      </c>
      <c r="V2466" s="2"/>
    </row>
    <row r="2467" spans="2:22">
      <c r="B2467" s="2"/>
      <c r="C2467" s="2"/>
      <c r="D2467" s="2"/>
      <c r="E2467" s="2"/>
      <c r="F2467" s="2"/>
      <c r="G2467" s="2"/>
      <c r="H2467" s="2"/>
      <c r="I2467" s="2"/>
      <c r="J2467" s="19" t="s">
        <v>1544</v>
      </c>
      <c r="K2467" s="2" t="str">
        <f t="shared" si="236"/>
        <v>MV</v>
      </c>
      <c r="L2467" s="2" t="str">
        <f t="shared" si="235"/>
        <v>MALDIVES</v>
      </c>
      <c r="M2467" s="66"/>
      <c r="N2467" s="66" t="s">
        <v>359</v>
      </c>
      <c r="O2467" s="66"/>
      <c r="P2467" s="66"/>
      <c r="Q2467" s="2"/>
      <c r="R2467" s="2"/>
      <c r="S2467" s="15">
        <f t="shared" si="237"/>
        <v>41827</v>
      </c>
      <c r="T2467" s="15" t="str">
        <f t="shared" si="238"/>
        <v/>
      </c>
      <c r="U2467" s="15" t="str">
        <f t="shared" si="239"/>
        <v/>
      </c>
      <c r="V2467" s="2"/>
    </row>
    <row r="2468" spans="2:22">
      <c r="B2468" s="2"/>
      <c r="C2468" s="2"/>
      <c r="D2468" s="2"/>
      <c r="E2468" s="2"/>
      <c r="F2468" s="2"/>
      <c r="G2468" s="2"/>
      <c r="H2468" s="2"/>
      <c r="I2468" s="2"/>
      <c r="J2468" s="19" t="s">
        <v>1545</v>
      </c>
      <c r="K2468" s="2" t="str">
        <f t="shared" si="236"/>
        <v>ML</v>
      </c>
      <c r="L2468" s="2" t="str">
        <f t="shared" si="235"/>
        <v>MALI</v>
      </c>
      <c r="M2468" s="66"/>
      <c r="N2468" s="66" t="s">
        <v>359</v>
      </c>
      <c r="O2468" s="66"/>
      <c r="P2468" s="66"/>
      <c r="Q2468" s="2"/>
      <c r="R2468" s="2"/>
      <c r="S2468" s="15">
        <f t="shared" si="237"/>
        <v>41827</v>
      </c>
      <c r="T2468" s="15" t="str">
        <f t="shared" si="238"/>
        <v/>
      </c>
      <c r="U2468" s="15" t="str">
        <f t="shared" si="239"/>
        <v/>
      </c>
      <c r="V2468" s="2"/>
    </row>
    <row r="2469" spans="2:22">
      <c r="B2469" s="2"/>
      <c r="C2469" s="2"/>
      <c r="D2469" s="2"/>
      <c r="E2469" s="2"/>
      <c r="F2469" s="2"/>
      <c r="G2469" s="2"/>
      <c r="H2469" s="2"/>
      <c r="I2469" s="2"/>
      <c r="J2469" s="19" t="s">
        <v>1546</v>
      </c>
      <c r="K2469" s="2" t="str">
        <f t="shared" si="236"/>
        <v>MT</v>
      </c>
      <c r="L2469" s="2" t="str">
        <f t="shared" si="235"/>
        <v>MALTA</v>
      </c>
      <c r="M2469" s="66"/>
      <c r="N2469" s="66" t="s">
        <v>359</v>
      </c>
      <c r="O2469" s="66"/>
      <c r="P2469" s="66"/>
      <c r="Q2469" s="2"/>
      <c r="R2469" s="2"/>
      <c r="S2469" s="15">
        <f t="shared" si="237"/>
        <v>41827</v>
      </c>
      <c r="T2469" s="15" t="str">
        <f t="shared" si="238"/>
        <v/>
      </c>
      <c r="U2469" s="15" t="str">
        <f t="shared" si="239"/>
        <v/>
      </c>
      <c r="V2469" s="2"/>
    </row>
    <row r="2470" spans="2:22">
      <c r="B2470" s="2"/>
      <c r="C2470" s="2"/>
      <c r="D2470" s="2"/>
      <c r="E2470" s="2"/>
      <c r="F2470" s="2"/>
      <c r="G2470" s="2"/>
      <c r="H2470" s="2"/>
      <c r="I2470" s="2"/>
      <c r="J2470" s="19" t="s">
        <v>1547</v>
      </c>
      <c r="K2470" s="2" t="str">
        <f t="shared" si="236"/>
        <v>MH</v>
      </c>
      <c r="L2470" s="2" t="str">
        <f t="shared" si="235"/>
        <v>MARSHALL ISLANDS</v>
      </c>
      <c r="M2470" s="66"/>
      <c r="N2470" s="66" t="s">
        <v>359</v>
      </c>
      <c r="O2470" s="66"/>
      <c r="P2470" s="66"/>
      <c r="Q2470" s="2"/>
      <c r="R2470" s="2"/>
      <c r="S2470" s="15">
        <f t="shared" si="237"/>
        <v>41827</v>
      </c>
      <c r="T2470" s="15" t="str">
        <f t="shared" si="238"/>
        <v/>
      </c>
      <c r="U2470" s="15" t="str">
        <f t="shared" si="239"/>
        <v/>
      </c>
      <c r="V2470" s="2"/>
    </row>
    <row r="2471" spans="2:22">
      <c r="B2471" s="2"/>
      <c r="C2471" s="2"/>
      <c r="D2471" s="2"/>
      <c r="E2471" s="2"/>
      <c r="F2471" s="2"/>
      <c r="G2471" s="2"/>
      <c r="H2471" s="2"/>
      <c r="I2471" s="2"/>
      <c r="J2471" s="19" t="s">
        <v>1548</v>
      </c>
      <c r="K2471" s="2" t="str">
        <f t="shared" si="236"/>
        <v>MQ</v>
      </c>
      <c r="L2471" s="2" t="str">
        <f t="shared" si="235"/>
        <v>MARTINIQUE</v>
      </c>
      <c r="M2471" s="66"/>
      <c r="N2471" s="66" t="s">
        <v>359</v>
      </c>
      <c r="O2471" s="66"/>
      <c r="P2471" s="66"/>
      <c r="Q2471" s="2"/>
      <c r="R2471" s="2"/>
      <c r="S2471" s="15">
        <f t="shared" si="237"/>
        <v>41827</v>
      </c>
      <c r="T2471" s="15" t="str">
        <f t="shared" si="238"/>
        <v/>
      </c>
      <c r="U2471" s="15" t="str">
        <f t="shared" si="239"/>
        <v/>
      </c>
      <c r="V2471" s="2"/>
    </row>
    <row r="2472" spans="2:22">
      <c r="B2472" s="2"/>
      <c r="C2472" s="2"/>
      <c r="D2472" s="2"/>
      <c r="E2472" s="2"/>
      <c r="F2472" s="2"/>
      <c r="G2472" s="2"/>
      <c r="H2472" s="2"/>
      <c r="I2472" s="2"/>
      <c r="J2472" s="19" t="s">
        <v>1549</v>
      </c>
      <c r="K2472" s="2" t="str">
        <f t="shared" si="236"/>
        <v>MR</v>
      </c>
      <c r="L2472" s="2" t="str">
        <f t="shared" si="235"/>
        <v>MAURITANIA</v>
      </c>
      <c r="M2472" s="66"/>
      <c r="N2472" s="66" t="s">
        <v>359</v>
      </c>
      <c r="O2472" s="66"/>
      <c r="P2472" s="66"/>
      <c r="Q2472" s="2"/>
      <c r="R2472" s="2"/>
      <c r="S2472" s="15">
        <f t="shared" si="237"/>
        <v>41827</v>
      </c>
      <c r="T2472" s="15" t="str">
        <f t="shared" si="238"/>
        <v/>
      </c>
      <c r="U2472" s="15" t="str">
        <f t="shared" si="239"/>
        <v/>
      </c>
      <c r="V2472" s="2"/>
    </row>
    <row r="2473" spans="2:22">
      <c r="B2473" s="2"/>
      <c r="C2473" s="2"/>
      <c r="D2473" s="2"/>
      <c r="E2473" s="2"/>
      <c r="F2473" s="2"/>
      <c r="G2473" s="2"/>
      <c r="H2473" s="2"/>
      <c r="I2473" s="2"/>
      <c r="J2473" s="19" t="s">
        <v>1550</v>
      </c>
      <c r="K2473" s="2" t="str">
        <f t="shared" si="236"/>
        <v>MU</v>
      </c>
      <c r="L2473" s="2" t="str">
        <f t="shared" si="235"/>
        <v>MAURITIUS</v>
      </c>
      <c r="M2473" s="66"/>
      <c r="N2473" s="66" t="s">
        <v>359</v>
      </c>
      <c r="O2473" s="66"/>
      <c r="P2473" s="66"/>
      <c r="Q2473" s="2"/>
      <c r="R2473" s="2"/>
      <c r="S2473" s="15">
        <f t="shared" si="237"/>
        <v>41827</v>
      </c>
      <c r="T2473" s="15" t="str">
        <f t="shared" si="238"/>
        <v/>
      </c>
      <c r="U2473" s="15" t="str">
        <f t="shared" si="239"/>
        <v/>
      </c>
      <c r="V2473" s="2"/>
    </row>
    <row r="2474" spans="2:22">
      <c r="B2474" s="2"/>
      <c r="C2474" s="2"/>
      <c r="D2474" s="2"/>
      <c r="E2474" s="2"/>
      <c r="F2474" s="2"/>
      <c r="G2474" s="2"/>
      <c r="H2474" s="2"/>
      <c r="I2474" s="2"/>
      <c r="J2474" s="19" t="s">
        <v>1551</v>
      </c>
      <c r="K2474" s="2" t="str">
        <f t="shared" si="236"/>
        <v>YT</v>
      </c>
      <c r="L2474" s="2" t="str">
        <f t="shared" si="235"/>
        <v>MAYOTTE</v>
      </c>
      <c r="M2474" s="66"/>
      <c r="N2474" s="66" t="s">
        <v>359</v>
      </c>
      <c r="O2474" s="66"/>
      <c r="P2474" s="66"/>
      <c r="Q2474" s="2"/>
      <c r="R2474" s="2"/>
      <c r="S2474" s="15">
        <f t="shared" si="237"/>
        <v>41827</v>
      </c>
      <c r="T2474" s="15" t="str">
        <f t="shared" si="238"/>
        <v/>
      </c>
      <c r="U2474" s="15" t="str">
        <f t="shared" si="239"/>
        <v/>
      </c>
      <c r="V2474" s="2"/>
    </row>
    <row r="2475" spans="2:22">
      <c r="B2475" s="2"/>
      <c r="C2475" s="2"/>
      <c r="D2475" s="2"/>
      <c r="E2475" s="2"/>
      <c r="F2475" s="2"/>
      <c r="G2475" s="2"/>
      <c r="H2475" s="2"/>
      <c r="I2475" s="2"/>
      <c r="J2475" s="19" t="s">
        <v>1552</v>
      </c>
      <c r="K2475" s="2" t="str">
        <f t="shared" si="236"/>
        <v>MX</v>
      </c>
      <c r="L2475" s="2" t="str">
        <f t="shared" si="235"/>
        <v>MEXICO</v>
      </c>
      <c r="M2475" s="66"/>
      <c r="N2475" s="66" t="s">
        <v>359</v>
      </c>
      <c r="O2475" s="66"/>
      <c r="P2475" s="66"/>
      <c r="Q2475" s="2"/>
      <c r="R2475" s="2"/>
      <c r="S2475" s="15">
        <f t="shared" si="237"/>
        <v>41827</v>
      </c>
      <c r="T2475" s="15" t="str">
        <f t="shared" si="238"/>
        <v/>
      </c>
      <c r="U2475" s="15" t="str">
        <f t="shared" si="239"/>
        <v/>
      </c>
      <c r="V2475" s="2"/>
    </row>
    <row r="2476" spans="2:22">
      <c r="B2476" s="2"/>
      <c r="C2476" s="2"/>
      <c r="D2476" s="2"/>
      <c r="E2476" s="2"/>
      <c r="F2476" s="2"/>
      <c r="G2476" s="2"/>
      <c r="H2476" s="2"/>
      <c r="I2476" s="2"/>
      <c r="J2476" s="19" t="s">
        <v>1553</v>
      </c>
      <c r="K2476" s="2" t="str">
        <f t="shared" si="236"/>
        <v>FM</v>
      </c>
      <c r="L2476" s="2" t="str">
        <f t="shared" si="235"/>
        <v>MICRONESIA, FEDERATED STATES OF</v>
      </c>
      <c r="M2476" s="66"/>
      <c r="N2476" s="66" t="s">
        <v>359</v>
      </c>
      <c r="O2476" s="66"/>
      <c r="P2476" s="66"/>
      <c r="Q2476" s="2"/>
      <c r="R2476" s="2"/>
      <c r="S2476" s="15">
        <f t="shared" si="237"/>
        <v>41827</v>
      </c>
      <c r="T2476" s="15" t="str">
        <f t="shared" si="238"/>
        <v/>
      </c>
      <c r="U2476" s="15" t="str">
        <f t="shared" si="239"/>
        <v/>
      </c>
      <c r="V2476" s="2"/>
    </row>
    <row r="2477" spans="2:22">
      <c r="B2477" s="2"/>
      <c r="C2477" s="2"/>
      <c r="D2477" s="2"/>
      <c r="E2477" s="2"/>
      <c r="F2477" s="2"/>
      <c r="G2477" s="2"/>
      <c r="H2477" s="2"/>
      <c r="I2477" s="2"/>
      <c r="J2477" s="19" t="s">
        <v>1554</v>
      </c>
      <c r="K2477" s="2" t="str">
        <f t="shared" si="236"/>
        <v>MD</v>
      </c>
      <c r="L2477" s="2" t="str">
        <f t="shared" si="235"/>
        <v>MOLDOVA, REPUBLIC OF</v>
      </c>
      <c r="M2477" s="66"/>
      <c r="N2477" s="66" t="s">
        <v>359</v>
      </c>
      <c r="O2477" s="66"/>
      <c r="P2477" s="66"/>
      <c r="Q2477" s="2"/>
      <c r="R2477" s="2"/>
      <c r="S2477" s="15">
        <f t="shared" si="237"/>
        <v>41827</v>
      </c>
      <c r="T2477" s="15" t="str">
        <f t="shared" si="238"/>
        <v/>
      </c>
      <c r="U2477" s="15" t="str">
        <f t="shared" si="239"/>
        <v/>
      </c>
      <c r="V2477" s="2"/>
    </row>
    <row r="2478" spans="2:22">
      <c r="B2478" s="2"/>
      <c r="C2478" s="2"/>
      <c r="D2478" s="2"/>
      <c r="E2478" s="2"/>
      <c r="F2478" s="2"/>
      <c r="G2478" s="2"/>
      <c r="H2478" s="2"/>
      <c r="I2478" s="2"/>
      <c r="J2478" s="19" t="s">
        <v>1555</v>
      </c>
      <c r="K2478" s="2" t="str">
        <f t="shared" si="236"/>
        <v>MC</v>
      </c>
      <c r="L2478" s="2" t="str">
        <f t="shared" si="235"/>
        <v>MONACO</v>
      </c>
      <c r="M2478" s="66"/>
      <c r="N2478" s="66" t="s">
        <v>359</v>
      </c>
      <c r="O2478" s="66"/>
      <c r="P2478" s="66"/>
      <c r="Q2478" s="2"/>
      <c r="R2478" s="2"/>
      <c r="S2478" s="15">
        <f t="shared" si="237"/>
        <v>41827</v>
      </c>
      <c r="T2478" s="15" t="str">
        <f t="shared" si="238"/>
        <v/>
      </c>
      <c r="U2478" s="15" t="str">
        <f t="shared" si="239"/>
        <v/>
      </c>
      <c r="V2478" s="2"/>
    </row>
    <row r="2479" spans="2:22">
      <c r="B2479" s="2"/>
      <c r="C2479" s="2"/>
      <c r="D2479" s="2"/>
      <c r="E2479" s="2"/>
      <c r="F2479" s="2"/>
      <c r="G2479" s="2"/>
      <c r="H2479" s="2"/>
      <c r="I2479" s="2"/>
      <c r="J2479" s="19" t="s">
        <v>1556</v>
      </c>
      <c r="K2479" s="2" t="str">
        <f t="shared" si="236"/>
        <v>MN</v>
      </c>
      <c r="L2479" s="2" t="str">
        <f t="shared" si="235"/>
        <v>MONGOLIA</v>
      </c>
      <c r="M2479" s="66"/>
      <c r="N2479" s="66" t="s">
        <v>359</v>
      </c>
      <c r="O2479" s="66"/>
      <c r="P2479" s="66"/>
      <c r="Q2479" s="2"/>
      <c r="R2479" s="2"/>
      <c r="S2479" s="15">
        <f t="shared" si="237"/>
        <v>41827</v>
      </c>
      <c r="T2479" s="15" t="str">
        <f t="shared" si="238"/>
        <v/>
      </c>
      <c r="U2479" s="15" t="str">
        <f t="shared" si="239"/>
        <v/>
      </c>
      <c r="V2479" s="2"/>
    </row>
    <row r="2480" spans="2:22">
      <c r="B2480" s="2"/>
      <c r="C2480" s="2"/>
      <c r="D2480" s="2"/>
      <c r="E2480" s="2"/>
      <c r="F2480" s="2"/>
      <c r="G2480" s="2"/>
      <c r="H2480" s="2"/>
      <c r="I2480" s="2"/>
      <c r="J2480" s="19" t="s">
        <v>1557</v>
      </c>
      <c r="K2480" s="2" t="str">
        <f t="shared" si="236"/>
        <v>ME</v>
      </c>
      <c r="L2480" s="2" t="str">
        <f t="shared" si="235"/>
        <v>MONTENEGRO</v>
      </c>
      <c r="M2480" s="66"/>
      <c r="N2480" s="66" t="s">
        <v>359</v>
      </c>
      <c r="O2480" s="66"/>
      <c r="P2480" s="66"/>
      <c r="Q2480" s="2"/>
      <c r="R2480" s="2"/>
      <c r="S2480" s="15">
        <f t="shared" si="237"/>
        <v>41827</v>
      </c>
      <c r="T2480" s="15" t="str">
        <f t="shared" si="238"/>
        <v/>
      </c>
      <c r="U2480" s="15" t="str">
        <f t="shared" si="239"/>
        <v/>
      </c>
      <c r="V2480" s="2"/>
    </row>
    <row r="2481" spans="2:22">
      <c r="B2481" s="2"/>
      <c r="C2481" s="2"/>
      <c r="D2481" s="2"/>
      <c r="E2481" s="2"/>
      <c r="F2481" s="2"/>
      <c r="G2481" s="2"/>
      <c r="H2481" s="2"/>
      <c r="I2481" s="2"/>
      <c r="J2481" s="19" t="s">
        <v>1558</v>
      </c>
      <c r="K2481" s="2" t="str">
        <f t="shared" si="236"/>
        <v>MS</v>
      </c>
      <c r="L2481" s="2" t="str">
        <f t="shared" si="235"/>
        <v>MONTSERRAT</v>
      </c>
      <c r="M2481" s="66"/>
      <c r="N2481" s="66" t="s">
        <v>359</v>
      </c>
      <c r="O2481" s="66"/>
      <c r="P2481" s="66"/>
      <c r="Q2481" s="2"/>
      <c r="R2481" s="2"/>
      <c r="S2481" s="15">
        <f t="shared" si="237"/>
        <v>41827</v>
      </c>
      <c r="T2481" s="15" t="str">
        <f t="shared" si="238"/>
        <v/>
      </c>
      <c r="U2481" s="15" t="str">
        <f t="shared" si="239"/>
        <v/>
      </c>
      <c r="V2481" s="2"/>
    </row>
    <row r="2482" spans="2:22">
      <c r="B2482" s="2"/>
      <c r="C2482" s="2"/>
      <c r="D2482" s="2"/>
      <c r="E2482" s="2"/>
      <c r="F2482" s="2"/>
      <c r="G2482" s="2"/>
      <c r="H2482" s="2"/>
      <c r="I2482" s="2"/>
      <c r="J2482" s="19" t="s">
        <v>1559</v>
      </c>
      <c r="K2482" s="2" t="str">
        <f t="shared" si="236"/>
        <v>MA</v>
      </c>
      <c r="L2482" s="2" t="str">
        <f t="shared" si="235"/>
        <v>MOROCCO</v>
      </c>
      <c r="M2482" s="66"/>
      <c r="N2482" s="66" t="s">
        <v>359</v>
      </c>
      <c r="O2482" s="66"/>
      <c r="P2482" s="66"/>
      <c r="Q2482" s="2"/>
      <c r="R2482" s="2"/>
      <c r="S2482" s="15">
        <f t="shared" si="237"/>
        <v>41827</v>
      </c>
      <c r="T2482" s="15" t="str">
        <f t="shared" si="238"/>
        <v/>
      </c>
      <c r="U2482" s="15" t="str">
        <f t="shared" si="239"/>
        <v/>
      </c>
      <c r="V2482" s="2"/>
    </row>
    <row r="2483" spans="2:22">
      <c r="B2483" s="2"/>
      <c r="C2483" s="2"/>
      <c r="D2483" s="2"/>
      <c r="E2483" s="2"/>
      <c r="F2483" s="2"/>
      <c r="G2483" s="2"/>
      <c r="H2483" s="2"/>
      <c r="I2483" s="2"/>
      <c r="J2483" s="19" t="s">
        <v>1560</v>
      </c>
      <c r="K2483" s="2" t="str">
        <f t="shared" si="236"/>
        <v>MZ</v>
      </c>
      <c r="L2483" s="2" t="str">
        <f t="shared" ref="L2483:L2546" si="240">J2483</f>
        <v>MOZAMBIQUE</v>
      </c>
      <c r="M2483" s="66"/>
      <c r="N2483" s="66" t="s">
        <v>359</v>
      </c>
      <c r="O2483" s="66"/>
      <c r="P2483" s="66"/>
      <c r="Q2483" s="2"/>
      <c r="R2483" s="2"/>
      <c r="S2483" s="15">
        <f t="shared" si="237"/>
        <v>41827</v>
      </c>
      <c r="T2483" s="15" t="str">
        <f t="shared" si="238"/>
        <v/>
      </c>
      <c r="U2483" s="15" t="str">
        <f t="shared" si="239"/>
        <v/>
      </c>
      <c r="V2483" s="2"/>
    </row>
    <row r="2484" spans="2:22">
      <c r="B2484" s="2"/>
      <c r="C2484" s="2"/>
      <c r="D2484" s="2"/>
      <c r="E2484" s="2"/>
      <c r="F2484" s="2"/>
      <c r="G2484" s="2"/>
      <c r="H2484" s="2"/>
      <c r="I2484" s="2"/>
      <c r="J2484" s="19" t="s">
        <v>1561</v>
      </c>
      <c r="K2484" s="2" t="str">
        <f t="shared" si="236"/>
        <v>MM</v>
      </c>
      <c r="L2484" s="2" t="str">
        <f t="shared" si="240"/>
        <v>MYANMAR</v>
      </c>
      <c r="M2484" s="66"/>
      <c r="N2484" s="66" t="s">
        <v>359</v>
      </c>
      <c r="O2484" s="66"/>
      <c r="P2484" s="66"/>
      <c r="Q2484" s="2"/>
      <c r="R2484" s="2"/>
      <c r="S2484" s="15">
        <f t="shared" si="237"/>
        <v>41827</v>
      </c>
      <c r="T2484" s="15" t="str">
        <f t="shared" si="238"/>
        <v/>
      </c>
      <c r="U2484" s="15" t="str">
        <f t="shared" si="239"/>
        <v/>
      </c>
      <c r="V2484" s="2"/>
    </row>
    <row r="2485" spans="2:22">
      <c r="B2485" s="2"/>
      <c r="C2485" s="2"/>
      <c r="D2485" s="2"/>
      <c r="E2485" s="2"/>
      <c r="F2485" s="2"/>
      <c r="G2485" s="2"/>
      <c r="H2485" s="2"/>
      <c r="I2485" s="2"/>
      <c r="J2485" s="19" t="s">
        <v>1562</v>
      </c>
      <c r="K2485" s="2" t="str">
        <f t="shared" si="236"/>
        <v>NA</v>
      </c>
      <c r="L2485" s="2" t="str">
        <f t="shared" si="240"/>
        <v>NAMIBIA</v>
      </c>
      <c r="M2485" s="66"/>
      <c r="N2485" s="66" t="s">
        <v>359</v>
      </c>
      <c r="O2485" s="66"/>
      <c r="P2485" s="66"/>
      <c r="Q2485" s="2"/>
      <c r="R2485" s="2"/>
      <c r="S2485" s="15">
        <f t="shared" si="237"/>
        <v>41827</v>
      </c>
      <c r="T2485" s="15" t="str">
        <f t="shared" si="238"/>
        <v/>
      </c>
      <c r="U2485" s="15" t="str">
        <f t="shared" si="239"/>
        <v/>
      </c>
      <c r="V2485" s="2"/>
    </row>
    <row r="2486" spans="2:22">
      <c r="B2486" s="2"/>
      <c r="C2486" s="2"/>
      <c r="D2486" s="2"/>
      <c r="E2486" s="2"/>
      <c r="F2486" s="2"/>
      <c r="G2486" s="2"/>
      <c r="H2486" s="2"/>
      <c r="I2486" s="2"/>
      <c r="J2486" s="19" t="s">
        <v>1563</v>
      </c>
      <c r="K2486" s="2" t="str">
        <f t="shared" si="236"/>
        <v>NR</v>
      </c>
      <c r="L2486" s="2" t="str">
        <f t="shared" si="240"/>
        <v>NAURU</v>
      </c>
      <c r="M2486" s="66"/>
      <c r="N2486" s="66" t="s">
        <v>359</v>
      </c>
      <c r="O2486" s="66"/>
      <c r="P2486" s="66"/>
      <c r="Q2486" s="2"/>
      <c r="R2486" s="2"/>
      <c r="S2486" s="15">
        <f t="shared" si="237"/>
        <v>41827</v>
      </c>
      <c r="T2486" s="15" t="str">
        <f t="shared" si="238"/>
        <v/>
      </c>
      <c r="U2486" s="15" t="str">
        <f t="shared" si="239"/>
        <v/>
      </c>
      <c r="V2486" s="2"/>
    </row>
    <row r="2487" spans="2:22">
      <c r="B2487" s="2"/>
      <c r="C2487" s="2"/>
      <c r="D2487" s="2"/>
      <c r="E2487" s="2"/>
      <c r="F2487" s="2"/>
      <c r="G2487" s="2"/>
      <c r="H2487" s="2"/>
      <c r="I2487" s="2"/>
      <c r="J2487" s="19" t="s">
        <v>1564</v>
      </c>
      <c r="K2487" s="2" t="str">
        <f t="shared" si="236"/>
        <v>NP</v>
      </c>
      <c r="L2487" s="2" t="str">
        <f t="shared" si="240"/>
        <v>NEPAL</v>
      </c>
      <c r="M2487" s="66"/>
      <c r="N2487" s="66" t="s">
        <v>359</v>
      </c>
      <c r="O2487" s="66"/>
      <c r="P2487" s="66"/>
      <c r="Q2487" s="2"/>
      <c r="R2487" s="2"/>
      <c r="S2487" s="15">
        <f t="shared" si="237"/>
        <v>41827</v>
      </c>
      <c r="T2487" s="15" t="str">
        <f t="shared" si="238"/>
        <v/>
      </c>
      <c r="U2487" s="15" t="str">
        <f t="shared" si="239"/>
        <v/>
      </c>
      <c r="V2487" s="2"/>
    </row>
    <row r="2488" spans="2:22">
      <c r="B2488" s="2"/>
      <c r="C2488" s="2"/>
      <c r="D2488" s="2"/>
      <c r="E2488" s="2"/>
      <c r="F2488" s="2"/>
      <c r="G2488" s="2"/>
      <c r="H2488" s="2"/>
      <c r="I2488" s="2"/>
      <c r="J2488" s="19" t="s">
        <v>1565</v>
      </c>
      <c r="K2488" s="2" t="str">
        <f t="shared" si="236"/>
        <v>NL</v>
      </c>
      <c r="L2488" s="2" t="str">
        <f t="shared" si="240"/>
        <v>NETHERLANDS</v>
      </c>
      <c r="M2488" s="66"/>
      <c r="N2488" s="66" t="s">
        <v>359</v>
      </c>
      <c r="O2488" s="66"/>
      <c r="P2488" s="66"/>
      <c r="Q2488" s="2"/>
      <c r="R2488" s="2"/>
      <c r="S2488" s="15">
        <f t="shared" si="237"/>
        <v>41827</v>
      </c>
      <c r="T2488" s="15" t="str">
        <f t="shared" si="238"/>
        <v/>
      </c>
      <c r="U2488" s="15" t="str">
        <f t="shared" si="239"/>
        <v/>
      </c>
      <c r="V2488" s="2"/>
    </row>
    <row r="2489" spans="2:22">
      <c r="B2489" s="2"/>
      <c r="C2489" s="2"/>
      <c r="D2489" s="2"/>
      <c r="E2489" s="2"/>
      <c r="F2489" s="2"/>
      <c r="G2489" s="2"/>
      <c r="H2489" s="2"/>
      <c r="I2489" s="2"/>
      <c r="J2489" s="19" t="s">
        <v>1566</v>
      </c>
      <c r="K2489" s="2" t="str">
        <f t="shared" si="236"/>
        <v>NC</v>
      </c>
      <c r="L2489" s="2" t="str">
        <f t="shared" si="240"/>
        <v>NEW CALEDONIA</v>
      </c>
      <c r="M2489" s="66"/>
      <c r="N2489" s="66" t="s">
        <v>359</v>
      </c>
      <c r="O2489" s="66"/>
      <c r="P2489" s="66"/>
      <c r="Q2489" s="2"/>
      <c r="R2489" s="2"/>
      <c r="S2489" s="15">
        <f t="shared" si="237"/>
        <v>41827</v>
      </c>
      <c r="T2489" s="15" t="str">
        <f t="shared" si="238"/>
        <v/>
      </c>
      <c r="U2489" s="15" t="str">
        <f t="shared" si="239"/>
        <v/>
      </c>
      <c r="V2489" s="2"/>
    </row>
    <row r="2490" spans="2:22">
      <c r="B2490" s="2"/>
      <c r="C2490" s="2"/>
      <c r="D2490" s="2"/>
      <c r="E2490" s="2"/>
      <c r="F2490" s="2"/>
      <c r="G2490" s="2"/>
      <c r="H2490" s="2"/>
      <c r="I2490" s="2"/>
      <c r="J2490" s="19" t="s">
        <v>1567</v>
      </c>
      <c r="K2490" s="2" t="str">
        <f t="shared" si="236"/>
        <v>NZ</v>
      </c>
      <c r="L2490" s="2" t="str">
        <f t="shared" si="240"/>
        <v>NEW ZEALAND</v>
      </c>
      <c r="M2490" s="66"/>
      <c r="N2490" s="66" t="s">
        <v>359</v>
      </c>
      <c r="O2490" s="66"/>
      <c r="P2490" s="66"/>
      <c r="Q2490" s="2"/>
      <c r="R2490" s="2"/>
      <c r="S2490" s="15">
        <f t="shared" si="237"/>
        <v>41827</v>
      </c>
      <c r="T2490" s="15" t="str">
        <f t="shared" si="238"/>
        <v/>
      </c>
      <c r="U2490" s="15" t="str">
        <f t="shared" si="239"/>
        <v/>
      </c>
      <c r="V2490" s="2"/>
    </row>
    <row r="2491" spans="2:22">
      <c r="B2491" s="2"/>
      <c r="C2491" s="2"/>
      <c r="D2491" s="2"/>
      <c r="E2491" s="2"/>
      <c r="F2491" s="2"/>
      <c r="G2491" s="2"/>
      <c r="H2491" s="2"/>
      <c r="I2491" s="2"/>
      <c r="J2491" s="19" t="s">
        <v>1568</v>
      </c>
      <c r="K2491" s="2" t="str">
        <f t="shared" si="236"/>
        <v>NI</v>
      </c>
      <c r="L2491" s="2" t="str">
        <f t="shared" si="240"/>
        <v>NICARAGUA</v>
      </c>
      <c r="M2491" s="66"/>
      <c r="N2491" s="66" t="s">
        <v>359</v>
      </c>
      <c r="O2491" s="66"/>
      <c r="P2491" s="66"/>
      <c r="Q2491" s="2"/>
      <c r="R2491" s="2"/>
      <c r="S2491" s="15">
        <f t="shared" si="237"/>
        <v>41827</v>
      </c>
      <c r="T2491" s="15" t="str">
        <f t="shared" si="238"/>
        <v/>
      </c>
      <c r="U2491" s="15" t="str">
        <f t="shared" si="239"/>
        <v/>
      </c>
      <c r="V2491" s="2"/>
    </row>
    <row r="2492" spans="2:22">
      <c r="B2492" s="2"/>
      <c r="C2492" s="2"/>
      <c r="D2492" s="2"/>
      <c r="E2492" s="2"/>
      <c r="F2492" s="2"/>
      <c r="G2492" s="2"/>
      <c r="H2492" s="2"/>
      <c r="I2492" s="2"/>
      <c r="J2492" s="19" t="s">
        <v>1569</v>
      </c>
      <c r="K2492" s="2" t="str">
        <f t="shared" si="236"/>
        <v>NE</v>
      </c>
      <c r="L2492" s="2" t="str">
        <f t="shared" si="240"/>
        <v>NIGER</v>
      </c>
      <c r="M2492" s="66"/>
      <c r="N2492" s="66" t="s">
        <v>359</v>
      </c>
      <c r="O2492" s="66"/>
      <c r="P2492" s="66"/>
      <c r="Q2492" s="2"/>
      <c r="R2492" s="2"/>
      <c r="S2492" s="15">
        <f t="shared" si="237"/>
        <v>41827</v>
      </c>
      <c r="T2492" s="15" t="str">
        <f t="shared" si="238"/>
        <v/>
      </c>
      <c r="U2492" s="15" t="str">
        <f t="shared" si="239"/>
        <v/>
      </c>
      <c r="V2492" s="2"/>
    </row>
    <row r="2493" spans="2:22">
      <c r="B2493" s="2"/>
      <c r="C2493" s="2"/>
      <c r="D2493" s="2"/>
      <c r="E2493" s="2"/>
      <c r="F2493" s="2"/>
      <c r="G2493" s="2"/>
      <c r="H2493" s="2"/>
      <c r="I2493" s="2"/>
      <c r="J2493" s="19" t="s">
        <v>1570</v>
      </c>
      <c r="K2493" s="2" t="str">
        <f t="shared" si="236"/>
        <v>NG</v>
      </c>
      <c r="L2493" s="2" t="str">
        <f t="shared" si="240"/>
        <v>NIGERIA</v>
      </c>
      <c r="M2493" s="66"/>
      <c r="N2493" s="66" t="s">
        <v>359</v>
      </c>
      <c r="O2493" s="66"/>
      <c r="P2493" s="66"/>
      <c r="Q2493" s="2"/>
      <c r="R2493" s="2"/>
      <c r="S2493" s="15">
        <f t="shared" si="237"/>
        <v>41827</v>
      </c>
      <c r="T2493" s="15" t="str">
        <f t="shared" si="238"/>
        <v/>
      </c>
      <c r="U2493" s="15" t="str">
        <f t="shared" si="239"/>
        <v/>
      </c>
      <c r="V2493" s="2"/>
    </row>
    <row r="2494" spans="2:22">
      <c r="B2494" s="2"/>
      <c r="C2494" s="2"/>
      <c r="D2494" s="2"/>
      <c r="E2494" s="2"/>
      <c r="F2494" s="2"/>
      <c r="G2494" s="2"/>
      <c r="H2494" s="2"/>
      <c r="I2494" s="2"/>
      <c r="J2494" s="19" t="s">
        <v>1571</v>
      </c>
      <c r="K2494" s="2" t="str">
        <f t="shared" si="236"/>
        <v>NU</v>
      </c>
      <c r="L2494" s="2" t="str">
        <f t="shared" si="240"/>
        <v>NIUE</v>
      </c>
      <c r="M2494" s="66"/>
      <c r="N2494" s="66" t="s">
        <v>359</v>
      </c>
      <c r="O2494" s="66"/>
      <c r="P2494" s="66"/>
      <c r="Q2494" s="2"/>
      <c r="R2494" s="2"/>
      <c r="S2494" s="15">
        <f t="shared" si="237"/>
        <v>41827</v>
      </c>
      <c r="T2494" s="15" t="str">
        <f t="shared" si="238"/>
        <v/>
      </c>
      <c r="U2494" s="15" t="str">
        <f t="shared" si="239"/>
        <v/>
      </c>
      <c r="V2494" s="2"/>
    </row>
    <row r="2495" spans="2:22">
      <c r="B2495" s="2"/>
      <c r="C2495" s="2"/>
      <c r="D2495" s="2"/>
      <c r="E2495" s="2"/>
      <c r="F2495" s="2"/>
      <c r="G2495" s="2"/>
      <c r="H2495" s="2"/>
      <c r="I2495" s="2"/>
      <c r="J2495" s="19" t="s">
        <v>1572</v>
      </c>
      <c r="K2495" s="2" t="str">
        <f t="shared" si="236"/>
        <v>NF</v>
      </c>
      <c r="L2495" s="2" t="str">
        <f t="shared" si="240"/>
        <v>NORFOLK ISLAND</v>
      </c>
      <c r="M2495" s="66"/>
      <c r="N2495" s="66" t="s">
        <v>359</v>
      </c>
      <c r="O2495" s="66"/>
      <c r="P2495" s="66"/>
      <c r="Q2495" s="2"/>
      <c r="R2495" s="2"/>
      <c r="S2495" s="15">
        <f t="shared" si="237"/>
        <v>41827</v>
      </c>
      <c r="T2495" s="15" t="str">
        <f t="shared" si="238"/>
        <v/>
      </c>
      <c r="U2495" s="15" t="str">
        <f t="shared" si="239"/>
        <v/>
      </c>
      <c r="V2495" s="2"/>
    </row>
    <row r="2496" spans="2:22">
      <c r="B2496" s="2"/>
      <c r="C2496" s="2"/>
      <c r="D2496" s="2"/>
      <c r="E2496" s="2"/>
      <c r="F2496" s="2"/>
      <c r="G2496" s="2"/>
      <c r="H2496" s="2"/>
      <c r="I2496" s="2"/>
      <c r="J2496" s="19" t="s">
        <v>1573</v>
      </c>
      <c r="K2496" s="2" t="str">
        <f t="shared" si="236"/>
        <v>MP</v>
      </c>
      <c r="L2496" s="2" t="str">
        <f t="shared" si="240"/>
        <v>NORTHERN MARIANA ISLANDS</v>
      </c>
      <c r="M2496" s="66"/>
      <c r="N2496" s="66" t="s">
        <v>359</v>
      </c>
      <c r="O2496" s="66"/>
      <c r="P2496" s="66"/>
      <c r="Q2496" s="2"/>
      <c r="R2496" s="2"/>
      <c r="S2496" s="15">
        <f t="shared" si="237"/>
        <v>41827</v>
      </c>
      <c r="T2496" s="15" t="str">
        <f t="shared" si="238"/>
        <v/>
      </c>
      <c r="U2496" s="15" t="str">
        <f t="shared" si="239"/>
        <v/>
      </c>
      <c r="V2496" s="2"/>
    </row>
    <row r="2497" spans="2:22">
      <c r="B2497" s="2"/>
      <c r="C2497" s="2"/>
      <c r="D2497" s="2"/>
      <c r="E2497" s="2"/>
      <c r="F2497" s="2"/>
      <c r="G2497" s="2"/>
      <c r="H2497" s="2"/>
      <c r="I2497" s="2"/>
      <c r="J2497" s="19" t="s">
        <v>1574</v>
      </c>
      <c r="K2497" s="2" t="str">
        <f t="shared" si="236"/>
        <v>NO</v>
      </c>
      <c r="L2497" s="2" t="str">
        <f t="shared" si="240"/>
        <v>NORWAY</v>
      </c>
      <c r="M2497" s="66"/>
      <c r="N2497" s="66" t="s">
        <v>359</v>
      </c>
      <c r="O2497" s="66"/>
      <c r="P2497" s="66"/>
      <c r="Q2497" s="2"/>
      <c r="R2497" s="2"/>
      <c r="S2497" s="15">
        <f t="shared" si="237"/>
        <v>41827</v>
      </c>
      <c r="T2497" s="15" t="str">
        <f t="shared" si="238"/>
        <v/>
      </c>
      <c r="U2497" s="15" t="str">
        <f t="shared" si="239"/>
        <v/>
      </c>
      <c r="V2497" s="2"/>
    </row>
    <row r="2498" spans="2:22">
      <c r="B2498" s="2"/>
      <c r="C2498" s="2"/>
      <c r="D2498" s="2"/>
      <c r="E2498" s="2"/>
      <c r="F2498" s="2"/>
      <c r="G2498" s="2"/>
      <c r="H2498" s="2"/>
      <c r="I2498" s="2"/>
      <c r="J2498" s="19" t="s">
        <v>1575</v>
      </c>
      <c r="K2498" s="2" t="str">
        <f t="shared" si="236"/>
        <v>OM</v>
      </c>
      <c r="L2498" s="2" t="str">
        <f t="shared" si="240"/>
        <v>OMAN</v>
      </c>
      <c r="M2498" s="66"/>
      <c r="N2498" s="66" t="s">
        <v>359</v>
      </c>
      <c r="O2498" s="66"/>
      <c r="P2498" s="66"/>
      <c r="Q2498" s="2"/>
      <c r="R2498" s="2"/>
      <c r="S2498" s="15">
        <f t="shared" si="237"/>
        <v>41827</v>
      </c>
      <c r="T2498" s="15" t="str">
        <f t="shared" si="238"/>
        <v/>
      </c>
      <c r="U2498" s="15" t="str">
        <f t="shared" si="239"/>
        <v/>
      </c>
      <c r="V2498" s="2"/>
    </row>
    <row r="2499" spans="2:22">
      <c r="B2499" s="2"/>
      <c r="C2499" s="2"/>
      <c r="D2499" s="2"/>
      <c r="E2499" s="2"/>
      <c r="F2499" s="2"/>
      <c r="G2499" s="2"/>
      <c r="H2499" s="2"/>
      <c r="I2499" s="2"/>
      <c r="J2499" s="19" t="s">
        <v>1576</v>
      </c>
      <c r="K2499" s="2" t="str">
        <f t="shared" si="236"/>
        <v>PK</v>
      </c>
      <c r="L2499" s="2" t="str">
        <f t="shared" si="240"/>
        <v>PAKISTAN</v>
      </c>
      <c r="M2499" s="66"/>
      <c r="N2499" s="66" t="s">
        <v>359</v>
      </c>
      <c r="O2499" s="66"/>
      <c r="P2499" s="66"/>
      <c r="Q2499" s="2"/>
      <c r="R2499" s="2"/>
      <c r="S2499" s="15">
        <f t="shared" si="237"/>
        <v>41827</v>
      </c>
      <c r="T2499" s="15" t="str">
        <f t="shared" si="238"/>
        <v/>
      </c>
      <c r="U2499" s="15" t="str">
        <f t="shared" si="239"/>
        <v/>
      </c>
      <c r="V2499" s="2"/>
    </row>
    <row r="2500" spans="2:22">
      <c r="B2500" s="2"/>
      <c r="C2500" s="2"/>
      <c r="D2500" s="2"/>
      <c r="E2500" s="2"/>
      <c r="F2500" s="2"/>
      <c r="G2500" s="2"/>
      <c r="H2500" s="2"/>
      <c r="I2500" s="2"/>
      <c r="J2500" s="19" t="s">
        <v>1577</v>
      </c>
      <c r="K2500" s="2" t="str">
        <f t="shared" si="236"/>
        <v>PW</v>
      </c>
      <c r="L2500" s="2" t="str">
        <f t="shared" si="240"/>
        <v>PALAU</v>
      </c>
      <c r="M2500" s="66"/>
      <c r="N2500" s="66" t="s">
        <v>359</v>
      </c>
      <c r="O2500" s="66"/>
      <c r="P2500" s="66"/>
      <c r="Q2500" s="2"/>
      <c r="R2500" s="2"/>
      <c r="S2500" s="15">
        <f t="shared" si="237"/>
        <v>41827</v>
      </c>
      <c r="T2500" s="15" t="str">
        <f t="shared" si="238"/>
        <v/>
      </c>
      <c r="U2500" s="15" t="str">
        <f t="shared" si="239"/>
        <v/>
      </c>
      <c r="V2500" s="2"/>
    </row>
    <row r="2501" spans="2:22">
      <c r="B2501" s="2"/>
      <c r="C2501" s="2"/>
      <c r="D2501" s="2"/>
      <c r="E2501" s="2"/>
      <c r="F2501" s="2"/>
      <c r="G2501" s="2"/>
      <c r="H2501" s="2"/>
      <c r="I2501" s="2"/>
      <c r="J2501" s="19" t="s">
        <v>14789</v>
      </c>
      <c r="K2501" s="2" t="str">
        <f t="shared" si="236"/>
        <v>PS</v>
      </c>
      <c r="L2501" s="2" t="str">
        <f t="shared" si="240"/>
        <v>PALESTINE, STATE OF</v>
      </c>
      <c r="M2501" s="66"/>
      <c r="N2501" s="66" t="s">
        <v>359</v>
      </c>
      <c r="O2501" s="66"/>
      <c r="P2501" s="66"/>
      <c r="Q2501" s="2"/>
      <c r="R2501" s="2"/>
      <c r="S2501" s="15">
        <f t="shared" si="237"/>
        <v>41827</v>
      </c>
      <c r="T2501" s="15" t="str">
        <f t="shared" si="238"/>
        <v/>
      </c>
      <c r="U2501" s="15">
        <f t="shared" si="239"/>
        <v>44392</v>
      </c>
      <c r="V2501" s="2"/>
    </row>
    <row r="2502" spans="2:22">
      <c r="B2502" s="2"/>
      <c r="C2502" s="2"/>
      <c r="D2502" s="2"/>
      <c r="E2502" s="2"/>
      <c r="F2502" s="2"/>
      <c r="G2502" s="2"/>
      <c r="H2502" s="2"/>
      <c r="I2502" s="2"/>
      <c r="J2502" s="19" t="s">
        <v>1578</v>
      </c>
      <c r="K2502" s="2" t="str">
        <f t="shared" si="236"/>
        <v>PA</v>
      </c>
      <c r="L2502" s="2" t="str">
        <f t="shared" si="240"/>
        <v>PANAMA</v>
      </c>
      <c r="M2502" s="66"/>
      <c r="N2502" s="66" t="s">
        <v>359</v>
      </c>
      <c r="O2502" s="66"/>
      <c r="P2502" s="66"/>
      <c r="Q2502" s="2"/>
      <c r="R2502" s="2"/>
      <c r="S2502" s="15">
        <f t="shared" si="237"/>
        <v>41827</v>
      </c>
      <c r="T2502" s="15" t="str">
        <f t="shared" si="238"/>
        <v/>
      </c>
      <c r="U2502" s="15" t="str">
        <f t="shared" si="239"/>
        <v/>
      </c>
      <c r="V2502" s="2"/>
    </row>
    <row r="2503" spans="2:22">
      <c r="B2503" s="2"/>
      <c r="C2503" s="2"/>
      <c r="D2503" s="2"/>
      <c r="E2503" s="2"/>
      <c r="F2503" s="2"/>
      <c r="G2503" s="2"/>
      <c r="H2503" s="2"/>
      <c r="I2503" s="2"/>
      <c r="J2503" s="19" t="s">
        <v>1579</v>
      </c>
      <c r="K2503" s="2" t="str">
        <f t="shared" si="236"/>
        <v>PG</v>
      </c>
      <c r="L2503" s="2" t="str">
        <f t="shared" si="240"/>
        <v>PAPUA NEW GUINEA</v>
      </c>
      <c r="M2503" s="66"/>
      <c r="N2503" s="66" t="s">
        <v>359</v>
      </c>
      <c r="O2503" s="66"/>
      <c r="P2503" s="66"/>
      <c r="Q2503" s="2"/>
      <c r="R2503" s="2"/>
      <c r="S2503" s="15">
        <f t="shared" si="237"/>
        <v>41827</v>
      </c>
      <c r="T2503" s="15" t="str">
        <f t="shared" si="238"/>
        <v/>
      </c>
      <c r="U2503" s="15" t="str">
        <f t="shared" si="239"/>
        <v/>
      </c>
      <c r="V2503" s="2"/>
    </row>
    <row r="2504" spans="2:22">
      <c r="B2504" s="2"/>
      <c r="C2504" s="2"/>
      <c r="D2504" s="2"/>
      <c r="E2504" s="2"/>
      <c r="F2504" s="2"/>
      <c r="G2504" s="2"/>
      <c r="H2504" s="2"/>
      <c r="I2504" s="2"/>
      <c r="J2504" s="19" t="s">
        <v>1580</v>
      </c>
      <c r="K2504" s="2" t="str">
        <f t="shared" si="236"/>
        <v>PY</v>
      </c>
      <c r="L2504" s="2" t="str">
        <f t="shared" si="240"/>
        <v>PARAGUAY</v>
      </c>
      <c r="M2504" s="66"/>
      <c r="N2504" s="66" t="s">
        <v>359</v>
      </c>
      <c r="O2504" s="66"/>
      <c r="P2504" s="66"/>
      <c r="Q2504" s="2"/>
      <c r="R2504" s="2"/>
      <c r="S2504" s="15">
        <f t="shared" si="237"/>
        <v>41827</v>
      </c>
      <c r="T2504" s="15" t="str">
        <f t="shared" si="238"/>
        <v/>
      </c>
      <c r="U2504" s="15" t="str">
        <f t="shared" si="239"/>
        <v/>
      </c>
      <c r="V2504" s="2"/>
    </row>
    <row r="2505" spans="2:22">
      <c r="B2505" s="2"/>
      <c r="C2505" s="2"/>
      <c r="D2505" s="2"/>
      <c r="E2505" s="2"/>
      <c r="F2505" s="2"/>
      <c r="G2505" s="2"/>
      <c r="H2505" s="2"/>
      <c r="I2505" s="2"/>
      <c r="J2505" s="19" t="s">
        <v>1581</v>
      </c>
      <c r="K2505" s="2" t="str">
        <f t="shared" si="236"/>
        <v>PE</v>
      </c>
      <c r="L2505" s="2" t="str">
        <f t="shared" si="240"/>
        <v>PERU</v>
      </c>
      <c r="M2505" s="66"/>
      <c r="N2505" s="66" t="s">
        <v>359</v>
      </c>
      <c r="O2505" s="66"/>
      <c r="P2505" s="66"/>
      <c r="Q2505" s="2"/>
      <c r="R2505" s="2"/>
      <c r="S2505" s="15">
        <f t="shared" si="237"/>
        <v>41827</v>
      </c>
      <c r="T2505" s="15" t="str">
        <f t="shared" si="238"/>
        <v/>
      </c>
      <c r="U2505" s="15" t="str">
        <f t="shared" si="239"/>
        <v/>
      </c>
      <c r="V2505" s="2"/>
    </row>
    <row r="2506" spans="2:22">
      <c r="B2506" s="2"/>
      <c r="C2506" s="2"/>
      <c r="D2506" s="2"/>
      <c r="E2506" s="2"/>
      <c r="F2506" s="2"/>
      <c r="G2506" s="2"/>
      <c r="H2506" s="2"/>
      <c r="I2506" s="2"/>
      <c r="J2506" s="19" t="s">
        <v>1582</v>
      </c>
      <c r="K2506" s="2" t="str">
        <f t="shared" si="236"/>
        <v>PH</v>
      </c>
      <c r="L2506" s="2" t="str">
        <f t="shared" si="240"/>
        <v>PHILIPPINES</v>
      </c>
      <c r="M2506" s="66"/>
      <c r="N2506" s="66" t="s">
        <v>359</v>
      </c>
      <c r="O2506" s="66"/>
      <c r="P2506" s="66"/>
      <c r="Q2506" s="2"/>
      <c r="R2506" s="2"/>
      <c r="S2506" s="15">
        <f t="shared" si="237"/>
        <v>41827</v>
      </c>
      <c r="T2506" s="15" t="str">
        <f t="shared" si="238"/>
        <v/>
      </c>
      <c r="U2506" s="15" t="str">
        <f t="shared" si="239"/>
        <v/>
      </c>
      <c r="V2506" s="2"/>
    </row>
    <row r="2507" spans="2:22">
      <c r="B2507" s="2"/>
      <c r="C2507" s="2"/>
      <c r="D2507" s="2"/>
      <c r="E2507" s="2"/>
      <c r="F2507" s="2"/>
      <c r="G2507" s="2"/>
      <c r="H2507" s="2"/>
      <c r="I2507" s="2"/>
      <c r="J2507" s="19" t="s">
        <v>1583</v>
      </c>
      <c r="K2507" s="2" t="str">
        <f t="shared" si="236"/>
        <v>PN</v>
      </c>
      <c r="L2507" s="2" t="str">
        <f t="shared" si="240"/>
        <v>PITCAIRN</v>
      </c>
      <c r="M2507" s="66"/>
      <c r="N2507" s="66" t="s">
        <v>359</v>
      </c>
      <c r="O2507" s="66"/>
      <c r="P2507" s="66"/>
      <c r="Q2507" s="2"/>
      <c r="R2507" s="2"/>
      <c r="S2507" s="15">
        <f t="shared" si="237"/>
        <v>41827</v>
      </c>
      <c r="T2507" s="15" t="str">
        <f t="shared" si="238"/>
        <v/>
      </c>
      <c r="U2507" s="15" t="str">
        <f t="shared" si="239"/>
        <v/>
      </c>
      <c r="V2507" s="2"/>
    </row>
    <row r="2508" spans="2:22">
      <c r="B2508" s="2"/>
      <c r="C2508" s="2"/>
      <c r="D2508" s="2"/>
      <c r="E2508" s="2"/>
      <c r="F2508" s="2"/>
      <c r="G2508" s="2"/>
      <c r="H2508" s="2"/>
      <c r="I2508" s="2"/>
      <c r="J2508" s="19" t="s">
        <v>1584</v>
      </c>
      <c r="K2508" s="2" t="str">
        <f t="shared" si="236"/>
        <v>PL</v>
      </c>
      <c r="L2508" s="2" t="str">
        <f t="shared" si="240"/>
        <v>POLAND</v>
      </c>
      <c r="M2508" s="66"/>
      <c r="N2508" s="66" t="s">
        <v>359</v>
      </c>
      <c r="O2508" s="66"/>
      <c r="P2508" s="66"/>
      <c r="Q2508" s="2"/>
      <c r="R2508" s="2"/>
      <c r="S2508" s="15">
        <f t="shared" si="237"/>
        <v>41827</v>
      </c>
      <c r="T2508" s="15" t="str">
        <f t="shared" si="238"/>
        <v/>
      </c>
      <c r="U2508" s="15" t="str">
        <f t="shared" si="239"/>
        <v/>
      </c>
      <c r="V2508" s="2"/>
    </row>
    <row r="2509" spans="2:22">
      <c r="B2509" s="2"/>
      <c r="C2509" s="2"/>
      <c r="D2509" s="2"/>
      <c r="E2509" s="2"/>
      <c r="F2509" s="2"/>
      <c r="G2509" s="2"/>
      <c r="H2509" s="2"/>
      <c r="I2509" s="2"/>
      <c r="J2509" s="19" t="s">
        <v>1585</v>
      </c>
      <c r="K2509" s="2" t="str">
        <f t="shared" si="236"/>
        <v>PT</v>
      </c>
      <c r="L2509" s="2" t="str">
        <f t="shared" si="240"/>
        <v>PORTUGAL</v>
      </c>
      <c r="M2509" s="66"/>
      <c r="N2509" s="66" t="s">
        <v>359</v>
      </c>
      <c r="O2509" s="66"/>
      <c r="P2509" s="66"/>
      <c r="Q2509" s="2"/>
      <c r="R2509" s="2"/>
      <c r="S2509" s="15">
        <f t="shared" si="237"/>
        <v>41827</v>
      </c>
      <c r="T2509" s="15" t="str">
        <f t="shared" si="238"/>
        <v/>
      </c>
      <c r="U2509" s="15" t="str">
        <f t="shared" si="239"/>
        <v/>
      </c>
      <c r="V2509" s="2"/>
    </row>
    <row r="2510" spans="2:22">
      <c r="B2510" s="2"/>
      <c r="C2510" s="2"/>
      <c r="D2510" s="2"/>
      <c r="E2510" s="2"/>
      <c r="F2510" s="2"/>
      <c r="G2510" s="2"/>
      <c r="H2510" s="2"/>
      <c r="I2510" s="2"/>
      <c r="J2510" s="19" t="s">
        <v>1586</v>
      </c>
      <c r="K2510" s="2" t="str">
        <f t="shared" si="236"/>
        <v>PR</v>
      </c>
      <c r="L2510" s="2" t="str">
        <f t="shared" si="240"/>
        <v>PUERTO RICO</v>
      </c>
      <c r="M2510" s="66"/>
      <c r="N2510" s="66" t="s">
        <v>359</v>
      </c>
      <c r="O2510" s="66"/>
      <c r="P2510" s="66"/>
      <c r="Q2510" s="2"/>
      <c r="R2510" s="2"/>
      <c r="S2510" s="15">
        <f t="shared" si="237"/>
        <v>41827</v>
      </c>
      <c r="T2510" s="15" t="str">
        <f t="shared" si="238"/>
        <v/>
      </c>
      <c r="U2510" s="15" t="str">
        <f t="shared" si="239"/>
        <v/>
      </c>
      <c r="V2510" s="2"/>
    </row>
    <row r="2511" spans="2:22">
      <c r="B2511" s="2"/>
      <c r="C2511" s="2"/>
      <c r="D2511" s="2"/>
      <c r="E2511" s="2"/>
      <c r="F2511" s="2"/>
      <c r="G2511" s="2"/>
      <c r="H2511" s="2"/>
      <c r="I2511" s="2"/>
      <c r="J2511" s="19" t="s">
        <v>1587</v>
      </c>
      <c r="K2511" s="2" t="str">
        <f t="shared" si="236"/>
        <v>QA</v>
      </c>
      <c r="L2511" s="2" t="str">
        <f t="shared" si="240"/>
        <v>QATAR</v>
      </c>
      <c r="M2511" s="66"/>
      <c r="N2511" s="66" t="s">
        <v>359</v>
      </c>
      <c r="O2511" s="66"/>
      <c r="P2511" s="66"/>
      <c r="Q2511" s="2"/>
      <c r="R2511" s="2"/>
      <c r="S2511" s="15">
        <f t="shared" si="237"/>
        <v>41827</v>
      </c>
      <c r="T2511" s="15" t="str">
        <f t="shared" si="238"/>
        <v/>
      </c>
      <c r="U2511" s="15" t="str">
        <f t="shared" si="239"/>
        <v/>
      </c>
      <c r="V2511" s="2"/>
    </row>
    <row r="2512" spans="2:22">
      <c r="B2512" s="2"/>
      <c r="C2512" s="2"/>
      <c r="D2512" s="2"/>
      <c r="E2512" s="2"/>
      <c r="F2512" s="2"/>
      <c r="G2512" s="2"/>
      <c r="H2512" s="2"/>
      <c r="I2512" s="2"/>
      <c r="J2512" s="19" t="s">
        <v>1588</v>
      </c>
      <c r="K2512" s="2" t="str">
        <f t="shared" si="236"/>
        <v>RE</v>
      </c>
      <c r="L2512" s="2" t="str">
        <f t="shared" si="240"/>
        <v>RÉUNION</v>
      </c>
      <c r="M2512" s="66"/>
      <c r="N2512" s="66" t="s">
        <v>359</v>
      </c>
      <c r="O2512" s="66"/>
      <c r="P2512" s="66"/>
      <c r="Q2512" s="2"/>
      <c r="R2512" s="2"/>
      <c r="S2512" s="15">
        <f t="shared" si="237"/>
        <v>41827</v>
      </c>
      <c r="T2512" s="15" t="str">
        <f t="shared" si="238"/>
        <v/>
      </c>
      <c r="U2512" s="15" t="str">
        <f t="shared" si="239"/>
        <v/>
      </c>
      <c r="V2512" s="2"/>
    </row>
    <row r="2513" spans="2:22">
      <c r="B2513" s="2"/>
      <c r="C2513" s="2"/>
      <c r="D2513" s="2"/>
      <c r="E2513" s="2"/>
      <c r="F2513" s="2"/>
      <c r="G2513" s="2"/>
      <c r="H2513" s="2"/>
      <c r="I2513" s="2"/>
      <c r="J2513" s="19" t="s">
        <v>1589</v>
      </c>
      <c r="K2513" s="2" t="str">
        <f t="shared" si="236"/>
        <v>RO</v>
      </c>
      <c r="L2513" s="2" t="str">
        <f t="shared" si="240"/>
        <v>ROMANIA</v>
      </c>
      <c r="M2513" s="66"/>
      <c r="N2513" s="66" t="s">
        <v>359</v>
      </c>
      <c r="O2513" s="66"/>
      <c r="P2513" s="66"/>
      <c r="Q2513" s="2"/>
      <c r="R2513" s="2"/>
      <c r="S2513" s="15">
        <f t="shared" si="237"/>
        <v>41827</v>
      </c>
      <c r="T2513" s="15" t="str">
        <f t="shared" si="238"/>
        <v/>
      </c>
      <c r="U2513" s="15" t="str">
        <f t="shared" si="239"/>
        <v/>
      </c>
      <c r="V2513" s="2"/>
    </row>
    <row r="2514" spans="2:22">
      <c r="B2514" s="2"/>
      <c r="C2514" s="2"/>
      <c r="D2514" s="2"/>
      <c r="E2514" s="2"/>
      <c r="F2514" s="2"/>
      <c r="G2514" s="2"/>
      <c r="H2514" s="2"/>
      <c r="I2514" s="2"/>
      <c r="J2514" s="19" t="s">
        <v>1590</v>
      </c>
      <c r="K2514" s="2" t="str">
        <f t="shared" si="236"/>
        <v>RU</v>
      </c>
      <c r="L2514" s="2" t="str">
        <f t="shared" si="240"/>
        <v>RUSSIAN FEDERATION</v>
      </c>
      <c r="M2514" s="66"/>
      <c r="N2514" s="66" t="s">
        <v>359</v>
      </c>
      <c r="O2514" s="66"/>
      <c r="P2514" s="66"/>
      <c r="Q2514" s="2"/>
      <c r="R2514" s="2"/>
      <c r="S2514" s="15">
        <f t="shared" si="237"/>
        <v>41827</v>
      </c>
      <c r="T2514" s="15" t="str">
        <f t="shared" si="238"/>
        <v/>
      </c>
      <c r="U2514" s="15" t="str">
        <f t="shared" si="239"/>
        <v/>
      </c>
      <c r="V2514" s="2"/>
    </row>
    <row r="2515" spans="2:22">
      <c r="B2515" s="2"/>
      <c r="C2515" s="2"/>
      <c r="D2515" s="2"/>
      <c r="E2515" s="2"/>
      <c r="F2515" s="2"/>
      <c r="G2515" s="2"/>
      <c r="H2515" s="2"/>
      <c r="I2515" s="2"/>
      <c r="J2515" s="19" t="s">
        <v>1591</v>
      </c>
      <c r="K2515" s="2" t="str">
        <f t="shared" si="236"/>
        <v>RW</v>
      </c>
      <c r="L2515" s="2" t="str">
        <f t="shared" si="240"/>
        <v>RWANDA</v>
      </c>
      <c r="M2515" s="66"/>
      <c r="N2515" s="66" t="s">
        <v>359</v>
      </c>
      <c r="O2515" s="66"/>
      <c r="P2515" s="66"/>
      <c r="Q2515" s="2"/>
      <c r="R2515" s="2"/>
      <c r="S2515" s="15">
        <f t="shared" si="237"/>
        <v>41827</v>
      </c>
      <c r="T2515" s="15" t="str">
        <f t="shared" si="238"/>
        <v/>
      </c>
      <c r="U2515" s="15" t="str">
        <f t="shared" si="239"/>
        <v/>
      </c>
      <c r="V2515" s="2"/>
    </row>
    <row r="2516" spans="2:22">
      <c r="B2516" s="2"/>
      <c r="C2516" s="2"/>
      <c r="D2516" s="2"/>
      <c r="E2516" s="2"/>
      <c r="F2516" s="2"/>
      <c r="G2516" s="2"/>
      <c r="H2516" s="2"/>
      <c r="I2516" s="2"/>
      <c r="J2516" s="19" t="s">
        <v>1592</v>
      </c>
      <c r="K2516" s="2" t="str">
        <f t="shared" si="236"/>
        <v>BL</v>
      </c>
      <c r="L2516" s="2" t="str">
        <f t="shared" si="240"/>
        <v>SAINT BARTHÉLEMY</v>
      </c>
      <c r="M2516" s="66"/>
      <c r="N2516" s="66" t="s">
        <v>359</v>
      </c>
      <c r="O2516" s="66"/>
      <c r="P2516" s="66"/>
      <c r="Q2516" s="2"/>
      <c r="R2516" s="2"/>
      <c r="S2516" s="15">
        <f t="shared" si="237"/>
        <v>41827</v>
      </c>
      <c r="T2516" s="15" t="str">
        <f t="shared" si="238"/>
        <v/>
      </c>
      <c r="U2516" s="15" t="str">
        <f t="shared" si="239"/>
        <v/>
      </c>
      <c r="V2516" s="2"/>
    </row>
    <row r="2517" spans="2:22">
      <c r="B2517" s="2"/>
      <c r="C2517" s="2"/>
      <c r="D2517" s="2"/>
      <c r="E2517" s="2"/>
      <c r="F2517" s="2"/>
      <c r="G2517" s="2"/>
      <c r="H2517" s="2"/>
      <c r="I2517" s="2"/>
      <c r="J2517" s="19" t="s">
        <v>1593</v>
      </c>
      <c r="K2517" s="2" t="str">
        <f t="shared" si="236"/>
        <v>SH</v>
      </c>
      <c r="L2517" s="2" t="str">
        <f t="shared" si="240"/>
        <v>SAINT HELENA, ASCENSION AND TRISTAN DA CUNHA</v>
      </c>
      <c r="M2517" s="66"/>
      <c r="N2517" s="66" t="s">
        <v>359</v>
      </c>
      <c r="O2517" s="66"/>
      <c r="P2517" s="66"/>
      <c r="Q2517" s="2"/>
      <c r="R2517" s="2"/>
      <c r="S2517" s="15">
        <f t="shared" si="237"/>
        <v>41827</v>
      </c>
      <c r="T2517" s="15" t="str">
        <f t="shared" si="238"/>
        <v/>
      </c>
      <c r="U2517" s="15" t="str">
        <f t="shared" si="239"/>
        <v/>
      </c>
      <c r="V2517" s="2"/>
    </row>
    <row r="2518" spans="2:22">
      <c r="B2518" s="2"/>
      <c r="C2518" s="2"/>
      <c r="D2518" s="2"/>
      <c r="E2518" s="2"/>
      <c r="F2518" s="2"/>
      <c r="G2518" s="2"/>
      <c r="H2518" s="2"/>
      <c r="I2518" s="2"/>
      <c r="J2518" s="19" t="s">
        <v>1594</v>
      </c>
      <c r="K2518" s="2" t="str">
        <f t="shared" si="236"/>
        <v>KN</v>
      </c>
      <c r="L2518" s="2" t="str">
        <f t="shared" si="240"/>
        <v>SAINT KITTS AND NEVIS</v>
      </c>
      <c r="M2518" s="66"/>
      <c r="N2518" s="66" t="s">
        <v>359</v>
      </c>
      <c r="O2518" s="66"/>
      <c r="P2518" s="66"/>
      <c r="Q2518" s="2"/>
      <c r="R2518" s="2"/>
      <c r="S2518" s="15">
        <f t="shared" si="237"/>
        <v>41827</v>
      </c>
      <c r="T2518" s="15" t="str">
        <f t="shared" si="238"/>
        <v/>
      </c>
      <c r="U2518" s="15" t="str">
        <f t="shared" si="239"/>
        <v/>
      </c>
      <c r="V2518" s="2"/>
    </row>
    <row r="2519" spans="2:22">
      <c r="B2519" s="2"/>
      <c r="C2519" s="2"/>
      <c r="D2519" s="2"/>
      <c r="E2519" s="2"/>
      <c r="F2519" s="2"/>
      <c r="G2519" s="2"/>
      <c r="H2519" s="2"/>
      <c r="I2519" s="2"/>
      <c r="J2519" s="19" t="s">
        <v>1595</v>
      </c>
      <c r="K2519" s="2" t="str">
        <f t="shared" si="236"/>
        <v>LC</v>
      </c>
      <c r="L2519" s="2" t="str">
        <f t="shared" si="240"/>
        <v>SAINT LUCIA</v>
      </c>
      <c r="M2519" s="66"/>
      <c r="N2519" s="66" t="s">
        <v>359</v>
      </c>
      <c r="O2519" s="66"/>
      <c r="P2519" s="66"/>
      <c r="Q2519" s="2"/>
      <c r="R2519" s="2"/>
      <c r="S2519" s="15">
        <f t="shared" si="237"/>
        <v>41827</v>
      </c>
      <c r="T2519" s="15" t="str">
        <f t="shared" si="238"/>
        <v/>
      </c>
      <c r="U2519" s="15" t="str">
        <f t="shared" si="239"/>
        <v/>
      </c>
      <c r="V2519" s="2"/>
    </row>
    <row r="2520" spans="2:22">
      <c r="B2520" s="2"/>
      <c r="C2520" s="2"/>
      <c r="D2520" s="2"/>
      <c r="E2520" s="2"/>
      <c r="F2520" s="2"/>
      <c r="G2520" s="2"/>
      <c r="H2520" s="2"/>
      <c r="I2520" s="2"/>
      <c r="J2520" s="19" t="s">
        <v>1596</v>
      </c>
      <c r="K2520" s="2" t="str">
        <f t="shared" si="236"/>
        <v>MF</v>
      </c>
      <c r="L2520" s="2" t="str">
        <f t="shared" si="240"/>
        <v>SAINT MARTIN (FRENCH PART)</v>
      </c>
      <c r="M2520" s="66"/>
      <c r="N2520" s="66" t="s">
        <v>359</v>
      </c>
      <c r="O2520" s="66"/>
      <c r="P2520" s="66"/>
      <c r="Q2520" s="2"/>
      <c r="R2520" s="2"/>
      <c r="S2520" s="15">
        <f t="shared" si="237"/>
        <v>41827</v>
      </c>
      <c r="T2520" s="15" t="str">
        <f t="shared" si="238"/>
        <v/>
      </c>
      <c r="U2520" s="15" t="str">
        <f t="shared" si="239"/>
        <v/>
      </c>
      <c r="V2520" s="2"/>
    </row>
    <row r="2521" spans="2:22">
      <c r="B2521" s="2"/>
      <c r="C2521" s="2"/>
      <c r="D2521" s="2"/>
      <c r="E2521" s="2"/>
      <c r="F2521" s="2"/>
      <c r="G2521" s="2"/>
      <c r="H2521" s="2"/>
      <c r="I2521" s="2"/>
      <c r="J2521" s="19" t="s">
        <v>1597</v>
      </c>
      <c r="K2521" s="2" t="str">
        <f t="shared" si="236"/>
        <v>PM</v>
      </c>
      <c r="L2521" s="2" t="str">
        <f t="shared" si="240"/>
        <v>SAINT PIERRE AND MIQUELON</v>
      </c>
      <c r="M2521" s="66"/>
      <c r="N2521" s="66" t="s">
        <v>359</v>
      </c>
      <c r="O2521" s="66"/>
      <c r="P2521" s="66"/>
      <c r="Q2521" s="2"/>
      <c r="R2521" s="2"/>
      <c r="S2521" s="15">
        <f t="shared" si="237"/>
        <v>41827</v>
      </c>
      <c r="T2521" s="15" t="str">
        <f t="shared" si="238"/>
        <v/>
      </c>
      <c r="U2521" s="15" t="str">
        <f t="shared" si="239"/>
        <v/>
      </c>
      <c r="V2521" s="2"/>
    </row>
    <row r="2522" spans="2:22">
      <c r="B2522" s="2"/>
      <c r="C2522" s="2"/>
      <c r="D2522" s="2"/>
      <c r="E2522" s="2"/>
      <c r="F2522" s="2"/>
      <c r="G2522" s="2"/>
      <c r="H2522" s="2"/>
      <c r="I2522" s="2"/>
      <c r="J2522" s="19" t="s">
        <v>1598</v>
      </c>
      <c r="K2522" s="2" t="str">
        <f t="shared" ref="K2522:K2585" si="241">VLOOKUP(J2522,$A:$B,2,0)</f>
        <v>VC</v>
      </c>
      <c r="L2522" s="2" t="str">
        <f t="shared" si="240"/>
        <v>SAINT VINCENT AND THE GRENADINES</v>
      </c>
      <c r="M2522" s="66"/>
      <c r="N2522" s="66" t="s">
        <v>359</v>
      </c>
      <c r="O2522" s="66"/>
      <c r="P2522" s="66"/>
      <c r="Q2522" s="2"/>
      <c r="R2522" s="2"/>
      <c r="S2522" s="15">
        <f t="shared" ref="S2522:S2588" si="242">VLOOKUP(J2522,A:G,5,FALSE)</f>
        <v>41827</v>
      </c>
      <c r="T2522" s="15" t="str">
        <f t="shared" ref="T2522:T2588" si="243">IF(VLOOKUP(J2522,A:G,6,FALSE)=0,"",VLOOKUP(J2522,A:G,6,FALSE))</f>
        <v/>
      </c>
      <c r="U2522" s="15" t="str">
        <f t="shared" ref="U2522:U2588" si="244">IF(VLOOKUP(J2522,A:G,7,FALSE)=0,"",VLOOKUP(J2522,A:G,7,FALSE))</f>
        <v/>
      </c>
      <c r="V2522" s="2"/>
    </row>
    <row r="2523" spans="2:22">
      <c r="B2523" s="2"/>
      <c r="C2523" s="2"/>
      <c r="D2523" s="2"/>
      <c r="E2523" s="2"/>
      <c r="F2523" s="2"/>
      <c r="G2523" s="2"/>
      <c r="H2523" s="2"/>
      <c r="I2523" s="2"/>
      <c r="J2523" s="19" t="s">
        <v>1599</v>
      </c>
      <c r="K2523" s="2" t="str">
        <f t="shared" si="241"/>
        <v>WS</v>
      </c>
      <c r="L2523" s="2" t="str">
        <f t="shared" si="240"/>
        <v>SAMOA</v>
      </c>
      <c r="M2523" s="66"/>
      <c r="N2523" s="66" t="s">
        <v>359</v>
      </c>
      <c r="O2523" s="66"/>
      <c r="P2523" s="66"/>
      <c r="Q2523" s="2"/>
      <c r="R2523" s="2"/>
      <c r="S2523" s="15">
        <f t="shared" si="242"/>
        <v>41827</v>
      </c>
      <c r="T2523" s="15" t="str">
        <f t="shared" si="243"/>
        <v/>
      </c>
      <c r="U2523" s="15" t="str">
        <f t="shared" si="244"/>
        <v/>
      </c>
      <c r="V2523" s="2"/>
    </row>
    <row r="2524" spans="2:22">
      <c r="B2524" s="2"/>
      <c r="C2524" s="2"/>
      <c r="D2524" s="2"/>
      <c r="E2524" s="2"/>
      <c r="F2524" s="2"/>
      <c r="G2524" s="2"/>
      <c r="H2524" s="2"/>
      <c r="I2524" s="2"/>
      <c r="J2524" s="19" t="s">
        <v>1600</v>
      </c>
      <c r="K2524" s="2" t="str">
        <f t="shared" si="241"/>
        <v>SM</v>
      </c>
      <c r="L2524" s="2" t="str">
        <f t="shared" si="240"/>
        <v>SAN MARINO</v>
      </c>
      <c r="M2524" s="66"/>
      <c r="N2524" s="66" t="s">
        <v>359</v>
      </c>
      <c r="O2524" s="66"/>
      <c r="P2524" s="66"/>
      <c r="Q2524" s="2"/>
      <c r="R2524" s="2"/>
      <c r="S2524" s="15">
        <f t="shared" si="242"/>
        <v>41827</v>
      </c>
      <c r="T2524" s="15" t="str">
        <f t="shared" si="243"/>
        <v/>
      </c>
      <c r="U2524" s="15" t="str">
        <f t="shared" si="244"/>
        <v/>
      </c>
      <c r="V2524" s="2"/>
    </row>
    <row r="2525" spans="2:22">
      <c r="B2525" s="2"/>
      <c r="C2525" s="2"/>
      <c r="D2525" s="2"/>
      <c r="E2525" s="2"/>
      <c r="F2525" s="2"/>
      <c r="G2525" s="2"/>
      <c r="H2525" s="2"/>
      <c r="I2525" s="2"/>
      <c r="J2525" s="19" t="s">
        <v>1601</v>
      </c>
      <c r="K2525" s="2" t="str">
        <f t="shared" si="241"/>
        <v>ST</v>
      </c>
      <c r="L2525" s="2" t="str">
        <f t="shared" si="240"/>
        <v>SAO TOME AND PRINCIPE</v>
      </c>
      <c r="M2525" s="66"/>
      <c r="N2525" s="66" t="s">
        <v>359</v>
      </c>
      <c r="O2525" s="66"/>
      <c r="P2525" s="66"/>
      <c r="Q2525" s="2"/>
      <c r="R2525" s="2"/>
      <c r="S2525" s="15">
        <f t="shared" si="242"/>
        <v>41827</v>
      </c>
      <c r="T2525" s="15" t="str">
        <f t="shared" si="243"/>
        <v/>
      </c>
      <c r="U2525" s="15" t="str">
        <f t="shared" si="244"/>
        <v/>
      </c>
      <c r="V2525" s="2"/>
    </row>
    <row r="2526" spans="2:22">
      <c r="B2526" s="2"/>
      <c r="C2526" s="2"/>
      <c r="D2526" s="2"/>
      <c r="E2526" s="2"/>
      <c r="F2526" s="2"/>
      <c r="G2526" s="2"/>
      <c r="H2526" s="2"/>
      <c r="I2526" s="2"/>
      <c r="J2526" s="19" t="s">
        <v>1602</v>
      </c>
      <c r="K2526" s="2" t="str">
        <f t="shared" si="241"/>
        <v>SA</v>
      </c>
      <c r="L2526" s="2" t="str">
        <f t="shared" si="240"/>
        <v>SAUDI ARABIA</v>
      </c>
      <c r="M2526" s="66"/>
      <c r="N2526" s="66" t="s">
        <v>359</v>
      </c>
      <c r="O2526" s="66"/>
      <c r="P2526" s="66"/>
      <c r="Q2526" s="2"/>
      <c r="R2526" s="2"/>
      <c r="S2526" s="15">
        <f t="shared" si="242"/>
        <v>41827</v>
      </c>
      <c r="T2526" s="15" t="str">
        <f t="shared" si="243"/>
        <v/>
      </c>
      <c r="U2526" s="15" t="str">
        <f t="shared" si="244"/>
        <v/>
      </c>
      <c r="V2526" s="2"/>
    </row>
    <row r="2527" spans="2:22">
      <c r="B2527" s="2"/>
      <c r="C2527" s="2"/>
      <c r="D2527" s="2"/>
      <c r="E2527" s="2"/>
      <c r="F2527" s="2"/>
      <c r="G2527" s="2"/>
      <c r="H2527" s="2"/>
      <c r="I2527" s="2"/>
      <c r="J2527" s="19" t="s">
        <v>1603</v>
      </c>
      <c r="K2527" s="2" t="str">
        <f t="shared" si="241"/>
        <v>SN</v>
      </c>
      <c r="L2527" s="2" t="str">
        <f t="shared" si="240"/>
        <v>SENEGAL</v>
      </c>
      <c r="M2527" s="66"/>
      <c r="N2527" s="66" t="s">
        <v>359</v>
      </c>
      <c r="O2527" s="66"/>
      <c r="P2527" s="66"/>
      <c r="Q2527" s="2"/>
      <c r="R2527" s="2"/>
      <c r="S2527" s="15">
        <f t="shared" si="242"/>
        <v>41827</v>
      </c>
      <c r="T2527" s="15" t="str">
        <f t="shared" si="243"/>
        <v/>
      </c>
      <c r="U2527" s="15" t="str">
        <f t="shared" si="244"/>
        <v/>
      </c>
      <c r="V2527" s="2"/>
    </row>
    <row r="2528" spans="2:22">
      <c r="B2528" s="2"/>
      <c r="C2528" s="2"/>
      <c r="D2528" s="2"/>
      <c r="E2528" s="2"/>
      <c r="F2528" s="2"/>
      <c r="G2528" s="2"/>
      <c r="H2528" s="2"/>
      <c r="I2528" s="2"/>
      <c r="J2528" s="19" t="s">
        <v>1604</v>
      </c>
      <c r="K2528" s="2" t="str">
        <f t="shared" si="241"/>
        <v>RS</v>
      </c>
      <c r="L2528" s="2" t="str">
        <f t="shared" si="240"/>
        <v>SERBIA</v>
      </c>
      <c r="M2528" s="66"/>
      <c r="N2528" s="66" t="s">
        <v>359</v>
      </c>
      <c r="O2528" s="66"/>
      <c r="P2528" s="66"/>
      <c r="Q2528" s="2"/>
      <c r="R2528" s="2"/>
      <c r="S2528" s="15">
        <f t="shared" si="242"/>
        <v>41827</v>
      </c>
      <c r="T2528" s="15" t="str">
        <f t="shared" si="243"/>
        <v/>
      </c>
      <c r="U2528" s="15" t="str">
        <f t="shared" si="244"/>
        <v/>
      </c>
      <c r="V2528" s="2"/>
    </row>
    <row r="2529" spans="2:22">
      <c r="B2529" s="2"/>
      <c r="C2529" s="2"/>
      <c r="D2529" s="2"/>
      <c r="E2529" s="2"/>
      <c r="F2529" s="2"/>
      <c r="G2529" s="2"/>
      <c r="H2529" s="2"/>
      <c r="I2529" s="2"/>
      <c r="J2529" s="19" t="s">
        <v>1605</v>
      </c>
      <c r="K2529" s="2" t="str">
        <f t="shared" si="241"/>
        <v>SC</v>
      </c>
      <c r="L2529" s="2" t="str">
        <f t="shared" si="240"/>
        <v>SEYCHELLES</v>
      </c>
      <c r="M2529" s="66"/>
      <c r="N2529" s="66" t="s">
        <v>359</v>
      </c>
      <c r="O2529" s="66"/>
      <c r="P2529" s="66"/>
      <c r="Q2529" s="2"/>
      <c r="R2529" s="2"/>
      <c r="S2529" s="15">
        <f t="shared" si="242"/>
        <v>41827</v>
      </c>
      <c r="T2529" s="15" t="str">
        <f t="shared" si="243"/>
        <v/>
      </c>
      <c r="U2529" s="15" t="str">
        <f t="shared" si="244"/>
        <v/>
      </c>
      <c r="V2529" s="2"/>
    </row>
    <row r="2530" spans="2:22">
      <c r="B2530" s="2"/>
      <c r="C2530" s="2"/>
      <c r="D2530" s="2"/>
      <c r="E2530" s="2"/>
      <c r="F2530" s="2"/>
      <c r="G2530" s="2"/>
      <c r="H2530" s="2"/>
      <c r="I2530" s="2"/>
      <c r="J2530" s="19" t="s">
        <v>1606</v>
      </c>
      <c r="K2530" s="2" t="str">
        <f t="shared" si="241"/>
        <v>SL</v>
      </c>
      <c r="L2530" s="2" t="str">
        <f t="shared" si="240"/>
        <v>SIERRA LEONE</v>
      </c>
      <c r="M2530" s="66"/>
      <c r="N2530" s="66" t="s">
        <v>359</v>
      </c>
      <c r="O2530" s="66"/>
      <c r="P2530" s="66"/>
      <c r="Q2530" s="2"/>
      <c r="R2530" s="2"/>
      <c r="S2530" s="15">
        <f t="shared" si="242"/>
        <v>41827</v>
      </c>
      <c r="T2530" s="15" t="str">
        <f t="shared" si="243"/>
        <v/>
      </c>
      <c r="U2530" s="15" t="str">
        <f t="shared" si="244"/>
        <v/>
      </c>
      <c r="V2530" s="2"/>
    </row>
    <row r="2531" spans="2:22">
      <c r="B2531" s="2"/>
      <c r="C2531" s="2"/>
      <c r="D2531" s="2"/>
      <c r="E2531" s="2"/>
      <c r="F2531" s="2"/>
      <c r="G2531" s="2"/>
      <c r="H2531" s="2"/>
      <c r="I2531" s="2"/>
      <c r="J2531" s="19" t="s">
        <v>1607</v>
      </c>
      <c r="K2531" s="2" t="str">
        <f t="shared" si="241"/>
        <v>SG</v>
      </c>
      <c r="L2531" s="2" t="str">
        <f t="shared" si="240"/>
        <v>SINGAPORE</v>
      </c>
      <c r="M2531" s="66"/>
      <c r="N2531" s="66" t="s">
        <v>359</v>
      </c>
      <c r="O2531" s="66"/>
      <c r="P2531" s="66"/>
      <c r="Q2531" s="2"/>
      <c r="R2531" s="2"/>
      <c r="S2531" s="15">
        <f t="shared" si="242"/>
        <v>41827</v>
      </c>
      <c r="T2531" s="15" t="str">
        <f t="shared" si="243"/>
        <v/>
      </c>
      <c r="U2531" s="15" t="str">
        <f t="shared" si="244"/>
        <v/>
      </c>
      <c r="V2531" s="2"/>
    </row>
    <row r="2532" spans="2:22">
      <c r="B2532" s="2"/>
      <c r="C2532" s="2"/>
      <c r="D2532" s="2"/>
      <c r="E2532" s="2"/>
      <c r="F2532" s="2"/>
      <c r="G2532" s="2"/>
      <c r="H2532" s="2"/>
      <c r="I2532" s="2"/>
      <c r="J2532" s="19" t="s">
        <v>1608</v>
      </c>
      <c r="K2532" s="2" t="str">
        <f t="shared" si="241"/>
        <v>SX</v>
      </c>
      <c r="L2532" s="2" t="str">
        <f t="shared" si="240"/>
        <v>SINT MAARTEN (DUTCH PART)</v>
      </c>
      <c r="M2532" s="66"/>
      <c r="N2532" s="66" t="s">
        <v>359</v>
      </c>
      <c r="O2532" s="66"/>
      <c r="P2532" s="66"/>
      <c r="Q2532" s="2"/>
      <c r="R2532" s="2"/>
      <c r="S2532" s="15">
        <f t="shared" si="242"/>
        <v>41827</v>
      </c>
      <c r="T2532" s="15" t="str">
        <f t="shared" si="243"/>
        <v/>
      </c>
      <c r="U2532" s="15" t="str">
        <f t="shared" si="244"/>
        <v/>
      </c>
      <c r="V2532" s="2"/>
    </row>
    <row r="2533" spans="2:22">
      <c r="B2533" s="2"/>
      <c r="C2533" s="2"/>
      <c r="D2533" s="2"/>
      <c r="E2533" s="2"/>
      <c r="F2533" s="2"/>
      <c r="G2533" s="2"/>
      <c r="H2533" s="2"/>
      <c r="I2533" s="2"/>
      <c r="J2533" s="19" t="s">
        <v>1609</v>
      </c>
      <c r="K2533" s="2" t="str">
        <f t="shared" si="241"/>
        <v>SK</v>
      </c>
      <c r="L2533" s="2" t="str">
        <f t="shared" si="240"/>
        <v>SLOVAKIA</v>
      </c>
      <c r="M2533" s="66"/>
      <c r="N2533" s="66" t="s">
        <v>359</v>
      </c>
      <c r="O2533" s="66"/>
      <c r="P2533" s="66"/>
      <c r="Q2533" s="2"/>
      <c r="R2533" s="2"/>
      <c r="S2533" s="15">
        <f t="shared" si="242"/>
        <v>41827</v>
      </c>
      <c r="T2533" s="15" t="str">
        <f t="shared" si="243"/>
        <v/>
      </c>
      <c r="U2533" s="15" t="str">
        <f t="shared" si="244"/>
        <v/>
      </c>
      <c r="V2533" s="2"/>
    </row>
    <row r="2534" spans="2:22">
      <c r="B2534" s="2"/>
      <c r="C2534" s="2"/>
      <c r="D2534" s="2"/>
      <c r="E2534" s="2"/>
      <c r="F2534" s="2"/>
      <c r="G2534" s="2"/>
      <c r="H2534" s="2"/>
      <c r="I2534" s="2"/>
      <c r="J2534" s="19" t="s">
        <v>1610</v>
      </c>
      <c r="K2534" s="2" t="str">
        <f t="shared" si="241"/>
        <v>SI</v>
      </c>
      <c r="L2534" s="2" t="str">
        <f t="shared" si="240"/>
        <v>SLOVENIA</v>
      </c>
      <c r="M2534" s="66"/>
      <c r="N2534" s="66" t="s">
        <v>359</v>
      </c>
      <c r="O2534" s="66"/>
      <c r="P2534" s="66"/>
      <c r="Q2534" s="2"/>
      <c r="R2534" s="2"/>
      <c r="S2534" s="15">
        <f t="shared" si="242"/>
        <v>41827</v>
      </c>
      <c r="T2534" s="15" t="str">
        <f t="shared" si="243"/>
        <v/>
      </c>
      <c r="U2534" s="15" t="str">
        <f t="shared" si="244"/>
        <v/>
      </c>
      <c r="V2534" s="2"/>
    </row>
    <row r="2535" spans="2:22">
      <c r="B2535" s="2"/>
      <c r="C2535" s="2"/>
      <c r="D2535" s="2"/>
      <c r="E2535" s="2"/>
      <c r="F2535" s="2"/>
      <c r="G2535" s="2"/>
      <c r="H2535" s="2"/>
      <c r="I2535" s="2"/>
      <c r="J2535" s="19" t="s">
        <v>1611</v>
      </c>
      <c r="K2535" s="2" t="str">
        <f t="shared" si="241"/>
        <v>SB</v>
      </c>
      <c r="L2535" s="2" t="str">
        <f t="shared" si="240"/>
        <v>SOLOMON ISLANDS</v>
      </c>
      <c r="M2535" s="66"/>
      <c r="N2535" s="66" t="s">
        <v>359</v>
      </c>
      <c r="O2535" s="66"/>
      <c r="P2535" s="66"/>
      <c r="Q2535" s="2"/>
      <c r="R2535" s="2"/>
      <c r="S2535" s="15">
        <f t="shared" si="242"/>
        <v>41827</v>
      </c>
      <c r="T2535" s="15" t="str">
        <f t="shared" si="243"/>
        <v/>
      </c>
      <c r="U2535" s="15" t="str">
        <f t="shared" si="244"/>
        <v/>
      </c>
      <c r="V2535" s="2"/>
    </row>
    <row r="2536" spans="2:22">
      <c r="B2536" s="2"/>
      <c r="C2536" s="2"/>
      <c r="D2536" s="2"/>
      <c r="E2536" s="2"/>
      <c r="F2536" s="2"/>
      <c r="G2536" s="2"/>
      <c r="H2536" s="2"/>
      <c r="I2536" s="2"/>
      <c r="J2536" s="19" t="s">
        <v>1612</v>
      </c>
      <c r="K2536" s="2" t="str">
        <f t="shared" si="241"/>
        <v>SO</v>
      </c>
      <c r="L2536" s="2" t="str">
        <f t="shared" si="240"/>
        <v>SOMALIA</v>
      </c>
      <c r="M2536" s="66"/>
      <c r="N2536" s="66" t="s">
        <v>359</v>
      </c>
      <c r="O2536" s="66"/>
      <c r="P2536" s="66"/>
      <c r="Q2536" s="2"/>
      <c r="R2536" s="2"/>
      <c r="S2536" s="15">
        <f t="shared" si="242"/>
        <v>41827</v>
      </c>
      <c r="T2536" s="15" t="str">
        <f t="shared" si="243"/>
        <v/>
      </c>
      <c r="U2536" s="15" t="str">
        <f t="shared" si="244"/>
        <v/>
      </c>
      <c r="V2536" s="2"/>
    </row>
    <row r="2537" spans="2:22">
      <c r="B2537" s="2"/>
      <c r="C2537" s="2"/>
      <c r="D2537" s="2"/>
      <c r="E2537" s="2"/>
      <c r="F2537" s="2"/>
      <c r="G2537" s="2"/>
      <c r="H2537" s="2"/>
      <c r="I2537" s="2"/>
      <c r="J2537" s="19" t="s">
        <v>1613</v>
      </c>
      <c r="K2537" s="2" t="str">
        <f t="shared" si="241"/>
        <v>ZA</v>
      </c>
      <c r="L2537" s="2" t="str">
        <f t="shared" si="240"/>
        <v>SOUTH AFRICA</v>
      </c>
      <c r="M2537" s="66"/>
      <c r="N2537" s="66" t="s">
        <v>359</v>
      </c>
      <c r="O2537" s="66"/>
      <c r="P2537" s="66"/>
      <c r="Q2537" s="2"/>
      <c r="R2537" s="2"/>
      <c r="S2537" s="15">
        <f t="shared" si="242"/>
        <v>41827</v>
      </c>
      <c r="T2537" s="15" t="str">
        <f t="shared" si="243"/>
        <v/>
      </c>
      <c r="U2537" s="15" t="str">
        <f t="shared" si="244"/>
        <v/>
      </c>
      <c r="V2537" s="2"/>
    </row>
    <row r="2538" spans="2:22">
      <c r="B2538" s="2"/>
      <c r="C2538" s="2"/>
      <c r="D2538" s="2"/>
      <c r="E2538" s="2"/>
      <c r="F2538" s="2"/>
      <c r="G2538" s="2"/>
      <c r="H2538" s="2"/>
      <c r="I2538" s="2"/>
      <c r="J2538" s="19" t="s">
        <v>1614</v>
      </c>
      <c r="K2538" s="2" t="str">
        <f t="shared" si="241"/>
        <v>GS</v>
      </c>
      <c r="L2538" s="2" t="str">
        <f t="shared" si="240"/>
        <v>SOUTH GEORGIA AND THE SOUTH SANDWICH ISLANDS</v>
      </c>
      <c r="M2538" s="66"/>
      <c r="N2538" s="66" t="s">
        <v>359</v>
      </c>
      <c r="O2538" s="66"/>
      <c r="P2538" s="66"/>
      <c r="Q2538" s="2"/>
      <c r="R2538" s="2"/>
      <c r="S2538" s="15">
        <f t="shared" si="242"/>
        <v>41827</v>
      </c>
      <c r="T2538" s="15" t="str">
        <f t="shared" si="243"/>
        <v/>
      </c>
      <c r="U2538" s="15" t="str">
        <f t="shared" si="244"/>
        <v/>
      </c>
      <c r="V2538" s="2"/>
    </row>
    <row r="2539" spans="2:22">
      <c r="B2539" s="2"/>
      <c r="C2539" s="2"/>
      <c r="D2539" s="2"/>
      <c r="E2539" s="2"/>
      <c r="F2539" s="2"/>
      <c r="G2539" s="2"/>
      <c r="H2539" s="2"/>
      <c r="I2539" s="2"/>
      <c r="J2539" s="19" t="s">
        <v>1615</v>
      </c>
      <c r="K2539" s="2" t="str">
        <f t="shared" si="241"/>
        <v>ES</v>
      </c>
      <c r="L2539" s="2" t="str">
        <f t="shared" si="240"/>
        <v>SPAIN</v>
      </c>
      <c r="M2539" s="66"/>
      <c r="N2539" s="66" t="s">
        <v>359</v>
      </c>
      <c r="O2539" s="66"/>
      <c r="P2539" s="66"/>
      <c r="Q2539" s="2"/>
      <c r="R2539" s="2"/>
      <c r="S2539" s="15">
        <f t="shared" si="242"/>
        <v>41827</v>
      </c>
      <c r="T2539" s="15" t="str">
        <f t="shared" si="243"/>
        <v/>
      </c>
      <c r="U2539" s="15" t="str">
        <f t="shared" si="244"/>
        <v/>
      </c>
      <c r="V2539" s="2"/>
    </row>
    <row r="2540" spans="2:22">
      <c r="B2540" s="2"/>
      <c r="C2540" s="2"/>
      <c r="D2540" s="2"/>
      <c r="E2540" s="2"/>
      <c r="F2540" s="2"/>
      <c r="G2540" s="2"/>
      <c r="H2540" s="2"/>
      <c r="I2540" s="2"/>
      <c r="J2540" s="19" t="s">
        <v>1616</v>
      </c>
      <c r="K2540" s="2" t="str">
        <f t="shared" si="241"/>
        <v>LK</v>
      </c>
      <c r="L2540" s="2" t="str">
        <f t="shared" si="240"/>
        <v>SRI LANKA</v>
      </c>
      <c r="M2540" s="66"/>
      <c r="N2540" s="66" t="s">
        <v>359</v>
      </c>
      <c r="O2540" s="66"/>
      <c r="P2540" s="66"/>
      <c r="Q2540" s="2"/>
      <c r="R2540" s="2"/>
      <c r="S2540" s="15">
        <f t="shared" si="242"/>
        <v>41827</v>
      </c>
      <c r="T2540" s="15" t="str">
        <f t="shared" si="243"/>
        <v/>
      </c>
      <c r="U2540" s="15" t="str">
        <f t="shared" si="244"/>
        <v/>
      </c>
      <c r="V2540" s="2"/>
    </row>
    <row r="2541" spans="2:22">
      <c r="B2541" s="2"/>
      <c r="C2541" s="2"/>
      <c r="D2541" s="2"/>
      <c r="E2541" s="2"/>
      <c r="F2541" s="2"/>
      <c r="G2541" s="2"/>
      <c r="H2541" s="2"/>
      <c r="I2541" s="2"/>
      <c r="J2541" s="19" t="s">
        <v>1617</v>
      </c>
      <c r="K2541" s="2" t="str">
        <f t="shared" si="241"/>
        <v>SD</v>
      </c>
      <c r="L2541" s="2" t="str">
        <f t="shared" si="240"/>
        <v>SUDAN</v>
      </c>
      <c r="M2541" s="66"/>
      <c r="N2541" s="66" t="s">
        <v>359</v>
      </c>
      <c r="O2541" s="66"/>
      <c r="P2541" s="66"/>
      <c r="Q2541" s="2"/>
      <c r="R2541" s="2"/>
      <c r="S2541" s="15">
        <f t="shared" si="242"/>
        <v>41827</v>
      </c>
      <c r="T2541" s="15" t="str">
        <f t="shared" si="243"/>
        <v/>
      </c>
      <c r="U2541" s="15" t="str">
        <f t="shared" si="244"/>
        <v/>
      </c>
      <c r="V2541" s="2"/>
    </row>
    <row r="2542" spans="2:22">
      <c r="B2542" s="2"/>
      <c r="C2542" s="2"/>
      <c r="D2542" s="2"/>
      <c r="E2542" s="2"/>
      <c r="F2542" s="2"/>
      <c r="G2542" s="2"/>
      <c r="H2542" s="2"/>
      <c r="I2542" s="2"/>
      <c r="J2542" s="19" t="s">
        <v>1618</v>
      </c>
      <c r="K2542" s="2" t="str">
        <f t="shared" si="241"/>
        <v>SR</v>
      </c>
      <c r="L2542" s="2" t="str">
        <f t="shared" si="240"/>
        <v>SURINAME</v>
      </c>
      <c r="M2542" s="66"/>
      <c r="N2542" s="66" t="s">
        <v>359</v>
      </c>
      <c r="O2542" s="66"/>
      <c r="P2542" s="66"/>
      <c r="Q2542" s="2"/>
      <c r="R2542" s="2"/>
      <c r="S2542" s="15">
        <f t="shared" si="242"/>
        <v>41827</v>
      </c>
      <c r="T2542" s="15" t="str">
        <f t="shared" si="243"/>
        <v/>
      </c>
      <c r="U2542" s="15" t="str">
        <f t="shared" si="244"/>
        <v/>
      </c>
      <c r="V2542" s="2"/>
    </row>
    <row r="2543" spans="2:22">
      <c r="B2543" s="2"/>
      <c r="C2543" s="2"/>
      <c r="D2543" s="2"/>
      <c r="E2543" s="2"/>
      <c r="F2543" s="2"/>
      <c r="G2543" s="2"/>
      <c r="H2543" s="2"/>
      <c r="I2543" s="2"/>
      <c r="J2543" s="19" t="s">
        <v>1619</v>
      </c>
      <c r="K2543" s="2" t="str">
        <f t="shared" si="241"/>
        <v>SJ</v>
      </c>
      <c r="L2543" s="2" t="str">
        <f t="shared" si="240"/>
        <v>SVALBARD AND JAN MAYEN</v>
      </c>
      <c r="M2543" s="66"/>
      <c r="N2543" s="66" t="s">
        <v>359</v>
      </c>
      <c r="O2543" s="66"/>
      <c r="P2543" s="66"/>
      <c r="Q2543" s="2"/>
      <c r="R2543" s="2"/>
      <c r="S2543" s="15">
        <f t="shared" si="242"/>
        <v>41827</v>
      </c>
      <c r="T2543" s="15" t="str">
        <f t="shared" si="243"/>
        <v/>
      </c>
      <c r="U2543" s="15" t="str">
        <f t="shared" si="244"/>
        <v/>
      </c>
      <c r="V2543" s="2"/>
    </row>
    <row r="2544" spans="2:22">
      <c r="B2544" s="2"/>
      <c r="C2544" s="2"/>
      <c r="D2544" s="2"/>
      <c r="E2544" s="2"/>
      <c r="F2544" s="2"/>
      <c r="G2544" s="2"/>
      <c r="H2544" s="2"/>
      <c r="I2544" s="2"/>
      <c r="J2544" s="19" t="s">
        <v>14790</v>
      </c>
      <c r="K2544" s="2" t="str">
        <f t="shared" si="241"/>
        <v>SZ</v>
      </c>
      <c r="L2544" s="2" t="str">
        <f t="shared" si="240"/>
        <v>ESWATINI</v>
      </c>
      <c r="M2544" s="66"/>
      <c r="N2544" s="66" t="s">
        <v>359</v>
      </c>
      <c r="O2544" s="66"/>
      <c r="P2544" s="66"/>
      <c r="Q2544" s="2"/>
      <c r="R2544" s="2"/>
      <c r="S2544" s="15">
        <f t="shared" si="242"/>
        <v>41827</v>
      </c>
      <c r="T2544" s="15" t="str">
        <f t="shared" si="243"/>
        <v/>
      </c>
      <c r="U2544" s="15">
        <f t="shared" si="244"/>
        <v>44392</v>
      </c>
      <c r="V2544" s="2"/>
    </row>
    <row r="2545" spans="2:22">
      <c r="B2545" s="2"/>
      <c r="C2545" s="2"/>
      <c r="D2545" s="2"/>
      <c r="E2545" s="2"/>
      <c r="F2545" s="2"/>
      <c r="G2545" s="2"/>
      <c r="H2545" s="2"/>
      <c r="I2545" s="2"/>
      <c r="J2545" s="19" t="s">
        <v>1620</v>
      </c>
      <c r="K2545" s="2" t="str">
        <f t="shared" si="241"/>
        <v>SE</v>
      </c>
      <c r="L2545" s="2" t="str">
        <f t="shared" si="240"/>
        <v>SWEDEN</v>
      </c>
      <c r="M2545" s="66"/>
      <c r="N2545" s="66" t="s">
        <v>359</v>
      </c>
      <c r="O2545" s="66"/>
      <c r="P2545" s="66"/>
      <c r="Q2545" s="2"/>
      <c r="R2545" s="2"/>
      <c r="S2545" s="15">
        <f t="shared" si="242"/>
        <v>41827</v>
      </c>
      <c r="T2545" s="15" t="str">
        <f t="shared" si="243"/>
        <v/>
      </c>
      <c r="U2545" s="15" t="str">
        <f t="shared" si="244"/>
        <v/>
      </c>
      <c r="V2545" s="2"/>
    </row>
    <row r="2546" spans="2:22">
      <c r="B2546" s="2"/>
      <c r="C2546" s="2"/>
      <c r="D2546" s="2"/>
      <c r="E2546" s="2"/>
      <c r="F2546" s="2"/>
      <c r="G2546" s="2"/>
      <c r="H2546" s="2"/>
      <c r="I2546" s="2"/>
      <c r="J2546" s="19" t="s">
        <v>1621</v>
      </c>
      <c r="K2546" s="2" t="str">
        <f t="shared" si="241"/>
        <v>CH</v>
      </c>
      <c r="L2546" s="2" t="str">
        <f t="shared" si="240"/>
        <v>SWITZERLAND</v>
      </c>
      <c r="M2546" s="66"/>
      <c r="N2546" s="66" t="s">
        <v>359</v>
      </c>
      <c r="O2546" s="66"/>
      <c r="P2546" s="66"/>
      <c r="Q2546" s="2"/>
      <c r="R2546" s="2"/>
      <c r="S2546" s="15">
        <f t="shared" si="242"/>
        <v>41827</v>
      </c>
      <c r="T2546" s="15" t="str">
        <f t="shared" si="243"/>
        <v/>
      </c>
      <c r="U2546" s="15" t="str">
        <f t="shared" si="244"/>
        <v/>
      </c>
      <c r="V2546" s="2"/>
    </row>
    <row r="2547" spans="2:22">
      <c r="B2547" s="2"/>
      <c r="C2547" s="2"/>
      <c r="D2547" s="2"/>
      <c r="E2547" s="2"/>
      <c r="F2547" s="2"/>
      <c r="G2547" s="2"/>
      <c r="H2547" s="2"/>
      <c r="I2547" s="2"/>
      <c r="J2547" s="19" t="s">
        <v>1622</v>
      </c>
      <c r="K2547" s="2" t="str">
        <f t="shared" si="241"/>
        <v>SY</v>
      </c>
      <c r="L2547" s="2" t="str">
        <f t="shared" ref="L2547:L2580" si="245">J2547</f>
        <v>SYRIAN ARAB REPUBLIC</v>
      </c>
      <c r="M2547" s="66"/>
      <c r="N2547" s="66" t="s">
        <v>359</v>
      </c>
      <c r="O2547" s="66"/>
      <c r="P2547" s="66"/>
      <c r="Q2547" s="2"/>
      <c r="R2547" s="2"/>
      <c r="S2547" s="15">
        <f t="shared" si="242"/>
        <v>41827</v>
      </c>
      <c r="T2547" s="15" t="str">
        <f t="shared" si="243"/>
        <v/>
      </c>
      <c r="U2547" s="15" t="str">
        <f t="shared" si="244"/>
        <v/>
      </c>
      <c r="V2547" s="2"/>
    </row>
    <row r="2548" spans="2:22">
      <c r="B2548" s="2"/>
      <c r="C2548" s="2"/>
      <c r="D2548" s="2"/>
      <c r="E2548" s="2"/>
      <c r="F2548" s="2"/>
      <c r="G2548" s="2"/>
      <c r="H2548" s="2"/>
      <c r="I2548" s="2"/>
      <c r="J2548" s="19" t="s">
        <v>1623</v>
      </c>
      <c r="K2548" s="2" t="str">
        <f t="shared" si="241"/>
        <v>TW</v>
      </c>
      <c r="L2548" s="2" t="str">
        <f t="shared" si="245"/>
        <v>TAIWAN, PROVINCE OF CHINA</v>
      </c>
      <c r="M2548" s="66"/>
      <c r="N2548" s="66" t="s">
        <v>359</v>
      </c>
      <c r="O2548" s="66"/>
      <c r="P2548" s="66"/>
      <c r="Q2548" s="2"/>
      <c r="R2548" s="2"/>
      <c r="S2548" s="15">
        <f t="shared" si="242"/>
        <v>41827</v>
      </c>
      <c r="T2548" s="15" t="str">
        <f t="shared" si="243"/>
        <v/>
      </c>
      <c r="U2548" s="15" t="str">
        <f t="shared" si="244"/>
        <v/>
      </c>
      <c r="V2548" s="2"/>
    </row>
    <row r="2549" spans="2:22">
      <c r="B2549" s="2"/>
      <c r="C2549" s="2"/>
      <c r="D2549" s="2"/>
      <c r="E2549" s="2"/>
      <c r="F2549" s="2"/>
      <c r="G2549" s="2"/>
      <c r="H2549" s="2"/>
      <c r="I2549" s="2"/>
      <c r="J2549" s="19" t="s">
        <v>1624</v>
      </c>
      <c r="K2549" s="2" t="str">
        <f t="shared" si="241"/>
        <v>TJ</v>
      </c>
      <c r="L2549" s="2" t="str">
        <f t="shared" si="245"/>
        <v>TAJIKISTAN</v>
      </c>
      <c r="M2549" s="66"/>
      <c r="N2549" s="66" t="s">
        <v>359</v>
      </c>
      <c r="O2549" s="66"/>
      <c r="P2549" s="66"/>
      <c r="Q2549" s="2"/>
      <c r="R2549" s="2"/>
      <c r="S2549" s="15">
        <f t="shared" si="242"/>
        <v>41827</v>
      </c>
      <c r="T2549" s="15" t="str">
        <f t="shared" si="243"/>
        <v/>
      </c>
      <c r="U2549" s="15" t="str">
        <f t="shared" si="244"/>
        <v/>
      </c>
      <c r="V2549" s="2"/>
    </row>
    <row r="2550" spans="2:22">
      <c r="B2550" s="2"/>
      <c r="C2550" s="2"/>
      <c r="D2550" s="2"/>
      <c r="E2550" s="2"/>
      <c r="F2550" s="2"/>
      <c r="G2550" s="2"/>
      <c r="H2550" s="2"/>
      <c r="I2550" s="2"/>
      <c r="J2550" s="19" t="s">
        <v>1625</v>
      </c>
      <c r="K2550" s="2" t="str">
        <f t="shared" si="241"/>
        <v>TZ</v>
      </c>
      <c r="L2550" s="2" t="str">
        <f t="shared" si="245"/>
        <v>TANZANIA, UNITED REPUBLIC OF</v>
      </c>
      <c r="M2550" s="66"/>
      <c r="N2550" s="66" t="s">
        <v>359</v>
      </c>
      <c r="O2550" s="66"/>
      <c r="P2550" s="66"/>
      <c r="Q2550" s="2"/>
      <c r="R2550" s="2"/>
      <c r="S2550" s="15">
        <f t="shared" si="242"/>
        <v>41827</v>
      </c>
      <c r="T2550" s="15" t="str">
        <f t="shared" si="243"/>
        <v/>
      </c>
      <c r="U2550" s="15" t="str">
        <f t="shared" si="244"/>
        <v/>
      </c>
      <c r="V2550" s="2"/>
    </row>
    <row r="2551" spans="2:22">
      <c r="B2551" s="2"/>
      <c r="C2551" s="2"/>
      <c r="D2551" s="2"/>
      <c r="E2551" s="2"/>
      <c r="F2551" s="2"/>
      <c r="G2551" s="2"/>
      <c r="H2551" s="2"/>
      <c r="I2551" s="2"/>
      <c r="J2551" s="19" t="s">
        <v>1626</v>
      </c>
      <c r="K2551" s="2" t="str">
        <f t="shared" si="241"/>
        <v>TH</v>
      </c>
      <c r="L2551" s="2" t="str">
        <f t="shared" si="245"/>
        <v>THAILAND</v>
      </c>
      <c r="M2551" s="66"/>
      <c r="N2551" s="66" t="s">
        <v>359</v>
      </c>
      <c r="O2551" s="66"/>
      <c r="P2551" s="66"/>
      <c r="Q2551" s="2"/>
      <c r="R2551" s="2"/>
      <c r="S2551" s="15">
        <f t="shared" si="242"/>
        <v>41827</v>
      </c>
      <c r="T2551" s="15" t="str">
        <f t="shared" si="243"/>
        <v/>
      </c>
      <c r="U2551" s="15" t="str">
        <f t="shared" si="244"/>
        <v/>
      </c>
      <c r="V2551" s="2"/>
    </row>
    <row r="2552" spans="2:22">
      <c r="B2552" s="2"/>
      <c r="C2552" s="2"/>
      <c r="D2552" s="2"/>
      <c r="E2552" s="2"/>
      <c r="F2552" s="2"/>
      <c r="G2552" s="2"/>
      <c r="H2552" s="2"/>
      <c r="I2552" s="2"/>
      <c r="J2552" s="19" t="s">
        <v>1627</v>
      </c>
      <c r="K2552" s="2" t="str">
        <f t="shared" si="241"/>
        <v>TL</v>
      </c>
      <c r="L2552" s="2" t="str">
        <f t="shared" si="245"/>
        <v>TIMOR-LESTE</v>
      </c>
      <c r="M2552" s="66"/>
      <c r="N2552" s="66" t="s">
        <v>359</v>
      </c>
      <c r="O2552" s="66"/>
      <c r="P2552" s="66"/>
      <c r="Q2552" s="2"/>
      <c r="R2552" s="2"/>
      <c r="S2552" s="15">
        <f t="shared" si="242"/>
        <v>41827</v>
      </c>
      <c r="T2552" s="15" t="str">
        <f t="shared" si="243"/>
        <v/>
      </c>
      <c r="U2552" s="15" t="str">
        <f t="shared" si="244"/>
        <v/>
      </c>
      <c r="V2552" s="2"/>
    </row>
    <row r="2553" spans="2:22">
      <c r="B2553" s="2"/>
      <c r="C2553" s="2"/>
      <c r="D2553" s="2"/>
      <c r="E2553" s="2"/>
      <c r="F2553" s="2"/>
      <c r="G2553" s="2"/>
      <c r="H2553" s="2"/>
      <c r="I2553" s="2"/>
      <c r="J2553" s="19" t="s">
        <v>1628</v>
      </c>
      <c r="K2553" s="2" t="str">
        <f t="shared" si="241"/>
        <v>TG</v>
      </c>
      <c r="L2553" s="2" t="str">
        <f t="shared" si="245"/>
        <v>TOGO</v>
      </c>
      <c r="M2553" s="66"/>
      <c r="N2553" s="66" t="s">
        <v>359</v>
      </c>
      <c r="O2553" s="66"/>
      <c r="P2553" s="66"/>
      <c r="Q2553" s="2"/>
      <c r="R2553" s="2"/>
      <c r="S2553" s="15">
        <f t="shared" si="242"/>
        <v>41827</v>
      </c>
      <c r="T2553" s="15" t="str">
        <f t="shared" si="243"/>
        <v/>
      </c>
      <c r="U2553" s="15" t="str">
        <f t="shared" si="244"/>
        <v/>
      </c>
      <c r="V2553" s="2"/>
    </row>
    <row r="2554" spans="2:22">
      <c r="B2554" s="2"/>
      <c r="C2554" s="2"/>
      <c r="D2554" s="2"/>
      <c r="E2554" s="2"/>
      <c r="F2554" s="2"/>
      <c r="G2554" s="2"/>
      <c r="H2554" s="2"/>
      <c r="I2554" s="2"/>
      <c r="J2554" s="19" t="s">
        <v>1629</v>
      </c>
      <c r="K2554" s="2" t="str">
        <f t="shared" si="241"/>
        <v>TK</v>
      </c>
      <c r="L2554" s="2" t="str">
        <f t="shared" si="245"/>
        <v>TOKELAU</v>
      </c>
      <c r="M2554" s="66"/>
      <c r="N2554" s="66" t="s">
        <v>359</v>
      </c>
      <c r="O2554" s="66"/>
      <c r="P2554" s="66"/>
      <c r="Q2554" s="2"/>
      <c r="R2554" s="2"/>
      <c r="S2554" s="15">
        <f t="shared" si="242"/>
        <v>41827</v>
      </c>
      <c r="T2554" s="15" t="str">
        <f t="shared" si="243"/>
        <v/>
      </c>
      <c r="U2554" s="15" t="str">
        <f t="shared" si="244"/>
        <v/>
      </c>
      <c r="V2554" s="2"/>
    </row>
    <row r="2555" spans="2:22">
      <c r="B2555" s="2"/>
      <c r="C2555" s="2"/>
      <c r="D2555" s="2"/>
      <c r="E2555" s="2"/>
      <c r="F2555" s="2"/>
      <c r="G2555" s="2"/>
      <c r="H2555" s="2"/>
      <c r="I2555" s="2"/>
      <c r="J2555" s="19" t="s">
        <v>1630</v>
      </c>
      <c r="K2555" s="2" t="str">
        <f t="shared" si="241"/>
        <v>TO</v>
      </c>
      <c r="L2555" s="2" t="str">
        <f t="shared" si="245"/>
        <v>TONGA</v>
      </c>
      <c r="M2555" s="66"/>
      <c r="N2555" s="66" t="s">
        <v>359</v>
      </c>
      <c r="O2555" s="66"/>
      <c r="P2555" s="66"/>
      <c r="Q2555" s="2"/>
      <c r="R2555" s="2"/>
      <c r="S2555" s="15">
        <f t="shared" si="242"/>
        <v>41827</v>
      </c>
      <c r="T2555" s="15" t="str">
        <f t="shared" si="243"/>
        <v/>
      </c>
      <c r="U2555" s="15" t="str">
        <f t="shared" si="244"/>
        <v/>
      </c>
      <c r="V2555" s="2"/>
    </row>
    <row r="2556" spans="2:22">
      <c r="B2556" s="2"/>
      <c r="C2556" s="2"/>
      <c r="D2556" s="2"/>
      <c r="E2556" s="2"/>
      <c r="F2556" s="2"/>
      <c r="G2556" s="2"/>
      <c r="H2556" s="2"/>
      <c r="I2556" s="2"/>
      <c r="J2556" s="19" t="s">
        <v>1631</v>
      </c>
      <c r="K2556" s="2" t="str">
        <f t="shared" si="241"/>
        <v>TT</v>
      </c>
      <c r="L2556" s="2" t="str">
        <f t="shared" si="245"/>
        <v>TRINIDAD AND TOBAGO</v>
      </c>
      <c r="M2556" s="66"/>
      <c r="N2556" s="66" t="s">
        <v>359</v>
      </c>
      <c r="O2556" s="66"/>
      <c r="P2556" s="66"/>
      <c r="Q2556" s="2"/>
      <c r="R2556" s="2"/>
      <c r="S2556" s="15">
        <f t="shared" si="242"/>
        <v>41827</v>
      </c>
      <c r="T2556" s="15" t="str">
        <f t="shared" si="243"/>
        <v/>
      </c>
      <c r="U2556" s="15" t="str">
        <f t="shared" si="244"/>
        <v/>
      </c>
      <c r="V2556" s="2"/>
    </row>
    <row r="2557" spans="2:22">
      <c r="B2557" s="2"/>
      <c r="C2557" s="2"/>
      <c r="D2557" s="2"/>
      <c r="E2557" s="2"/>
      <c r="F2557" s="2"/>
      <c r="G2557" s="2"/>
      <c r="H2557" s="2"/>
      <c r="I2557" s="2"/>
      <c r="J2557" s="19" t="s">
        <v>1632</v>
      </c>
      <c r="K2557" s="2" t="str">
        <f t="shared" si="241"/>
        <v>TN</v>
      </c>
      <c r="L2557" s="2" t="str">
        <f t="shared" si="245"/>
        <v>TUNISIA</v>
      </c>
      <c r="M2557" s="66"/>
      <c r="N2557" s="66" t="s">
        <v>359</v>
      </c>
      <c r="O2557" s="66"/>
      <c r="P2557" s="66"/>
      <c r="Q2557" s="2"/>
      <c r="R2557" s="2"/>
      <c r="S2557" s="15">
        <f t="shared" si="242"/>
        <v>41827</v>
      </c>
      <c r="T2557" s="15" t="str">
        <f t="shared" si="243"/>
        <v/>
      </c>
      <c r="U2557" s="15" t="str">
        <f t="shared" si="244"/>
        <v/>
      </c>
      <c r="V2557" s="2"/>
    </row>
    <row r="2558" spans="2:22">
      <c r="B2558" s="2"/>
      <c r="C2558" s="2"/>
      <c r="D2558" s="2"/>
      <c r="E2558" s="2"/>
      <c r="F2558" s="2"/>
      <c r="G2558" s="2"/>
      <c r="H2558" s="2"/>
      <c r="I2558" s="2"/>
      <c r="J2558" s="19" t="s">
        <v>1633</v>
      </c>
      <c r="K2558" s="2" t="str">
        <f t="shared" si="241"/>
        <v>TR</v>
      </c>
      <c r="L2558" s="2" t="str">
        <f t="shared" si="245"/>
        <v>TURKEY</v>
      </c>
      <c r="M2558" s="66"/>
      <c r="N2558" s="66" t="s">
        <v>359</v>
      </c>
      <c r="O2558" s="66"/>
      <c r="P2558" s="66"/>
      <c r="Q2558" s="2"/>
      <c r="R2558" s="2"/>
      <c r="S2558" s="15">
        <f t="shared" si="242"/>
        <v>41827</v>
      </c>
      <c r="T2558" s="15" t="str">
        <f t="shared" si="243"/>
        <v/>
      </c>
      <c r="U2558" s="15" t="str">
        <f t="shared" si="244"/>
        <v/>
      </c>
      <c r="V2558" s="2"/>
    </row>
    <row r="2559" spans="2:22">
      <c r="B2559" s="2"/>
      <c r="C2559" s="2"/>
      <c r="D2559" s="2"/>
      <c r="E2559" s="2"/>
      <c r="F2559" s="2"/>
      <c r="G2559" s="2"/>
      <c r="H2559" s="2"/>
      <c r="I2559" s="2"/>
      <c r="J2559" s="19" t="s">
        <v>1634</v>
      </c>
      <c r="K2559" s="2" t="str">
        <f t="shared" si="241"/>
        <v>TM</v>
      </c>
      <c r="L2559" s="2" t="str">
        <f t="shared" si="245"/>
        <v>TURKMENISTAN</v>
      </c>
      <c r="M2559" s="66"/>
      <c r="N2559" s="66" t="s">
        <v>359</v>
      </c>
      <c r="O2559" s="66"/>
      <c r="P2559" s="66"/>
      <c r="Q2559" s="2"/>
      <c r="R2559" s="2"/>
      <c r="S2559" s="15">
        <f t="shared" si="242"/>
        <v>41827</v>
      </c>
      <c r="T2559" s="15" t="str">
        <f t="shared" si="243"/>
        <v/>
      </c>
      <c r="U2559" s="15" t="str">
        <f t="shared" si="244"/>
        <v/>
      </c>
      <c r="V2559" s="2"/>
    </row>
    <row r="2560" spans="2:22">
      <c r="B2560" s="2"/>
      <c r="C2560" s="2"/>
      <c r="D2560" s="2"/>
      <c r="E2560" s="2"/>
      <c r="F2560" s="2"/>
      <c r="G2560" s="2"/>
      <c r="H2560" s="2"/>
      <c r="I2560" s="2"/>
      <c r="J2560" s="19" t="s">
        <v>1635</v>
      </c>
      <c r="K2560" s="2" t="str">
        <f t="shared" si="241"/>
        <v>TC</v>
      </c>
      <c r="L2560" s="2" t="str">
        <f t="shared" si="245"/>
        <v>TURKS AND CAICOS ISLANDS</v>
      </c>
      <c r="M2560" s="66"/>
      <c r="N2560" s="66" t="s">
        <v>359</v>
      </c>
      <c r="O2560" s="66"/>
      <c r="P2560" s="66"/>
      <c r="Q2560" s="2"/>
      <c r="R2560" s="2"/>
      <c r="S2560" s="15">
        <f t="shared" si="242"/>
        <v>41827</v>
      </c>
      <c r="T2560" s="15" t="str">
        <f t="shared" si="243"/>
        <v/>
      </c>
      <c r="U2560" s="15" t="str">
        <f t="shared" si="244"/>
        <v/>
      </c>
      <c r="V2560" s="2"/>
    </row>
    <row r="2561" spans="2:22">
      <c r="B2561" s="2"/>
      <c r="C2561" s="2"/>
      <c r="D2561" s="2"/>
      <c r="E2561" s="2"/>
      <c r="F2561" s="2"/>
      <c r="G2561" s="2"/>
      <c r="H2561" s="2"/>
      <c r="I2561" s="2"/>
      <c r="J2561" s="19" t="s">
        <v>1636</v>
      </c>
      <c r="K2561" s="2" t="str">
        <f t="shared" si="241"/>
        <v>TV</v>
      </c>
      <c r="L2561" s="2" t="str">
        <f t="shared" si="245"/>
        <v>TUVALU</v>
      </c>
      <c r="M2561" s="66"/>
      <c r="N2561" s="66" t="s">
        <v>359</v>
      </c>
      <c r="O2561" s="66"/>
      <c r="P2561" s="66"/>
      <c r="Q2561" s="2"/>
      <c r="R2561" s="2"/>
      <c r="S2561" s="15">
        <f t="shared" si="242"/>
        <v>41827</v>
      </c>
      <c r="T2561" s="15" t="str">
        <f t="shared" si="243"/>
        <v/>
      </c>
      <c r="U2561" s="15" t="str">
        <f t="shared" si="244"/>
        <v/>
      </c>
      <c r="V2561" s="2"/>
    </row>
    <row r="2562" spans="2:22">
      <c r="J2562" s="19" t="s">
        <v>1637</v>
      </c>
      <c r="K2562" s="2" t="str">
        <f t="shared" si="241"/>
        <v>UG</v>
      </c>
      <c r="L2562" s="2" t="str">
        <f t="shared" si="245"/>
        <v>UGANDA</v>
      </c>
      <c r="M2562" s="66"/>
      <c r="N2562" s="66" t="s">
        <v>359</v>
      </c>
      <c r="O2562" s="66"/>
      <c r="P2562" s="66"/>
      <c r="Q2562" s="2"/>
      <c r="R2562" s="2"/>
      <c r="S2562" s="15">
        <f t="shared" si="242"/>
        <v>41827</v>
      </c>
      <c r="T2562" s="15" t="str">
        <f t="shared" si="243"/>
        <v/>
      </c>
      <c r="U2562" s="15" t="str">
        <f t="shared" si="244"/>
        <v/>
      </c>
      <c r="V2562" s="2"/>
    </row>
    <row r="2563" spans="2:22">
      <c r="J2563" s="19" t="s">
        <v>1638</v>
      </c>
      <c r="K2563" s="2" t="str">
        <f t="shared" si="241"/>
        <v>UA</v>
      </c>
      <c r="L2563" s="2" t="str">
        <f t="shared" si="245"/>
        <v>UKRAINE</v>
      </c>
      <c r="M2563" s="66"/>
      <c r="N2563" s="66" t="s">
        <v>359</v>
      </c>
      <c r="O2563" s="66"/>
      <c r="P2563" s="66"/>
      <c r="Q2563" s="2"/>
      <c r="R2563" s="2"/>
      <c r="S2563" s="15">
        <f t="shared" si="242"/>
        <v>41827</v>
      </c>
      <c r="T2563" s="15" t="str">
        <f t="shared" si="243"/>
        <v/>
      </c>
      <c r="U2563" s="15" t="str">
        <f t="shared" si="244"/>
        <v/>
      </c>
      <c r="V2563" s="2"/>
    </row>
    <row r="2564" spans="2:22">
      <c r="J2564" s="19" t="s">
        <v>1639</v>
      </c>
      <c r="K2564" s="2" t="str">
        <f t="shared" si="241"/>
        <v>AE</v>
      </c>
      <c r="L2564" s="2" t="str">
        <f t="shared" si="245"/>
        <v>UNITED ARAB EMIRATES</v>
      </c>
      <c r="M2564" s="66"/>
      <c r="N2564" s="66" t="s">
        <v>359</v>
      </c>
      <c r="O2564" s="66"/>
      <c r="P2564" s="66"/>
      <c r="Q2564" s="2"/>
      <c r="R2564" s="2"/>
      <c r="S2564" s="15">
        <f t="shared" si="242"/>
        <v>41827</v>
      </c>
      <c r="T2564" s="15" t="str">
        <f t="shared" si="243"/>
        <v/>
      </c>
      <c r="U2564" s="15" t="str">
        <f t="shared" si="244"/>
        <v/>
      </c>
      <c r="V2564" s="2"/>
    </row>
    <row r="2565" spans="2:22">
      <c r="J2565" s="19" t="s">
        <v>1640</v>
      </c>
      <c r="K2565" s="2" t="str">
        <f t="shared" si="241"/>
        <v>GB</v>
      </c>
      <c r="L2565" s="2" t="str">
        <f t="shared" si="245"/>
        <v>UNITED KINGDOM</v>
      </c>
      <c r="M2565" s="66"/>
      <c r="N2565" s="66" t="s">
        <v>359</v>
      </c>
      <c r="O2565" s="66"/>
      <c r="P2565" s="66"/>
      <c r="Q2565" s="2"/>
      <c r="R2565" s="2"/>
      <c r="S2565" s="15">
        <f t="shared" si="242"/>
        <v>41827</v>
      </c>
      <c r="T2565" s="15" t="str">
        <f t="shared" si="243"/>
        <v/>
      </c>
      <c r="U2565" s="15" t="str">
        <f t="shared" si="244"/>
        <v/>
      </c>
      <c r="V2565" s="2"/>
    </row>
    <row r="2566" spans="2:22">
      <c r="J2566" s="19" t="s">
        <v>1641</v>
      </c>
      <c r="K2566" s="2" t="str">
        <f t="shared" si="241"/>
        <v>US</v>
      </c>
      <c r="L2566" s="2" t="str">
        <f t="shared" si="245"/>
        <v>UNITED STATES</v>
      </c>
      <c r="M2566" s="66"/>
      <c r="N2566" s="66" t="s">
        <v>359</v>
      </c>
      <c r="O2566" s="66"/>
      <c r="P2566" s="66"/>
      <c r="Q2566" s="2"/>
      <c r="R2566" s="2"/>
      <c r="S2566" s="15">
        <f t="shared" si="242"/>
        <v>41827</v>
      </c>
      <c r="T2566" s="15" t="str">
        <f t="shared" si="243"/>
        <v/>
      </c>
      <c r="U2566" s="15" t="str">
        <f t="shared" si="244"/>
        <v/>
      </c>
      <c r="V2566" s="2"/>
    </row>
    <row r="2567" spans="2:22">
      <c r="J2567" s="19" t="s">
        <v>1642</v>
      </c>
      <c r="K2567" s="2" t="str">
        <f t="shared" si="241"/>
        <v>UM</v>
      </c>
      <c r="L2567" s="2" t="str">
        <f t="shared" si="245"/>
        <v>UNITED STATES MINOR OUTLYING ISLANDS</v>
      </c>
      <c r="M2567" s="66"/>
      <c r="N2567" s="66" t="s">
        <v>359</v>
      </c>
      <c r="O2567" s="66"/>
      <c r="P2567" s="66"/>
      <c r="Q2567" s="2"/>
      <c r="R2567" s="2"/>
      <c r="S2567" s="15">
        <f t="shared" si="242"/>
        <v>41827</v>
      </c>
      <c r="T2567" s="15" t="str">
        <f t="shared" si="243"/>
        <v/>
      </c>
      <c r="U2567" s="15" t="str">
        <f t="shared" si="244"/>
        <v/>
      </c>
      <c r="V2567" s="2"/>
    </row>
    <row r="2568" spans="2:22">
      <c r="J2568" s="19" t="s">
        <v>1643</v>
      </c>
      <c r="K2568" s="2" t="str">
        <f t="shared" si="241"/>
        <v>UY</v>
      </c>
      <c r="L2568" s="2" t="str">
        <f t="shared" si="245"/>
        <v>URUGUAY</v>
      </c>
      <c r="M2568" s="66"/>
      <c r="N2568" s="66" t="s">
        <v>359</v>
      </c>
      <c r="O2568" s="66"/>
      <c r="P2568" s="66"/>
      <c r="Q2568" s="2"/>
      <c r="R2568" s="2"/>
      <c r="S2568" s="15">
        <f t="shared" si="242"/>
        <v>41827</v>
      </c>
      <c r="T2568" s="15" t="str">
        <f t="shared" si="243"/>
        <v/>
      </c>
      <c r="U2568" s="15" t="str">
        <f t="shared" si="244"/>
        <v/>
      </c>
      <c r="V2568" s="2"/>
    </row>
    <row r="2569" spans="2:22">
      <c r="J2569" s="19" t="s">
        <v>1644</v>
      </c>
      <c r="K2569" s="2" t="str">
        <f t="shared" si="241"/>
        <v>UZ</v>
      </c>
      <c r="L2569" s="2" t="str">
        <f t="shared" si="245"/>
        <v>UZBEKISTAN</v>
      </c>
      <c r="M2569" s="66"/>
      <c r="N2569" s="66" t="s">
        <v>359</v>
      </c>
      <c r="O2569" s="66"/>
      <c r="P2569" s="66"/>
      <c r="Q2569" s="2"/>
      <c r="R2569" s="2"/>
      <c r="S2569" s="15">
        <f t="shared" si="242"/>
        <v>41827</v>
      </c>
      <c r="T2569" s="15" t="str">
        <f t="shared" si="243"/>
        <v/>
      </c>
      <c r="U2569" s="15" t="str">
        <f t="shared" si="244"/>
        <v/>
      </c>
      <c r="V2569" s="2"/>
    </row>
    <row r="2570" spans="2:22">
      <c r="J2570" s="19" t="s">
        <v>1645</v>
      </c>
      <c r="K2570" s="2" t="str">
        <f t="shared" si="241"/>
        <v>VU</v>
      </c>
      <c r="L2570" s="2" t="str">
        <f t="shared" si="245"/>
        <v>VANUATU</v>
      </c>
      <c r="M2570" s="66"/>
      <c r="N2570" s="66" t="s">
        <v>359</v>
      </c>
      <c r="O2570" s="66"/>
      <c r="P2570" s="66"/>
      <c r="Q2570" s="2"/>
      <c r="R2570" s="2"/>
      <c r="S2570" s="15">
        <f t="shared" si="242"/>
        <v>41827</v>
      </c>
      <c r="T2570" s="15" t="str">
        <f t="shared" si="243"/>
        <v/>
      </c>
      <c r="U2570" s="15" t="str">
        <f t="shared" si="244"/>
        <v/>
      </c>
      <c r="V2570" s="2"/>
    </row>
    <row r="2571" spans="2:22">
      <c r="J2571" s="19" t="s">
        <v>1646</v>
      </c>
      <c r="K2571" s="2" t="str">
        <f t="shared" si="241"/>
        <v>VE</v>
      </c>
      <c r="L2571" s="2" t="str">
        <f t="shared" si="245"/>
        <v>VENEZUELA, BOLIVARIAN REPUBLIC OF</v>
      </c>
      <c r="M2571" s="66"/>
      <c r="N2571" s="66" t="s">
        <v>359</v>
      </c>
      <c r="O2571" s="66"/>
      <c r="P2571" s="66"/>
      <c r="Q2571" s="2"/>
      <c r="R2571" s="2"/>
      <c r="S2571" s="15">
        <f t="shared" si="242"/>
        <v>41827</v>
      </c>
      <c r="T2571" s="15" t="str">
        <f t="shared" si="243"/>
        <v/>
      </c>
      <c r="U2571" s="15" t="str">
        <f t="shared" si="244"/>
        <v/>
      </c>
      <c r="V2571" s="2"/>
    </row>
    <row r="2572" spans="2:22">
      <c r="J2572" s="19" t="s">
        <v>1647</v>
      </c>
      <c r="K2572" s="2" t="str">
        <f t="shared" si="241"/>
        <v>VN</v>
      </c>
      <c r="L2572" s="2" t="str">
        <f t="shared" si="245"/>
        <v>VIET NAM</v>
      </c>
      <c r="M2572" s="66"/>
      <c r="N2572" s="66" t="s">
        <v>359</v>
      </c>
      <c r="O2572" s="66"/>
      <c r="P2572" s="66"/>
      <c r="Q2572" s="2"/>
      <c r="R2572" s="2"/>
      <c r="S2572" s="15">
        <f t="shared" si="242"/>
        <v>41827</v>
      </c>
      <c r="T2572" s="15" t="str">
        <f t="shared" si="243"/>
        <v/>
      </c>
      <c r="U2572" s="15" t="str">
        <f t="shared" si="244"/>
        <v/>
      </c>
      <c r="V2572" s="2"/>
    </row>
    <row r="2573" spans="2:22">
      <c r="J2573" s="19" t="s">
        <v>1648</v>
      </c>
      <c r="K2573" s="2" t="str">
        <f t="shared" si="241"/>
        <v>VG</v>
      </c>
      <c r="L2573" s="2" t="str">
        <f t="shared" si="245"/>
        <v>VIRGIN ISLANDS, BRITISH</v>
      </c>
      <c r="M2573" s="66"/>
      <c r="N2573" s="66" t="s">
        <v>359</v>
      </c>
      <c r="O2573" s="66"/>
      <c r="P2573" s="66"/>
      <c r="Q2573" s="2"/>
      <c r="R2573" s="2"/>
      <c r="S2573" s="15">
        <f t="shared" si="242"/>
        <v>41827</v>
      </c>
      <c r="T2573" s="15" t="str">
        <f t="shared" si="243"/>
        <v/>
      </c>
      <c r="U2573" s="15" t="str">
        <f t="shared" si="244"/>
        <v/>
      </c>
      <c r="V2573" s="2"/>
    </row>
    <row r="2574" spans="2:22">
      <c r="J2574" s="19" t="s">
        <v>1649</v>
      </c>
      <c r="K2574" s="2" t="str">
        <f t="shared" si="241"/>
        <v>VI</v>
      </c>
      <c r="L2574" s="2" t="str">
        <f t="shared" si="245"/>
        <v>VIRGIN ISLANDS, U.S.</v>
      </c>
      <c r="M2574" s="66"/>
      <c r="N2574" s="66" t="s">
        <v>359</v>
      </c>
      <c r="O2574" s="66"/>
      <c r="P2574" s="66"/>
      <c r="Q2574" s="2"/>
      <c r="R2574" s="2"/>
      <c r="S2574" s="15">
        <f t="shared" si="242"/>
        <v>41827</v>
      </c>
      <c r="T2574" s="15" t="str">
        <f t="shared" si="243"/>
        <v/>
      </c>
      <c r="U2574" s="15" t="str">
        <f t="shared" si="244"/>
        <v/>
      </c>
      <c r="V2574" s="2"/>
    </row>
    <row r="2575" spans="2:22">
      <c r="J2575" s="19" t="s">
        <v>1650</v>
      </c>
      <c r="K2575" s="2" t="str">
        <f t="shared" si="241"/>
        <v>WF</v>
      </c>
      <c r="L2575" s="2" t="str">
        <f t="shared" si="245"/>
        <v>WALLIS AND FUTUNA</v>
      </c>
      <c r="M2575" s="66"/>
      <c r="N2575" s="66" t="s">
        <v>359</v>
      </c>
      <c r="O2575" s="66"/>
      <c r="P2575" s="66"/>
      <c r="Q2575" s="2"/>
      <c r="R2575" s="2"/>
      <c r="S2575" s="15">
        <f t="shared" si="242"/>
        <v>41827</v>
      </c>
      <c r="T2575" s="15" t="str">
        <f t="shared" si="243"/>
        <v/>
      </c>
      <c r="U2575" s="15" t="str">
        <f t="shared" si="244"/>
        <v/>
      </c>
      <c r="V2575" s="2"/>
    </row>
    <row r="2576" spans="2:22">
      <c r="J2576" s="19" t="s">
        <v>1651</v>
      </c>
      <c r="K2576" s="2" t="str">
        <f t="shared" si="241"/>
        <v>EH</v>
      </c>
      <c r="L2576" s="2" t="str">
        <f t="shared" si="245"/>
        <v>WESTERN SAHARA</v>
      </c>
      <c r="M2576" s="66"/>
      <c r="N2576" s="66" t="s">
        <v>359</v>
      </c>
      <c r="O2576" s="66"/>
      <c r="P2576" s="66"/>
      <c r="Q2576" s="2"/>
      <c r="R2576" s="2"/>
      <c r="S2576" s="15">
        <f t="shared" si="242"/>
        <v>41827</v>
      </c>
      <c r="T2576" s="15" t="str">
        <f t="shared" si="243"/>
        <v/>
      </c>
      <c r="U2576" s="15" t="str">
        <f t="shared" si="244"/>
        <v/>
      </c>
      <c r="V2576" s="2"/>
    </row>
    <row r="2577" spans="10:22">
      <c r="J2577" s="19" t="s">
        <v>1652</v>
      </c>
      <c r="K2577" s="2" t="str">
        <f t="shared" si="241"/>
        <v>YE</v>
      </c>
      <c r="L2577" s="2" t="str">
        <f t="shared" si="245"/>
        <v>YEMEN</v>
      </c>
      <c r="M2577" s="66"/>
      <c r="N2577" s="66" t="s">
        <v>359</v>
      </c>
      <c r="O2577" s="66"/>
      <c r="P2577" s="66"/>
      <c r="Q2577" s="2"/>
      <c r="R2577" s="2"/>
      <c r="S2577" s="15">
        <f t="shared" si="242"/>
        <v>41827</v>
      </c>
      <c r="T2577" s="15" t="str">
        <f t="shared" si="243"/>
        <v/>
      </c>
      <c r="U2577" s="15" t="str">
        <f t="shared" si="244"/>
        <v/>
      </c>
      <c r="V2577" s="2"/>
    </row>
    <row r="2578" spans="10:22">
      <c r="J2578" s="19" t="s">
        <v>1653</v>
      </c>
      <c r="K2578" s="2" t="str">
        <f t="shared" si="241"/>
        <v>ZM</v>
      </c>
      <c r="L2578" s="2" t="str">
        <f t="shared" si="245"/>
        <v>ZAMBIA</v>
      </c>
      <c r="M2578" s="66"/>
      <c r="N2578" s="66" t="s">
        <v>359</v>
      </c>
      <c r="O2578" s="66"/>
      <c r="P2578" s="66"/>
      <c r="Q2578" s="2"/>
      <c r="R2578" s="2"/>
      <c r="S2578" s="15">
        <f t="shared" si="242"/>
        <v>41827</v>
      </c>
      <c r="T2578" s="15" t="str">
        <f t="shared" si="243"/>
        <v/>
      </c>
      <c r="U2578" s="15" t="str">
        <f t="shared" si="244"/>
        <v/>
      </c>
      <c r="V2578" s="2"/>
    </row>
    <row r="2579" spans="10:22">
      <c r="J2579" s="19" t="s">
        <v>1654</v>
      </c>
      <c r="K2579" s="2" t="str">
        <f t="shared" si="241"/>
        <v>ZW</v>
      </c>
      <c r="L2579" s="2" t="str">
        <f t="shared" si="245"/>
        <v>ZIMBABWE</v>
      </c>
      <c r="M2579" s="66"/>
      <c r="N2579" s="66" t="s">
        <v>359</v>
      </c>
      <c r="O2579" s="66"/>
      <c r="P2579" s="66"/>
      <c r="Q2579" s="2"/>
      <c r="R2579" s="2"/>
      <c r="S2579" s="15">
        <f t="shared" si="242"/>
        <v>41827</v>
      </c>
      <c r="T2579" s="15" t="str">
        <f t="shared" si="243"/>
        <v/>
      </c>
      <c r="U2579" s="15" t="str">
        <f t="shared" si="244"/>
        <v/>
      </c>
      <c r="V2579" s="2"/>
    </row>
    <row r="2580" spans="10:22">
      <c r="J2580" s="19" t="s">
        <v>1655</v>
      </c>
      <c r="K2580" s="2" t="str">
        <f t="shared" si="241"/>
        <v>EU</v>
      </c>
      <c r="L2580" s="2" t="str">
        <f t="shared" si="245"/>
        <v>European Union institutions</v>
      </c>
      <c r="M2580" s="66"/>
      <c r="N2580" s="66" t="s">
        <v>359</v>
      </c>
      <c r="O2580" s="66"/>
      <c r="P2580" s="66"/>
      <c r="Q2580" s="2"/>
      <c r="R2580" s="2"/>
      <c r="S2580" s="15">
        <f t="shared" si="242"/>
        <v>41827</v>
      </c>
      <c r="T2580" s="15" t="str">
        <f t="shared" si="243"/>
        <v/>
      </c>
      <c r="U2580" s="15" t="str">
        <f t="shared" si="244"/>
        <v/>
      </c>
      <c r="V2580" s="2"/>
    </row>
    <row r="2581" spans="10:22">
      <c r="J2581" s="19" t="s">
        <v>11954</v>
      </c>
      <c r="K2581" s="2" t="str">
        <f t="shared" si="241"/>
        <v>XA</v>
      </c>
      <c r="L2581" s="2" t="s">
        <v>11954</v>
      </c>
      <c r="M2581" s="66"/>
      <c r="N2581" s="66" t="s">
        <v>359</v>
      </c>
      <c r="O2581" s="66"/>
      <c r="P2581" s="66"/>
      <c r="Q2581" s="2"/>
      <c r="R2581" s="2"/>
      <c r="S2581" s="15">
        <f t="shared" si="242"/>
        <v>41827</v>
      </c>
      <c r="T2581" s="15" t="str">
        <f t="shared" si="243"/>
        <v/>
      </c>
      <c r="U2581" s="15">
        <f t="shared" si="244"/>
        <v>42931</v>
      </c>
      <c r="V2581" s="2"/>
    </row>
    <row r="2582" spans="10:22">
      <c r="J2582" s="19" t="s">
        <v>3452</v>
      </c>
      <c r="K2582" s="2" t="str">
        <f t="shared" si="241"/>
        <v>SS</v>
      </c>
      <c r="L2582" s="2" t="str">
        <f t="shared" ref="L2582:L2588" si="246">J2582</f>
        <v>SOUTH SUDAN</v>
      </c>
      <c r="M2582" s="66"/>
      <c r="N2582" s="66" t="s">
        <v>359</v>
      </c>
      <c r="O2582" s="66"/>
      <c r="P2582" s="66"/>
      <c r="Q2582" s="2"/>
      <c r="R2582" s="2"/>
      <c r="S2582" s="15">
        <f t="shared" si="242"/>
        <v>41827</v>
      </c>
      <c r="T2582" s="15" t="str">
        <f t="shared" si="243"/>
        <v/>
      </c>
      <c r="U2582" s="15" t="str">
        <f t="shared" si="244"/>
        <v/>
      </c>
      <c r="V2582" s="2"/>
    </row>
    <row r="2583" spans="10:22">
      <c r="J2583" s="19" t="s">
        <v>10134</v>
      </c>
      <c r="K2583" s="2" t="str">
        <f t="shared" si="241"/>
        <v>AA</v>
      </c>
      <c r="L2583" s="2" t="str">
        <f t="shared" si="246"/>
        <v>Aggregated countries due to application of threshold</v>
      </c>
      <c r="M2583" s="66"/>
      <c r="N2583" s="66" t="s">
        <v>359</v>
      </c>
      <c r="O2583" s="66"/>
      <c r="P2583" s="66"/>
      <c r="Q2583" s="2"/>
      <c r="R2583" s="2"/>
      <c r="S2583" s="15">
        <f t="shared" si="242"/>
        <v>42277</v>
      </c>
      <c r="T2583" s="15" t="str">
        <f t="shared" si="243"/>
        <v/>
      </c>
      <c r="U2583" s="15" t="str">
        <f t="shared" si="244"/>
        <v/>
      </c>
      <c r="V2583" s="2"/>
    </row>
    <row r="2584" spans="10:22">
      <c r="J2584" s="19" t="s">
        <v>12987</v>
      </c>
      <c r="K2584" s="2" t="str">
        <f t="shared" si="241"/>
        <v>x115</v>
      </c>
      <c r="L2584" s="2" t="str">
        <f t="shared" si="246"/>
        <v>UNITED KINGDOM (AFTER BREXIT)</v>
      </c>
      <c r="M2584" s="66"/>
      <c r="N2584" s="66" t="s">
        <v>359</v>
      </c>
      <c r="O2584" s="66"/>
      <c r="P2584" s="66"/>
      <c r="Q2584" s="2"/>
      <c r="R2584" s="2"/>
      <c r="S2584" s="15">
        <f t="shared" si="242"/>
        <v>43661</v>
      </c>
      <c r="T2584" s="15">
        <f t="shared" si="243"/>
        <v>44392</v>
      </c>
      <c r="U2584" s="15" t="str">
        <f t="shared" si="244"/>
        <v/>
      </c>
      <c r="V2584" s="2"/>
    </row>
    <row r="2585" spans="10:22">
      <c r="J2585" s="19" t="s">
        <v>12988</v>
      </c>
      <c r="K2585" s="2" t="str">
        <f t="shared" si="241"/>
        <v>x116</v>
      </c>
      <c r="L2585" s="2" t="str">
        <f t="shared" si="246"/>
        <v>UNITED KINGDOM (GIBRALTAR) (AFTER BREXIT)</v>
      </c>
      <c r="M2585" s="66"/>
      <c r="N2585" s="66" t="s">
        <v>359</v>
      </c>
      <c r="O2585" s="66"/>
      <c r="P2585" s="66"/>
      <c r="Q2585" s="2"/>
      <c r="R2585" s="2"/>
      <c r="S2585" s="15">
        <f t="shared" si="242"/>
        <v>43661</v>
      </c>
      <c r="T2585" s="15">
        <f t="shared" si="243"/>
        <v>44392</v>
      </c>
      <c r="U2585" s="15" t="str">
        <f t="shared" si="244"/>
        <v/>
      </c>
      <c r="V2585" s="2"/>
    </row>
    <row r="2586" spans="10:22">
      <c r="J2586" s="19" t="s">
        <v>12967</v>
      </c>
      <c r="K2586" s="2" t="str">
        <f t="shared" ref="K2586:K2588" si="247">VLOOKUP(J2586,$A:$B,2,0)</f>
        <v>x112</v>
      </c>
      <c r="L2586" s="2" t="str">
        <f t="shared" si="246"/>
        <v>Temporary identifier for country 1</v>
      </c>
      <c r="M2586" s="66"/>
      <c r="N2586" s="66" t="s">
        <v>359</v>
      </c>
      <c r="O2586" s="66"/>
      <c r="P2586" s="66"/>
      <c r="Q2586" s="2"/>
      <c r="R2586" s="2"/>
      <c r="S2586" s="15">
        <f t="shared" si="242"/>
        <v>43661</v>
      </c>
      <c r="T2586" s="15" t="str">
        <f t="shared" si="243"/>
        <v/>
      </c>
      <c r="U2586" s="15" t="str">
        <f t="shared" si="244"/>
        <v/>
      </c>
      <c r="V2586" s="2"/>
    </row>
    <row r="2587" spans="10:22">
      <c r="J2587" s="19" t="s">
        <v>12968</v>
      </c>
      <c r="K2587" s="2" t="str">
        <f t="shared" si="247"/>
        <v>x113</v>
      </c>
      <c r="L2587" s="2" t="str">
        <f t="shared" si="246"/>
        <v>Temporary identifier for country 2</v>
      </c>
      <c r="M2587" s="66"/>
      <c r="N2587" s="66" t="s">
        <v>359</v>
      </c>
      <c r="O2587" s="66"/>
      <c r="P2587" s="66"/>
      <c r="Q2587" s="2"/>
      <c r="R2587" s="2"/>
      <c r="S2587" s="15">
        <f t="shared" si="242"/>
        <v>43661</v>
      </c>
      <c r="T2587" s="15" t="str">
        <f t="shared" si="243"/>
        <v/>
      </c>
      <c r="U2587" s="15" t="str">
        <f t="shared" si="244"/>
        <v/>
      </c>
      <c r="V2587" s="2"/>
    </row>
    <row r="2588" spans="10:22">
      <c r="J2588" s="19" t="s">
        <v>12969</v>
      </c>
      <c r="K2588" s="2" t="str">
        <f t="shared" si="247"/>
        <v>x114</v>
      </c>
      <c r="L2588" s="2" t="str">
        <f t="shared" si="246"/>
        <v>Temporary identifier for country 3</v>
      </c>
      <c r="M2588" s="66"/>
      <c r="N2588" s="66" t="s">
        <v>359</v>
      </c>
      <c r="O2588" s="66"/>
      <c r="P2588" s="66"/>
      <c r="Q2588" s="2"/>
      <c r="R2588" s="2"/>
      <c r="S2588" s="15">
        <f t="shared" si="242"/>
        <v>43661</v>
      </c>
      <c r="T2588" s="15" t="str">
        <f t="shared" si="243"/>
        <v/>
      </c>
      <c r="U2588" s="15" t="str">
        <f t="shared" si="244"/>
        <v/>
      </c>
      <c r="V2588" s="2"/>
    </row>
    <row r="2589" spans="10:22">
      <c r="J2589" s="16" t="s">
        <v>11057</v>
      </c>
      <c r="K2589" s="2"/>
      <c r="L2589" s="2"/>
      <c r="M2589" s="66"/>
      <c r="N2589" s="66"/>
      <c r="O2589" s="66" t="s">
        <v>2286</v>
      </c>
      <c r="P2589" s="66"/>
      <c r="Q2589" s="2" t="s">
        <v>1352</v>
      </c>
      <c r="R2589" s="2"/>
      <c r="S2589" s="15">
        <v>42277</v>
      </c>
      <c r="U2589" s="15">
        <v>43661</v>
      </c>
    </row>
    <row r="2590" spans="10:22">
      <c r="J2590" s="17" t="s">
        <v>3454</v>
      </c>
      <c r="K2590" s="2" t="str">
        <f t="shared" ref="K2590:K2633" si="248">VLOOKUP(J2590,$A:$B,2,0)</f>
        <v>x0</v>
      </c>
      <c r="L2590" s="2" t="str">
        <f>J2590</f>
        <v>Not applicable/All geographical areas</v>
      </c>
      <c r="M2590" s="66" t="s">
        <v>358</v>
      </c>
      <c r="N2590" s="66"/>
      <c r="O2590" s="66"/>
      <c r="P2590" s="66"/>
      <c r="Q2590" s="2"/>
      <c r="R2590" s="2"/>
      <c r="S2590" s="15">
        <f t="shared" ref="S2590:S2633" si="249">VLOOKUP(J2590,A:G,5,FALSE)</f>
        <v>41827</v>
      </c>
      <c r="T2590" s="15" t="str">
        <f t="shared" ref="T2590:T2633" si="250">IF(VLOOKUP(J2590,A:G,6,FALSE)=0,"",VLOOKUP(J2590,A:G,6,FALSE))</f>
        <v/>
      </c>
      <c r="U2590" s="15" t="str">
        <f t="shared" ref="U2590:U2633" si="251">IF(VLOOKUP(J2590,A:G,7,FALSE)=0,"",VLOOKUP(J2590,A:G,7,FALSE))</f>
        <v/>
      </c>
    </row>
    <row r="2591" spans="10:22">
      <c r="J2591" s="19" t="s">
        <v>11303</v>
      </c>
      <c r="K2591" s="2" t="str">
        <f t="shared" si="248"/>
        <v>x88</v>
      </c>
      <c r="L2591" s="2" t="str">
        <f>J2591</f>
        <v>Specified Regions explicitly subject to windstorm risk charge</v>
      </c>
      <c r="M2591" s="66" t="s">
        <v>358</v>
      </c>
      <c r="N2591" s="66" t="s">
        <v>359</v>
      </c>
      <c r="O2591" s="66"/>
      <c r="P2591" s="66"/>
      <c r="Q2591" s="2"/>
      <c r="R2591" s="2"/>
      <c r="S2591" s="15">
        <f t="shared" si="249"/>
        <v>42277</v>
      </c>
      <c r="T2591" s="15" t="str">
        <f t="shared" si="250"/>
        <v/>
      </c>
      <c r="U2591" s="15">
        <f t="shared" si="251"/>
        <v>42566</v>
      </c>
    </row>
    <row r="2592" spans="10:22">
      <c r="J2592" s="21" t="s">
        <v>1427</v>
      </c>
      <c r="K2592" s="2" t="str">
        <f t="shared" si="248"/>
        <v>AT</v>
      </c>
      <c r="L2592" s="2" t="str">
        <f t="shared" ref="L2592:L2611" si="252">J2592</f>
        <v>AUSTRIA</v>
      </c>
      <c r="M2592" s="66"/>
      <c r="N2592" s="66" t="s">
        <v>359</v>
      </c>
      <c r="O2592" s="66"/>
      <c r="P2592" s="66"/>
      <c r="Q2592" s="2"/>
      <c r="R2592" s="2"/>
      <c r="S2592" s="15">
        <f t="shared" si="249"/>
        <v>41827</v>
      </c>
      <c r="T2592" s="15" t="str">
        <f t="shared" si="250"/>
        <v/>
      </c>
      <c r="U2592" s="15" t="str">
        <f t="shared" si="251"/>
        <v/>
      </c>
    </row>
    <row r="2593" spans="10:21">
      <c r="J2593" s="21" t="s">
        <v>1434</v>
      </c>
      <c r="K2593" s="2" t="str">
        <f t="shared" si="248"/>
        <v>BE</v>
      </c>
      <c r="L2593" s="2" t="str">
        <f t="shared" si="252"/>
        <v>BELGIUM</v>
      </c>
      <c r="M2593" s="66"/>
      <c r="N2593" s="66" t="s">
        <v>359</v>
      </c>
      <c r="O2593" s="66"/>
      <c r="P2593" s="66"/>
      <c r="Q2593" s="2"/>
      <c r="R2593" s="2"/>
      <c r="S2593" s="15">
        <f t="shared" si="249"/>
        <v>41827</v>
      </c>
      <c r="T2593" s="15" t="str">
        <f t="shared" si="250"/>
        <v/>
      </c>
      <c r="U2593" s="15" t="str">
        <f t="shared" si="251"/>
        <v/>
      </c>
    </row>
    <row r="2594" spans="10:21">
      <c r="J2594" s="21" t="s">
        <v>12060</v>
      </c>
      <c r="K2594" s="2" t="str">
        <f t="shared" si="248"/>
        <v>CZ</v>
      </c>
      <c r="L2594" s="2" t="str">
        <f t="shared" si="252"/>
        <v>CZECHIA</v>
      </c>
      <c r="M2594" s="66"/>
      <c r="N2594" s="66" t="s">
        <v>359</v>
      </c>
      <c r="O2594" s="66"/>
      <c r="P2594" s="66"/>
      <c r="Q2594" s="2"/>
      <c r="R2594" s="2"/>
      <c r="S2594" s="15">
        <f t="shared" si="249"/>
        <v>41827</v>
      </c>
      <c r="T2594" s="15" t="str">
        <f t="shared" si="250"/>
        <v/>
      </c>
      <c r="U2594" s="15">
        <f t="shared" si="251"/>
        <v>42931</v>
      </c>
    </row>
    <row r="2595" spans="10:21">
      <c r="J2595" s="21" t="s">
        <v>9804</v>
      </c>
      <c r="K2595" s="2" t="str">
        <f t="shared" si="248"/>
        <v>x69</v>
      </c>
      <c r="L2595" s="2" t="str">
        <f t="shared" si="252"/>
        <v>SWITZERLAND; LIECHTENSTEIN</v>
      </c>
      <c r="M2595" s="66"/>
      <c r="N2595" s="66" t="s">
        <v>359</v>
      </c>
      <c r="O2595" s="66"/>
      <c r="P2595" s="66"/>
      <c r="Q2595" s="2"/>
      <c r="R2595" s="2"/>
      <c r="S2595" s="15">
        <f t="shared" si="249"/>
        <v>41827</v>
      </c>
      <c r="T2595" s="15" t="str">
        <f t="shared" si="250"/>
        <v/>
      </c>
      <c r="U2595" s="15">
        <f t="shared" si="251"/>
        <v>42277</v>
      </c>
    </row>
    <row r="2596" spans="10:21">
      <c r="J2596" s="21" t="s">
        <v>1472</v>
      </c>
      <c r="K2596" s="2" t="str">
        <f t="shared" si="248"/>
        <v>DK</v>
      </c>
      <c r="L2596" s="2" t="str">
        <f t="shared" si="252"/>
        <v>DENMARK</v>
      </c>
      <c r="M2596" s="66"/>
      <c r="N2596" s="66" t="s">
        <v>359</v>
      </c>
      <c r="O2596" s="66"/>
      <c r="P2596" s="66"/>
      <c r="Q2596" s="2"/>
      <c r="R2596" s="2"/>
      <c r="S2596" s="15">
        <f t="shared" si="249"/>
        <v>41827</v>
      </c>
      <c r="T2596" s="15" t="str">
        <f t="shared" si="250"/>
        <v/>
      </c>
      <c r="U2596" s="15" t="str">
        <f t="shared" si="251"/>
        <v/>
      </c>
    </row>
    <row r="2597" spans="10:21">
      <c r="J2597" s="50" t="s">
        <v>9808</v>
      </c>
      <c r="K2597" s="2" t="str">
        <f t="shared" si="248"/>
        <v>x81</v>
      </c>
      <c r="L2597" s="2" t="str">
        <f t="shared" si="252"/>
        <v>FRANCE; MONACO; ANDORRA</v>
      </c>
      <c r="M2597" s="66"/>
      <c r="N2597" s="66" t="s">
        <v>359</v>
      </c>
      <c r="O2597" s="66"/>
      <c r="P2597" s="66"/>
      <c r="Q2597" s="2"/>
      <c r="R2597" s="2"/>
      <c r="S2597" s="15">
        <f t="shared" si="249"/>
        <v>42277</v>
      </c>
      <c r="T2597" s="15" t="str">
        <f t="shared" si="250"/>
        <v/>
      </c>
      <c r="U2597" s="15" t="str">
        <f t="shared" si="251"/>
        <v/>
      </c>
    </row>
    <row r="2598" spans="10:21">
      <c r="J2598" s="21" t="s">
        <v>1494</v>
      </c>
      <c r="K2598" s="2" t="str">
        <f t="shared" si="248"/>
        <v>DE</v>
      </c>
      <c r="L2598" s="2" t="str">
        <f t="shared" si="252"/>
        <v>GERMANY</v>
      </c>
      <c r="M2598" s="66"/>
      <c r="N2598" s="66" t="s">
        <v>359</v>
      </c>
      <c r="O2598" s="66"/>
      <c r="P2598" s="66"/>
      <c r="Q2598" s="2"/>
      <c r="R2598" s="2"/>
      <c r="S2598" s="15">
        <f t="shared" si="249"/>
        <v>41827</v>
      </c>
      <c r="T2598" s="15" t="str">
        <f t="shared" si="250"/>
        <v/>
      </c>
      <c r="U2598" s="15" t="str">
        <f t="shared" si="251"/>
        <v/>
      </c>
    </row>
    <row r="2599" spans="10:21">
      <c r="J2599" s="21" t="s">
        <v>1512</v>
      </c>
      <c r="K2599" s="2" t="str">
        <f t="shared" si="248"/>
        <v>IS</v>
      </c>
      <c r="L2599" s="2" t="str">
        <f t="shared" si="252"/>
        <v>ICELAND</v>
      </c>
      <c r="M2599" s="66"/>
      <c r="N2599" s="66" t="s">
        <v>359</v>
      </c>
      <c r="O2599" s="66"/>
      <c r="P2599" s="66"/>
      <c r="Q2599" s="2"/>
      <c r="R2599" s="2"/>
      <c r="S2599" s="15">
        <f t="shared" si="249"/>
        <v>41827</v>
      </c>
      <c r="T2599" s="15" t="str">
        <f t="shared" si="250"/>
        <v/>
      </c>
      <c r="U2599" s="15" t="str">
        <f t="shared" si="251"/>
        <v/>
      </c>
    </row>
    <row r="2600" spans="10:21">
      <c r="J2600" s="21" t="s">
        <v>1517</v>
      </c>
      <c r="K2600" s="2" t="str">
        <f t="shared" si="248"/>
        <v>IE</v>
      </c>
      <c r="L2600" s="2" t="str">
        <f t="shared" si="252"/>
        <v>IRELAND</v>
      </c>
      <c r="M2600" s="66"/>
      <c r="N2600" s="66" t="s">
        <v>359</v>
      </c>
      <c r="O2600" s="66"/>
      <c r="P2600" s="66"/>
      <c r="Q2600" s="2"/>
      <c r="R2600" s="2"/>
      <c r="S2600" s="15">
        <f t="shared" si="249"/>
        <v>41827</v>
      </c>
      <c r="T2600" s="15" t="str">
        <f t="shared" si="250"/>
        <v/>
      </c>
      <c r="U2600" s="15" t="str">
        <f t="shared" si="251"/>
        <v/>
      </c>
    </row>
    <row r="2601" spans="10:21">
      <c r="J2601" s="21" t="s">
        <v>1539</v>
      </c>
      <c r="K2601" s="2" t="str">
        <f t="shared" si="248"/>
        <v>LU</v>
      </c>
      <c r="L2601" s="2" t="str">
        <f t="shared" si="252"/>
        <v>LUXEMBOURG</v>
      </c>
      <c r="M2601" s="66"/>
      <c r="N2601" s="66" t="s">
        <v>359</v>
      </c>
      <c r="O2601" s="66"/>
      <c r="P2601" s="66"/>
      <c r="Q2601" s="2"/>
      <c r="R2601" s="2"/>
      <c r="S2601" s="15">
        <f t="shared" si="249"/>
        <v>41827</v>
      </c>
      <c r="T2601" s="15" t="str">
        <f t="shared" si="250"/>
        <v/>
      </c>
      <c r="U2601" s="15" t="str">
        <f t="shared" si="251"/>
        <v/>
      </c>
    </row>
    <row r="2602" spans="10:21">
      <c r="J2602" s="21" t="s">
        <v>1565</v>
      </c>
      <c r="K2602" s="2" t="str">
        <f t="shared" si="248"/>
        <v>NL</v>
      </c>
      <c r="L2602" s="2" t="str">
        <f t="shared" si="252"/>
        <v>NETHERLANDS</v>
      </c>
      <c r="M2602" s="66"/>
      <c r="N2602" s="66" t="s">
        <v>359</v>
      </c>
      <c r="O2602" s="66"/>
      <c r="P2602" s="66"/>
      <c r="Q2602" s="2"/>
      <c r="R2602" s="2"/>
      <c r="S2602" s="15">
        <f t="shared" si="249"/>
        <v>41827</v>
      </c>
      <c r="T2602" s="15" t="str">
        <f t="shared" si="250"/>
        <v/>
      </c>
      <c r="U2602" s="15" t="str">
        <f t="shared" si="251"/>
        <v/>
      </c>
    </row>
    <row r="2603" spans="10:21">
      <c r="J2603" s="21" t="s">
        <v>1574</v>
      </c>
      <c r="K2603" s="2" t="str">
        <f t="shared" si="248"/>
        <v>NO</v>
      </c>
      <c r="L2603" s="2" t="str">
        <f t="shared" si="252"/>
        <v>NORWAY</v>
      </c>
      <c r="M2603" s="66"/>
      <c r="N2603" s="66" t="s">
        <v>359</v>
      </c>
      <c r="O2603" s="66"/>
      <c r="P2603" s="66"/>
      <c r="Q2603" s="2"/>
      <c r="R2603" s="2"/>
      <c r="S2603" s="15">
        <f t="shared" si="249"/>
        <v>41827</v>
      </c>
      <c r="T2603" s="15" t="str">
        <f t="shared" si="250"/>
        <v/>
      </c>
      <c r="U2603" s="15" t="str">
        <f t="shared" si="251"/>
        <v/>
      </c>
    </row>
    <row r="2604" spans="10:21">
      <c r="J2604" s="21" t="s">
        <v>1584</v>
      </c>
      <c r="K2604" s="2" t="str">
        <f t="shared" si="248"/>
        <v>PL</v>
      </c>
      <c r="L2604" s="2" t="str">
        <f t="shared" si="252"/>
        <v>POLAND</v>
      </c>
      <c r="M2604" s="66"/>
      <c r="N2604" s="66" t="s">
        <v>359</v>
      </c>
      <c r="O2604" s="66"/>
      <c r="P2604" s="66"/>
      <c r="Q2604" s="2"/>
      <c r="R2604" s="2"/>
      <c r="S2604" s="15">
        <f t="shared" si="249"/>
        <v>41827</v>
      </c>
      <c r="T2604" s="15" t="str">
        <f t="shared" si="250"/>
        <v/>
      </c>
      <c r="U2604" s="15" t="str">
        <f t="shared" si="251"/>
        <v/>
      </c>
    </row>
    <row r="2605" spans="10:21">
      <c r="J2605" s="21" t="s">
        <v>1615</v>
      </c>
      <c r="K2605" s="2" t="str">
        <f t="shared" si="248"/>
        <v>ES</v>
      </c>
      <c r="L2605" s="2" t="str">
        <f t="shared" si="252"/>
        <v>SPAIN</v>
      </c>
      <c r="M2605" s="66"/>
      <c r="N2605" s="66" t="s">
        <v>359</v>
      </c>
      <c r="O2605" s="66"/>
      <c r="P2605" s="66"/>
      <c r="Q2605" s="2"/>
      <c r="R2605" s="2"/>
      <c r="S2605" s="15">
        <f t="shared" si="249"/>
        <v>41827</v>
      </c>
      <c r="T2605" s="15" t="str">
        <f t="shared" si="250"/>
        <v/>
      </c>
      <c r="U2605" s="15" t="str">
        <f t="shared" si="251"/>
        <v/>
      </c>
    </row>
    <row r="2606" spans="10:21">
      <c r="J2606" s="21" t="s">
        <v>1620</v>
      </c>
      <c r="K2606" s="2" t="str">
        <f t="shared" si="248"/>
        <v>SE</v>
      </c>
      <c r="L2606" s="2" t="str">
        <f t="shared" si="252"/>
        <v>SWEDEN</v>
      </c>
      <c r="M2606" s="66"/>
      <c r="N2606" s="66" t="s">
        <v>359</v>
      </c>
      <c r="O2606" s="66"/>
      <c r="P2606" s="66"/>
      <c r="Q2606" s="2"/>
      <c r="R2606" s="2"/>
      <c r="S2606" s="15">
        <f t="shared" si="249"/>
        <v>41827</v>
      </c>
      <c r="T2606" s="15" t="str">
        <f t="shared" si="250"/>
        <v/>
      </c>
      <c r="U2606" s="15" t="str">
        <f t="shared" si="251"/>
        <v/>
      </c>
    </row>
    <row r="2607" spans="10:21">
      <c r="J2607" s="21" t="s">
        <v>1640</v>
      </c>
      <c r="K2607" s="2" t="str">
        <f t="shared" si="248"/>
        <v>GB</v>
      </c>
      <c r="L2607" s="2" t="str">
        <f t="shared" si="252"/>
        <v>UNITED KINGDOM</v>
      </c>
      <c r="M2607" s="66"/>
      <c r="N2607" s="66" t="s">
        <v>359</v>
      </c>
      <c r="O2607" s="66"/>
      <c r="P2607" s="66"/>
      <c r="Q2607" s="2"/>
      <c r="R2607" s="2"/>
      <c r="S2607" s="15">
        <f t="shared" si="249"/>
        <v>41827</v>
      </c>
      <c r="T2607" s="15" t="str">
        <f t="shared" si="250"/>
        <v/>
      </c>
      <c r="U2607" s="15" t="str">
        <f t="shared" si="251"/>
        <v/>
      </c>
    </row>
    <row r="2608" spans="10:21">
      <c r="J2608" s="21" t="s">
        <v>1499</v>
      </c>
      <c r="K2608" s="2" t="str">
        <f t="shared" si="248"/>
        <v>GP</v>
      </c>
      <c r="L2608" s="2" t="str">
        <f t="shared" si="252"/>
        <v>GUADELOUPE</v>
      </c>
      <c r="M2608" s="66"/>
      <c r="N2608" s="66" t="s">
        <v>359</v>
      </c>
      <c r="O2608" s="66"/>
      <c r="P2608" s="66"/>
      <c r="Q2608" s="2"/>
      <c r="R2608" s="2"/>
      <c r="S2608" s="15">
        <f t="shared" si="249"/>
        <v>41827</v>
      </c>
      <c r="T2608" s="15" t="str">
        <f t="shared" si="250"/>
        <v/>
      </c>
      <c r="U2608" s="15" t="str">
        <f t="shared" si="251"/>
        <v/>
      </c>
    </row>
    <row r="2609" spans="10:21">
      <c r="J2609" s="21" t="s">
        <v>1548</v>
      </c>
      <c r="K2609" s="2" t="str">
        <f t="shared" si="248"/>
        <v>MQ</v>
      </c>
      <c r="L2609" s="2" t="str">
        <f t="shared" si="252"/>
        <v>MARTINIQUE</v>
      </c>
      <c r="M2609" s="66"/>
      <c r="N2609" s="66" t="s">
        <v>359</v>
      </c>
      <c r="O2609" s="66"/>
      <c r="P2609" s="66"/>
      <c r="Q2609" s="2"/>
      <c r="R2609" s="2"/>
      <c r="S2609" s="15">
        <f t="shared" si="249"/>
        <v>41827</v>
      </c>
      <c r="T2609" s="15" t="str">
        <f t="shared" si="250"/>
        <v/>
      </c>
      <c r="U2609" s="15" t="str">
        <f t="shared" si="251"/>
        <v/>
      </c>
    </row>
    <row r="2610" spans="10:21">
      <c r="J2610" s="21" t="s">
        <v>1596</v>
      </c>
      <c r="K2610" s="2" t="str">
        <f t="shared" si="248"/>
        <v>MF</v>
      </c>
      <c r="L2610" s="2" t="str">
        <f t="shared" si="252"/>
        <v>SAINT MARTIN (FRENCH PART)</v>
      </c>
      <c r="M2610" s="66"/>
      <c r="N2610" s="66" t="s">
        <v>359</v>
      </c>
      <c r="O2610" s="66"/>
      <c r="P2610" s="66"/>
      <c r="Q2610" s="2"/>
      <c r="R2610" s="2"/>
      <c r="S2610" s="15">
        <f t="shared" si="249"/>
        <v>41827</v>
      </c>
      <c r="T2610" s="15" t="str">
        <f t="shared" si="250"/>
        <v/>
      </c>
      <c r="U2610" s="15" t="str">
        <f t="shared" si="251"/>
        <v/>
      </c>
    </row>
    <row r="2611" spans="10:21">
      <c r="J2611" s="21" t="s">
        <v>1588</v>
      </c>
      <c r="K2611" s="2" t="str">
        <f t="shared" si="248"/>
        <v>RE</v>
      </c>
      <c r="L2611" s="2" t="str">
        <f t="shared" si="252"/>
        <v>RÉUNION</v>
      </c>
      <c r="M2611" s="66"/>
      <c r="N2611" s="66" t="s">
        <v>359</v>
      </c>
      <c r="O2611" s="66"/>
      <c r="P2611" s="66"/>
      <c r="Q2611" s="2"/>
      <c r="R2611" s="2"/>
      <c r="S2611" s="15">
        <f t="shared" si="249"/>
        <v>41827</v>
      </c>
      <c r="T2611" s="15" t="str">
        <f t="shared" si="250"/>
        <v/>
      </c>
      <c r="U2611" s="15" t="str">
        <f t="shared" si="251"/>
        <v/>
      </c>
    </row>
    <row r="2612" spans="10:21">
      <c r="J2612" s="21" t="s">
        <v>1511</v>
      </c>
      <c r="K2612" s="2" t="str">
        <f t="shared" si="248"/>
        <v>HU</v>
      </c>
      <c r="L2612" s="2" t="str">
        <f>J2612</f>
        <v>HUNGARY</v>
      </c>
      <c r="M2612" s="66"/>
      <c r="N2612" s="66" t="s">
        <v>359</v>
      </c>
      <c r="O2612" s="66"/>
      <c r="P2612" s="66"/>
      <c r="Q2612" s="2"/>
      <c r="R2612" s="2"/>
      <c r="S2612" s="15">
        <f t="shared" si="249"/>
        <v>41827</v>
      </c>
      <c r="T2612" s="15" t="str">
        <f t="shared" si="250"/>
        <v/>
      </c>
      <c r="U2612" s="15" t="str">
        <f t="shared" si="251"/>
        <v/>
      </c>
    </row>
    <row r="2613" spans="10:21">
      <c r="J2613" s="21" t="s">
        <v>1610</v>
      </c>
      <c r="K2613" s="2" t="str">
        <f t="shared" si="248"/>
        <v>SI</v>
      </c>
      <c r="L2613" s="2" t="str">
        <f>J2613</f>
        <v>SLOVENIA</v>
      </c>
      <c r="M2613" s="66"/>
      <c r="N2613" s="66" t="s">
        <v>359</v>
      </c>
      <c r="O2613" s="66"/>
      <c r="P2613" s="66"/>
      <c r="Q2613" s="2"/>
      <c r="R2613" s="2"/>
      <c r="S2613" s="15">
        <f t="shared" si="249"/>
        <v>41827</v>
      </c>
      <c r="T2613" s="15" t="str">
        <f t="shared" si="250"/>
        <v/>
      </c>
      <c r="U2613" s="15" t="str">
        <f t="shared" si="251"/>
        <v/>
      </c>
    </row>
    <row r="2614" spans="10:21">
      <c r="J2614" s="21" t="s">
        <v>1486</v>
      </c>
      <c r="K2614" s="2" t="str">
        <f t="shared" si="248"/>
        <v>FI</v>
      </c>
      <c r="L2614" s="2" t="str">
        <f>J2614</f>
        <v>FINLAND</v>
      </c>
      <c r="M2614" s="66"/>
      <c r="N2614" s="66" t="s">
        <v>359</v>
      </c>
      <c r="O2614" s="66"/>
      <c r="P2614" s="66"/>
      <c r="Q2614" s="2"/>
      <c r="R2614" s="2"/>
      <c r="S2614" s="15">
        <f t="shared" si="249"/>
        <v>41827</v>
      </c>
      <c r="T2614" s="15" t="str">
        <f t="shared" si="250"/>
        <v/>
      </c>
      <c r="U2614" s="15" t="str">
        <f t="shared" si="251"/>
        <v/>
      </c>
    </row>
    <row r="2615" spans="10:21">
      <c r="J2615" s="85" t="s">
        <v>11061</v>
      </c>
      <c r="K2615" s="2" t="str">
        <f t="shared" si="248"/>
        <v>x89</v>
      </c>
      <c r="L2615" s="2" t="str">
        <f t="shared" ref="L2615:L2633" si="253">J2615</f>
        <v>Other Regions subject to windstorm risk charge</v>
      </c>
      <c r="M2615" s="66" t="s">
        <v>358</v>
      </c>
      <c r="N2615" s="66" t="s">
        <v>359</v>
      </c>
      <c r="O2615" s="66"/>
      <c r="P2615" s="66"/>
      <c r="Q2615" s="2"/>
      <c r="R2615" s="2"/>
      <c r="S2615" s="15">
        <f t="shared" si="249"/>
        <v>42277</v>
      </c>
      <c r="T2615" s="15" t="str">
        <f t="shared" si="250"/>
        <v/>
      </c>
      <c r="U2615" s="15" t="str">
        <f t="shared" si="251"/>
        <v/>
      </c>
    </row>
    <row r="2616" spans="10:21">
      <c r="J2616" s="50" t="s">
        <v>11062</v>
      </c>
      <c r="K2616" s="2" t="str">
        <f t="shared" si="248"/>
        <v>x90</v>
      </c>
      <c r="L2616" s="2" t="str">
        <f t="shared" si="253"/>
        <v>Other Northern Europe Regions subject to windstorm risk charge</v>
      </c>
      <c r="M2616" s="66"/>
      <c r="N2616" s="66" t="s">
        <v>359</v>
      </c>
      <c r="O2616" s="66"/>
      <c r="P2616" s="66"/>
      <c r="Q2616" s="2"/>
      <c r="R2616" s="2"/>
      <c r="S2616" s="15">
        <f t="shared" si="249"/>
        <v>42277</v>
      </c>
      <c r="T2616" s="15" t="str">
        <f t="shared" si="250"/>
        <v/>
      </c>
      <c r="U2616" s="15" t="str">
        <f t="shared" si="251"/>
        <v/>
      </c>
    </row>
    <row r="2617" spans="10:21">
      <c r="J2617" s="50" t="s">
        <v>11063</v>
      </c>
      <c r="K2617" s="2" t="str">
        <f t="shared" si="248"/>
        <v>x91</v>
      </c>
      <c r="L2617" s="2" t="str">
        <f t="shared" si="253"/>
        <v>Other Western European Regions subject to windstorm risk charge</v>
      </c>
      <c r="M2617" s="66"/>
      <c r="N2617" s="66" t="s">
        <v>359</v>
      </c>
      <c r="O2617" s="66"/>
      <c r="P2617" s="66"/>
      <c r="Q2617" s="2"/>
      <c r="R2617" s="2"/>
      <c r="S2617" s="15">
        <f t="shared" si="249"/>
        <v>42277</v>
      </c>
      <c r="T2617" s="15" t="str">
        <f t="shared" si="250"/>
        <v/>
      </c>
      <c r="U2617" s="15" t="str">
        <f t="shared" si="251"/>
        <v/>
      </c>
    </row>
    <row r="2618" spans="10:21">
      <c r="J2618" s="50" t="s">
        <v>11064</v>
      </c>
      <c r="K2618" s="2" t="str">
        <f t="shared" si="248"/>
        <v>x92</v>
      </c>
      <c r="L2618" s="2" t="str">
        <f t="shared" si="253"/>
        <v>Other Eastern European Regions subject to windstorm risk charge</v>
      </c>
      <c r="M2618" s="66"/>
      <c r="N2618" s="66" t="s">
        <v>359</v>
      </c>
      <c r="O2618" s="66"/>
      <c r="P2618" s="66"/>
      <c r="Q2618" s="2"/>
      <c r="R2618" s="2"/>
      <c r="S2618" s="15">
        <f t="shared" si="249"/>
        <v>42277</v>
      </c>
      <c r="T2618" s="15" t="str">
        <f t="shared" si="250"/>
        <v/>
      </c>
      <c r="U2618" s="15" t="str">
        <f t="shared" si="251"/>
        <v/>
      </c>
    </row>
    <row r="2619" spans="10:21">
      <c r="J2619" s="50" t="s">
        <v>11065</v>
      </c>
      <c r="K2619" s="2" t="str">
        <f t="shared" si="248"/>
        <v>x93</v>
      </c>
      <c r="L2619" s="2" t="str">
        <f t="shared" si="253"/>
        <v>Other Southern European Regions subject to windstorm risk charge</v>
      </c>
      <c r="M2619" s="66"/>
      <c r="N2619" s="66" t="s">
        <v>359</v>
      </c>
      <c r="O2619" s="66"/>
      <c r="P2619" s="66"/>
      <c r="Q2619" s="2"/>
      <c r="R2619" s="2"/>
      <c r="S2619" s="15">
        <f t="shared" si="249"/>
        <v>42277</v>
      </c>
      <c r="T2619" s="15" t="str">
        <f t="shared" si="250"/>
        <v/>
      </c>
      <c r="U2619" s="15" t="str">
        <f t="shared" si="251"/>
        <v/>
      </c>
    </row>
    <row r="2620" spans="10:21">
      <c r="J2620" s="50" t="s">
        <v>1375</v>
      </c>
      <c r="K2620" s="2" t="str">
        <f t="shared" si="248"/>
        <v>x9</v>
      </c>
      <c r="L2620" s="2" t="str">
        <f t="shared" si="253"/>
        <v>Central and Western Asia</v>
      </c>
      <c r="M2620" s="66"/>
      <c r="N2620" s="66" t="s">
        <v>359</v>
      </c>
      <c r="O2620" s="66"/>
      <c r="P2620" s="66"/>
      <c r="Q2620" s="2"/>
      <c r="R2620" s="2"/>
      <c r="S2620" s="15">
        <f t="shared" si="249"/>
        <v>41827</v>
      </c>
      <c r="T2620" s="15" t="str">
        <f t="shared" si="250"/>
        <v/>
      </c>
      <c r="U2620" s="15" t="str">
        <f t="shared" si="251"/>
        <v/>
      </c>
    </row>
    <row r="2621" spans="10:21">
      <c r="J2621" s="50" t="s">
        <v>1376</v>
      </c>
      <c r="K2621" s="2" t="str">
        <f t="shared" si="248"/>
        <v>x12</v>
      </c>
      <c r="L2621" s="2" t="str">
        <f t="shared" si="253"/>
        <v>Eastern Asia</v>
      </c>
      <c r="M2621" s="66"/>
      <c r="N2621" s="66" t="s">
        <v>359</v>
      </c>
      <c r="O2621" s="66"/>
      <c r="P2621" s="66"/>
      <c r="Q2621" s="2"/>
      <c r="R2621" s="2"/>
      <c r="S2621" s="15">
        <f t="shared" si="249"/>
        <v>41827</v>
      </c>
      <c r="T2621" s="15" t="str">
        <f t="shared" si="250"/>
        <v/>
      </c>
      <c r="U2621" s="15" t="str">
        <f t="shared" si="251"/>
        <v/>
      </c>
    </row>
    <row r="2622" spans="10:21">
      <c r="J2622" s="50" t="s">
        <v>1377</v>
      </c>
      <c r="K2622" s="2" t="str">
        <f t="shared" si="248"/>
        <v>x65</v>
      </c>
      <c r="L2622" s="2" t="str">
        <f t="shared" si="253"/>
        <v>South and South-Eastern Asia</v>
      </c>
      <c r="M2622" s="66"/>
      <c r="N2622" s="66" t="s">
        <v>359</v>
      </c>
      <c r="O2622" s="66"/>
      <c r="P2622" s="66"/>
      <c r="Q2622" s="2"/>
      <c r="R2622" s="2"/>
      <c r="S2622" s="15">
        <f t="shared" si="249"/>
        <v>41827</v>
      </c>
      <c r="T2622" s="15" t="str">
        <f t="shared" si="250"/>
        <v/>
      </c>
      <c r="U2622" s="15" t="str">
        <f t="shared" si="251"/>
        <v/>
      </c>
    </row>
    <row r="2623" spans="10:21">
      <c r="J2623" s="50" t="s">
        <v>1378</v>
      </c>
      <c r="K2623" s="2" t="str">
        <f t="shared" si="248"/>
        <v>x43</v>
      </c>
      <c r="L2623" s="2" t="str">
        <f t="shared" si="253"/>
        <v>Oceania</v>
      </c>
      <c r="M2623" s="66"/>
      <c r="N2623" s="66" t="s">
        <v>359</v>
      </c>
      <c r="O2623" s="66"/>
      <c r="P2623" s="66"/>
      <c r="Q2623" s="2"/>
      <c r="R2623" s="2"/>
      <c r="S2623" s="15">
        <f t="shared" si="249"/>
        <v>41827</v>
      </c>
      <c r="T2623" s="15" t="str">
        <f t="shared" si="250"/>
        <v/>
      </c>
      <c r="U2623" s="15" t="str">
        <f t="shared" si="251"/>
        <v/>
      </c>
    </row>
    <row r="2624" spans="10:21">
      <c r="J2624" s="50" t="s">
        <v>1379</v>
      </c>
      <c r="K2624" s="2" t="str">
        <f t="shared" si="248"/>
        <v>x39</v>
      </c>
      <c r="L2624" s="2" t="str">
        <f t="shared" si="253"/>
        <v>Northern Africa</v>
      </c>
      <c r="M2624" s="66"/>
      <c r="N2624" s="66" t="s">
        <v>359</v>
      </c>
      <c r="O2624" s="66"/>
      <c r="P2624" s="66"/>
      <c r="Q2624" s="2"/>
      <c r="R2624" s="2"/>
      <c r="S2624" s="15">
        <f t="shared" si="249"/>
        <v>41827</v>
      </c>
      <c r="T2624" s="15" t="str">
        <f t="shared" si="250"/>
        <v/>
      </c>
      <c r="U2624" s="15" t="str">
        <f t="shared" si="251"/>
        <v/>
      </c>
    </row>
    <row r="2625" spans="10:21">
      <c r="J2625" s="50" t="s">
        <v>1380</v>
      </c>
      <c r="K2625" s="2" t="str">
        <f t="shared" si="248"/>
        <v>x67</v>
      </c>
      <c r="L2625" s="2" t="str">
        <f t="shared" si="253"/>
        <v>Southern Africa</v>
      </c>
      <c r="M2625" s="66"/>
      <c r="N2625" s="66" t="s">
        <v>359</v>
      </c>
      <c r="O2625" s="66"/>
      <c r="P2625" s="66"/>
      <c r="Q2625" s="2"/>
      <c r="R2625" s="2"/>
      <c r="S2625" s="15">
        <f t="shared" si="249"/>
        <v>41827</v>
      </c>
      <c r="T2625" s="15" t="str">
        <f t="shared" si="250"/>
        <v/>
      </c>
      <c r="U2625" s="15" t="str">
        <f t="shared" si="251"/>
        <v/>
      </c>
    </row>
    <row r="2626" spans="10:21">
      <c r="J2626" s="50" t="s">
        <v>1381</v>
      </c>
      <c r="K2626" s="2" t="str">
        <f t="shared" si="248"/>
        <v>x40</v>
      </c>
      <c r="L2626" s="2" t="str">
        <f t="shared" si="253"/>
        <v>Northern America excluding the United States of America</v>
      </c>
      <c r="M2626" s="66"/>
      <c r="N2626" s="66" t="s">
        <v>359</v>
      </c>
      <c r="O2626" s="66"/>
      <c r="P2626" s="66"/>
      <c r="Q2626" s="2"/>
      <c r="R2626" s="2"/>
      <c r="S2626" s="15">
        <f t="shared" si="249"/>
        <v>41827</v>
      </c>
      <c r="T2626" s="15" t="str">
        <f t="shared" si="250"/>
        <v/>
      </c>
      <c r="U2626" s="15" t="str">
        <f t="shared" si="251"/>
        <v/>
      </c>
    </row>
    <row r="2627" spans="10:21">
      <c r="J2627" s="50" t="s">
        <v>1382</v>
      </c>
      <c r="K2627" s="2" t="str">
        <f t="shared" si="248"/>
        <v>x8</v>
      </c>
      <c r="L2627" s="2" t="str">
        <f t="shared" si="253"/>
        <v>Caribbean and Central America</v>
      </c>
      <c r="M2627" s="66"/>
      <c r="N2627" s="66" t="s">
        <v>359</v>
      </c>
      <c r="O2627" s="66"/>
      <c r="P2627" s="66"/>
      <c r="Q2627" s="2"/>
      <c r="R2627" s="2"/>
      <c r="S2627" s="15">
        <f t="shared" si="249"/>
        <v>41827</v>
      </c>
      <c r="T2627" s="15" t="str">
        <f t="shared" si="250"/>
        <v/>
      </c>
      <c r="U2627" s="15" t="str">
        <f t="shared" si="251"/>
        <v/>
      </c>
    </row>
    <row r="2628" spans="10:21">
      <c r="J2628" s="50" t="s">
        <v>1383</v>
      </c>
      <c r="K2628" s="2" t="str">
        <f t="shared" si="248"/>
        <v>x13</v>
      </c>
      <c r="L2628" s="2" t="str">
        <f t="shared" si="253"/>
        <v>Eastern South America</v>
      </c>
      <c r="M2628" s="66"/>
      <c r="N2628" s="66" t="s">
        <v>359</v>
      </c>
      <c r="O2628" s="66"/>
      <c r="P2628" s="66"/>
      <c r="Q2628" s="2"/>
      <c r="R2628" s="2"/>
      <c r="S2628" s="15">
        <f t="shared" si="249"/>
        <v>41827</v>
      </c>
      <c r="T2628" s="15" t="str">
        <f t="shared" si="250"/>
        <v/>
      </c>
      <c r="U2628" s="15" t="str">
        <f t="shared" si="251"/>
        <v/>
      </c>
    </row>
    <row r="2629" spans="10:21">
      <c r="J2629" s="50" t="s">
        <v>1384</v>
      </c>
      <c r="K2629" s="2" t="str">
        <f t="shared" si="248"/>
        <v>x41</v>
      </c>
      <c r="L2629" s="2" t="str">
        <f t="shared" si="253"/>
        <v>Northern, southern and western South America</v>
      </c>
      <c r="M2629" s="66"/>
      <c r="N2629" s="66" t="s">
        <v>359</v>
      </c>
      <c r="O2629" s="66"/>
      <c r="P2629" s="66"/>
      <c r="Q2629" s="2"/>
      <c r="R2629" s="2"/>
      <c r="S2629" s="15">
        <f t="shared" si="249"/>
        <v>41827</v>
      </c>
      <c r="T2629" s="15" t="str">
        <f t="shared" si="250"/>
        <v/>
      </c>
      <c r="U2629" s="15" t="str">
        <f t="shared" si="251"/>
        <v/>
      </c>
    </row>
    <row r="2630" spans="10:21">
      <c r="J2630" s="50" t="s">
        <v>1385</v>
      </c>
      <c r="K2630" s="2" t="str">
        <f t="shared" si="248"/>
        <v>x38</v>
      </c>
      <c r="L2630" s="2" t="str">
        <f t="shared" si="253"/>
        <v>North-east United States of America</v>
      </c>
      <c r="M2630" s="66"/>
      <c r="N2630" s="66" t="s">
        <v>359</v>
      </c>
      <c r="O2630" s="66"/>
      <c r="P2630" s="66"/>
      <c r="Q2630" s="2"/>
      <c r="R2630" s="2"/>
      <c r="S2630" s="15">
        <f t="shared" si="249"/>
        <v>41827</v>
      </c>
      <c r="T2630" s="15" t="str">
        <f t="shared" si="250"/>
        <v/>
      </c>
      <c r="U2630" s="15" t="str">
        <f t="shared" si="251"/>
        <v/>
      </c>
    </row>
    <row r="2631" spans="10:21">
      <c r="J2631" s="50" t="s">
        <v>1386</v>
      </c>
      <c r="K2631" s="2" t="str">
        <f t="shared" si="248"/>
        <v>x66</v>
      </c>
      <c r="L2631" s="2" t="str">
        <f t="shared" si="253"/>
        <v>South-east United States of America</v>
      </c>
      <c r="M2631" s="66"/>
      <c r="N2631" s="66" t="s">
        <v>359</v>
      </c>
      <c r="O2631" s="66"/>
      <c r="P2631" s="66"/>
      <c r="Q2631" s="2"/>
      <c r="R2631" s="2"/>
      <c r="S2631" s="15">
        <f t="shared" si="249"/>
        <v>41827</v>
      </c>
      <c r="T2631" s="15" t="str">
        <f t="shared" si="250"/>
        <v/>
      </c>
      <c r="U2631" s="15" t="str">
        <f t="shared" si="251"/>
        <v/>
      </c>
    </row>
    <row r="2632" spans="10:21">
      <c r="J2632" s="50" t="s">
        <v>1387</v>
      </c>
      <c r="K2632" s="2" t="str">
        <f t="shared" si="248"/>
        <v>x36</v>
      </c>
      <c r="L2632" s="2" t="str">
        <f t="shared" si="253"/>
        <v>Mid-west United States of America</v>
      </c>
      <c r="M2632" s="66"/>
      <c r="N2632" s="66" t="s">
        <v>359</v>
      </c>
      <c r="O2632" s="66"/>
      <c r="P2632" s="66"/>
      <c r="Q2632" s="2"/>
      <c r="R2632" s="2"/>
      <c r="S2632" s="15">
        <f t="shared" si="249"/>
        <v>41827</v>
      </c>
      <c r="T2632" s="15" t="str">
        <f t="shared" si="250"/>
        <v/>
      </c>
      <c r="U2632" s="15" t="str">
        <f t="shared" si="251"/>
        <v/>
      </c>
    </row>
    <row r="2633" spans="10:21">
      <c r="J2633" s="50" t="s">
        <v>1388</v>
      </c>
      <c r="K2633" s="2" t="str">
        <f t="shared" si="248"/>
        <v>x71</v>
      </c>
      <c r="L2633" s="2" t="str">
        <f t="shared" si="253"/>
        <v>Western United States of America</v>
      </c>
      <c r="M2633" s="66"/>
      <c r="N2633" s="66" t="s">
        <v>359</v>
      </c>
      <c r="O2633" s="66"/>
      <c r="P2633" s="66"/>
      <c r="Q2633" s="2"/>
      <c r="R2633" s="2"/>
      <c r="S2633" s="15">
        <f t="shared" si="249"/>
        <v>41827</v>
      </c>
      <c r="T2633" s="15" t="str">
        <f t="shared" si="250"/>
        <v/>
      </c>
      <c r="U2633" s="15" t="str">
        <f t="shared" si="251"/>
        <v/>
      </c>
    </row>
    <row r="2634" spans="10:21">
      <c r="J2634" s="16" t="s">
        <v>11058</v>
      </c>
      <c r="K2634" s="2"/>
      <c r="L2634" s="2"/>
      <c r="M2634" s="66"/>
      <c r="N2634" s="66"/>
      <c r="O2634" s="66" t="s">
        <v>2286</v>
      </c>
      <c r="P2634" s="66"/>
      <c r="Q2634" s="2" t="s">
        <v>1352</v>
      </c>
      <c r="R2634" s="2"/>
      <c r="S2634" s="15">
        <v>42277</v>
      </c>
      <c r="U2634" s="15"/>
    </row>
    <row r="2635" spans="10:21">
      <c r="J2635" s="17" t="s">
        <v>3454</v>
      </c>
      <c r="K2635" s="2" t="str">
        <f t="shared" ref="K2635:K2675" si="254">VLOOKUP(J2635,$A:$B,2,0)</f>
        <v>x0</v>
      </c>
      <c r="L2635" s="2" t="str">
        <f>J2635</f>
        <v>Not applicable/All geographical areas</v>
      </c>
      <c r="M2635" s="66" t="s">
        <v>358</v>
      </c>
      <c r="N2635" s="66"/>
      <c r="O2635" s="66"/>
      <c r="P2635" s="66"/>
      <c r="Q2635" s="2"/>
      <c r="R2635" s="2"/>
      <c r="S2635" s="15">
        <f t="shared" ref="S2635:S2675" si="255">VLOOKUP(J2635,A:G,5,FALSE)</f>
        <v>41827</v>
      </c>
      <c r="T2635" s="15" t="str">
        <f t="shared" ref="T2635:T2675" si="256">IF(VLOOKUP(J2635,A:G,6,FALSE)=0,"",VLOOKUP(J2635,A:G,6,FALSE))</f>
        <v/>
      </c>
      <c r="U2635" s="15" t="str">
        <f t="shared" ref="U2635:U2675" si="257">IF(VLOOKUP(J2635,A:G,7,FALSE)=0,"",VLOOKUP(J2635,A:G,7,FALSE))</f>
        <v/>
      </c>
    </row>
    <row r="2636" spans="10:21">
      <c r="J2636" s="85" t="s">
        <v>11304</v>
      </c>
      <c r="K2636" s="2" t="str">
        <f t="shared" si="254"/>
        <v>x94</v>
      </c>
      <c r="L2636" s="2" t="str">
        <f t="shared" ref="L2636:L2656" si="258">J2636</f>
        <v>Specified Regions explicitly subject to earthquake risk charge</v>
      </c>
      <c r="M2636" s="66" t="s">
        <v>358</v>
      </c>
      <c r="N2636" s="66" t="s">
        <v>359</v>
      </c>
      <c r="O2636" s="66"/>
      <c r="P2636" s="66"/>
      <c r="Q2636" s="2"/>
      <c r="R2636" s="2"/>
      <c r="S2636" s="15">
        <f t="shared" si="255"/>
        <v>42277</v>
      </c>
      <c r="T2636" s="15" t="str">
        <f t="shared" si="256"/>
        <v/>
      </c>
      <c r="U2636" s="15">
        <f t="shared" si="257"/>
        <v>42566</v>
      </c>
    </row>
    <row r="2637" spans="10:21">
      <c r="J2637" s="50" t="s">
        <v>1427</v>
      </c>
      <c r="K2637" s="2" t="str">
        <f t="shared" si="254"/>
        <v>AT</v>
      </c>
      <c r="L2637" s="2" t="str">
        <f t="shared" si="258"/>
        <v>AUSTRIA</v>
      </c>
      <c r="M2637" s="66"/>
      <c r="N2637" s="66" t="s">
        <v>359</v>
      </c>
      <c r="O2637" s="66"/>
      <c r="P2637" s="66"/>
      <c r="Q2637" s="2"/>
      <c r="R2637" s="2"/>
      <c r="S2637" s="15">
        <f t="shared" si="255"/>
        <v>41827</v>
      </c>
      <c r="T2637" s="15" t="str">
        <f t="shared" si="256"/>
        <v/>
      </c>
      <c r="U2637" s="15" t="str">
        <f t="shared" si="257"/>
        <v/>
      </c>
    </row>
    <row r="2638" spans="10:21">
      <c r="J2638" s="50" t="s">
        <v>1434</v>
      </c>
      <c r="K2638" s="2" t="str">
        <f t="shared" si="254"/>
        <v>BE</v>
      </c>
      <c r="L2638" s="2" t="str">
        <f t="shared" si="258"/>
        <v>BELGIUM</v>
      </c>
      <c r="M2638" s="66"/>
      <c r="N2638" s="66" t="s">
        <v>359</v>
      </c>
      <c r="O2638" s="66"/>
      <c r="P2638" s="66"/>
      <c r="Q2638" s="2"/>
      <c r="R2638" s="2"/>
      <c r="S2638" s="15">
        <f t="shared" si="255"/>
        <v>41827</v>
      </c>
      <c r="T2638" s="15" t="str">
        <f t="shared" si="256"/>
        <v/>
      </c>
      <c r="U2638" s="15" t="str">
        <f t="shared" si="257"/>
        <v/>
      </c>
    </row>
    <row r="2639" spans="10:21">
      <c r="J2639" s="50" t="s">
        <v>1447</v>
      </c>
      <c r="K2639" s="2" t="str">
        <f t="shared" si="254"/>
        <v>BG</v>
      </c>
      <c r="L2639" s="2" t="str">
        <f t="shared" si="258"/>
        <v>BULGARIA</v>
      </c>
      <c r="M2639" s="66"/>
      <c r="N2639" s="66" t="s">
        <v>359</v>
      </c>
      <c r="O2639" s="66"/>
      <c r="P2639" s="66"/>
      <c r="Q2639" s="2"/>
      <c r="R2639" s="2"/>
      <c r="S2639" s="15">
        <f t="shared" si="255"/>
        <v>41827</v>
      </c>
      <c r="T2639" s="15" t="str">
        <f t="shared" si="256"/>
        <v/>
      </c>
      <c r="U2639" s="15" t="str">
        <f t="shared" si="257"/>
        <v/>
      </c>
    </row>
    <row r="2640" spans="10:21">
      <c r="J2640" s="50" t="s">
        <v>1468</v>
      </c>
      <c r="K2640" s="2" t="str">
        <f t="shared" si="254"/>
        <v>HR</v>
      </c>
      <c r="L2640" s="2" t="str">
        <f t="shared" si="258"/>
        <v>CROATIA</v>
      </c>
      <c r="M2640" s="66"/>
      <c r="N2640" s="66" t="s">
        <v>359</v>
      </c>
      <c r="O2640" s="66"/>
      <c r="P2640" s="66"/>
      <c r="Q2640" s="2"/>
      <c r="R2640" s="2"/>
      <c r="S2640" s="15">
        <f t="shared" si="255"/>
        <v>41827</v>
      </c>
      <c r="T2640" s="15" t="str">
        <f t="shared" si="256"/>
        <v/>
      </c>
      <c r="U2640" s="15" t="str">
        <f t="shared" si="257"/>
        <v/>
      </c>
    </row>
    <row r="2641" spans="10:21">
      <c r="J2641" s="50" t="s">
        <v>1471</v>
      </c>
      <c r="K2641" s="2" t="str">
        <f t="shared" si="254"/>
        <v>CY</v>
      </c>
      <c r="L2641" s="2" t="str">
        <f t="shared" si="258"/>
        <v>CYPRUS</v>
      </c>
      <c r="M2641" s="66"/>
      <c r="N2641" s="66" t="s">
        <v>359</v>
      </c>
      <c r="O2641" s="66"/>
      <c r="P2641" s="66"/>
      <c r="Q2641" s="2"/>
      <c r="R2641" s="2"/>
      <c r="S2641" s="15">
        <f t="shared" si="255"/>
        <v>41827</v>
      </c>
      <c r="T2641" s="15" t="str">
        <f t="shared" si="256"/>
        <v/>
      </c>
      <c r="U2641" s="15" t="str">
        <f t="shared" si="257"/>
        <v/>
      </c>
    </row>
    <row r="2642" spans="10:21">
      <c r="J2642" s="21" t="s">
        <v>12060</v>
      </c>
      <c r="K2642" s="2" t="str">
        <f t="shared" si="254"/>
        <v>CZ</v>
      </c>
      <c r="L2642" s="2" t="str">
        <f t="shared" si="258"/>
        <v>CZECHIA</v>
      </c>
      <c r="M2642" s="66"/>
      <c r="N2642" s="66" t="s">
        <v>359</v>
      </c>
      <c r="O2642" s="66"/>
      <c r="P2642" s="66"/>
      <c r="Q2642" s="2"/>
      <c r="R2642" s="2"/>
      <c r="S2642" s="15">
        <f t="shared" si="255"/>
        <v>41827</v>
      </c>
      <c r="T2642" s="15" t="str">
        <f t="shared" si="256"/>
        <v/>
      </c>
      <c r="U2642" s="15">
        <f t="shared" si="257"/>
        <v>42931</v>
      </c>
    </row>
    <row r="2643" spans="10:21">
      <c r="J2643" s="50" t="s">
        <v>9804</v>
      </c>
      <c r="K2643" s="2" t="str">
        <f t="shared" si="254"/>
        <v>x69</v>
      </c>
      <c r="L2643" s="2" t="str">
        <f t="shared" si="258"/>
        <v>SWITZERLAND; LIECHTENSTEIN</v>
      </c>
      <c r="M2643" s="66"/>
      <c r="N2643" s="66" t="s">
        <v>359</v>
      </c>
      <c r="O2643" s="66"/>
      <c r="P2643" s="66"/>
      <c r="Q2643" s="2"/>
      <c r="R2643" s="2"/>
      <c r="S2643" s="15">
        <f t="shared" si="255"/>
        <v>41827</v>
      </c>
      <c r="T2643" s="15" t="str">
        <f t="shared" si="256"/>
        <v/>
      </c>
      <c r="U2643" s="15">
        <f t="shared" si="257"/>
        <v>42277</v>
      </c>
    </row>
    <row r="2644" spans="10:21">
      <c r="J2644" s="50" t="s">
        <v>9808</v>
      </c>
      <c r="K2644" s="2" t="str">
        <f t="shared" si="254"/>
        <v>x81</v>
      </c>
      <c r="L2644" s="2" t="str">
        <f t="shared" si="258"/>
        <v>FRANCE; MONACO; ANDORRA</v>
      </c>
      <c r="M2644" s="66"/>
      <c r="N2644" s="66" t="s">
        <v>359</v>
      </c>
      <c r="O2644" s="66"/>
      <c r="P2644" s="66"/>
      <c r="Q2644" s="2"/>
      <c r="R2644" s="2"/>
      <c r="S2644" s="15">
        <f t="shared" si="255"/>
        <v>42277</v>
      </c>
      <c r="T2644" s="15" t="str">
        <f t="shared" si="256"/>
        <v/>
      </c>
      <c r="U2644" s="15" t="str">
        <f t="shared" si="257"/>
        <v/>
      </c>
    </row>
    <row r="2645" spans="10:21">
      <c r="J2645" s="50" t="s">
        <v>1494</v>
      </c>
      <c r="K2645" s="2" t="str">
        <f t="shared" si="254"/>
        <v>DE</v>
      </c>
      <c r="L2645" s="2" t="str">
        <f t="shared" si="258"/>
        <v>GERMANY</v>
      </c>
      <c r="M2645" s="66"/>
      <c r="N2645" s="66" t="s">
        <v>359</v>
      </c>
      <c r="O2645" s="66"/>
      <c r="P2645" s="66"/>
      <c r="Q2645" s="2"/>
      <c r="R2645" s="2"/>
      <c r="S2645" s="15">
        <f t="shared" si="255"/>
        <v>41827</v>
      </c>
      <c r="T2645" s="15" t="str">
        <f t="shared" si="256"/>
        <v/>
      </c>
      <c r="U2645" s="15" t="str">
        <f t="shared" si="257"/>
        <v/>
      </c>
    </row>
    <row r="2646" spans="10:21">
      <c r="J2646" s="50" t="s">
        <v>1496</v>
      </c>
      <c r="K2646" s="2" t="str">
        <f t="shared" si="254"/>
        <v>GR</v>
      </c>
      <c r="L2646" s="2" t="str">
        <f t="shared" si="258"/>
        <v>GREECE</v>
      </c>
      <c r="M2646" s="66"/>
      <c r="N2646" s="66" t="s">
        <v>359</v>
      </c>
      <c r="O2646" s="66"/>
      <c r="P2646" s="66"/>
      <c r="Q2646" s="2"/>
      <c r="R2646" s="2"/>
      <c r="S2646" s="15">
        <f t="shared" si="255"/>
        <v>41827</v>
      </c>
      <c r="T2646" s="15" t="str">
        <f t="shared" si="256"/>
        <v/>
      </c>
      <c r="U2646" s="15" t="str">
        <f t="shared" si="257"/>
        <v/>
      </c>
    </row>
    <row r="2647" spans="10:21">
      <c r="J2647" s="50" t="s">
        <v>1511</v>
      </c>
      <c r="K2647" s="2" t="str">
        <f t="shared" si="254"/>
        <v>HU</v>
      </c>
      <c r="L2647" s="2" t="str">
        <f t="shared" si="258"/>
        <v>HUNGARY</v>
      </c>
      <c r="M2647" s="66"/>
      <c r="N2647" s="66" t="s">
        <v>359</v>
      </c>
      <c r="O2647" s="66"/>
      <c r="P2647" s="66"/>
      <c r="Q2647" s="2"/>
      <c r="R2647" s="2"/>
      <c r="S2647" s="15">
        <f t="shared" si="255"/>
        <v>41827</v>
      </c>
      <c r="T2647" s="15" t="str">
        <f t="shared" si="256"/>
        <v/>
      </c>
      <c r="U2647" s="15" t="str">
        <f t="shared" si="257"/>
        <v/>
      </c>
    </row>
    <row r="2648" spans="10:21">
      <c r="J2648" s="50" t="s">
        <v>9806</v>
      </c>
      <c r="K2648" s="2" t="str">
        <f t="shared" si="254"/>
        <v>x27</v>
      </c>
      <c r="L2648" s="2" t="str">
        <f t="shared" si="258"/>
        <v>ITALY; SAN MARINO; HOLY SEE (VATICAN CITY STATE)</v>
      </c>
      <c r="M2648" s="66"/>
      <c r="N2648" s="66" t="s">
        <v>359</v>
      </c>
      <c r="O2648" s="66"/>
      <c r="P2648" s="66"/>
      <c r="Q2648" s="2"/>
      <c r="R2648" s="2"/>
      <c r="S2648" s="15">
        <f t="shared" si="255"/>
        <v>41827</v>
      </c>
      <c r="T2648" s="15" t="str">
        <f t="shared" si="256"/>
        <v/>
      </c>
      <c r="U2648" s="15">
        <f t="shared" si="257"/>
        <v>42277</v>
      </c>
    </row>
    <row r="2649" spans="10:21">
      <c r="J2649" s="50" t="s">
        <v>1546</v>
      </c>
      <c r="K2649" s="2" t="str">
        <f t="shared" si="254"/>
        <v>MT</v>
      </c>
      <c r="L2649" s="2" t="str">
        <f t="shared" si="258"/>
        <v>MALTA</v>
      </c>
      <c r="M2649" s="66"/>
      <c r="N2649" s="66" t="s">
        <v>359</v>
      </c>
      <c r="O2649" s="66"/>
      <c r="P2649" s="66"/>
      <c r="Q2649" s="2"/>
      <c r="R2649" s="2"/>
      <c r="S2649" s="15">
        <f t="shared" si="255"/>
        <v>41827</v>
      </c>
      <c r="T2649" s="15" t="str">
        <f t="shared" si="256"/>
        <v/>
      </c>
      <c r="U2649" s="15" t="str">
        <f t="shared" si="257"/>
        <v/>
      </c>
    </row>
    <row r="2650" spans="10:21">
      <c r="J2650" s="50" t="s">
        <v>1585</v>
      </c>
      <c r="K2650" s="2" t="str">
        <f t="shared" si="254"/>
        <v>PT</v>
      </c>
      <c r="L2650" s="2" t="str">
        <f t="shared" si="258"/>
        <v>PORTUGAL</v>
      </c>
      <c r="M2650" s="66"/>
      <c r="N2650" s="66" t="s">
        <v>359</v>
      </c>
      <c r="O2650" s="66"/>
      <c r="P2650" s="66"/>
      <c r="Q2650" s="2"/>
      <c r="R2650" s="2"/>
      <c r="S2650" s="15">
        <f t="shared" si="255"/>
        <v>41827</v>
      </c>
      <c r="T2650" s="15" t="str">
        <f t="shared" si="256"/>
        <v/>
      </c>
      <c r="U2650" s="15" t="str">
        <f t="shared" si="257"/>
        <v/>
      </c>
    </row>
    <row r="2651" spans="10:21">
      <c r="J2651" s="50" t="s">
        <v>1589</v>
      </c>
      <c r="K2651" s="2" t="str">
        <f t="shared" si="254"/>
        <v>RO</v>
      </c>
      <c r="L2651" s="2" t="str">
        <f t="shared" si="258"/>
        <v>ROMANIA</v>
      </c>
      <c r="M2651" s="66"/>
      <c r="N2651" s="66" t="s">
        <v>359</v>
      </c>
      <c r="O2651" s="66"/>
      <c r="P2651" s="66"/>
      <c r="Q2651" s="2"/>
      <c r="R2651" s="2"/>
      <c r="S2651" s="15">
        <f t="shared" si="255"/>
        <v>41827</v>
      </c>
      <c r="T2651" s="15" t="str">
        <f t="shared" si="256"/>
        <v/>
      </c>
      <c r="U2651" s="15" t="str">
        <f t="shared" si="257"/>
        <v/>
      </c>
    </row>
    <row r="2652" spans="10:21">
      <c r="J2652" s="50" t="s">
        <v>1609</v>
      </c>
      <c r="K2652" s="2" t="str">
        <f t="shared" si="254"/>
        <v>SK</v>
      </c>
      <c r="L2652" s="2" t="str">
        <f t="shared" si="258"/>
        <v>SLOVAKIA</v>
      </c>
      <c r="M2652" s="66"/>
      <c r="N2652" s="66" t="s">
        <v>359</v>
      </c>
      <c r="O2652" s="66"/>
      <c r="P2652" s="66"/>
      <c r="Q2652" s="2"/>
      <c r="R2652" s="2"/>
      <c r="S2652" s="15">
        <f t="shared" si="255"/>
        <v>41827</v>
      </c>
      <c r="T2652" s="15" t="str">
        <f t="shared" si="256"/>
        <v/>
      </c>
      <c r="U2652" s="15" t="str">
        <f t="shared" si="257"/>
        <v/>
      </c>
    </row>
    <row r="2653" spans="10:21">
      <c r="J2653" s="50" t="s">
        <v>1610</v>
      </c>
      <c r="K2653" s="2" t="str">
        <f t="shared" si="254"/>
        <v>SI</v>
      </c>
      <c r="L2653" s="2" t="str">
        <f t="shared" si="258"/>
        <v>SLOVENIA</v>
      </c>
      <c r="M2653" s="66"/>
      <c r="N2653" s="66" t="s">
        <v>359</v>
      </c>
      <c r="O2653" s="66"/>
      <c r="P2653" s="66"/>
      <c r="Q2653" s="2"/>
      <c r="R2653" s="2"/>
      <c r="S2653" s="15">
        <f t="shared" si="255"/>
        <v>41827</v>
      </c>
      <c r="T2653" s="15" t="str">
        <f t="shared" si="256"/>
        <v/>
      </c>
      <c r="U2653" s="15" t="str">
        <f t="shared" si="257"/>
        <v/>
      </c>
    </row>
    <row r="2654" spans="10:21">
      <c r="J2654" s="50" t="s">
        <v>1499</v>
      </c>
      <c r="K2654" s="2" t="str">
        <f t="shared" si="254"/>
        <v>GP</v>
      </c>
      <c r="L2654" s="2" t="str">
        <f t="shared" si="258"/>
        <v>GUADELOUPE</v>
      </c>
      <c r="M2654" s="66"/>
      <c r="N2654" s="66" t="s">
        <v>359</v>
      </c>
      <c r="O2654" s="66"/>
      <c r="P2654" s="66"/>
      <c r="Q2654" s="2"/>
      <c r="R2654" s="2"/>
      <c r="S2654" s="15">
        <f t="shared" si="255"/>
        <v>41827</v>
      </c>
      <c r="T2654" s="15" t="str">
        <f t="shared" si="256"/>
        <v/>
      </c>
      <c r="U2654" s="15" t="str">
        <f t="shared" si="257"/>
        <v/>
      </c>
    </row>
    <row r="2655" spans="10:21">
      <c r="J2655" s="50" t="s">
        <v>1548</v>
      </c>
      <c r="K2655" s="2" t="str">
        <f t="shared" si="254"/>
        <v>MQ</v>
      </c>
      <c r="L2655" s="2" t="str">
        <f t="shared" si="258"/>
        <v>MARTINIQUE</v>
      </c>
      <c r="M2655" s="66"/>
      <c r="N2655" s="66" t="s">
        <v>359</v>
      </c>
      <c r="O2655" s="66"/>
      <c r="P2655" s="66"/>
      <c r="Q2655" s="2"/>
      <c r="R2655" s="2"/>
      <c r="S2655" s="15">
        <f t="shared" si="255"/>
        <v>41827</v>
      </c>
      <c r="T2655" s="15" t="str">
        <f t="shared" si="256"/>
        <v/>
      </c>
      <c r="U2655" s="15" t="str">
        <f t="shared" si="257"/>
        <v/>
      </c>
    </row>
    <row r="2656" spans="10:21">
      <c r="J2656" s="50" t="s">
        <v>1596</v>
      </c>
      <c r="K2656" s="2" t="str">
        <f t="shared" si="254"/>
        <v>MF</v>
      </c>
      <c r="L2656" s="2" t="str">
        <f t="shared" si="258"/>
        <v>SAINT MARTIN (FRENCH PART)</v>
      </c>
      <c r="M2656" s="66"/>
      <c r="N2656" s="66" t="s">
        <v>359</v>
      </c>
      <c r="O2656" s="66"/>
      <c r="P2656" s="66"/>
      <c r="Q2656" s="2"/>
      <c r="R2656" s="2"/>
      <c r="S2656" s="15">
        <f t="shared" si="255"/>
        <v>41827</v>
      </c>
      <c r="T2656" s="15" t="str">
        <f t="shared" si="256"/>
        <v/>
      </c>
      <c r="U2656" s="15" t="str">
        <f t="shared" si="257"/>
        <v/>
      </c>
    </row>
    <row r="2657" spans="10:21">
      <c r="J2657" s="85" t="s">
        <v>11066</v>
      </c>
      <c r="K2657" s="2" t="str">
        <f t="shared" si="254"/>
        <v>x95</v>
      </c>
      <c r="L2657" s="2" t="str">
        <f t="shared" ref="L2657:L2675" si="259">J2657</f>
        <v>Other Regions subject to earthquake risk charge</v>
      </c>
      <c r="M2657" s="66" t="s">
        <v>358</v>
      </c>
      <c r="N2657" s="66" t="s">
        <v>359</v>
      </c>
      <c r="O2657" s="66"/>
      <c r="P2657" s="66"/>
      <c r="Q2657" s="2"/>
      <c r="R2657" s="2"/>
      <c r="S2657" s="15">
        <f t="shared" si="255"/>
        <v>42277</v>
      </c>
      <c r="T2657" s="15" t="str">
        <f t="shared" si="256"/>
        <v/>
      </c>
      <c r="U2657" s="15" t="str">
        <f t="shared" si="257"/>
        <v/>
      </c>
    </row>
    <row r="2658" spans="10:21">
      <c r="J2658" s="50" t="s">
        <v>11067</v>
      </c>
      <c r="K2658" s="2" t="str">
        <f t="shared" si="254"/>
        <v>x96</v>
      </c>
      <c r="L2658" s="2" t="str">
        <f t="shared" si="259"/>
        <v>Other Northern Europe Regions subject to earthquake risk charge</v>
      </c>
      <c r="M2658" s="66"/>
      <c r="N2658" s="66" t="s">
        <v>359</v>
      </c>
      <c r="O2658" s="66"/>
      <c r="P2658" s="66"/>
      <c r="Q2658" s="2"/>
      <c r="R2658" s="2"/>
      <c r="S2658" s="15">
        <f t="shared" si="255"/>
        <v>42277</v>
      </c>
      <c r="T2658" s="15" t="str">
        <f t="shared" si="256"/>
        <v/>
      </c>
      <c r="U2658" s="15" t="str">
        <f t="shared" si="257"/>
        <v/>
      </c>
    </row>
    <row r="2659" spans="10:21">
      <c r="J2659" s="50" t="s">
        <v>11068</v>
      </c>
      <c r="K2659" s="2" t="str">
        <f t="shared" si="254"/>
        <v>x97</v>
      </c>
      <c r="L2659" s="2" t="str">
        <f t="shared" si="259"/>
        <v>Other Western European Regions subject to earthquake risk charge</v>
      </c>
      <c r="M2659" s="66"/>
      <c r="N2659" s="66" t="s">
        <v>359</v>
      </c>
      <c r="O2659" s="66"/>
      <c r="P2659" s="66"/>
      <c r="Q2659" s="2"/>
      <c r="R2659" s="2"/>
      <c r="S2659" s="15">
        <f t="shared" si="255"/>
        <v>42277</v>
      </c>
      <c r="T2659" s="15" t="str">
        <f t="shared" si="256"/>
        <v/>
      </c>
      <c r="U2659" s="15" t="str">
        <f t="shared" si="257"/>
        <v/>
      </c>
    </row>
    <row r="2660" spans="10:21">
      <c r="J2660" s="50" t="s">
        <v>11069</v>
      </c>
      <c r="K2660" s="2" t="str">
        <f t="shared" si="254"/>
        <v>x98</v>
      </c>
      <c r="L2660" s="2" t="str">
        <f t="shared" si="259"/>
        <v>Other Eastern European Regions subject to earthquake risk charge</v>
      </c>
      <c r="M2660" s="66"/>
      <c r="N2660" s="66" t="s">
        <v>359</v>
      </c>
      <c r="O2660" s="66"/>
      <c r="P2660" s="66"/>
      <c r="Q2660" s="2"/>
      <c r="R2660" s="2"/>
      <c r="S2660" s="15">
        <f t="shared" si="255"/>
        <v>42277</v>
      </c>
      <c r="T2660" s="15" t="str">
        <f t="shared" si="256"/>
        <v/>
      </c>
      <c r="U2660" s="15" t="str">
        <f t="shared" si="257"/>
        <v/>
      </c>
    </row>
    <row r="2661" spans="10:21">
      <c r="J2661" s="50" t="s">
        <v>11070</v>
      </c>
      <c r="K2661" s="2" t="str">
        <f t="shared" si="254"/>
        <v>x99</v>
      </c>
      <c r="L2661" s="2" t="str">
        <f t="shared" si="259"/>
        <v>Other Southern European Regions subject to earthquake risk charge</v>
      </c>
      <c r="M2661" s="66"/>
      <c r="N2661" s="66" t="s">
        <v>359</v>
      </c>
      <c r="O2661" s="66"/>
      <c r="P2661" s="66"/>
      <c r="Q2661" s="2"/>
      <c r="R2661" s="2"/>
      <c r="S2661" s="15">
        <f t="shared" si="255"/>
        <v>42277</v>
      </c>
      <c r="T2661" s="15" t="str">
        <f t="shared" si="256"/>
        <v/>
      </c>
      <c r="U2661" s="15" t="str">
        <f t="shared" si="257"/>
        <v/>
      </c>
    </row>
    <row r="2662" spans="10:21">
      <c r="J2662" s="50" t="s">
        <v>1375</v>
      </c>
      <c r="K2662" s="2" t="str">
        <f t="shared" si="254"/>
        <v>x9</v>
      </c>
      <c r="L2662" s="2" t="str">
        <f t="shared" si="259"/>
        <v>Central and Western Asia</v>
      </c>
      <c r="M2662" s="66"/>
      <c r="N2662" s="66" t="s">
        <v>359</v>
      </c>
      <c r="O2662" s="66"/>
      <c r="P2662" s="66"/>
      <c r="Q2662" s="2"/>
      <c r="R2662" s="2"/>
      <c r="S2662" s="15">
        <f t="shared" si="255"/>
        <v>41827</v>
      </c>
      <c r="T2662" s="15" t="str">
        <f t="shared" si="256"/>
        <v/>
      </c>
      <c r="U2662" s="15" t="str">
        <f t="shared" si="257"/>
        <v/>
      </c>
    </row>
    <row r="2663" spans="10:21">
      <c r="J2663" s="50" t="s">
        <v>1376</v>
      </c>
      <c r="K2663" s="2" t="str">
        <f t="shared" si="254"/>
        <v>x12</v>
      </c>
      <c r="L2663" s="2" t="str">
        <f t="shared" si="259"/>
        <v>Eastern Asia</v>
      </c>
      <c r="M2663" s="66"/>
      <c r="N2663" s="66" t="s">
        <v>359</v>
      </c>
      <c r="O2663" s="66"/>
      <c r="P2663" s="66"/>
      <c r="Q2663" s="2"/>
      <c r="R2663" s="2"/>
      <c r="S2663" s="15">
        <f t="shared" si="255"/>
        <v>41827</v>
      </c>
      <c r="T2663" s="15" t="str">
        <f t="shared" si="256"/>
        <v/>
      </c>
      <c r="U2663" s="15" t="str">
        <f t="shared" si="257"/>
        <v/>
      </c>
    </row>
    <row r="2664" spans="10:21">
      <c r="J2664" s="50" t="s">
        <v>1377</v>
      </c>
      <c r="K2664" s="2" t="str">
        <f t="shared" si="254"/>
        <v>x65</v>
      </c>
      <c r="L2664" s="2" t="str">
        <f t="shared" si="259"/>
        <v>South and South-Eastern Asia</v>
      </c>
      <c r="M2664" s="66"/>
      <c r="N2664" s="66" t="s">
        <v>359</v>
      </c>
      <c r="O2664" s="66"/>
      <c r="P2664" s="66"/>
      <c r="Q2664" s="2"/>
      <c r="R2664" s="2"/>
      <c r="S2664" s="15">
        <f t="shared" si="255"/>
        <v>41827</v>
      </c>
      <c r="T2664" s="15" t="str">
        <f t="shared" si="256"/>
        <v/>
      </c>
      <c r="U2664" s="15" t="str">
        <f t="shared" si="257"/>
        <v/>
      </c>
    </row>
    <row r="2665" spans="10:21">
      <c r="J2665" s="50" t="s">
        <v>1378</v>
      </c>
      <c r="K2665" s="2" t="str">
        <f t="shared" si="254"/>
        <v>x43</v>
      </c>
      <c r="L2665" s="2" t="str">
        <f t="shared" si="259"/>
        <v>Oceania</v>
      </c>
      <c r="M2665" s="66"/>
      <c r="N2665" s="66" t="s">
        <v>359</v>
      </c>
      <c r="O2665" s="66"/>
      <c r="P2665" s="66"/>
      <c r="Q2665" s="2"/>
      <c r="R2665" s="2"/>
      <c r="S2665" s="15">
        <f t="shared" si="255"/>
        <v>41827</v>
      </c>
      <c r="T2665" s="15" t="str">
        <f t="shared" si="256"/>
        <v/>
      </c>
      <c r="U2665" s="15" t="str">
        <f t="shared" si="257"/>
        <v/>
      </c>
    </row>
    <row r="2666" spans="10:21">
      <c r="J2666" s="50" t="s">
        <v>1379</v>
      </c>
      <c r="K2666" s="2" t="str">
        <f t="shared" si="254"/>
        <v>x39</v>
      </c>
      <c r="L2666" s="2" t="str">
        <f t="shared" si="259"/>
        <v>Northern Africa</v>
      </c>
      <c r="M2666" s="66"/>
      <c r="N2666" s="66" t="s">
        <v>359</v>
      </c>
      <c r="O2666" s="66"/>
      <c r="P2666" s="66"/>
      <c r="Q2666" s="2"/>
      <c r="R2666" s="2"/>
      <c r="S2666" s="15">
        <f t="shared" si="255"/>
        <v>41827</v>
      </c>
      <c r="T2666" s="15" t="str">
        <f t="shared" si="256"/>
        <v/>
      </c>
      <c r="U2666" s="15" t="str">
        <f t="shared" si="257"/>
        <v/>
      </c>
    </row>
    <row r="2667" spans="10:21">
      <c r="J2667" s="50" t="s">
        <v>1380</v>
      </c>
      <c r="K2667" s="2" t="str">
        <f t="shared" si="254"/>
        <v>x67</v>
      </c>
      <c r="L2667" s="2" t="str">
        <f t="shared" si="259"/>
        <v>Southern Africa</v>
      </c>
      <c r="M2667" s="66"/>
      <c r="N2667" s="66" t="s">
        <v>359</v>
      </c>
      <c r="O2667" s="66"/>
      <c r="P2667" s="66"/>
      <c r="Q2667" s="2"/>
      <c r="R2667" s="2"/>
      <c r="S2667" s="15">
        <f t="shared" si="255"/>
        <v>41827</v>
      </c>
      <c r="T2667" s="15" t="str">
        <f t="shared" si="256"/>
        <v/>
      </c>
      <c r="U2667" s="15" t="str">
        <f t="shared" si="257"/>
        <v/>
      </c>
    </row>
    <row r="2668" spans="10:21">
      <c r="J2668" s="50" t="s">
        <v>1381</v>
      </c>
      <c r="K2668" s="2" t="str">
        <f t="shared" si="254"/>
        <v>x40</v>
      </c>
      <c r="L2668" s="2" t="str">
        <f t="shared" si="259"/>
        <v>Northern America excluding the United States of America</v>
      </c>
      <c r="M2668" s="66"/>
      <c r="N2668" s="66" t="s">
        <v>359</v>
      </c>
      <c r="O2668" s="66"/>
      <c r="P2668" s="66"/>
      <c r="Q2668" s="2"/>
      <c r="R2668" s="2"/>
      <c r="S2668" s="15">
        <f t="shared" si="255"/>
        <v>41827</v>
      </c>
      <c r="T2668" s="15" t="str">
        <f t="shared" si="256"/>
        <v/>
      </c>
      <c r="U2668" s="15" t="str">
        <f t="shared" si="257"/>
        <v/>
      </c>
    </row>
    <row r="2669" spans="10:21">
      <c r="J2669" s="50" t="s">
        <v>1382</v>
      </c>
      <c r="K2669" s="2" t="str">
        <f t="shared" si="254"/>
        <v>x8</v>
      </c>
      <c r="L2669" s="2" t="str">
        <f t="shared" si="259"/>
        <v>Caribbean and Central America</v>
      </c>
      <c r="M2669" s="66"/>
      <c r="N2669" s="66" t="s">
        <v>359</v>
      </c>
      <c r="O2669" s="66"/>
      <c r="P2669" s="66"/>
      <c r="Q2669" s="2"/>
      <c r="R2669" s="2"/>
      <c r="S2669" s="15">
        <f t="shared" si="255"/>
        <v>41827</v>
      </c>
      <c r="T2669" s="15" t="str">
        <f t="shared" si="256"/>
        <v/>
      </c>
      <c r="U2669" s="15" t="str">
        <f t="shared" si="257"/>
        <v/>
      </c>
    </row>
    <row r="2670" spans="10:21">
      <c r="J2670" s="50" t="s">
        <v>1383</v>
      </c>
      <c r="K2670" s="2" t="str">
        <f t="shared" si="254"/>
        <v>x13</v>
      </c>
      <c r="L2670" s="2" t="str">
        <f t="shared" si="259"/>
        <v>Eastern South America</v>
      </c>
      <c r="M2670" s="66"/>
      <c r="N2670" s="66" t="s">
        <v>359</v>
      </c>
      <c r="O2670" s="66"/>
      <c r="P2670" s="66"/>
      <c r="Q2670" s="2"/>
      <c r="R2670" s="2"/>
      <c r="S2670" s="15">
        <f t="shared" si="255"/>
        <v>41827</v>
      </c>
      <c r="T2670" s="15" t="str">
        <f t="shared" si="256"/>
        <v/>
      </c>
      <c r="U2670" s="15" t="str">
        <f t="shared" si="257"/>
        <v/>
      </c>
    </row>
    <row r="2671" spans="10:21">
      <c r="J2671" s="50" t="s">
        <v>1384</v>
      </c>
      <c r="K2671" s="2" t="str">
        <f t="shared" si="254"/>
        <v>x41</v>
      </c>
      <c r="L2671" s="2" t="str">
        <f t="shared" si="259"/>
        <v>Northern, southern and western South America</v>
      </c>
      <c r="M2671" s="66"/>
      <c r="N2671" s="66" t="s">
        <v>359</v>
      </c>
      <c r="O2671" s="66"/>
      <c r="P2671" s="66"/>
      <c r="Q2671" s="2"/>
      <c r="R2671" s="2"/>
      <c r="S2671" s="15">
        <f t="shared" si="255"/>
        <v>41827</v>
      </c>
      <c r="T2671" s="15" t="str">
        <f t="shared" si="256"/>
        <v/>
      </c>
      <c r="U2671" s="15" t="str">
        <f t="shared" si="257"/>
        <v/>
      </c>
    </row>
    <row r="2672" spans="10:21">
      <c r="J2672" s="50" t="s">
        <v>1385</v>
      </c>
      <c r="K2672" s="2" t="str">
        <f t="shared" si="254"/>
        <v>x38</v>
      </c>
      <c r="L2672" s="2" t="str">
        <f t="shared" si="259"/>
        <v>North-east United States of America</v>
      </c>
      <c r="M2672" s="66"/>
      <c r="N2672" s="66" t="s">
        <v>359</v>
      </c>
      <c r="O2672" s="66"/>
      <c r="P2672" s="66"/>
      <c r="Q2672" s="2"/>
      <c r="R2672" s="2"/>
      <c r="S2672" s="15">
        <f t="shared" si="255"/>
        <v>41827</v>
      </c>
      <c r="T2672" s="15" t="str">
        <f t="shared" si="256"/>
        <v/>
      </c>
      <c r="U2672" s="15" t="str">
        <f t="shared" si="257"/>
        <v/>
      </c>
    </row>
    <row r="2673" spans="10:21">
      <c r="J2673" s="50" t="s">
        <v>1386</v>
      </c>
      <c r="K2673" s="2" t="str">
        <f t="shared" si="254"/>
        <v>x66</v>
      </c>
      <c r="L2673" s="2" t="str">
        <f t="shared" si="259"/>
        <v>South-east United States of America</v>
      </c>
      <c r="M2673" s="66"/>
      <c r="N2673" s="66" t="s">
        <v>359</v>
      </c>
      <c r="O2673" s="66"/>
      <c r="P2673" s="66"/>
      <c r="Q2673" s="2"/>
      <c r="R2673" s="2"/>
      <c r="S2673" s="15">
        <f t="shared" si="255"/>
        <v>41827</v>
      </c>
      <c r="T2673" s="15" t="str">
        <f t="shared" si="256"/>
        <v/>
      </c>
      <c r="U2673" s="15" t="str">
        <f t="shared" si="257"/>
        <v/>
      </c>
    </row>
    <row r="2674" spans="10:21">
      <c r="J2674" s="50" t="s">
        <v>1387</v>
      </c>
      <c r="K2674" s="2" t="str">
        <f t="shared" si="254"/>
        <v>x36</v>
      </c>
      <c r="L2674" s="2" t="str">
        <f t="shared" si="259"/>
        <v>Mid-west United States of America</v>
      </c>
      <c r="M2674" s="66"/>
      <c r="N2674" s="66" t="s">
        <v>359</v>
      </c>
      <c r="O2674" s="66"/>
      <c r="P2674" s="66"/>
      <c r="Q2674" s="2"/>
      <c r="R2674" s="2"/>
      <c r="S2674" s="15">
        <f t="shared" si="255"/>
        <v>41827</v>
      </c>
      <c r="T2674" s="15" t="str">
        <f t="shared" si="256"/>
        <v/>
      </c>
      <c r="U2674" s="15" t="str">
        <f t="shared" si="257"/>
        <v/>
      </c>
    </row>
    <row r="2675" spans="10:21">
      <c r="J2675" s="50" t="s">
        <v>1388</v>
      </c>
      <c r="K2675" s="2" t="str">
        <f t="shared" si="254"/>
        <v>x71</v>
      </c>
      <c r="L2675" s="2" t="str">
        <f t="shared" si="259"/>
        <v>Western United States of America</v>
      </c>
      <c r="M2675" s="66"/>
      <c r="N2675" s="66" t="s">
        <v>359</v>
      </c>
      <c r="O2675" s="66"/>
      <c r="P2675" s="66"/>
      <c r="Q2675" s="2"/>
      <c r="R2675" s="2"/>
      <c r="S2675" s="15">
        <f t="shared" si="255"/>
        <v>41827</v>
      </c>
      <c r="T2675" s="15" t="str">
        <f t="shared" si="256"/>
        <v/>
      </c>
      <c r="U2675" s="15" t="str">
        <f t="shared" si="257"/>
        <v/>
      </c>
    </row>
    <row r="2676" spans="10:21">
      <c r="J2676" s="16" t="s">
        <v>11059</v>
      </c>
      <c r="K2676" s="2"/>
      <c r="L2676" s="2"/>
      <c r="M2676" s="66"/>
      <c r="N2676" s="66"/>
      <c r="O2676" s="66" t="s">
        <v>2286</v>
      </c>
      <c r="P2676" s="66"/>
      <c r="Q2676" s="2" t="s">
        <v>1352</v>
      </c>
      <c r="R2676" s="2"/>
      <c r="S2676" s="15">
        <v>42277</v>
      </c>
      <c r="T2676" s="15"/>
      <c r="U2676" s="15"/>
    </row>
    <row r="2677" spans="10:21">
      <c r="J2677" s="17" t="s">
        <v>3454</v>
      </c>
      <c r="K2677" s="2" t="str">
        <f t="shared" ref="K2677:K2711" si="260">VLOOKUP(J2677,$A:$B,2,0)</f>
        <v>x0</v>
      </c>
      <c r="L2677" s="2" t="str">
        <f>J2677</f>
        <v>Not applicable/All geographical areas</v>
      </c>
      <c r="M2677" s="66" t="s">
        <v>358</v>
      </c>
      <c r="N2677" s="66"/>
      <c r="O2677" s="66"/>
      <c r="P2677" s="66"/>
      <c r="Q2677" s="2"/>
      <c r="R2677" s="2"/>
      <c r="S2677" s="15">
        <f t="shared" ref="S2677:S2711" si="261">VLOOKUP(J2677,A:G,5,FALSE)</f>
        <v>41827</v>
      </c>
      <c r="T2677" s="15" t="str">
        <f t="shared" ref="T2677:T2711" si="262">IF(VLOOKUP(J2677,A:G,6,FALSE)=0,"",VLOOKUP(J2677,A:G,6,FALSE))</f>
        <v/>
      </c>
      <c r="U2677" s="15" t="str">
        <f t="shared" ref="U2677:U2711" si="263">IF(VLOOKUP(J2677,A:G,7,FALSE)=0,"",VLOOKUP(J2677,A:G,7,FALSE))</f>
        <v/>
      </c>
    </row>
    <row r="2678" spans="10:21">
      <c r="J2678" s="85" t="s">
        <v>11305</v>
      </c>
      <c r="K2678" s="2" t="str">
        <f t="shared" si="260"/>
        <v>x100</v>
      </c>
      <c r="L2678" s="2" t="str">
        <f>J2678</f>
        <v>Specified Regions explicitly subject to flood risk charge</v>
      </c>
      <c r="M2678" s="66" t="s">
        <v>358</v>
      </c>
      <c r="N2678" s="66" t="s">
        <v>359</v>
      </c>
      <c r="O2678" s="66"/>
      <c r="P2678" s="66"/>
      <c r="Q2678" s="2"/>
      <c r="R2678" s="2"/>
      <c r="S2678" s="15">
        <f t="shared" si="261"/>
        <v>42277</v>
      </c>
      <c r="T2678" s="15" t="str">
        <f t="shared" si="262"/>
        <v/>
      </c>
      <c r="U2678" s="15">
        <f t="shared" si="263"/>
        <v>42566</v>
      </c>
    </row>
    <row r="2679" spans="10:21">
      <c r="J2679" s="50" t="s">
        <v>1427</v>
      </c>
      <c r="K2679" s="2" t="str">
        <f t="shared" si="260"/>
        <v>AT</v>
      </c>
      <c r="L2679" s="2" t="str">
        <f>J2679</f>
        <v>AUSTRIA</v>
      </c>
      <c r="M2679" s="66"/>
      <c r="N2679" s="66" t="s">
        <v>359</v>
      </c>
      <c r="O2679" s="66"/>
      <c r="P2679" s="66"/>
      <c r="Q2679" s="2"/>
      <c r="R2679" s="2"/>
      <c r="S2679" s="15">
        <f t="shared" si="261"/>
        <v>41827</v>
      </c>
      <c r="T2679" s="15" t="str">
        <f t="shared" si="262"/>
        <v/>
      </c>
      <c r="U2679" s="15" t="str">
        <f t="shared" si="263"/>
        <v/>
      </c>
    </row>
    <row r="2680" spans="10:21">
      <c r="J2680" s="50" t="s">
        <v>1434</v>
      </c>
      <c r="K2680" s="2" t="str">
        <f t="shared" si="260"/>
        <v>BE</v>
      </c>
      <c r="L2680" s="2" t="str">
        <f t="shared" ref="L2680:L2692" si="264">J2680</f>
        <v>BELGIUM</v>
      </c>
      <c r="M2680" s="66"/>
      <c r="N2680" s="66" t="s">
        <v>359</v>
      </c>
      <c r="O2680" s="66"/>
      <c r="P2680" s="66"/>
      <c r="Q2680" s="2"/>
      <c r="R2680" s="2"/>
      <c r="S2680" s="15">
        <f t="shared" si="261"/>
        <v>41827</v>
      </c>
      <c r="T2680" s="15" t="str">
        <f t="shared" si="262"/>
        <v/>
      </c>
      <c r="U2680" s="15" t="str">
        <f t="shared" si="263"/>
        <v/>
      </c>
    </row>
    <row r="2681" spans="10:21">
      <c r="J2681" s="50" t="s">
        <v>1447</v>
      </c>
      <c r="K2681" s="2" t="str">
        <f t="shared" si="260"/>
        <v>BG</v>
      </c>
      <c r="L2681" s="2" t="str">
        <f t="shared" si="264"/>
        <v>BULGARIA</v>
      </c>
      <c r="M2681" s="66"/>
      <c r="N2681" s="66" t="s">
        <v>359</v>
      </c>
      <c r="O2681" s="66"/>
      <c r="P2681" s="66"/>
      <c r="Q2681" s="2"/>
      <c r="R2681" s="2"/>
      <c r="S2681" s="15">
        <f t="shared" si="261"/>
        <v>41827</v>
      </c>
      <c r="T2681" s="15" t="str">
        <f t="shared" si="262"/>
        <v/>
      </c>
      <c r="U2681" s="15" t="str">
        <f t="shared" si="263"/>
        <v/>
      </c>
    </row>
    <row r="2682" spans="10:21">
      <c r="J2682" s="21" t="s">
        <v>12060</v>
      </c>
      <c r="K2682" s="2" t="str">
        <f t="shared" si="260"/>
        <v>CZ</v>
      </c>
      <c r="L2682" s="2" t="str">
        <f t="shared" si="264"/>
        <v>CZECHIA</v>
      </c>
      <c r="M2682" s="66"/>
      <c r="N2682" s="66" t="s">
        <v>359</v>
      </c>
      <c r="O2682" s="66"/>
      <c r="P2682" s="66"/>
      <c r="Q2682" s="2"/>
      <c r="R2682" s="2"/>
      <c r="S2682" s="15">
        <f t="shared" si="261"/>
        <v>41827</v>
      </c>
      <c r="T2682" s="15" t="str">
        <f t="shared" si="262"/>
        <v/>
      </c>
      <c r="U2682" s="15">
        <f t="shared" si="263"/>
        <v>42931</v>
      </c>
    </row>
    <row r="2683" spans="10:21">
      <c r="J2683" s="50" t="s">
        <v>9804</v>
      </c>
      <c r="K2683" s="2" t="str">
        <f t="shared" si="260"/>
        <v>x69</v>
      </c>
      <c r="L2683" s="2" t="str">
        <f t="shared" si="264"/>
        <v>SWITZERLAND; LIECHTENSTEIN</v>
      </c>
      <c r="M2683" s="66"/>
      <c r="N2683" s="66" t="s">
        <v>359</v>
      </c>
      <c r="O2683" s="66"/>
      <c r="P2683" s="66"/>
      <c r="Q2683" s="2"/>
      <c r="R2683" s="2"/>
      <c r="S2683" s="15">
        <f t="shared" si="261"/>
        <v>41827</v>
      </c>
      <c r="T2683" s="15" t="str">
        <f t="shared" si="262"/>
        <v/>
      </c>
      <c r="U2683" s="15">
        <f t="shared" si="263"/>
        <v>42277</v>
      </c>
    </row>
    <row r="2684" spans="10:21">
      <c r="J2684" s="50" t="s">
        <v>9808</v>
      </c>
      <c r="K2684" s="2" t="str">
        <f t="shared" si="260"/>
        <v>x81</v>
      </c>
      <c r="L2684" s="2" t="str">
        <f t="shared" si="264"/>
        <v>FRANCE; MONACO; ANDORRA</v>
      </c>
      <c r="M2684" s="66"/>
      <c r="N2684" s="66" t="s">
        <v>359</v>
      </c>
      <c r="O2684" s="66"/>
      <c r="P2684" s="66"/>
      <c r="Q2684" s="2"/>
      <c r="R2684" s="2"/>
      <c r="S2684" s="15">
        <f t="shared" si="261"/>
        <v>42277</v>
      </c>
      <c r="T2684" s="15" t="str">
        <f t="shared" si="262"/>
        <v/>
      </c>
      <c r="U2684" s="15" t="str">
        <f t="shared" si="263"/>
        <v/>
      </c>
    </row>
    <row r="2685" spans="10:21">
      <c r="J2685" s="50" t="s">
        <v>1494</v>
      </c>
      <c r="K2685" s="2" t="str">
        <f t="shared" si="260"/>
        <v>DE</v>
      </c>
      <c r="L2685" s="2" t="str">
        <f t="shared" si="264"/>
        <v>GERMANY</v>
      </c>
      <c r="M2685" s="66"/>
      <c r="N2685" s="66" t="s">
        <v>359</v>
      </c>
      <c r="O2685" s="66"/>
      <c r="P2685" s="66"/>
      <c r="Q2685" s="2"/>
      <c r="R2685" s="2"/>
      <c r="S2685" s="15">
        <f t="shared" si="261"/>
        <v>41827</v>
      </c>
      <c r="T2685" s="15" t="str">
        <f t="shared" si="262"/>
        <v/>
      </c>
      <c r="U2685" s="15" t="str">
        <f t="shared" si="263"/>
        <v/>
      </c>
    </row>
    <row r="2686" spans="10:21">
      <c r="J2686" s="50" t="s">
        <v>1511</v>
      </c>
      <c r="K2686" s="2" t="str">
        <f t="shared" si="260"/>
        <v>HU</v>
      </c>
      <c r="L2686" s="2" t="str">
        <f t="shared" si="264"/>
        <v>HUNGARY</v>
      </c>
      <c r="M2686" s="66"/>
      <c r="N2686" s="66" t="s">
        <v>359</v>
      </c>
      <c r="O2686" s="66"/>
      <c r="P2686" s="66"/>
      <c r="Q2686" s="2"/>
      <c r="R2686" s="2"/>
      <c r="S2686" s="15">
        <f t="shared" si="261"/>
        <v>41827</v>
      </c>
      <c r="T2686" s="15" t="str">
        <f t="shared" si="262"/>
        <v/>
      </c>
      <c r="U2686" s="15" t="str">
        <f t="shared" si="263"/>
        <v/>
      </c>
    </row>
    <row r="2687" spans="10:21">
      <c r="J2687" s="50" t="s">
        <v>9806</v>
      </c>
      <c r="K2687" s="2" t="str">
        <f t="shared" si="260"/>
        <v>x27</v>
      </c>
      <c r="L2687" s="2" t="str">
        <f t="shared" si="264"/>
        <v>ITALY; SAN MARINO; HOLY SEE (VATICAN CITY STATE)</v>
      </c>
      <c r="M2687" s="66"/>
      <c r="N2687" s="66" t="s">
        <v>359</v>
      </c>
      <c r="O2687" s="66"/>
      <c r="P2687" s="66"/>
      <c r="Q2687" s="2"/>
      <c r="R2687" s="2"/>
      <c r="S2687" s="15">
        <f t="shared" si="261"/>
        <v>41827</v>
      </c>
      <c r="T2687" s="15" t="str">
        <f t="shared" si="262"/>
        <v/>
      </c>
      <c r="U2687" s="15">
        <f t="shared" si="263"/>
        <v>42277</v>
      </c>
    </row>
    <row r="2688" spans="10:21">
      <c r="J2688" s="50" t="s">
        <v>1584</v>
      </c>
      <c r="K2688" s="2" t="str">
        <f t="shared" si="260"/>
        <v>PL</v>
      </c>
      <c r="L2688" s="2" t="str">
        <f t="shared" si="264"/>
        <v>POLAND</v>
      </c>
      <c r="M2688" s="66"/>
      <c r="N2688" s="66" t="s">
        <v>359</v>
      </c>
      <c r="O2688" s="66"/>
      <c r="P2688" s="66"/>
      <c r="Q2688" s="2"/>
      <c r="R2688" s="2"/>
      <c r="S2688" s="15">
        <f t="shared" si="261"/>
        <v>41827</v>
      </c>
      <c r="T2688" s="15" t="str">
        <f t="shared" si="262"/>
        <v/>
      </c>
      <c r="U2688" s="15" t="str">
        <f t="shared" si="263"/>
        <v/>
      </c>
    </row>
    <row r="2689" spans="10:21">
      <c r="J2689" s="50" t="s">
        <v>1589</v>
      </c>
      <c r="K2689" s="2" t="str">
        <f t="shared" si="260"/>
        <v>RO</v>
      </c>
      <c r="L2689" s="2" t="str">
        <f t="shared" si="264"/>
        <v>ROMANIA</v>
      </c>
      <c r="M2689" s="66"/>
      <c r="N2689" s="66" t="s">
        <v>359</v>
      </c>
      <c r="O2689" s="66"/>
      <c r="P2689" s="66"/>
      <c r="Q2689" s="2"/>
      <c r="R2689" s="2"/>
      <c r="S2689" s="15">
        <f t="shared" si="261"/>
        <v>41827</v>
      </c>
      <c r="T2689" s="15" t="str">
        <f t="shared" si="262"/>
        <v/>
      </c>
      <c r="U2689" s="15" t="str">
        <f t="shared" si="263"/>
        <v/>
      </c>
    </row>
    <row r="2690" spans="10:21">
      <c r="J2690" s="50" t="s">
        <v>1609</v>
      </c>
      <c r="K2690" s="2" t="str">
        <f t="shared" si="260"/>
        <v>SK</v>
      </c>
      <c r="L2690" s="2" t="str">
        <f t="shared" si="264"/>
        <v>SLOVAKIA</v>
      </c>
      <c r="M2690" s="66"/>
      <c r="N2690" s="66" t="s">
        <v>359</v>
      </c>
      <c r="O2690" s="66"/>
      <c r="P2690" s="66"/>
      <c r="Q2690" s="2"/>
      <c r="R2690" s="2"/>
      <c r="S2690" s="15">
        <f t="shared" si="261"/>
        <v>41827</v>
      </c>
      <c r="T2690" s="15" t="str">
        <f t="shared" si="262"/>
        <v/>
      </c>
      <c r="U2690" s="15" t="str">
        <f t="shared" si="263"/>
        <v/>
      </c>
    </row>
    <row r="2691" spans="10:21">
      <c r="J2691" s="50" t="s">
        <v>1610</v>
      </c>
      <c r="K2691" s="2" t="str">
        <f t="shared" si="260"/>
        <v>SI</v>
      </c>
      <c r="L2691" s="2" t="str">
        <f t="shared" si="264"/>
        <v>SLOVENIA</v>
      </c>
      <c r="M2691" s="66"/>
      <c r="N2691" s="66" t="s">
        <v>359</v>
      </c>
      <c r="O2691" s="66"/>
      <c r="P2691" s="66"/>
      <c r="Q2691" s="2"/>
      <c r="R2691" s="2"/>
      <c r="S2691" s="15">
        <f t="shared" si="261"/>
        <v>41827</v>
      </c>
      <c r="T2691" s="15" t="str">
        <f t="shared" si="262"/>
        <v/>
      </c>
      <c r="U2691" s="15" t="str">
        <f t="shared" si="263"/>
        <v/>
      </c>
    </row>
    <row r="2692" spans="10:21">
      <c r="J2692" s="50" t="s">
        <v>1640</v>
      </c>
      <c r="K2692" s="2" t="str">
        <f t="shared" si="260"/>
        <v>GB</v>
      </c>
      <c r="L2692" s="2" t="str">
        <f t="shared" si="264"/>
        <v>UNITED KINGDOM</v>
      </c>
      <c r="M2692" s="66"/>
      <c r="N2692" s="66" t="s">
        <v>359</v>
      </c>
      <c r="O2692" s="66"/>
      <c r="P2692" s="66"/>
      <c r="Q2692" s="2"/>
      <c r="R2692" s="2"/>
      <c r="S2692" s="15">
        <f t="shared" si="261"/>
        <v>41827</v>
      </c>
      <c r="T2692" s="15" t="str">
        <f t="shared" si="262"/>
        <v/>
      </c>
      <c r="U2692" s="15" t="str">
        <f t="shared" si="263"/>
        <v/>
      </c>
    </row>
    <row r="2693" spans="10:21">
      <c r="J2693" s="85" t="s">
        <v>11071</v>
      </c>
      <c r="K2693" s="2" t="str">
        <f t="shared" si="260"/>
        <v>x101</v>
      </c>
      <c r="L2693" s="2" t="str">
        <f t="shared" ref="L2693:L2711" si="265">J2693</f>
        <v>Other Regions subject to flood risk charge</v>
      </c>
      <c r="M2693" s="66" t="s">
        <v>358</v>
      </c>
      <c r="N2693" s="66" t="s">
        <v>359</v>
      </c>
      <c r="O2693" s="66"/>
      <c r="P2693" s="66"/>
      <c r="Q2693" s="2"/>
      <c r="R2693" s="2"/>
      <c r="S2693" s="15">
        <f t="shared" si="261"/>
        <v>42277</v>
      </c>
      <c r="T2693" s="15" t="str">
        <f t="shared" si="262"/>
        <v/>
      </c>
      <c r="U2693" s="15" t="str">
        <f t="shared" si="263"/>
        <v/>
      </c>
    </row>
    <row r="2694" spans="10:21">
      <c r="J2694" s="50" t="s">
        <v>11072</v>
      </c>
      <c r="K2694" s="2" t="str">
        <f t="shared" si="260"/>
        <v>x102</v>
      </c>
      <c r="L2694" s="2" t="str">
        <f t="shared" si="265"/>
        <v>Other Northern Europe Regions subject to flood risk charge</v>
      </c>
      <c r="M2694" s="66"/>
      <c r="N2694" s="66" t="s">
        <v>359</v>
      </c>
      <c r="O2694" s="66"/>
      <c r="P2694" s="66"/>
      <c r="Q2694" s="2"/>
      <c r="R2694" s="2"/>
      <c r="S2694" s="15">
        <f t="shared" si="261"/>
        <v>42277</v>
      </c>
      <c r="T2694" s="15" t="str">
        <f t="shared" si="262"/>
        <v/>
      </c>
      <c r="U2694" s="15" t="str">
        <f t="shared" si="263"/>
        <v/>
      </c>
    </row>
    <row r="2695" spans="10:21">
      <c r="J2695" s="50" t="s">
        <v>11073</v>
      </c>
      <c r="K2695" s="2" t="str">
        <f t="shared" si="260"/>
        <v>x103</v>
      </c>
      <c r="L2695" s="2" t="str">
        <f t="shared" si="265"/>
        <v>Other Western European Regions subject to flood risk charge</v>
      </c>
      <c r="M2695" s="66"/>
      <c r="N2695" s="66" t="s">
        <v>359</v>
      </c>
      <c r="O2695" s="66"/>
      <c r="P2695" s="66"/>
      <c r="Q2695" s="2"/>
      <c r="R2695" s="2"/>
      <c r="S2695" s="15">
        <f t="shared" si="261"/>
        <v>42277</v>
      </c>
      <c r="T2695" s="15" t="str">
        <f t="shared" si="262"/>
        <v/>
      </c>
      <c r="U2695" s="15" t="str">
        <f t="shared" si="263"/>
        <v/>
      </c>
    </row>
    <row r="2696" spans="10:21">
      <c r="J2696" s="50" t="s">
        <v>11074</v>
      </c>
      <c r="K2696" s="2" t="str">
        <f t="shared" si="260"/>
        <v>x104</v>
      </c>
      <c r="L2696" s="2" t="str">
        <f t="shared" si="265"/>
        <v>Other Eastern European Regions subject to flood risk charge</v>
      </c>
      <c r="M2696" s="66"/>
      <c r="N2696" s="66" t="s">
        <v>359</v>
      </c>
      <c r="O2696" s="66"/>
      <c r="P2696" s="66"/>
      <c r="Q2696" s="2"/>
      <c r="R2696" s="2"/>
      <c r="S2696" s="15">
        <f t="shared" si="261"/>
        <v>42277</v>
      </c>
      <c r="T2696" s="15" t="str">
        <f t="shared" si="262"/>
        <v/>
      </c>
      <c r="U2696" s="15" t="str">
        <f t="shared" si="263"/>
        <v/>
      </c>
    </row>
    <row r="2697" spans="10:21">
      <c r="J2697" s="50" t="s">
        <v>11075</v>
      </c>
      <c r="K2697" s="2" t="str">
        <f t="shared" si="260"/>
        <v>x105</v>
      </c>
      <c r="L2697" s="2" t="str">
        <f t="shared" si="265"/>
        <v>Other Southern European Regions subject to flood risk charge</v>
      </c>
      <c r="M2697" s="66"/>
      <c r="N2697" s="66" t="s">
        <v>359</v>
      </c>
      <c r="O2697" s="66"/>
      <c r="P2697" s="66"/>
      <c r="Q2697" s="2"/>
      <c r="R2697" s="2"/>
      <c r="S2697" s="15">
        <f t="shared" si="261"/>
        <v>42277</v>
      </c>
      <c r="T2697" s="15" t="str">
        <f t="shared" si="262"/>
        <v/>
      </c>
      <c r="U2697" s="15" t="str">
        <f t="shared" si="263"/>
        <v/>
      </c>
    </row>
    <row r="2698" spans="10:21">
      <c r="J2698" s="50" t="s">
        <v>1375</v>
      </c>
      <c r="K2698" s="2" t="str">
        <f t="shared" si="260"/>
        <v>x9</v>
      </c>
      <c r="L2698" s="2" t="str">
        <f t="shared" si="265"/>
        <v>Central and Western Asia</v>
      </c>
      <c r="M2698" s="66"/>
      <c r="N2698" s="66" t="s">
        <v>359</v>
      </c>
      <c r="O2698" s="66"/>
      <c r="P2698" s="66"/>
      <c r="Q2698" s="2"/>
      <c r="R2698" s="2"/>
      <c r="S2698" s="15">
        <f t="shared" si="261"/>
        <v>41827</v>
      </c>
      <c r="T2698" s="15" t="str">
        <f t="shared" si="262"/>
        <v/>
      </c>
      <c r="U2698" s="15" t="str">
        <f t="shared" si="263"/>
        <v/>
      </c>
    </row>
    <row r="2699" spans="10:21">
      <c r="J2699" s="50" t="s">
        <v>1376</v>
      </c>
      <c r="K2699" s="2" t="str">
        <f t="shared" si="260"/>
        <v>x12</v>
      </c>
      <c r="L2699" s="2" t="str">
        <f t="shared" si="265"/>
        <v>Eastern Asia</v>
      </c>
      <c r="M2699" s="66"/>
      <c r="N2699" s="66" t="s">
        <v>359</v>
      </c>
      <c r="O2699" s="66"/>
      <c r="P2699" s="66"/>
      <c r="Q2699" s="2"/>
      <c r="R2699" s="2"/>
      <c r="S2699" s="15">
        <f t="shared" si="261"/>
        <v>41827</v>
      </c>
      <c r="T2699" s="15" t="str">
        <f t="shared" si="262"/>
        <v/>
      </c>
      <c r="U2699" s="15" t="str">
        <f t="shared" si="263"/>
        <v/>
      </c>
    </row>
    <row r="2700" spans="10:21">
      <c r="J2700" s="50" t="s">
        <v>1377</v>
      </c>
      <c r="K2700" s="2" t="str">
        <f t="shared" si="260"/>
        <v>x65</v>
      </c>
      <c r="L2700" s="2" t="str">
        <f t="shared" si="265"/>
        <v>South and South-Eastern Asia</v>
      </c>
      <c r="M2700" s="66"/>
      <c r="N2700" s="66" t="s">
        <v>359</v>
      </c>
      <c r="O2700" s="66"/>
      <c r="P2700" s="66"/>
      <c r="Q2700" s="2"/>
      <c r="R2700" s="2"/>
      <c r="S2700" s="15">
        <f t="shared" si="261"/>
        <v>41827</v>
      </c>
      <c r="T2700" s="15" t="str">
        <f t="shared" si="262"/>
        <v/>
      </c>
      <c r="U2700" s="15" t="str">
        <f t="shared" si="263"/>
        <v/>
      </c>
    </row>
    <row r="2701" spans="10:21">
      <c r="J2701" s="50" t="s">
        <v>1378</v>
      </c>
      <c r="K2701" s="2" t="str">
        <f t="shared" si="260"/>
        <v>x43</v>
      </c>
      <c r="L2701" s="2" t="str">
        <f t="shared" si="265"/>
        <v>Oceania</v>
      </c>
      <c r="M2701" s="66"/>
      <c r="N2701" s="66" t="s">
        <v>359</v>
      </c>
      <c r="O2701" s="66"/>
      <c r="P2701" s="66"/>
      <c r="Q2701" s="2"/>
      <c r="R2701" s="2"/>
      <c r="S2701" s="15">
        <f t="shared" si="261"/>
        <v>41827</v>
      </c>
      <c r="T2701" s="15" t="str">
        <f t="shared" si="262"/>
        <v/>
      </c>
      <c r="U2701" s="15" t="str">
        <f t="shared" si="263"/>
        <v/>
      </c>
    </row>
    <row r="2702" spans="10:21">
      <c r="J2702" s="50" t="s">
        <v>1379</v>
      </c>
      <c r="K2702" s="2" t="str">
        <f t="shared" si="260"/>
        <v>x39</v>
      </c>
      <c r="L2702" s="2" t="str">
        <f t="shared" si="265"/>
        <v>Northern Africa</v>
      </c>
      <c r="M2702" s="66"/>
      <c r="N2702" s="66" t="s">
        <v>359</v>
      </c>
      <c r="O2702" s="66"/>
      <c r="P2702" s="66"/>
      <c r="Q2702" s="2"/>
      <c r="R2702" s="2"/>
      <c r="S2702" s="15">
        <f t="shared" si="261"/>
        <v>41827</v>
      </c>
      <c r="T2702" s="15" t="str">
        <f t="shared" si="262"/>
        <v/>
      </c>
      <c r="U2702" s="15" t="str">
        <f t="shared" si="263"/>
        <v/>
      </c>
    </row>
    <row r="2703" spans="10:21">
      <c r="J2703" s="50" t="s">
        <v>1380</v>
      </c>
      <c r="K2703" s="2" t="str">
        <f t="shared" si="260"/>
        <v>x67</v>
      </c>
      <c r="L2703" s="2" t="str">
        <f t="shared" si="265"/>
        <v>Southern Africa</v>
      </c>
      <c r="M2703" s="66"/>
      <c r="N2703" s="66" t="s">
        <v>359</v>
      </c>
      <c r="O2703" s="66"/>
      <c r="P2703" s="66"/>
      <c r="Q2703" s="2"/>
      <c r="R2703" s="2"/>
      <c r="S2703" s="15">
        <f t="shared" si="261"/>
        <v>41827</v>
      </c>
      <c r="T2703" s="15" t="str">
        <f t="shared" si="262"/>
        <v/>
      </c>
      <c r="U2703" s="15" t="str">
        <f t="shared" si="263"/>
        <v/>
      </c>
    </row>
    <row r="2704" spans="10:21">
      <c r="J2704" s="50" t="s">
        <v>1381</v>
      </c>
      <c r="K2704" s="2" t="str">
        <f t="shared" si="260"/>
        <v>x40</v>
      </c>
      <c r="L2704" s="2" t="str">
        <f t="shared" si="265"/>
        <v>Northern America excluding the United States of America</v>
      </c>
      <c r="M2704" s="66"/>
      <c r="N2704" s="66" t="s">
        <v>359</v>
      </c>
      <c r="O2704" s="66"/>
      <c r="P2704" s="66"/>
      <c r="Q2704" s="2"/>
      <c r="R2704" s="2"/>
      <c r="S2704" s="15">
        <f t="shared" si="261"/>
        <v>41827</v>
      </c>
      <c r="T2704" s="15" t="str">
        <f t="shared" si="262"/>
        <v/>
      </c>
      <c r="U2704" s="15" t="str">
        <f t="shared" si="263"/>
        <v/>
      </c>
    </row>
    <row r="2705" spans="10:21">
      <c r="J2705" s="50" t="s">
        <v>1382</v>
      </c>
      <c r="K2705" s="2" t="str">
        <f t="shared" si="260"/>
        <v>x8</v>
      </c>
      <c r="L2705" s="2" t="str">
        <f t="shared" si="265"/>
        <v>Caribbean and Central America</v>
      </c>
      <c r="M2705" s="66"/>
      <c r="N2705" s="66" t="s">
        <v>359</v>
      </c>
      <c r="O2705" s="66"/>
      <c r="P2705" s="66"/>
      <c r="Q2705" s="2"/>
      <c r="R2705" s="2"/>
      <c r="S2705" s="15">
        <f t="shared" si="261"/>
        <v>41827</v>
      </c>
      <c r="T2705" s="15" t="str">
        <f t="shared" si="262"/>
        <v/>
      </c>
      <c r="U2705" s="15" t="str">
        <f t="shared" si="263"/>
        <v/>
      </c>
    </row>
    <row r="2706" spans="10:21">
      <c r="J2706" s="50" t="s">
        <v>1383</v>
      </c>
      <c r="K2706" s="2" t="str">
        <f t="shared" si="260"/>
        <v>x13</v>
      </c>
      <c r="L2706" s="2" t="str">
        <f t="shared" si="265"/>
        <v>Eastern South America</v>
      </c>
      <c r="M2706" s="66"/>
      <c r="N2706" s="66" t="s">
        <v>359</v>
      </c>
      <c r="O2706" s="66"/>
      <c r="P2706" s="66"/>
      <c r="Q2706" s="2"/>
      <c r="R2706" s="2"/>
      <c r="S2706" s="15">
        <f t="shared" si="261"/>
        <v>41827</v>
      </c>
      <c r="T2706" s="15" t="str">
        <f t="shared" si="262"/>
        <v/>
      </c>
      <c r="U2706" s="15" t="str">
        <f t="shared" si="263"/>
        <v/>
      </c>
    </row>
    <row r="2707" spans="10:21">
      <c r="J2707" s="50" t="s">
        <v>1384</v>
      </c>
      <c r="K2707" s="2" t="str">
        <f t="shared" si="260"/>
        <v>x41</v>
      </c>
      <c r="L2707" s="2" t="str">
        <f t="shared" si="265"/>
        <v>Northern, southern and western South America</v>
      </c>
      <c r="M2707" s="66"/>
      <c r="N2707" s="66" t="s">
        <v>359</v>
      </c>
      <c r="O2707" s="66"/>
      <c r="P2707" s="66"/>
      <c r="Q2707" s="2"/>
      <c r="R2707" s="2"/>
      <c r="S2707" s="15">
        <f t="shared" si="261"/>
        <v>41827</v>
      </c>
      <c r="T2707" s="15" t="str">
        <f t="shared" si="262"/>
        <v/>
      </c>
      <c r="U2707" s="15" t="str">
        <f t="shared" si="263"/>
        <v/>
      </c>
    </row>
    <row r="2708" spans="10:21">
      <c r="J2708" s="50" t="s">
        <v>1385</v>
      </c>
      <c r="K2708" s="2" t="str">
        <f t="shared" si="260"/>
        <v>x38</v>
      </c>
      <c r="L2708" s="2" t="str">
        <f t="shared" si="265"/>
        <v>North-east United States of America</v>
      </c>
      <c r="M2708" s="66"/>
      <c r="N2708" s="66" t="s">
        <v>359</v>
      </c>
      <c r="O2708" s="66"/>
      <c r="P2708" s="66"/>
      <c r="Q2708" s="2"/>
      <c r="R2708" s="2"/>
      <c r="S2708" s="15">
        <f t="shared" si="261"/>
        <v>41827</v>
      </c>
      <c r="T2708" s="15" t="str">
        <f t="shared" si="262"/>
        <v/>
      </c>
      <c r="U2708" s="15" t="str">
        <f t="shared" si="263"/>
        <v/>
      </c>
    </row>
    <row r="2709" spans="10:21">
      <c r="J2709" s="50" t="s">
        <v>1386</v>
      </c>
      <c r="K2709" s="2" t="str">
        <f t="shared" si="260"/>
        <v>x66</v>
      </c>
      <c r="L2709" s="2" t="str">
        <f t="shared" si="265"/>
        <v>South-east United States of America</v>
      </c>
      <c r="M2709" s="66"/>
      <c r="N2709" s="66" t="s">
        <v>359</v>
      </c>
      <c r="O2709" s="66"/>
      <c r="P2709" s="66"/>
      <c r="Q2709" s="2"/>
      <c r="R2709" s="2"/>
      <c r="S2709" s="15">
        <f t="shared" si="261"/>
        <v>41827</v>
      </c>
      <c r="T2709" s="15" t="str">
        <f t="shared" si="262"/>
        <v/>
      </c>
      <c r="U2709" s="15" t="str">
        <f t="shared" si="263"/>
        <v/>
      </c>
    </row>
    <row r="2710" spans="10:21">
      <c r="J2710" s="50" t="s">
        <v>1387</v>
      </c>
      <c r="K2710" s="2" t="str">
        <f t="shared" si="260"/>
        <v>x36</v>
      </c>
      <c r="L2710" s="2" t="str">
        <f t="shared" si="265"/>
        <v>Mid-west United States of America</v>
      </c>
      <c r="M2710" s="66"/>
      <c r="N2710" s="66" t="s">
        <v>359</v>
      </c>
      <c r="O2710" s="66"/>
      <c r="P2710" s="66"/>
      <c r="Q2710" s="2"/>
      <c r="R2710" s="2"/>
      <c r="S2710" s="15">
        <f t="shared" si="261"/>
        <v>41827</v>
      </c>
      <c r="T2710" s="15" t="str">
        <f t="shared" si="262"/>
        <v/>
      </c>
      <c r="U2710" s="15" t="str">
        <f t="shared" si="263"/>
        <v/>
      </c>
    </row>
    <row r="2711" spans="10:21">
      <c r="J2711" s="50" t="s">
        <v>1388</v>
      </c>
      <c r="K2711" s="2" t="str">
        <f t="shared" si="260"/>
        <v>x71</v>
      </c>
      <c r="L2711" s="2" t="str">
        <f t="shared" si="265"/>
        <v>Western United States of America</v>
      </c>
      <c r="M2711" s="66"/>
      <c r="N2711" s="66" t="s">
        <v>359</v>
      </c>
      <c r="O2711" s="66"/>
      <c r="P2711" s="66"/>
      <c r="Q2711" s="2"/>
      <c r="R2711" s="2"/>
      <c r="S2711" s="15">
        <f t="shared" si="261"/>
        <v>41827</v>
      </c>
      <c r="T2711" s="15" t="str">
        <f t="shared" si="262"/>
        <v/>
      </c>
      <c r="U2711" s="15" t="str">
        <f t="shared" si="263"/>
        <v/>
      </c>
    </row>
    <row r="2712" spans="10:21">
      <c r="J2712" s="16" t="s">
        <v>11060</v>
      </c>
      <c r="K2712" s="2"/>
      <c r="L2712" s="2"/>
      <c r="M2712" s="66"/>
      <c r="N2712" s="66"/>
      <c r="O2712" s="66" t="s">
        <v>2286</v>
      </c>
      <c r="P2712" s="66"/>
      <c r="Q2712" s="2" t="s">
        <v>1352</v>
      </c>
      <c r="R2712" s="2"/>
      <c r="S2712" s="15">
        <v>42277</v>
      </c>
      <c r="T2712" s="15"/>
      <c r="U2712" s="15">
        <v>43661</v>
      </c>
    </row>
    <row r="2713" spans="10:21">
      <c r="J2713" s="17" t="s">
        <v>3454</v>
      </c>
      <c r="K2713" s="2" t="str">
        <f t="shared" ref="K2713:K2744" si="266">VLOOKUP(J2713,$A:$B,2,0)</f>
        <v>x0</v>
      </c>
      <c r="L2713" s="2" t="str">
        <f>J2713</f>
        <v>Not applicable/All geographical areas</v>
      </c>
      <c r="M2713" s="66" t="s">
        <v>358</v>
      </c>
      <c r="N2713" s="66"/>
      <c r="O2713" s="66"/>
      <c r="P2713" s="66"/>
      <c r="Q2713" s="2"/>
      <c r="R2713" s="2"/>
      <c r="S2713" s="15">
        <f t="shared" ref="S2713:S2744" si="267">VLOOKUP(J2713,A:G,5,FALSE)</f>
        <v>41827</v>
      </c>
      <c r="T2713" s="15" t="str">
        <f t="shared" ref="T2713:T2744" si="268">IF(VLOOKUP(J2713,A:G,6,FALSE)=0,"",VLOOKUP(J2713,A:G,6,FALSE))</f>
        <v/>
      </c>
      <c r="U2713" s="15" t="str">
        <f t="shared" ref="U2713:U2744" si="269">IF(VLOOKUP(J2713,A:G,7,FALSE)=0,"",VLOOKUP(J2713,A:G,7,FALSE))</f>
        <v/>
      </c>
    </row>
    <row r="2714" spans="10:21">
      <c r="J2714" s="85" t="s">
        <v>11306</v>
      </c>
      <c r="K2714" s="2" t="str">
        <f t="shared" si="266"/>
        <v>x106</v>
      </c>
      <c r="L2714" s="2" t="str">
        <f>J2714</f>
        <v>Specified Regions explicitly subject to hail risk charge</v>
      </c>
      <c r="M2714" s="66" t="s">
        <v>358</v>
      </c>
      <c r="N2714" s="66" t="s">
        <v>359</v>
      </c>
      <c r="O2714" s="66"/>
      <c r="P2714" s="66"/>
      <c r="Q2714" s="2"/>
      <c r="R2714" s="2"/>
      <c r="S2714" s="15">
        <f t="shared" si="267"/>
        <v>42277</v>
      </c>
      <c r="T2714" s="15" t="str">
        <f t="shared" si="268"/>
        <v/>
      </c>
      <c r="U2714" s="15">
        <f t="shared" si="269"/>
        <v>42566</v>
      </c>
    </row>
    <row r="2715" spans="10:21">
      <c r="J2715" s="50" t="s">
        <v>1427</v>
      </c>
      <c r="K2715" s="2" t="str">
        <f t="shared" si="266"/>
        <v>AT</v>
      </c>
      <c r="L2715" s="2" t="str">
        <f>J2715</f>
        <v>AUSTRIA</v>
      </c>
      <c r="M2715" s="66"/>
      <c r="N2715" s="66" t="s">
        <v>359</v>
      </c>
      <c r="O2715" s="66"/>
      <c r="P2715" s="66"/>
      <c r="Q2715" s="2"/>
      <c r="R2715" s="2"/>
      <c r="S2715" s="15">
        <f t="shared" si="267"/>
        <v>41827</v>
      </c>
      <c r="T2715" s="15" t="str">
        <f t="shared" si="268"/>
        <v/>
      </c>
      <c r="U2715" s="15" t="str">
        <f t="shared" si="269"/>
        <v/>
      </c>
    </row>
    <row r="2716" spans="10:21">
      <c r="J2716" s="50" t="s">
        <v>1434</v>
      </c>
      <c r="K2716" s="2" t="str">
        <f t="shared" si="266"/>
        <v>BE</v>
      </c>
      <c r="L2716" s="2" t="str">
        <f t="shared" ref="L2716:L2723" si="270">J2716</f>
        <v>BELGIUM</v>
      </c>
      <c r="M2716" s="66"/>
      <c r="N2716" s="66" t="s">
        <v>359</v>
      </c>
      <c r="O2716" s="66"/>
      <c r="P2716" s="66"/>
      <c r="Q2716" s="2"/>
      <c r="R2716" s="2"/>
      <c r="S2716" s="15">
        <f t="shared" si="267"/>
        <v>41827</v>
      </c>
      <c r="T2716" s="15" t="str">
        <f t="shared" si="268"/>
        <v/>
      </c>
      <c r="U2716" s="15" t="str">
        <f t="shared" si="269"/>
        <v/>
      </c>
    </row>
    <row r="2717" spans="10:21">
      <c r="J2717" s="50" t="s">
        <v>9804</v>
      </c>
      <c r="K2717" s="2" t="str">
        <f t="shared" si="266"/>
        <v>x69</v>
      </c>
      <c r="L2717" s="2" t="str">
        <f t="shared" si="270"/>
        <v>SWITZERLAND; LIECHTENSTEIN</v>
      </c>
      <c r="M2717" s="66"/>
      <c r="N2717" s="66" t="s">
        <v>359</v>
      </c>
      <c r="O2717" s="66"/>
      <c r="P2717" s="66"/>
      <c r="Q2717" s="2"/>
      <c r="R2717" s="2"/>
      <c r="S2717" s="15">
        <f t="shared" si="267"/>
        <v>41827</v>
      </c>
      <c r="T2717" s="15" t="str">
        <f t="shared" si="268"/>
        <v/>
      </c>
      <c r="U2717" s="15">
        <f t="shared" si="269"/>
        <v>42277</v>
      </c>
    </row>
    <row r="2718" spans="10:21">
      <c r="J2718" s="50" t="s">
        <v>9808</v>
      </c>
      <c r="K2718" s="2" t="str">
        <f t="shared" si="266"/>
        <v>x81</v>
      </c>
      <c r="L2718" s="2" t="str">
        <f t="shared" si="270"/>
        <v>FRANCE; MONACO; ANDORRA</v>
      </c>
      <c r="M2718" s="66"/>
      <c r="N2718" s="66" t="s">
        <v>359</v>
      </c>
      <c r="O2718" s="66"/>
      <c r="P2718" s="66"/>
      <c r="Q2718" s="2"/>
      <c r="R2718" s="2"/>
      <c r="S2718" s="15">
        <f t="shared" si="267"/>
        <v>42277</v>
      </c>
      <c r="T2718" s="15" t="str">
        <f t="shared" si="268"/>
        <v/>
      </c>
      <c r="U2718" s="15" t="str">
        <f t="shared" si="269"/>
        <v/>
      </c>
    </row>
    <row r="2719" spans="10:21">
      <c r="J2719" s="50" t="s">
        <v>1494</v>
      </c>
      <c r="K2719" s="2" t="str">
        <f t="shared" si="266"/>
        <v>DE</v>
      </c>
      <c r="L2719" s="2" t="str">
        <f t="shared" si="270"/>
        <v>GERMANY</v>
      </c>
      <c r="M2719" s="66"/>
      <c r="N2719" s="66" t="s">
        <v>359</v>
      </c>
      <c r="O2719" s="66"/>
      <c r="P2719" s="66"/>
      <c r="Q2719" s="2"/>
      <c r="R2719" s="2"/>
      <c r="S2719" s="15">
        <f t="shared" si="267"/>
        <v>41827</v>
      </c>
      <c r="T2719" s="15" t="str">
        <f t="shared" si="268"/>
        <v/>
      </c>
      <c r="U2719" s="15" t="str">
        <f t="shared" si="269"/>
        <v/>
      </c>
    </row>
    <row r="2720" spans="10:21">
      <c r="J2720" s="50" t="s">
        <v>9806</v>
      </c>
      <c r="K2720" s="2" t="str">
        <f t="shared" si="266"/>
        <v>x27</v>
      </c>
      <c r="L2720" s="2" t="str">
        <f t="shared" si="270"/>
        <v>ITALY; SAN MARINO; HOLY SEE (VATICAN CITY STATE)</v>
      </c>
      <c r="M2720" s="66"/>
      <c r="N2720" s="66" t="s">
        <v>359</v>
      </c>
      <c r="O2720" s="66"/>
      <c r="P2720" s="66"/>
      <c r="Q2720" s="2"/>
      <c r="R2720" s="2"/>
      <c r="S2720" s="15">
        <f t="shared" si="267"/>
        <v>41827</v>
      </c>
      <c r="T2720" s="15" t="str">
        <f t="shared" si="268"/>
        <v/>
      </c>
      <c r="U2720" s="15">
        <f t="shared" si="269"/>
        <v>42277</v>
      </c>
    </row>
    <row r="2721" spans="10:21">
      <c r="J2721" s="50" t="s">
        <v>1539</v>
      </c>
      <c r="K2721" s="2" t="str">
        <f t="shared" si="266"/>
        <v>LU</v>
      </c>
      <c r="L2721" s="2" t="str">
        <f t="shared" si="270"/>
        <v>LUXEMBOURG</v>
      </c>
      <c r="M2721" s="66"/>
      <c r="N2721" s="66" t="s">
        <v>359</v>
      </c>
      <c r="O2721" s="66"/>
      <c r="P2721" s="66"/>
      <c r="Q2721" s="2"/>
      <c r="R2721" s="2"/>
      <c r="S2721" s="15">
        <f t="shared" si="267"/>
        <v>41827</v>
      </c>
      <c r="T2721" s="15" t="str">
        <f t="shared" si="268"/>
        <v/>
      </c>
      <c r="U2721" s="15" t="str">
        <f t="shared" si="269"/>
        <v/>
      </c>
    </row>
    <row r="2722" spans="10:21">
      <c r="J2722" s="50" t="s">
        <v>1565</v>
      </c>
      <c r="K2722" s="2" t="str">
        <f t="shared" si="266"/>
        <v>NL</v>
      </c>
      <c r="L2722" s="2" t="str">
        <f t="shared" si="270"/>
        <v>NETHERLANDS</v>
      </c>
      <c r="M2722" s="66"/>
      <c r="N2722" s="66" t="s">
        <v>359</v>
      </c>
      <c r="O2722" s="66"/>
      <c r="P2722" s="66"/>
      <c r="Q2722" s="2"/>
      <c r="R2722" s="2"/>
      <c r="S2722" s="15">
        <f t="shared" si="267"/>
        <v>41827</v>
      </c>
      <c r="T2722" s="15" t="str">
        <f t="shared" si="268"/>
        <v/>
      </c>
      <c r="U2722" s="15" t="str">
        <f t="shared" si="269"/>
        <v/>
      </c>
    </row>
    <row r="2723" spans="10:21">
      <c r="J2723" s="50" t="s">
        <v>1615</v>
      </c>
      <c r="K2723" s="2" t="str">
        <f t="shared" si="266"/>
        <v>ES</v>
      </c>
      <c r="L2723" s="2" t="str">
        <f t="shared" si="270"/>
        <v>SPAIN</v>
      </c>
      <c r="M2723" s="66"/>
      <c r="N2723" s="66" t="s">
        <v>359</v>
      </c>
      <c r="O2723" s="66"/>
      <c r="P2723" s="66"/>
      <c r="Q2723" s="2"/>
      <c r="R2723" s="2"/>
      <c r="S2723" s="15">
        <f t="shared" si="267"/>
        <v>41827</v>
      </c>
      <c r="T2723" s="15" t="str">
        <f t="shared" si="268"/>
        <v/>
      </c>
      <c r="U2723" s="15" t="str">
        <f t="shared" si="269"/>
        <v/>
      </c>
    </row>
    <row r="2724" spans="10:21">
      <c r="J2724" s="50" t="s">
        <v>12060</v>
      </c>
      <c r="K2724" s="2" t="str">
        <f t="shared" si="266"/>
        <v>CZ</v>
      </c>
      <c r="L2724" s="2" t="str">
        <f>J2724</f>
        <v>CZECHIA</v>
      </c>
      <c r="M2724" s="66"/>
      <c r="N2724" s="66" t="s">
        <v>359</v>
      </c>
      <c r="O2724" s="66"/>
      <c r="P2724" s="66"/>
      <c r="Q2724" s="2"/>
      <c r="R2724" s="2"/>
      <c r="S2724" s="15">
        <f t="shared" si="267"/>
        <v>41827</v>
      </c>
      <c r="T2724" s="15" t="str">
        <f t="shared" si="268"/>
        <v/>
      </c>
      <c r="U2724" s="15">
        <f t="shared" si="269"/>
        <v>42931</v>
      </c>
    </row>
    <row r="2725" spans="10:21">
      <c r="J2725" s="50" t="s">
        <v>1610</v>
      </c>
      <c r="K2725" s="2" t="str">
        <f t="shared" si="266"/>
        <v>SI</v>
      </c>
      <c r="L2725" s="2" t="str">
        <f>J2725</f>
        <v>SLOVENIA</v>
      </c>
      <c r="M2725" s="66"/>
      <c r="N2725" s="66" t="s">
        <v>359</v>
      </c>
      <c r="O2725" s="66"/>
      <c r="P2725" s="66"/>
      <c r="Q2725" s="2"/>
      <c r="R2725" s="2"/>
      <c r="S2725" s="15">
        <f t="shared" si="267"/>
        <v>41827</v>
      </c>
      <c r="T2725" s="15" t="str">
        <f t="shared" si="268"/>
        <v/>
      </c>
      <c r="U2725" s="15" t="str">
        <f t="shared" si="269"/>
        <v/>
      </c>
    </row>
    <row r="2726" spans="10:21">
      <c r="J2726" s="85" t="s">
        <v>11076</v>
      </c>
      <c r="K2726" s="2" t="str">
        <f t="shared" si="266"/>
        <v>x107</v>
      </c>
      <c r="L2726" s="2" t="str">
        <f t="shared" ref="L2726:L2744" si="271">J2726</f>
        <v>Other Regions subject to hail risk charge</v>
      </c>
      <c r="M2726" s="66" t="s">
        <v>358</v>
      </c>
      <c r="N2726" s="66" t="s">
        <v>359</v>
      </c>
      <c r="O2726" s="66"/>
      <c r="P2726" s="66"/>
      <c r="Q2726" s="2"/>
      <c r="R2726" s="2"/>
      <c r="S2726" s="15">
        <f t="shared" si="267"/>
        <v>42277</v>
      </c>
      <c r="T2726" s="15" t="str">
        <f t="shared" si="268"/>
        <v/>
      </c>
      <c r="U2726" s="15" t="str">
        <f t="shared" si="269"/>
        <v/>
      </c>
    </row>
    <row r="2727" spans="10:21">
      <c r="J2727" s="50" t="s">
        <v>11077</v>
      </c>
      <c r="K2727" s="2" t="str">
        <f t="shared" si="266"/>
        <v>x108</v>
      </c>
      <c r="L2727" s="2" t="str">
        <f t="shared" si="271"/>
        <v>Other Northern Europe Regions subject to hail risk charge</v>
      </c>
      <c r="M2727" s="66"/>
      <c r="N2727" s="66" t="s">
        <v>359</v>
      </c>
      <c r="O2727" s="66"/>
      <c r="P2727" s="66"/>
      <c r="Q2727" s="2"/>
      <c r="R2727" s="2"/>
      <c r="S2727" s="15">
        <f t="shared" si="267"/>
        <v>42277</v>
      </c>
      <c r="T2727" s="15" t="str">
        <f t="shared" si="268"/>
        <v/>
      </c>
      <c r="U2727" s="15" t="str">
        <f t="shared" si="269"/>
        <v/>
      </c>
    </row>
    <row r="2728" spans="10:21">
      <c r="J2728" s="50" t="s">
        <v>11078</v>
      </c>
      <c r="K2728" s="2" t="str">
        <f t="shared" si="266"/>
        <v>x109</v>
      </c>
      <c r="L2728" s="2" t="str">
        <f t="shared" si="271"/>
        <v>Other Western European Regions subject to hail risk charge</v>
      </c>
      <c r="M2728" s="66"/>
      <c r="N2728" s="66" t="s">
        <v>359</v>
      </c>
      <c r="O2728" s="66"/>
      <c r="P2728" s="66"/>
      <c r="Q2728" s="2"/>
      <c r="R2728" s="2"/>
      <c r="S2728" s="15">
        <f t="shared" si="267"/>
        <v>42277</v>
      </c>
      <c r="T2728" s="15" t="str">
        <f t="shared" si="268"/>
        <v/>
      </c>
      <c r="U2728" s="15" t="str">
        <f t="shared" si="269"/>
        <v/>
      </c>
    </row>
    <row r="2729" spans="10:21">
      <c r="J2729" s="50" t="s">
        <v>11079</v>
      </c>
      <c r="K2729" s="2" t="str">
        <f t="shared" si="266"/>
        <v>x110</v>
      </c>
      <c r="L2729" s="2" t="str">
        <f t="shared" si="271"/>
        <v>Other Eastern European Regions subject to hail risk charge</v>
      </c>
      <c r="M2729" s="66"/>
      <c r="N2729" s="66" t="s">
        <v>359</v>
      </c>
      <c r="O2729" s="66"/>
      <c r="P2729" s="66"/>
      <c r="Q2729" s="2"/>
      <c r="R2729" s="2"/>
      <c r="S2729" s="15">
        <f t="shared" si="267"/>
        <v>42277</v>
      </c>
      <c r="T2729" s="15" t="str">
        <f t="shared" si="268"/>
        <v/>
      </c>
      <c r="U2729" s="15" t="str">
        <f t="shared" si="269"/>
        <v/>
      </c>
    </row>
    <row r="2730" spans="10:21">
      <c r="J2730" s="50" t="s">
        <v>11080</v>
      </c>
      <c r="K2730" s="2" t="str">
        <f t="shared" si="266"/>
        <v>x111</v>
      </c>
      <c r="L2730" s="2" t="str">
        <f t="shared" si="271"/>
        <v>Other Southern European Regions subject to hail risk charge</v>
      </c>
      <c r="M2730" s="66"/>
      <c r="N2730" s="66" t="s">
        <v>359</v>
      </c>
      <c r="O2730" s="66"/>
      <c r="P2730" s="66"/>
      <c r="Q2730" s="2"/>
      <c r="R2730" s="2"/>
      <c r="S2730" s="15">
        <f t="shared" si="267"/>
        <v>42277</v>
      </c>
      <c r="T2730" s="15" t="str">
        <f t="shared" si="268"/>
        <v/>
      </c>
      <c r="U2730" s="15" t="str">
        <f t="shared" si="269"/>
        <v/>
      </c>
    </row>
    <row r="2731" spans="10:21">
      <c r="J2731" s="50" t="s">
        <v>1375</v>
      </c>
      <c r="K2731" s="2" t="str">
        <f t="shared" si="266"/>
        <v>x9</v>
      </c>
      <c r="L2731" s="2" t="str">
        <f t="shared" si="271"/>
        <v>Central and Western Asia</v>
      </c>
      <c r="M2731" s="66"/>
      <c r="N2731" s="66" t="s">
        <v>359</v>
      </c>
      <c r="O2731" s="66"/>
      <c r="P2731" s="66"/>
      <c r="Q2731" s="2"/>
      <c r="R2731" s="2"/>
      <c r="S2731" s="15">
        <f t="shared" si="267"/>
        <v>41827</v>
      </c>
      <c r="T2731" s="15" t="str">
        <f t="shared" si="268"/>
        <v/>
      </c>
      <c r="U2731" s="15" t="str">
        <f t="shared" si="269"/>
        <v/>
      </c>
    </row>
    <row r="2732" spans="10:21">
      <c r="J2732" s="50" t="s">
        <v>1376</v>
      </c>
      <c r="K2732" s="2" t="str">
        <f t="shared" si="266"/>
        <v>x12</v>
      </c>
      <c r="L2732" s="2" t="str">
        <f t="shared" si="271"/>
        <v>Eastern Asia</v>
      </c>
      <c r="M2732" s="66"/>
      <c r="N2732" s="66" t="s">
        <v>359</v>
      </c>
      <c r="O2732" s="66"/>
      <c r="P2732" s="66"/>
      <c r="Q2732" s="2"/>
      <c r="R2732" s="2"/>
      <c r="S2732" s="15">
        <f t="shared" si="267"/>
        <v>41827</v>
      </c>
      <c r="T2732" s="15" t="str">
        <f t="shared" si="268"/>
        <v/>
      </c>
      <c r="U2732" s="15" t="str">
        <f t="shared" si="269"/>
        <v/>
      </c>
    </row>
    <row r="2733" spans="10:21">
      <c r="J2733" s="50" t="s">
        <v>1377</v>
      </c>
      <c r="K2733" s="2" t="str">
        <f t="shared" si="266"/>
        <v>x65</v>
      </c>
      <c r="L2733" s="2" t="str">
        <f t="shared" si="271"/>
        <v>South and South-Eastern Asia</v>
      </c>
      <c r="M2733" s="66"/>
      <c r="N2733" s="66" t="s">
        <v>359</v>
      </c>
      <c r="O2733" s="66"/>
      <c r="P2733" s="66"/>
      <c r="Q2733" s="2"/>
      <c r="R2733" s="2"/>
      <c r="S2733" s="15">
        <f t="shared" si="267"/>
        <v>41827</v>
      </c>
      <c r="T2733" s="15" t="str">
        <f t="shared" si="268"/>
        <v/>
      </c>
      <c r="U2733" s="15" t="str">
        <f t="shared" si="269"/>
        <v/>
      </c>
    </row>
    <row r="2734" spans="10:21">
      <c r="J2734" s="50" t="s">
        <v>1378</v>
      </c>
      <c r="K2734" s="2" t="str">
        <f t="shared" si="266"/>
        <v>x43</v>
      </c>
      <c r="L2734" s="2" t="str">
        <f t="shared" si="271"/>
        <v>Oceania</v>
      </c>
      <c r="M2734" s="66"/>
      <c r="N2734" s="66" t="s">
        <v>359</v>
      </c>
      <c r="O2734" s="66"/>
      <c r="P2734" s="66"/>
      <c r="Q2734" s="2"/>
      <c r="R2734" s="2"/>
      <c r="S2734" s="15">
        <f t="shared" si="267"/>
        <v>41827</v>
      </c>
      <c r="T2734" s="15" t="str">
        <f t="shared" si="268"/>
        <v/>
      </c>
      <c r="U2734" s="15" t="str">
        <f t="shared" si="269"/>
        <v/>
      </c>
    </row>
    <row r="2735" spans="10:21">
      <c r="J2735" s="50" t="s">
        <v>1379</v>
      </c>
      <c r="K2735" s="2" t="str">
        <f t="shared" si="266"/>
        <v>x39</v>
      </c>
      <c r="L2735" s="2" t="str">
        <f t="shared" si="271"/>
        <v>Northern Africa</v>
      </c>
      <c r="M2735" s="66"/>
      <c r="N2735" s="66" t="s">
        <v>359</v>
      </c>
      <c r="O2735" s="66"/>
      <c r="P2735" s="66"/>
      <c r="Q2735" s="2"/>
      <c r="R2735" s="2"/>
      <c r="S2735" s="15">
        <f t="shared" si="267"/>
        <v>41827</v>
      </c>
      <c r="T2735" s="15" t="str">
        <f t="shared" si="268"/>
        <v/>
      </c>
      <c r="U2735" s="15" t="str">
        <f t="shared" si="269"/>
        <v/>
      </c>
    </row>
    <row r="2736" spans="10:21">
      <c r="J2736" s="50" t="s">
        <v>1380</v>
      </c>
      <c r="K2736" s="2" t="str">
        <f t="shared" si="266"/>
        <v>x67</v>
      </c>
      <c r="L2736" s="2" t="str">
        <f t="shared" si="271"/>
        <v>Southern Africa</v>
      </c>
      <c r="M2736" s="66"/>
      <c r="N2736" s="66" t="s">
        <v>359</v>
      </c>
      <c r="O2736" s="66"/>
      <c r="P2736" s="66"/>
      <c r="Q2736" s="2"/>
      <c r="R2736" s="2"/>
      <c r="S2736" s="15">
        <f t="shared" si="267"/>
        <v>41827</v>
      </c>
      <c r="T2736" s="15" t="str">
        <f t="shared" si="268"/>
        <v/>
      </c>
      <c r="U2736" s="15" t="str">
        <f t="shared" si="269"/>
        <v/>
      </c>
    </row>
    <row r="2737" spans="10:22">
      <c r="J2737" s="50" t="s">
        <v>1381</v>
      </c>
      <c r="K2737" s="2" t="str">
        <f t="shared" si="266"/>
        <v>x40</v>
      </c>
      <c r="L2737" s="2" t="str">
        <f t="shared" si="271"/>
        <v>Northern America excluding the United States of America</v>
      </c>
      <c r="M2737" s="66"/>
      <c r="N2737" s="66" t="s">
        <v>359</v>
      </c>
      <c r="O2737" s="66"/>
      <c r="P2737" s="66"/>
      <c r="Q2737" s="2"/>
      <c r="R2737" s="2"/>
      <c r="S2737" s="15">
        <f t="shared" si="267"/>
        <v>41827</v>
      </c>
      <c r="T2737" s="15" t="str">
        <f t="shared" si="268"/>
        <v/>
      </c>
      <c r="U2737" s="15" t="str">
        <f t="shared" si="269"/>
        <v/>
      </c>
    </row>
    <row r="2738" spans="10:22">
      <c r="J2738" s="50" t="s">
        <v>1382</v>
      </c>
      <c r="K2738" s="2" t="str">
        <f t="shared" si="266"/>
        <v>x8</v>
      </c>
      <c r="L2738" s="2" t="str">
        <f t="shared" si="271"/>
        <v>Caribbean and Central America</v>
      </c>
      <c r="M2738" s="66"/>
      <c r="N2738" s="66" t="s">
        <v>359</v>
      </c>
      <c r="O2738" s="66"/>
      <c r="P2738" s="66"/>
      <c r="Q2738" s="2"/>
      <c r="R2738" s="2"/>
      <c r="S2738" s="15">
        <f t="shared" si="267"/>
        <v>41827</v>
      </c>
      <c r="T2738" s="15" t="str">
        <f t="shared" si="268"/>
        <v/>
      </c>
      <c r="U2738" s="15" t="str">
        <f t="shared" si="269"/>
        <v/>
      </c>
    </row>
    <row r="2739" spans="10:22">
      <c r="J2739" s="50" t="s">
        <v>1383</v>
      </c>
      <c r="K2739" s="2" t="str">
        <f t="shared" si="266"/>
        <v>x13</v>
      </c>
      <c r="L2739" s="2" t="str">
        <f t="shared" si="271"/>
        <v>Eastern South America</v>
      </c>
      <c r="M2739" s="66"/>
      <c r="N2739" s="66" t="s">
        <v>359</v>
      </c>
      <c r="O2739" s="66"/>
      <c r="P2739" s="66"/>
      <c r="Q2739" s="2"/>
      <c r="R2739" s="2"/>
      <c r="S2739" s="15">
        <f t="shared" si="267"/>
        <v>41827</v>
      </c>
      <c r="T2739" s="15" t="str">
        <f t="shared" si="268"/>
        <v/>
      </c>
      <c r="U2739" s="15" t="str">
        <f t="shared" si="269"/>
        <v/>
      </c>
    </row>
    <row r="2740" spans="10:22">
      <c r="J2740" s="50" t="s">
        <v>1384</v>
      </c>
      <c r="K2740" s="2" t="str">
        <f t="shared" si="266"/>
        <v>x41</v>
      </c>
      <c r="L2740" s="2" t="str">
        <f t="shared" si="271"/>
        <v>Northern, southern and western South America</v>
      </c>
      <c r="M2740" s="66"/>
      <c r="N2740" s="66" t="s">
        <v>359</v>
      </c>
      <c r="O2740" s="66"/>
      <c r="P2740" s="66"/>
      <c r="Q2740" s="2"/>
      <c r="R2740" s="2"/>
      <c r="S2740" s="15">
        <f t="shared" si="267"/>
        <v>41827</v>
      </c>
      <c r="T2740" s="15" t="str">
        <f t="shared" si="268"/>
        <v/>
      </c>
      <c r="U2740" s="15" t="str">
        <f t="shared" si="269"/>
        <v/>
      </c>
    </row>
    <row r="2741" spans="10:22">
      <c r="J2741" s="50" t="s">
        <v>1385</v>
      </c>
      <c r="K2741" s="2" t="str">
        <f t="shared" si="266"/>
        <v>x38</v>
      </c>
      <c r="L2741" s="2" t="str">
        <f t="shared" si="271"/>
        <v>North-east United States of America</v>
      </c>
      <c r="M2741" s="66"/>
      <c r="N2741" s="66" t="s">
        <v>359</v>
      </c>
      <c r="O2741" s="66"/>
      <c r="P2741" s="66"/>
      <c r="Q2741" s="2"/>
      <c r="R2741" s="2"/>
      <c r="S2741" s="15">
        <f t="shared" si="267"/>
        <v>41827</v>
      </c>
      <c r="T2741" s="15" t="str">
        <f t="shared" si="268"/>
        <v/>
      </c>
      <c r="U2741" s="15" t="str">
        <f t="shared" si="269"/>
        <v/>
      </c>
    </row>
    <row r="2742" spans="10:22">
      <c r="J2742" s="50" t="s">
        <v>1386</v>
      </c>
      <c r="K2742" s="2" t="str">
        <f t="shared" si="266"/>
        <v>x66</v>
      </c>
      <c r="L2742" s="2" t="str">
        <f t="shared" si="271"/>
        <v>South-east United States of America</v>
      </c>
      <c r="M2742" s="66"/>
      <c r="N2742" s="66" t="s">
        <v>359</v>
      </c>
      <c r="O2742" s="66"/>
      <c r="P2742" s="66"/>
      <c r="Q2742" s="2"/>
      <c r="R2742" s="2"/>
      <c r="S2742" s="15">
        <f t="shared" si="267"/>
        <v>41827</v>
      </c>
      <c r="T2742" s="15" t="str">
        <f t="shared" si="268"/>
        <v/>
      </c>
      <c r="U2742" s="15" t="str">
        <f t="shared" si="269"/>
        <v/>
      </c>
    </row>
    <row r="2743" spans="10:22">
      <c r="J2743" s="50" t="s">
        <v>1387</v>
      </c>
      <c r="K2743" s="2" t="str">
        <f t="shared" si="266"/>
        <v>x36</v>
      </c>
      <c r="L2743" s="2" t="str">
        <f t="shared" si="271"/>
        <v>Mid-west United States of America</v>
      </c>
      <c r="M2743" s="66"/>
      <c r="N2743" s="66" t="s">
        <v>359</v>
      </c>
      <c r="O2743" s="66"/>
      <c r="P2743" s="66"/>
      <c r="Q2743" s="2"/>
      <c r="R2743" s="2"/>
      <c r="S2743" s="15">
        <f t="shared" si="267"/>
        <v>41827</v>
      </c>
      <c r="T2743" s="15" t="str">
        <f t="shared" si="268"/>
        <v/>
      </c>
      <c r="U2743" s="15" t="str">
        <f t="shared" si="269"/>
        <v/>
      </c>
    </row>
    <row r="2744" spans="10:22">
      <c r="J2744" s="50" t="s">
        <v>1388</v>
      </c>
      <c r="K2744" s="2" t="str">
        <f t="shared" si="266"/>
        <v>x71</v>
      </c>
      <c r="L2744" s="2" t="str">
        <f t="shared" si="271"/>
        <v>Western United States of America</v>
      </c>
      <c r="M2744" s="66"/>
      <c r="N2744" s="66" t="s">
        <v>359</v>
      </c>
      <c r="O2744" s="66"/>
      <c r="P2744" s="66"/>
      <c r="Q2744" s="2"/>
      <c r="R2744" s="2"/>
      <c r="S2744" s="15">
        <f t="shared" si="267"/>
        <v>41827</v>
      </c>
      <c r="T2744" s="15" t="str">
        <f t="shared" si="268"/>
        <v/>
      </c>
      <c r="U2744" s="15" t="str">
        <f t="shared" si="269"/>
        <v/>
      </c>
    </row>
    <row r="2745" spans="10:22">
      <c r="J2745" s="20" t="s">
        <v>12100</v>
      </c>
      <c r="K2745" s="2"/>
      <c r="L2745" s="2"/>
      <c r="M2745" s="66"/>
      <c r="N2745" s="66"/>
      <c r="O2745" s="66" t="s">
        <v>2286</v>
      </c>
      <c r="P2745" s="66"/>
      <c r="Q2745" s="2" t="s">
        <v>10555</v>
      </c>
      <c r="R2745" s="2" t="s">
        <v>12077</v>
      </c>
      <c r="S2745" s="15">
        <v>43296</v>
      </c>
      <c r="T2745" s="15">
        <v>44392</v>
      </c>
      <c r="U2745" s="15"/>
      <c r="V2745" s="2"/>
    </row>
    <row r="2746" spans="10:22">
      <c r="J2746" s="17" t="s">
        <v>3454</v>
      </c>
      <c r="K2746" s="2" t="str">
        <f t="shared" ref="K2746:K2775" si="272">VLOOKUP(J2746,$A:$B,2,0)</f>
        <v>x0</v>
      </c>
      <c r="L2746" s="2" t="str">
        <f t="shared" ref="L2746:L2775" si="273">J2746</f>
        <v>Not applicable/All geographical areas</v>
      </c>
      <c r="M2746" s="66"/>
      <c r="N2746" s="66"/>
      <c r="O2746" s="66"/>
      <c r="P2746" s="66" t="s">
        <v>627</v>
      </c>
      <c r="Q2746" s="2"/>
      <c r="R2746" s="2"/>
      <c r="S2746" s="15">
        <f t="shared" ref="S2746:S2775" si="274">VLOOKUP(J2746,A:G,5,FALSE)</f>
        <v>41827</v>
      </c>
      <c r="T2746" s="15" t="str">
        <f t="shared" ref="T2746:T2775" si="275">IF(VLOOKUP(J2746,A:G,6,FALSE)=0,"",VLOOKUP(J2746,A:G,6,FALSE))</f>
        <v/>
      </c>
      <c r="U2746" s="15" t="str">
        <f t="shared" ref="U2746:U2775" si="276">IF(VLOOKUP(J2746,A:G,7,FALSE)=0,"",VLOOKUP(J2746,A:G,7,FALSE))</f>
        <v/>
      </c>
      <c r="V2746" s="2"/>
    </row>
    <row r="2747" spans="10:22">
      <c r="J2747" s="19" t="s">
        <v>1427</v>
      </c>
      <c r="K2747" s="2" t="str">
        <f t="shared" si="272"/>
        <v>AT</v>
      </c>
      <c r="L2747" s="2" t="str">
        <f t="shared" si="273"/>
        <v>AUSTRIA</v>
      </c>
      <c r="M2747" s="66"/>
      <c r="N2747" s="66"/>
      <c r="O2747" s="66"/>
      <c r="P2747" s="66"/>
      <c r="Q2747" s="2"/>
      <c r="R2747" s="2"/>
      <c r="S2747" s="15">
        <f t="shared" si="274"/>
        <v>41827</v>
      </c>
      <c r="T2747" s="15" t="str">
        <f t="shared" si="275"/>
        <v/>
      </c>
      <c r="U2747" s="15" t="str">
        <f t="shared" si="276"/>
        <v/>
      </c>
      <c r="V2747" s="2"/>
    </row>
    <row r="2748" spans="10:22">
      <c r="J2748" s="19" t="s">
        <v>1434</v>
      </c>
      <c r="K2748" s="2" t="str">
        <f t="shared" si="272"/>
        <v>BE</v>
      </c>
      <c r="L2748" s="2" t="str">
        <f t="shared" si="273"/>
        <v>BELGIUM</v>
      </c>
      <c r="M2748" s="66"/>
      <c r="N2748" s="66"/>
      <c r="O2748" s="66"/>
      <c r="P2748" s="66"/>
      <c r="Q2748" s="2"/>
      <c r="R2748" s="2"/>
      <c r="S2748" s="15">
        <f t="shared" si="274"/>
        <v>41827</v>
      </c>
      <c r="T2748" s="15" t="str">
        <f t="shared" si="275"/>
        <v/>
      </c>
      <c r="U2748" s="15" t="str">
        <f t="shared" si="276"/>
        <v/>
      </c>
      <c r="V2748" s="2"/>
    </row>
    <row r="2749" spans="10:22">
      <c r="J2749" s="19" t="s">
        <v>1447</v>
      </c>
      <c r="K2749" s="2" t="str">
        <f t="shared" si="272"/>
        <v>BG</v>
      </c>
      <c r="L2749" s="2" t="str">
        <f t="shared" si="273"/>
        <v>BULGARIA</v>
      </c>
      <c r="M2749" s="66"/>
      <c r="N2749" s="66"/>
      <c r="O2749" s="66"/>
      <c r="P2749" s="66"/>
      <c r="Q2749" s="2"/>
      <c r="R2749" s="2"/>
      <c r="S2749" s="15">
        <f t="shared" si="274"/>
        <v>41827</v>
      </c>
      <c r="T2749" s="15" t="str">
        <f t="shared" si="275"/>
        <v/>
      </c>
      <c r="U2749" s="15" t="str">
        <f t="shared" si="276"/>
        <v/>
      </c>
      <c r="V2749" s="2"/>
    </row>
    <row r="2750" spans="10:22">
      <c r="J2750" s="19" t="s">
        <v>1471</v>
      </c>
      <c r="K2750" s="2" t="str">
        <f t="shared" si="272"/>
        <v>CY</v>
      </c>
      <c r="L2750" s="2" t="str">
        <f t="shared" si="273"/>
        <v>CYPRUS</v>
      </c>
      <c r="M2750" s="66"/>
      <c r="N2750" s="66"/>
      <c r="O2750" s="66"/>
      <c r="P2750" s="66"/>
      <c r="Q2750" s="2"/>
      <c r="R2750" s="2"/>
      <c r="S2750" s="15">
        <f t="shared" si="274"/>
        <v>41827</v>
      </c>
      <c r="T2750" s="15" t="str">
        <f t="shared" si="275"/>
        <v/>
      </c>
      <c r="U2750" s="15" t="str">
        <f t="shared" si="276"/>
        <v/>
      </c>
      <c r="V2750" s="2"/>
    </row>
    <row r="2751" spans="10:22">
      <c r="J2751" s="19" t="s">
        <v>12060</v>
      </c>
      <c r="K2751" s="2" t="str">
        <f t="shared" si="272"/>
        <v>CZ</v>
      </c>
      <c r="L2751" s="2" t="str">
        <f t="shared" si="273"/>
        <v>CZECHIA</v>
      </c>
      <c r="M2751" s="66"/>
      <c r="N2751" s="66"/>
      <c r="O2751" s="66"/>
      <c r="P2751" s="66"/>
      <c r="Q2751" s="2"/>
      <c r="R2751" s="2"/>
      <c r="S2751" s="15">
        <f t="shared" si="274"/>
        <v>41827</v>
      </c>
      <c r="T2751" s="15" t="str">
        <f t="shared" si="275"/>
        <v/>
      </c>
      <c r="U2751" s="15">
        <f t="shared" si="276"/>
        <v>42931</v>
      </c>
      <c r="V2751" s="2"/>
    </row>
    <row r="2752" spans="10:22">
      <c r="J2752" s="19" t="s">
        <v>1472</v>
      </c>
      <c r="K2752" s="2" t="str">
        <f t="shared" si="272"/>
        <v>DK</v>
      </c>
      <c r="L2752" s="2" t="str">
        <f t="shared" si="273"/>
        <v>DENMARK</v>
      </c>
      <c r="M2752" s="66"/>
      <c r="N2752" s="66"/>
      <c r="O2752" s="66"/>
      <c r="P2752" s="66"/>
      <c r="Q2752" s="2"/>
      <c r="R2752" s="2"/>
      <c r="S2752" s="15">
        <f t="shared" si="274"/>
        <v>41827</v>
      </c>
      <c r="T2752" s="15" t="str">
        <f t="shared" si="275"/>
        <v/>
      </c>
      <c r="U2752" s="15" t="str">
        <f t="shared" si="276"/>
        <v/>
      </c>
      <c r="V2752" s="2"/>
    </row>
    <row r="2753" spans="10:22">
      <c r="J2753" s="19" t="s">
        <v>1481</v>
      </c>
      <c r="K2753" s="2" t="str">
        <f t="shared" si="272"/>
        <v>EE</v>
      </c>
      <c r="L2753" s="2" t="str">
        <f t="shared" si="273"/>
        <v>ESTONIA</v>
      </c>
      <c r="M2753" s="66"/>
      <c r="N2753" s="66"/>
      <c r="O2753" s="66"/>
      <c r="P2753" s="66"/>
      <c r="Q2753" s="2"/>
      <c r="R2753" s="2"/>
      <c r="S2753" s="15">
        <f t="shared" si="274"/>
        <v>41827</v>
      </c>
      <c r="T2753" s="15" t="str">
        <f t="shared" si="275"/>
        <v/>
      </c>
      <c r="U2753" s="15" t="str">
        <f t="shared" si="276"/>
        <v/>
      </c>
      <c r="V2753" s="2"/>
    </row>
    <row r="2754" spans="10:22">
      <c r="J2754" s="19" t="s">
        <v>1486</v>
      </c>
      <c r="K2754" s="2" t="str">
        <f t="shared" si="272"/>
        <v>FI</v>
      </c>
      <c r="L2754" s="2" t="str">
        <f t="shared" si="273"/>
        <v>FINLAND</v>
      </c>
      <c r="M2754" s="66"/>
      <c r="N2754" s="66"/>
      <c r="O2754" s="66"/>
      <c r="P2754" s="66"/>
      <c r="Q2754" s="2"/>
      <c r="R2754" s="2"/>
      <c r="S2754" s="15">
        <f t="shared" si="274"/>
        <v>41827</v>
      </c>
      <c r="T2754" s="15" t="str">
        <f t="shared" si="275"/>
        <v/>
      </c>
      <c r="U2754" s="15" t="str">
        <f t="shared" si="276"/>
        <v/>
      </c>
      <c r="V2754" s="2"/>
    </row>
    <row r="2755" spans="10:22">
      <c r="J2755" s="19" t="s">
        <v>1487</v>
      </c>
      <c r="K2755" s="2" t="str">
        <f t="shared" si="272"/>
        <v>FR</v>
      </c>
      <c r="L2755" s="2" t="str">
        <f t="shared" si="273"/>
        <v>FRANCE</v>
      </c>
      <c r="M2755" s="66"/>
      <c r="N2755" s="66"/>
      <c r="O2755" s="66"/>
      <c r="P2755" s="66"/>
      <c r="Q2755" s="2"/>
      <c r="R2755" s="2"/>
      <c r="S2755" s="15">
        <f t="shared" si="274"/>
        <v>41827</v>
      </c>
      <c r="T2755" s="15" t="str">
        <f t="shared" si="275"/>
        <v/>
      </c>
      <c r="U2755" s="15" t="str">
        <f t="shared" si="276"/>
        <v/>
      </c>
      <c r="V2755" s="2"/>
    </row>
    <row r="2756" spans="10:22">
      <c r="J2756" s="19" t="s">
        <v>1494</v>
      </c>
      <c r="K2756" s="2" t="str">
        <f t="shared" si="272"/>
        <v>DE</v>
      </c>
      <c r="L2756" s="2" t="str">
        <f t="shared" si="273"/>
        <v>GERMANY</v>
      </c>
      <c r="M2756" s="66"/>
      <c r="N2756" s="66"/>
      <c r="O2756" s="66"/>
      <c r="P2756" s="66"/>
      <c r="Q2756" s="2"/>
      <c r="R2756" s="2"/>
      <c r="S2756" s="15">
        <f t="shared" si="274"/>
        <v>41827</v>
      </c>
      <c r="T2756" s="15" t="str">
        <f t="shared" si="275"/>
        <v/>
      </c>
      <c r="U2756" s="15" t="str">
        <f t="shared" si="276"/>
        <v/>
      </c>
      <c r="V2756" s="2"/>
    </row>
    <row r="2757" spans="10:22">
      <c r="J2757" s="19" t="s">
        <v>1496</v>
      </c>
      <c r="K2757" s="2" t="str">
        <f t="shared" si="272"/>
        <v>GR</v>
      </c>
      <c r="L2757" s="2" t="str">
        <f t="shared" si="273"/>
        <v>GREECE</v>
      </c>
      <c r="M2757" s="66"/>
      <c r="N2757" s="66"/>
      <c r="O2757" s="66"/>
      <c r="P2757" s="66"/>
      <c r="Q2757" s="2"/>
      <c r="R2757" s="2"/>
      <c r="S2757" s="15">
        <f t="shared" si="274"/>
        <v>41827</v>
      </c>
      <c r="T2757" s="15" t="str">
        <f t="shared" si="275"/>
        <v/>
      </c>
      <c r="U2757" s="15" t="str">
        <f t="shared" si="276"/>
        <v/>
      </c>
      <c r="V2757" s="2"/>
    </row>
    <row r="2758" spans="10:22">
      <c r="J2758" s="19" t="s">
        <v>1468</v>
      </c>
      <c r="K2758" s="2" t="str">
        <f t="shared" si="272"/>
        <v>HR</v>
      </c>
      <c r="L2758" s="2" t="str">
        <f t="shared" si="273"/>
        <v>CROATIA</v>
      </c>
      <c r="M2758" s="66"/>
      <c r="N2758" s="66"/>
      <c r="O2758" s="66"/>
      <c r="P2758" s="66"/>
      <c r="Q2758" s="2"/>
      <c r="R2758" s="2"/>
      <c r="S2758" s="15">
        <f t="shared" si="274"/>
        <v>41827</v>
      </c>
      <c r="T2758" s="15" t="str">
        <f t="shared" si="275"/>
        <v/>
      </c>
      <c r="U2758" s="15" t="str">
        <f t="shared" si="276"/>
        <v/>
      </c>
      <c r="V2758" s="2"/>
    </row>
    <row r="2759" spans="10:22">
      <c r="J2759" s="19" t="s">
        <v>1511</v>
      </c>
      <c r="K2759" s="2" t="str">
        <f t="shared" si="272"/>
        <v>HU</v>
      </c>
      <c r="L2759" s="2" t="str">
        <f t="shared" si="273"/>
        <v>HUNGARY</v>
      </c>
      <c r="M2759" s="66"/>
      <c r="N2759" s="66"/>
      <c r="O2759" s="66"/>
      <c r="P2759" s="66"/>
      <c r="Q2759" s="2"/>
      <c r="R2759" s="2"/>
      <c r="S2759" s="15">
        <f t="shared" si="274"/>
        <v>41827</v>
      </c>
      <c r="T2759" s="15" t="str">
        <f t="shared" si="275"/>
        <v/>
      </c>
      <c r="U2759" s="15" t="str">
        <f t="shared" si="276"/>
        <v/>
      </c>
      <c r="V2759" s="2"/>
    </row>
    <row r="2760" spans="10:22">
      <c r="J2760" s="19" t="s">
        <v>1517</v>
      </c>
      <c r="K2760" s="2" t="str">
        <f t="shared" si="272"/>
        <v>IE</v>
      </c>
      <c r="L2760" s="2" t="str">
        <f t="shared" si="273"/>
        <v>IRELAND</v>
      </c>
      <c r="M2760" s="66"/>
      <c r="N2760" s="66"/>
      <c r="O2760" s="66"/>
      <c r="P2760" s="66"/>
      <c r="Q2760" s="2"/>
      <c r="R2760" s="2"/>
      <c r="S2760" s="15">
        <f t="shared" si="274"/>
        <v>41827</v>
      </c>
      <c r="T2760" s="15" t="str">
        <f t="shared" si="275"/>
        <v/>
      </c>
      <c r="U2760" s="15" t="str">
        <f t="shared" si="276"/>
        <v/>
      </c>
      <c r="V2760" s="2"/>
    </row>
    <row r="2761" spans="10:22">
      <c r="J2761" s="19" t="s">
        <v>1520</v>
      </c>
      <c r="K2761" s="2" t="str">
        <f t="shared" si="272"/>
        <v>IT</v>
      </c>
      <c r="L2761" s="2" t="str">
        <f t="shared" si="273"/>
        <v>ITALY</v>
      </c>
      <c r="M2761" s="66"/>
      <c r="N2761" s="66"/>
      <c r="O2761" s="66"/>
      <c r="P2761" s="66"/>
      <c r="Q2761" s="2"/>
      <c r="R2761" s="2"/>
      <c r="S2761" s="15">
        <f t="shared" si="274"/>
        <v>41827</v>
      </c>
      <c r="T2761" s="15" t="str">
        <f t="shared" si="275"/>
        <v/>
      </c>
      <c r="U2761" s="15" t="str">
        <f t="shared" si="276"/>
        <v/>
      </c>
      <c r="V2761" s="2"/>
    </row>
    <row r="2762" spans="10:22">
      <c r="J2762" s="19" t="s">
        <v>1533</v>
      </c>
      <c r="K2762" s="2" t="str">
        <f t="shared" si="272"/>
        <v>LV</v>
      </c>
      <c r="L2762" s="2" t="str">
        <f t="shared" si="273"/>
        <v>LATVIA</v>
      </c>
      <c r="M2762" s="66"/>
      <c r="N2762" s="66"/>
      <c r="O2762" s="66"/>
      <c r="P2762" s="66"/>
      <c r="Q2762" s="2"/>
      <c r="R2762" s="2"/>
      <c r="S2762" s="15">
        <f t="shared" si="274"/>
        <v>41827</v>
      </c>
      <c r="T2762" s="15" t="str">
        <f t="shared" si="275"/>
        <v/>
      </c>
      <c r="U2762" s="15" t="str">
        <f t="shared" si="276"/>
        <v/>
      </c>
      <c r="V2762" s="2"/>
    </row>
    <row r="2763" spans="10:22">
      <c r="J2763" s="19" t="s">
        <v>1538</v>
      </c>
      <c r="K2763" s="2" t="str">
        <f t="shared" si="272"/>
        <v>LT</v>
      </c>
      <c r="L2763" s="2" t="str">
        <f t="shared" si="273"/>
        <v>LITHUANIA</v>
      </c>
      <c r="M2763" s="66"/>
      <c r="N2763" s="66"/>
      <c r="O2763" s="66"/>
      <c r="P2763" s="66"/>
      <c r="Q2763" s="2"/>
      <c r="R2763" s="2"/>
      <c r="S2763" s="15">
        <f t="shared" si="274"/>
        <v>41827</v>
      </c>
      <c r="T2763" s="15" t="str">
        <f t="shared" si="275"/>
        <v/>
      </c>
      <c r="U2763" s="15" t="str">
        <f t="shared" si="276"/>
        <v/>
      </c>
      <c r="V2763" s="2"/>
    </row>
    <row r="2764" spans="10:22">
      <c r="J2764" s="19" t="s">
        <v>1539</v>
      </c>
      <c r="K2764" s="2" t="str">
        <f t="shared" si="272"/>
        <v>LU</v>
      </c>
      <c r="L2764" s="2" t="str">
        <f t="shared" si="273"/>
        <v>LUXEMBOURG</v>
      </c>
      <c r="M2764" s="66"/>
      <c r="N2764" s="66"/>
      <c r="O2764" s="66"/>
      <c r="P2764" s="66"/>
      <c r="Q2764" s="2"/>
      <c r="R2764" s="2"/>
      <c r="S2764" s="15">
        <f t="shared" si="274"/>
        <v>41827</v>
      </c>
      <c r="T2764" s="15" t="str">
        <f t="shared" si="275"/>
        <v/>
      </c>
      <c r="U2764" s="15" t="str">
        <f t="shared" si="276"/>
        <v/>
      </c>
      <c r="V2764" s="2"/>
    </row>
    <row r="2765" spans="10:22">
      <c r="J2765" s="19" t="s">
        <v>1546</v>
      </c>
      <c r="K2765" s="2" t="str">
        <f t="shared" si="272"/>
        <v>MT</v>
      </c>
      <c r="L2765" s="2" t="str">
        <f t="shared" si="273"/>
        <v>MALTA</v>
      </c>
      <c r="M2765" s="66"/>
      <c r="N2765" s="66"/>
      <c r="O2765" s="66"/>
      <c r="P2765" s="66"/>
      <c r="Q2765" s="2"/>
      <c r="R2765" s="2"/>
      <c r="S2765" s="15">
        <f t="shared" si="274"/>
        <v>41827</v>
      </c>
      <c r="T2765" s="15" t="str">
        <f t="shared" si="275"/>
        <v/>
      </c>
      <c r="U2765" s="15" t="str">
        <f t="shared" si="276"/>
        <v/>
      </c>
      <c r="V2765" s="2"/>
    </row>
    <row r="2766" spans="10:22">
      <c r="J2766" s="19" t="s">
        <v>1565</v>
      </c>
      <c r="K2766" s="2" t="str">
        <f t="shared" si="272"/>
        <v>NL</v>
      </c>
      <c r="L2766" s="2" t="str">
        <f t="shared" si="273"/>
        <v>NETHERLANDS</v>
      </c>
      <c r="M2766" s="66"/>
      <c r="N2766" s="66"/>
      <c r="O2766" s="66"/>
      <c r="P2766" s="66"/>
      <c r="Q2766" s="2"/>
      <c r="R2766" s="2"/>
      <c r="S2766" s="15">
        <f t="shared" si="274"/>
        <v>41827</v>
      </c>
      <c r="T2766" s="15" t="str">
        <f t="shared" si="275"/>
        <v/>
      </c>
      <c r="U2766" s="15" t="str">
        <f t="shared" si="276"/>
        <v/>
      </c>
      <c r="V2766" s="2"/>
    </row>
    <row r="2767" spans="10:22">
      <c r="J2767" s="19" t="s">
        <v>1584</v>
      </c>
      <c r="K2767" s="2" t="str">
        <f t="shared" si="272"/>
        <v>PL</v>
      </c>
      <c r="L2767" s="2" t="str">
        <f t="shared" si="273"/>
        <v>POLAND</v>
      </c>
      <c r="M2767" s="66"/>
      <c r="N2767" s="66"/>
      <c r="O2767" s="66"/>
      <c r="P2767" s="66"/>
      <c r="Q2767" s="2"/>
      <c r="R2767" s="2"/>
      <c r="S2767" s="15">
        <f t="shared" si="274"/>
        <v>41827</v>
      </c>
      <c r="T2767" s="15" t="str">
        <f t="shared" si="275"/>
        <v/>
      </c>
      <c r="U2767" s="15" t="str">
        <f t="shared" si="276"/>
        <v/>
      </c>
      <c r="V2767" s="2"/>
    </row>
    <row r="2768" spans="10:22">
      <c r="J2768" s="19" t="s">
        <v>1585</v>
      </c>
      <c r="K2768" s="2" t="str">
        <f t="shared" si="272"/>
        <v>PT</v>
      </c>
      <c r="L2768" s="2" t="str">
        <f t="shared" si="273"/>
        <v>PORTUGAL</v>
      </c>
      <c r="M2768" s="66"/>
      <c r="N2768" s="66"/>
      <c r="O2768" s="66"/>
      <c r="P2768" s="66"/>
      <c r="Q2768" s="2"/>
      <c r="R2768" s="2"/>
      <c r="S2768" s="15">
        <f t="shared" si="274"/>
        <v>41827</v>
      </c>
      <c r="T2768" s="15" t="str">
        <f t="shared" si="275"/>
        <v/>
      </c>
      <c r="U2768" s="15" t="str">
        <f t="shared" si="276"/>
        <v/>
      </c>
      <c r="V2768" s="2"/>
    </row>
    <row r="2769" spans="10:22">
      <c r="J2769" s="19" t="s">
        <v>1589</v>
      </c>
      <c r="K2769" s="2" t="str">
        <f t="shared" si="272"/>
        <v>RO</v>
      </c>
      <c r="L2769" s="2" t="str">
        <f t="shared" si="273"/>
        <v>ROMANIA</v>
      </c>
      <c r="M2769" s="66"/>
      <c r="N2769" s="66"/>
      <c r="O2769" s="66"/>
      <c r="P2769" s="66"/>
      <c r="Q2769" s="2"/>
      <c r="R2769" s="2"/>
      <c r="S2769" s="15">
        <f t="shared" si="274"/>
        <v>41827</v>
      </c>
      <c r="T2769" s="15" t="str">
        <f t="shared" si="275"/>
        <v/>
      </c>
      <c r="U2769" s="15" t="str">
        <f t="shared" si="276"/>
        <v/>
      </c>
      <c r="V2769" s="2"/>
    </row>
    <row r="2770" spans="10:22">
      <c r="J2770" s="19" t="s">
        <v>1609</v>
      </c>
      <c r="K2770" s="2" t="str">
        <f t="shared" si="272"/>
        <v>SK</v>
      </c>
      <c r="L2770" s="2" t="str">
        <f t="shared" si="273"/>
        <v>SLOVAKIA</v>
      </c>
      <c r="M2770" s="66"/>
      <c r="N2770" s="66"/>
      <c r="O2770" s="66"/>
      <c r="P2770" s="66"/>
      <c r="Q2770" s="2"/>
      <c r="R2770" s="2"/>
      <c r="S2770" s="15">
        <f t="shared" si="274"/>
        <v>41827</v>
      </c>
      <c r="T2770" s="15" t="str">
        <f t="shared" si="275"/>
        <v/>
      </c>
      <c r="U2770" s="15" t="str">
        <f t="shared" si="276"/>
        <v/>
      </c>
      <c r="V2770" s="2"/>
    </row>
    <row r="2771" spans="10:22">
      <c r="J2771" s="19" t="s">
        <v>1610</v>
      </c>
      <c r="K2771" s="2" t="str">
        <f t="shared" si="272"/>
        <v>SI</v>
      </c>
      <c r="L2771" s="2" t="str">
        <f t="shared" si="273"/>
        <v>SLOVENIA</v>
      </c>
      <c r="M2771" s="66"/>
      <c r="N2771" s="66"/>
      <c r="O2771" s="66"/>
      <c r="P2771" s="66"/>
      <c r="Q2771" s="2"/>
      <c r="R2771" s="2"/>
      <c r="S2771" s="15">
        <f t="shared" si="274"/>
        <v>41827</v>
      </c>
      <c r="T2771" s="15" t="str">
        <f t="shared" si="275"/>
        <v/>
      </c>
      <c r="U2771" s="15" t="str">
        <f t="shared" si="276"/>
        <v/>
      </c>
      <c r="V2771" s="2"/>
    </row>
    <row r="2772" spans="10:22">
      <c r="J2772" s="19" t="s">
        <v>1615</v>
      </c>
      <c r="K2772" s="2" t="str">
        <f t="shared" si="272"/>
        <v>ES</v>
      </c>
      <c r="L2772" s="2" t="str">
        <f t="shared" si="273"/>
        <v>SPAIN</v>
      </c>
      <c r="M2772" s="66"/>
      <c r="N2772" s="66"/>
      <c r="O2772" s="66"/>
      <c r="P2772" s="66"/>
      <c r="Q2772" s="2"/>
      <c r="R2772" s="2"/>
      <c r="S2772" s="15">
        <f t="shared" si="274"/>
        <v>41827</v>
      </c>
      <c r="T2772" s="15" t="str">
        <f t="shared" si="275"/>
        <v/>
      </c>
      <c r="U2772" s="15" t="str">
        <f t="shared" si="276"/>
        <v/>
      </c>
      <c r="V2772" s="2"/>
    </row>
    <row r="2773" spans="10:22">
      <c r="J2773" s="19" t="s">
        <v>1620</v>
      </c>
      <c r="K2773" s="2" t="str">
        <f t="shared" si="272"/>
        <v>SE</v>
      </c>
      <c r="L2773" s="2" t="str">
        <f t="shared" si="273"/>
        <v>SWEDEN</v>
      </c>
      <c r="M2773" s="66"/>
      <c r="N2773" s="66"/>
      <c r="O2773" s="66"/>
      <c r="P2773" s="66"/>
      <c r="Q2773" s="2"/>
      <c r="R2773" s="2"/>
      <c r="S2773" s="15">
        <f t="shared" si="274"/>
        <v>41827</v>
      </c>
      <c r="T2773" s="15" t="str">
        <f t="shared" si="275"/>
        <v/>
      </c>
      <c r="U2773" s="15" t="str">
        <f t="shared" si="276"/>
        <v/>
      </c>
      <c r="V2773" s="2"/>
    </row>
    <row r="2774" spans="10:22">
      <c r="J2774" s="19" t="s">
        <v>1640</v>
      </c>
      <c r="K2774" s="2" t="str">
        <f t="shared" si="272"/>
        <v>GB</v>
      </c>
      <c r="L2774" s="2" t="str">
        <f t="shared" si="273"/>
        <v>UNITED KINGDOM</v>
      </c>
      <c r="M2774" s="66"/>
      <c r="N2774" s="66"/>
      <c r="O2774" s="66"/>
      <c r="P2774" s="66"/>
      <c r="Q2774" s="2"/>
      <c r="R2774" s="2"/>
      <c r="S2774" s="15">
        <f t="shared" si="274"/>
        <v>41827</v>
      </c>
      <c r="T2774" s="15" t="str">
        <f t="shared" si="275"/>
        <v/>
      </c>
      <c r="U2774" s="15" t="str">
        <f t="shared" si="276"/>
        <v/>
      </c>
      <c r="V2774" s="2"/>
    </row>
    <row r="2775" spans="10:22">
      <c r="J2775" s="21" t="s">
        <v>11754</v>
      </c>
      <c r="K2775" s="2" t="str">
        <f t="shared" si="272"/>
        <v>GI</v>
      </c>
      <c r="L2775" s="2" t="str">
        <f t="shared" si="273"/>
        <v>UNITED KINGDOM (GIBRALTAR)</v>
      </c>
      <c r="M2775" s="66"/>
      <c r="N2775" s="66"/>
      <c r="O2775" s="66"/>
      <c r="P2775" s="66"/>
      <c r="Q2775" s="2"/>
      <c r="R2775" s="2"/>
      <c r="S2775" s="15">
        <f t="shared" si="274"/>
        <v>41827</v>
      </c>
      <c r="T2775" s="15" t="str">
        <f t="shared" si="275"/>
        <v/>
      </c>
      <c r="U2775" s="15">
        <f t="shared" si="276"/>
        <v>42566</v>
      </c>
      <c r="V2775" s="2"/>
    </row>
    <row r="2776" spans="10:22">
      <c r="J2776" s="46" t="s">
        <v>12602</v>
      </c>
      <c r="K2776" s="2"/>
      <c r="O2776" s="32" t="s">
        <v>2286</v>
      </c>
      <c r="Q2776" t="s">
        <v>1831</v>
      </c>
      <c r="R2776" t="s">
        <v>12603</v>
      </c>
      <c r="S2776" s="15">
        <v>43405</v>
      </c>
      <c r="T2776" s="15">
        <v>44392</v>
      </c>
      <c r="U2776" s="15"/>
      <c r="V2776" s="2"/>
    </row>
    <row r="2777" spans="10:22">
      <c r="J2777" s="51" t="s">
        <v>3454</v>
      </c>
      <c r="K2777" s="2" t="str">
        <f t="shared" ref="K2777:K2823" si="277">VLOOKUP(J2777,$A:$B,2,0)</f>
        <v>x0</v>
      </c>
      <c r="L2777" t="s">
        <v>3454</v>
      </c>
      <c r="M2777" s="32" t="s">
        <v>358</v>
      </c>
      <c r="S2777" s="15">
        <f t="shared" ref="S2777:S2823" si="278">VLOOKUP(J2777,A:G,5,FALSE)</f>
        <v>41827</v>
      </c>
      <c r="T2777" s="15" t="str">
        <f t="shared" ref="T2777:T2823" si="279">IF(VLOOKUP(J2777,A:G,6,FALSE)=0,"",VLOOKUP(J2777,A:G,6,FALSE))</f>
        <v/>
      </c>
      <c r="U2777" s="15" t="str">
        <f t="shared" ref="U2777:U2823" si="280">IF(VLOOKUP(J2777,A:G,7,FALSE)=0,"",VLOOKUP(J2777,A:G,7,FALSE))</f>
        <v/>
      </c>
      <c r="V2777" s="2"/>
    </row>
    <row r="2778" spans="10:22">
      <c r="J2778" s="85" t="s">
        <v>8208</v>
      </c>
      <c r="K2778" s="2" t="str">
        <f t="shared" si="277"/>
        <v>x78</v>
      </c>
      <c r="L2778" t="s">
        <v>12604</v>
      </c>
      <c r="M2778" s="32" t="s">
        <v>358</v>
      </c>
      <c r="N2778" s="32" t="s">
        <v>359</v>
      </c>
      <c r="S2778" s="15">
        <f t="shared" si="278"/>
        <v>42277</v>
      </c>
      <c r="T2778" s="15" t="str">
        <f t="shared" si="279"/>
        <v/>
      </c>
      <c r="U2778" s="15">
        <f t="shared" si="280"/>
        <v>44757</v>
      </c>
      <c r="V2778" s="2"/>
    </row>
    <row r="2779" spans="10:22">
      <c r="J2779" s="50" t="s">
        <v>1340</v>
      </c>
      <c r="K2779" s="2" t="str">
        <f t="shared" si="277"/>
        <v>x24</v>
      </c>
      <c r="L2779" t="s">
        <v>12605</v>
      </c>
      <c r="N2779" s="32" t="s">
        <v>359</v>
      </c>
      <c r="S2779" s="15">
        <f t="shared" si="278"/>
        <v>41827</v>
      </c>
      <c r="T2779" s="15" t="str">
        <f t="shared" si="279"/>
        <v/>
      </c>
      <c r="U2779" s="15" t="str">
        <f t="shared" si="280"/>
        <v/>
      </c>
      <c r="V2779" s="2"/>
    </row>
    <row r="2780" spans="10:22">
      <c r="J2780" s="50" t="s">
        <v>8211</v>
      </c>
      <c r="K2780" s="2" t="str">
        <f t="shared" si="277"/>
        <v>x80</v>
      </c>
      <c r="L2780" t="s">
        <v>12606</v>
      </c>
      <c r="M2780" s="32" t="s">
        <v>358</v>
      </c>
      <c r="N2780" s="32" t="s">
        <v>359</v>
      </c>
      <c r="S2780" s="15">
        <f t="shared" si="278"/>
        <v>42277</v>
      </c>
      <c r="T2780" s="15" t="str">
        <f t="shared" si="279"/>
        <v/>
      </c>
      <c r="U2780" s="15" t="str">
        <f t="shared" si="280"/>
        <v/>
      </c>
      <c r="V2780" s="2"/>
    </row>
    <row r="2781" spans="10:22">
      <c r="J2781" s="97" t="s">
        <v>1434</v>
      </c>
      <c r="K2781" s="2" t="str">
        <f t="shared" si="277"/>
        <v>BE</v>
      </c>
      <c r="L2781" t="s">
        <v>1434</v>
      </c>
      <c r="N2781" s="32" t="s">
        <v>359</v>
      </c>
      <c r="S2781" s="15">
        <f t="shared" si="278"/>
        <v>41827</v>
      </c>
      <c r="T2781" s="15" t="str">
        <f t="shared" si="279"/>
        <v/>
      </c>
      <c r="U2781" s="15" t="str">
        <f t="shared" si="280"/>
        <v/>
      </c>
      <c r="V2781" s="2"/>
    </row>
    <row r="2782" spans="10:22">
      <c r="J2782" s="97" t="s">
        <v>1494</v>
      </c>
      <c r="K2782" s="2" t="str">
        <f t="shared" si="277"/>
        <v>DE</v>
      </c>
      <c r="L2782" t="s">
        <v>1494</v>
      </c>
      <c r="N2782" s="32" t="s">
        <v>359</v>
      </c>
      <c r="S2782" s="15">
        <f t="shared" si="278"/>
        <v>41827</v>
      </c>
      <c r="T2782" s="15" t="str">
        <f t="shared" si="279"/>
        <v/>
      </c>
      <c r="U2782" s="15" t="str">
        <f t="shared" si="280"/>
        <v/>
      </c>
      <c r="V2782" s="2"/>
    </row>
    <row r="2783" spans="10:22">
      <c r="J2783" s="97" t="s">
        <v>1481</v>
      </c>
      <c r="K2783" s="2" t="str">
        <f t="shared" si="277"/>
        <v>EE</v>
      </c>
      <c r="L2783" t="s">
        <v>1481</v>
      </c>
      <c r="N2783" s="32" t="s">
        <v>359</v>
      </c>
      <c r="S2783" s="15">
        <f t="shared" si="278"/>
        <v>41827</v>
      </c>
      <c r="T2783" s="15" t="str">
        <f t="shared" si="279"/>
        <v/>
      </c>
      <c r="U2783" s="15" t="str">
        <f t="shared" si="280"/>
        <v/>
      </c>
      <c r="V2783" s="2"/>
    </row>
    <row r="2784" spans="10:22">
      <c r="J2784" s="97" t="s">
        <v>1517</v>
      </c>
      <c r="K2784" s="2" t="str">
        <f t="shared" si="277"/>
        <v>IE</v>
      </c>
      <c r="L2784" t="s">
        <v>1517</v>
      </c>
      <c r="N2784" s="32" t="s">
        <v>359</v>
      </c>
      <c r="S2784" s="15">
        <f t="shared" si="278"/>
        <v>41827</v>
      </c>
      <c r="T2784" s="15" t="str">
        <f t="shared" si="279"/>
        <v/>
      </c>
      <c r="U2784" s="15" t="str">
        <f t="shared" si="280"/>
        <v/>
      </c>
      <c r="V2784" s="2"/>
    </row>
    <row r="2785" spans="10:22">
      <c r="J2785" s="97" t="s">
        <v>1496</v>
      </c>
      <c r="K2785" s="2" t="str">
        <f t="shared" si="277"/>
        <v>GR</v>
      </c>
      <c r="L2785" t="s">
        <v>1496</v>
      </c>
      <c r="N2785" s="32" t="s">
        <v>359</v>
      </c>
      <c r="S2785" s="15">
        <f t="shared" si="278"/>
        <v>41827</v>
      </c>
      <c r="T2785" s="15" t="str">
        <f t="shared" si="279"/>
        <v/>
      </c>
      <c r="U2785" s="15" t="str">
        <f t="shared" si="280"/>
        <v/>
      </c>
      <c r="V2785" s="2"/>
    </row>
    <row r="2786" spans="10:22">
      <c r="J2786" s="97" t="s">
        <v>1615</v>
      </c>
      <c r="K2786" s="2" t="str">
        <f t="shared" si="277"/>
        <v>ES</v>
      </c>
      <c r="L2786" t="s">
        <v>1615</v>
      </c>
      <c r="N2786" s="32" t="s">
        <v>359</v>
      </c>
      <c r="S2786" s="15">
        <f t="shared" si="278"/>
        <v>41827</v>
      </c>
      <c r="T2786" s="15" t="str">
        <f t="shared" si="279"/>
        <v/>
      </c>
      <c r="U2786" s="15" t="str">
        <f t="shared" si="280"/>
        <v/>
      </c>
      <c r="V2786" s="2"/>
    </row>
    <row r="2787" spans="10:22">
      <c r="J2787" s="97" t="s">
        <v>1487</v>
      </c>
      <c r="K2787" s="2" t="str">
        <f t="shared" si="277"/>
        <v>FR</v>
      </c>
      <c r="L2787" t="s">
        <v>1487</v>
      </c>
      <c r="N2787" s="32" t="s">
        <v>359</v>
      </c>
      <c r="S2787" s="15">
        <f t="shared" si="278"/>
        <v>41827</v>
      </c>
      <c r="T2787" s="15" t="str">
        <f t="shared" si="279"/>
        <v/>
      </c>
      <c r="U2787" s="15" t="str">
        <f t="shared" si="280"/>
        <v/>
      </c>
      <c r="V2787" s="2"/>
    </row>
    <row r="2788" spans="10:22">
      <c r="J2788" s="97" t="s">
        <v>1520</v>
      </c>
      <c r="K2788" s="2" t="str">
        <f t="shared" si="277"/>
        <v>IT</v>
      </c>
      <c r="L2788" t="s">
        <v>1520</v>
      </c>
      <c r="N2788" s="32" t="s">
        <v>359</v>
      </c>
      <c r="S2788" s="15">
        <f t="shared" si="278"/>
        <v>41827</v>
      </c>
      <c r="T2788" s="15" t="str">
        <f t="shared" si="279"/>
        <v/>
      </c>
      <c r="U2788" s="15" t="str">
        <f t="shared" si="280"/>
        <v/>
      </c>
      <c r="V2788" s="2"/>
    </row>
    <row r="2789" spans="10:22">
      <c r="J2789" s="97" t="s">
        <v>1471</v>
      </c>
      <c r="K2789" s="2" t="str">
        <f t="shared" si="277"/>
        <v>CY</v>
      </c>
      <c r="L2789" t="s">
        <v>1471</v>
      </c>
      <c r="N2789" s="32" t="s">
        <v>359</v>
      </c>
      <c r="S2789" s="15">
        <f t="shared" si="278"/>
        <v>41827</v>
      </c>
      <c r="T2789" s="15" t="str">
        <f t="shared" si="279"/>
        <v/>
      </c>
      <c r="U2789" s="15" t="str">
        <f t="shared" si="280"/>
        <v/>
      </c>
      <c r="V2789" s="2"/>
    </row>
    <row r="2790" spans="10:22">
      <c r="J2790" s="97" t="s">
        <v>1533</v>
      </c>
      <c r="K2790" s="2" t="str">
        <f t="shared" si="277"/>
        <v>LV</v>
      </c>
      <c r="L2790" t="s">
        <v>1533</v>
      </c>
      <c r="N2790" s="32" t="s">
        <v>359</v>
      </c>
      <c r="S2790" s="15">
        <f t="shared" si="278"/>
        <v>41827</v>
      </c>
      <c r="T2790" s="15" t="str">
        <f t="shared" si="279"/>
        <v/>
      </c>
      <c r="U2790" s="15" t="str">
        <f t="shared" si="280"/>
        <v/>
      </c>
      <c r="V2790" s="2"/>
    </row>
    <row r="2791" spans="10:22">
      <c r="J2791" s="97" t="s">
        <v>1538</v>
      </c>
      <c r="K2791" s="2" t="str">
        <f t="shared" si="277"/>
        <v>LT</v>
      </c>
      <c r="L2791" t="s">
        <v>1538</v>
      </c>
      <c r="N2791" s="32" t="s">
        <v>359</v>
      </c>
      <c r="S2791" s="15">
        <f t="shared" si="278"/>
        <v>41827</v>
      </c>
      <c r="T2791" s="15" t="str">
        <f t="shared" si="279"/>
        <v/>
      </c>
      <c r="U2791" s="15" t="str">
        <f t="shared" si="280"/>
        <v/>
      </c>
      <c r="V2791" s="2"/>
    </row>
    <row r="2792" spans="10:22">
      <c r="J2792" s="97" t="s">
        <v>1539</v>
      </c>
      <c r="K2792" s="2" t="str">
        <f t="shared" si="277"/>
        <v>LU</v>
      </c>
      <c r="L2792" t="s">
        <v>1539</v>
      </c>
      <c r="N2792" s="32" t="s">
        <v>359</v>
      </c>
      <c r="S2792" s="15">
        <f t="shared" si="278"/>
        <v>41827</v>
      </c>
      <c r="T2792" s="15" t="str">
        <f t="shared" si="279"/>
        <v/>
      </c>
      <c r="U2792" s="15" t="str">
        <f t="shared" si="280"/>
        <v/>
      </c>
      <c r="V2792" s="2"/>
    </row>
    <row r="2793" spans="10:22">
      <c r="J2793" s="97" t="s">
        <v>1546</v>
      </c>
      <c r="K2793" s="2" t="str">
        <f t="shared" si="277"/>
        <v>MT</v>
      </c>
      <c r="L2793" t="s">
        <v>1546</v>
      </c>
      <c r="N2793" s="32" t="s">
        <v>359</v>
      </c>
      <c r="S2793" s="15">
        <f t="shared" si="278"/>
        <v>41827</v>
      </c>
      <c r="T2793" s="15" t="str">
        <f t="shared" si="279"/>
        <v/>
      </c>
      <c r="U2793" s="15" t="str">
        <f t="shared" si="280"/>
        <v/>
      </c>
      <c r="V2793" s="2"/>
    </row>
    <row r="2794" spans="10:22">
      <c r="J2794" s="97" t="s">
        <v>1565</v>
      </c>
      <c r="K2794" s="2" t="str">
        <f t="shared" si="277"/>
        <v>NL</v>
      </c>
      <c r="L2794" t="s">
        <v>1565</v>
      </c>
      <c r="N2794" s="32" t="s">
        <v>359</v>
      </c>
      <c r="S2794" s="15">
        <f t="shared" si="278"/>
        <v>41827</v>
      </c>
      <c r="T2794" s="15" t="str">
        <f t="shared" si="279"/>
        <v/>
      </c>
      <c r="U2794" s="15" t="str">
        <f t="shared" si="280"/>
        <v/>
      </c>
      <c r="V2794" s="2"/>
    </row>
    <row r="2795" spans="10:22">
      <c r="J2795" s="97" t="s">
        <v>1427</v>
      </c>
      <c r="K2795" s="2" t="str">
        <f t="shared" si="277"/>
        <v>AT</v>
      </c>
      <c r="L2795" t="s">
        <v>1427</v>
      </c>
      <c r="N2795" s="32" t="s">
        <v>359</v>
      </c>
      <c r="S2795" s="15">
        <f t="shared" si="278"/>
        <v>41827</v>
      </c>
      <c r="T2795" s="15" t="str">
        <f t="shared" si="279"/>
        <v/>
      </c>
      <c r="U2795" s="15" t="str">
        <f t="shared" si="280"/>
        <v/>
      </c>
      <c r="V2795" s="2"/>
    </row>
    <row r="2796" spans="10:22">
      <c r="J2796" s="97" t="s">
        <v>1585</v>
      </c>
      <c r="K2796" s="2" t="str">
        <f t="shared" si="277"/>
        <v>PT</v>
      </c>
      <c r="L2796" t="s">
        <v>1585</v>
      </c>
      <c r="N2796" s="32" t="s">
        <v>359</v>
      </c>
      <c r="S2796" s="15">
        <f t="shared" si="278"/>
        <v>41827</v>
      </c>
      <c r="T2796" s="15" t="str">
        <f t="shared" si="279"/>
        <v/>
      </c>
      <c r="U2796" s="15" t="str">
        <f t="shared" si="280"/>
        <v/>
      </c>
      <c r="V2796" s="2"/>
    </row>
    <row r="2797" spans="10:22">
      <c r="J2797" s="97" t="s">
        <v>1610</v>
      </c>
      <c r="K2797" s="2" t="str">
        <f t="shared" si="277"/>
        <v>SI</v>
      </c>
      <c r="L2797" t="s">
        <v>1610</v>
      </c>
      <c r="N2797" s="32" t="s">
        <v>359</v>
      </c>
      <c r="S2797" s="15">
        <f t="shared" si="278"/>
        <v>41827</v>
      </c>
      <c r="T2797" s="15" t="str">
        <f t="shared" si="279"/>
        <v/>
      </c>
      <c r="U2797" s="15" t="str">
        <f t="shared" si="280"/>
        <v/>
      </c>
      <c r="V2797" s="2"/>
    </row>
    <row r="2798" spans="10:22">
      <c r="J2798" s="97" t="s">
        <v>1609</v>
      </c>
      <c r="K2798" s="2" t="str">
        <f t="shared" si="277"/>
        <v>SK</v>
      </c>
      <c r="L2798" t="s">
        <v>1609</v>
      </c>
      <c r="N2798" s="32" t="s">
        <v>359</v>
      </c>
      <c r="S2798" s="15">
        <f t="shared" si="278"/>
        <v>41827</v>
      </c>
      <c r="T2798" s="15" t="str">
        <f t="shared" si="279"/>
        <v/>
      </c>
      <c r="U2798" s="15" t="str">
        <f t="shared" si="280"/>
        <v/>
      </c>
      <c r="V2798" s="2"/>
    </row>
    <row r="2799" spans="10:22">
      <c r="J2799" s="97" t="s">
        <v>1486</v>
      </c>
      <c r="K2799" s="2" t="str">
        <f t="shared" si="277"/>
        <v>FI</v>
      </c>
      <c r="L2799" t="s">
        <v>1486</v>
      </c>
      <c r="N2799" s="32" t="s">
        <v>359</v>
      </c>
      <c r="S2799" s="15">
        <f t="shared" si="278"/>
        <v>41827</v>
      </c>
      <c r="T2799" s="15" t="str">
        <f t="shared" si="279"/>
        <v/>
      </c>
      <c r="U2799" s="15" t="str">
        <f t="shared" si="280"/>
        <v/>
      </c>
      <c r="V2799" s="2"/>
    </row>
    <row r="2800" spans="10:22">
      <c r="J2800" s="85" t="s">
        <v>8210</v>
      </c>
      <c r="K2800" s="2" t="str">
        <f t="shared" si="277"/>
        <v>x79</v>
      </c>
      <c r="L2800" t="s">
        <v>12607</v>
      </c>
      <c r="M2800" s="32" t="s">
        <v>358</v>
      </c>
      <c r="N2800" s="32" t="s">
        <v>359</v>
      </c>
      <c r="S2800" s="15">
        <f t="shared" si="278"/>
        <v>42277</v>
      </c>
      <c r="T2800" s="15" t="str">
        <f t="shared" si="279"/>
        <v/>
      </c>
      <c r="U2800" s="15" t="str">
        <f t="shared" si="280"/>
        <v/>
      </c>
      <c r="V2800" s="2"/>
    </row>
    <row r="2801" spans="10:22">
      <c r="J2801" s="50" t="s">
        <v>12599</v>
      </c>
      <c r="K2801" s="2" t="str">
        <f t="shared" si="277"/>
        <v>x6000</v>
      </c>
      <c r="L2801" t="s">
        <v>12599</v>
      </c>
      <c r="M2801" s="32" t="s">
        <v>358</v>
      </c>
      <c r="N2801" s="32" t="s">
        <v>359</v>
      </c>
      <c r="S2801" s="15">
        <f t="shared" si="278"/>
        <v>43405</v>
      </c>
      <c r="T2801" s="15" t="str">
        <f t="shared" si="279"/>
        <v/>
      </c>
      <c r="U2801" s="15" t="str">
        <f t="shared" si="280"/>
        <v/>
      </c>
      <c r="V2801" s="2"/>
    </row>
    <row r="2802" spans="10:22">
      <c r="J2802" s="97" t="s">
        <v>1447</v>
      </c>
      <c r="K2802" s="2" t="str">
        <f t="shared" si="277"/>
        <v>BG</v>
      </c>
      <c r="L2802" t="s">
        <v>1447</v>
      </c>
      <c r="N2802" s="32" t="s">
        <v>359</v>
      </c>
      <c r="S2802" s="15">
        <f t="shared" si="278"/>
        <v>41827</v>
      </c>
      <c r="T2802" s="15" t="str">
        <f t="shared" si="279"/>
        <v/>
      </c>
      <c r="U2802" s="15" t="str">
        <f t="shared" si="280"/>
        <v/>
      </c>
      <c r="V2802" s="2"/>
    </row>
    <row r="2803" spans="10:22">
      <c r="J2803" s="97" t="s">
        <v>12060</v>
      </c>
      <c r="K2803" s="2" t="str">
        <f t="shared" si="277"/>
        <v>CZ</v>
      </c>
      <c r="L2803" t="s">
        <v>12060</v>
      </c>
      <c r="N2803" s="32" t="s">
        <v>359</v>
      </c>
      <c r="S2803" s="15">
        <f t="shared" si="278"/>
        <v>41827</v>
      </c>
      <c r="T2803" s="15" t="str">
        <f t="shared" si="279"/>
        <v/>
      </c>
      <c r="U2803" s="15">
        <f t="shared" si="280"/>
        <v>42931</v>
      </c>
      <c r="V2803" s="2"/>
    </row>
    <row r="2804" spans="10:22">
      <c r="J2804" s="97" t="s">
        <v>1472</v>
      </c>
      <c r="K2804" s="2" t="str">
        <f t="shared" si="277"/>
        <v>DK</v>
      </c>
      <c r="L2804" t="s">
        <v>1472</v>
      </c>
      <c r="N2804" s="32" t="s">
        <v>359</v>
      </c>
      <c r="S2804" s="15">
        <f t="shared" si="278"/>
        <v>41827</v>
      </c>
      <c r="T2804" s="15" t="str">
        <f t="shared" si="279"/>
        <v/>
      </c>
      <c r="U2804" s="15" t="str">
        <f t="shared" si="280"/>
        <v/>
      </c>
      <c r="V2804" s="2"/>
    </row>
    <row r="2805" spans="10:22">
      <c r="J2805" s="97" t="s">
        <v>1468</v>
      </c>
      <c r="K2805" s="2" t="str">
        <f t="shared" si="277"/>
        <v>HR</v>
      </c>
      <c r="L2805" t="s">
        <v>1468</v>
      </c>
      <c r="N2805" s="32" t="s">
        <v>359</v>
      </c>
      <c r="S2805" s="15">
        <f t="shared" si="278"/>
        <v>41827</v>
      </c>
      <c r="T2805" s="15" t="str">
        <f t="shared" si="279"/>
        <v/>
      </c>
      <c r="U2805" s="15" t="str">
        <f t="shared" si="280"/>
        <v/>
      </c>
      <c r="V2805" s="2"/>
    </row>
    <row r="2806" spans="10:22">
      <c r="J2806" s="97" t="s">
        <v>1511</v>
      </c>
      <c r="K2806" s="2" t="str">
        <f t="shared" si="277"/>
        <v>HU</v>
      </c>
      <c r="L2806" t="s">
        <v>1511</v>
      </c>
      <c r="N2806" s="32" t="s">
        <v>359</v>
      </c>
      <c r="S2806" s="15">
        <f t="shared" si="278"/>
        <v>41827</v>
      </c>
      <c r="T2806" s="15" t="str">
        <f t="shared" si="279"/>
        <v/>
      </c>
      <c r="U2806" s="15" t="str">
        <f t="shared" si="280"/>
        <v/>
      </c>
      <c r="V2806" s="2"/>
    </row>
    <row r="2807" spans="10:22">
      <c r="J2807" s="97" t="s">
        <v>1584</v>
      </c>
      <c r="K2807" s="2" t="str">
        <f t="shared" si="277"/>
        <v>PL</v>
      </c>
      <c r="L2807" t="s">
        <v>1584</v>
      </c>
      <c r="N2807" s="32" t="s">
        <v>359</v>
      </c>
      <c r="S2807" s="15">
        <f t="shared" si="278"/>
        <v>41827</v>
      </c>
      <c r="T2807" s="15" t="str">
        <f t="shared" si="279"/>
        <v/>
      </c>
      <c r="U2807" s="15" t="str">
        <f t="shared" si="280"/>
        <v/>
      </c>
      <c r="V2807" s="2"/>
    </row>
    <row r="2808" spans="10:22">
      <c r="J2808" s="97" t="s">
        <v>1589</v>
      </c>
      <c r="K2808" s="2" t="str">
        <f t="shared" si="277"/>
        <v>RO</v>
      </c>
      <c r="L2808" t="s">
        <v>1589</v>
      </c>
      <c r="N2808" s="32" t="s">
        <v>359</v>
      </c>
      <c r="S2808" s="15">
        <f t="shared" si="278"/>
        <v>41827</v>
      </c>
      <c r="T2808" s="15" t="str">
        <f t="shared" si="279"/>
        <v/>
      </c>
      <c r="U2808" s="15" t="str">
        <f t="shared" si="280"/>
        <v/>
      </c>
      <c r="V2808" s="2"/>
    </row>
    <row r="2809" spans="10:22">
      <c r="J2809" s="97" t="s">
        <v>1620</v>
      </c>
      <c r="K2809" s="2" t="str">
        <f t="shared" si="277"/>
        <v>SE</v>
      </c>
      <c r="L2809" t="s">
        <v>1620</v>
      </c>
      <c r="N2809" s="32" t="s">
        <v>359</v>
      </c>
      <c r="S2809" s="15">
        <f t="shared" si="278"/>
        <v>41827</v>
      </c>
      <c r="T2809" s="15" t="str">
        <f t="shared" si="279"/>
        <v/>
      </c>
      <c r="U2809" s="15" t="str">
        <f t="shared" si="280"/>
        <v/>
      </c>
      <c r="V2809" s="2"/>
    </row>
    <row r="2810" spans="10:22">
      <c r="J2810" s="97" t="s">
        <v>1640</v>
      </c>
      <c r="K2810" s="2" t="str">
        <f t="shared" si="277"/>
        <v>GB</v>
      </c>
      <c r="L2810" t="s">
        <v>1640</v>
      </c>
      <c r="N2810" s="32" t="s">
        <v>359</v>
      </c>
      <c r="S2810" s="15">
        <f t="shared" si="278"/>
        <v>41827</v>
      </c>
      <c r="T2810" s="15" t="str">
        <f t="shared" si="279"/>
        <v/>
      </c>
      <c r="U2810" s="15" t="str">
        <f t="shared" si="280"/>
        <v/>
      </c>
      <c r="V2810" s="2"/>
    </row>
    <row r="2811" spans="10:22">
      <c r="J2811" s="50" t="s">
        <v>12600</v>
      </c>
      <c r="K2811" s="2" t="str">
        <f t="shared" si="277"/>
        <v>x6001</v>
      </c>
      <c r="L2811" t="s">
        <v>12600</v>
      </c>
      <c r="N2811" s="32" t="s">
        <v>359</v>
      </c>
      <c r="S2811" s="15">
        <f t="shared" si="278"/>
        <v>43405</v>
      </c>
      <c r="T2811" s="15" t="str">
        <f t="shared" si="279"/>
        <v/>
      </c>
      <c r="U2811" s="15" t="str">
        <f t="shared" si="280"/>
        <v/>
      </c>
      <c r="V2811" s="2"/>
    </row>
    <row r="2812" spans="10:22">
      <c r="J2812" s="97" t="s">
        <v>1444</v>
      </c>
      <c r="K2812" s="2" t="str">
        <f t="shared" si="277"/>
        <v>BR</v>
      </c>
      <c r="L2812" t="s">
        <v>1444</v>
      </c>
      <c r="S2812" s="15">
        <f t="shared" si="278"/>
        <v>41827</v>
      </c>
      <c r="T2812" s="15" t="str">
        <f t="shared" si="279"/>
        <v/>
      </c>
      <c r="U2812" s="15" t="str">
        <f t="shared" si="280"/>
        <v/>
      </c>
      <c r="V2812" s="2"/>
    </row>
    <row r="2813" spans="10:22">
      <c r="J2813" s="97" t="s">
        <v>1452</v>
      </c>
      <c r="K2813" s="2" t="str">
        <f t="shared" si="277"/>
        <v>CA</v>
      </c>
      <c r="L2813" t="s">
        <v>1452</v>
      </c>
      <c r="S2813" s="15">
        <f t="shared" si="278"/>
        <v>41827</v>
      </c>
      <c r="T2813" s="15" t="str">
        <f t="shared" si="279"/>
        <v/>
      </c>
      <c r="U2813" s="15" t="str">
        <f t="shared" si="280"/>
        <v/>
      </c>
      <c r="V2813" s="2"/>
    </row>
    <row r="2814" spans="10:22">
      <c r="J2814" s="97" t="s">
        <v>1458</v>
      </c>
      <c r="K2814" s="2" t="str">
        <f t="shared" si="277"/>
        <v>CN</v>
      </c>
      <c r="L2814" t="s">
        <v>1458</v>
      </c>
      <c r="S2814" s="15">
        <f t="shared" si="278"/>
        <v>41827</v>
      </c>
      <c r="T2814" s="15" t="str">
        <f t="shared" si="279"/>
        <v/>
      </c>
      <c r="U2814" s="15" t="str">
        <f t="shared" si="280"/>
        <v/>
      </c>
      <c r="V2814" s="2"/>
    </row>
    <row r="2815" spans="10:22">
      <c r="J2815" s="97" t="s">
        <v>1510</v>
      </c>
      <c r="K2815" s="2" t="str">
        <f t="shared" si="277"/>
        <v>HK</v>
      </c>
      <c r="L2815" t="s">
        <v>1510</v>
      </c>
      <c r="S2815" s="15">
        <f t="shared" si="278"/>
        <v>41827</v>
      </c>
      <c r="T2815" s="15" t="str">
        <f t="shared" si="279"/>
        <v/>
      </c>
      <c r="U2815" s="15" t="str">
        <f t="shared" si="280"/>
        <v/>
      </c>
      <c r="V2815" s="2"/>
    </row>
    <row r="2816" spans="10:22">
      <c r="J2816" s="97" t="s">
        <v>1513</v>
      </c>
      <c r="K2816" s="2" t="str">
        <f t="shared" si="277"/>
        <v>IN</v>
      </c>
      <c r="L2816" t="s">
        <v>1513</v>
      </c>
      <c r="S2816" s="15">
        <f t="shared" si="278"/>
        <v>41827</v>
      </c>
      <c r="T2816" s="15" t="str">
        <f t="shared" si="279"/>
        <v/>
      </c>
      <c r="U2816" s="15" t="str">
        <f t="shared" si="280"/>
        <v/>
      </c>
      <c r="V2816" s="2"/>
    </row>
    <row r="2817" spans="10:22">
      <c r="J2817" s="97" t="s">
        <v>1522</v>
      </c>
      <c r="K2817" s="2" t="str">
        <f t="shared" si="277"/>
        <v>JP</v>
      </c>
      <c r="L2817" t="s">
        <v>1522</v>
      </c>
      <c r="S2817" s="15">
        <f t="shared" si="278"/>
        <v>41827</v>
      </c>
      <c r="T2817" s="15" t="str">
        <f t="shared" si="279"/>
        <v/>
      </c>
      <c r="U2817" s="15" t="str">
        <f t="shared" si="280"/>
        <v/>
      </c>
      <c r="V2817" s="2"/>
    </row>
    <row r="2818" spans="10:22">
      <c r="J2818" s="97" t="s">
        <v>1590</v>
      </c>
      <c r="K2818" s="2" t="str">
        <f t="shared" si="277"/>
        <v>RU</v>
      </c>
      <c r="L2818" t="s">
        <v>1590</v>
      </c>
      <c r="S2818" s="15">
        <f t="shared" si="278"/>
        <v>41827</v>
      </c>
      <c r="T2818" s="15" t="str">
        <f t="shared" si="279"/>
        <v/>
      </c>
      <c r="U2818" s="15" t="str">
        <f t="shared" si="280"/>
        <v/>
      </c>
      <c r="V2818" s="2"/>
    </row>
    <row r="2819" spans="10:22">
      <c r="J2819" s="97" t="s">
        <v>1621</v>
      </c>
      <c r="K2819" s="2" t="str">
        <f t="shared" si="277"/>
        <v>CH</v>
      </c>
      <c r="L2819" t="s">
        <v>1621</v>
      </c>
      <c r="S2819" s="15">
        <f t="shared" si="278"/>
        <v>41827</v>
      </c>
      <c r="T2819" s="15" t="str">
        <f t="shared" si="279"/>
        <v/>
      </c>
      <c r="U2819" s="15" t="str">
        <f t="shared" si="280"/>
        <v/>
      </c>
      <c r="V2819" s="2"/>
    </row>
    <row r="2820" spans="10:22">
      <c r="J2820" s="97" t="s">
        <v>1641</v>
      </c>
      <c r="K2820" s="2" t="str">
        <f t="shared" si="277"/>
        <v>US</v>
      </c>
      <c r="L2820" t="s">
        <v>1641</v>
      </c>
      <c r="S2820" s="15">
        <f t="shared" si="278"/>
        <v>41827</v>
      </c>
      <c r="T2820" s="15" t="str">
        <f t="shared" si="279"/>
        <v/>
      </c>
      <c r="U2820" s="15" t="str">
        <f t="shared" si="280"/>
        <v/>
      </c>
      <c r="V2820" s="2"/>
    </row>
    <row r="2821" spans="10:22">
      <c r="J2821" s="97" t="s">
        <v>1655</v>
      </c>
      <c r="K2821" s="2" t="str">
        <f t="shared" si="277"/>
        <v>EU</v>
      </c>
      <c r="L2821" t="s">
        <v>12608</v>
      </c>
      <c r="S2821" s="15">
        <f t="shared" si="278"/>
        <v>41827</v>
      </c>
      <c r="T2821" s="15" t="str">
        <f t="shared" si="279"/>
        <v/>
      </c>
      <c r="U2821" s="15" t="str">
        <f t="shared" si="280"/>
        <v/>
      </c>
      <c r="V2821" s="2"/>
    </row>
    <row r="2822" spans="10:22">
      <c r="J2822" s="97" t="s">
        <v>11954</v>
      </c>
      <c r="K2822" s="2" t="str">
        <f t="shared" si="277"/>
        <v>XA</v>
      </c>
      <c r="L2822" t="s">
        <v>12609</v>
      </c>
      <c r="S2822" s="15">
        <f t="shared" si="278"/>
        <v>41827</v>
      </c>
      <c r="T2822" s="15" t="str">
        <f t="shared" si="279"/>
        <v/>
      </c>
      <c r="U2822" s="15">
        <f t="shared" si="280"/>
        <v>42931</v>
      </c>
      <c r="V2822" s="2"/>
    </row>
    <row r="2823" spans="10:22">
      <c r="J2823" s="97" t="s">
        <v>12601</v>
      </c>
      <c r="K2823" s="2" t="str">
        <f t="shared" si="277"/>
        <v>x6002</v>
      </c>
      <c r="L2823" t="s">
        <v>12601</v>
      </c>
      <c r="S2823" s="15">
        <f t="shared" si="278"/>
        <v>43405</v>
      </c>
      <c r="T2823" s="15" t="str">
        <f t="shared" si="279"/>
        <v/>
      </c>
      <c r="U2823" s="15" t="str">
        <f t="shared" si="280"/>
        <v/>
      </c>
      <c r="V2823" s="2"/>
    </row>
    <row r="2824" spans="10:22">
      <c r="J2824" s="25" t="s">
        <v>13451</v>
      </c>
      <c r="K2824" s="2"/>
      <c r="O2824" s="32" t="s">
        <v>2286</v>
      </c>
      <c r="Q2824" t="s">
        <v>10503</v>
      </c>
      <c r="R2824" t="s">
        <v>13440</v>
      </c>
      <c r="S2824" s="15">
        <v>44027</v>
      </c>
      <c r="T2824" s="15"/>
      <c r="U2824" s="15">
        <v>44027</v>
      </c>
    </row>
    <row r="2825" spans="10:22">
      <c r="J2825" s="17" t="s">
        <v>3454</v>
      </c>
      <c r="K2825" s="2" t="str">
        <f t="shared" ref="K2825:K2856" si="281">VLOOKUP(J2825,$A:$B,2,0)</f>
        <v>x0</v>
      </c>
      <c r="L2825" t="str">
        <f>J2825</f>
        <v>Not applicable/All geographical areas</v>
      </c>
      <c r="M2825" s="32" t="s">
        <v>358</v>
      </c>
      <c r="P2825" s="32" t="s">
        <v>627</v>
      </c>
      <c r="S2825" s="15">
        <f t="shared" ref="S2825:S2856" si="282">VLOOKUP(J2825,A:G,5,FALSE)</f>
        <v>41827</v>
      </c>
      <c r="T2825" s="15" t="str">
        <f t="shared" ref="T2825:T2856" si="283">IF(VLOOKUP(J2825,A:G,6,FALSE)=0,"",VLOOKUP(J2825,A:G,6,FALSE))</f>
        <v/>
      </c>
      <c r="U2825" s="15" t="str">
        <f t="shared" ref="U2825:U2856" si="284">IF(VLOOKUP(J2825,A:G,7,FALSE)=0,"",VLOOKUP(J2825,A:G,7,FALSE))</f>
        <v/>
      </c>
    </row>
    <row r="2826" spans="10:22">
      <c r="J2826" s="85" t="s">
        <v>13348</v>
      </c>
      <c r="K2826" s="2" t="str">
        <f t="shared" si="281"/>
        <v>x6003</v>
      </c>
      <c r="L2826" t="s">
        <v>13348</v>
      </c>
      <c r="M2826" s="73" t="s">
        <v>12749</v>
      </c>
      <c r="N2826" s="32" t="s">
        <v>359</v>
      </c>
      <c r="S2826" s="15">
        <f t="shared" si="282"/>
        <v>44027</v>
      </c>
      <c r="T2826" s="15" t="str">
        <f t="shared" si="283"/>
        <v/>
      </c>
      <c r="U2826" s="15">
        <v>45122</v>
      </c>
    </row>
    <row r="2827" spans="10:22">
      <c r="J2827" s="50" t="s">
        <v>13355</v>
      </c>
      <c r="K2827" s="2" t="str">
        <f t="shared" si="281"/>
        <v>x6004</v>
      </c>
      <c r="L2827" t="str">
        <f t="shared" ref="L2827:L2889" si="285">J2827</f>
        <v>EMS (European Monetary System) [ECB code: 4B]</v>
      </c>
      <c r="N2827" s="32" t="s">
        <v>359</v>
      </c>
      <c r="P2827" s="32" t="s">
        <v>627</v>
      </c>
      <c r="S2827" s="15">
        <f t="shared" si="282"/>
        <v>44027</v>
      </c>
      <c r="T2827" s="15" t="str">
        <f t="shared" si="283"/>
        <v/>
      </c>
      <c r="U2827" s="15" t="str">
        <f t="shared" si="284"/>
        <v/>
      </c>
    </row>
    <row r="2828" spans="10:22">
      <c r="J2828" s="50" t="s">
        <v>13354</v>
      </c>
      <c r="K2828" s="2" t="str">
        <f t="shared" si="281"/>
        <v>x6005</v>
      </c>
      <c r="L2828" t="str">
        <f t="shared" si="285"/>
        <v>EIB (European Investment Bank) [ECB code: 4C]</v>
      </c>
      <c r="N2828" s="32" t="s">
        <v>359</v>
      </c>
      <c r="P2828" s="32" t="s">
        <v>627</v>
      </c>
      <c r="S2828" s="15">
        <f t="shared" si="282"/>
        <v>44027</v>
      </c>
      <c r="T2828" s="15" t="str">
        <f t="shared" si="283"/>
        <v/>
      </c>
      <c r="U2828" s="15" t="str">
        <f t="shared" si="284"/>
        <v/>
      </c>
    </row>
    <row r="2829" spans="10:22">
      <c r="J2829" s="50" t="s">
        <v>13353</v>
      </c>
      <c r="K2829" s="2" t="str">
        <f t="shared" si="281"/>
        <v>x6006</v>
      </c>
      <c r="L2829" t="str">
        <f t="shared" si="285"/>
        <v>European Commission [ECB code: 4D]</v>
      </c>
      <c r="N2829" s="32" t="s">
        <v>359</v>
      </c>
      <c r="P2829" s="32" t="s">
        <v>627</v>
      </c>
      <c r="S2829" s="15">
        <f t="shared" si="282"/>
        <v>44027</v>
      </c>
      <c r="T2829" s="15" t="str">
        <f t="shared" si="283"/>
        <v/>
      </c>
      <c r="U2829" s="15" t="str">
        <f t="shared" si="284"/>
        <v/>
      </c>
    </row>
    <row r="2830" spans="10:22">
      <c r="J2830" s="50" t="s">
        <v>13356</v>
      </c>
      <c r="K2830" s="2" t="str">
        <f t="shared" si="281"/>
        <v>x6007</v>
      </c>
      <c r="L2830" t="str">
        <f t="shared" si="285"/>
        <v>All the European Union Institutions financed via the EU Budget [ECB code: 4DJ]</v>
      </c>
      <c r="N2830" s="32" t="s">
        <v>359</v>
      </c>
      <c r="P2830" s="32" t="s">
        <v>627</v>
      </c>
      <c r="S2830" s="15">
        <f t="shared" si="282"/>
        <v>44027</v>
      </c>
      <c r="T2830" s="15" t="str">
        <f t="shared" si="283"/>
        <v/>
      </c>
      <c r="U2830" s="15" t="str">
        <f t="shared" si="284"/>
        <v/>
      </c>
    </row>
    <row r="2831" spans="10:22">
      <c r="J2831" s="50" t="s">
        <v>13357</v>
      </c>
      <c r="K2831" s="2" t="str">
        <f t="shared" si="281"/>
        <v>x6008</v>
      </c>
      <c r="L2831" t="str">
        <f t="shared" si="285"/>
        <v>EDF (European Development Fund) [ECB code: 4E]</v>
      </c>
      <c r="N2831" s="32" t="s">
        <v>359</v>
      </c>
      <c r="P2831" s="32" t="s">
        <v>627</v>
      </c>
      <c r="S2831" s="15">
        <f t="shared" si="282"/>
        <v>44027</v>
      </c>
      <c r="T2831" s="15" t="str">
        <f t="shared" si="283"/>
        <v/>
      </c>
      <c r="U2831" s="15" t="str">
        <f t="shared" si="284"/>
        <v/>
      </c>
    </row>
    <row r="2832" spans="10:22">
      <c r="J2832" s="50" t="s">
        <v>13358</v>
      </c>
      <c r="K2832" s="2" t="str">
        <f t="shared" si="281"/>
        <v>x6009</v>
      </c>
      <c r="L2832" t="str">
        <f t="shared" si="285"/>
        <v>EIF (European Investment Fund) [ECB code: 4G]</v>
      </c>
      <c r="N2832" s="32" t="s">
        <v>359</v>
      </c>
      <c r="P2832" s="32" t="s">
        <v>627</v>
      </c>
      <c r="S2832" s="15">
        <f t="shared" si="282"/>
        <v>44027</v>
      </c>
      <c r="T2832" s="15" t="str">
        <f t="shared" si="283"/>
        <v/>
      </c>
      <c r="U2832" s="15" t="str">
        <f t="shared" si="284"/>
        <v/>
      </c>
    </row>
    <row r="2833" spans="10:21">
      <c r="J2833" s="50" t="s">
        <v>13359</v>
      </c>
      <c r="K2833" s="2" t="str">
        <f t="shared" si="281"/>
        <v>x6010</v>
      </c>
      <c r="L2833" t="str">
        <f t="shared" si="285"/>
        <v>European Coal and Steel Community [ECB code: 4H]</v>
      </c>
      <c r="N2833" s="32" t="s">
        <v>359</v>
      </c>
      <c r="P2833" s="32" t="s">
        <v>627</v>
      </c>
      <c r="S2833" s="15">
        <f t="shared" si="282"/>
        <v>44027</v>
      </c>
      <c r="T2833" s="15" t="str">
        <f t="shared" si="283"/>
        <v/>
      </c>
      <c r="U2833" s="15" t="str">
        <f t="shared" si="284"/>
        <v/>
      </c>
    </row>
    <row r="2834" spans="10:21">
      <c r="J2834" s="50" t="s">
        <v>13360</v>
      </c>
      <c r="K2834" s="2" t="str">
        <f t="shared" si="281"/>
        <v>x6011</v>
      </c>
      <c r="L2834" t="str">
        <f t="shared" si="285"/>
        <v>Neighbourhood Investment Facility [ECB code: 4I]</v>
      </c>
      <c r="N2834" s="32" t="s">
        <v>359</v>
      </c>
      <c r="P2834" s="32" t="s">
        <v>627</v>
      </c>
      <c r="S2834" s="15">
        <f t="shared" si="282"/>
        <v>44027</v>
      </c>
      <c r="T2834" s="15" t="str">
        <f t="shared" si="283"/>
        <v/>
      </c>
      <c r="U2834" s="15" t="str">
        <f t="shared" si="284"/>
        <v/>
      </c>
    </row>
    <row r="2835" spans="10:21">
      <c r="J2835" s="50" t="s">
        <v>13361</v>
      </c>
      <c r="K2835" s="2" t="str">
        <f t="shared" si="281"/>
        <v>x6012</v>
      </c>
      <c r="L2835" t="str">
        <f t="shared" si="285"/>
        <v>European Parliament [ECB code: 4J1]</v>
      </c>
      <c r="N2835" s="32" t="s">
        <v>359</v>
      </c>
      <c r="P2835" s="32" t="s">
        <v>627</v>
      </c>
      <c r="S2835" s="15">
        <f t="shared" si="282"/>
        <v>44027</v>
      </c>
      <c r="T2835" s="15" t="str">
        <f t="shared" si="283"/>
        <v/>
      </c>
      <c r="U2835" s="15" t="str">
        <f t="shared" si="284"/>
        <v/>
      </c>
    </row>
    <row r="2836" spans="10:21">
      <c r="J2836" s="50" t="s">
        <v>13362</v>
      </c>
      <c r="K2836" s="2" t="str">
        <f t="shared" si="281"/>
        <v>x6013</v>
      </c>
      <c r="L2836" t="str">
        <f t="shared" si="285"/>
        <v>Council of the European Union [ECB code: 4J2]</v>
      </c>
      <c r="N2836" s="32" t="s">
        <v>359</v>
      </c>
      <c r="P2836" s="32" t="s">
        <v>627</v>
      </c>
      <c r="S2836" s="15">
        <f t="shared" si="282"/>
        <v>44027</v>
      </c>
      <c r="T2836" s="15" t="str">
        <f t="shared" si="283"/>
        <v/>
      </c>
      <c r="U2836" s="15" t="str">
        <f t="shared" si="284"/>
        <v/>
      </c>
    </row>
    <row r="2837" spans="10:21">
      <c r="J2837" s="50" t="s">
        <v>13363</v>
      </c>
      <c r="K2837" s="2" t="str">
        <f t="shared" si="281"/>
        <v>x6014</v>
      </c>
      <c r="L2837" t="str">
        <f t="shared" si="285"/>
        <v>Court of Justice [ECB code: 4J3]</v>
      </c>
      <c r="N2837" s="32" t="s">
        <v>359</v>
      </c>
      <c r="P2837" s="32" t="s">
        <v>627</v>
      </c>
      <c r="S2837" s="15">
        <f t="shared" si="282"/>
        <v>44027</v>
      </c>
      <c r="T2837" s="15" t="str">
        <f t="shared" si="283"/>
        <v/>
      </c>
      <c r="U2837" s="15" t="str">
        <f t="shared" si="284"/>
        <v/>
      </c>
    </row>
    <row r="2838" spans="10:21">
      <c r="J2838" s="50" t="s">
        <v>13364</v>
      </c>
      <c r="K2838" s="2" t="str">
        <f t="shared" si="281"/>
        <v>x6015</v>
      </c>
      <c r="L2838" t="str">
        <f t="shared" si="285"/>
        <v>Court of Auditors [ECB code: 4J4]</v>
      </c>
      <c r="N2838" s="32" t="s">
        <v>359</v>
      </c>
      <c r="P2838" s="32" t="s">
        <v>627</v>
      </c>
      <c r="S2838" s="15">
        <f t="shared" si="282"/>
        <v>44027</v>
      </c>
      <c r="T2838" s="15" t="str">
        <f t="shared" si="283"/>
        <v/>
      </c>
      <c r="U2838" s="15" t="str">
        <f t="shared" si="284"/>
        <v/>
      </c>
    </row>
    <row r="2839" spans="10:21">
      <c r="J2839" s="50" t="s">
        <v>13365</v>
      </c>
      <c r="K2839" s="2" t="str">
        <f t="shared" si="281"/>
        <v>x6016</v>
      </c>
      <c r="L2839" t="str">
        <f t="shared" si="285"/>
        <v>European Council [ECB code: 4J5]</v>
      </c>
      <c r="N2839" s="32" t="s">
        <v>359</v>
      </c>
      <c r="P2839" s="32" t="s">
        <v>627</v>
      </c>
      <c r="S2839" s="15">
        <f t="shared" si="282"/>
        <v>44027</v>
      </c>
      <c r="T2839" s="15" t="str">
        <f t="shared" si="283"/>
        <v/>
      </c>
      <c r="U2839" s="15" t="str">
        <f t="shared" si="284"/>
        <v/>
      </c>
    </row>
    <row r="2840" spans="10:21">
      <c r="J2840" s="50" t="s">
        <v>13366</v>
      </c>
      <c r="K2840" s="2" t="str">
        <f t="shared" si="281"/>
        <v>x6017</v>
      </c>
      <c r="L2840" t="str">
        <f t="shared" si="285"/>
        <v>Economic and Social Committee [ECB code: 4J6]</v>
      </c>
      <c r="N2840" s="32" t="s">
        <v>359</v>
      </c>
      <c r="P2840" s="32" t="s">
        <v>627</v>
      </c>
      <c r="S2840" s="15">
        <f t="shared" si="282"/>
        <v>44027</v>
      </c>
      <c r="T2840" s="15" t="str">
        <f t="shared" si="283"/>
        <v/>
      </c>
      <c r="U2840" s="15" t="str">
        <f t="shared" si="284"/>
        <v/>
      </c>
    </row>
    <row r="2841" spans="10:21">
      <c r="J2841" s="50" t="s">
        <v>13367</v>
      </c>
      <c r="K2841" s="2" t="str">
        <f t="shared" si="281"/>
        <v>x6018</v>
      </c>
      <c r="L2841" t="str">
        <f t="shared" si="285"/>
        <v>Committee of Regions [ECB code: 4J7]</v>
      </c>
      <c r="N2841" s="32" t="s">
        <v>359</v>
      </c>
      <c r="P2841" s="32" t="s">
        <v>627</v>
      </c>
      <c r="S2841" s="15">
        <f t="shared" si="282"/>
        <v>44027</v>
      </c>
      <c r="T2841" s="15" t="str">
        <f t="shared" si="283"/>
        <v/>
      </c>
      <c r="U2841" s="15" t="str">
        <f t="shared" si="284"/>
        <v/>
      </c>
    </row>
    <row r="2842" spans="10:21">
      <c r="J2842" s="50" t="s">
        <v>13368</v>
      </c>
      <c r="K2842" s="2" t="str">
        <f t="shared" si="281"/>
        <v>x6019</v>
      </c>
      <c r="L2842" t="str">
        <f t="shared" si="285"/>
        <v>Other small European Union Institutions and agencies (Ombudsman, Data Protection Supervisor etc.) [ECB code: 4J8]</v>
      </c>
      <c r="N2842" s="32" t="s">
        <v>359</v>
      </c>
      <c r="P2842" s="32" t="s">
        <v>627</v>
      </c>
      <c r="S2842" s="15">
        <f t="shared" si="282"/>
        <v>44027</v>
      </c>
      <c r="T2842" s="15" t="str">
        <f t="shared" si="283"/>
        <v/>
      </c>
      <c r="U2842" s="15" t="str">
        <f t="shared" si="284"/>
        <v/>
      </c>
    </row>
    <row r="2843" spans="10:21">
      <c r="J2843" s="50" t="s">
        <v>13369</v>
      </c>
      <c r="K2843" s="2" t="str">
        <f t="shared" si="281"/>
        <v>x6020</v>
      </c>
      <c r="L2843" t="str">
        <f t="shared" si="285"/>
        <v>EU-Africa Infrastructure Trust Fund [ECB code: 4R]</v>
      </c>
      <c r="N2843" s="32" t="s">
        <v>359</v>
      </c>
      <c r="P2843" s="32" t="s">
        <v>627</v>
      </c>
      <c r="S2843" s="15">
        <f t="shared" si="282"/>
        <v>44027</v>
      </c>
      <c r="T2843" s="15" t="str">
        <f t="shared" si="283"/>
        <v/>
      </c>
      <c r="U2843" s="15" t="str">
        <f t="shared" si="284"/>
        <v/>
      </c>
    </row>
    <row r="2844" spans="10:21">
      <c r="J2844" s="50" t="s">
        <v>13370</v>
      </c>
      <c r="K2844" s="2" t="str">
        <f t="shared" si="281"/>
        <v>x6021</v>
      </c>
      <c r="L2844" t="str">
        <f t="shared" si="285"/>
        <v>Joint Committee of the European Supervisory Authorities (ESAs) [ECB code: 4T]</v>
      </c>
      <c r="M2844" s="32" t="s">
        <v>358</v>
      </c>
      <c r="N2844" s="32" t="s">
        <v>359</v>
      </c>
      <c r="P2844" s="32" t="s">
        <v>627</v>
      </c>
      <c r="S2844" s="15">
        <f t="shared" si="282"/>
        <v>44027</v>
      </c>
      <c r="T2844" s="15" t="str">
        <f t="shared" si="283"/>
        <v/>
      </c>
      <c r="U2844" s="15">
        <v>45122</v>
      </c>
    </row>
    <row r="2845" spans="10:21">
      <c r="J2845" s="97" t="s">
        <v>13371</v>
      </c>
      <c r="K2845" s="2" t="str">
        <f t="shared" si="281"/>
        <v>x6022</v>
      </c>
      <c r="L2845" t="str">
        <f>J2845</f>
        <v>EBA (European Banking Authority) [ECB code: 4T1]</v>
      </c>
      <c r="N2845" s="32" t="s">
        <v>359</v>
      </c>
      <c r="P2845" s="32" t="s">
        <v>627</v>
      </c>
      <c r="S2845" s="15">
        <f t="shared" si="282"/>
        <v>44027</v>
      </c>
      <c r="T2845" s="15" t="str">
        <f t="shared" si="283"/>
        <v/>
      </c>
      <c r="U2845" s="15" t="str">
        <f t="shared" si="284"/>
        <v/>
      </c>
    </row>
    <row r="2846" spans="10:21">
      <c r="J2846" s="97" t="s">
        <v>13372</v>
      </c>
      <c r="K2846" s="2" t="str">
        <f t="shared" si="281"/>
        <v>x6023</v>
      </c>
      <c r="L2846" t="str">
        <f>J2846</f>
        <v>ESMA (European Securities and Markets Authority) [ECB code: 4T2]</v>
      </c>
      <c r="N2846" s="32" t="s">
        <v>359</v>
      </c>
      <c r="P2846" s="32" t="s">
        <v>627</v>
      </c>
      <c r="S2846" s="15">
        <f t="shared" si="282"/>
        <v>44027</v>
      </c>
      <c r="T2846" s="15" t="str">
        <f t="shared" si="283"/>
        <v/>
      </c>
      <c r="U2846" s="15" t="str">
        <f t="shared" si="284"/>
        <v/>
      </c>
    </row>
    <row r="2847" spans="10:21">
      <c r="J2847" s="97" t="s">
        <v>13373</v>
      </c>
      <c r="K2847" s="2" t="str">
        <f t="shared" si="281"/>
        <v>x6024</v>
      </c>
      <c r="L2847" t="str">
        <f>J2847</f>
        <v>EIOPA (European Insurance and Occupational Pensions Authority) [ECB code: 4T3]</v>
      </c>
      <c r="N2847" s="32" t="s">
        <v>359</v>
      </c>
      <c r="P2847" s="32" t="s">
        <v>627</v>
      </c>
      <c r="S2847" s="15">
        <f t="shared" si="282"/>
        <v>44027</v>
      </c>
      <c r="T2847" s="15" t="str">
        <f t="shared" si="283"/>
        <v/>
      </c>
      <c r="U2847" s="15" t="str">
        <f t="shared" si="284"/>
        <v/>
      </c>
    </row>
    <row r="2848" spans="10:21">
      <c r="J2848" s="50" t="s">
        <v>13374</v>
      </c>
      <c r="K2848" s="2" t="str">
        <f t="shared" si="281"/>
        <v>x6025</v>
      </c>
      <c r="L2848" t="str">
        <f>J2848</f>
        <v>EURATOM [ECB code: 4U]</v>
      </c>
      <c r="N2848" s="32" t="s">
        <v>359</v>
      </c>
      <c r="P2848" s="32" t="s">
        <v>627</v>
      </c>
      <c r="S2848" s="15">
        <f t="shared" si="282"/>
        <v>44027</v>
      </c>
      <c r="T2848" s="15" t="str">
        <f t="shared" si="283"/>
        <v/>
      </c>
      <c r="U2848" s="15" t="str">
        <f t="shared" si="284"/>
        <v/>
      </c>
    </row>
    <row r="2849" spans="10:21">
      <c r="J2849" s="50" t="s">
        <v>13375</v>
      </c>
      <c r="K2849" s="2" t="str">
        <f t="shared" si="281"/>
        <v>x6026</v>
      </c>
      <c r="L2849" t="str">
        <f>J2849</f>
        <v>FEMIP (Facility for Euro-Mediterranean Investment and Partnership) [ECB code: 4V]</v>
      </c>
      <c r="N2849" s="32" t="s">
        <v>359</v>
      </c>
      <c r="P2849" s="32" t="s">
        <v>627</v>
      </c>
      <c r="S2849" s="15">
        <f t="shared" si="282"/>
        <v>44027</v>
      </c>
      <c r="T2849" s="15" t="str">
        <f t="shared" si="283"/>
        <v/>
      </c>
      <c r="U2849" s="15" t="str">
        <f t="shared" si="284"/>
        <v/>
      </c>
    </row>
    <row r="2850" spans="10:21">
      <c r="J2850" s="85" t="s">
        <v>13376</v>
      </c>
      <c r="K2850" s="2" t="str">
        <f t="shared" si="281"/>
        <v>x6027</v>
      </c>
      <c r="L2850" t="s">
        <v>13350</v>
      </c>
      <c r="N2850" s="32" t="s">
        <v>359</v>
      </c>
      <c r="S2850" s="15">
        <f t="shared" si="282"/>
        <v>44027</v>
      </c>
      <c r="T2850" s="15" t="str">
        <f t="shared" si="283"/>
        <v/>
      </c>
      <c r="U2850" s="15" t="str">
        <f t="shared" si="284"/>
        <v/>
      </c>
    </row>
    <row r="2851" spans="10:21">
      <c r="J2851" s="85" t="s">
        <v>13377</v>
      </c>
      <c r="K2851" s="2" t="str">
        <f t="shared" si="281"/>
        <v>x6028</v>
      </c>
      <c r="L2851" t="s">
        <v>13351</v>
      </c>
      <c r="N2851" s="32" t="s">
        <v>359</v>
      </c>
      <c r="S2851" s="15">
        <f t="shared" si="282"/>
        <v>44027</v>
      </c>
      <c r="T2851" s="15" t="str">
        <f t="shared" si="283"/>
        <v/>
      </c>
      <c r="U2851" s="15" t="str">
        <f t="shared" si="284"/>
        <v/>
      </c>
    </row>
    <row r="2852" spans="10:21">
      <c r="J2852" s="85" t="s">
        <v>13352</v>
      </c>
      <c r="K2852" s="2" t="str">
        <f t="shared" si="281"/>
        <v>x6029</v>
      </c>
      <c r="L2852" t="s">
        <v>13352</v>
      </c>
      <c r="N2852" s="32" t="s">
        <v>359</v>
      </c>
      <c r="S2852" s="15">
        <f t="shared" si="282"/>
        <v>44027</v>
      </c>
      <c r="T2852" s="15" t="str">
        <f t="shared" si="283"/>
        <v/>
      </c>
      <c r="U2852" s="15" t="str">
        <f t="shared" si="284"/>
        <v/>
      </c>
    </row>
    <row r="2853" spans="10:21">
      <c r="J2853" s="85" t="s">
        <v>13349</v>
      </c>
      <c r="K2853" s="2" t="str">
        <f t="shared" si="281"/>
        <v>x6030</v>
      </c>
      <c r="L2853" t="s">
        <v>13349</v>
      </c>
      <c r="M2853" s="73" t="s">
        <v>12749</v>
      </c>
      <c r="N2853" s="32" t="s">
        <v>359</v>
      </c>
      <c r="S2853" s="15">
        <f t="shared" si="282"/>
        <v>44027</v>
      </c>
      <c r="T2853" s="15" t="str">
        <f t="shared" si="283"/>
        <v/>
      </c>
      <c r="U2853" s="15">
        <v>45122</v>
      </c>
    </row>
    <row r="2854" spans="10:21">
      <c r="J2854" s="50" t="s">
        <v>13378</v>
      </c>
      <c r="K2854" s="2" t="str">
        <f t="shared" si="281"/>
        <v>x6031</v>
      </c>
      <c r="L2854" t="str">
        <f t="shared" si="285"/>
        <v>UN organisations [ECB code: 1B]</v>
      </c>
      <c r="N2854" s="32" t="s">
        <v>359</v>
      </c>
      <c r="P2854" s="32" t="s">
        <v>627</v>
      </c>
      <c r="S2854" s="15">
        <f t="shared" si="282"/>
        <v>44027</v>
      </c>
      <c r="T2854" s="15" t="str">
        <f t="shared" si="283"/>
        <v/>
      </c>
      <c r="U2854" s="15" t="str">
        <f t="shared" si="284"/>
        <v/>
      </c>
    </row>
    <row r="2855" spans="10:21">
      <c r="J2855" s="50" t="s">
        <v>13379</v>
      </c>
      <c r="K2855" s="2" t="str">
        <f t="shared" si="281"/>
        <v>x6032</v>
      </c>
      <c r="L2855" t="str">
        <f t="shared" si="285"/>
        <v>Other International Organisations (financial institutions) [ECB code: 5A]</v>
      </c>
      <c r="M2855" s="73" t="s">
        <v>12749</v>
      </c>
      <c r="N2855" s="32" t="s">
        <v>359</v>
      </c>
      <c r="P2855" s="32" t="s">
        <v>627</v>
      </c>
      <c r="S2855" s="15">
        <f t="shared" si="282"/>
        <v>44027</v>
      </c>
      <c r="T2855" s="15" t="str">
        <f t="shared" si="283"/>
        <v/>
      </c>
      <c r="U2855" s="15">
        <v>45122</v>
      </c>
    </row>
    <row r="2856" spans="10:21">
      <c r="J2856" s="97" t="s">
        <v>13380</v>
      </c>
      <c r="K2856" s="2" t="str">
        <f t="shared" si="281"/>
        <v>x6033</v>
      </c>
      <c r="L2856" t="str">
        <f t="shared" si="285"/>
        <v>Multilateral Lending Agencies [ECB code: 5AA]</v>
      </c>
      <c r="N2856" s="32" t="s">
        <v>359</v>
      </c>
      <c r="P2856" s="32" t="s">
        <v>627</v>
      </c>
      <c r="S2856" s="15">
        <f t="shared" si="282"/>
        <v>44027</v>
      </c>
      <c r="T2856" s="15" t="str">
        <f t="shared" si="283"/>
        <v/>
      </c>
      <c r="U2856" s="15" t="str">
        <f t="shared" si="284"/>
        <v/>
      </c>
    </row>
    <row r="2857" spans="10:21">
      <c r="J2857" s="97" t="s">
        <v>13381</v>
      </c>
      <c r="K2857" s="2" t="str">
        <f t="shared" ref="K2857:K2888" si="286">VLOOKUP(J2857,$A:$B,2,0)</f>
        <v>x6034</v>
      </c>
      <c r="L2857" t="str">
        <f t="shared" si="285"/>
        <v>BIS (Bank for International Settlements) [ECB code: 5B]</v>
      </c>
      <c r="N2857" s="32" t="s">
        <v>359</v>
      </c>
      <c r="P2857" s="32" t="s">
        <v>627</v>
      </c>
      <c r="S2857" s="15">
        <f t="shared" ref="S2857:S2888" si="287">VLOOKUP(J2857,A:G,5,FALSE)</f>
        <v>44027</v>
      </c>
      <c r="T2857" s="15" t="str">
        <f t="shared" ref="T2857:T2888" si="288">IF(VLOOKUP(J2857,A:G,6,FALSE)=0,"",VLOOKUP(J2857,A:G,6,FALSE))</f>
        <v/>
      </c>
      <c r="U2857" s="15" t="str">
        <f t="shared" ref="U2857:U2888" si="289">IF(VLOOKUP(J2857,A:G,7,FALSE)=0,"",VLOOKUP(J2857,A:G,7,FALSE))</f>
        <v/>
      </c>
    </row>
    <row r="2858" spans="10:21">
      <c r="J2858" s="97" t="s">
        <v>13382</v>
      </c>
      <c r="K2858" s="2" t="str">
        <f t="shared" si="286"/>
        <v>x6035</v>
      </c>
      <c r="L2858" t="str">
        <f t="shared" si="285"/>
        <v>IADB (Inter-American Development Bank) [ECB code: 5C]</v>
      </c>
      <c r="N2858" s="32" t="s">
        <v>359</v>
      </c>
      <c r="P2858" s="32" t="s">
        <v>627</v>
      </c>
      <c r="S2858" s="15">
        <f t="shared" si="287"/>
        <v>44027</v>
      </c>
      <c r="T2858" s="15" t="str">
        <f t="shared" si="288"/>
        <v/>
      </c>
      <c r="U2858" s="15" t="str">
        <f t="shared" si="289"/>
        <v/>
      </c>
    </row>
    <row r="2859" spans="10:21">
      <c r="J2859" s="97" t="s">
        <v>13383</v>
      </c>
      <c r="K2859" s="2" t="str">
        <f t="shared" si="286"/>
        <v>x6036</v>
      </c>
      <c r="L2859" t="str">
        <f t="shared" si="285"/>
        <v>AfDB (African Development Bank) [ECB code: 5D]</v>
      </c>
      <c r="N2859" s="32" t="s">
        <v>359</v>
      </c>
      <c r="P2859" s="32" t="s">
        <v>627</v>
      </c>
      <c r="S2859" s="15">
        <f t="shared" si="287"/>
        <v>44027</v>
      </c>
      <c r="T2859" s="15" t="str">
        <f t="shared" si="288"/>
        <v/>
      </c>
      <c r="U2859" s="15" t="str">
        <f t="shared" si="289"/>
        <v/>
      </c>
    </row>
    <row r="2860" spans="10:21">
      <c r="J2860" s="97" t="s">
        <v>14791</v>
      </c>
      <c r="K2860" s="2" t="str">
        <f t="shared" si="286"/>
        <v>x6037</v>
      </c>
      <c r="L2860" t="str">
        <f t="shared" si="285"/>
        <v>AsDB (Asian Development Bank) [ECB code: 5E]</v>
      </c>
      <c r="N2860" s="32" t="s">
        <v>359</v>
      </c>
      <c r="P2860" s="32" t="s">
        <v>627</v>
      </c>
      <c r="S2860" s="15">
        <f t="shared" si="287"/>
        <v>44027</v>
      </c>
      <c r="T2860" s="15" t="str">
        <f t="shared" si="288"/>
        <v/>
      </c>
      <c r="U2860" s="15">
        <f t="shared" si="289"/>
        <v>44392</v>
      </c>
    </row>
    <row r="2861" spans="10:21">
      <c r="J2861" s="97" t="s">
        <v>13384</v>
      </c>
      <c r="K2861" s="2" t="str">
        <f t="shared" si="286"/>
        <v>x6038</v>
      </c>
      <c r="L2861" t="str">
        <f t="shared" si="285"/>
        <v>EBRD (European Bank for Reconstruction and Development) [ECB code: 5F]</v>
      </c>
      <c r="N2861" s="32" t="s">
        <v>359</v>
      </c>
      <c r="P2861" s="32" t="s">
        <v>627</v>
      </c>
      <c r="S2861" s="15">
        <f t="shared" si="287"/>
        <v>44027</v>
      </c>
      <c r="T2861" s="15" t="str">
        <f t="shared" si="288"/>
        <v/>
      </c>
      <c r="U2861" s="15" t="str">
        <f t="shared" si="289"/>
        <v/>
      </c>
    </row>
    <row r="2862" spans="10:21">
      <c r="J2862" s="97" t="s">
        <v>13385</v>
      </c>
      <c r="K2862" s="2" t="str">
        <f t="shared" si="286"/>
        <v>x6039</v>
      </c>
      <c r="L2862" t="str">
        <f t="shared" si="285"/>
        <v>IIC (Inter-American Investment Corporation) [ECB code: 5G]</v>
      </c>
      <c r="N2862" s="32" t="s">
        <v>359</v>
      </c>
      <c r="P2862" s="32" t="s">
        <v>627</v>
      </c>
      <c r="S2862" s="15">
        <f t="shared" si="287"/>
        <v>44027</v>
      </c>
      <c r="T2862" s="15" t="str">
        <f t="shared" si="288"/>
        <v/>
      </c>
      <c r="U2862" s="15" t="str">
        <f t="shared" si="289"/>
        <v/>
      </c>
    </row>
    <row r="2863" spans="10:21">
      <c r="J2863" s="97" t="s">
        <v>13386</v>
      </c>
      <c r="K2863" s="2" t="str">
        <f t="shared" si="286"/>
        <v>x6040</v>
      </c>
      <c r="L2863" t="str">
        <f t="shared" si="285"/>
        <v>NIB (Nordic Investment Bank) [ECB code: 5H]</v>
      </c>
      <c r="N2863" s="32" t="s">
        <v>359</v>
      </c>
      <c r="P2863" s="32" t="s">
        <v>627</v>
      </c>
      <c r="S2863" s="15">
        <f t="shared" si="287"/>
        <v>44027</v>
      </c>
      <c r="T2863" s="15" t="str">
        <f t="shared" si="288"/>
        <v/>
      </c>
      <c r="U2863" s="15" t="str">
        <f t="shared" si="289"/>
        <v/>
      </c>
    </row>
    <row r="2864" spans="10:21">
      <c r="J2864" s="97" t="s">
        <v>13387</v>
      </c>
      <c r="K2864" s="2" t="str">
        <f t="shared" si="286"/>
        <v>x6041</v>
      </c>
      <c r="L2864" t="str">
        <f t="shared" si="285"/>
        <v>ECCB (Eastern Caribbean Central Bank) [ECB code: 5I]</v>
      </c>
      <c r="N2864" s="32" t="s">
        <v>359</v>
      </c>
      <c r="P2864" s="32" t="s">
        <v>627</v>
      </c>
      <c r="S2864" s="15">
        <f t="shared" si="287"/>
        <v>44027</v>
      </c>
      <c r="T2864" s="15" t="str">
        <f t="shared" si="288"/>
        <v/>
      </c>
      <c r="U2864" s="15" t="str">
        <f t="shared" si="289"/>
        <v/>
      </c>
    </row>
    <row r="2865" spans="10:21">
      <c r="J2865" s="97" t="s">
        <v>13388</v>
      </c>
      <c r="K2865" s="2" t="str">
        <f t="shared" si="286"/>
        <v>x6042</v>
      </c>
      <c r="L2865" t="str">
        <f t="shared" si="285"/>
        <v>IBEC (International Bank for Economic Co-operation) [ECB code: 5J]</v>
      </c>
      <c r="N2865" s="32" t="s">
        <v>359</v>
      </c>
      <c r="P2865" s="32" t="s">
        <v>627</v>
      </c>
      <c r="S2865" s="15">
        <f t="shared" si="287"/>
        <v>44027</v>
      </c>
      <c r="T2865" s="15" t="str">
        <f t="shared" si="288"/>
        <v/>
      </c>
      <c r="U2865" s="15" t="str">
        <f t="shared" si="289"/>
        <v/>
      </c>
    </row>
    <row r="2866" spans="10:21">
      <c r="J2866" s="97" t="s">
        <v>13389</v>
      </c>
      <c r="K2866" s="2" t="str">
        <f t="shared" si="286"/>
        <v>x6043</v>
      </c>
      <c r="L2866" t="str">
        <f t="shared" si="285"/>
        <v>IIB (International Investment Bank) [ECB code: 5K]</v>
      </c>
      <c r="N2866" s="32" t="s">
        <v>359</v>
      </c>
      <c r="P2866" s="32" t="s">
        <v>627</v>
      </c>
      <c r="S2866" s="15">
        <f t="shared" si="287"/>
        <v>44027</v>
      </c>
      <c r="T2866" s="15" t="str">
        <f t="shared" si="288"/>
        <v/>
      </c>
      <c r="U2866" s="15" t="str">
        <f t="shared" si="289"/>
        <v/>
      </c>
    </row>
    <row r="2867" spans="10:21">
      <c r="J2867" s="97" t="s">
        <v>13390</v>
      </c>
      <c r="K2867" s="2" t="str">
        <f t="shared" si="286"/>
        <v>x6044</v>
      </c>
      <c r="L2867" t="str">
        <f t="shared" si="285"/>
        <v>CDB (Caribbean Development Bank) [ECB code: 5L]</v>
      </c>
      <c r="N2867" s="32" t="s">
        <v>359</v>
      </c>
      <c r="P2867" s="32" t="s">
        <v>627</v>
      </c>
      <c r="S2867" s="15">
        <f t="shared" si="287"/>
        <v>44027</v>
      </c>
      <c r="T2867" s="15" t="str">
        <f t="shared" si="288"/>
        <v/>
      </c>
      <c r="U2867" s="15" t="str">
        <f t="shared" si="289"/>
        <v/>
      </c>
    </row>
    <row r="2868" spans="10:21">
      <c r="J2868" s="97" t="s">
        <v>13391</v>
      </c>
      <c r="K2868" s="2" t="str">
        <f t="shared" si="286"/>
        <v>x6045</v>
      </c>
      <c r="L2868" t="str">
        <f t="shared" si="285"/>
        <v>AMF (Arab Monetary Fund) [ECB code: 5M]</v>
      </c>
      <c r="N2868" s="32" t="s">
        <v>359</v>
      </c>
      <c r="P2868" s="32" t="s">
        <v>627</v>
      </c>
      <c r="S2868" s="15">
        <f t="shared" si="287"/>
        <v>44027</v>
      </c>
      <c r="T2868" s="15" t="str">
        <f t="shared" si="288"/>
        <v/>
      </c>
      <c r="U2868" s="15" t="str">
        <f t="shared" si="289"/>
        <v/>
      </c>
    </row>
    <row r="2869" spans="10:21">
      <c r="J2869" s="97" t="s">
        <v>13392</v>
      </c>
      <c r="K2869" s="2" t="str">
        <f t="shared" si="286"/>
        <v>x6046</v>
      </c>
      <c r="L2869" t="str">
        <f t="shared" si="285"/>
        <v>BADEA (Banque arabe pour le développement économique en Afrique) [ECB code: 5N]</v>
      </c>
      <c r="N2869" s="32" t="s">
        <v>359</v>
      </c>
      <c r="P2869" s="32" t="s">
        <v>627</v>
      </c>
      <c r="S2869" s="15">
        <f t="shared" si="287"/>
        <v>44027</v>
      </c>
      <c r="T2869" s="15" t="str">
        <f t="shared" si="288"/>
        <v/>
      </c>
      <c r="U2869" s="15" t="str">
        <f t="shared" si="289"/>
        <v/>
      </c>
    </row>
    <row r="2870" spans="10:21">
      <c r="J2870" s="97" t="s">
        <v>13393</v>
      </c>
      <c r="K2870" s="2" t="str">
        <f t="shared" si="286"/>
        <v>x6047</v>
      </c>
      <c r="L2870" t="str">
        <f t="shared" si="285"/>
        <v>BCEAO (Banque Centrale des Etats de l`Afrique de l`Ouest) [ECB code: 5O]</v>
      </c>
      <c r="N2870" s="32" t="s">
        <v>359</v>
      </c>
      <c r="P2870" s="32" t="s">
        <v>627</v>
      </c>
      <c r="S2870" s="15">
        <f t="shared" si="287"/>
        <v>44027</v>
      </c>
      <c r="T2870" s="15" t="str">
        <f t="shared" si="288"/>
        <v/>
      </c>
      <c r="U2870" s="15" t="str">
        <f t="shared" si="289"/>
        <v/>
      </c>
    </row>
    <row r="2871" spans="10:21">
      <c r="J2871" s="97" t="s">
        <v>13394</v>
      </c>
      <c r="K2871" s="2" t="str">
        <f t="shared" si="286"/>
        <v>x6048</v>
      </c>
      <c r="L2871" t="str">
        <f t="shared" si="285"/>
        <v>CASDB (Central African States Development Bank) [ECB code: 5P]</v>
      </c>
      <c r="N2871" s="32" t="s">
        <v>359</v>
      </c>
      <c r="P2871" s="32" t="s">
        <v>627</v>
      </c>
      <c r="S2871" s="15">
        <f t="shared" si="287"/>
        <v>44027</v>
      </c>
      <c r="T2871" s="15" t="str">
        <f t="shared" si="288"/>
        <v/>
      </c>
      <c r="U2871" s="15" t="str">
        <f t="shared" si="289"/>
        <v/>
      </c>
    </row>
    <row r="2872" spans="10:21">
      <c r="J2872" s="97" t="s">
        <v>13395</v>
      </c>
      <c r="K2872" s="2" t="str">
        <f t="shared" si="286"/>
        <v>x6049</v>
      </c>
      <c r="L2872" t="str">
        <f t="shared" si="285"/>
        <v>African Development Fund [ECB code: 5Q]</v>
      </c>
      <c r="N2872" s="32" t="s">
        <v>359</v>
      </c>
      <c r="P2872" s="32" t="s">
        <v>627</v>
      </c>
      <c r="S2872" s="15">
        <f t="shared" si="287"/>
        <v>44027</v>
      </c>
      <c r="T2872" s="15" t="str">
        <f t="shared" si="288"/>
        <v/>
      </c>
      <c r="U2872" s="15" t="str">
        <f t="shared" si="289"/>
        <v/>
      </c>
    </row>
    <row r="2873" spans="10:21">
      <c r="J2873" s="97" t="s">
        <v>13396</v>
      </c>
      <c r="K2873" s="2" t="str">
        <f t="shared" si="286"/>
        <v>x6050</v>
      </c>
      <c r="L2873" t="str">
        <f t="shared" si="285"/>
        <v>Asian Development Fund [ECB code: 5R]</v>
      </c>
      <c r="N2873" s="32" t="s">
        <v>359</v>
      </c>
      <c r="P2873" s="32" t="s">
        <v>627</v>
      </c>
      <c r="S2873" s="15">
        <f t="shared" si="287"/>
        <v>44027</v>
      </c>
      <c r="T2873" s="15" t="str">
        <f t="shared" si="288"/>
        <v/>
      </c>
      <c r="U2873" s="15" t="str">
        <f t="shared" si="289"/>
        <v/>
      </c>
    </row>
    <row r="2874" spans="10:21">
      <c r="J2874" s="97" t="s">
        <v>13397</v>
      </c>
      <c r="K2874" s="2" t="str">
        <f t="shared" si="286"/>
        <v>x6051</v>
      </c>
      <c r="L2874" t="str">
        <f t="shared" si="285"/>
        <v>Fonds spécial unifié de développement [ECB code: 5S]</v>
      </c>
      <c r="N2874" s="32" t="s">
        <v>359</v>
      </c>
      <c r="P2874" s="32" t="s">
        <v>627</v>
      </c>
      <c r="S2874" s="15">
        <f t="shared" si="287"/>
        <v>44027</v>
      </c>
      <c r="T2874" s="15" t="str">
        <f t="shared" si="288"/>
        <v/>
      </c>
      <c r="U2874" s="15" t="str">
        <f t="shared" si="289"/>
        <v/>
      </c>
    </row>
    <row r="2875" spans="10:21">
      <c r="J2875" s="97" t="s">
        <v>13398</v>
      </c>
      <c r="K2875" s="2" t="str">
        <f t="shared" si="286"/>
        <v>x6052</v>
      </c>
      <c r="L2875" t="str">
        <f t="shared" si="285"/>
        <v>CABEI (Central American Bank for Economic Integration) [ECB code: 5T]</v>
      </c>
      <c r="N2875" s="32" t="s">
        <v>359</v>
      </c>
      <c r="P2875" s="32" t="s">
        <v>627</v>
      </c>
      <c r="S2875" s="15">
        <f t="shared" si="287"/>
        <v>44027</v>
      </c>
      <c r="T2875" s="15" t="str">
        <f t="shared" si="288"/>
        <v/>
      </c>
      <c r="U2875" s="15" t="str">
        <f t="shared" si="289"/>
        <v/>
      </c>
    </row>
    <row r="2876" spans="10:21">
      <c r="J2876" s="97" t="s">
        <v>13399</v>
      </c>
      <c r="K2876" s="2" t="str">
        <f t="shared" si="286"/>
        <v>x6053</v>
      </c>
      <c r="L2876" t="str">
        <f t="shared" si="285"/>
        <v>ADC (Andean Development Corporation) [ECB code: 5U]</v>
      </c>
      <c r="N2876" s="32" t="s">
        <v>359</v>
      </c>
      <c r="P2876" s="32" t="s">
        <v>627</v>
      </c>
      <c r="S2876" s="15">
        <f t="shared" si="287"/>
        <v>44027</v>
      </c>
      <c r="T2876" s="15" t="str">
        <f t="shared" si="288"/>
        <v/>
      </c>
      <c r="U2876" s="15" t="str">
        <f t="shared" si="289"/>
        <v/>
      </c>
    </row>
    <row r="2877" spans="10:21">
      <c r="J2877" s="97" t="s">
        <v>13400</v>
      </c>
      <c r="K2877" s="2" t="str">
        <f t="shared" si="286"/>
        <v>x6054</v>
      </c>
      <c r="L2877" t="str">
        <f t="shared" si="285"/>
        <v>BEAC (Banque des Etats de l`Afrique Centrale) [ECB code: 5W]</v>
      </c>
      <c r="N2877" s="32" t="s">
        <v>359</v>
      </c>
      <c r="P2877" s="32" t="s">
        <v>627</v>
      </c>
      <c r="S2877" s="15">
        <f t="shared" si="287"/>
        <v>44027</v>
      </c>
      <c r="T2877" s="15" t="str">
        <f t="shared" si="288"/>
        <v/>
      </c>
      <c r="U2877" s="15" t="str">
        <f t="shared" si="289"/>
        <v/>
      </c>
    </row>
    <row r="2878" spans="10:21">
      <c r="J2878" s="97" t="s">
        <v>13401</v>
      </c>
      <c r="K2878" s="2" t="str">
        <f t="shared" si="286"/>
        <v>x6055</v>
      </c>
      <c r="L2878" t="str">
        <f t="shared" si="285"/>
        <v>Asian Infrastructure Investment Bank [ECB code: 5X]</v>
      </c>
      <c r="N2878" s="32" t="s">
        <v>359</v>
      </c>
      <c r="P2878" s="32" t="s">
        <v>627</v>
      </c>
      <c r="S2878" s="15">
        <f t="shared" si="287"/>
        <v>44027</v>
      </c>
      <c r="T2878" s="15" t="str">
        <f t="shared" si="288"/>
        <v/>
      </c>
      <c r="U2878" s="15" t="str">
        <f t="shared" si="289"/>
        <v/>
      </c>
    </row>
    <row r="2879" spans="10:21">
      <c r="J2879" s="97" t="s">
        <v>13402</v>
      </c>
      <c r="K2879" s="2" t="str">
        <f t="shared" si="286"/>
        <v>x6056</v>
      </c>
      <c r="L2879" t="str">
        <f t="shared" si="285"/>
        <v>Other International Financial Organisations n.i.e. [ECB code: 5Z]</v>
      </c>
      <c r="N2879" s="32" t="s">
        <v>359</v>
      </c>
      <c r="P2879" s="32" t="s">
        <v>627</v>
      </c>
      <c r="S2879" s="15">
        <f t="shared" si="287"/>
        <v>44027</v>
      </c>
      <c r="T2879" s="15" t="str">
        <f t="shared" si="288"/>
        <v/>
      </c>
      <c r="U2879" s="15" t="str">
        <f t="shared" si="289"/>
        <v/>
      </c>
    </row>
    <row r="2880" spans="10:21">
      <c r="J2880" s="97" t="s">
        <v>13403</v>
      </c>
      <c r="K2880" s="2" t="str">
        <f t="shared" si="286"/>
        <v>x6057</v>
      </c>
      <c r="L2880" t="str">
        <f t="shared" si="285"/>
        <v>WAEMU (West African Economic and Monetary Union) [ECB code: 7A]</v>
      </c>
      <c r="N2880" s="32" t="s">
        <v>359</v>
      </c>
      <c r="P2880" s="32" t="s">
        <v>627</v>
      </c>
      <c r="S2880" s="15">
        <f t="shared" si="287"/>
        <v>44027</v>
      </c>
      <c r="T2880" s="15" t="str">
        <f t="shared" si="288"/>
        <v/>
      </c>
      <c r="U2880" s="15" t="str">
        <f t="shared" si="289"/>
        <v/>
      </c>
    </row>
    <row r="2881" spans="10:21">
      <c r="J2881" s="97" t="s">
        <v>13404</v>
      </c>
      <c r="K2881" s="2" t="str">
        <f t="shared" si="286"/>
        <v>x6058</v>
      </c>
      <c r="L2881" t="str">
        <f t="shared" si="285"/>
        <v>IDB (Islamic Development Bank) [ECB code: 7B]</v>
      </c>
      <c r="N2881" s="32" t="s">
        <v>359</v>
      </c>
      <c r="P2881" s="32" t="s">
        <v>627</v>
      </c>
      <c r="S2881" s="15">
        <f t="shared" si="287"/>
        <v>44027</v>
      </c>
      <c r="T2881" s="15" t="str">
        <f t="shared" si="288"/>
        <v/>
      </c>
      <c r="U2881" s="15" t="str">
        <f t="shared" si="289"/>
        <v/>
      </c>
    </row>
    <row r="2882" spans="10:21">
      <c r="J2882" s="97" t="s">
        <v>13405</v>
      </c>
      <c r="K2882" s="2" t="str">
        <f t="shared" si="286"/>
        <v>x6059</v>
      </c>
      <c r="L2882" t="str">
        <f t="shared" si="285"/>
        <v>EDB (Eurasian Development Bank) [ECB code: 7C]</v>
      </c>
      <c r="N2882" s="32" t="s">
        <v>359</v>
      </c>
      <c r="P2882" s="32" t="s">
        <v>627</v>
      </c>
      <c r="S2882" s="15">
        <f t="shared" si="287"/>
        <v>44027</v>
      </c>
      <c r="T2882" s="15" t="str">
        <f t="shared" si="288"/>
        <v/>
      </c>
      <c r="U2882" s="15" t="str">
        <f t="shared" si="289"/>
        <v/>
      </c>
    </row>
    <row r="2883" spans="10:21">
      <c r="J2883" s="97" t="s">
        <v>13406</v>
      </c>
      <c r="K2883" s="2" t="str">
        <f t="shared" si="286"/>
        <v>x6060</v>
      </c>
      <c r="L2883" t="str">
        <f t="shared" si="285"/>
        <v>Paris Club Creditor Institutions [ECB code: 7D]</v>
      </c>
      <c r="N2883" s="32" t="s">
        <v>359</v>
      </c>
      <c r="P2883" s="32" t="s">
        <v>627</v>
      </c>
      <c r="S2883" s="15">
        <f t="shared" si="287"/>
        <v>44027</v>
      </c>
      <c r="T2883" s="15" t="str">
        <f t="shared" si="288"/>
        <v/>
      </c>
      <c r="U2883" s="15" t="str">
        <f t="shared" si="289"/>
        <v/>
      </c>
    </row>
    <row r="2884" spans="10:21">
      <c r="J2884" s="97" t="s">
        <v>13407</v>
      </c>
      <c r="K2884" s="2" t="str">
        <f t="shared" si="286"/>
        <v>x6061</v>
      </c>
      <c r="L2884" t="str">
        <f t="shared" si="285"/>
        <v>CEB (Council of Europe Development Bank) [ECB code: 7E]</v>
      </c>
      <c r="N2884" s="32" t="s">
        <v>359</v>
      </c>
      <c r="P2884" s="32" t="s">
        <v>627</v>
      </c>
      <c r="S2884" s="15">
        <f t="shared" si="287"/>
        <v>44027</v>
      </c>
      <c r="T2884" s="15" t="str">
        <f t="shared" si="288"/>
        <v/>
      </c>
      <c r="U2884" s="15" t="str">
        <f t="shared" si="289"/>
        <v/>
      </c>
    </row>
    <row r="2885" spans="10:21">
      <c r="J2885" s="97" t="s">
        <v>13408</v>
      </c>
      <c r="K2885" s="2" t="str">
        <f t="shared" si="286"/>
        <v>x6062</v>
      </c>
      <c r="L2885" t="str">
        <f t="shared" si="285"/>
        <v>International Union of Credit and Investment Insurers [ECB code: 7F]</v>
      </c>
      <c r="N2885" s="32" t="s">
        <v>359</v>
      </c>
      <c r="P2885" s="32" t="s">
        <v>627</v>
      </c>
      <c r="S2885" s="15">
        <f t="shared" si="287"/>
        <v>44027</v>
      </c>
      <c r="T2885" s="15" t="str">
        <f t="shared" si="288"/>
        <v/>
      </c>
      <c r="U2885" s="15" t="str">
        <f t="shared" si="289"/>
        <v/>
      </c>
    </row>
    <row r="2886" spans="10:21">
      <c r="J2886" s="97" t="s">
        <v>13409</v>
      </c>
      <c r="K2886" s="2" t="str">
        <f t="shared" si="286"/>
        <v>x6063</v>
      </c>
      <c r="L2886" t="str">
        <f t="shared" si="285"/>
        <v>Black Sea Trade and Development Banks [ECB code: 7G]</v>
      </c>
      <c r="N2886" s="32" t="s">
        <v>359</v>
      </c>
      <c r="P2886" s="32" t="s">
        <v>627</v>
      </c>
      <c r="S2886" s="15">
        <f t="shared" si="287"/>
        <v>44027</v>
      </c>
      <c r="T2886" s="15" t="str">
        <f t="shared" si="288"/>
        <v/>
      </c>
      <c r="U2886" s="15" t="str">
        <f t="shared" si="289"/>
        <v/>
      </c>
    </row>
    <row r="2887" spans="10:21">
      <c r="J2887" s="97" t="s">
        <v>13410</v>
      </c>
      <c r="K2887" s="2" t="str">
        <f t="shared" si="286"/>
        <v>x6064</v>
      </c>
      <c r="L2887" t="str">
        <f t="shared" si="285"/>
        <v>AFREXIMBANK (African Export-Import Bank) [ECB code: 7H]</v>
      </c>
      <c r="N2887" s="32" t="s">
        <v>359</v>
      </c>
      <c r="P2887" s="32" t="s">
        <v>627</v>
      </c>
      <c r="S2887" s="15">
        <f t="shared" si="287"/>
        <v>44027</v>
      </c>
      <c r="T2887" s="15" t="str">
        <f t="shared" si="288"/>
        <v/>
      </c>
      <c r="U2887" s="15" t="str">
        <f t="shared" si="289"/>
        <v/>
      </c>
    </row>
    <row r="2888" spans="10:21">
      <c r="J2888" s="97" t="s">
        <v>13411</v>
      </c>
      <c r="K2888" s="2" t="str">
        <f t="shared" si="286"/>
        <v>x6065</v>
      </c>
      <c r="L2888" t="str">
        <f t="shared" si="285"/>
        <v>BLADEX (Banco Latino Americano De Comercio Exterior) [ECB code: 7I]</v>
      </c>
      <c r="N2888" s="32" t="s">
        <v>359</v>
      </c>
      <c r="P2888" s="32" t="s">
        <v>627</v>
      </c>
      <c r="S2888" s="15">
        <f t="shared" si="287"/>
        <v>44027</v>
      </c>
      <c r="T2888" s="15" t="str">
        <f t="shared" si="288"/>
        <v/>
      </c>
      <c r="U2888" s="15" t="str">
        <f t="shared" si="289"/>
        <v/>
      </c>
    </row>
    <row r="2889" spans="10:21">
      <c r="J2889" s="97" t="s">
        <v>13412</v>
      </c>
      <c r="K2889" s="2" t="str">
        <f t="shared" ref="K2889:K2912" si="290">VLOOKUP(J2889,$A:$B,2,0)</f>
        <v>x6066</v>
      </c>
      <c r="L2889" t="str">
        <f t="shared" si="285"/>
        <v>FLAR (Fondo Latino Americano de Reservas) [ECB code: 7J]</v>
      </c>
      <c r="N2889" s="32" t="s">
        <v>359</v>
      </c>
      <c r="P2889" s="32" t="s">
        <v>627</v>
      </c>
      <c r="S2889" s="15">
        <f t="shared" ref="S2889:S2912" si="291">VLOOKUP(J2889,A:G,5,FALSE)</f>
        <v>44027</v>
      </c>
      <c r="T2889" s="15" t="str">
        <f t="shared" ref="T2889:T2912" si="292">IF(VLOOKUP(J2889,A:G,6,FALSE)=0,"",VLOOKUP(J2889,A:G,6,FALSE))</f>
        <v/>
      </c>
      <c r="U2889" s="15" t="str">
        <f t="shared" ref="U2889:U2912" si="293">IF(VLOOKUP(J2889,A:G,7,FALSE)=0,"",VLOOKUP(J2889,A:G,7,FALSE))</f>
        <v/>
      </c>
    </row>
    <row r="2890" spans="10:21">
      <c r="J2890" s="97" t="s">
        <v>13413</v>
      </c>
      <c r="K2890" s="2" t="str">
        <f t="shared" si="290"/>
        <v>x6067</v>
      </c>
      <c r="L2890" t="str">
        <f t="shared" ref="L2890:L2912" si="294">J2890</f>
        <v>Fonds Belgo-Congolais d'Amortissement et de Gestion [ECB code: 7K]</v>
      </c>
      <c r="N2890" s="32" t="s">
        <v>359</v>
      </c>
      <c r="P2890" s="32" t="s">
        <v>627</v>
      </c>
      <c r="S2890" s="15">
        <f t="shared" si="291"/>
        <v>44027</v>
      </c>
      <c r="T2890" s="15" t="str">
        <f t="shared" si="292"/>
        <v/>
      </c>
      <c r="U2890" s="15" t="str">
        <f t="shared" si="293"/>
        <v/>
      </c>
    </row>
    <row r="2891" spans="10:21">
      <c r="J2891" s="97" t="s">
        <v>13414</v>
      </c>
      <c r="K2891" s="2" t="str">
        <f t="shared" si="290"/>
        <v>x6068</v>
      </c>
      <c r="L2891" t="str">
        <f t="shared" si="294"/>
        <v>IFFIm (International finance Facility for Immunisation) [ECB code: 7L]</v>
      </c>
      <c r="N2891" s="32" t="s">
        <v>359</v>
      </c>
      <c r="P2891" s="32" t="s">
        <v>627</v>
      </c>
      <c r="S2891" s="15">
        <f t="shared" si="291"/>
        <v>44027</v>
      </c>
      <c r="T2891" s="15" t="str">
        <f t="shared" si="292"/>
        <v/>
      </c>
      <c r="U2891" s="15" t="str">
        <f t="shared" si="293"/>
        <v/>
      </c>
    </row>
    <row r="2892" spans="10:21">
      <c r="J2892" s="97" t="s">
        <v>13415</v>
      </c>
      <c r="K2892" s="2" t="str">
        <f t="shared" si="290"/>
        <v>x6069</v>
      </c>
      <c r="L2892" t="str">
        <f t="shared" si="294"/>
        <v>EUROFIMA (European Company for the Financing of Railroad Rolling Stock) [ECB code: 7M]</v>
      </c>
      <c r="N2892" s="32" t="s">
        <v>359</v>
      </c>
      <c r="P2892" s="32" t="s">
        <v>627</v>
      </c>
      <c r="S2892" s="15">
        <f t="shared" si="291"/>
        <v>44027</v>
      </c>
      <c r="T2892" s="15" t="str">
        <f t="shared" si="292"/>
        <v/>
      </c>
      <c r="U2892" s="15" t="str">
        <f t="shared" si="293"/>
        <v/>
      </c>
    </row>
    <row r="2893" spans="10:21">
      <c r="J2893" s="50" t="s">
        <v>13416</v>
      </c>
      <c r="K2893" s="2" t="str">
        <f t="shared" si="290"/>
        <v>x6070</v>
      </c>
      <c r="L2893" t="str">
        <f t="shared" si="294"/>
        <v>Other International Organisations (non-financial institutions) [ECB code: 6A]</v>
      </c>
      <c r="M2893" s="32" t="s">
        <v>358</v>
      </c>
      <c r="N2893" s="32" t="s">
        <v>359</v>
      </c>
      <c r="P2893" s="32" t="s">
        <v>627</v>
      </c>
      <c r="S2893" s="15">
        <f t="shared" si="291"/>
        <v>44027</v>
      </c>
      <c r="T2893" s="15" t="str">
        <f t="shared" si="292"/>
        <v/>
      </c>
      <c r="U2893" s="15">
        <v>45122</v>
      </c>
    </row>
    <row r="2894" spans="10:21">
      <c r="J2894" s="97" t="s">
        <v>13417</v>
      </c>
      <c r="K2894" s="2" t="str">
        <f t="shared" si="290"/>
        <v>x6071</v>
      </c>
      <c r="L2894" t="str">
        <f t="shared" si="294"/>
        <v>NATO (North Atlantic Treaty Organisation) [ECB code: 6B]</v>
      </c>
      <c r="N2894" s="32" t="s">
        <v>359</v>
      </c>
      <c r="P2894" s="32" t="s">
        <v>627</v>
      </c>
      <c r="S2894" s="15">
        <f t="shared" si="291"/>
        <v>44027</v>
      </c>
      <c r="T2894" s="15" t="str">
        <f t="shared" si="292"/>
        <v/>
      </c>
      <c r="U2894" s="15" t="str">
        <f t="shared" si="293"/>
        <v/>
      </c>
    </row>
    <row r="2895" spans="10:21">
      <c r="J2895" s="97" t="s">
        <v>13418</v>
      </c>
      <c r="K2895" s="2" t="str">
        <f t="shared" si="290"/>
        <v>x6072</v>
      </c>
      <c r="L2895" t="str">
        <f t="shared" si="294"/>
        <v>Council of Europe [ECB code: 6C]</v>
      </c>
      <c r="N2895" s="32" t="s">
        <v>359</v>
      </c>
      <c r="P2895" s="32" t="s">
        <v>627</v>
      </c>
      <c r="S2895" s="15">
        <f t="shared" si="291"/>
        <v>44027</v>
      </c>
      <c r="T2895" s="15" t="str">
        <f t="shared" si="292"/>
        <v/>
      </c>
      <c r="U2895" s="15" t="str">
        <f t="shared" si="293"/>
        <v/>
      </c>
    </row>
    <row r="2896" spans="10:21">
      <c r="J2896" s="97" t="s">
        <v>13419</v>
      </c>
      <c r="K2896" s="2" t="str">
        <f t="shared" si="290"/>
        <v>x6073</v>
      </c>
      <c r="L2896" t="str">
        <f t="shared" si="294"/>
        <v>ICRC (International Committee of the Red Cross) [ECB code: 6D]</v>
      </c>
      <c r="N2896" s="32" t="s">
        <v>359</v>
      </c>
      <c r="P2896" s="32" t="s">
        <v>627</v>
      </c>
      <c r="S2896" s="15">
        <f t="shared" si="291"/>
        <v>44027</v>
      </c>
      <c r="T2896" s="15" t="str">
        <f t="shared" si="292"/>
        <v/>
      </c>
      <c r="U2896" s="15" t="str">
        <f t="shared" si="293"/>
        <v/>
      </c>
    </row>
    <row r="2897" spans="10:21">
      <c r="J2897" s="97" t="s">
        <v>13420</v>
      </c>
      <c r="K2897" s="2" t="str">
        <f t="shared" si="290"/>
        <v>x6074</v>
      </c>
      <c r="L2897" t="str">
        <f t="shared" si="294"/>
        <v>ESA (European Space Agency) [ECB code: 6E]</v>
      </c>
      <c r="N2897" s="32" t="s">
        <v>359</v>
      </c>
      <c r="P2897" s="32" t="s">
        <v>627</v>
      </c>
      <c r="S2897" s="15">
        <f t="shared" si="291"/>
        <v>44027</v>
      </c>
      <c r="T2897" s="15" t="str">
        <f t="shared" si="292"/>
        <v/>
      </c>
      <c r="U2897" s="15" t="str">
        <f t="shared" si="293"/>
        <v/>
      </c>
    </row>
    <row r="2898" spans="10:21">
      <c r="J2898" s="97" t="s">
        <v>13421</v>
      </c>
      <c r="K2898" s="2" t="str">
        <f t="shared" si="290"/>
        <v>x6075</v>
      </c>
      <c r="L2898" t="str">
        <f t="shared" si="294"/>
        <v>EPO (European Patent Office) [ECB code: 6F]</v>
      </c>
      <c r="N2898" s="32" t="s">
        <v>359</v>
      </c>
      <c r="P2898" s="32" t="s">
        <v>627</v>
      </c>
      <c r="S2898" s="15">
        <f t="shared" si="291"/>
        <v>44027</v>
      </c>
      <c r="T2898" s="15" t="str">
        <f t="shared" si="292"/>
        <v/>
      </c>
      <c r="U2898" s="15" t="str">
        <f t="shared" si="293"/>
        <v/>
      </c>
    </row>
    <row r="2899" spans="10:21">
      <c r="J2899" s="97" t="s">
        <v>13422</v>
      </c>
      <c r="K2899" s="2" t="str">
        <f t="shared" si="290"/>
        <v>x6076</v>
      </c>
      <c r="L2899" t="str">
        <f t="shared" si="294"/>
        <v>EUROCONTROL (European Organisation for the Safety of Air Navigation) [ECB code: 6G]</v>
      </c>
      <c r="N2899" s="32" t="s">
        <v>359</v>
      </c>
      <c r="P2899" s="32" t="s">
        <v>627</v>
      </c>
      <c r="S2899" s="15">
        <f t="shared" si="291"/>
        <v>44027</v>
      </c>
      <c r="T2899" s="15" t="str">
        <f t="shared" si="292"/>
        <v/>
      </c>
      <c r="U2899" s="15" t="str">
        <f t="shared" si="293"/>
        <v/>
      </c>
    </row>
    <row r="2900" spans="10:21">
      <c r="J2900" s="97" t="s">
        <v>13423</v>
      </c>
      <c r="K2900" s="2" t="str">
        <f t="shared" si="290"/>
        <v>x6077</v>
      </c>
      <c r="L2900" t="str">
        <f t="shared" si="294"/>
        <v>EUTELSAT (European Telecommunications Satellite Organisation) [ECB code: 6H]</v>
      </c>
      <c r="N2900" s="32" t="s">
        <v>359</v>
      </c>
      <c r="P2900" s="32" t="s">
        <v>627</v>
      </c>
      <c r="S2900" s="15">
        <f t="shared" si="291"/>
        <v>44027</v>
      </c>
      <c r="T2900" s="15" t="str">
        <f t="shared" si="292"/>
        <v/>
      </c>
      <c r="U2900" s="15" t="str">
        <f t="shared" si="293"/>
        <v/>
      </c>
    </row>
    <row r="2901" spans="10:21">
      <c r="J2901" s="97" t="s">
        <v>13424</v>
      </c>
      <c r="K2901" s="2" t="str">
        <f t="shared" si="290"/>
        <v>x6078</v>
      </c>
      <c r="L2901" t="str">
        <f t="shared" si="294"/>
        <v>EMBL (European Molecular Biology Laboratory) [ECB code: 6I]</v>
      </c>
      <c r="N2901" s="32" t="s">
        <v>359</v>
      </c>
      <c r="P2901" s="32" t="s">
        <v>627</v>
      </c>
      <c r="S2901" s="15">
        <f t="shared" si="291"/>
        <v>44027</v>
      </c>
      <c r="T2901" s="15" t="str">
        <f t="shared" si="292"/>
        <v/>
      </c>
      <c r="U2901" s="15" t="str">
        <f t="shared" si="293"/>
        <v/>
      </c>
    </row>
    <row r="2902" spans="10:21">
      <c r="J2902" s="97" t="s">
        <v>13425</v>
      </c>
      <c r="K2902" s="2" t="str">
        <f t="shared" si="290"/>
        <v>x6079</v>
      </c>
      <c r="L2902" t="str">
        <f t="shared" si="294"/>
        <v>INTELSAT (International Telecommunications Satellite Organisation) [ECB code: 6J]</v>
      </c>
      <c r="N2902" s="32" t="s">
        <v>359</v>
      </c>
      <c r="P2902" s="32" t="s">
        <v>627</v>
      </c>
      <c r="S2902" s="15">
        <f t="shared" si="291"/>
        <v>44027</v>
      </c>
      <c r="T2902" s="15" t="str">
        <f t="shared" si="292"/>
        <v/>
      </c>
      <c r="U2902" s="15" t="str">
        <f t="shared" si="293"/>
        <v/>
      </c>
    </row>
    <row r="2903" spans="10:21">
      <c r="J2903" s="97" t="s">
        <v>13426</v>
      </c>
      <c r="K2903" s="2" t="str">
        <f t="shared" si="290"/>
        <v>x6080</v>
      </c>
      <c r="L2903" t="str">
        <f t="shared" si="294"/>
        <v>EBU/UER (European Broadcasting Union/Union européenne de radio-télévision) [ECB code: 6K]</v>
      </c>
      <c r="N2903" s="32" t="s">
        <v>359</v>
      </c>
      <c r="P2903" s="32" t="s">
        <v>627</v>
      </c>
      <c r="S2903" s="15">
        <f t="shared" si="291"/>
        <v>44027</v>
      </c>
      <c r="T2903" s="15" t="str">
        <f t="shared" si="292"/>
        <v/>
      </c>
      <c r="U2903" s="15" t="str">
        <f t="shared" si="293"/>
        <v/>
      </c>
    </row>
    <row r="2904" spans="10:21">
      <c r="J2904" s="97" t="s">
        <v>13427</v>
      </c>
      <c r="K2904" s="2" t="str">
        <f t="shared" si="290"/>
        <v>x6081</v>
      </c>
      <c r="L2904" t="str">
        <f t="shared" si="294"/>
        <v>EUMETSAT (European Organisation for the Exploitation of Meteorological Satellites) [ECB code: 6L]</v>
      </c>
      <c r="N2904" s="32" t="s">
        <v>359</v>
      </c>
      <c r="P2904" s="32" t="s">
        <v>627</v>
      </c>
      <c r="S2904" s="15">
        <f t="shared" si="291"/>
        <v>44027</v>
      </c>
      <c r="T2904" s="15" t="str">
        <f t="shared" si="292"/>
        <v/>
      </c>
      <c r="U2904" s="15" t="str">
        <f t="shared" si="293"/>
        <v/>
      </c>
    </row>
    <row r="2905" spans="10:21">
      <c r="J2905" s="97" t="s">
        <v>13428</v>
      </c>
      <c r="K2905" s="2" t="str">
        <f t="shared" si="290"/>
        <v>x6082</v>
      </c>
      <c r="L2905" t="str">
        <f t="shared" si="294"/>
        <v>ESO (European Southern Observatory) [ECB code: 6M]</v>
      </c>
      <c r="N2905" s="32" t="s">
        <v>359</v>
      </c>
      <c r="P2905" s="32" t="s">
        <v>627</v>
      </c>
      <c r="S2905" s="15">
        <f t="shared" si="291"/>
        <v>44027</v>
      </c>
      <c r="T2905" s="15" t="str">
        <f t="shared" si="292"/>
        <v/>
      </c>
      <c r="U2905" s="15" t="str">
        <f t="shared" si="293"/>
        <v/>
      </c>
    </row>
    <row r="2906" spans="10:21">
      <c r="J2906" s="97" t="s">
        <v>13429</v>
      </c>
      <c r="K2906" s="2" t="str">
        <f t="shared" si="290"/>
        <v>x6083</v>
      </c>
      <c r="L2906" t="str">
        <f t="shared" si="294"/>
        <v>ECMWF (European Centre for Medium-Range Weather Forecasts) [ECB code: 6N]</v>
      </c>
      <c r="N2906" s="32" t="s">
        <v>359</v>
      </c>
      <c r="P2906" s="32" t="s">
        <v>627</v>
      </c>
      <c r="S2906" s="15">
        <f t="shared" si="291"/>
        <v>44027</v>
      </c>
      <c r="T2906" s="15" t="str">
        <f t="shared" si="292"/>
        <v/>
      </c>
      <c r="U2906" s="15" t="str">
        <f t="shared" si="293"/>
        <v/>
      </c>
    </row>
    <row r="2907" spans="10:21">
      <c r="J2907" s="97" t="s">
        <v>13430</v>
      </c>
      <c r="K2907" s="2" t="str">
        <f t="shared" si="290"/>
        <v>x6084</v>
      </c>
      <c r="L2907" t="str">
        <f t="shared" si="294"/>
        <v>OECD (Organisation for Economic Co-operation and Development) [ECB code: 6O]</v>
      </c>
      <c r="N2907" s="32" t="s">
        <v>359</v>
      </c>
      <c r="P2907" s="32" t="s">
        <v>627</v>
      </c>
      <c r="S2907" s="15">
        <f t="shared" si="291"/>
        <v>44027</v>
      </c>
      <c r="T2907" s="15" t="str">
        <f t="shared" si="292"/>
        <v/>
      </c>
      <c r="U2907" s="15" t="str">
        <f t="shared" si="293"/>
        <v/>
      </c>
    </row>
    <row r="2908" spans="10:21">
      <c r="J2908" s="97" t="s">
        <v>13431</v>
      </c>
      <c r="K2908" s="2" t="str">
        <f t="shared" si="290"/>
        <v>x6085</v>
      </c>
      <c r="L2908" t="str">
        <f t="shared" si="294"/>
        <v>CERN (European Organisation for Nuclear Research) [ECB code: 6P]</v>
      </c>
      <c r="N2908" s="32" t="s">
        <v>359</v>
      </c>
      <c r="P2908" s="32" t="s">
        <v>627</v>
      </c>
      <c r="S2908" s="15">
        <f t="shared" si="291"/>
        <v>44027</v>
      </c>
      <c r="T2908" s="15" t="str">
        <f t="shared" si="292"/>
        <v/>
      </c>
      <c r="U2908" s="15" t="str">
        <f t="shared" si="293"/>
        <v/>
      </c>
    </row>
    <row r="2909" spans="10:21">
      <c r="J2909" s="97" t="s">
        <v>13432</v>
      </c>
      <c r="K2909" s="2" t="str">
        <f t="shared" si="290"/>
        <v>x6086</v>
      </c>
      <c r="L2909" t="str">
        <f t="shared" si="294"/>
        <v>IOM (International Organisation for Migration) [ECB code: 6Q]</v>
      </c>
      <c r="N2909" s="32" t="s">
        <v>359</v>
      </c>
      <c r="P2909" s="32" t="s">
        <v>627</v>
      </c>
      <c r="S2909" s="15">
        <f t="shared" si="291"/>
        <v>44027</v>
      </c>
      <c r="T2909" s="15" t="str">
        <f t="shared" si="292"/>
        <v/>
      </c>
      <c r="U2909" s="15" t="str">
        <f t="shared" si="293"/>
        <v/>
      </c>
    </row>
    <row r="2910" spans="10:21">
      <c r="J2910" s="97" t="s">
        <v>13433</v>
      </c>
      <c r="K2910" s="2" t="str">
        <f t="shared" si="290"/>
        <v>x6087</v>
      </c>
      <c r="L2910" t="str">
        <f t="shared" si="294"/>
        <v>Other International Non-Financial Organisations n.i.e. [ECB code: 6Z]</v>
      </c>
      <c r="N2910" s="32" t="s">
        <v>359</v>
      </c>
      <c r="P2910" s="32" t="s">
        <v>627</v>
      </c>
      <c r="S2910" s="15">
        <f t="shared" si="291"/>
        <v>44027</v>
      </c>
      <c r="T2910" s="15" t="str">
        <f t="shared" si="292"/>
        <v/>
      </c>
      <c r="U2910" s="15" t="str">
        <f t="shared" si="293"/>
        <v/>
      </c>
    </row>
    <row r="2911" spans="10:21">
      <c r="J2911" s="19" t="s">
        <v>13346</v>
      </c>
      <c r="K2911" s="2" t="str">
        <f t="shared" si="290"/>
        <v>x6088</v>
      </c>
      <c r="L2911" t="str">
        <f t="shared" si="294"/>
        <v>Other institution</v>
      </c>
      <c r="N2911" s="32" t="s">
        <v>359</v>
      </c>
      <c r="S2911" s="15">
        <f t="shared" si="291"/>
        <v>44027</v>
      </c>
      <c r="T2911" s="15" t="str">
        <f t="shared" si="292"/>
        <v/>
      </c>
      <c r="U2911" s="15" t="str">
        <f t="shared" si="293"/>
        <v/>
      </c>
    </row>
    <row r="2912" spans="10:21">
      <c r="J2912" s="19" t="s">
        <v>13347</v>
      </c>
      <c r="K2912" s="2" t="str">
        <f t="shared" si="290"/>
        <v>x6089</v>
      </c>
      <c r="L2912" t="str">
        <f t="shared" si="294"/>
        <v>Not an institution</v>
      </c>
      <c r="N2912" s="32" t="s">
        <v>359</v>
      </c>
      <c r="S2912" s="15">
        <f t="shared" si="291"/>
        <v>44027</v>
      </c>
      <c r="T2912" s="15" t="str">
        <f t="shared" si="292"/>
        <v/>
      </c>
      <c r="U2912" s="15" t="str">
        <f t="shared" si="293"/>
        <v/>
      </c>
    </row>
    <row r="2913" spans="10:22">
      <c r="J2913" s="46" t="s">
        <v>14792</v>
      </c>
      <c r="K2913" s="2"/>
      <c r="O2913" s="32" t="s">
        <v>2286</v>
      </c>
      <c r="Q2913" t="s">
        <v>1124</v>
      </c>
      <c r="R2913" t="s">
        <v>14799</v>
      </c>
      <c r="S2913" s="15">
        <v>44392</v>
      </c>
      <c r="T2913" s="15">
        <v>44984</v>
      </c>
      <c r="U2913" s="15"/>
      <c r="V2913" s="2"/>
    </row>
    <row r="2914" spans="10:22">
      <c r="J2914" s="51" t="s">
        <v>3454</v>
      </c>
      <c r="K2914" s="2" t="str">
        <f t="shared" ref="K2914:K2959" si="295">VLOOKUP(J2914,$A:$B,2,0)</f>
        <v>x0</v>
      </c>
      <c r="L2914" t="str">
        <f t="shared" ref="L2914" si="296">J2914</f>
        <v>Not applicable/All geographical areas</v>
      </c>
      <c r="M2914" s="32" t="s">
        <v>358</v>
      </c>
      <c r="S2914" s="15">
        <f t="shared" ref="S2914:S2959" si="297">VLOOKUP(J2914,A:G,5,FALSE)</f>
        <v>41827</v>
      </c>
      <c r="T2914" s="15" t="str">
        <f t="shared" ref="T2914:T2959" si="298">IF(VLOOKUP(J2914,A:G,6,FALSE)=0,"",VLOOKUP(J2914,A:G,6,FALSE))</f>
        <v/>
      </c>
      <c r="U2914" s="15" t="str">
        <f>IF(VLOOKUP(J2914,A:G,7,FALSE)=0,"",VLOOKUP(J2914,A:G,7,FALSE))</f>
        <v/>
      </c>
      <c r="V2914" s="2"/>
    </row>
    <row r="2915" spans="10:22">
      <c r="J2915" s="85" t="s">
        <v>1340</v>
      </c>
      <c r="K2915" s="2" t="str">
        <f t="shared" si="295"/>
        <v>x24</v>
      </c>
      <c r="L2915" t="s">
        <v>12605</v>
      </c>
      <c r="N2915" s="32" t="s">
        <v>359</v>
      </c>
      <c r="S2915" s="15">
        <f t="shared" si="297"/>
        <v>41827</v>
      </c>
      <c r="T2915" s="15" t="str">
        <f t="shared" si="298"/>
        <v/>
      </c>
      <c r="U2915" s="15"/>
      <c r="V2915" s="2"/>
    </row>
    <row r="2916" spans="10:22">
      <c r="J2916" s="85" t="s">
        <v>8211</v>
      </c>
      <c r="K2916" s="2" t="str">
        <f t="shared" si="295"/>
        <v>x80</v>
      </c>
      <c r="L2916" t="s">
        <v>12606</v>
      </c>
      <c r="M2916" s="32" t="s">
        <v>358</v>
      </c>
      <c r="N2916" s="32" t="s">
        <v>359</v>
      </c>
      <c r="S2916" s="15">
        <f t="shared" si="297"/>
        <v>42277</v>
      </c>
      <c r="T2916" s="15" t="str">
        <f t="shared" si="298"/>
        <v/>
      </c>
      <c r="U2916" s="15"/>
      <c r="V2916" s="2"/>
    </row>
    <row r="2917" spans="10:22">
      <c r="J2917" s="50" t="s">
        <v>1434</v>
      </c>
      <c r="K2917" s="2" t="str">
        <f t="shared" si="295"/>
        <v>BE</v>
      </c>
      <c r="L2917" t="str">
        <f t="shared" ref="L2917:L2978" si="299">J2917</f>
        <v>BELGIUM</v>
      </c>
      <c r="N2917" s="32" t="s">
        <v>359</v>
      </c>
      <c r="S2917" s="15">
        <f t="shared" si="297"/>
        <v>41827</v>
      </c>
      <c r="T2917" s="15" t="str">
        <f t="shared" si="298"/>
        <v/>
      </c>
      <c r="U2917" s="15" t="str">
        <f t="shared" ref="U2917:U2959" si="300">IF(VLOOKUP(J2917,A:G,7,FALSE)=0,"",VLOOKUP(J2917,A:G,7,FALSE))</f>
        <v/>
      </c>
      <c r="V2917" s="2"/>
    </row>
    <row r="2918" spans="10:22">
      <c r="J2918" s="50" t="s">
        <v>1494</v>
      </c>
      <c r="K2918" s="2" t="str">
        <f t="shared" si="295"/>
        <v>DE</v>
      </c>
      <c r="L2918" t="str">
        <f t="shared" si="299"/>
        <v>GERMANY</v>
      </c>
      <c r="N2918" s="32" t="s">
        <v>359</v>
      </c>
      <c r="S2918" s="15">
        <f t="shared" si="297"/>
        <v>41827</v>
      </c>
      <c r="T2918" s="15" t="str">
        <f t="shared" si="298"/>
        <v/>
      </c>
      <c r="U2918" s="15" t="str">
        <f t="shared" si="300"/>
        <v/>
      </c>
      <c r="V2918" s="2"/>
    </row>
    <row r="2919" spans="10:22">
      <c r="J2919" s="50" t="s">
        <v>1481</v>
      </c>
      <c r="K2919" s="2" t="str">
        <f t="shared" si="295"/>
        <v>EE</v>
      </c>
      <c r="L2919" t="str">
        <f t="shared" si="299"/>
        <v>ESTONIA</v>
      </c>
      <c r="N2919" s="32" t="s">
        <v>359</v>
      </c>
      <c r="S2919" s="15">
        <f t="shared" si="297"/>
        <v>41827</v>
      </c>
      <c r="T2919" s="15" t="str">
        <f t="shared" si="298"/>
        <v/>
      </c>
      <c r="U2919" s="15" t="str">
        <f t="shared" si="300"/>
        <v/>
      </c>
      <c r="V2919" s="2"/>
    </row>
    <row r="2920" spans="10:22">
      <c r="J2920" s="50" t="s">
        <v>1517</v>
      </c>
      <c r="K2920" s="2" t="str">
        <f t="shared" si="295"/>
        <v>IE</v>
      </c>
      <c r="L2920" t="str">
        <f t="shared" si="299"/>
        <v>IRELAND</v>
      </c>
      <c r="N2920" s="32" t="s">
        <v>359</v>
      </c>
      <c r="S2920" s="15">
        <f t="shared" si="297"/>
        <v>41827</v>
      </c>
      <c r="T2920" s="15" t="str">
        <f t="shared" si="298"/>
        <v/>
      </c>
      <c r="U2920" s="15" t="str">
        <f t="shared" si="300"/>
        <v/>
      </c>
      <c r="V2920" s="2"/>
    </row>
    <row r="2921" spans="10:22">
      <c r="J2921" s="50" t="s">
        <v>1496</v>
      </c>
      <c r="K2921" s="2" t="str">
        <f t="shared" si="295"/>
        <v>GR</v>
      </c>
      <c r="L2921" t="str">
        <f t="shared" si="299"/>
        <v>GREECE</v>
      </c>
      <c r="N2921" s="32" t="s">
        <v>359</v>
      </c>
      <c r="S2921" s="15">
        <f t="shared" si="297"/>
        <v>41827</v>
      </c>
      <c r="T2921" s="15" t="str">
        <f t="shared" si="298"/>
        <v/>
      </c>
      <c r="U2921" s="15" t="str">
        <f t="shared" si="300"/>
        <v/>
      </c>
      <c r="V2921" s="2"/>
    </row>
    <row r="2922" spans="10:22">
      <c r="J2922" s="50" t="s">
        <v>1615</v>
      </c>
      <c r="K2922" s="2" t="str">
        <f t="shared" si="295"/>
        <v>ES</v>
      </c>
      <c r="L2922" t="str">
        <f t="shared" si="299"/>
        <v>SPAIN</v>
      </c>
      <c r="N2922" s="32" t="s">
        <v>359</v>
      </c>
      <c r="S2922" s="15">
        <f t="shared" si="297"/>
        <v>41827</v>
      </c>
      <c r="T2922" s="15" t="str">
        <f t="shared" si="298"/>
        <v/>
      </c>
      <c r="U2922" s="15" t="str">
        <f t="shared" si="300"/>
        <v/>
      </c>
      <c r="V2922" s="2"/>
    </row>
    <row r="2923" spans="10:22">
      <c r="J2923" s="50" t="s">
        <v>1487</v>
      </c>
      <c r="K2923" s="2" t="str">
        <f t="shared" si="295"/>
        <v>FR</v>
      </c>
      <c r="L2923" t="str">
        <f t="shared" si="299"/>
        <v>FRANCE</v>
      </c>
      <c r="N2923" s="32" t="s">
        <v>359</v>
      </c>
      <c r="S2923" s="15">
        <f t="shared" si="297"/>
        <v>41827</v>
      </c>
      <c r="T2923" s="15" t="str">
        <f t="shared" si="298"/>
        <v/>
      </c>
      <c r="U2923" s="15" t="str">
        <f t="shared" si="300"/>
        <v/>
      </c>
      <c r="V2923" s="2"/>
    </row>
    <row r="2924" spans="10:22">
      <c r="J2924" s="50" t="s">
        <v>1520</v>
      </c>
      <c r="K2924" s="2" t="str">
        <f t="shared" si="295"/>
        <v>IT</v>
      </c>
      <c r="L2924" t="str">
        <f t="shared" si="299"/>
        <v>ITALY</v>
      </c>
      <c r="N2924" s="32" t="s">
        <v>359</v>
      </c>
      <c r="S2924" s="15">
        <f t="shared" si="297"/>
        <v>41827</v>
      </c>
      <c r="T2924" s="15" t="str">
        <f t="shared" si="298"/>
        <v/>
      </c>
      <c r="U2924" s="15" t="str">
        <f t="shared" si="300"/>
        <v/>
      </c>
      <c r="V2924" s="2"/>
    </row>
    <row r="2925" spans="10:22">
      <c r="J2925" s="50" t="s">
        <v>1471</v>
      </c>
      <c r="K2925" s="2" t="str">
        <f t="shared" si="295"/>
        <v>CY</v>
      </c>
      <c r="L2925" t="str">
        <f t="shared" si="299"/>
        <v>CYPRUS</v>
      </c>
      <c r="N2925" s="32" t="s">
        <v>359</v>
      </c>
      <c r="S2925" s="15">
        <f t="shared" si="297"/>
        <v>41827</v>
      </c>
      <c r="T2925" s="15" t="str">
        <f t="shared" si="298"/>
        <v/>
      </c>
      <c r="U2925" s="15" t="str">
        <f t="shared" si="300"/>
        <v/>
      </c>
      <c r="V2925" s="2"/>
    </row>
    <row r="2926" spans="10:22">
      <c r="J2926" s="50" t="s">
        <v>1533</v>
      </c>
      <c r="K2926" s="2" t="str">
        <f t="shared" si="295"/>
        <v>LV</v>
      </c>
      <c r="L2926" t="str">
        <f t="shared" si="299"/>
        <v>LATVIA</v>
      </c>
      <c r="N2926" s="32" t="s">
        <v>359</v>
      </c>
      <c r="S2926" s="15">
        <f t="shared" si="297"/>
        <v>41827</v>
      </c>
      <c r="T2926" s="15" t="str">
        <f t="shared" si="298"/>
        <v/>
      </c>
      <c r="U2926" s="15" t="str">
        <f t="shared" si="300"/>
        <v/>
      </c>
      <c r="V2926" s="2"/>
    </row>
    <row r="2927" spans="10:22">
      <c r="J2927" s="50" t="s">
        <v>1538</v>
      </c>
      <c r="K2927" s="2" t="str">
        <f t="shared" si="295"/>
        <v>LT</v>
      </c>
      <c r="L2927" t="str">
        <f t="shared" si="299"/>
        <v>LITHUANIA</v>
      </c>
      <c r="N2927" s="32" t="s">
        <v>359</v>
      </c>
      <c r="S2927" s="15">
        <f t="shared" si="297"/>
        <v>41827</v>
      </c>
      <c r="T2927" s="15" t="str">
        <f t="shared" si="298"/>
        <v/>
      </c>
      <c r="U2927" s="15" t="str">
        <f t="shared" si="300"/>
        <v/>
      </c>
      <c r="V2927" s="2"/>
    </row>
    <row r="2928" spans="10:22">
      <c r="J2928" s="50" t="s">
        <v>1539</v>
      </c>
      <c r="K2928" s="2" t="str">
        <f t="shared" si="295"/>
        <v>LU</v>
      </c>
      <c r="L2928" t="str">
        <f t="shared" si="299"/>
        <v>LUXEMBOURG</v>
      </c>
      <c r="N2928" s="32" t="s">
        <v>359</v>
      </c>
      <c r="S2928" s="15">
        <f t="shared" si="297"/>
        <v>41827</v>
      </c>
      <c r="T2928" s="15" t="str">
        <f t="shared" si="298"/>
        <v/>
      </c>
      <c r="U2928" s="15" t="str">
        <f t="shared" si="300"/>
        <v/>
      </c>
      <c r="V2928" s="2"/>
    </row>
    <row r="2929" spans="10:22">
      <c r="J2929" s="50" t="s">
        <v>1546</v>
      </c>
      <c r="K2929" s="2" t="str">
        <f t="shared" si="295"/>
        <v>MT</v>
      </c>
      <c r="L2929" t="str">
        <f t="shared" si="299"/>
        <v>MALTA</v>
      </c>
      <c r="N2929" s="32" t="s">
        <v>359</v>
      </c>
      <c r="S2929" s="15">
        <f t="shared" si="297"/>
        <v>41827</v>
      </c>
      <c r="T2929" s="15" t="str">
        <f t="shared" si="298"/>
        <v/>
      </c>
      <c r="U2929" s="15" t="str">
        <f t="shared" si="300"/>
        <v/>
      </c>
      <c r="V2929" s="2"/>
    </row>
    <row r="2930" spans="10:22">
      <c r="J2930" s="50" t="s">
        <v>1565</v>
      </c>
      <c r="K2930" s="2" t="str">
        <f t="shared" si="295"/>
        <v>NL</v>
      </c>
      <c r="L2930" t="str">
        <f t="shared" si="299"/>
        <v>NETHERLANDS</v>
      </c>
      <c r="N2930" s="32" t="s">
        <v>359</v>
      </c>
      <c r="S2930" s="15">
        <f t="shared" si="297"/>
        <v>41827</v>
      </c>
      <c r="T2930" s="15" t="str">
        <f t="shared" si="298"/>
        <v/>
      </c>
      <c r="U2930" s="15" t="str">
        <f t="shared" si="300"/>
        <v/>
      </c>
      <c r="V2930" s="2"/>
    </row>
    <row r="2931" spans="10:22">
      <c r="J2931" s="50" t="s">
        <v>1427</v>
      </c>
      <c r="K2931" s="2" t="str">
        <f t="shared" si="295"/>
        <v>AT</v>
      </c>
      <c r="L2931" t="str">
        <f t="shared" si="299"/>
        <v>AUSTRIA</v>
      </c>
      <c r="N2931" s="32" t="s">
        <v>359</v>
      </c>
      <c r="S2931" s="15">
        <f t="shared" si="297"/>
        <v>41827</v>
      </c>
      <c r="T2931" s="15" t="str">
        <f t="shared" si="298"/>
        <v/>
      </c>
      <c r="U2931" s="15" t="str">
        <f t="shared" si="300"/>
        <v/>
      </c>
      <c r="V2931" s="2"/>
    </row>
    <row r="2932" spans="10:22">
      <c r="J2932" s="50" t="s">
        <v>1585</v>
      </c>
      <c r="K2932" s="2" t="str">
        <f t="shared" si="295"/>
        <v>PT</v>
      </c>
      <c r="L2932" t="str">
        <f t="shared" si="299"/>
        <v>PORTUGAL</v>
      </c>
      <c r="N2932" s="32" t="s">
        <v>359</v>
      </c>
      <c r="S2932" s="15">
        <f t="shared" si="297"/>
        <v>41827</v>
      </c>
      <c r="T2932" s="15" t="str">
        <f t="shared" si="298"/>
        <v/>
      </c>
      <c r="U2932" s="15" t="str">
        <f t="shared" si="300"/>
        <v/>
      </c>
      <c r="V2932" s="2"/>
    </row>
    <row r="2933" spans="10:22">
      <c r="J2933" s="50" t="s">
        <v>1610</v>
      </c>
      <c r="K2933" s="2" t="str">
        <f t="shared" si="295"/>
        <v>SI</v>
      </c>
      <c r="L2933" t="str">
        <f t="shared" si="299"/>
        <v>SLOVENIA</v>
      </c>
      <c r="N2933" s="32" t="s">
        <v>359</v>
      </c>
      <c r="S2933" s="15">
        <f t="shared" si="297"/>
        <v>41827</v>
      </c>
      <c r="T2933" s="15" t="str">
        <f t="shared" si="298"/>
        <v/>
      </c>
      <c r="U2933" s="15" t="str">
        <f t="shared" si="300"/>
        <v/>
      </c>
      <c r="V2933" s="2"/>
    </row>
    <row r="2934" spans="10:22">
      <c r="J2934" s="50" t="s">
        <v>1609</v>
      </c>
      <c r="K2934" s="2" t="str">
        <f t="shared" si="295"/>
        <v>SK</v>
      </c>
      <c r="L2934" t="str">
        <f t="shared" si="299"/>
        <v>SLOVAKIA</v>
      </c>
      <c r="N2934" s="32" t="s">
        <v>359</v>
      </c>
      <c r="S2934" s="15">
        <f t="shared" si="297"/>
        <v>41827</v>
      </c>
      <c r="T2934" s="15" t="str">
        <f t="shared" si="298"/>
        <v/>
      </c>
      <c r="U2934" s="15" t="str">
        <f t="shared" si="300"/>
        <v/>
      </c>
      <c r="V2934" s="2"/>
    </row>
    <row r="2935" spans="10:22">
      <c r="J2935" s="50" t="s">
        <v>1486</v>
      </c>
      <c r="K2935" s="2" t="str">
        <f t="shared" si="295"/>
        <v>FI</v>
      </c>
      <c r="L2935" t="str">
        <f t="shared" si="299"/>
        <v>FINLAND</v>
      </c>
      <c r="N2935" s="32" t="s">
        <v>359</v>
      </c>
      <c r="S2935" s="15">
        <f t="shared" si="297"/>
        <v>41827</v>
      </c>
      <c r="T2935" s="15" t="str">
        <f t="shared" si="298"/>
        <v/>
      </c>
      <c r="U2935" s="15" t="str">
        <f t="shared" si="300"/>
        <v/>
      </c>
      <c r="V2935" s="2"/>
    </row>
    <row r="2936" spans="10:22">
      <c r="J2936" s="85" t="s">
        <v>8210</v>
      </c>
      <c r="K2936" s="2" t="str">
        <f t="shared" si="295"/>
        <v>x79</v>
      </c>
      <c r="L2936" t="s">
        <v>12607</v>
      </c>
      <c r="M2936" s="32" t="s">
        <v>358</v>
      </c>
      <c r="N2936" s="32" t="s">
        <v>359</v>
      </c>
      <c r="S2936" s="15">
        <f t="shared" si="297"/>
        <v>42277</v>
      </c>
      <c r="T2936" s="15" t="str">
        <f t="shared" si="298"/>
        <v/>
      </c>
      <c r="U2936" s="15" t="str">
        <f t="shared" si="300"/>
        <v/>
      </c>
      <c r="V2936" s="2"/>
    </row>
    <row r="2937" spans="10:22">
      <c r="J2937" s="50" t="s">
        <v>12599</v>
      </c>
      <c r="K2937" s="2" t="str">
        <f t="shared" si="295"/>
        <v>x6000</v>
      </c>
      <c r="L2937" t="str">
        <f t="shared" si="299"/>
        <v>Non-participating Member States</v>
      </c>
      <c r="M2937" s="32" t="s">
        <v>358</v>
      </c>
      <c r="N2937" s="32" t="s">
        <v>359</v>
      </c>
      <c r="S2937" s="15">
        <f t="shared" si="297"/>
        <v>43405</v>
      </c>
      <c r="T2937" s="15" t="str">
        <f t="shared" si="298"/>
        <v/>
      </c>
      <c r="U2937" s="15" t="str">
        <f t="shared" si="300"/>
        <v/>
      </c>
      <c r="V2937" s="2"/>
    </row>
    <row r="2938" spans="10:22">
      <c r="J2938" s="97" t="s">
        <v>1447</v>
      </c>
      <c r="K2938" s="2" t="str">
        <f t="shared" si="295"/>
        <v>BG</v>
      </c>
      <c r="L2938" t="str">
        <f t="shared" si="299"/>
        <v>BULGARIA</v>
      </c>
      <c r="N2938" s="32" t="s">
        <v>359</v>
      </c>
      <c r="S2938" s="15">
        <f t="shared" si="297"/>
        <v>41827</v>
      </c>
      <c r="T2938" s="15" t="str">
        <f t="shared" si="298"/>
        <v/>
      </c>
      <c r="U2938" s="15" t="str">
        <f t="shared" si="300"/>
        <v/>
      </c>
      <c r="V2938" s="2"/>
    </row>
    <row r="2939" spans="10:22">
      <c r="J2939" s="97" t="s">
        <v>12060</v>
      </c>
      <c r="K2939" s="2" t="str">
        <f t="shared" si="295"/>
        <v>CZ</v>
      </c>
      <c r="L2939" t="str">
        <f t="shared" si="299"/>
        <v>CZECHIA</v>
      </c>
      <c r="N2939" s="32" t="s">
        <v>359</v>
      </c>
      <c r="S2939" s="15">
        <f t="shared" si="297"/>
        <v>41827</v>
      </c>
      <c r="T2939" s="15" t="str">
        <f t="shared" si="298"/>
        <v/>
      </c>
      <c r="U2939" s="15">
        <f t="shared" si="300"/>
        <v>42931</v>
      </c>
      <c r="V2939" s="2"/>
    </row>
    <row r="2940" spans="10:22">
      <c r="J2940" s="97" t="s">
        <v>1472</v>
      </c>
      <c r="K2940" s="2" t="str">
        <f t="shared" si="295"/>
        <v>DK</v>
      </c>
      <c r="L2940" t="str">
        <f t="shared" si="299"/>
        <v>DENMARK</v>
      </c>
      <c r="N2940" s="32" t="s">
        <v>359</v>
      </c>
      <c r="S2940" s="15">
        <f t="shared" si="297"/>
        <v>41827</v>
      </c>
      <c r="T2940" s="15" t="str">
        <f t="shared" si="298"/>
        <v/>
      </c>
      <c r="U2940" s="15" t="str">
        <f t="shared" si="300"/>
        <v/>
      </c>
      <c r="V2940" s="2"/>
    </row>
    <row r="2941" spans="10:22">
      <c r="J2941" s="97" t="s">
        <v>1468</v>
      </c>
      <c r="K2941" s="2" t="str">
        <f t="shared" si="295"/>
        <v>HR</v>
      </c>
      <c r="L2941" t="str">
        <f t="shared" si="299"/>
        <v>CROATIA</v>
      </c>
      <c r="N2941" s="32" t="s">
        <v>359</v>
      </c>
      <c r="S2941" s="15">
        <f t="shared" si="297"/>
        <v>41827</v>
      </c>
      <c r="T2941" s="15" t="str">
        <f t="shared" si="298"/>
        <v/>
      </c>
      <c r="U2941" s="15" t="str">
        <f t="shared" si="300"/>
        <v/>
      </c>
      <c r="V2941" s="2"/>
    </row>
    <row r="2942" spans="10:22">
      <c r="J2942" s="97" t="s">
        <v>1511</v>
      </c>
      <c r="K2942" s="2" t="str">
        <f t="shared" si="295"/>
        <v>HU</v>
      </c>
      <c r="L2942" t="str">
        <f t="shared" si="299"/>
        <v>HUNGARY</v>
      </c>
      <c r="N2942" s="32" t="s">
        <v>359</v>
      </c>
      <c r="S2942" s="15">
        <f t="shared" si="297"/>
        <v>41827</v>
      </c>
      <c r="T2942" s="15" t="str">
        <f t="shared" si="298"/>
        <v/>
      </c>
      <c r="U2942" s="15" t="str">
        <f t="shared" si="300"/>
        <v/>
      </c>
      <c r="V2942" s="2"/>
    </row>
    <row r="2943" spans="10:22">
      <c r="J2943" s="97" t="s">
        <v>1584</v>
      </c>
      <c r="K2943" s="2" t="str">
        <f t="shared" si="295"/>
        <v>PL</v>
      </c>
      <c r="L2943" t="str">
        <f t="shared" si="299"/>
        <v>POLAND</v>
      </c>
      <c r="N2943" s="32" t="s">
        <v>359</v>
      </c>
      <c r="S2943" s="15">
        <f t="shared" si="297"/>
        <v>41827</v>
      </c>
      <c r="T2943" s="15" t="str">
        <f t="shared" si="298"/>
        <v/>
      </c>
      <c r="U2943" s="15" t="str">
        <f t="shared" si="300"/>
        <v/>
      </c>
      <c r="V2943" s="2"/>
    </row>
    <row r="2944" spans="10:22">
      <c r="J2944" s="97" t="s">
        <v>1589</v>
      </c>
      <c r="K2944" s="2" t="str">
        <f t="shared" si="295"/>
        <v>RO</v>
      </c>
      <c r="L2944" t="str">
        <f t="shared" si="299"/>
        <v>ROMANIA</v>
      </c>
      <c r="N2944" s="32" t="s">
        <v>359</v>
      </c>
      <c r="S2944" s="15">
        <f t="shared" si="297"/>
        <v>41827</v>
      </c>
      <c r="T2944" s="15" t="str">
        <f t="shared" si="298"/>
        <v/>
      </c>
      <c r="U2944" s="15" t="str">
        <f t="shared" si="300"/>
        <v/>
      </c>
      <c r="V2944" s="2"/>
    </row>
    <row r="2945" spans="10:22">
      <c r="J2945" s="97" t="s">
        <v>1620</v>
      </c>
      <c r="K2945" s="2" t="str">
        <f t="shared" si="295"/>
        <v>SE</v>
      </c>
      <c r="L2945" t="str">
        <f t="shared" si="299"/>
        <v>SWEDEN</v>
      </c>
      <c r="N2945" s="32" t="s">
        <v>359</v>
      </c>
      <c r="S2945" s="15">
        <f t="shared" si="297"/>
        <v>41827</v>
      </c>
      <c r="T2945" s="15" t="str">
        <f t="shared" si="298"/>
        <v/>
      </c>
      <c r="U2945" s="15" t="str">
        <f t="shared" si="300"/>
        <v/>
      </c>
      <c r="V2945" s="2"/>
    </row>
    <row r="2946" spans="10:22">
      <c r="J2946" s="50" t="s">
        <v>12600</v>
      </c>
      <c r="K2946" s="2" t="str">
        <f t="shared" si="295"/>
        <v>x6001</v>
      </c>
      <c r="L2946" t="str">
        <f t="shared" si="299"/>
        <v>Other than EU</v>
      </c>
      <c r="N2946" s="32" t="s">
        <v>359</v>
      </c>
      <c r="S2946" s="15">
        <f t="shared" si="297"/>
        <v>43405</v>
      </c>
      <c r="T2946" s="15" t="str">
        <f t="shared" si="298"/>
        <v/>
      </c>
      <c r="U2946" s="15" t="str">
        <f t="shared" si="300"/>
        <v/>
      </c>
      <c r="V2946" s="2"/>
    </row>
    <row r="2947" spans="10:22">
      <c r="J2947" s="97" t="s">
        <v>1444</v>
      </c>
      <c r="K2947" s="2" t="str">
        <f t="shared" si="295"/>
        <v>BR</v>
      </c>
      <c r="L2947" t="str">
        <f t="shared" si="299"/>
        <v>BRAZIL</v>
      </c>
      <c r="S2947" s="15">
        <f t="shared" si="297"/>
        <v>41827</v>
      </c>
      <c r="T2947" s="15" t="str">
        <f t="shared" si="298"/>
        <v/>
      </c>
      <c r="U2947" s="15" t="str">
        <f t="shared" si="300"/>
        <v/>
      </c>
      <c r="V2947" s="2"/>
    </row>
    <row r="2948" spans="10:22">
      <c r="J2948" s="97" t="s">
        <v>1452</v>
      </c>
      <c r="K2948" s="2" t="str">
        <f t="shared" si="295"/>
        <v>CA</v>
      </c>
      <c r="L2948" t="str">
        <f t="shared" si="299"/>
        <v>CANADA</v>
      </c>
      <c r="S2948" s="15">
        <f t="shared" si="297"/>
        <v>41827</v>
      </c>
      <c r="T2948" s="15" t="str">
        <f t="shared" si="298"/>
        <v/>
      </c>
      <c r="U2948" s="15" t="str">
        <f t="shared" si="300"/>
        <v/>
      </c>
      <c r="V2948" s="2"/>
    </row>
    <row r="2949" spans="10:22">
      <c r="J2949" s="97" t="s">
        <v>1458</v>
      </c>
      <c r="K2949" s="2" t="str">
        <f t="shared" si="295"/>
        <v>CN</v>
      </c>
      <c r="L2949" t="str">
        <f t="shared" si="299"/>
        <v>CHINA</v>
      </c>
      <c r="S2949" s="15">
        <f t="shared" si="297"/>
        <v>41827</v>
      </c>
      <c r="T2949" s="15" t="str">
        <f t="shared" si="298"/>
        <v/>
      </c>
      <c r="U2949" s="15" t="str">
        <f t="shared" si="300"/>
        <v/>
      </c>
      <c r="V2949" s="2"/>
    </row>
    <row r="2950" spans="10:22">
      <c r="J2950" s="97" t="s">
        <v>1510</v>
      </c>
      <c r="K2950" s="2" t="str">
        <f t="shared" si="295"/>
        <v>HK</v>
      </c>
      <c r="L2950" t="str">
        <f t="shared" si="299"/>
        <v>HONG KONG</v>
      </c>
      <c r="S2950" s="15">
        <f t="shared" si="297"/>
        <v>41827</v>
      </c>
      <c r="T2950" s="15" t="str">
        <f t="shared" si="298"/>
        <v/>
      </c>
      <c r="U2950" s="15" t="str">
        <f t="shared" si="300"/>
        <v/>
      </c>
      <c r="V2950" s="2"/>
    </row>
    <row r="2951" spans="10:22">
      <c r="J2951" s="97" t="s">
        <v>1513</v>
      </c>
      <c r="K2951" s="2" t="str">
        <f t="shared" si="295"/>
        <v>IN</v>
      </c>
      <c r="L2951" t="str">
        <f t="shared" si="299"/>
        <v>INDIA</v>
      </c>
      <c r="S2951" s="15">
        <f t="shared" si="297"/>
        <v>41827</v>
      </c>
      <c r="T2951" s="15" t="str">
        <f t="shared" si="298"/>
        <v/>
      </c>
      <c r="U2951" s="15" t="str">
        <f t="shared" si="300"/>
        <v/>
      </c>
      <c r="V2951" s="2"/>
    </row>
    <row r="2952" spans="10:22">
      <c r="J2952" s="97" t="s">
        <v>1522</v>
      </c>
      <c r="K2952" s="2" t="str">
        <f t="shared" si="295"/>
        <v>JP</v>
      </c>
      <c r="L2952" t="str">
        <f t="shared" si="299"/>
        <v>JAPAN</v>
      </c>
      <c r="S2952" s="15">
        <f t="shared" si="297"/>
        <v>41827</v>
      </c>
      <c r="T2952" s="15" t="str">
        <f t="shared" si="298"/>
        <v/>
      </c>
      <c r="U2952" s="15" t="str">
        <f t="shared" si="300"/>
        <v/>
      </c>
      <c r="V2952" s="2"/>
    </row>
    <row r="2953" spans="10:22">
      <c r="J2953" s="97" t="s">
        <v>1590</v>
      </c>
      <c r="K2953" s="2" t="str">
        <f t="shared" si="295"/>
        <v>RU</v>
      </c>
      <c r="L2953" t="str">
        <f t="shared" si="299"/>
        <v>RUSSIAN FEDERATION</v>
      </c>
      <c r="S2953" s="15">
        <f t="shared" si="297"/>
        <v>41827</v>
      </c>
      <c r="T2953" s="15" t="str">
        <f t="shared" si="298"/>
        <v/>
      </c>
      <c r="U2953" s="15" t="str">
        <f t="shared" si="300"/>
        <v/>
      </c>
      <c r="V2953" s="2"/>
    </row>
    <row r="2954" spans="10:22">
      <c r="J2954" s="97" t="s">
        <v>1621</v>
      </c>
      <c r="K2954" s="2" t="str">
        <f t="shared" si="295"/>
        <v>CH</v>
      </c>
      <c r="L2954" t="str">
        <f t="shared" si="299"/>
        <v>SWITZERLAND</v>
      </c>
      <c r="S2954" s="15">
        <f t="shared" si="297"/>
        <v>41827</v>
      </c>
      <c r="T2954" s="15" t="str">
        <f t="shared" si="298"/>
        <v/>
      </c>
      <c r="U2954" s="15" t="str">
        <f t="shared" si="300"/>
        <v/>
      </c>
      <c r="V2954" s="2"/>
    </row>
    <row r="2955" spans="10:22">
      <c r="J2955" s="97" t="s">
        <v>1641</v>
      </c>
      <c r="K2955" s="2" t="str">
        <f t="shared" si="295"/>
        <v>US</v>
      </c>
      <c r="L2955" t="str">
        <f t="shared" si="299"/>
        <v>UNITED STATES</v>
      </c>
      <c r="S2955" s="15">
        <f t="shared" si="297"/>
        <v>41827</v>
      </c>
      <c r="T2955" s="15" t="str">
        <f t="shared" si="298"/>
        <v/>
      </c>
      <c r="U2955" s="15" t="str">
        <f t="shared" si="300"/>
        <v/>
      </c>
      <c r="V2955" s="2"/>
    </row>
    <row r="2956" spans="10:22">
      <c r="J2956" s="97" t="s">
        <v>1655</v>
      </c>
      <c r="K2956" s="2" t="str">
        <f t="shared" si="295"/>
        <v>EU</v>
      </c>
      <c r="L2956" t="s">
        <v>12608</v>
      </c>
      <c r="S2956" s="15">
        <f t="shared" si="297"/>
        <v>41827</v>
      </c>
      <c r="T2956" s="15" t="str">
        <f t="shared" si="298"/>
        <v/>
      </c>
      <c r="U2956" s="15" t="str">
        <f t="shared" si="300"/>
        <v/>
      </c>
      <c r="V2956" s="2"/>
    </row>
    <row r="2957" spans="10:22">
      <c r="J2957" s="97" t="s">
        <v>1640</v>
      </c>
      <c r="K2957" s="2" t="str">
        <f t="shared" si="295"/>
        <v>GB</v>
      </c>
      <c r="L2957" t="str">
        <f t="shared" si="299"/>
        <v>UNITED KINGDOM</v>
      </c>
      <c r="S2957" s="15">
        <f t="shared" si="297"/>
        <v>41827</v>
      </c>
      <c r="T2957" s="15" t="str">
        <f t="shared" si="298"/>
        <v/>
      </c>
      <c r="U2957" s="15" t="str">
        <f t="shared" si="300"/>
        <v/>
      </c>
      <c r="V2957" s="2"/>
    </row>
    <row r="2958" spans="10:22">
      <c r="J2958" s="97" t="s">
        <v>11954</v>
      </c>
      <c r="K2958" s="2" t="str">
        <f t="shared" si="295"/>
        <v>XA</v>
      </c>
      <c r="L2958" t="s">
        <v>12609</v>
      </c>
      <c r="S2958" s="15">
        <f t="shared" si="297"/>
        <v>41827</v>
      </c>
      <c r="T2958" s="15" t="str">
        <f t="shared" si="298"/>
        <v/>
      </c>
      <c r="U2958" s="15">
        <f t="shared" si="300"/>
        <v>42931</v>
      </c>
      <c r="V2958" s="2"/>
    </row>
    <row r="2959" spans="10:22">
      <c r="J2959" s="97" t="s">
        <v>12601</v>
      </c>
      <c r="K2959" s="2" t="str">
        <f t="shared" si="295"/>
        <v>x6002</v>
      </c>
      <c r="L2959" t="str">
        <f t="shared" si="299"/>
        <v>Offshore financial centres (as a group)</v>
      </c>
      <c r="S2959" s="15">
        <f t="shared" si="297"/>
        <v>43405</v>
      </c>
      <c r="T2959" s="15" t="str">
        <f t="shared" si="298"/>
        <v/>
      </c>
      <c r="U2959" s="15" t="str">
        <f t="shared" si="300"/>
        <v/>
      </c>
      <c r="V2959" s="2"/>
    </row>
    <row r="2960" spans="10:22">
      <c r="J2960" s="16" t="s">
        <v>14793</v>
      </c>
      <c r="K2960" s="2"/>
      <c r="M2960"/>
      <c r="N2960"/>
      <c r="O2960" s="73" t="s">
        <v>2286</v>
      </c>
      <c r="P2960"/>
      <c r="Q2960" t="s">
        <v>11403</v>
      </c>
      <c r="R2960" t="s">
        <v>14800</v>
      </c>
      <c r="S2960" s="15">
        <v>44392</v>
      </c>
      <c r="T2960" s="15"/>
      <c r="U2960" s="15">
        <v>44757</v>
      </c>
    </row>
    <row r="2961" spans="10:21">
      <c r="J2961" s="17" t="s">
        <v>3454</v>
      </c>
      <c r="K2961" s="2" t="str">
        <f t="shared" ref="K2961:K2991" si="301">VLOOKUP(J2961,$A:$B,2,0)</f>
        <v>x0</v>
      </c>
      <c r="L2961" t="str">
        <f t="shared" si="299"/>
        <v>Not applicable/All geographical areas</v>
      </c>
      <c r="M2961"/>
      <c r="N2961"/>
      <c r="O2961"/>
      <c r="P2961" t="s">
        <v>627</v>
      </c>
      <c r="S2961" s="15">
        <f t="shared" ref="S2961:S2991" si="302">VLOOKUP(J2961,A:G,5,FALSE)</f>
        <v>41827</v>
      </c>
      <c r="T2961" s="15" t="str">
        <f t="shared" ref="T2961:T2991" si="303">IF(VLOOKUP(J2961,A:G,6,FALSE)=0,"",VLOOKUP(J2961,A:G,6,FALSE))</f>
        <v/>
      </c>
      <c r="U2961" s="15">
        <v>44757</v>
      </c>
    </row>
    <row r="2962" spans="10:21">
      <c r="J2962" s="19" t="s">
        <v>1427</v>
      </c>
      <c r="K2962" s="2" t="str">
        <f t="shared" si="301"/>
        <v>AT</v>
      </c>
      <c r="L2962" t="str">
        <f t="shared" si="299"/>
        <v>AUSTRIA</v>
      </c>
      <c r="M2962"/>
      <c r="N2962"/>
      <c r="O2962"/>
      <c r="P2962"/>
      <c r="S2962" s="15">
        <f t="shared" si="302"/>
        <v>41827</v>
      </c>
      <c r="T2962" s="15" t="str">
        <f t="shared" si="303"/>
        <v/>
      </c>
      <c r="U2962" s="15" t="str">
        <f t="shared" ref="U2962:U2991" si="304">IF(VLOOKUP(J2962,A:G,7,FALSE)=0,"",VLOOKUP(J2962,A:G,7,FALSE))</f>
        <v/>
      </c>
    </row>
    <row r="2963" spans="10:21">
      <c r="J2963" s="19" t="s">
        <v>1434</v>
      </c>
      <c r="K2963" s="2" t="str">
        <f t="shared" si="301"/>
        <v>BE</v>
      </c>
      <c r="L2963" t="str">
        <f t="shared" si="299"/>
        <v>BELGIUM</v>
      </c>
      <c r="M2963"/>
      <c r="N2963"/>
      <c r="O2963"/>
      <c r="P2963"/>
      <c r="S2963" s="15">
        <f t="shared" si="302"/>
        <v>41827</v>
      </c>
      <c r="T2963" s="15" t="str">
        <f t="shared" si="303"/>
        <v/>
      </c>
      <c r="U2963" s="15" t="str">
        <f t="shared" si="304"/>
        <v/>
      </c>
    </row>
    <row r="2964" spans="10:21">
      <c r="J2964" s="19" t="s">
        <v>1447</v>
      </c>
      <c r="K2964" s="2" t="str">
        <f t="shared" si="301"/>
        <v>BG</v>
      </c>
      <c r="L2964" t="str">
        <f t="shared" si="299"/>
        <v>BULGARIA</v>
      </c>
      <c r="M2964"/>
      <c r="N2964"/>
      <c r="O2964"/>
      <c r="P2964"/>
      <c r="S2964" s="15">
        <f t="shared" si="302"/>
        <v>41827</v>
      </c>
      <c r="T2964" s="15" t="str">
        <f t="shared" si="303"/>
        <v/>
      </c>
      <c r="U2964" s="15" t="str">
        <f t="shared" si="304"/>
        <v/>
      </c>
    </row>
    <row r="2965" spans="10:21">
      <c r="J2965" s="19" t="s">
        <v>1471</v>
      </c>
      <c r="K2965" s="2" t="str">
        <f t="shared" si="301"/>
        <v>CY</v>
      </c>
      <c r="L2965" t="str">
        <f t="shared" si="299"/>
        <v>CYPRUS</v>
      </c>
      <c r="M2965"/>
      <c r="N2965"/>
      <c r="O2965"/>
      <c r="P2965"/>
      <c r="S2965" s="15">
        <f t="shared" si="302"/>
        <v>41827</v>
      </c>
      <c r="T2965" s="15" t="str">
        <f t="shared" si="303"/>
        <v/>
      </c>
      <c r="U2965" s="15" t="str">
        <f t="shared" si="304"/>
        <v/>
      </c>
    </row>
    <row r="2966" spans="10:21">
      <c r="J2966" s="19" t="s">
        <v>12060</v>
      </c>
      <c r="K2966" s="2" t="str">
        <f t="shared" si="301"/>
        <v>CZ</v>
      </c>
      <c r="L2966" t="str">
        <f t="shared" si="299"/>
        <v>CZECHIA</v>
      </c>
      <c r="M2966"/>
      <c r="N2966"/>
      <c r="O2966"/>
      <c r="P2966"/>
      <c r="S2966" s="15">
        <f t="shared" si="302"/>
        <v>41827</v>
      </c>
      <c r="T2966" s="15" t="str">
        <f t="shared" si="303"/>
        <v/>
      </c>
      <c r="U2966" s="15">
        <f t="shared" si="304"/>
        <v>42931</v>
      </c>
    </row>
    <row r="2967" spans="10:21">
      <c r="J2967" s="19" t="s">
        <v>1472</v>
      </c>
      <c r="K2967" s="2" t="str">
        <f t="shared" si="301"/>
        <v>DK</v>
      </c>
      <c r="L2967" t="str">
        <f t="shared" si="299"/>
        <v>DENMARK</v>
      </c>
      <c r="M2967"/>
      <c r="N2967"/>
      <c r="O2967"/>
      <c r="P2967"/>
      <c r="S2967" s="15">
        <f t="shared" si="302"/>
        <v>41827</v>
      </c>
      <c r="T2967" s="15" t="str">
        <f t="shared" si="303"/>
        <v/>
      </c>
      <c r="U2967" s="15" t="str">
        <f t="shared" si="304"/>
        <v/>
      </c>
    </row>
    <row r="2968" spans="10:21">
      <c r="J2968" s="19" t="s">
        <v>1481</v>
      </c>
      <c r="K2968" s="2" t="str">
        <f t="shared" si="301"/>
        <v>EE</v>
      </c>
      <c r="L2968" t="str">
        <f t="shared" si="299"/>
        <v>ESTONIA</v>
      </c>
      <c r="M2968"/>
      <c r="N2968"/>
      <c r="O2968"/>
      <c r="P2968"/>
      <c r="S2968" s="15">
        <f t="shared" si="302"/>
        <v>41827</v>
      </c>
      <c r="T2968" s="15" t="str">
        <f t="shared" si="303"/>
        <v/>
      </c>
      <c r="U2968" s="15" t="str">
        <f t="shared" si="304"/>
        <v/>
      </c>
    </row>
    <row r="2969" spans="10:21">
      <c r="J2969" s="19" t="s">
        <v>1486</v>
      </c>
      <c r="K2969" s="2" t="str">
        <f t="shared" si="301"/>
        <v>FI</v>
      </c>
      <c r="L2969" t="str">
        <f t="shared" si="299"/>
        <v>FINLAND</v>
      </c>
      <c r="M2969"/>
      <c r="N2969"/>
      <c r="O2969"/>
      <c r="P2969"/>
      <c r="S2969" s="15">
        <f t="shared" si="302"/>
        <v>41827</v>
      </c>
      <c r="T2969" s="15" t="str">
        <f t="shared" si="303"/>
        <v/>
      </c>
      <c r="U2969" s="15" t="str">
        <f t="shared" si="304"/>
        <v/>
      </c>
    </row>
    <row r="2970" spans="10:21">
      <c r="J2970" s="19" t="s">
        <v>1487</v>
      </c>
      <c r="K2970" s="2" t="str">
        <f t="shared" si="301"/>
        <v>FR</v>
      </c>
      <c r="L2970" t="str">
        <f t="shared" si="299"/>
        <v>FRANCE</v>
      </c>
      <c r="M2970"/>
      <c r="N2970"/>
      <c r="O2970"/>
      <c r="P2970"/>
      <c r="S2970" s="15">
        <f t="shared" si="302"/>
        <v>41827</v>
      </c>
      <c r="T2970" s="15" t="str">
        <f t="shared" si="303"/>
        <v/>
      </c>
      <c r="U2970" s="15" t="str">
        <f t="shared" si="304"/>
        <v/>
      </c>
    </row>
    <row r="2971" spans="10:21">
      <c r="J2971" s="19" t="s">
        <v>1494</v>
      </c>
      <c r="K2971" s="2" t="str">
        <f t="shared" si="301"/>
        <v>DE</v>
      </c>
      <c r="L2971" t="str">
        <f t="shared" si="299"/>
        <v>GERMANY</v>
      </c>
      <c r="M2971"/>
      <c r="N2971"/>
      <c r="O2971"/>
      <c r="P2971"/>
      <c r="S2971" s="15">
        <f t="shared" si="302"/>
        <v>41827</v>
      </c>
      <c r="T2971" s="15" t="str">
        <f t="shared" si="303"/>
        <v/>
      </c>
      <c r="U2971" s="15" t="str">
        <f t="shared" si="304"/>
        <v/>
      </c>
    </row>
    <row r="2972" spans="10:21">
      <c r="J2972" s="19" t="s">
        <v>1496</v>
      </c>
      <c r="K2972" s="2" t="str">
        <f t="shared" si="301"/>
        <v>GR</v>
      </c>
      <c r="L2972" t="str">
        <f t="shared" si="299"/>
        <v>GREECE</v>
      </c>
      <c r="M2972"/>
      <c r="N2972"/>
      <c r="O2972"/>
      <c r="P2972"/>
      <c r="S2972" s="15">
        <f t="shared" si="302"/>
        <v>41827</v>
      </c>
      <c r="T2972" s="15" t="str">
        <f t="shared" si="303"/>
        <v/>
      </c>
      <c r="U2972" s="15" t="str">
        <f t="shared" si="304"/>
        <v/>
      </c>
    </row>
    <row r="2973" spans="10:21">
      <c r="J2973" s="19" t="s">
        <v>1468</v>
      </c>
      <c r="K2973" s="2" t="str">
        <f t="shared" si="301"/>
        <v>HR</v>
      </c>
      <c r="L2973" t="str">
        <f t="shared" si="299"/>
        <v>CROATIA</v>
      </c>
      <c r="M2973"/>
      <c r="N2973"/>
      <c r="O2973"/>
      <c r="P2973"/>
      <c r="S2973" s="15">
        <f t="shared" si="302"/>
        <v>41827</v>
      </c>
      <c r="T2973" s="15" t="str">
        <f t="shared" si="303"/>
        <v/>
      </c>
      <c r="U2973" s="15" t="str">
        <f t="shared" si="304"/>
        <v/>
      </c>
    </row>
    <row r="2974" spans="10:21">
      <c r="J2974" s="19" t="s">
        <v>1511</v>
      </c>
      <c r="K2974" s="2" t="str">
        <f t="shared" si="301"/>
        <v>HU</v>
      </c>
      <c r="L2974" t="str">
        <f t="shared" si="299"/>
        <v>HUNGARY</v>
      </c>
      <c r="M2974"/>
      <c r="N2974"/>
      <c r="O2974"/>
      <c r="P2974"/>
      <c r="S2974" s="15">
        <f t="shared" si="302"/>
        <v>41827</v>
      </c>
      <c r="T2974" s="15" t="str">
        <f t="shared" si="303"/>
        <v/>
      </c>
      <c r="U2974" s="15" t="str">
        <f t="shared" si="304"/>
        <v/>
      </c>
    </row>
    <row r="2975" spans="10:21">
      <c r="J2975" s="19" t="s">
        <v>1512</v>
      </c>
      <c r="K2975" s="2" t="str">
        <f t="shared" si="301"/>
        <v>IS</v>
      </c>
      <c r="L2975" t="str">
        <f t="shared" si="299"/>
        <v>ICELAND</v>
      </c>
      <c r="M2975"/>
      <c r="N2975"/>
      <c r="O2975"/>
      <c r="P2975"/>
      <c r="S2975" s="15">
        <f t="shared" si="302"/>
        <v>41827</v>
      </c>
      <c r="T2975" s="15" t="str">
        <f t="shared" si="303"/>
        <v/>
      </c>
      <c r="U2975" s="15" t="str">
        <f t="shared" si="304"/>
        <v/>
      </c>
    </row>
    <row r="2976" spans="10:21">
      <c r="J2976" s="19" t="s">
        <v>1517</v>
      </c>
      <c r="K2976" s="2" t="str">
        <f t="shared" si="301"/>
        <v>IE</v>
      </c>
      <c r="L2976" t="str">
        <f t="shared" si="299"/>
        <v>IRELAND</v>
      </c>
      <c r="M2976"/>
      <c r="N2976"/>
      <c r="O2976"/>
      <c r="P2976"/>
      <c r="S2976" s="15">
        <f t="shared" si="302"/>
        <v>41827</v>
      </c>
      <c r="T2976" s="15" t="str">
        <f t="shared" si="303"/>
        <v/>
      </c>
      <c r="U2976" s="15" t="str">
        <f t="shared" si="304"/>
        <v/>
      </c>
    </row>
    <row r="2977" spans="10:21">
      <c r="J2977" s="19" t="s">
        <v>1520</v>
      </c>
      <c r="K2977" s="2" t="str">
        <f t="shared" si="301"/>
        <v>IT</v>
      </c>
      <c r="L2977" t="str">
        <f t="shared" si="299"/>
        <v>ITALY</v>
      </c>
      <c r="M2977"/>
      <c r="N2977"/>
      <c r="O2977"/>
      <c r="P2977"/>
      <c r="S2977" s="15">
        <f t="shared" si="302"/>
        <v>41827</v>
      </c>
      <c r="T2977" s="15" t="str">
        <f t="shared" si="303"/>
        <v/>
      </c>
      <c r="U2977" s="15" t="str">
        <f t="shared" si="304"/>
        <v/>
      </c>
    </row>
    <row r="2978" spans="10:21">
      <c r="J2978" s="19" t="s">
        <v>1533</v>
      </c>
      <c r="K2978" s="2" t="str">
        <f t="shared" si="301"/>
        <v>LV</v>
      </c>
      <c r="L2978" t="str">
        <f t="shared" si="299"/>
        <v>LATVIA</v>
      </c>
      <c r="M2978"/>
      <c r="N2978"/>
      <c r="O2978"/>
      <c r="P2978"/>
      <c r="S2978" s="15">
        <f t="shared" si="302"/>
        <v>41827</v>
      </c>
      <c r="T2978" s="15" t="str">
        <f t="shared" si="303"/>
        <v/>
      </c>
      <c r="U2978" s="15" t="str">
        <f t="shared" si="304"/>
        <v/>
      </c>
    </row>
    <row r="2979" spans="10:21">
      <c r="J2979" s="19" t="s">
        <v>1537</v>
      </c>
      <c r="K2979" s="2" t="str">
        <f t="shared" si="301"/>
        <v>LI</v>
      </c>
      <c r="L2979" t="str">
        <f t="shared" ref="L2979:L3042" si="305">J2979</f>
        <v>LIECHTENSTEIN</v>
      </c>
      <c r="M2979"/>
      <c r="N2979"/>
      <c r="O2979"/>
      <c r="P2979"/>
      <c r="S2979" s="15">
        <f t="shared" si="302"/>
        <v>41827</v>
      </c>
      <c r="T2979" s="15" t="str">
        <f t="shared" si="303"/>
        <v/>
      </c>
      <c r="U2979" s="15" t="str">
        <f t="shared" si="304"/>
        <v/>
      </c>
    </row>
    <row r="2980" spans="10:21">
      <c r="J2980" s="19" t="s">
        <v>1538</v>
      </c>
      <c r="K2980" s="2" t="str">
        <f t="shared" si="301"/>
        <v>LT</v>
      </c>
      <c r="L2980" t="str">
        <f t="shared" si="305"/>
        <v>LITHUANIA</v>
      </c>
      <c r="M2980"/>
      <c r="N2980"/>
      <c r="O2980"/>
      <c r="P2980"/>
      <c r="S2980" s="15">
        <f t="shared" si="302"/>
        <v>41827</v>
      </c>
      <c r="T2980" s="15" t="str">
        <f t="shared" si="303"/>
        <v/>
      </c>
      <c r="U2980" s="15" t="str">
        <f t="shared" si="304"/>
        <v/>
      </c>
    </row>
    <row r="2981" spans="10:21">
      <c r="J2981" s="19" t="s">
        <v>1539</v>
      </c>
      <c r="K2981" s="2" t="str">
        <f t="shared" si="301"/>
        <v>LU</v>
      </c>
      <c r="L2981" t="str">
        <f t="shared" si="305"/>
        <v>LUXEMBOURG</v>
      </c>
      <c r="M2981"/>
      <c r="N2981"/>
      <c r="O2981"/>
      <c r="P2981"/>
      <c r="S2981" s="15">
        <f t="shared" si="302"/>
        <v>41827</v>
      </c>
      <c r="T2981" s="15" t="str">
        <f t="shared" si="303"/>
        <v/>
      </c>
      <c r="U2981" s="15" t="str">
        <f t="shared" si="304"/>
        <v/>
      </c>
    </row>
    <row r="2982" spans="10:21">
      <c r="J2982" s="19" t="s">
        <v>1546</v>
      </c>
      <c r="K2982" s="2" t="str">
        <f t="shared" si="301"/>
        <v>MT</v>
      </c>
      <c r="L2982" t="str">
        <f t="shared" si="305"/>
        <v>MALTA</v>
      </c>
      <c r="M2982"/>
      <c r="N2982"/>
      <c r="O2982"/>
      <c r="P2982"/>
      <c r="S2982" s="15">
        <f t="shared" si="302"/>
        <v>41827</v>
      </c>
      <c r="T2982" s="15" t="str">
        <f t="shared" si="303"/>
        <v/>
      </c>
      <c r="U2982" s="15" t="str">
        <f t="shared" si="304"/>
        <v/>
      </c>
    </row>
    <row r="2983" spans="10:21">
      <c r="J2983" s="19" t="s">
        <v>1565</v>
      </c>
      <c r="K2983" s="2" t="str">
        <f t="shared" si="301"/>
        <v>NL</v>
      </c>
      <c r="L2983" t="str">
        <f t="shared" si="305"/>
        <v>NETHERLANDS</v>
      </c>
      <c r="M2983"/>
      <c r="N2983"/>
      <c r="O2983"/>
      <c r="P2983"/>
      <c r="S2983" s="15">
        <f t="shared" si="302"/>
        <v>41827</v>
      </c>
      <c r="T2983" s="15" t="str">
        <f t="shared" si="303"/>
        <v/>
      </c>
      <c r="U2983" s="15" t="str">
        <f t="shared" si="304"/>
        <v/>
      </c>
    </row>
    <row r="2984" spans="10:21">
      <c r="J2984" s="19" t="s">
        <v>1574</v>
      </c>
      <c r="K2984" s="2" t="str">
        <f t="shared" si="301"/>
        <v>NO</v>
      </c>
      <c r="L2984" t="str">
        <f t="shared" si="305"/>
        <v>NORWAY</v>
      </c>
      <c r="M2984"/>
      <c r="N2984"/>
      <c r="O2984"/>
      <c r="P2984"/>
      <c r="S2984" s="15">
        <f t="shared" si="302"/>
        <v>41827</v>
      </c>
      <c r="T2984" s="15" t="str">
        <f t="shared" si="303"/>
        <v/>
      </c>
      <c r="U2984" s="15" t="str">
        <f t="shared" si="304"/>
        <v/>
      </c>
    </row>
    <row r="2985" spans="10:21">
      <c r="J2985" s="19" t="s">
        <v>1584</v>
      </c>
      <c r="K2985" s="2" t="str">
        <f t="shared" si="301"/>
        <v>PL</v>
      </c>
      <c r="L2985" t="str">
        <f t="shared" si="305"/>
        <v>POLAND</v>
      </c>
      <c r="M2985"/>
      <c r="N2985"/>
      <c r="O2985"/>
      <c r="P2985"/>
      <c r="S2985" s="15">
        <f t="shared" si="302"/>
        <v>41827</v>
      </c>
      <c r="T2985" s="15" t="str">
        <f t="shared" si="303"/>
        <v/>
      </c>
      <c r="U2985" s="15" t="str">
        <f t="shared" si="304"/>
        <v/>
      </c>
    </row>
    <row r="2986" spans="10:21">
      <c r="J2986" s="19" t="s">
        <v>1585</v>
      </c>
      <c r="K2986" s="2" t="str">
        <f t="shared" si="301"/>
        <v>PT</v>
      </c>
      <c r="L2986" t="str">
        <f t="shared" si="305"/>
        <v>PORTUGAL</v>
      </c>
      <c r="M2986"/>
      <c r="N2986"/>
      <c r="O2986"/>
      <c r="P2986"/>
      <c r="S2986" s="15">
        <f t="shared" si="302"/>
        <v>41827</v>
      </c>
      <c r="T2986" s="15" t="str">
        <f t="shared" si="303"/>
        <v/>
      </c>
      <c r="U2986" s="15" t="str">
        <f t="shared" si="304"/>
        <v/>
      </c>
    </row>
    <row r="2987" spans="10:21">
      <c r="J2987" s="19" t="s">
        <v>1589</v>
      </c>
      <c r="K2987" s="2" t="str">
        <f t="shared" si="301"/>
        <v>RO</v>
      </c>
      <c r="L2987" t="str">
        <f t="shared" si="305"/>
        <v>ROMANIA</v>
      </c>
      <c r="M2987"/>
      <c r="N2987"/>
      <c r="O2987"/>
      <c r="P2987"/>
      <c r="S2987" s="15">
        <f t="shared" si="302"/>
        <v>41827</v>
      </c>
      <c r="T2987" s="15" t="str">
        <f t="shared" si="303"/>
        <v/>
      </c>
      <c r="U2987" s="15" t="str">
        <f t="shared" si="304"/>
        <v/>
      </c>
    </row>
    <row r="2988" spans="10:21">
      <c r="J2988" s="19" t="s">
        <v>1609</v>
      </c>
      <c r="K2988" s="2" t="str">
        <f t="shared" si="301"/>
        <v>SK</v>
      </c>
      <c r="L2988" t="str">
        <f t="shared" si="305"/>
        <v>SLOVAKIA</v>
      </c>
      <c r="M2988"/>
      <c r="N2988"/>
      <c r="O2988"/>
      <c r="P2988"/>
      <c r="S2988" s="15">
        <f t="shared" si="302"/>
        <v>41827</v>
      </c>
      <c r="T2988" s="15" t="str">
        <f t="shared" si="303"/>
        <v/>
      </c>
      <c r="U2988" s="15" t="str">
        <f t="shared" si="304"/>
        <v/>
      </c>
    </row>
    <row r="2989" spans="10:21">
      <c r="J2989" s="19" t="s">
        <v>1610</v>
      </c>
      <c r="K2989" s="2" t="str">
        <f t="shared" si="301"/>
        <v>SI</v>
      </c>
      <c r="L2989" t="str">
        <f t="shared" si="305"/>
        <v>SLOVENIA</v>
      </c>
      <c r="M2989"/>
      <c r="N2989"/>
      <c r="O2989"/>
      <c r="P2989"/>
      <c r="S2989" s="15">
        <f t="shared" si="302"/>
        <v>41827</v>
      </c>
      <c r="T2989" s="15" t="str">
        <f t="shared" si="303"/>
        <v/>
      </c>
      <c r="U2989" s="15" t="str">
        <f t="shared" si="304"/>
        <v/>
      </c>
    </row>
    <row r="2990" spans="10:21">
      <c r="J2990" s="19" t="s">
        <v>1615</v>
      </c>
      <c r="K2990" s="2" t="str">
        <f t="shared" si="301"/>
        <v>ES</v>
      </c>
      <c r="L2990" t="str">
        <f t="shared" si="305"/>
        <v>SPAIN</v>
      </c>
      <c r="M2990"/>
      <c r="N2990"/>
      <c r="O2990"/>
      <c r="P2990"/>
      <c r="S2990" s="15">
        <f t="shared" si="302"/>
        <v>41827</v>
      </c>
      <c r="T2990" s="15" t="str">
        <f t="shared" si="303"/>
        <v/>
      </c>
      <c r="U2990" s="15" t="str">
        <f t="shared" si="304"/>
        <v/>
      </c>
    </row>
    <row r="2991" spans="10:21">
      <c r="J2991" s="19" t="s">
        <v>1620</v>
      </c>
      <c r="K2991" s="2" t="str">
        <f t="shared" si="301"/>
        <v>SE</v>
      </c>
      <c r="L2991" t="str">
        <f t="shared" si="305"/>
        <v>SWEDEN</v>
      </c>
      <c r="M2991"/>
      <c r="N2991"/>
      <c r="O2991"/>
      <c r="P2991"/>
      <c r="S2991" s="15">
        <f t="shared" si="302"/>
        <v>41827</v>
      </c>
      <c r="T2991" s="15" t="str">
        <f t="shared" si="303"/>
        <v/>
      </c>
      <c r="U2991" s="15" t="str">
        <f t="shared" si="304"/>
        <v/>
      </c>
    </row>
    <row r="2992" spans="10:21">
      <c r="J2992" s="16" t="s">
        <v>14794</v>
      </c>
      <c r="K2992" s="2"/>
      <c r="M2992"/>
      <c r="N2992"/>
      <c r="O2992" s="73" t="s">
        <v>2286</v>
      </c>
      <c r="P2992"/>
      <c r="Q2992" t="s">
        <v>12980</v>
      </c>
      <c r="R2992" t="s">
        <v>14801</v>
      </c>
      <c r="S2992" s="15">
        <v>44392</v>
      </c>
      <c r="T2992" s="15"/>
      <c r="U2992" s="15">
        <v>44757</v>
      </c>
    </row>
    <row r="2993" spans="10:21">
      <c r="J2993" s="17" t="s">
        <v>3454</v>
      </c>
      <c r="K2993" s="2" t="str">
        <f t="shared" ref="K2993:K3056" si="306">VLOOKUP(J2993,$A:$B,2,0)</f>
        <v>x0</v>
      </c>
      <c r="L2993" t="str">
        <f t="shared" si="305"/>
        <v>Not applicable/All geographical areas</v>
      </c>
      <c r="M2993"/>
      <c r="N2993"/>
      <c r="O2993"/>
      <c r="P2993" t="s">
        <v>627</v>
      </c>
      <c r="S2993" s="15">
        <f t="shared" ref="S2993:S3056" si="307">VLOOKUP(J2993,A:G,5,FALSE)</f>
        <v>41827</v>
      </c>
      <c r="T2993" s="15" t="str">
        <f t="shared" ref="T2993:T3056" si="308">IF(VLOOKUP(J2993,A:G,6,FALSE)=0,"",VLOOKUP(J2993,A:G,6,FALSE))</f>
        <v/>
      </c>
      <c r="U2993" s="15">
        <v>44757</v>
      </c>
    </row>
    <row r="2994" spans="10:21">
      <c r="J2994" s="19" t="s">
        <v>1413</v>
      </c>
      <c r="K2994" s="2" t="str">
        <f t="shared" si="306"/>
        <v>AF</v>
      </c>
      <c r="L2994" t="str">
        <f t="shared" si="305"/>
        <v>AFGHANISTAN</v>
      </c>
      <c r="M2994"/>
      <c r="N2994"/>
      <c r="O2994"/>
      <c r="P2994"/>
      <c r="S2994" s="15">
        <f t="shared" si="307"/>
        <v>41827</v>
      </c>
      <c r="T2994" s="15" t="str">
        <f t="shared" si="308"/>
        <v/>
      </c>
      <c r="U2994" s="15" t="str">
        <f t="shared" ref="U2994:U3057" si="309">IF(VLOOKUP(J2994,A:G,7,FALSE)=0,"",VLOOKUP(J2994,A:G,7,FALSE))</f>
        <v/>
      </c>
    </row>
    <row r="2995" spans="10:21">
      <c r="J2995" s="19" t="s">
        <v>1414</v>
      </c>
      <c r="K2995" s="2" t="str">
        <f t="shared" si="306"/>
        <v>AX</v>
      </c>
      <c r="L2995" t="str">
        <f t="shared" si="305"/>
        <v>ÅLAND ISLANDS</v>
      </c>
      <c r="M2995"/>
      <c r="N2995"/>
      <c r="O2995"/>
      <c r="P2995"/>
      <c r="S2995" s="15">
        <f t="shared" si="307"/>
        <v>41827</v>
      </c>
      <c r="T2995" s="15" t="str">
        <f t="shared" si="308"/>
        <v/>
      </c>
      <c r="U2995" s="15" t="str">
        <f t="shared" si="309"/>
        <v/>
      </c>
    </row>
    <row r="2996" spans="10:21">
      <c r="J2996" s="19" t="s">
        <v>1415</v>
      </c>
      <c r="K2996" s="2" t="str">
        <f t="shared" si="306"/>
        <v>AL</v>
      </c>
      <c r="L2996" t="str">
        <f t="shared" si="305"/>
        <v>ALBANIA</v>
      </c>
      <c r="M2996"/>
      <c r="N2996"/>
      <c r="O2996"/>
      <c r="P2996"/>
      <c r="S2996" s="15">
        <f t="shared" si="307"/>
        <v>41827</v>
      </c>
      <c r="T2996" s="15" t="str">
        <f t="shared" si="308"/>
        <v/>
      </c>
      <c r="U2996" s="15" t="str">
        <f t="shared" si="309"/>
        <v/>
      </c>
    </row>
    <row r="2997" spans="10:21">
      <c r="J2997" s="19" t="s">
        <v>1416</v>
      </c>
      <c r="K2997" s="2" t="str">
        <f t="shared" si="306"/>
        <v>DZ</v>
      </c>
      <c r="L2997" t="str">
        <f t="shared" si="305"/>
        <v>ALGERIA</v>
      </c>
      <c r="M2997"/>
      <c r="N2997"/>
      <c r="O2997"/>
      <c r="P2997"/>
      <c r="S2997" s="15">
        <f t="shared" si="307"/>
        <v>41827</v>
      </c>
      <c r="T2997" s="15" t="str">
        <f t="shared" si="308"/>
        <v/>
      </c>
      <c r="U2997" s="15" t="str">
        <f t="shared" si="309"/>
        <v/>
      </c>
    </row>
    <row r="2998" spans="10:21">
      <c r="J2998" s="19" t="s">
        <v>1417</v>
      </c>
      <c r="K2998" s="2" t="str">
        <f t="shared" si="306"/>
        <v>AS</v>
      </c>
      <c r="L2998" t="str">
        <f t="shared" si="305"/>
        <v>AMERICAN SAMOA</v>
      </c>
      <c r="M2998"/>
      <c r="N2998"/>
      <c r="O2998"/>
      <c r="P2998"/>
      <c r="S2998" s="15">
        <f t="shared" si="307"/>
        <v>41827</v>
      </c>
      <c r="T2998" s="15" t="str">
        <f t="shared" si="308"/>
        <v/>
      </c>
      <c r="U2998" s="15" t="str">
        <f t="shared" si="309"/>
        <v/>
      </c>
    </row>
    <row r="2999" spans="10:21">
      <c r="J2999" s="19" t="s">
        <v>1418</v>
      </c>
      <c r="K2999" s="2" t="str">
        <f t="shared" si="306"/>
        <v>AD</v>
      </c>
      <c r="L2999" t="str">
        <f t="shared" si="305"/>
        <v>ANDORRA</v>
      </c>
      <c r="M2999"/>
      <c r="N2999"/>
      <c r="O2999"/>
      <c r="P2999"/>
      <c r="S2999" s="15">
        <f t="shared" si="307"/>
        <v>41827</v>
      </c>
      <c r="T2999" s="15" t="str">
        <f t="shared" si="308"/>
        <v/>
      </c>
      <c r="U2999" s="15" t="str">
        <f t="shared" si="309"/>
        <v/>
      </c>
    </row>
    <row r="3000" spans="10:21">
      <c r="J3000" s="19" t="s">
        <v>1419</v>
      </c>
      <c r="K3000" s="2" t="str">
        <f t="shared" si="306"/>
        <v>AO</v>
      </c>
      <c r="L3000" t="str">
        <f t="shared" si="305"/>
        <v>ANGOLA</v>
      </c>
      <c r="M3000"/>
      <c r="N3000"/>
      <c r="O3000"/>
      <c r="P3000"/>
      <c r="S3000" s="15">
        <f t="shared" si="307"/>
        <v>41827</v>
      </c>
      <c r="T3000" s="15" t="str">
        <f t="shared" si="308"/>
        <v/>
      </c>
      <c r="U3000" s="15" t="str">
        <f t="shared" si="309"/>
        <v/>
      </c>
    </row>
    <row r="3001" spans="10:21">
      <c r="J3001" s="19" t="s">
        <v>1420</v>
      </c>
      <c r="K3001" s="2" t="str">
        <f t="shared" si="306"/>
        <v>AI</v>
      </c>
      <c r="L3001" t="str">
        <f t="shared" si="305"/>
        <v>ANGUILLA</v>
      </c>
      <c r="M3001"/>
      <c r="N3001"/>
      <c r="O3001"/>
      <c r="P3001"/>
      <c r="S3001" s="15">
        <f t="shared" si="307"/>
        <v>41827</v>
      </c>
      <c r="T3001" s="15" t="str">
        <f t="shared" si="308"/>
        <v/>
      </c>
      <c r="U3001" s="15" t="str">
        <f t="shared" si="309"/>
        <v/>
      </c>
    </row>
    <row r="3002" spans="10:21">
      <c r="J3002" s="19" t="s">
        <v>1421</v>
      </c>
      <c r="K3002" s="2" t="str">
        <f t="shared" si="306"/>
        <v>AQ</v>
      </c>
      <c r="L3002" t="str">
        <f t="shared" si="305"/>
        <v>ANTARCTICA</v>
      </c>
      <c r="M3002"/>
      <c r="N3002"/>
      <c r="O3002"/>
      <c r="P3002"/>
      <c r="S3002" s="15">
        <f t="shared" si="307"/>
        <v>41827</v>
      </c>
      <c r="T3002" s="15" t="str">
        <f t="shared" si="308"/>
        <v/>
      </c>
      <c r="U3002" s="15" t="str">
        <f t="shared" si="309"/>
        <v/>
      </c>
    </row>
    <row r="3003" spans="10:21">
      <c r="J3003" s="19" t="s">
        <v>1422</v>
      </c>
      <c r="K3003" s="2" t="str">
        <f t="shared" si="306"/>
        <v>AG</v>
      </c>
      <c r="L3003" t="str">
        <f t="shared" si="305"/>
        <v>ANTIGUA AND BARBUDA</v>
      </c>
      <c r="M3003"/>
      <c r="N3003"/>
      <c r="O3003"/>
      <c r="P3003"/>
      <c r="S3003" s="15">
        <f t="shared" si="307"/>
        <v>41827</v>
      </c>
      <c r="T3003" s="15" t="str">
        <f t="shared" si="308"/>
        <v/>
      </c>
      <c r="U3003" s="15" t="str">
        <f t="shared" si="309"/>
        <v/>
      </c>
    </row>
    <row r="3004" spans="10:21">
      <c r="J3004" s="19" t="s">
        <v>1423</v>
      </c>
      <c r="K3004" s="2" t="str">
        <f t="shared" si="306"/>
        <v>AR</v>
      </c>
      <c r="L3004" t="str">
        <f t="shared" si="305"/>
        <v>ARGENTINA</v>
      </c>
      <c r="M3004"/>
      <c r="N3004"/>
      <c r="O3004"/>
      <c r="P3004"/>
      <c r="S3004" s="15">
        <f t="shared" si="307"/>
        <v>41827</v>
      </c>
      <c r="T3004" s="15" t="str">
        <f t="shared" si="308"/>
        <v/>
      </c>
      <c r="U3004" s="15" t="str">
        <f t="shared" si="309"/>
        <v/>
      </c>
    </row>
    <row r="3005" spans="10:21">
      <c r="J3005" s="19" t="s">
        <v>1424</v>
      </c>
      <c r="K3005" s="2" t="str">
        <f t="shared" si="306"/>
        <v>AM</v>
      </c>
      <c r="L3005" t="str">
        <f t="shared" si="305"/>
        <v>ARMENIA</v>
      </c>
      <c r="M3005"/>
      <c r="N3005"/>
      <c r="O3005"/>
      <c r="P3005"/>
      <c r="S3005" s="15">
        <f t="shared" si="307"/>
        <v>41827</v>
      </c>
      <c r="T3005" s="15" t="str">
        <f t="shared" si="308"/>
        <v/>
      </c>
      <c r="U3005" s="15" t="str">
        <f t="shared" si="309"/>
        <v/>
      </c>
    </row>
    <row r="3006" spans="10:21">
      <c r="J3006" s="19" t="s">
        <v>1425</v>
      </c>
      <c r="K3006" s="2" t="str">
        <f t="shared" si="306"/>
        <v>AW</v>
      </c>
      <c r="L3006" t="str">
        <f t="shared" si="305"/>
        <v>ARUBA</v>
      </c>
      <c r="M3006"/>
      <c r="N3006"/>
      <c r="O3006"/>
      <c r="P3006"/>
      <c r="S3006" s="15">
        <f t="shared" si="307"/>
        <v>41827</v>
      </c>
      <c r="T3006" s="15" t="str">
        <f t="shared" si="308"/>
        <v/>
      </c>
      <c r="U3006" s="15" t="str">
        <f t="shared" si="309"/>
        <v/>
      </c>
    </row>
    <row r="3007" spans="10:21">
      <c r="J3007" s="19" t="s">
        <v>1426</v>
      </c>
      <c r="K3007" s="2" t="str">
        <f t="shared" si="306"/>
        <v>AU</v>
      </c>
      <c r="L3007" t="str">
        <f t="shared" si="305"/>
        <v>AUSTRALIA</v>
      </c>
      <c r="M3007"/>
      <c r="N3007"/>
      <c r="O3007"/>
      <c r="P3007"/>
      <c r="S3007" s="15">
        <f t="shared" si="307"/>
        <v>41827</v>
      </c>
      <c r="T3007" s="15" t="str">
        <f t="shared" si="308"/>
        <v/>
      </c>
      <c r="U3007" s="15" t="str">
        <f t="shared" si="309"/>
        <v/>
      </c>
    </row>
    <row r="3008" spans="10:21">
      <c r="J3008" s="19" t="s">
        <v>1428</v>
      </c>
      <c r="K3008" s="2" t="str">
        <f t="shared" si="306"/>
        <v>AZ</v>
      </c>
      <c r="L3008" t="str">
        <f t="shared" si="305"/>
        <v>AZERBAIJAN</v>
      </c>
      <c r="M3008"/>
      <c r="N3008"/>
      <c r="O3008"/>
      <c r="P3008"/>
      <c r="S3008" s="15">
        <f t="shared" si="307"/>
        <v>41827</v>
      </c>
      <c r="T3008" s="15" t="str">
        <f t="shared" si="308"/>
        <v/>
      </c>
      <c r="U3008" s="15" t="str">
        <f t="shared" si="309"/>
        <v/>
      </c>
    </row>
    <row r="3009" spans="10:21">
      <c r="J3009" s="19" t="s">
        <v>1429</v>
      </c>
      <c r="K3009" s="2" t="str">
        <f t="shared" si="306"/>
        <v>BS</v>
      </c>
      <c r="L3009" t="str">
        <f t="shared" si="305"/>
        <v>BAHAMAS</v>
      </c>
      <c r="M3009"/>
      <c r="N3009"/>
      <c r="O3009"/>
      <c r="P3009"/>
      <c r="S3009" s="15">
        <f t="shared" si="307"/>
        <v>41827</v>
      </c>
      <c r="T3009" s="15" t="str">
        <f t="shared" si="308"/>
        <v/>
      </c>
      <c r="U3009" s="15" t="str">
        <f t="shared" si="309"/>
        <v/>
      </c>
    </row>
    <row r="3010" spans="10:21">
      <c r="J3010" s="19" t="s">
        <v>1430</v>
      </c>
      <c r="K3010" s="2" t="str">
        <f t="shared" si="306"/>
        <v>BH</v>
      </c>
      <c r="L3010" t="str">
        <f t="shared" si="305"/>
        <v>BAHRAIN</v>
      </c>
      <c r="M3010"/>
      <c r="N3010"/>
      <c r="O3010"/>
      <c r="P3010"/>
      <c r="S3010" s="15">
        <f t="shared" si="307"/>
        <v>41827</v>
      </c>
      <c r="T3010" s="15" t="str">
        <f t="shared" si="308"/>
        <v/>
      </c>
      <c r="U3010" s="15" t="str">
        <f t="shared" si="309"/>
        <v/>
      </c>
    </row>
    <row r="3011" spans="10:21">
      <c r="J3011" s="19" t="s">
        <v>1431</v>
      </c>
      <c r="K3011" s="2" t="str">
        <f t="shared" si="306"/>
        <v>BD</v>
      </c>
      <c r="L3011" t="str">
        <f t="shared" si="305"/>
        <v>BANGLADESH</v>
      </c>
      <c r="M3011"/>
      <c r="N3011"/>
      <c r="O3011"/>
      <c r="P3011"/>
      <c r="S3011" s="15">
        <f t="shared" si="307"/>
        <v>41827</v>
      </c>
      <c r="T3011" s="15" t="str">
        <f t="shared" si="308"/>
        <v/>
      </c>
      <c r="U3011" s="15" t="str">
        <f t="shared" si="309"/>
        <v/>
      </c>
    </row>
    <row r="3012" spans="10:21">
      <c r="J3012" s="19" t="s">
        <v>1432</v>
      </c>
      <c r="K3012" s="2" t="str">
        <f t="shared" si="306"/>
        <v>BB</v>
      </c>
      <c r="L3012" t="str">
        <f t="shared" si="305"/>
        <v>BARBADOS</v>
      </c>
      <c r="M3012"/>
      <c r="N3012"/>
      <c r="O3012"/>
      <c r="P3012"/>
      <c r="S3012" s="15">
        <f t="shared" si="307"/>
        <v>41827</v>
      </c>
      <c r="T3012" s="15" t="str">
        <f t="shared" si="308"/>
        <v/>
      </c>
      <c r="U3012" s="15" t="str">
        <f t="shared" si="309"/>
        <v/>
      </c>
    </row>
    <row r="3013" spans="10:21">
      <c r="J3013" s="19" t="s">
        <v>1433</v>
      </c>
      <c r="K3013" s="2" t="str">
        <f t="shared" si="306"/>
        <v>BY</v>
      </c>
      <c r="L3013" t="str">
        <f t="shared" si="305"/>
        <v>BELARUS</v>
      </c>
      <c r="M3013"/>
      <c r="N3013"/>
      <c r="O3013"/>
      <c r="P3013"/>
      <c r="S3013" s="15">
        <f t="shared" si="307"/>
        <v>41827</v>
      </c>
      <c r="T3013" s="15" t="str">
        <f t="shared" si="308"/>
        <v/>
      </c>
      <c r="U3013" s="15" t="str">
        <f t="shared" si="309"/>
        <v/>
      </c>
    </row>
    <row r="3014" spans="10:21">
      <c r="J3014" s="19" t="s">
        <v>1435</v>
      </c>
      <c r="K3014" s="2" t="str">
        <f t="shared" si="306"/>
        <v>BZ</v>
      </c>
      <c r="L3014" t="str">
        <f t="shared" si="305"/>
        <v>BELIZE</v>
      </c>
      <c r="M3014"/>
      <c r="N3014"/>
      <c r="O3014"/>
      <c r="P3014"/>
      <c r="S3014" s="15">
        <f t="shared" si="307"/>
        <v>41827</v>
      </c>
      <c r="T3014" s="15" t="str">
        <f t="shared" si="308"/>
        <v/>
      </c>
      <c r="U3014" s="15" t="str">
        <f t="shared" si="309"/>
        <v/>
      </c>
    </row>
    <row r="3015" spans="10:21">
      <c r="J3015" s="19" t="s">
        <v>1436</v>
      </c>
      <c r="K3015" s="2" t="str">
        <f t="shared" si="306"/>
        <v>BJ</v>
      </c>
      <c r="L3015" t="str">
        <f t="shared" si="305"/>
        <v>BENIN</v>
      </c>
      <c r="M3015"/>
      <c r="N3015"/>
      <c r="O3015"/>
      <c r="P3015"/>
      <c r="S3015" s="15">
        <f t="shared" si="307"/>
        <v>41827</v>
      </c>
      <c r="T3015" s="15" t="str">
        <f t="shared" si="308"/>
        <v/>
      </c>
      <c r="U3015" s="15" t="str">
        <f t="shared" si="309"/>
        <v/>
      </c>
    </row>
    <row r="3016" spans="10:21">
      <c r="J3016" s="19" t="s">
        <v>1437</v>
      </c>
      <c r="K3016" s="2" t="str">
        <f t="shared" si="306"/>
        <v>BM</v>
      </c>
      <c r="L3016" t="str">
        <f t="shared" si="305"/>
        <v>BERMUDA</v>
      </c>
      <c r="M3016"/>
      <c r="N3016"/>
      <c r="O3016"/>
      <c r="P3016"/>
      <c r="S3016" s="15">
        <f t="shared" si="307"/>
        <v>41827</v>
      </c>
      <c r="T3016" s="15" t="str">
        <f t="shared" si="308"/>
        <v/>
      </c>
      <c r="U3016" s="15" t="str">
        <f t="shared" si="309"/>
        <v/>
      </c>
    </row>
    <row r="3017" spans="10:21">
      <c r="J3017" s="19" t="s">
        <v>1438</v>
      </c>
      <c r="K3017" s="2" t="str">
        <f t="shared" si="306"/>
        <v>BT</v>
      </c>
      <c r="L3017" t="str">
        <f t="shared" si="305"/>
        <v>BHUTAN</v>
      </c>
      <c r="M3017"/>
      <c r="N3017"/>
      <c r="O3017"/>
      <c r="P3017"/>
      <c r="S3017" s="15">
        <f t="shared" si="307"/>
        <v>41827</v>
      </c>
      <c r="T3017" s="15" t="str">
        <f t="shared" si="308"/>
        <v/>
      </c>
      <c r="U3017" s="15" t="str">
        <f t="shared" si="309"/>
        <v/>
      </c>
    </row>
    <row r="3018" spans="10:21">
      <c r="J3018" s="19" t="s">
        <v>1439</v>
      </c>
      <c r="K3018" s="2" t="str">
        <f t="shared" si="306"/>
        <v>BO</v>
      </c>
      <c r="L3018" t="str">
        <f t="shared" si="305"/>
        <v>BOLIVIA, PLURINATIONAL STATE OF</v>
      </c>
      <c r="M3018"/>
      <c r="N3018"/>
      <c r="O3018"/>
      <c r="P3018"/>
      <c r="S3018" s="15">
        <f t="shared" si="307"/>
        <v>41827</v>
      </c>
      <c r="T3018" s="15" t="str">
        <f t="shared" si="308"/>
        <v/>
      </c>
      <c r="U3018" s="15" t="str">
        <f t="shared" si="309"/>
        <v/>
      </c>
    </row>
    <row r="3019" spans="10:21">
      <c r="J3019" s="19" t="s">
        <v>1440</v>
      </c>
      <c r="K3019" s="2" t="str">
        <f t="shared" si="306"/>
        <v>BQ</v>
      </c>
      <c r="L3019" t="str">
        <f t="shared" si="305"/>
        <v>BONAIRE, SINT EUSTATIUS AND SABA</v>
      </c>
      <c r="M3019"/>
      <c r="N3019"/>
      <c r="O3019"/>
      <c r="P3019"/>
      <c r="S3019" s="15">
        <f t="shared" si="307"/>
        <v>41827</v>
      </c>
      <c r="T3019" s="15" t="str">
        <f t="shared" si="308"/>
        <v/>
      </c>
      <c r="U3019" s="15" t="str">
        <f t="shared" si="309"/>
        <v/>
      </c>
    </row>
    <row r="3020" spans="10:21">
      <c r="J3020" s="19" t="s">
        <v>1441</v>
      </c>
      <c r="K3020" s="2" t="str">
        <f t="shared" si="306"/>
        <v>BA</v>
      </c>
      <c r="L3020" t="str">
        <f t="shared" si="305"/>
        <v>BOSNIA AND HERZEGOVINA</v>
      </c>
      <c r="M3020"/>
      <c r="N3020"/>
      <c r="O3020"/>
      <c r="P3020"/>
      <c r="S3020" s="15">
        <f t="shared" si="307"/>
        <v>41827</v>
      </c>
      <c r="T3020" s="15" t="str">
        <f t="shared" si="308"/>
        <v/>
      </c>
      <c r="U3020" s="15" t="str">
        <f t="shared" si="309"/>
        <v/>
      </c>
    </row>
    <row r="3021" spans="10:21">
      <c r="J3021" s="19" t="s">
        <v>1442</v>
      </c>
      <c r="K3021" s="2" t="str">
        <f t="shared" si="306"/>
        <v>BW</v>
      </c>
      <c r="L3021" t="str">
        <f t="shared" si="305"/>
        <v>BOTSWANA</v>
      </c>
      <c r="M3021"/>
      <c r="N3021"/>
      <c r="O3021"/>
      <c r="P3021"/>
      <c r="S3021" s="15">
        <f t="shared" si="307"/>
        <v>41827</v>
      </c>
      <c r="T3021" s="15" t="str">
        <f t="shared" si="308"/>
        <v/>
      </c>
      <c r="U3021" s="15" t="str">
        <f t="shared" si="309"/>
        <v/>
      </c>
    </row>
    <row r="3022" spans="10:21">
      <c r="J3022" s="19" t="s">
        <v>1443</v>
      </c>
      <c r="K3022" s="2" t="str">
        <f t="shared" si="306"/>
        <v>BV</v>
      </c>
      <c r="L3022" t="str">
        <f t="shared" si="305"/>
        <v>BOUVET ISLAND</v>
      </c>
      <c r="M3022"/>
      <c r="N3022"/>
      <c r="O3022"/>
      <c r="P3022"/>
      <c r="S3022" s="15">
        <f t="shared" si="307"/>
        <v>41827</v>
      </c>
      <c r="T3022" s="15" t="str">
        <f t="shared" si="308"/>
        <v/>
      </c>
      <c r="U3022" s="15" t="str">
        <f t="shared" si="309"/>
        <v/>
      </c>
    </row>
    <row r="3023" spans="10:21">
      <c r="J3023" s="19" t="s">
        <v>1444</v>
      </c>
      <c r="K3023" s="2" t="str">
        <f t="shared" si="306"/>
        <v>BR</v>
      </c>
      <c r="L3023" t="str">
        <f t="shared" si="305"/>
        <v>BRAZIL</v>
      </c>
      <c r="M3023"/>
      <c r="N3023"/>
      <c r="O3023"/>
      <c r="P3023"/>
      <c r="S3023" s="15">
        <f t="shared" si="307"/>
        <v>41827</v>
      </c>
      <c r="T3023" s="15" t="str">
        <f t="shared" si="308"/>
        <v/>
      </c>
      <c r="U3023" s="15" t="str">
        <f t="shared" si="309"/>
        <v/>
      </c>
    </row>
    <row r="3024" spans="10:21">
      <c r="J3024" s="19" t="s">
        <v>1445</v>
      </c>
      <c r="K3024" s="2" t="str">
        <f t="shared" si="306"/>
        <v>IO</v>
      </c>
      <c r="L3024" t="str">
        <f t="shared" si="305"/>
        <v>BRITISH INDIAN OCEAN TERRITORY</v>
      </c>
      <c r="M3024"/>
      <c r="N3024"/>
      <c r="O3024"/>
      <c r="P3024"/>
      <c r="S3024" s="15">
        <f t="shared" si="307"/>
        <v>41827</v>
      </c>
      <c r="T3024" s="15" t="str">
        <f t="shared" si="308"/>
        <v/>
      </c>
      <c r="U3024" s="15" t="str">
        <f t="shared" si="309"/>
        <v/>
      </c>
    </row>
    <row r="3025" spans="10:21">
      <c r="J3025" s="19" t="s">
        <v>1446</v>
      </c>
      <c r="K3025" s="2" t="str">
        <f t="shared" si="306"/>
        <v>BN</v>
      </c>
      <c r="L3025" t="str">
        <f t="shared" si="305"/>
        <v>BRUNEI DARUSSALAM</v>
      </c>
      <c r="M3025"/>
      <c r="N3025"/>
      <c r="O3025"/>
      <c r="P3025"/>
      <c r="S3025" s="15">
        <f t="shared" si="307"/>
        <v>41827</v>
      </c>
      <c r="T3025" s="15" t="str">
        <f t="shared" si="308"/>
        <v/>
      </c>
      <c r="U3025" s="15" t="str">
        <f t="shared" si="309"/>
        <v/>
      </c>
    </row>
    <row r="3026" spans="10:21">
      <c r="J3026" s="19" t="s">
        <v>1448</v>
      </c>
      <c r="K3026" s="2" t="str">
        <f t="shared" si="306"/>
        <v>BF</v>
      </c>
      <c r="L3026" t="str">
        <f t="shared" si="305"/>
        <v>BURKINA FASO</v>
      </c>
      <c r="M3026"/>
      <c r="N3026"/>
      <c r="O3026"/>
      <c r="P3026"/>
      <c r="S3026" s="15">
        <f t="shared" si="307"/>
        <v>41827</v>
      </c>
      <c r="T3026" s="15" t="str">
        <f t="shared" si="308"/>
        <v/>
      </c>
      <c r="U3026" s="15" t="str">
        <f t="shared" si="309"/>
        <v/>
      </c>
    </row>
    <row r="3027" spans="10:21">
      <c r="J3027" s="19" t="s">
        <v>1449</v>
      </c>
      <c r="K3027" s="2" t="str">
        <f t="shared" si="306"/>
        <v>BI</v>
      </c>
      <c r="L3027" t="str">
        <f t="shared" si="305"/>
        <v>BURUNDI</v>
      </c>
      <c r="M3027"/>
      <c r="N3027"/>
      <c r="O3027"/>
      <c r="P3027"/>
      <c r="S3027" s="15">
        <f t="shared" si="307"/>
        <v>41827</v>
      </c>
      <c r="T3027" s="15" t="str">
        <f t="shared" si="308"/>
        <v/>
      </c>
      <c r="U3027" s="15" t="str">
        <f t="shared" si="309"/>
        <v/>
      </c>
    </row>
    <row r="3028" spans="10:21">
      <c r="J3028" s="19" t="s">
        <v>1450</v>
      </c>
      <c r="K3028" s="2" t="str">
        <f t="shared" si="306"/>
        <v>KH</v>
      </c>
      <c r="L3028" t="str">
        <f t="shared" si="305"/>
        <v>CAMBODIA</v>
      </c>
      <c r="M3028"/>
      <c r="N3028"/>
      <c r="O3028"/>
      <c r="P3028"/>
      <c r="S3028" s="15">
        <f t="shared" si="307"/>
        <v>41827</v>
      </c>
      <c r="T3028" s="15" t="str">
        <f t="shared" si="308"/>
        <v/>
      </c>
      <c r="U3028" s="15" t="str">
        <f t="shared" si="309"/>
        <v/>
      </c>
    </row>
    <row r="3029" spans="10:21">
      <c r="J3029" s="19" t="s">
        <v>1451</v>
      </c>
      <c r="K3029" s="2" t="str">
        <f t="shared" si="306"/>
        <v>CM</v>
      </c>
      <c r="L3029" t="str">
        <f t="shared" si="305"/>
        <v>CAMEROON</v>
      </c>
      <c r="M3029"/>
      <c r="N3029"/>
      <c r="O3029"/>
      <c r="P3029"/>
      <c r="S3029" s="15">
        <f t="shared" si="307"/>
        <v>41827</v>
      </c>
      <c r="T3029" s="15" t="str">
        <f t="shared" si="308"/>
        <v/>
      </c>
      <c r="U3029" s="15" t="str">
        <f t="shared" si="309"/>
        <v/>
      </c>
    </row>
    <row r="3030" spans="10:21">
      <c r="J3030" s="19" t="s">
        <v>1452</v>
      </c>
      <c r="K3030" s="2" t="str">
        <f t="shared" si="306"/>
        <v>CA</v>
      </c>
      <c r="L3030" t="str">
        <f t="shared" si="305"/>
        <v>CANADA</v>
      </c>
      <c r="M3030"/>
      <c r="N3030"/>
      <c r="O3030"/>
      <c r="P3030"/>
      <c r="S3030" s="15">
        <f t="shared" si="307"/>
        <v>41827</v>
      </c>
      <c r="T3030" s="15" t="str">
        <f t="shared" si="308"/>
        <v/>
      </c>
      <c r="U3030" s="15" t="str">
        <f t="shared" si="309"/>
        <v/>
      </c>
    </row>
    <row r="3031" spans="10:21">
      <c r="J3031" s="19" t="s">
        <v>1453</v>
      </c>
      <c r="K3031" s="2" t="str">
        <f t="shared" si="306"/>
        <v>CV</v>
      </c>
      <c r="L3031" t="str">
        <f t="shared" si="305"/>
        <v>CAPE VERDE</v>
      </c>
      <c r="M3031"/>
      <c r="N3031"/>
      <c r="O3031"/>
      <c r="P3031"/>
      <c r="S3031" s="15">
        <f t="shared" si="307"/>
        <v>41827</v>
      </c>
      <c r="T3031" s="15" t="str">
        <f t="shared" si="308"/>
        <v/>
      </c>
      <c r="U3031" s="15" t="str">
        <f t="shared" si="309"/>
        <v/>
      </c>
    </row>
    <row r="3032" spans="10:21">
      <c r="J3032" s="19" t="s">
        <v>1454</v>
      </c>
      <c r="K3032" s="2" t="str">
        <f t="shared" si="306"/>
        <v>KY</v>
      </c>
      <c r="L3032" t="str">
        <f t="shared" si="305"/>
        <v>CAYMAN ISLANDS</v>
      </c>
      <c r="M3032"/>
      <c r="N3032"/>
      <c r="O3032"/>
      <c r="P3032"/>
      <c r="S3032" s="15">
        <f t="shared" si="307"/>
        <v>41827</v>
      </c>
      <c r="T3032" s="15" t="str">
        <f t="shared" si="308"/>
        <v/>
      </c>
      <c r="U3032" s="15" t="str">
        <f t="shared" si="309"/>
        <v/>
      </c>
    </row>
    <row r="3033" spans="10:21">
      <c r="J3033" s="19" t="s">
        <v>1455</v>
      </c>
      <c r="K3033" s="2" t="str">
        <f t="shared" si="306"/>
        <v>CF</v>
      </c>
      <c r="L3033" t="str">
        <f t="shared" si="305"/>
        <v>CENTRAL AFRICAN REPUBLIC</v>
      </c>
      <c r="M3033"/>
      <c r="N3033"/>
      <c r="O3033"/>
      <c r="P3033"/>
      <c r="S3033" s="15">
        <f t="shared" si="307"/>
        <v>41827</v>
      </c>
      <c r="T3033" s="15" t="str">
        <f t="shared" si="308"/>
        <v/>
      </c>
      <c r="U3033" s="15" t="str">
        <f t="shared" si="309"/>
        <v/>
      </c>
    </row>
    <row r="3034" spans="10:21">
      <c r="J3034" s="19" t="s">
        <v>1456</v>
      </c>
      <c r="K3034" s="2" t="str">
        <f t="shared" si="306"/>
        <v>TD</v>
      </c>
      <c r="L3034" t="str">
        <f t="shared" si="305"/>
        <v>CHAD</v>
      </c>
      <c r="M3034"/>
      <c r="N3034"/>
      <c r="O3034"/>
      <c r="P3034"/>
      <c r="S3034" s="15">
        <f t="shared" si="307"/>
        <v>41827</v>
      </c>
      <c r="T3034" s="15" t="str">
        <f t="shared" si="308"/>
        <v/>
      </c>
      <c r="U3034" s="15" t="str">
        <f t="shared" si="309"/>
        <v/>
      </c>
    </row>
    <row r="3035" spans="10:21">
      <c r="J3035" s="19" t="s">
        <v>1457</v>
      </c>
      <c r="K3035" s="2" t="str">
        <f t="shared" si="306"/>
        <v>CL</v>
      </c>
      <c r="L3035" t="str">
        <f t="shared" si="305"/>
        <v>CHILE</v>
      </c>
      <c r="M3035"/>
      <c r="N3035"/>
      <c r="O3035"/>
      <c r="P3035"/>
      <c r="S3035" s="15">
        <f t="shared" si="307"/>
        <v>41827</v>
      </c>
      <c r="T3035" s="15" t="str">
        <f t="shared" si="308"/>
        <v/>
      </c>
      <c r="U3035" s="15" t="str">
        <f t="shared" si="309"/>
        <v/>
      </c>
    </row>
    <row r="3036" spans="10:21">
      <c r="J3036" s="19" t="s">
        <v>1458</v>
      </c>
      <c r="K3036" s="2" t="str">
        <f t="shared" si="306"/>
        <v>CN</v>
      </c>
      <c r="L3036" t="str">
        <f t="shared" si="305"/>
        <v>CHINA</v>
      </c>
      <c r="M3036"/>
      <c r="N3036"/>
      <c r="O3036"/>
      <c r="P3036"/>
      <c r="S3036" s="15">
        <f t="shared" si="307"/>
        <v>41827</v>
      </c>
      <c r="T3036" s="15" t="str">
        <f t="shared" si="308"/>
        <v/>
      </c>
      <c r="U3036" s="15" t="str">
        <f t="shared" si="309"/>
        <v/>
      </c>
    </row>
    <row r="3037" spans="10:21">
      <c r="J3037" s="19" t="s">
        <v>1459</v>
      </c>
      <c r="K3037" s="2" t="str">
        <f t="shared" si="306"/>
        <v>CX</v>
      </c>
      <c r="L3037" t="str">
        <f t="shared" si="305"/>
        <v>CHRISTMAS ISLAND</v>
      </c>
      <c r="M3037"/>
      <c r="N3037"/>
      <c r="O3037"/>
      <c r="P3037"/>
      <c r="S3037" s="15">
        <f t="shared" si="307"/>
        <v>41827</v>
      </c>
      <c r="T3037" s="15" t="str">
        <f t="shared" si="308"/>
        <v/>
      </c>
      <c r="U3037" s="15" t="str">
        <f t="shared" si="309"/>
        <v/>
      </c>
    </row>
    <row r="3038" spans="10:21">
      <c r="J3038" s="19" t="s">
        <v>1460</v>
      </c>
      <c r="K3038" s="2" t="str">
        <f t="shared" si="306"/>
        <v>CC</v>
      </c>
      <c r="L3038" t="str">
        <f t="shared" si="305"/>
        <v>COCOS (KEELING) ISLANDS</v>
      </c>
      <c r="M3038"/>
      <c r="N3038"/>
      <c r="O3038"/>
      <c r="P3038"/>
      <c r="S3038" s="15">
        <f t="shared" si="307"/>
        <v>41827</v>
      </c>
      <c r="T3038" s="15" t="str">
        <f t="shared" si="308"/>
        <v/>
      </c>
      <c r="U3038" s="15" t="str">
        <f t="shared" si="309"/>
        <v/>
      </c>
    </row>
    <row r="3039" spans="10:21">
      <c r="J3039" s="19" t="s">
        <v>1461</v>
      </c>
      <c r="K3039" s="2" t="str">
        <f t="shared" si="306"/>
        <v>CO</v>
      </c>
      <c r="L3039" t="str">
        <f t="shared" si="305"/>
        <v>COLOMBIA</v>
      </c>
      <c r="M3039"/>
      <c r="N3039"/>
      <c r="O3039"/>
      <c r="P3039"/>
      <c r="S3039" s="15">
        <f t="shared" si="307"/>
        <v>41827</v>
      </c>
      <c r="T3039" s="15" t="str">
        <f t="shared" si="308"/>
        <v/>
      </c>
      <c r="U3039" s="15" t="str">
        <f t="shared" si="309"/>
        <v/>
      </c>
    </row>
    <row r="3040" spans="10:21">
      <c r="J3040" s="19" t="s">
        <v>1462</v>
      </c>
      <c r="K3040" s="2" t="str">
        <f t="shared" si="306"/>
        <v>KM</v>
      </c>
      <c r="L3040" t="str">
        <f t="shared" si="305"/>
        <v>COMOROS</v>
      </c>
      <c r="M3040"/>
      <c r="N3040"/>
      <c r="O3040"/>
      <c r="P3040"/>
      <c r="S3040" s="15">
        <f t="shared" si="307"/>
        <v>41827</v>
      </c>
      <c r="T3040" s="15" t="str">
        <f t="shared" si="308"/>
        <v/>
      </c>
      <c r="U3040" s="15" t="str">
        <f t="shared" si="309"/>
        <v/>
      </c>
    </row>
    <row r="3041" spans="10:21">
      <c r="J3041" s="19" t="s">
        <v>1463</v>
      </c>
      <c r="K3041" s="2" t="str">
        <f t="shared" si="306"/>
        <v>CG</v>
      </c>
      <c r="L3041" t="str">
        <f t="shared" si="305"/>
        <v>CONGO</v>
      </c>
      <c r="M3041"/>
      <c r="N3041"/>
      <c r="O3041"/>
      <c r="P3041"/>
      <c r="S3041" s="15">
        <f t="shared" si="307"/>
        <v>41827</v>
      </c>
      <c r="T3041" s="15" t="str">
        <f t="shared" si="308"/>
        <v/>
      </c>
      <c r="U3041" s="15" t="str">
        <f t="shared" si="309"/>
        <v/>
      </c>
    </row>
    <row r="3042" spans="10:21">
      <c r="J3042" s="19" t="s">
        <v>1464</v>
      </c>
      <c r="K3042" s="2" t="str">
        <f t="shared" si="306"/>
        <v>CD</v>
      </c>
      <c r="L3042" t="str">
        <f t="shared" si="305"/>
        <v>CONGO, THE DEMOCRATIC REPUBLIC OF THE</v>
      </c>
      <c r="M3042"/>
      <c r="N3042"/>
      <c r="O3042"/>
      <c r="P3042"/>
      <c r="S3042" s="15">
        <f t="shared" si="307"/>
        <v>41827</v>
      </c>
      <c r="T3042" s="15" t="str">
        <f t="shared" si="308"/>
        <v/>
      </c>
      <c r="U3042" s="15" t="str">
        <f t="shared" si="309"/>
        <v/>
      </c>
    </row>
    <row r="3043" spans="10:21">
      <c r="J3043" s="19" t="s">
        <v>1465</v>
      </c>
      <c r="K3043" s="2" t="str">
        <f t="shared" si="306"/>
        <v>CK</v>
      </c>
      <c r="L3043" t="str">
        <f t="shared" ref="L3043:L3106" si="310">J3043</f>
        <v>COOK ISLANDS</v>
      </c>
      <c r="M3043"/>
      <c r="N3043"/>
      <c r="O3043"/>
      <c r="P3043"/>
      <c r="S3043" s="15">
        <f t="shared" si="307"/>
        <v>41827</v>
      </c>
      <c r="T3043" s="15" t="str">
        <f t="shared" si="308"/>
        <v/>
      </c>
      <c r="U3043" s="15" t="str">
        <f t="shared" si="309"/>
        <v/>
      </c>
    </row>
    <row r="3044" spans="10:21">
      <c r="J3044" s="19" t="s">
        <v>1466</v>
      </c>
      <c r="K3044" s="2" t="str">
        <f t="shared" si="306"/>
        <v>CR</v>
      </c>
      <c r="L3044" t="str">
        <f t="shared" si="310"/>
        <v>COSTA RICA</v>
      </c>
      <c r="M3044"/>
      <c r="N3044"/>
      <c r="O3044"/>
      <c r="P3044"/>
      <c r="S3044" s="15">
        <f t="shared" si="307"/>
        <v>41827</v>
      </c>
      <c r="T3044" s="15" t="str">
        <f t="shared" si="308"/>
        <v/>
      </c>
      <c r="U3044" s="15" t="str">
        <f t="shared" si="309"/>
        <v/>
      </c>
    </row>
    <row r="3045" spans="10:21">
      <c r="J3045" s="19" t="s">
        <v>1467</v>
      </c>
      <c r="K3045" s="2" t="str">
        <f t="shared" si="306"/>
        <v>CI</v>
      </c>
      <c r="L3045" t="str">
        <f t="shared" si="310"/>
        <v>CÔTE D'IVOIRE</v>
      </c>
      <c r="M3045"/>
      <c r="N3045"/>
      <c r="O3045"/>
      <c r="P3045"/>
      <c r="S3045" s="15">
        <f t="shared" si="307"/>
        <v>41827</v>
      </c>
      <c r="T3045" s="15" t="str">
        <f t="shared" si="308"/>
        <v/>
      </c>
      <c r="U3045" s="15" t="str">
        <f t="shared" si="309"/>
        <v/>
      </c>
    </row>
    <row r="3046" spans="10:21">
      <c r="J3046" s="19" t="s">
        <v>1469</v>
      </c>
      <c r="K3046" s="2" t="str">
        <f t="shared" si="306"/>
        <v>CU</v>
      </c>
      <c r="L3046" t="str">
        <f t="shared" si="310"/>
        <v>CUBA</v>
      </c>
      <c r="M3046"/>
      <c r="N3046"/>
      <c r="O3046"/>
      <c r="P3046"/>
      <c r="S3046" s="15">
        <f t="shared" si="307"/>
        <v>41827</v>
      </c>
      <c r="T3046" s="15" t="str">
        <f t="shared" si="308"/>
        <v/>
      </c>
      <c r="U3046" s="15" t="str">
        <f t="shared" si="309"/>
        <v/>
      </c>
    </row>
    <row r="3047" spans="10:21">
      <c r="J3047" s="19" t="s">
        <v>1470</v>
      </c>
      <c r="K3047" s="2" t="str">
        <f t="shared" si="306"/>
        <v>CW</v>
      </c>
      <c r="L3047" t="str">
        <f t="shared" si="310"/>
        <v>CURAÇAO</v>
      </c>
      <c r="M3047"/>
      <c r="N3047"/>
      <c r="O3047"/>
      <c r="P3047"/>
      <c r="S3047" s="15">
        <f t="shared" si="307"/>
        <v>41827</v>
      </c>
      <c r="T3047" s="15" t="str">
        <f t="shared" si="308"/>
        <v/>
      </c>
      <c r="U3047" s="15" t="str">
        <f t="shared" si="309"/>
        <v/>
      </c>
    </row>
    <row r="3048" spans="10:21">
      <c r="J3048" s="19" t="s">
        <v>1473</v>
      </c>
      <c r="K3048" s="2" t="str">
        <f t="shared" si="306"/>
        <v>DJ</v>
      </c>
      <c r="L3048" t="str">
        <f t="shared" si="310"/>
        <v>DJIBOUTI</v>
      </c>
      <c r="M3048"/>
      <c r="N3048"/>
      <c r="O3048"/>
      <c r="P3048"/>
      <c r="S3048" s="15">
        <f t="shared" si="307"/>
        <v>41827</v>
      </c>
      <c r="T3048" s="15" t="str">
        <f t="shared" si="308"/>
        <v/>
      </c>
      <c r="U3048" s="15" t="str">
        <f t="shared" si="309"/>
        <v/>
      </c>
    </row>
    <row r="3049" spans="10:21">
      <c r="J3049" s="19" t="s">
        <v>1474</v>
      </c>
      <c r="K3049" s="2" t="str">
        <f t="shared" si="306"/>
        <v>DM</v>
      </c>
      <c r="L3049" t="str">
        <f t="shared" si="310"/>
        <v>DOMINICA</v>
      </c>
      <c r="M3049"/>
      <c r="N3049"/>
      <c r="O3049"/>
      <c r="P3049"/>
      <c r="S3049" s="15">
        <f t="shared" si="307"/>
        <v>41827</v>
      </c>
      <c r="T3049" s="15" t="str">
        <f t="shared" si="308"/>
        <v/>
      </c>
      <c r="U3049" s="15" t="str">
        <f t="shared" si="309"/>
        <v/>
      </c>
    </row>
    <row r="3050" spans="10:21">
      <c r="J3050" s="19" t="s">
        <v>1475</v>
      </c>
      <c r="K3050" s="2" t="str">
        <f t="shared" si="306"/>
        <v>DO</v>
      </c>
      <c r="L3050" t="str">
        <f t="shared" si="310"/>
        <v>DOMINICAN REPUBLIC</v>
      </c>
      <c r="M3050"/>
      <c r="N3050"/>
      <c r="O3050"/>
      <c r="P3050"/>
      <c r="S3050" s="15">
        <f t="shared" si="307"/>
        <v>41827</v>
      </c>
      <c r="T3050" s="15" t="str">
        <f t="shared" si="308"/>
        <v/>
      </c>
      <c r="U3050" s="15" t="str">
        <f t="shared" si="309"/>
        <v/>
      </c>
    </row>
    <row r="3051" spans="10:21">
      <c r="J3051" s="19" t="s">
        <v>1476</v>
      </c>
      <c r="K3051" s="2" t="str">
        <f t="shared" si="306"/>
        <v>EC</v>
      </c>
      <c r="L3051" t="str">
        <f t="shared" si="310"/>
        <v>ECUADOR</v>
      </c>
      <c r="M3051"/>
      <c r="N3051"/>
      <c r="O3051"/>
      <c r="P3051"/>
      <c r="S3051" s="15">
        <f t="shared" si="307"/>
        <v>41827</v>
      </c>
      <c r="T3051" s="15" t="str">
        <f t="shared" si="308"/>
        <v/>
      </c>
      <c r="U3051" s="15" t="str">
        <f t="shared" si="309"/>
        <v/>
      </c>
    </row>
    <row r="3052" spans="10:21">
      <c r="J3052" s="19" t="s">
        <v>1477</v>
      </c>
      <c r="K3052" s="2" t="str">
        <f t="shared" si="306"/>
        <v>EG</v>
      </c>
      <c r="L3052" t="str">
        <f t="shared" si="310"/>
        <v>EGYPT</v>
      </c>
      <c r="M3052"/>
      <c r="N3052"/>
      <c r="O3052"/>
      <c r="P3052"/>
      <c r="S3052" s="15">
        <f t="shared" si="307"/>
        <v>41827</v>
      </c>
      <c r="T3052" s="15" t="str">
        <f t="shared" si="308"/>
        <v/>
      </c>
      <c r="U3052" s="15" t="str">
        <f t="shared" si="309"/>
        <v/>
      </c>
    </row>
    <row r="3053" spans="10:21">
      <c r="J3053" s="19" t="s">
        <v>1478</v>
      </c>
      <c r="K3053" s="2" t="str">
        <f t="shared" si="306"/>
        <v>SV</v>
      </c>
      <c r="L3053" t="str">
        <f t="shared" si="310"/>
        <v>EL SALVADOR</v>
      </c>
      <c r="M3053"/>
      <c r="N3053"/>
      <c r="O3053"/>
      <c r="P3053"/>
      <c r="S3053" s="15">
        <f t="shared" si="307"/>
        <v>41827</v>
      </c>
      <c r="T3053" s="15" t="str">
        <f t="shared" si="308"/>
        <v/>
      </c>
      <c r="U3053" s="15" t="str">
        <f t="shared" si="309"/>
        <v/>
      </c>
    </row>
    <row r="3054" spans="10:21">
      <c r="J3054" s="19" t="s">
        <v>1479</v>
      </c>
      <c r="K3054" s="2" t="str">
        <f t="shared" si="306"/>
        <v>GQ</v>
      </c>
      <c r="L3054" t="str">
        <f t="shared" si="310"/>
        <v>EQUATORIAL GUINEA</v>
      </c>
      <c r="M3054"/>
      <c r="N3054"/>
      <c r="O3054"/>
      <c r="P3054"/>
      <c r="S3054" s="15">
        <f t="shared" si="307"/>
        <v>41827</v>
      </c>
      <c r="T3054" s="15" t="str">
        <f t="shared" si="308"/>
        <v/>
      </c>
      <c r="U3054" s="15" t="str">
        <f t="shared" si="309"/>
        <v/>
      </c>
    </row>
    <row r="3055" spans="10:21">
      <c r="J3055" s="19" t="s">
        <v>1480</v>
      </c>
      <c r="K3055" s="2" t="str">
        <f t="shared" si="306"/>
        <v>ER</v>
      </c>
      <c r="L3055" t="str">
        <f t="shared" si="310"/>
        <v>ERITREA</v>
      </c>
      <c r="M3055"/>
      <c r="N3055"/>
      <c r="O3055"/>
      <c r="P3055"/>
      <c r="S3055" s="15">
        <f t="shared" si="307"/>
        <v>41827</v>
      </c>
      <c r="T3055" s="15" t="str">
        <f t="shared" si="308"/>
        <v/>
      </c>
      <c r="U3055" s="15" t="str">
        <f t="shared" si="309"/>
        <v/>
      </c>
    </row>
    <row r="3056" spans="10:21">
      <c r="J3056" s="19" t="s">
        <v>1482</v>
      </c>
      <c r="K3056" s="2" t="str">
        <f t="shared" si="306"/>
        <v>ET</v>
      </c>
      <c r="L3056" t="str">
        <f t="shared" si="310"/>
        <v>ETHIOPIA</v>
      </c>
      <c r="M3056"/>
      <c r="N3056"/>
      <c r="O3056"/>
      <c r="P3056"/>
      <c r="S3056" s="15">
        <f t="shared" si="307"/>
        <v>41827</v>
      </c>
      <c r="T3056" s="15" t="str">
        <f t="shared" si="308"/>
        <v/>
      </c>
      <c r="U3056" s="15" t="str">
        <f t="shared" si="309"/>
        <v/>
      </c>
    </row>
    <row r="3057" spans="10:21">
      <c r="J3057" s="19" t="s">
        <v>1483</v>
      </c>
      <c r="K3057" s="2" t="str">
        <f t="shared" ref="K3057:K3120" si="311">VLOOKUP(J3057,$A:$B,2,0)</f>
        <v>FK</v>
      </c>
      <c r="L3057" t="str">
        <f t="shared" si="310"/>
        <v>FALKLAND ISLANDS (MALVINAS)</v>
      </c>
      <c r="M3057"/>
      <c r="N3057"/>
      <c r="O3057"/>
      <c r="P3057"/>
      <c r="S3057" s="15">
        <f t="shared" ref="S3057:S3120" si="312">VLOOKUP(J3057,A:G,5,FALSE)</f>
        <v>41827</v>
      </c>
      <c r="T3057" s="15" t="str">
        <f t="shared" ref="T3057:T3120" si="313">IF(VLOOKUP(J3057,A:G,6,FALSE)=0,"",VLOOKUP(J3057,A:G,6,FALSE))</f>
        <v/>
      </c>
      <c r="U3057" s="15" t="str">
        <f t="shared" si="309"/>
        <v/>
      </c>
    </row>
    <row r="3058" spans="10:21">
      <c r="J3058" s="19" t="s">
        <v>1484</v>
      </c>
      <c r="K3058" s="2" t="str">
        <f t="shared" si="311"/>
        <v>FO</v>
      </c>
      <c r="L3058" t="str">
        <f t="shared" si="310"/>
        <v>FAROE ISLANDS</v>
      </c>
      <c r="M3058"/>
      <c r="N3058"/>
      <c r="O3058"/>
      <c r="P3058"/>
      <c r="S3058" s="15">
        <f t="shared" si="312"/>
        <v>41827</v>
      </c>
      <c r="T3058" s="15" t="str">
        <f t="shared" si="313"/>
        <v/>
      </c>
      <c r="U3058" s="15" t="str">
        <f t="shared" ref="U3058:U3121" si="314">IF(VLOOKUP(J3058,A:G,7,FALSE)=0,"",VLOOKUP(J3058,A:G,7,FALSE))</f>
        <v/>
      </c>
    </row>
    <row r="3059" spans="10:21">
      <c r="J3059" s="19" t="s">
        <v>1485</v>
      </c>
      <c r="K3059" s="2" t="str">
        <f t="shared" si="311"/>
        <v>FJ</v>
      </c>
      <c r="L3059" t="str">
        <f t="shared" si="310"/>
        <v>FIJI</v>
      </c>
      <c r="M3059"/>
      <c r="N3059"/>
      <c r="O3059"/>
      <c r="P3059"/>
      <c r="S3059" s="15">
        <f t="shared" si="312"/>
        <v>41827</v>
      </c>
      <c r="T3059" s="15" t="str">
        <f t="shared" si="313"/>
        <v/>
      </c>
      <c r="U3059" s="15" t="str">
        <f t="shared" si="314"/>
        <v/>
      </c>
    </row>
    <row r="3060" spans="10:21">
      <c r="J3060" s="19" t="s">
        <v>1488</v>
      </c>
      <c r="K3060" s="2" t="str">
        <f t="shared" si="311"/>
        <v>GF</v>
      </c>
      <c r="L3060" t="str">
        <f t="shared" si="310"/>
        <v>FRENCH GUIANA</v>
      </c>
      <c r="M3060"/>
      <c r="N3060"/>
      <c r="O3060"/>
      <c r="P3060"/>
      <c r="S3060" s="15">
        <f t="shared" si="312"/>
        <v>41827</v>
      </c>
      <c r="T3060" s="15" t="str">
        <f t="shared" si="313"/>
        <v/>
      </c>
      <c r="U3060" s="15" t="str">
        <f t="shared" si="314"/>
        <v/>
      </c>
    </row>
    <row r="3061" spans="10:21">
      <c r="J3061" s="19" t="s">
        <v>1489</v>
      </c>
      <c r="K3061" s="2" t="str">
        <f t="shared" si="311"/>
        <v>PF</v>
      </c>
      <c r="L3061" t="str">
        <f t="shared" si="310"/>
        <v>FRENCH POLYNESIA</v>
      </c>
      <c r="M3061"/>
      <c r="N3061"/>
      <c r="O3061"/>
      <c r="P3061"/>
      <c r="S3061" s="15">
        <f t="shared" si="312"/>
        <v>41827</v>
      </c>
      <c r="T3061" s="15" t="str">
        <f t="shared" si="313"/>
        <v/>
      </c>
      <c r="U3061" s="15" t="str">
        <f t="shared" si="314"/>
        <v/>
      </c>
    </row>
    <row r="3062" spans="10:21">
      <c r="J3062" s="19" t="s">
        <v>1490</v>
      </c>
      <c r="K3062" s="2" t="str">
        <f t="shared" si="311"/>
        <v>TF</v>
      </c>
      <c r="L3062" t="str">
        <f t="shared" si="310"/>
        <v>FRENCH SOUTHERN TERRITORIES</v>
      </c>
      <c r="M3062"/>
      <c r="N3062"/>
      <c r="O3062"/>
      <c r="P3062"/>
      <c r="S3062" s="15">
        <f t="shared" si="312"/>
        <v>41827</v>
      </c>
      <c r="T3062" s="15" t="str">
        <f t="shared" si="313"/>
        <v/>
      </c>
      <c r="U3062" s="15" t="str">
        <f t="shared" si="314"/>
        <v/>
      </c>
    </row>
    <row r="3063" spans="10:21">
      <c r="J3063" s="19" t="s">
        <v>1491</v>
      </c>
      <c r="K3063" s="2" t="str">
        <f t="shared" si="311"/>
        <v>GA</v>
      </c>
      <c r="L3063" t="str">
        <f t="shared" si="310"/>
        <v>GABON</v>
      </c>
      <c r="M3063"/>
      <c r="N3063"/>
      <c r="O3063"/>
      <c r="P3063"/>
      <c r="S3063" s="15">
        <f t="shared" si="312"/>
        <v>41827</v>
      </c>
      <c r="T3063" s="15" t="str">
        <f t="shared" si="313"/>
        <v/>
      </c>
      <c r="U3063" s="15" t="str">
        <f t="shared" si="314"/>
        <v/>
      </c>
    </row>
    <row r="3064" spans="10:21">
      <c r="J3064" s="19" t="s">
        <v>1492</v>
      </c>
      <c r="K3064" s="2" t="str">
        <f t="shared" si="311"/>
        <v>GM</v>
      </c>
      <c r="L3064" t="str">
        <f t="shared" si="310"/>
        <v>GAMBIA</v>
      </c>
      <c r="M3064"/>
      <c r="N3064"/>
      <c r="O3064"/>
      <c r="P3064"/>
      <c r="S3064" s="15">
        <f t="shared" si="312"/>
        <v>41827</v>
      </c>
      <c r="T3064" s="15" t="str">
        <f t="shared" si="313"/>
        <v/>
      </c>
      <c r="U3064" s="15" t="str">
        <f t="shared" si="314"/>
        <v/>
      </c>
    </row>
    <row r="3065" spans="10:21">
      <c r="J3065" s="19" t="s">
        <v>1493</v>
      </c>
      <c r="K3065" s="2" t="str">
        <f t="shared" si="311"/>
        <v>GE</v>
      </c>
      <c r="L3065" t="str">
        <f t="shared" si="310"/>
        <v>GEORGIA</v>
      </c>
      <c r="M3065"/>
      <c r="N3065"/>
      <c r="O3065"/>
      <c r="P3065"/>
      <c r="S3065" s="15">
        <f t="shared" si="312"/>
        <v>41827</v>
      </c>
      <c r="T3065" s="15" t="str">
        <f t="shared" si="313"/>
        <v/>
      </c>
      <c r="U3065" s="15" t="str">
        <f t="shared" si="314"/>
        <v/>
      </c>
    </row>
    <row r="3066" spans="10:21">
      <c r="J3066" s="19" t="s">
        <v>1495</v>
      </c>
      <c r="K3066" s="2" t="str">
        <f t="shared" si="311"/>
        <v>GH</v>
      </c>
      <c r="L3066" t="str">
        <f t="shared" si="310"/>
        <v>GHANA</v>
      </c>
      <c r="M3066"/>
      <c r="N3066"/>
      <c r="O3066"/>
      <c r="P3066"/>
      <c r="S3066" s="15">
        <f t="shared" si="312"/>
        <v>41827</v>
      </c>
      <c r="T3066" s="15" t="str">
        <f t="shared" si="313"/>
        <v/>
      </c>
      <c r="U3066" s="15" t="str">
        <f t="shared" si="314"/>
        <v/>
      </c>
    </row>
    <row r="3067" spans="10:21">
      <c r="J3067" s="19" t="s">
        <v>1497</v>
      </c>
      <c r="K3067" s="2" t="str">
        <f t="shared" si="311"/>
        <v>GL</v>
      </c>
      <c r="L3067" t="str">
        <f t="shared" si="310"/>
        <v>GREENLAND</v>
      </c>
      <c r="M3067"/>
      <c r="N3067"/>
      <c r="O3067"/>
      <c r="P3067"/>
      <c r="S3067" s="15">
        <f t="shared" si="312"/>
        <v>41827</v>
      </c>
      <c r="T3067" s="15" t="str">
        <f t="shared" si="313"/>
        <v/>
      </c>
      <c r="U3067" s="15" t="str">
        <f t="shared" si="314"/>
        <v/>
      </c>
    </row>
    <row r="3068" spans="10:21">
      <c r="J3068" s="19" t="s">
        <v>1498</v>
      </c>
      <c r="K3068" s="2" t="str">
        <f t="shared" si="311"/>
        <v>GD</v>
      </c>
      <c r="L3068" t="str">
        <f t="shared" si="310"/>
        <v>GRENADA</v>
      </c>
      <c r="M3068"/>
      <c r="N3068"/>
      <c r="O3068"/>
      <c r="P3068"/>
      <c r="S3068" s="15">
        <f t="shared" si="312"/>
        <v>41827</v>
      </c>
      <c r="T3068" s="15" t="str">
        <f t="shared" si="313"/>
        <v/>
      </c>
      <c r="U3068" s="15" t="str">
        <f t="shared" si="314"/>
        <v/>
      </c>
    </row>
    <row r="3069" spans="10:21">
      <c r="J3069" s="19" t="s">
        <v>1499</v>
      </c>
      <c r="K3069" s="2" t="str">
        <f t="shared" si="311"/>
        <v>GP</v>
      </c>
      <c r="L3069" t="str">
        <f t="shared" si="310"/>
        <v>GUADELOUPE</v>
      </c>
      <c r="M3069"/>
      <c r="N3069"/>
      <c r="O3069"/>
      <c r="P3069"/>
      <c r="S3069" s="15">
        <f t="shared" si="312"/>
        <v>41827</v>
      </c>
      <c r="T3069" s="15" t="str">
        <f t="shared" si="313"/>
        <v/>
      </c>
      <c r="U3069" s="15" t="str">
        <f t="shared" si="314"/>
        <v/>
      </c>
    </row>
    <row r="3070" spans="10:21">
      <c r="J3070" s="19" t="s">
        <v>1500</v>
      </c>
      <c r="K3070" s="2" t="str">
        <f t="shared" si="311"/>
        <v>GU</v>
      </c>
      <c r="L3070" t="str">
        <f t="shared" si="310"/>
        <v>GUAM</v>
      </c>
      <c r="M3070"/>
      <c r="N3070"/>
      <c r="O3070"/>
      <c r="P3070"/>
      <c r="S3070" s="15">
        <f t="shared" si="312"/>
        <v>41827</v>
      </c>
      <c r="T3070" s="15" t="str">
        <f t="shared" si="313"/>
        <v/>
      </c>
      <c r="U3070" s="15" t="str">
        <f t="shared" si="314"/>
        <v/>
      </c>
    </row>
    <row r="3071" spans="10:21">
      <c r="J3071" s="19" t="s">
        <v>1501</v>
      </c>
      <c r="K3071" s="2" t="str">
        <f t="shared" si="311"/>
        <v>GT</v>
      </c>
      <c r="L3071" t="str">
        <f t="shared" si="310"/>
        <v>GUATEMALA</v>
      </c>
      <c r="M3071"/>
      <c r="N3071"/>
      <c r="O3071"/>
      <c r="P3071"/>
      <c r="S3071" s="15">
        <f t="shared" si="312"/>
        <v>41827</v>
      </c>
      <c r="T3071" s="15" t="str">
        <f t="shared" si="313"/>
        <v/>
      </c>
      <c r="U3071" s="15" t="str">
        <f t="shared" si="314"/>
        <v/>
      </c>
    </row>
    <row r="3072" spans="10:21">
      <c r="J3072" s="19" t="s">
        <v>1502</v>
      </c>
      <c r="K3072" s="2" t="str">
        <f t="shared" si="311"/>
        <v>GG</v>
      </c>
      <c r="L3072" t="str">
        <f t="shared" si="310"/>
        <v>GUERNSEY</v>
      </c>
      <c r="M3072"/>
      <c r="N3072"/>
      <c r="O3072"/>
      <c r="P3072"/>
      <c r="S3072" s="15">
        <f t="shared" si="312"/>
        <v>41827</v>
      </c>
      <c r="T3072" s="15" t="str">
        <f t="shared" si="313"/>
        <v/>
      </c>
      <c r="U3072" s="15" t="str">
        <f t="shared" si="314"/>
        <v/>
      </c>
    </row>
    <row r="3073" spans="10:21">
      <c r="J3073" s="19" t="s">
        <v>1503</v>
      </c>
      <c r="K3073" s="2" t="str">
        <f t="shared" si="311"/>
        <v>GN</v>
      </c>
      <c r="L3073" t="str">
        <f t="shared" si="310"/>
        <v>GUINEA</v>
      </c>
      <c r="M3073"/>
      <c r="N3073"/>
      <c r="O3073"/>
      <c r="P3073"/>
      <c r="S3073" s="15">
        <f t="shared" si="312"/>
        <v>41827</v>
      </c>
      <c r="T3073" s="15" t="str">
        <f t="shared" si="313"/>
        <v/>
      </c>
      <c r="U3073" s="15" t="str">
        <f t="shared" si="314"/>
        <v/>
      </c>
    </row>
    <row r="3074" spans="10:21">
      <c r="J3074" s="19" t="s">
        <v>1504</v>
      </c>
      <c r="K3074" s="2" t="str">
        <f t="shared" si="311"/>
        <v>GW</v>
      </c>
      <c r="L3074" t="str">
        <f t="shared" si="310"/>
        <v>GUINEA-BISSAU</v>
      </c>
      <c r="M3074"/>
      <c r="N3074"/>
      <c r="O3074"/>
      <c r="P3074"/>
      <c r="S3074" s="15">
        <f t="shared" si="312"/>
        <v>41827</v>
      </c>
      <c r="T3074" s="15" t="str">
        <f t="shared" si="313"/>
        <v/>
      </c>
      <c r="U3074" s="15" t="str">
        <f t="shared" si="314"/>
        <v/>
      </c>
    </row>
    <row r="3075" spans="10:21">
      <c r="J3075" s="19" t="s">
        <v>1505</v>
      </c>
      <c r="K3075" s="2" t="str">
        <f t="shared" si="311"/>
        <v>GY</v>
      </c>
      <c r="L3075" t="str">
        <f t="shared" si="310"/>
        <v>GUYANA</v>
      </c>
      <c r="M3075"/>
      <c r="N3075"/>
      <c r="O3075"/>
      <c r="P3075"/>
      <c r="S3075" s="15">
        <f t="shared" si="312"/>
        <v>41827</v>
      </c>
      <c r="T3075" s="15" t="str">
        <f t="shared" si="313"/>
        <v/>
      </c>
      <c r="U3075" s="15" t="str">
        <f t="shared" si="314"/>
        <v/>
      </c>
    </row>
    <row r="3076" spans="10:21">
      <c r="J3076" s="19" t="s">
        <v>1506</v>
      </c>
      <c r="K3076" s="2" t="str">
        <f t="shared" si="311"/>
        <v>HT</v>
      </c>
      <c r="L3076" t="str">
        <f t="shared" si="310"/>
        <v>HAITI</v>
      </c>
      <c r="M3076"/>
      <c r="N3076"/>
      <c r="O3076"/>
      <c r="P3076"/>
      <c r="S3076" s="15">
        <f t="shared" si="312"/>
        <v>41827</v>
      </c>
      <c r="T3076" s="15" t="str">
        <f t="shared" si="313"/>
        <v/>
      </c>
      <c r="U3076" s="15" t="str">
        <f t="shared" si="314"/>
        <v/>
      </c>
    </row>
    <row r="3077" spans="10:21">
      <c r="J3077" s="19" t="s">
        <v>1507</v>
      </c>
      <c r="K3077" s="2" t="str">
        <f t="shared" si="311"/>
        <v>HM</v>
      </c>
      <c r="L3077" t="str">
        <f t="shared" si="310"/>
        <v>HEARD ISLAND AND MCDONALD ISLANDS</v>
      </c>
      <c r="M3077"/>
      <c r="N3077"/>
      <c r="O3077"/>
      <c r="P3077"/>
      <c r="S3077" s="15">
        <f t="shared" si="312"/>
        <v>41827</v>
      </c>
      <c r="T3077" s="15" t="str">
        <f t="shared" si="313"/>
        <v/>
      </c>
      <c r="U3077" s="15" t="str">
        <f t="shared" si="314"/>
        <v/>
      </c>
    </row>
    <row r="3078" spans="10:21">
      <c r="J3078" s="19" t="s">
        <v>1508</v>
      </c>
      <c r="K3078" s="2" t="str">
        <f t="shared" si="311"/>
        <v>VA</v>
      </c>
      <c r="L3078" t="str">
        <f t="shared" si="310"/>
        <v>HOLY SEE (VATICAN CITY STATE)</v>
      </c>
      <c r="M3078"/>
      <c r="N3078"/>
      <c r="O3078"/>
      <c r="P3078"/>
      <c r="S3078" s="15">
        <f t="shared" si="312"/>
        <v>41827</v>
      </c>
      <c r="T3078" s="15" t="str">
        <f t="shared" si="313"/>
        <v/>
      </c>
      <c r="U3078" s="15" t="str">
        <f t="shared" si="314"/>
        <v/>
      </c>
    </row>
    <row r="3079" spans="10:21">
      <c r="J3079" s="19" t="s">
        <v>1509</v>
      </c>
      <c r="K3079" s="2" t="str">
        <f t="shared" si="311"/>
        <v>HN</v>
      </c>
      <c r="L3079" t="str">
        <f t="shared" si="310"/>
        <v>HONDURAS</v>
      </c>
      <c r="M3079"/>
      <c r="N3079"/>
      <c r="O3079"/>
      <c r="P3079"/>
      <c r="S3079" s="15">
        <f t="shared" si="312"/>
        <v>41827</v>
      </c>
      <c r="T3079" s="15" t="str">
        <f t="shared" si="313"/>
        <v/>
      </c>
      <c r="U3079" s="15" t="str">
        <f t="shared" si="314"/>
        <v/>
      </c>
    </row>
    <row r="3080" spans="10:21">
      <c r="J3080" s="19" t="s">
        <v>1510</v>
      </c>
      <c r="K3080" s="2" t="str">
        <f t="shared" si="311"/>
        <v>HK</v>
      </c>
      <c r="L3080" t="str">
        <f t="shared" si="310"/>
        <v>HONG KONG</v>
      </c>
      <c r="M3080"/>
      <c r="N3080"/>
      <c r="O3080"/>
      <c r="P3080"/>
      <c r="S3080" s="15">
        <f t="shared" si="312"/>
        <v>41827</v>
      </c>
      <c r="T3080" s="15" t="str">
        <f t="shared" si="313"/>
        <v/>
      </c>
      <c r="U3080" s="15" t="str">
        <f t="shared" si="314"/>
        <v/>
      </c>
    </row>
    <row r="3081" spans="10:21">
      <c r="J3081" s="19" t="s">
        <v>1513</v>
      </c>
      <c r="K3081" s="2" t="str">
        <f t="shared" si="311"/>
        <v>IN</v>
      </c>
      <c r="L3081" t="str">
        <f t="shared" si="310"/>
        <v>INDIA</v>
      </c>
      <c r="M3081"/>
      <c r="N3081"/>
      <c r="O3081"/>
      <c r="P3081"/>
      <c r="S3081" s="15">
        <f t="shared" si="312"/>
        <v>41827</v>
      </c>
      <c r="T3081" s="15" t="str">
        <f t="shared" si="313"/>
        <v/>
      </c>
      <c r="U3081" s="15" t="str">
        <f t="shared" si="314"/>
        <v/>
      </c>
    </row>
    <row r="3082" spans="10:21">
      <c r="J3082" s="19" t="s">
        <v>1514</v>
      </c>
      <c r="K3082" s="2" t="str">
        <f t="shared" si="311"/>
        <v>ID</v>
      </c>
      <c r="L3082" t="str">
        <f t="shared" si="310"/>
        <v>INDONESIA</v>
      </c>
      <c r="M3082"/>
      <c r="N3082"/>
      <c r="O3082"/>
      <c r="P3082"/>
      <c r="S3082" s="15">
        <f t="shared" si="312"/>
        <v>41827</v>
      </c>
      <c r="T3082" s="15" t="str">
        <f t="shared" si="313"/>
        <v/>
      </c>
      <c r="U3082" s="15" t="str">
        <f t="shared" si="314"/>
        <v/>
      </c>
    </row>
    <row r="3083" spans="10:21">
      <c r="J3083" s="19" t="s">
        <v>1515</v>
      </c>
      <c r="K3083" s="2" t="str">
        <f t="shared" si="311"/>
        <v>IR</v>
      </c>
      <c r="L3083" t="str">
        <f t="shared" si="310"/>
        <v>IRAN, ISLAMIC REPUBLIC OF</v>
      </c>
      <c r="M3083"/>
      <c r="N3083"/>
      <c r="O3083"/>
      <c r="P3083"/>
      <c r="S3083" s="15">
        <f t="shared" si="312"/>
        <v>41827</v>
      </c>
      <c r="T3083" s="15" t="str">
        <f t="shared" si="313"/>
        <v/>
      </c>
      <c r="U3083" s="15" t="str">
        <f t="shared" si="314"/>
        <v/>
      </c>
    </row>
    <row r="3084" spans="10:21">
      <c r="J3084" s="19" t="s">
        <v>1516</v>
      </c>
      <c r="K3084" s="2" t="str">
        <f t="shared" si="311"/>
        <v>IQ</v>
      </c>
      <c r="L3084" t="str">
        <f t="shared" si="310"/>
        <v>IRAQ</v>
      </c>
      <c r="M3084"/>
      <c r="N3084"/>
      <c r="O3084"/>
      <c r="P3084"/>
      <c r="S3084" s="15">
        <f t="shared" si="312"/>
        <v>41827</v>
      </c>
      <c r="T3084" s="15" t="str">
        <f t="shared" si="313"/>
        <v/>
      </c>
      <c r="U3084" s="15" t="str">
        <f t="shared" si="314"/>
        <v/>
      </c>
    </row>
    <row r="3085" spans="10:21">
      <c r="J3085" s="19" t="s">
        <v>1518</v>
      </c>
      <c r="K3085" s="2" t="str">
        <f t="shared" si="311"/>
        <v>IM</v>
      </c>
      <c r="L3085" t="str">
        <f t="shared" si="310"/>
        <v>ISLE OF MAN</v>
      </c>
      <c r="M3085"/>
      <c r="N3085"/>
      <c r="O3085"/>
      <c r="P3085"/>
      <c r="S3085" s="15">
        <f t="shared" si="312"/>
        <v>41827</v>
      </c>
      <c r="T3085" s="15" t="str">
        <f t="shared" si="313"/>
        <v/>
      </c>
      <c r="U3085" s="15" t="str">
        <f t="shared" si="314"/>
        <v/>
      </c>
    </row>
    <row r="3086" spans="10:21">
      <c r="J3086" s="19" t="s">
        <v>1519</v>
      </c>
      <c r="K3086" s="2" t="str">
        <f t="shared" si="311"/>
        <v>IL</v>
      </c>
      <c r="L3086" t="str">
        <f t="shared" si="310"/>
        <v>ISRAEL</v>
      </c>
      <c r="M3086"/>
      <c r="N3086"/>
      <c r="O3086"/>
      <c r="P3086"/>
      <c r="S3086" s="15">
        <f t="shared" si="312"/>
        <v>41827</v>
      </c>
      <c r="T3086" s="15" t="str">
        <f t="shared" si="313"/>
        <v/>
      </c>
      <c r="U3086" s="15" t="str">
        <f t="shared" si="314"/>
        <v/>
      </c>
    </row>
    <row r="3087" spans="10:21">
      <c r="J3087" s="19" t="s">
        <v>1521</v>
      </c>
      <c r="K3087" s="2" t="str">
        <f t="shared" si="311"/>
        <v>JM</v>
      </c>
      <c r="L3087" t="str">
        <f t="shared" si="310"/>
        <v>JAMAICA</v>
      </c>
      <c r="M3087"/>
      <c r="N3087"/>
      <c r="O3087"/>
      <c r="P3087"/>
      <c r="S3087" s="15">
        <f t="shared" si="312"/>
        <v>41827</v>
      </c>
      <c r="T3087" s="15" t="str">
        <f t="shared" si="313"/>
        <v/>
      </c>
      <c r="U3087" s="15" t="str">
        <f t="shared" si="314"/>
        <v/>
      </c>
    </row>
    <row r="3088" spans="10:21">
      <c r="J3088" s="19" t="s">
        <v>1522</v>
      </c>
      <c r="K3088" s="2" t="str">
        <f t="shared" si="311"/>
        <v>JP</v>
      </c>
      <c r="L3088" t="str">
        <f t="shared" si="310"/>
        <v>JAPAN</v>
      </c>
      <c r="M3088"/>
      <c r="N3088"/>
      <c r="O3088"/>
      <c r="P3088"/>
      <c r="S3088" s="15">
        <f t="shared" si="312"/>
        <v>41827</v>
      </c>
      <c r="T3088" s="15" t="str">
        <f t="shared" si="313"/>
        <v/>
      </c>
      <c r="U3088" s="15" t="str">
        <f t="shared" si="314"/>
        <v/>
      </c>
    </row>
    <row r="3089" spans="10:21">
      <c r="J3089" s="19" t="s">
        <v>1523</v>
      </c>
      <c r="K3089" s="2" t="str">
        <f t="shared" si="311"/>
        <v>JE</v>
      </c>
      <c r="L3089" t="str">
        <f t="shared" si="310"/>
        <v>JERSEY</v>
      </c>
      <c r="M3089"/>
      <c r="N3089"/>
      <c r="O3089"/>
      <c r="P3089"/>
      <c r="S3089" s="15">
        <f t="shared" si="312"/>
        <v>41827</v>
      </c>
      <c r="T3089" s="15" t="str">
        <f t="shared" si="313"/>
        <v/>
      </c>
      <c r="U3089" s="15" t="str">
        <f t="shared" si="314"/>
        <v/>
      </c>
    </row>
    <row r="3090" spans="10:21">
      <c r="J3090" s="19" t="s">
        <v>1524</v>
      </c>
      <c r="K3090" s="2" t="str">
        <f t="shared" si="311"/>
        <v>JO</v>
      </c>
      <c r="L3090" t="str">
        <f t="shared" si="310"/>
        <v>JORDAN</v>
      </c>
      <c r="M3090"/>
      <c r="N3090"/>
      <c r="O3090"/>
      <c r="P3090"/>
      <c r="S3090" s="15">
        <f t="shared" si="312"/>
        <v>41827</v>
      </c>
      <c r="T3090" s="15" t="str">
        <f t="shared" si="313"/>
        <v/>
      </c>
      <c r="U3090" s="15" t="str">
        <f t="shared" si="314"/>
        <v/>
      </c>
    </row>
    <row r="3091" spans="10:21">
      <c r="J3091" s="19" t="s">
        <v>1525</v>
      </c>
      <c r="K3091" s="2" t="str">
        <f t="shared" si="311"/>
        <v>KZ</v>
      </c>
      <c r="L3091" t="str">
        <f t="shared" si="310"/>
        <v>KAZAKHSTAN</v>
      </c>
      <c r="M3091"/>
      <c r="N3091"/>
      <c r="O3091"/>
      <c r="P3091"/>
      <c r="S3091" s="15">
        <f t="shared" si="312"/>
        <v>41827</v>
      </c>
      <c r="T3091" s="15" t="str">
        <f t="shared" si="313"/>
        <v/>
      </c>
      <c r="U3091" s="15" t="str">
        <f t="shared" si="314"/>
        <v/>
      </c>
    </row>
    <row r="3092" spans="10:21">
      <c r="J3092" s="19" t="s">
        <v>1526</v>
      </c>
      <c r="K3092" s="2" t="str">
        <f t="shared" si="311"/>
        <v>KE</v>
      </c>
      <c r="L3092" t="str">
        <f t="shared" si="310"/>
        <v>KENYA</v>
      </c>
      <c r="M3092"/>
      <c r="N3092"/>
      <c r="O3092"/>
      <c r="P3092"/>
      <c r="S3092" s="15">
        <f t="shared" si="312"/>
        <v>41827</v>
      </c>
      <c r="T3092" s="15" t="str">
        <f t="shared" si="313"/>
        <v/>
      </c>
      <c r="U3092" s="15" t="str">
        <f t="shared" si="314"/>
        <v/>
      </c>
    </row>
    <row r="3093" spans="10:21">
      <c r="J3093" s="19" t="s">
        <v>1527</v>
      </c>
      <c r="K3093" s="2" t="str">
        <f t="shared" si="311"/>
        <v>KI</v>
      </c>
      <c r="L3093" t="str">
        <f t="shared" si="310"/>
        <v>KIRIBATI</v>
      </c>
      <c r="M3093"/>
      <c r="N3093"/>
      <c r="O3093"/>
      <c r="P3093"/>
      <c r="S3093" s="15">
        <f t="shared" si="312"/>
        <v>41827</v>
      </c>
      <c r="T3093" s="15" t="str">
        <f t="shared" si="313"/>
        <v/>
      </c>
      <c r="U3093" s="15" t="str">
        <f t="shared" si="314"/>
        <v/>
      </c>
    </row>
    <row r="3094" spans="10:21">
      <c r="J3094" s="19" t="s">
        <v>1528</v>
      </c>
      <c r="K3094" s="2" t="str">
        <f t="shared" si="311"/>
        <v>KP</v>
      </c>
      <c r="L3094" t="str">
        <f t="shared" si="310"/>
        <v>KOREA, DEMOCRATIC PEOPLE'S REPUBLIC OF</v>
      </c>
      <c r="M3094"/>
      <c r="N3094"/>
      <c r="O3094"/>
      <c r="P3094"/>
      <c r="S3094" s="15">
        <f t="shared" si="312"/>
        <v>41827</v>
      </c>
      <c r="T3094" s="15" t="str">
        <f t="shared" si="313"/>
        <v/>
      </c>
      <c r="U3094" s="15" t="str">
        <f t="shared" si="314"/>
        <v/>
      </c>
    </row>
    <row r="3095" spans="10:21">
      <c r="J3095" s="19" t="s">
        <v>1529</v>
      </c>
      <c r="K3095" s="2" t="str">
        <f t="shared" si="311"/>
        <v>KR</v>
      </c>
      <c r="L3095" t="str">
        <f t="shared" si="310"/>
        <v>KOREA, REPUBLIC OF</v>
      </c>
      <c r="M3095"/>
      <c r="N3095"/>
      <c r="O3095"/>
      <c r="P3095"/>
      <c r="S3095" s="15">
        <f t="shared" si="312"/>
        <v>41827</v>
      </c>
      <c r="T3095" s="15" t="str">
        <f t="shared" si="313"/>
        <v/>
      </c>
      <c r="U3095" s="15" t="str">
        <f t="shared" si="314"/>
        <v/>
      </c>
    </row>
    <row r="3096" spans="10:21">
      <c r="J3096" s="19" t="s">
        <v>12068</v>
      </c>
      <c r="K3096" s="2" t="str">
        <f t="shared" si="311"/>
        <v>XK</v>
      </c>
      <c r="L3096" t="str">
        <f t="shared" si="310"/>
        <v>KOSOVO</v>
      </c>
      <c r="M3096"/>
      <c r="N3096"/>
      <c r="O3096"/>
      <c r="P3096"/>
      <c r="S3096" s="15">
        <f t="shared" si="312"/>
        <v>42931</v>
      </c>
      <c r="T3096" s="15" t="str">
        <f t="shared" si="313"/>
        <v/>
      </c>
      <c r="U3096" s="15" t="str">
        <f t="shared" si="314"/>
        <v/>
      </c>
    </row>
    <row r="3097" spans="10:21">
      <c r="J3097" s="19" t="s">
        <v>1530</v>
      </c>
      <c r="K3097" s="2" t="str">
        <f t="shared" si="311"/>
        <v>KW</v>
      </c>
      <c r="L3097" t="str">
        <f t="shared" si="310"/>
        <v>KUWAIT</v>
      </c>
      <c r="M3097"/>
      <c r="N3097"/>
      <c r="O3097"/>
      <c r="P3097"/>
      <c r="S3097" s="15">
        <f t="shared" si="312"/>
        <v>41827</v>
      </c>
      <c r="T3097" s="15" t="str">
        <f t="shared" si="313"/>
        <v/>
      </c>
      <c r="U3097" s="15" t="str">
        <f t="shared" si="314"/>
        <v/>
      </c>
    </row>
    <row r="3098" spans="10:21">
      <c r="J3098" s="19" t="s">
        <v>1531</v>
      </c>
      <c r="K3098" s="2" t="str">
        <f t="shared" si="311"/>
        <v>KG</v>
      </c>
      <c r="L3098" t="str">
        <f t="shared" si="310"/>
        <v>KYRGYZSTAN</v>
      </c>
      <c r="M3098"/>
      <c r="N3098"/>
      <c r="O3098"/>
      <c r="P3098"/>
      <c r="S3098" s="15">
        <f t="shared" si="312"/>
        <v>41827</v>
      </c>
      <c r="T3098" s="15" t="str">
        <f t="shared" si="313"/>
        <v/>
      </c>
      <c r="U3098" s="15" t="str">
        <f t="shared" si="314"/>
        <v/>
      </c>
    </row>
    <row r="3099" spans="10:21">
      <c r="J3099" s="19" t="s">
        <v>1532</v>
      </c>
      <c r="K3099" s="2" t="str">
        <f t="shared" si="311"/>
        <v>LA</v>
      </c>
      <c r="L3099" t="str">
        <f t="shared" si="310"/>
        <v>LAO PEOPLE'S DEMOCRATIC REPUBLIC</v>
      </c>
      <c r="M3099"/>
      <c r="N3099"/>
      <c r="O3099"/>
      <c r="P3099"/>
      <c r="S3099" s="15">
        <f t="shared" si="312"/>
        <v>41827</v>
      </c>
      <c r="T3099" s="15" t="str">
        <f t="shared" si="313"/>
        <v/>
      </c>
      <c r="U3099" s="15" t="str">
        <f t="shared" si="314"/>
        <v/>
      </c>
    </row>
    <row r="3100" spans="10:21">
      <c r="J3100" s="19" t="s">
        <v>1534</v>
      </c>
      <c r="K3100" s="2" t="str">
        <f t="shared" si="311"/>
        <v>LB</v>
      </c>
      <c r="L3100" t="str">
        <f t="shared" si="310"/>
        <v>LEBANON</v>
      </c>
      <c r="M3100"/>
      <c r="N3100"/>
      <c r="O3100"/>
      <c r="P3100"/>
      <c r="S3100" s="15">
        <f t="shared" si="312"/>
        <v>41827</v>
      </c>
      <c r="T3100" s="15" t="str">
        <f t="shared" si="313"/>
        <v/>
      </c>
      <c r="U3100" s="15" t="str">
        <f t="shared" si="314"/>
        <v/>
      </c>
    </row>
    <row r="3101" spans="10:21">
      <c r="J3101" s="19" t="s">
        <v>1535</v>
      </c>
      <c r="K3101" s="2" t="str">
        <f t="shared" si="311"/>
        <v>LS</v>
      </c>
      <c r="L3101" t="str">
        <f t="shared" si="310"/>
        <v>LESOTHO</v>
      </c>
      <c r="M3101"/>
      <c r="N3101"/>
      <c r="O3101"/>
      <c r="P3101"/>
      <c r="S3101" s="15">
        <f t="shared" si="312"/>
        <v>41827</v>
      </c>
      <c r="T3101" s="15" t="str">
        <f t="shared" si="313"/>
        <v/>
      </c>
      <c r="U3101" s="15" t="str">
        <f t="shared" si="314"/>
        <v/>
      </c>
    </row>
    <row r="3102" spans="10:21">
      <c r="J3102" s="19" t="s">
        <v>1536</v>
      </c>
      <c r="K3102" s="2" t="str">
        <f t="shared" si="311"/>
        <v>LR</v>
      </c>
      <c r="L3102" t="str">
        <f t="shared" si="310"/>
        <v>LIBERIA</v>
      </c>
      <c r="M3102"/>
      <c r="N3102"/>
      <c r="O3102"/>
      <c r="P3102"/>
      <c r="S3102" s="15">
        <f t="shared" si="312"/>
        <v>41827</v>
      </c>
      <c r="T3102" s="15" t="str">
        <f t="shared" si="313"/>
        <v/>
      </c>
      <c r="U3102" s="15" t="str">
        <f t="shared" si="314"/>
        <v/>
      </c>
    </row>
    <row r="3103" spans="10:21">
      <c r="J3103" s="19" t="s">
        <v>3453</v>
      </c>
      <c r="K3103" s="2" t="str">
        <f t="shared" si="311"/>
        <v>LY</v>
      </c>
      <c r="L3103" t="str">
        <f t="shared" si="310"/>
        <v>LIBYA</v>
      </c>
      <c r="M3103"/>
      <c r="N3103"/>
      <c r="O3103"/>
      <c r="P3103"/>
      <c r="S3103" s="15">
        <f t="shared" si="312"/>
        <v>41827</v>
      </c>
      <c r="T3103" s="15" t="str">
        <f t="shared" si="313"/>
        <v/>
      </c>
      <c r="U3103" s="15" t="str">
        <f t="shared" si="314"/>
        <v/>
      </c>
    </row>
    <row r="3104" spans="10:21">
      <c r="J3104" s="19" t="s">
        <v>1540</v>
      </c>
      <c r="K3104" s="2" t="str">
        <f t="shared" si="311"/>
        <v>MO</v>
      </c>
      <c r="L3104" t="str">
        <f t="shared" si="310"/>
        <v>MACAO</v>
      </c>
      <c r="M3104"/>
      <c r="N3104"/>
      <c r="O3104"/>
      <c r="P3104"/>
      <c r="S3104" s="15">
        <f t="shared" si="312"/>
        <v>41827</v>
      </c>
      <c r="T3104" s="15" t="str">
        <f t="shared" si="313"/>
        <v/>
      </c>
      <c r="U3104" s="15" t="str">
        <f t="shared" si="314"/>
        <v/>
      </c>
    </row>
    <row r="3105" spans="10:21">
      <c r="J3105" s="19" t="s">
        <v>14788</v>
      </c>
      <c r="K3105" s="2" t="str">
        <f t="shared" si="311"/>
        <v>MK</v>
      </c>
      <c r="L3105" t="str">
        <f t="shared" si="310"/>
        <v>NORTH MACEDONIA</v>
      </c>
      <c r="M3105"/>
      <c r="N3105"/>
      <c r="O3105"/>
      <c r="P3105"/>
      <c r="S3105" s="15">
        <f t="shared" si="312"/>
        <v>41827</v>
      </c>
      <c r="T3105" s="15" t="str">
        <f t="shared" si="313"/>
        <v/>
      </c>
      <c r="U3105" s="15">
        <f t="shared" si="314"/>
        <v>44392</v>
      </c>
    </row>
    <row r="3106" spans="10:21">
      <c r="J3106" s="19" t="s">
        <v>1541</v>
      </c>
      <c r="K3106" s="2" t="str">
        <f t="shared" si="311"/>
        <v>MG</v>
      </c>
      <c r="L3106" t="str">
        <f t="shared" si="310"/>
        <v>MADAGASCAR</v>
      </c>
      <c r="M3106"/>
      <c r="N3106"/>
      <c r="O3106"/>
      <c r="P3106"/>
      <c r="S3106" s="15">
        <f t="shared" si="312"/>
        <v>41827</v>
      </c>
      <c r="T3106" s="15" t="str">
        <f t="shared" si="313"/>
        <v/>
      </c>
      <c r="U3106" s="15" t="str">
        <f t="shared" si="314"/>
        <v/>
      </c>
    </row>
    <row r="3107" spans="10:21">
      <c r="J3107" s="19" t="s">
        <v>1542</v>
      </c>
      <c r="K3107" s="2" t="str">
        <f t="shared" si="311"/>
        <v>MW</v>
      </c>
      <c r="L3107" t="str">
        <f t="shared" ref="L3107:L3170" si="315">J3107</f>
        <v>MALAWI</v>
      </c>
      <c r="M3107"/>
      <c r="N3107"/>
      <c r="O3107"/>
      <c r="P3107"/>
      <c r="S3107" s="15">
        <f t="shared" si="312"/>
        <v>41827</v>
      </c>
      <c r="T3107" s="15" t="str">
        <f t="shared" si="313"/>
        <v/>
      </c>
      <c r="U3107" s="15" t="str">
        <f t="shared" si="314"/>
        <v/>
      </c>
    </row>
    <row r="3108" spans="10:21">
      <c r="J3108" s="19" t="s">
        <v>1543</v>
      </c>
      <c r="K3108" s="2" t="str">
        <f t="shared" si="311"/>
        <v>MY</v>
      </c>
      <c r="L3108" t="str">
        <f t="shared" si="315"/>
        <v>MALAYSIA</v>
      </c>
      <c r="M3108"/>
      <c r="N3108"/>
      <c r="O3108"/>
      <c r="P3108"/>
      <c r="S3108" s="15">
        <f t="shared" si="312"/>
        <v>41827</v>
      </c>
      <c r="T3108" s="15" t="str">
        <f t="shared" si="313"/>
        <v/>
      </c>
      <c r="U3108" s="15" t="str">
        <f t="shared" si="314"/>
        <v/>
      </c>
    </row>
    <row r="3109" spans="10:21">
      <c r="J3109" s="19" t="s">
        <v>1544</v>
      </c>
      <c r="K3109" s="2" t="str">
        <f t="shared" si="311"/>
        <v>MV</v>
      </c>
      <c r="L3109" t="str">
        <f t="shared" si="315"/>
        <v>MALDIVES</v>
      </c>
      <c r="M3109"/>
      <c r="N3109"/>
      <c r="O3109"/>
      <c r="P3109"/>
      <c r="S3109" s="15">
        <f t="shared" si="312"/>
        <v>41827</v>
      </c>
      <c r="T3109" s="15" t="str">
        <f t="shared" si="313"/>
        <v/>
      </c>
      <c r="U3109" s="15" t="str">
        <f t="shared" si="314"/>
        <v/>
      </c>
    </row>
    <row r="3110" spans="10:21">
      <c r="J3110" s="19" t="s">
        <v>1545</v>
      </c>
      <c r="K3110" s="2" t="str">
        <f t="shared" si="311"/>
        <v>ML</v>
      </c>
      <c r="L3110" t="str">
        <f t="shared" si="315"/>
        <v>MALI</v>
      </c>
      <c r="M3110"/>
      <c r="N3110"/>
      <c r="O3110"/>
      <c r="P3110"/>
      <c r="S3110" s="15">
        <f t="shared" si="312"/>
        <v>41827</v>
      </c>
      <c r="T3110" s="15" t="str">
        <f t="shared" si="313"/>
        <v/>
      </c>
      <c r="U3110" s="15" t="str">
        <f t="shared" si="314"/>
        <v/>
      </c>
    </row>
    <row r="3111" spans="10:21">
      <c r="J3111" s="19" t="s">
        <v>1547</v>
      </c>
      <c r="K3111" s="2" t="str">
        <f t="shared" si="311"/>
        <v>MH</v>
      </c>
      <c r="L3111" t="str">
        <f t="shared" si="315"/>
        <v>MARSHALL ISLANDS</v>
      </c>
      <c r="M3111"/>
      <c r="N3111"/>
      <c r="O3111"/>
      <c r="P3111"/>
      <c r="S3111" s="15">
        <f t="shared" si="312"/>
        <v>41827</v>
      </c>
      <c r="T3111" s="15" t="str">
        <f t="shared" si="313"/>
        <v/>
      </c>
      <c r="U3111" s="15" t="str">
        <f t="shared" si="314"/>
        <v/>
      </c>
    </row>
    <row r="3112" spans="10:21">
      <c r="J3112" s="19" t="s">
        <v>1548</v>
      </c>
      <c r="K3112" s="2" t="str">
        <f t="shared" si="311"/>
        <v>MQ</v>
      </c>
      <c r="L3112" t="str">
        <f t="shared" si="315"/>
        <v>MARTINIQUE</v>
      </c>
      <c r="M3112"/>
      <c r="N3112"/>
      <c r="O3112"/>
      <c r="P3112"/>
      <c r="S3112" s="15">
        <f t="shared" si="312"/>
        <v>41827</v>
      </c>
      <c r="T3112" s="15" t="str">
        <f t="shared" si="313"/>
        <v/>
      </c>
      <c r="U3112" s="15" t="str">
        <f t="shared" si="314"/>
        <v/>
      </c>
    </row>
    <row r="3113" spans="10:21">
      <c r="J3113" s="19" t="s">
        <v>1549</v>
      </c>
      <c r="K3113" s="2" t="str">
        <f t="shared" si="311"/>
        <v>MR</v>
      </c>
      <c r="L3113" t="str">
        <f t="shared" si="315"/>
        <v>MAURITANIA</v>
      </c>
      <c r="M3113"/>
      <c r="N3113"/>
      <c r="O3113"/>
      <c r="P3113"/>
      <c r="S3113" s="15">
        <f t="shared" si="312"/>
        <v>41827</v>
      </c>
      <c r="T3113" s="15" t="str">
        <f t="shared" si="313"/>
        <v/>
      </c>
      <c r="U3113" s="15" t="str">
        <f t="shared" si="314"/>
        <v/>
      </c>
    </row>
    <row r="3114" spans="10:21">
      <c r="J3114" s="19" t="s">
        <v>1550</v>
      </c>
      <c r="K3114" s="2" t="str">
        <f t="shared" si="311"/>
        <v>MU</v>
      </c>
      <c r="L3114" t="str">
        <f t="shared" si="315"/>
        <v>MAURITIUS</v>
      </c>
      <c r="M3114"/>
      <c r="N3114"/>
      <c r="O3114"/>
      <c r="P3114"/>
      <c r="S3114" s="15">
        <f t="shared" si="312"/>
        <v>41827</v>
      </c>
      <c r="T3114" s="15" t="str">
        <f t="shared" si="313"/>
        <v/>
      </c>
      <c r="U3114" s="15" t="str">
        <f t="shared" si="314"/>
        <v/>
      </c>
    </row>
    <row r="3115" spans="10:21">
      <c r="J3115" s="19" t="s">
        <v>1551</v>
      </c>
      <c r="K3115" s="2" t="str">
        <f t="shared" si="311"/>
        <v>YT</v>
      </c>
      <c r="L3115" t="str">
        <f t="shared" si="315"/>
        <v>MAYOTTE</v>
      </c>
      <c r="M3115"/>
      <c r="N3115"/>
      <c r="O3115"/>
      <c r="P3115"/>
      <c r="S3115" s="15">
        <f t="shared" si="312"/>
        <v>41827</v>
      </c>
      <c r="T3115" s="15" t="str">
        <f t="shared" si="313"/>
        <v/>
      </c>
      <c r="U3115" s="15" t="str">
        <f t="shared" si="314"/>
        <v/>
      </c>
    </row>
    <row r="3116" spans="10:21">
      <c r="J3116" s="19" t="s">
        <v>1552</v>
      </c>
      <c r="K3116" s="2" t="str">
        <f t="shared" si="311"/>
        <v>MX</v>
      </c>
      <c r="L3116" t="str">
        <f t="shared" si="315"/>
        <v>MEXICO</v>
      </c>
      <c r="M3116"/>
      <c r="N3116"/>
      <c r="O3116"/>
      <c r="P3116"/>
      <c r="S3116" s="15">
        <f t="shared" si="312"/>
        <v>41827</v>
      </c>
      <c r="T3116" s="15" t="str">
        <f t="shared" si="313"/>
        <v/>
      </c>
      <c r="U3116" s="15" t="str">
        <f t="shared" si="314"/>
        <v/>
      </c>
    </row>
    <row r="3117" spans="10:21">
      <c r="J3117" s="19" t="s">
        <v>1553</v>
      </c>
      <c r="K3117" s="2" t="str">
        <f t="shared" si="311"/>
        <v>FM</v>
      </c>
      <c r="L3117" t="str">
        <f t="shared" si="315"/>
        <v>MICRONESIA, FEDERATED STATES OF</v>
      </c>
      <c r="M3117"/>
      <c r="N3117"/>
      <c r="O3117"/>
      <c r="P3117"/>
      <c r="S3117" s="15">
        <f t="shared" si="312"/>
        <v>41827</v>
      </c>
      <c r="T3117" s="15" t="str">
        <f t="shared" si="313"/>
        <v/>
      </c>
      <c r="U3117" s="15" t="str">
        <f t="shared" si="314"/>
        <v/>
      </c>
    </row>
    <row r="3118" spans="10:21">
      <c r="J3118" s="19" t="s">
        <v>1554</v>
      </c>
      <c r="K3118" s="2" t="str">
        <f t="shared" si="311"/>
        <v>MD</v>
      </c>
      <c r="L3118" t="str">
        <f t="shared" si="315"/>
        <v>MOLDOVA, REPUBLIC OF</v>
      </c>
      <c r="M3118"/>
      <c r="N3118"/>
      <c r="O3118"/>
      <c r="P3118"/>
      <c r="S3118" s="15">
        <f t="shared" si="312"/>
        <v>41827</v>
      </c>
      <c r="T3118" s="15" t="str">
        <f t="shared" si="313"/>
        <v/>
      </c>
      <c r="U3118" s="15" t="str">
        <f t="shared" si="314"/>
        <v/>
      </c>
    </row>
    <row r="3119" spans="10:21">
      <c r="J3119" s="19" t="s">
        <v>1555</v>
      </c>
      <c r="K3119" s="2" t="str">
        <f t="shared" si="311"/>
        <v>MC</v>
      </c>
      <c r="L3119" t="str">
        <f t="shared" si="315"/>
        <v>MONACO</v>
      </c>
      <c r="M3119"/>
      <c r="N3119"/>
      <c r="O3119"/>
      <c r="P3119"/>
      <c r="S3119" s="15">
        <f t="shared" si="312"/>
        <v>41827</v>
      </c>
      <c r="T3119" s="15" t="str">
        <f t="shared" si="313"/>
        <v/>
      </c>
      <c r="U3119" s="15" t="str">
        <f t="shared" si="314"/>
        <v/>
      </c>
    </row>
    <row r="3120" spans="10:21">
      <c r="J3120" s="19" t="s">
        <v>1556</v>
      </c>
      <c r="K3120" s="2" t="str">
        <f t="shared" si="311"/>
        <v>MN</v>
      </c>
      <c r="L3120" t="str">
        <f t="shared" si="315"/>
        <v>MONGOLIA</v>
      </c>
      <c r="M3120"/>
      <c r="N3120"/>
      <c r="O3120"/>
      <c r="P3120"/>
      <c r="S3120" s="15">
        <f t="shared" si="312"/>
        <v>41827</v>
      </c>
      <c r="T3120" s="15" t="str">
        <f t="shared" si="313"/>
        <v/>
      </c>
      <c r="U3120" s="15" t="str">
        <f t="shared" si="314"/>
        <v/>
      </c>
    </row>
    <row r="3121" spans="10:21">
      <c r="J3121" s="19" t="s">
        <v>1557</v>
      </c>
      <c r="K3121" s="2" t="str">
        <f t="shared" ref="K3121:K3184" si="316">VLOOKUP(J3121,$A:$B,2,0)</f>
        <v>ME</v>
      </c>
      <c r="L3121" t="str">
        <f t="shared" si="315"/>
        <v>MONTENEGRO</v>
      </c>
      <c r="M3121"/>
      <c r="N3121"/>
      <c r="O3121"/>
      <c r="P3121"/>
      <c r="S3121" s="15">
        <f t="shared" ref="S3121:S3184" si="317">VLOOKUP(J3121,A:G,5,FALSE)</f>
        <v>41827</v>
      </c>
      <c r="T3121" s="15" t="str">
        <f t="shared" ref="T3121:T3184" si="318">IF(VLOOKUP(J3121,A:G,6,FALSE)=0,"",VLOOKUP(J3121,A:G,6,FALSE))</f>
        <v/>
      </c>
      <c r="U3121" s="15" t="str">
        <f t="shared" si="314"/>
        <v/>
      </c>
    </row>
    <row r="3122" spans="10:21">
      <c r="J3122" s="19" t="s">
        <v>1558</v>
      </c>
      <c r="K3122" s="2" t="str">
        <f t="shared" si="316"/>
        <v>MS</v>
      </c>
      <c r="L3122" t="str">
        <f t="shared" si="315"/>
        <v>MONTSERRAT</v>
      </c>
      <c r="M3122"/>
      <c r="N3122"/>
      <c r="O3122"/>
      <c r="P3122"/>
      <c r="S3122" s="15">
        <f t="shared" si="317"/>
        <v>41827</v>
      </c>
      <c r="T3122" s="15" t="str">
        <f t="shared" si="318"/>
        <v/>
      </c>
      <c r="U3122" s="15" t="str">
        <f t="shared" ref="U3122:U3185" si="319">IF(VLOOKUP(J3122,A:G,7,FALSE)=0,"",VLOOKUP(J3122,A:G,7,FALSE))</f>
        <v/>
      </c>
    </row>
    <row r="3123" spans="10:21">
      <c r="J3123" s="19" t="s">
        <v>1559</v>
      </c>
      <c r="K3123" s="2" t="str">
        <f t="shared" si="316"/>
        <v>MA</v>
      </c>
      <c r="L3123" t="str">
        <f t="shared" si="315"/>
        <v>MOROCCO</v>
      </c>
      <c r="M3123"/>
      <c r="N3123"/>
      <c r="O3123"/>
      <c r="P3123"/>
      <c r="S3123" s="15">
        <f t="shared" si="317"/>
        <v>41827</v>
      </c>
      <c r="T3123" s="15" t="str">
        <f t="shared" si="318"/>
        <v/>
      </c>
      <c r="U3123" s="15" t="str">
        <f t="shared" si="319"/>
        <v/>
      </c>
    </row>
    <row r="3124" spans="10:21">
      <c r="J3124" s="19" t="s">
        <v>1560</v>
      </c>
      <c r="K3124" s="2" t="str">
        <f t="shared" si="316"/>
        <v>MZ</v>
      </c>
      <c r="L3124" t="str">
        <f t="shared" si="315"/>
        <v>MOZAMBIQUE</v>
      </c>
      <c r="M3124"/>
      <c r="N3124"/>
      <c r="O3124"/>
      <c r="P3124"/>
      <c r="S3124" s="15">
        <f t="shared" si="317"/>
        <v>41827</v>
      </c>
      <c r="T3124" s="15" t="str">
        <f t="shared" si="318"/>
        <v/>
      </c>
      <c r="U3124" s="15" t="str">
        <f t="shared" si="319"/>
        <v/>
      </c>
    </row>
    <row r="3125" spans="10:21">
      <c r="J3125" s="19" t="s">
        <v>1561</v>
      </c>
      <c r="K3125" s="2" t="str">
        <f t="shared" si="316"/>
        <v>MM</v>
      </c>
      <c r="L3125" t="str">
        <f t="shared" si="315"/>
        <v>MYANMAR</v>
      </c>
      <c r="M3125"/>
      <c r="N3125"/>
      <c r="O3125"/>
      <c r="P3125"/>
      <c r="S3125" s="15">
        <f t="shared" si="317"/>
        <v>41827</v>
      </c>
      <c r="T3125" s="15" t="str">
        <f t="shared" si="318"/>
        <v/>
      </c>
      <c r="U3125" s="15" t="str">
        <f t="shared" si="319"/>
        <v/>
      </c>
    </row>
    <row r="3126" spans="10:21">
      <c r="J3126" s="19" t="s">
        <v>1562</v>
      </c>
      <c r="K3126" s="2" t="str">
        <f t="shared" si="316"/>
        <v>NA</v>
      </c>
      <c r="L3126" t="str">
        <f t="shared" si="315"/>
        <v>NAMIBIA</v>
      </c>
      <c r="M3126"/>
      <c r="N3126"/>
      <c r="O3126"/>
      <c r="P3126"/>
      <c r="S3126" s="15">
        <f t="shared" si="317"/>
        <v>41827</v>
      </c>
      <c r="T3126" s="15" t="str">
        <f t="shared" si="318"/>
        <v/>
      </c>
      <c r="U3126" s="15" t="str">
        <f t="shared" si="319"/>
        <v/>
      </c>
    </row>
    <row r="3127" spans="10:21">
      <c r="J3127" s="19" t="s">
        <v>1563</v>
      </c>
      <c r="K3127" s="2" t="str">
        <f t="shared" si="316"/>
        <v>NR</v>
      </c>
      <c r="L3127" t="str">
        <f t="shared" si="315"/>
        <v>NAURU</v>
      </c>
      <c r="M3127"/>
      <c r="N3127"/>
      <c r="O3127"/>
      <c r="P3127"/>
      <c r="S3127" s="15">
        <f t="shared" si="317"/>
        <v>41827</v>
      </c>
      <c r="T3127" s="15" t="str">
        <f t="shared" si="318"/>
        <v/>
      </c>
      <c r="U3127" s="15" t="str">
        <f t="shared" si="319"/>
        <v/>
      </c>
    </row>
    <row r="3128" spans="10:21">
      <c r="J3128" s="19" t="s">
        <v>1564</v>
      </c>
      <c r="K3128" s="2" t="str">
        <f t="shared" si="316"/>
        <v>NP</v>
      </c>
      <c r="L3128" t="str">
        <f t="shared" si="315"/>
        <v>NEPAL</v>
      </c>
      <c r="M3128"/>
      <c r="N3128"/>
      <c r="O3128"/>
      <c r="P3128"/>
      <c r="S3128" s="15">
        <f t="shared" si="317"/>
        <v>41827</v>
      </c>
      <c r="T3128" s="15" t="str">
        <f t="shared" si="318"/>
        <v/>
      </c>
      <c r="U3128" s="15" t="str">
        <f t="shared" si="319"/>
        <v/>
      </c>
    </row>
    <row r="3129" spans="10:21">
      <c r="J3129" s="19" t="s">
        <v>1566</v>
      </c>
      <c r="K3129" s="2" t="str">
        <f t="shared" si="316"/>
        <v>NC</v>
      </c>
      <c r="L3129" t="str">
        <f t="shared" si="315"/>
        <v>NEW CALEDONIA</v>
      </c>
      <c r="M3129"/>
      <c r="N3129"/>
      <c r="O3129"/>
      <c r="P3129"/>
      <c r="S3129" s="15">
        <f t="shared" si="317"/>
        <v>41827</v>
      </c>
      <c r="T3129" s="15" t="str">
        <f t="shared" si="318"/>
        <v/>
      </c>
      <c r="U3129" s="15" t="str">
        <f t="shared" si="319"/>
        <v/>
      </c>
    </row>
    <row r="3130" spans="10:21">
      <c r="J3130" s="19" t="s">
        <v>1567</v>
      </c>
      <c r="K3130" s="2" t="str">
        <f t="shared" si="316"/>
        <v>NZ</v>
      </c>
      <c r="L3130" t="str">
        <f t="shared" si="315"/>
        <v>NEW ZEALAND</v>
      </c>
      <c r="M3130"/>
      <c r="N3130"/>
      <c r="O3130"/>
      <c r="P3130"/>
      <c r="S3130" s="15">
        <f t="shared" si="317"/>
        <v>41827</v>
      </c>
      <c r="T3130" s="15" t="str">
        <f t="shared" si="318"/>
        <v/>
      </c>
      <c r="U3130" s="15" t="str">
        <f t="shared" si="319"/>
        <v/>
      </c>
    </row>
    <row r="3131" spans="10:21">
      <c r="J3131" s="19" t="s">
        <v>1568</v>
      </c>
      <c r="K3131" s="2" t="str">
        <f t="shared" si="316"/>
        <v>NI</v>
      </c>
      <c r="L3131" t="str">
        <f t="shared" si="315"/>
        <v>NICARAGUA</v>
      </c>
      <c r="M3131"/>
      <c r="N3131"/>
      <c r="O3131"/>
      <c r="P3131"/>
      <c r="S3131" s="15">
        <f t="shared" si="317"/>
        <v>41827</v>
      </c>
      <c r="T3131" s="15" t="str">
        <f t="shared" si="318"/>
        <v/>
      </c>
      <c r="U3131" s="15" t="str">
        <f t="shared" si="319"/>
        <v/>
      </c>
    </row>
    <row r="3132" spans="10:21">
      <c r="J3132" s="19" t="s">
        <v>1569</v>
      </c>
      <c r="K3132" s="2" t="str">
        <f t="shared" si="316"/>
        <v>NE</v>
      </c>
      <c r="L3132" t="str">
        <f t="shared" si="315"/>
        <v>NIGER</v>
      </c>
      <c r="M3132"/>
      <c r="N3132"/>
      <c r="O3132"/>
      <c r="P3132"/>
      <c r="S3132" s="15">
        <f t="shared" si="317"/>
        <v>41827</v>
      </c>
      <c r="T3132" s="15" t="str">
        <f t="shared" si="318"/>
        <v/>
      </c>
      <c r="U3132" s="15" t="str">
        <f t="shared" si="319"/>
        <v/>
      </c>
    </row>
    <row r="3133" spans="10:21">
      <c r="J3133" s="19" t="s">
        <v>1570</v>
      </c>
      <c r="K3133" s="2" t="str">
        <f t="shared" si="316"/>
        <v>NG</v>
      </c>
      <c r="L3133" t="str">
        <f t="shared" si="315"/>
        <v>NIGERIA</v>
      </c>
      <c r="M3133"/>
      <c r="N3133"/>
      <c r="O3133"/>
      <c r="P3133"/>
      <c r="S3133" s="15">
        <f t="shared" si="317"/>
        <v>41827</v>
      </c>
      <c r="T3133" s="15" t="str">
        <f t="shared" si="318"/>
        <v/>
      </c>
      <c r="U3133" s="15" t="str">
        <f t="shared" si="319"/>
        <v/>
      </c>
    </row>
    <row r="3134" spans="10:21">
      <c r="J3134" s="19" t="s">
        <v>1571</v>
      </c>
      <c r="K3134" s="2" t="str">
        <f t="shared" si="316"/>
        <v>NU</v>
      </c>
      <c r="L3134" t="str">
        <f t="shared" si="315"/>
        <v>NIUE</v>
      </c>
      <c r="M3134"/>
      <c r="N3134"/>
      <c r="O3134"/>
      <c r="P3134"/>
      <c r="S3134" s="15">
        <f t="shared" si="317"/>
        <v>41827</v>
      </c>
      <c r="T3134" s="15" t="str">
        <f t="shared" si="318"/>
        <v/>
      </c>
      <c r="U3134" s="15" t="str">
        <f t="shared" si="319"/>
        <v/>
      </c>
    </row>
    <row r="3135" spans="10:21">
      <c r="J3135" s="19" t="s">
        <v>1572</v>
      </c>
      <c r="K3135" s="2" t="str">
        <f t="shared" si="316"/>
        <v>NF</v>
      </c>
      <c r="L3135" t="str">
        <f t="shared" si="315"/>
        <v>NORFOLK ISLAND</v>
      </c>
      <c r="M3135"/>
      <c r="N3135"/>
      <c r="O3135"/>
      <c r="P3135"/>
      <c r="S3135" s="15">
        <f t="shared" si="317"/>
        <v>41827</v>
      </c>
      <c r="T3135" s="15" t="str">
        <f t="shared" si="318"/>
        <v/>
      </c>
      <c r="U3135" s="15" t="str">
        <f t="shared" si="319"/>
        <v/>
      </c>
    </row>
    <row r="3136" spans="10:21">
      <c r="J3136" s="19" t="s">
        <v>1573</v>
      </c>
      <c r="K3136" s="2" t="str">
        <f t="shared" si="316"/>
        <v>MP</v>
      </c>
      <c r="L3136" t="str">
        <f t="shared" si="315"/>
        <v>NORTHERN MARIANA ISLANDS</v>
      </c>
      <c r="M3136"/>
      <c r="N3136"/>
      <c r="O3136"/>
      <c r="P3136"/>
      <c r="S3136" s="15">
        <f t="shared" si="317"/>
        <v>41827</v>
      </c>
      <c r="T3136" s="15" t="str">
        <f t="shared" si="318"/>
        <v/>
      </c>
      <c r="U3136" s="15" t="str">
        <f t="shared" si="319"/>
        <v/>
      </c>
    </row>
    <row r="3137" spans="10:21">
      <c r="J3137" s="19" t="s">
        <v>1575</v>
      </c>
      <c r="K3137" s="2" t="str">
        <f t="shared" si="316"/>
        <v>OM</v>
      </c>
      <c r="L3137" t="str">
        <f t="shared" si="315"/>
        <v>OMAN</v>
      </c>
      <c r="M3137"/>
      <c r="N3137"/>
      <c r="O3137"/>
      <c r="P3137"/>
      <c r="S3137" s="15">
        <f t="shared" si="317"/>
        <v>41827</v>
      </c>
      <c r="T3137" s="15" t="str">
        <f t="shared" si="318"/>
        <v/>
      </c>
      <c r="U3137" s="15" t="str">
        <f t="shared" si="319"/>
        <v/>
      </c>
    </row>
    <row r="3138" spans="10:21">
      <c r="J3138" s="19" t="s">
        <v>1576</v>
      </c>
      <c r="K3138" s="2" t="str">
        <f t="shared" si="316"/>
        <v>PK</v>
      </c>
      <c r="L3138" t="str">
        <f t="shared" si="315"/>
        <v>PAKISTAN</v>
      </c>
      <c r="M3138"/>
      <c r="N3138"/>
      <c r="O3138"/>
      <c r="P3138"/>
      <c r="S3138" s="15">
        <f t="shared" si="317"/>
        <v>41827</v>
      </c>
      <c r="T3138" s="15" t="str">
        <f t="shared" si="318"/>
        <v/>
      </c>
      <c r="U3138" s="15" t="str">
        <f t="shared" si="319"/>
        <v/>
      </c>
    </row>
    <row r="3139" spans="10:21">
      <c r="J3139" s="19" t="s">
        <v>1577</v>
      </c>
      <c r="K3139" s="2" t="str">
        <f t="shared" si="316"/>
        <v>PW</v>
      </c>
      <c r="L3139" t="str">
        <f t="shared" si="315"/>
        <v>PALAU</v>
      </c>
      <c r="M3139"/>
      <c r="N3139"/>
      <c r="O3139"/>
      <c r="P3139"/>
      <c r="S3139" s="15">
        <f t="shared" si="317"/>
        <v>41827</v>
      </c>
      <c r="T3139" s="15" t="str">
        <f t="shared" si="318"/>
        <v/>
      </c>
      <c r="U3139" s="15" t="str">
        <f t="shared" si="319"/>
        <v/>
      </c>
    </row>
    <row r="3140" spans="10:21">
      <c r="J3140" s="19" t="s">
        <v>14789</v>
      </c>
      <c r="K3140" s="2" t="str">
        <f t="shared" si="316"/>
        <v>PS</v>
      </c>
      <c r="L3140" t="str">
        <f t="shared" si="315"/>
        <v>PALESTINE, STATE OF</v>
      </c>
      <c r="M3140"/>
      <c r="N3140"/>
      <c r="O3140"/>
      <c r="P3140"/>
      <c r="S3140" s="15">
        <f t="shared" si="317"/>
        <v>41827</v>
      </c>
      <c r="T3140" s="15" t="str">
        <f t="shared" si="318"/>
        <v/>
      </c>
      <c r="U3140" s="15">
        <f t="shared" si="319"/>
        <v>44392</v>
      </c>
    </row>
    <row r="3141" spans="10:21">
      <c r="J3141" s="19" t="s">
        <v>1578</v>
      </c>
      <c r="K3141" s="2" t="str">
        <f t="shared" si="316"/>
        <v>PA</v>
      </c>
      <c r="L3141" t="str">
        <f t="shared" si="315"/>
        <v>PANAMA</v>
      </c>
      <c r="M3141"/>
      <c r="N3141"/>
      <c r="O3141"/>
      <c r="P3141"/>
      <c r="S3141" s="15">
        <f t="shared" si="317"/>
        <v>41827</v>
      </c>
      <c r="T3141" s="15" t="str">
        <f t="shared" si="318"/>
        <v/>
      </c>
      <c r="U3141" s="15" t="str">
        <f t="shared" si="319"/>
        <v/>
      </c>
    </row>
    <row r="3142" spans="10:21">
      <c r="J3142" s="19" t="s">
        <v>1579</v>
      </c>
      <c r="K3142" s="2" t="str">
        <f t="shared" si="316"/>
        <v>PG</v>
      </c>
      <c r="L3142" t="str">
        <f t="shared" si="315"/>
        <v>PAPUA NEW GUINEA</v>
      </c>
      <c r="M3142"/>
      <c r="N3142"/>
      <c r="O3142"/>
      <c r="P3142"/>
      <c r="S3142" s="15">
        <f t="shared" si="317"/>
        <v>41827</v>
      </c>
      <c r="T3142" s="15" t="str">
        <f t="shared" si="318"/>
        <v/>
      </c>
      <c r="U3142" s="15" t="str">
        <f t="shared" si="319"/>
        <v/>
      </c>
    </row>
    <row r="3143" spans="10:21">
      <c r="J3143" s="19" t="s">
        <v>1580</v>
      </c>
      <c r="K3143" s="2" t="str">
        <f t="shared" si="316"/>
        <v>PY</v>
      </c>
      <c r="L3143" t="str">
        <f t="shared" si="315"/>
        <v>PARAGUAY</v>
      </c>
      <c r="M3143"/>
      <c r="N3143"/>
      <c r="O3143"/>
      <c r="P3143"/>
      <c r="S3143" s="15">
        <f t="shared" si="317"/>
        <v>41827</v>
      </c>
      <c r="T3143" s="15" t="str">
        <f t="shared" si="318"/>
        <v/>
      </c>
      <c r="U3143" s="15" t="str">
        <f t="shared" si="319"/>
        <v/>
      </c>
    </row>
    <row r="3144" spans="10:21">
      <c r="J3144" s="19" t="s">
        <v>1581</v>
      </c>
      <c r="K3144" s="2" t="str">
        <f t="shared" si="316"/>
        <v>PE</v>
      </c>
      <c r="L3144" t="str">
        <f t="shared" si="315"/>
        <v>PERU</v>
      </c>
      <c r="M3144"/>
      <c r="N3144"/>
      <c r="O3144"/>
      <c r="P3144"/>
      <c r="S3144" s="15">
        <f t="shared" si="317"/>
        <v>41827</v>
      </c>
      <c r="T3144" s="15" t="str">
        <f t="shared" si="318"/>
        <v/>
      </c>
      <c r="U3144" s="15" t="str">
        <f t="shared" si="319"/>
        <v/>
      </c>
    </row>
    <row r="3145" spans="10:21">
      <c r="J3145" s="19" t="s">
        <v>1582</v>
      </c>
      <c r="K3145" s="2" t="str">
        <f t="shared" si="316"/>
        <v>PH</v>
      </c>
      <c r="L3145" t="str">
        <f t="shared" si="315"/>
        <v>PHILIPPINES</v>
      </c>
      <c r="M3145"/>
      <c r="N3145"/>
      <c r="O3145"/>
      <c r="P3145"/>
      <c r="S3145" s="15">
        <f t="shared" si="317"/>
        <v>41827</v>
      </c>
      <c r="T3145" s="15" t="str">
        <f t="shared" si="318"/>
        <v/>
      </c>
      <c r="U3145" s="15" t="str">
        <f t="shared" si="319"/>
        <v/>
      </c>
    </row>
    <row r="3146" spans="10:21">
      <c r="J3146" s="19" t="s">
        <v>1583</v>
      </c>
      <c r="K3146" s="2" t="str">
        <f t="shared" si="316"/>
        <v>PN</v>
      </c>
      <c r="L3146" t="str">
        <f t="shared" si="315"/>
        <v>PITCAIRN</v>
      </c>
      <c r="M3146"/>
      <c r="N3146"/>
      <c r="O3146"/>
      <c r="P3146"/>
      <c r="S3146" s="15">
        <f t="shared" si="317"/>
        <v>41827</v>
      </c>
      <c r="T3146" s="15" t="str">
        <f t="shared" si="318"/>
        <v/>
      </c>
      <c r="U3146" s="15" t="str">
        <f t="shared" si="319"/>
        <v/>
      </c>
    </row>
    <row r="3147" spans="10:21">
      <c r="J3147" s="19" t="s">
        <v>1586</v>
      </c>
      <c r="K3147" s="2" t="str">
        <f t="shared" si="316"/>
        <v>PR</v>
      </c>
      <c r="L3147" t="str">
        <f t="shared" si="315"/>
        <v>PUERTO RICO</v>
      </c>
      <c r="M3147"/>
      <c r="N3147"/>
      <c r="O3147"/>
      <c r="P3147"/>
      <c r="S3147" s="15">
        <f t="shared" si="317"/>
        <v>41827</v>
      </c>
      <c r="T3147" s="15" t="str">
        <f t="shared" si="318"/>
        <v/>
      </c>
      <c r="U3147" s="15" t="str">
        <f t="shared" si="319"/>
        <v/>
      </c>
    </row>
    <row r="3148" spans="10:21">
      <c r="J3148" s="19" t="s">
        <v>1587</v>
      </c>
      <c r="K3148" s="2" t="str">
        <f t="shared" si="316"/>
        <v>QA</v>
      </c>
      <c r="L3148" t="str">
        <f t="shared" si="315"/>
        <v>QATAR</v>
      </c>
      <c r="M3148"/>
      <c r="N3148"/>
      <c r="O3148"/>
      <c r="P3148"/>
      <c r="S3148" s="15">
        <f t="shared" si="317"/>
        <v>41827</v>
      </c>
      <c r="T3148" s="15" t="str">
        <f t="shared" si="318"/>
        <v/>
      </c>
      <c r="U3148" s="15" t="str">
        <f t="shared" si="319"/>
        <v/>
      </c>
    </row>
    <row r="3149" spans="10:21">
      <c r="J3149" s="19" t="s">
        <v>1588</v>
      </c>
      <c r="K3149" s="2" t="str">
        <f t="shared" si="316"/>
        <v>RE</v>
      </c>
      <c r="L3149" t="str">
        <f t="shared" si="315"/>
        <v>RÉUNION</v>
      </c>
      <c r="M3149"/>
      <c r="N3149"/>
      <c r="O3149"/>
      <c r="P3149"/>
      <c r="S3149" s="15">
        <f t="shared" si="317"/>
        <v>41827</v>
      </c>
      <c r="T3149" s="15" t="str">
        <f t="shared" si="318"/>
        <v/>
      </c>
      <c r="U3149" s="15" t="str">
        <f t="shared" si="319"/>
        <v/>
      </c>
    </row>
    <row r="3150" spans="10:21">
      <c r="J3150" s="19" t="s">
        <v>1590</v>
      </c>
      <c r="K3150" s="2" t="str">
        <f t="shared" si="316"/>
        <v>RU</v>
      </c>
      <c r="L3150" t="str">
        <f t="shared" si="315"/>
        <v>RUSSIAN FEDERATION</v>
      </c>
      <c r="M3150"/>
      <c r="N3150"/>
      <c r="O3150"/>
      <c r="P3150"/>
      <c r="S3150" s="15">
        <f t="shared" si="317"/>
        <v>41827</v>
      </c>
      <c r="T3150" s="15" t="str">
        <f t="shared" si="318"/>
        <v/>
      </c>
      <c r="U3150" s="15" t="str">
        <f t="shared" si="319"/>
        <v/>
      </c>
    </row>
    <row r="3151" spans="10:21">
      <c r="J3151" s="19" t="s">
        <v>1591</v>
      </c>
      <c r="K3151" s="2" t="str">
        <f t="shared" si="316"/>
        <v>RW</v>
      </c>
      <c r="L3151" t="str">
        <f t="shared" si="315"/>
        <v>RWANDA</v>
      </c>
      <c r="M3151"/>
      <c r="N3151"/>
      <c r="O3151"/>
      <c r="P3151"/>
      <c r="S3151" s="15">
        <f t="shared" si="317"/>
        <v>41827</v>
      </c>
      <c r="T3151" s="15" t="str">
        <f t="shared" si="318"/>
        <v/>
      </c>
      <c r="U3151" s="15" t="str">
        <f t="shared" si="319"/>
        <v/>
      </c>
    </row>
    <row r="3152" spans="10:21">
      <c r="J3152" s="19" t="s">
        <v>1592</v>
      </c>
      <c r="K3152" s="2" t="str">
        <f t="shared" si="316"/>
        <v>BL</v>
      </c>
      <c r="L3152" t="str">
        <f t="shared" si="315"/>
        <v>SAINT BARTHÉLEMY</v>
      </c>
      <c r="M3152"/>
      <c r="N3152"/>
      <c r="O3152"/>
      <c r="P3152"/>
      <c r="S3152" s="15">
        <f t="shared" si="317"/>
        <v>41827</v>
      </c>
      <c r="T3152" s="15" t="str">
        <f t="shared" si="318"/>
        <v/>
      </c>
      <c r="U3152" s="15" t="str">
        <f t="shared" si="319"/>
        <v/>
      </c>
    </row>
    <row r="3153" spans="10:21">
      <c r="J3153" s="19" t="s">
        <v>1593</v>
      </c>
      <c r="K3153" s="2" t="str">
        <f t="shared" si="316"/>
        <v>SH</v>
      </c>
      <c r="L3153" t="str">
        <f t="shared" si="315"/>
        <v>SAINT HELENA, ASCENSION AND TRISTAN DA CUNHA</v>
      </c>
      <c r="M3153"/>
      <c r="N3153"/>
      <c r="O3153"/>
      <c r="P3153"/>
      <c r="S3153" s="15">
        <f t="shared" si="317"/>
        <v>41827</v>
      </c>
      <c r="T3153" s="15" t="str">
        <f t="shared" si="318"/>
        <v/>
      </c>
      <c r="U3153" s="15" t="str">
        <f t="shared" si="319"/>
        <v/>
      </c>
    </row>
    <row r="3154" spans="10:21">
      <c r="J3154" s="19" t="s">
        <v>1594</v>
      </c>
      <c r="K3154" s="2" t="str">
        <f t="shared" si="316"/>
        <v>KN</v>
      </c>
      <c r="L3154" t="str">
        <f t="shared" si="315"/>
        <v>SAINT KITTS AND NEVIS</v>
      </c>
      <c r="M3154"/>
      <c r="N3154"/>
      <c r="O3154"/>
      <c r="P3154"/>
      <c r="S3154" s="15">
        <f t="shared" si="317"/>
        <v>41827</v>
      </c>
      <c r="T3154" s="15" t="str">
        <f t="shared" si="318"/>
        <v/>
      </c>
      <c r="U3154" s="15" t="str">
        <f t="shared" si="319"/>
        <v/>
      </c>
    </row>
    <row r="3155" spans="10:21">
      <c r="J3155" s="19" t="s">
        <v>1595</v>
      </c>
      <c r="K3155" s="2" t="str">
        <f t="shared" si="316"/>
        <v>LC</v>
      </c>
      <c r="L3155" t="str">
        <f t="shared" si="315"/>
        <v>SAINT LUCIA</v>
      </c>
      <c r="M3155"/>
      <c r="N3155"/>
      <c r="O3155"/>
      <c r="P3155"/>
      <c r="S3155" s="15">
        <f t="shared" si="317"/>
        <v>41827</v>
      </c>
      <c r="T3155" s="15" t="str">
        <f t="shared" si="318"/>
        <v/>
      </c>
      <c r="U3155" s="15" t="str">
        <f t="shared" si="319"/>
        <v/>
      </c>
    </row>
    <row r="3156" spans="10:21">
      <c r="J3156" s="19" t="s">
        <v>1596</v>
      </c>
      <c r="K3156" s="2" t="str">
        <f t="shared" si="316"/>
        <v>MF</v>
      </c>
      <c r="L3156" t="str">
        <f t="shared" si="315"/>
        <v>SAINT MARTIN (FRENCH PART)</v>
      </c>
      <c r="M3156"/>
      <c r="N3156"/>
      <c r="O3156"/>
      <c r="P3156"/>
      <c r="S3156" s="15">
        <f t="shared" si="317"/>
        <v>41827</v>
      </c>
      <c r="T3156" s="15" t="str">
        <f t="shared" si="318"/>
        <v/>
      </c>
      <c r="U3156" s="15" t="str">
        <f t="shared" si="319"/>
        <v/>
      </c>
    </row>
    <row r="3157" spans="10:21">
      <c r="J3157" s="19" t="s">
        <v>1597</v>
      </c>
      <c r="K3157" s="2" t="str">
        <f t="shared" si="316"/>
        <v>PM</v>
      </c>
      <c r="L3157" t="str">
        <f t="shared" si="315"/>
        <v>SAINT PIERRE AND MIQUELON</v>
      </c>
      <c r="M3157"/>
      <c r="N3157"/>
      <c r="O3157"/>
      <c r="P3157"/>
      <c r="S3157" s="15">
        <f t="shared" si="317"/>
        <v>41827</v>
      </c>
      <c r="T3157" s="15" t="str">
        <f t="shared" si="318"/>
        <v/>
      </c>
      <c r="U3157" s="15" t="str">
        <f t="shared" si="319"/>
        <v/>
      </c>
    </row>
    <row r="3158" spans="10:21">
      <c r="J3158" s="19" t="s">
        <v>1598</v>
      </c>
      <c r="K3158" s="2" t="str">
        <f t="shared" si="316"/>
        <v>VC</v>
      </c>
      <c r="L3158" t="str">
        <f t="shared" si="315"/>
        <v>SAINT VINCENT AND THE GRENADINES</v>
      </c>
      <c r="M3158"/>
      <c r="N3158"/>
      <c r="O3158"/>
      <c r="P3158"/>
      <c r="S3158" s="15">
        <f t="shared" si="317"/>
        <v>41827</v>
      </c>
      <c r="T3158" s="15" t="str">
        <f t="shared" si="318"/>
        <v/>
      </c>
      <c r="U3158" s="15" t="str">
        <f t="shared" si="319"/>
        <v/>
      </c>
    </row>
    <row r="3159" spans="10:21">
      <c r="J3159" s="19" t="s">
        <v>1599</v>
      </c>
      <c r="K3159" s="2" t="str">
        <f t="shared" si="316"/>
        <v>WS</v>
      </c>
      <c r="L3159" t="str">
        <f t="shared" si="315"/>
        <v>SAMOA</v>
      </c>
      <c r="M3159"/>
      <c r="N3159"/>
      <c r="O3159"/>
      <c r="P3159"/>
      <c r="S3159" s="15">
        <f t="shared" si="317"/>
        <v>41827</v>
      </c>
      <c r="T3159" s="15" t="str">
        <f t="shared" si="318"/>
        <v/>
      </c>
      <c r="U3159" s="15" t="str">
        <f t="shared" si="319"/>
        <v/>
      </c>
    </row>
    <row r="3160" spans="10:21">
      <c r="J3160" s="19" t="s">
        <v>1600</v>
      </c>
      <c r="K3160" s="2" t="str">
        <f t="shared" si="316"/>
        <v>SM</v>
      </c>
      <c r="L3160" t="str">
        <f t="shared" si="315"/>
        <v>SAN MARINO</v>
      </c>
      <c r="M3160"/>
      <c r="N3160"/>
      <c r="O3160"/>
      <c r="P3160"/>
      <c r="S3160" s="15">
        <f t="shared" si="317"/>
        <v>41827</v>
      </c>
      <c r="T3160" s="15" t="str">
        <f t="shared" si="318"/>
        <v/>
      </c>
      <c r="U3160" s="15" t="str">
        <f t="shared" si="319"/>
        <v/>
      </c>
    </row>
    <row r="3161" spans="10:21">
      <c r="J3161" s="19" t="s">
        <v>1601</v>
      </c>
      <c r="K3161" s="2" t="str">
        <f t="shared" si="316"/>
        <v>ST</v>
      </c>
      <c r="L3161" t="str">
        <f t="shared" si="315"/>
        <v>SAO TOME AND PRINCIPE</v>
      </c>
      <c r="M3161"/>
      <c r="N3161"/>
      <c r="O3161"/>
      <c r="P3161"/>
      <c r="S3161" s="15">
        <f t="shared" si="317"/>
        <v>41827</v>
      </c>
      <c r="T3161" s="15" t="str">
        <f t="shared" si="318"/>
        <v/>
      </c>
      <c r="U3161" s="15" t="str">
        <f t="shared" si="319"/>
        <v/>
      </c>
    </row>
    <row r="3162" spans="10:21">
      <c r="J3162" s="19" t="s">
        <v>1602</v>
      </c>
      <c r="K3162" s="2" t="str">
        <f t="shared" si="316"/>
        <v>SA</v>
      </c>
      <c r="L3162" t="str">
        <f t="shared" si="315"/>
        <v>SAUDI ARABIA</v>
      </c>
      <c r="M3162"/>
      <c r="N3162"/>
      <c r="O3162"/>
      <c r="P3162"/>
      <c r="S3162" s="15">
        <f t="shared" si="317"/>
        <v>41827</v>
      </c>
      <c r="T3162" s="15" t="str">
        <f t="shared" si="318"/>
        <v/>
      </c>
      <c r="U3162" s="15" t="str">
        <f t="shared" si="319"/>
        <v/>
      </c>
    </row>
    <row r="3163" spans="10:21">
      <c r="J3163" s="19" t="s">
        <v>1603</v>
      </c>
      <c r="K3163" s="2" t="str">
        <f t="shared" si="316"/>
        <v>SN</v>
      </c>
      <c r="L3163" t="str">
        <f t="shared" si="315"/>
        <v>SENEGAL</v>
      </c>
      <c r="M3163"/>
      <c r="N3163"/>
      <c r="O3163"/>
      <c r="P3163"/>
      <c r="S3163" s="15">
        <f t="shared" si="317"/>
        <v>41827</v>
      </c>
      <c r="T3163" s="15" t="str">
        <f t="shared" si="318"/>
        <v/>
      </c>
      <c r="U3163" s="15" t="str">
        <f t="shared" si="319"/>
        <v/>
      </c>
    </row>
    <row r="3164" spans="10:21">
      <c r="J3164" s="19" t="s">
        <v>1604</v>
      </c>
      <c r="K3164" s="2" t="str">
        <f t="shared" si="316"/>
        <v>RS</v>
      </c>
      <c r="L3164" t="str">
        <f t="shared" si="315"/>
        <v>SERBIA</v>
      </c>
      <c r="M3164"/>
      <c r="N3164"/>
      <c r="O3164"/>
      <c r="P3164"/>
      <c r="S3164" s="15">
        <f t="shared" si="317"/>
        <v>41827</v>
      </c>
      <c r="T3164" s="15" t="str">
        <f t="shared" si="318"/>
        <v/>
      </c>
      <c r="U3164" s="15" t="str">
        <f t="shared" si="319"/>
        <v/>
      </c>
    </row>
    <row r="3165" spans="10:21">
      <c r="J3165" s="19" t="s">
        <v>1605</v>
      </c>
      <c r="K3165" s="2" t="str">
        <f t="shared" si="316"/>
        <v>SC</v>
      </c>
      <c r="L3165" t="str">
        <f t="shared" si="315"/>
        <v>SEYCHELLES</v>
      </c>
      <c r="M3165"/>
      <c r="N3165"/>
      <c r="O3165"/>
      <c r="P3165"/>
      <c r="S3165" s="15">
        <f t="shared" si="317"/>
        <v>41827</v>
      </c>
      <c r="T3165" s="15" t="str">
        <f t="shared" si="318"/>
        <v/>
      </c>
      <c r="U3165" s="15" t="str">
        <f t="shared" si="319"/>
        <v/>
      </c>
    </row>
    <row r="3166" spans="10:21">
      <c r="J3166" s="19" t="s">
        <v>1606</v>
      </c>
      <c r="K3166" s="2" t="str">
        <f t="shared" si="316"/>
        <v>SL</v>
      </c>
      <c r="L3166" t="str">
        <f t="shared" si="315"/>
        <v>SIERRA LEONE</v>
      </c>
      <c r="M3166"/>
      <c r="N3166"/>
      <c r="O3166"/>
      <c r="P3166"/>
      <c r="S3166" s="15">
        <f t="shared" si="317"/>
        <v>41827</v>
      </c>
      <c r="T3166" s="15" t="str">
        <f t="shared" si="318"/>
        <v/>
      </c>
      <c r="U3166" s="15" t="str">
        <f t="shared" si="319"/>
        <v/>
      </c>
    </row>
    <row r="3167" spans="10:21">
      <c r="J3167" s="19" t="s">
        <v>1607</v>
      </c>
      <c r="K3167" s="2" t="str">
        <f t="shared" si="316"/>
        <v>SG</v>
      </c>
      <c r="L3167" t="str">
        <f t="shared" si="315"/>
        <v>SINGAPORE</v>
      </c>
      <c r="M3167"/>
      <c r="N3167"/>
      <c r="O3167"/>
      <c r="P3167"/>
      <c r="S3167" s="15">
        <f t="shared" si="317"/>
        <v>41827</v>
      </c>
      <c r="T3167" s="15" t="str">
        <f t="shared" si="318"/>
        <v/>
      </c>
      <c r="U3167" s="15" t="str">
        <f t="shared" si="319"/>
        <v/>
      </c>
    </row>
    <row r="3168" spans="10:21">
      <c r="J3168" s="19" t="s">
        <v>1608</v>
      </c>
      <c r="K3168" s="2" t="str">
        <f t="shared" si="316"/>
        <v>SX</v>
      </c>
      <c r="L3168" t="str">
        <f t="shared" si="315"/>
        <v>SINT MAARTEN (DUTCH PART)</v>
      </c>
      <c r="M3168"/>
      <c r="N3168"/>
      <c r="O3168"/>
      <c r="P3168"/>
      <c r="S3168" s="15">
        <f t="shared" si="317"/>
        <v>41827</v>
      </c>
      <c r="T3168" s="15" t="str">
        <f t="shared" si="318"/>
        <v/>
      </c>
      <c r="U3168" s="15" t="str">
        <f t="shared" si="319"/>
        <v/>
      </c>
    </row>
    <row r="3169" spans="10:21">
      <c r="J3169" s="19" t="s">
        <v>1611</v>
      </c>
      <c r="K3169" s="2" t="str">
        <f t="shared" si="316"/>
        <v>SB</v>
      </c>
      <c r="L3169" t="str">
        <f t="shared" si="315"/>
        <v>SOLOMON ISLANDS</v>
      </c>
      <c r="M3169"/>
      <c r="N3169"/>
      <c r="O3169"/>
      <c r="P3169"/>
      <c r="S3169" s="15">
        <f t="shared" si="317"/>
        <v>41827</v>
      </c>
      <c r="T3169" s="15" t="str">
        <f t="shared" si="318"/>
        <v/>
      </c>
      <c r="U3169" s="15" t="str">
        <f t="shared" si="319"/>
        <v/>
      </c>
    </row>
    <row r="3170" spans="10:21">
      <c r="J3170" s="19" t="s">
        <v>1612</v>
      </c>
      <c r="K3170" s="2" t="str">
        <f t="shared" si="316"/>
        <v>SO</v>
      </c>
      <c r="L3170" t="str">
        <f t="shared" si="315"/>
        <v>SOMALIA</v>
      </c>
      <c r="M3170"/>
      <c r="N3170"/>
      <c r="O3170"/>
      <c r="P3170"/>
      <c r="S3170" s="15">
        <f t="shared" si="317"/>
        <v>41827</v>
      </c>
      <c r="T3170" s="15" t="str">
        <f t="shared" si="318"/>
        <v/>
      </c>
      <c r="U3170" s="15" t="str">
        <f t="shared" si="319"/>
        <v/>
      </c>
    </row>
    <row r="3171" spans="10:21">
      <c r="J3171" s="19" t="s">
        <v>1613</v>
      </c>
      <c r="K3171" s="2" t="str">
        <f t="shared" si="316"/>
        <v>ZA</v>
      </c>
      <c r="L3171" t="str">
        <f t="shared" ref="L3171:L3234" si="320">J3171</f>
        <v>SOUTH AFRICA</v>
      </c>
      <c r="M3171"/>
      <c r="N3171"/>
      <c r="O3171"/>
      <c r="P3171"/>
      <c r="S3171" s="15">
        <f t="shared" si="317"/>
        <v>41827</v>
      </c>
      <c r="T3171" s="15" t="str">
        <f t="shared" si="318"/>
        <v/>
      </c>
      <c r="U3171" s="15" t="str">
        <f t="shared" si="319"/>
        <v/>
      </c>
    </row>
    <row r="3172" spans="10:21">
      <c r="J3172" s="19" t="s">
        <v>1614</v>
      </c>
      <c r="K3172" s="2" t="str">
        <f t="shared" si="316"/>
        <v>GS</v>
      </c>
      <c r="L3172" t="str">
        <f t="shared" si="320"/>
        <v>SOUTH GEORGIA AND THE SOUTH SANDWICH ISLANDS</v>
      </c>
      <c r="M3172"/>
      <c r="N3172"/>
      <c r="O3172"/>
      <c r="P3172"/>
      <c r="S3172" s="15">
        <f t="shared" si="317"/>
        <v>41827</v>
      </c>
      <c r="T3172" s="15" t="str">
        <f t="shared" si="318"/>
        <v/>
      </c>
      <c r="U3172" s="15" t="str">
        <f t="shared" si="319"/>
        <v/>
      </c>
    </row>
    <row r="3173" spans="10:21">
      <c r="J3173" s="19" t="s">
        <v>1616</v>
      </c>
      <c r="K3173" s="2" t="str">
        <f t="shared" si="316"/>
        <v>LK</v>
      </c>
      <c r="L3173" t="str">
        <f t="shared" si="320"/>
        <v>SRI LANKA</v>
      </c>
      <c r="M3173"/>
      <c r="N3173"/>
      <c r="O3173"/>
      <c r="P3173"/>
      <c r="S3173" s="15">
        <f t="shared" si="317"/>
        <v>41827</v>
      </c>
      <c r="T3173" s="15" t="str">
        <f t="shared" si="318"/>
        <v/>
      </c>
      <c r="U3173" s="15" t="str">
        <f t="shared" si="319"/>
        <v/>
      </c>
    </row>
    <row r="3174" spans="10:21">
      <c r="J3174" s="19" t="s">
        <v>1617</v>
      </c>
      <c r="K3174" s="2" t="str">
        <f t="shared" si="316"/>
        <v>SD</v>
      </c>
      <c r="L3174" t="str">
        <f t="shared" si="320"/>
        <v>SUDAN</v>
      </c>
      <c r="M3174"/>
      <c r="N3174"/>
      <c r="O3174"/>
      <c r="P3174"/>
      <c r="S3174" s="15">
        <f t="shared" si="317"/>
        <v>41827</v>
      </c>
      <c r="T3174" s="15" t="str">
        <f t="shared" si="318"/>
        <v/>
      </c>
      <c r="U3174" s="15" t="str">
        <f t="shared" si="319"/>
        <v/>
      </c>
    </row>
    <row r="3175" spans="10:21">
      <c r="J3175" s="19" t="s">
        <v>1618</v>
      </c>
      <c r="K3175" s="2" t="str">
        <f t="shared" si="316"/>
        <v>SR</v>
      </c>
      <c r="L3175" t="str">
        <f t="shared" si="320"/>
        <v>SURINAME</v>
      </c>
      <c r="M3175"/>
      <c r="N3175"/>
      <c r="O3175"/>
      <c r="P3175"/>
      <c r="S3175" s="15">
        <f t="shared" si="317"/>
        <v>41827</v>
      </c>
      <c r="T3175" s="15" t="str">
        <f t="shared" si="318"/>
        <v/>
      </c>
      <c r="U3175" s="15" t="str">
        <f t="shared" si="319"/>
        <v/>
      </c>
    </row>
    <row r="3176" spans="10:21">
      <c r="J3176" s="19" t="s">
        <v>1619</v>
      </c>
      <c r="K3176" s="2" t="str">
        <f t="shared" si="316"/>
        <v>SJ</v>
      </c>
      <c r="L3176" t="str">
        <f t="shared" si="320"/>
        <v>SVALBARD AND JAN MAYEN</v>
      </c>
      <c r="M3176"/>
      <c r="N3176"/>
      <c r="O3176"/>
      <c r="P3176"/>
      <c r="S3176" s="15">
        <f t="shared" si="317"/>
        <v>41827</v>
      </c>
      <c r="T3176" s="15" t="str">
        <f t="shared" si="318"/>
        <v/>
      </c>
      <c r="U3176" s="15" t="str">
        <f t="shared" si="319"/>
        <v/>
      </c>
    </row>
    <row r="3177" spans="10:21">
      <c r="J3177" s="19" t="s">
        <v>14790</v>
      </c>
      <c r="K3177" s="2" t="str">
        <f t="shared" si="316"/>
        <v>SZ</v>
      </c>
      <c r="L3177" t="str">
        <f t="shared" si="320"/>
        <v>ESWATINI</v>
      </c>
      <c r="M3177"/>
      <c r="N3177"/>
      <c r="O3177"/>
      <c r="P3177"/>
      <c r="S3177" s="15">
        <f t="shared" si="317"/>
        <v>41827</v>
      </c>
      <c r="T3177" s="15" t="str">
        <f t="shared" si="318"/>
        <v/>
      </c>
      <c r="U3177" s="15">
        <f t="shared" si="319"/>
        <v>44392</v>
      </c>
    </row>
    <row r="3178" spans="10:21">
      <c r="J3178" s="19" t="s">
        <v>1621</v>
      </c>
      <c r="K3178" s="2" t="str">
        <f t="shared" si="316"/>
        <v>CH</v>
      </c>
      <c r="L3178" t="str">
        <f t="shared" si="320"/>
        <v>SWITZERLAND</v>
      </c>
      <c r="M3178"/>
      <c r="N3178"/>
      <c r="O3178"/>
      <c r="P3178"/>
      <c r="S3178" s="15">
        <f t="shared" si="317"/>
        <v>41827</v>
      </c>
      <c r="T3178" s="15" t="str">
        <f t="shared" si="318"/>
        <v/>
      </c>
      <c r="U3178" s="15" t="str">
        <f t="shared" si="319"/>
        <v/>
      </c>
    </row>
    <row r="3179" spans="10:21">
      <c r="J3179" s="19" t="s">
        <v>1622</v>
      </c>
      <c r="K3179" s="2" t="str">
        <f t="shared" si="316"/>
        <v>SY</v>
      </c>
      <c r="L3179" t="str">
        <f t="shared" si="320"/>
        <v>SYRIAN ARAB REPUBLIC</v>
      </c>
      <c r="M3179"/>
      <c r="N3179"/>
      <c r="O3179"/>
      <c r="P3179"/>
      <c r="S3179" s="15">
        <f t="shared" si="317"/>
        <v>41827</v>
      </c>
      <c r="T3179" s="15" t="str">
        <f t="shared" si="318"/>
        <v/>
      </c>
      <c r="U3179" s="15" t="str">
        <f t="shared" si="319"/>
        <v/>
      </c>
    </row>
    <row r="3180" spans="10:21">
      <c r="J3180" s="19" t="s">
        <v>1623</v>
      </c>
      <c r="K3180" s="2" t="str">
        <f t="shared" si="316"/>
        <v>TW</v>
      </c>
      <c r="L3180" t="str">
        <f t="shared" si="320"/>
        <v>TAIWAN, PROVINCE OF CHINA</v>
      </c>
      <c r="M3180"/>
      <c r="N3180"/>
      <c r="O3180"/>
      <c r="P3180"/>
      <c r="S3180" s="15">
        <f t="shared" si="317"/>
        <v>41827</v>
      </c>
      <c r="T3180" s="15" t="str">
        <f t="shared" si="318"/>
        <v/>
      </c>
      <c r="U3180" s="15" t="str">
        <f t="shared" si="319"/>
        <v/>
      </c>
    </row>
    <row r="3181" spans="10:21">
      <c r="J3181" s="19" t="s">
        <v>1624</v>
      </c>
      <c r="K3181" s="2" t="str">
        <f t="shared" si="316"/>
        <v>TJ</v>
      </c>
      <c r="L3181" t="str">
        <f t="shared" si="320"/>
        <v>TAJIKISTAN</v>
      </c>
      <c r="M3181"/>
      <c r="N3181"/>
      <c r="O3181"/>
      <c r="P3181"/>
      <c r="S3181" s="15">
        <f t="shared" si="317"/>
        <v>41827</v>
      </c>
      <c r="T3181" s="15" t="str">
        <f t="shared" si="318"/>
        <v/>
      </c>
      <c r="U3181" s="15" t="str">
        <f t="shared" si="319"/>
        <v/>
      </c>
    </row>
    <row r="3182" spans="10:21">
      <c r="J3182" s="19" t="s">
        <v>1625</v>
      </c>
      <c r="K3182" s="2" t="str">
        <f t="shared" si="316"/>
        <v>TZ</v>
      </c>
      <c r="L3182" t="str">
        <f t="shared" si="320"/>
        <v>TANZANIA, UNITED REPUBLIC OF</v>
      </c>
      <c r="M3182"/>
      <c r="N3182"/>
      <c r="O3182"/>
      <c r="P3182"/>
      <c r="S3182" s="15">
        <f t="shared" si="317"/>
        <v>41827</v>
      </c>
      <c r="T3182" s="15" t="str">
        <f t="shared" si="318"/>
        <v/>
      </c>
      <c r="U3182" s="15" t="str">
        <f t="shared" si="319"/>
        <v/>
      </c>
    </row>
    <row r="3183" spans="10:21">
      <c r="J3183" s="19" t="s">
        <v>1626</v>
      </c>
      <c r="K3183" s="2" t="str">
        <f t="shared" si="316"/>
        <v>TH</v>
      </c>
      <c r="L3183" t="str">
        <f t="shared" si="320"/>
        <v>THAILAND</v>
      </c>
      <c r="M3183"/>
      <c r="N3183"/>
      <c r="O3183"/>
      <c r="P3183"/>
      <c r="S3183" s="15">
        <f t="shared" si="317"/>
        <v>41827</v>
      </c>
      <c r="T3183" s="15" t="str">
        <f t="shared" si="318"/>
        <v/>
      </c>
      <c r="U3183" s="15" t="str">
        <f t="shared" si="319"/>
        <v/>
      </c>
    </row>
    <row r="3184" spans="10:21">
      <c r="J3184" s="19" t="s">
        <v>1627</v>
      </c>
      <c r="K3184" s="2" t="str">
        <f t="shared" si="316"/>
        <v>TL</v>
      </c>
      <c r="L3184" t="str">
        <f t="shared" si="320"/>
        <v>TIMOR-LESTE</v>
      </c>
      <c r="M3184"/>
      <c r="N3184"/>
      <c r="O3184"/>
      <c r="P3184"/>
      <c r="S3184" s="15">
        <f t="shared" si="317"/>
        <v>41827</v>
      </c>
      <c r="T3184" s="15" t="str">
        <f t="shared" si="318"/>
        <v/>
      </c>
      <c r="U3184" s="15" t="str">
        <f t="shared" si="319"/>
        <v/>
      </c>
    </row>
    <row r="3185" spans="10:21">
      <c r="J3185" s="19" t="s">
        <v>1628</v>
      </c>
      <c r="K3185" s="2" t="str">
        <f t="shared" ref="K3185:K3216" si="321">VLOOKUP(J3185,$A:$B,2,0)</f>
        <v>TG</v>
      </c>
      <c r="L3185" t="str">
        <f t="shared" si="320"/>
        <v>TOGO</v>
      </c>
      <c r="M3185"/>
      <c r="N3185"/>
      <c r="O3185"/>
      <c r="P3185"/>
      <c r="S3185" s="15">
        <f t="shared" ref="S3185:S3216" si="322">VLOOKUP(J3185,A:G,5,FALSE)</f>
        <v>41827</v>
      </c>
      <c r="T3185" s="15" t="str">
        <f t="shared" ref="T3185:T3216" si="323">IF(VLOOKUP(J3185,A:G,6,FALSE)=0,"",VLOOKUP(J3185,A:G,6,FALSE))</f>
        <v/>
      </c>
      <c r="U3185" s="15" t="str">
        <f t="shared" si="319"/>
        <v/>
      </c>
    </row>
    <row r="3186" spans="10:21">
      <c r="J3186" s="19" t="s">
        <v>1629</v>
      </c>
      <c r="K3186" s="2" t="str">
        <f t="shared" si="321"/>
        <v>TK</v>
      </c>
      <c r="L3186" t="str">
        <f t="shared" si="320"/>
        <v>TOKELAU</v>
      </c>
      <c r="M3186"/>
      <c r="N3186"/>
      <c r="O3186"/>
      <c r="P3186"/>
      <c r="S3186" s="15">
        <f t="shared" si="322"/>
        <v>41827</v>
      </c>
      <c r="T3186" s="15" t="str">
        <f t="shared" si="323"/>
        <v/>
      </c>
      <c r="U3186" s="15" t="str">
        <f t="shared" ref="U3186:U3216" si="324">IF(VLOOKUP(J3186,A:G,7,FALSE)=0,"",VLOOKUP(J3186,A:G,7,FALSE))</f>
        <v/>
      </c>
    </row>
    <row r="3187" spans="10:21">
      <c r="J3187" s="19" t="s">
        <v>1630</v>
      </c>
      <c r="K3187" s="2" t="str">
        <f t="shared" si="321"/>
        <v>TO</v>
      </c>
      <c r="L3187" t="str">
        <f t="shared" si="320"/>
        <v>TONGA</v>
      </c>
      <c r="M3187"/>
      <c r="N3187"/>
      <c r="O3187"/>
      <c r="P3187"/>
      <c r="S3187" s="15">
        <f t="shared" si="322"/>
        <v>41827</v>
      </c>
      <c r="T3187" s="15" t="str">
        <f t="shared" si="323"/>
        <v/>
      </c>
      <c r="U3187" s="15" t="str">
        <f t="shared" si="324"/>
        <v/>
      </c>
    </row>
    <row r="3188" spans="10:21">
      <c r="J3188" s="19" t="s">
        <v>1631</v>
      </c>
      <c r="K3188" s="2" t="str">
        <f t="shared" si="321"/>
        <v>TT</v>
      </c>
      <c r="L3188" t="str">
        <f t="shared" si="320"/>
        <v>TRINIDAD AND TOBAGO</v>
      </c>
      <c r="M3188"/>
      <c r="N3188"/>
      <c r="O3188"/>
      <c r="P3188"/>
      <c r="S3188" s="15">
        <f t="shared" si="322"/>
        <v>41827</v>
      </c>
      <c r="T3188" s="15" t="str">
        <f t="shared" si="323"/>
        <v/>
      </c>
      <c r="U3188" s="15" t="str">
        <f t="shared" si="324"/>
        <v/>
      </c>
    </row>
    <row r="3189" spans="10:21">
      <c r="J3189" s="19" t="s">
        <v>1632</v>
      </c>
      <c r="K3189" s="2" t="str">
        <f t="shared" si="321"/>
        <v>TN</v>
      </c>
      <c r="L3189" t="str">
        <f t="shared" si="320"/>
        <v>TUNISIA</v>
      </c>
      <c r="M3189"/>
      <c r="N3189"/>
      <c r="O3189"/>
      <c r="P3189"/>
      <c r="S3189" s="15">
        <f t="shared" si="322"/>
        <v>41827</v>
      </c>
      <c r="T3189" s="15" t="str">
        <f t="shared" si="323"/>
        <v/>
      </c>
      <c r="U3189" s="15" t="str">
        <f t="shared" si="324"/>
        <v/>
      </c>
    </row>
    <row r="3190" spans="10:21">
      <c r="J3190" s="19" t="s">
        <v>1633</v>
      </c>
      <c r="K3190" s="2" t="str">
        <f t="shared" si="321"/>
        <v>TR</v>
      </c>
      <c r="L3190" t="str">
        <f t="shared" si="320"/>
        <v>TURKEY</v>
      </c>
      <c r="M3190"/>
      <c r="N3190"/>
      <c r="O3190"/>
      <c r="P3190"/>
      <c r="S3190" s="15">
        <f t="shared" si="322"/>
        <v>41827</v>
      </c>
      <c r="T3190" s="15" t="str">
        <f t="shared" si="323"/>
        <v/>
      </c>
      <c r="U3190" s="15" t="str">
        <f t="shared" si="324"/>
        <v/>
      </c>
    </row>
    <row r="3191" spans="10:21">
      <c r="J3191" s="19" t="s">
        <v>1634</v>
      </c>
      <c r="K3191" s="2" t="str">
        <f t="shared" si="321"/>
        <v>TM</v>
      </c>
      <c r="L3191" t="str">
        <f t="shared" si="320"/>
        <v>TURKMENISTAN</v>
      </c>
      <c r="M3191"/>
      <c r="N3191"/>
      <c r="O3191"/>
      <c r="P3191"/>
      <c r="S3191" s="15">
        <f t="shared" si="322"/>
        <v>41827</v>
      </c>
      <c r="T3191" s="15" t="str">
        <f t="shared" si="323"/>
        <v/>
      </c>
      <c r="U3191" s="15" t="str">
        <f t="shared" si="324"/>
        <v/>
      </c>
    </row>
    <row r="3192" spans="10:21">
      <c r="J3192" s="19" t="s">
        <v>1635</v>
      </c>
      <c r="K3192" s="2" t="str">
        <f t="shared" si="321"/>
        <v>TC</v>
      </c>
      <c r="L3192" t="str">
        <f t="shared" si="320"/>
        <v>TURKS AND CAICOS ISLANDS</v>
      </c>
      <c r="M3192"/>
      <c r="N3192"/>
      <c r="O3192"/>
      <c r="P3192"/>
      <c r="S3192" s="15">
        <f t="shared" si="322"/>
        <v>41827</v>
      </c>
      <c r="T3192" s="15" t="str">
        <f t="shared" si="323"/>
        <v/>
      </c>
      <c r="U3192" s="15" t="str">
        <f t="shared" si="324"/>
        <v/>
      </c>
    </row>
    <row r="3193" spans="10:21">
      <c r="J3193" s="19" t="s">
        <v>1636</v>
      </c>
      <c r="K3193" s="2" t="str">
        <f t="shared" si="321"/>
        <v>TV</v>
      </c>
      <c r="L3193" t="str">
        <f t="shared" si="320"/>
        <v>TUVALU</v>
      </c>
      <c r="M3193"/>
      <c r="N3193"/>
      <c r="O3193"/>
      <c r="P3193"/>
      <c r="S3193" s="15">
        <f t="shared" si="322"/>
        <v>41827</v>
      </c>
      <c r="T3193" s="15" t="str">
        <f t="shared" si="323"/>
        <v/>
      </c>
      <c r="U3193" s="15" t="str">
        <f t="shared" si="324"/>
        <v/>
      </c>
    </row>
    <row r="3194" spans="10:21">
      <c r="J3194" s="19" t="s">
        <v>1637</v>
      </c>
      <c r="K3194" s="2" t="str">
        <f t="shared" si="321"/>
        <v>UG</v>
      </c>
      <c r="L3194" t="str">
        <f t="shared" si="320"/>
        <v>UGANDA</v>
      </c>
      <c r="M3194"/>
      <c r="N3194"/>
      <c r="O3194"/>
      <c r="P3194"/>
      <c r="S3194" s="15">
        <f t="shared" si="322"/>
        <v>41827</v>
      </c>
      <c r="T3194" s="15" t="str">
        <f t="shared" si="323"/>
        <v/>
      </c>
      <c r="U3194" s="15" t="str">
        <f t="shared" si="324"/>
        <v/>
      </c>
    </row>
    <row r="3195" spans="10:21">
      <c r="J3195" s="19" t="s">
        <v>1638</v>
      </c>
      <c r="K3195" s="2" t="str">
        <f t="shared" si="321"/>
        <v>UA</v>
      </c>
      <c r="L3195" t="str">
        <f t="shared" si="320"/>
        <v>UKRAINE</v>
      </c>
      <c r="M3195"/>
      <c r="N3195"/>
      <c r="O3195"/>
      <c r="P3195"/>
      <c r="S3195" s="15">
        <f t="shared" si="322"/>
        <v>41827</v>
      </c>
      <c r="T3195" s="15" t="str">
        <f t="shared" si="323"/>
        <v/>
      </c>
      <c r="U3195" s="15" t="str">
        <f t="shared" si="324"/>
        <v/>
      </c>
    </row>
    <row r="3196" spans="10:21">
      <c r="J3196" s="19" t="s">
        <v>1639</v>
      </c>
      <c r="K3196" s="2" t="str">
        <f t="shared" si="321"/>
        <v>AE</v>
      </c>
      <c r="L3196" t="str">
        <f t="shared" si="320"/>
        <v>UNITED ARAB EMIRATES</v>
      </c>
      <c r="M3196"/>
      <c r="N3196"/>
      <c r="O3196"/>
      <c r="P3196"/>
      <c r="S3196" s="15">
        <f t="shared" si="322"/>
        <v>41827</v>
      </c>
      <c r="T3196" s="15" t="str">
        <f t="shared" si="323"/>
        <v/>
      </c>
      <c r="U3196" s="15" t="str">
        <f t="shared" si="324"/>
        <v/>
      </c>
    </row>
    <row r="3197" spans="10:21">
      <c r="J3197" s="19" t="s">
        <v>1641</v>
      </c>
      <c r="K3197" s="2" t="str">
        <f t="shared" si="321"/>
        <v>US</v>
      </c>
      <c r="L3197" t="str">
        <f t="shared" si="320"/>
        <v>UNITED STATES</v>
      </c>
      <c r="M3197"/>
      <c r="N3197"/>
      <c r="O3197"/>
      <c r="P3197"/>
      <c r="S3197" s="15">
        <f t="shared" si="322"/>
        <v>41827</v>
      </c>
      <c r="T3197" s="15" t="str">
        <f t="shared" si="323"/>
        <v/>
      </c>
      <c r="U3197" s="15" t="str">
        <f t="shared" si="324"/>
        <v/>
      </c>
    </row>
    <row r="3198" spans="10:21">
      <c r="J3198" s="19" t="s">
        <v>1642</v>
      </c>
      <c r="K3198" s="2" t="str">
        <f t="shared" si="321"/>
        <v>UM</v>
      </c>
      <c r="L3198" t="str">
        <f t="shared" si="320"/>
        <v>UNITED STATES MINOR OUTLYING ISLANDS</v>
      </c>
      <c r="M3198"/>
      <c r="N3198"/>
      <c r="O3198"/>
      <c r="P3198"/>
      <c r="S3198" s="15">
        <f t="shared" si="322"/>
        <v>41827</v>
      </c>
      <c r="T3198" s="15" t="str">
        <f t="shared" si="323"/>
        <v/>
      </c>
      <c r="U3198" s="15" t="str">
        <f t="shared" si="324"/>
        <v/>
      </c>
    </row>
    <row r="3199" spans="10:21">
      <c r="J3199" s="19" t="s">
        <v>1643</v>
      </c>
      <c r="K3199" s="2" t="str">
        <f t="shared" si="321"/>
        <v>UY</v>
      </c>
      <c r="L3199" t="str">
        <f t="shared" si="320"/>
        <v>URUGUAY</v>
      </c>
      <c r="M3199"/>
      <c r="N3199"/>
      <c r="O3199"/>
      <c r="P3199"/>
      <c r="S3199" s="15">
        <f t="shared" si="322"/>
        <v>41827</v>
      </c>
      <c r="T3199" s="15" t="str">
        <f t="shared" si="323"/>
        <v/>
      </c>
      <c r="U3199" s="15" t="str">
        <f t="shared" si="324"/>
        <v/>
      </c>
    </row>
    <row r="3200" spans="10:21">
      <c r="J3200" s="19" t="s">
        <v>1644</v>
      </c>
      <c r="K3200" s="2" t="str">
        <f t="shared" si="321"/>
        <v>UZ</v>
      </c>
      <c r="L3200" t="str">
        <f t="shared" si="320"/>
        <v>UZBEKISTAN</v>
      </c>
      <c r="M3200"/>
      <c r="N3200"/>
      <c r="O3200"/>
      <c r="P3200"/>
      <c r="S3200" s="15">
        <f t="shared" si="322"/>
        <v>41827</v>
      </c>
      <c r="T3200" s="15" t="str">
        <f t="shared" si="323"/>
        <v/>
      </c>
      <c r="U3200" s="15" t="str">
        <f t="shared" si="324"/>
        <v/>
      </c>
    </row>
    <row r="3201" spans="10:21">
      <c r="J3201" s="19" t="s">
        <v>1645</v>
      </c>
      <c r="K3201" s="2" t="str">
        <f t="shared" si="321"/>
        <v>VU</v>
      </c>
      <c r="L3201" t="str">
        <f t="shared" si="320"/>
        <v>VANUATU</v>
      </c>
      <c r="M3201"/>
      <c r="N3201"/>
      <c r="O3201"/>
      <c r="P3201"/>
      <c r="S3201" s="15">
        <f t="shared" si="322"/>
        <v>41827</v>
      </c>
      <c r="T3201" s="15" t="str">
        <f t="shared" si="323"/>
        <v/>
      </c>
      <c r="U3201" s="15" t="str">
        <f t="shared" si="324"/>
        <v/>
      </c>
    </row>
    <row r="3202" spans="10:21">
      <c r="J3202" s="19" t="s">
        <v>1646</v>
      </c>
      <c r="K3202" s="2" t="str">
        <f t="shared" si="321"/>
        <v>VE</v>
      </c>
      <c r="L3202" t="str">
        <f t="shared" si="320"/>
        <v>VENEZUELA, BOLIVARIAN REPUBLIC OF</v>
      </c>
      <c r="M3202"/>
      <c r="N3202"/>
      <c r="O3202"/>
      <c r="P3202"/>
      <c r="S3202" s="15">
        <f t="shared" si="322"/>
        <v>41827</v>
      </c>
      <c r="T3202" s="15" t="str">
        <f t="shared" si="323"/>
        <v/>
      </c>
      <c r="U3202" s="15" t="str">
        <f t="shared" si="324"/>
        <v/>
      </c>
    </row>
    <row r="3203" spans="10:21">
      <c r="J3203" s="19" t="s">
        <v>1647</v>
      </c>
      <c r="K3203" s="2" t="str">
        <f t="shared" si="321"/>
        <v>VN</v>
      </c>
      <c r="L3203" t="str">
        <f t="shared" si="320"/>
        <v>VIET NAM</v>
      </c>
      <c r="M3203"/>
      <c r="N3203"/>
      <c r="O3203"/>
      <c r="P3203"/>
      <c r="S3203" s="15">
        <f t="shared" si="322"/>
        <v>41827</v>
      </c>
      <c r="T3203" s="15" t="str">
        <f t="shared" si="323"/>
        <v/>
      </c>
      <c r="U3203" s="15" t="str">
        <f t="shared" si="324"/>
        <v/>
      </c>
    </row>
    <row r="3204" spans="10:21">
      <c r="J3204" s="19" t="s">
        <v>1648</v>
      </c>
      <c r="K3204" s="2" t="str">
        <f t="shared" si="321"/>
        <v>VG</v>
      </c>
      <c r="L3204" t="str">
        <f t="shared" si="320"/>
        <v>VIRGIN ISLANDS, BRITISH</v>
      </c>
      <c r="M3204"/>
      <c r="N3204"/>
      <c r="O3204"/>
      <c r="P3204"/>
      <c r="S3204" s="15">
        <f t="shared" si="322"/>
        <v>41827</v>
      </c>
      <c r="T3204" s="15" t="str">
        <f t="shared" si="323"/>
        <v/>
      </c>
      <c r="U3204" s="15" t="str">
        <f t="shared" si="324"/>
        <v/>
      </c>
    </row>
    <row r="3205" spans="10:21">
      <c r="J3205" s="19" t="s">
        <v>1649</v>
      </c>
      <c r="K3205" s="2" t="str">
        <f t="shared" si="321"/>
        <v>VI</v>
      </c>
      <c r="L3205" t="str">
        <f t="shared" si="320"/>
        <v>VIRGIN ISLANDS, U.S.</v>
      </c>
      <c r="M3205"/>
      <c r="N3205"/>
      <c r="O3205"/>
      <c r="P3205"/>
      <c r="S3205" s="15">
        <f t="shared" si="322"/>
        <v>41827</v>
      </c>
      <c r="T3205" s="15" t="str">
        <f t="shared" si="323"/>
        <v/>
      </c>
      <c r="U3205" s="15" t="str">
        <f t="shared" si="324"/>
        <v/>
      </c>
    </row>
    <row r="3206" spans="10:21">
      <c r="J3206" s="19" t="s">
        <v>1650</v>
      </c>
      <c r="K3206" s="2" t="str">
        <f t="shared" si="321"/>
        <v>WF</v>
      </c>
      <c r="L3206" t="str">
        <f t="shared" si="320"/>
        <v>WALLIS AND FUTUNA</v>
      </c>
      <c r="M3206"/>
      <c r="N3206"/>
      <c r="O3206"/>
      <c r="P3206"/>
      <c r="S3206" s="15">
        <f t="shared" si="322"/>
        <v>41827</v>
      </c>
      <c r="T3206" s="15" t="str">
        <f t="shared" si="323"/>
        <v/>
      </c>
      <c r="U3206" s="15" t="str">
        <f t="shared" si="324"/>
        <v/>
      </c>
    </row>
    <row r="3207" spans="10:21">
      <c r="J3207" s="19" t="s">
        <v>1651</v>
      </c>
      <c r="K3207" s="2" t="str">
        <f t="shared" si="321"/>
        <v>EH</v>
      </c>
      <c r="L3207" t="str">
        <f t="shared" si="320"/>
        <v>WESTERN SAHARA</v>
      </c>
      <c r="M3207"/>
      <c r="N3207"/>
      <c r="O3207"/>
      <c r="P3207"/>
      <c r="S3207" s="15">
        <f t="shared" si="322"/>
        <v>41827</v>
      </c>
      <c r="T3207" s="15" t="str">
        <f t="shared" si="323"/>
        <v/>
      </c>
      <c r="U3207" s="15" t="str">
        <f t="shared" si="324"/>
        <v/>
      </c>
    </row>
    <row r="3208" spans="10:21">
      <c r="J3208" s="19" t="s">
        <v>1652</v>
      </c>
      <c r="K3208" s="2" t="str">
        <f t="shared" si="321"/>
        <v>YE</v>
      </c>
      <c r="L3208" t="str">
        <f t="shared" si="320"/>
        <v>YEMEN</v>
      </c>
      <c r="M3208"/>
      <c r="N3208"/>
      <c r="O3208"/>
      <c r="P3208"/>
      <c r="S3208" s="15">
        <f t="shared" si="322"/>
        <v>41827</v>
      </c>
      <c r="T3208" s="15" t="str">
        <f t="shared" si="323"/>
        <v/>
      </c>
      <c r="U3208" s="15" t="str">
        <f t="shared" si="324"/>
        <v/>
      </c>
    </row>
    <row r="3209" spans="10:21">
      <c r="J3209" s="19" t="s">
        <v>1653</v>
      </c>
      <c r="K3209" s="2" t="str">
        <f t="shared" si="321"/>
        <v>ZM</v>
      </c>
      <c r="L3209" t="str">
        <f t="shared" si="320"/>
        <v>ZAMBIA</v>
      </c>
      <c r="M3209"/>
      <c r="N3209"/>
      <c r="O3209"/>
      <c r="P3209"/>
      <c r="S3209" s="15">
        <f t="shared" si="322"/>
        <v>41827</v>
      </c>
      <c r="T3209" s="15" t="str">
        <f t="shared" si="323"/>
        <v/>
      </c>
      <c r="U3209" s="15" t="str">
        <f t="shared" si="324"/>
        <v/>
      </c>
    </row>
    <row r="3210" spans="10:21">
      <c r="J3210" s="19" t="s">
        <v>1654</v>
      </c>
      <c r="K3210" s="2" t="str">
        <f t="shared" si="321"/>
        <v>ZW</v>
      </c>
      <c r="L3210" t="str">
        <f t="shared" si="320"/>
        <v>ZIMBABWE</v>
      </c>
      <c r="M3210"/>
      <c r="N3210"/>
      <c r="O3210"/>
      <c r="P3210"/>
      <c r="S3210" s="15">
        <f t="shared" si="322"/>
        <v>41827</v>
      </c>
      <c r="T3210" s="15" t="str">
        <f t="shared" si="323"/>
        <v/>
      </c>
      <c r="U3210" s="15" t="str">
        <f t="shared" si="324"/>
        <v/>
      </c>
    </row>
    <row r="3211" spans="10:21">
      <c r="J3211" s="19" t="s">
        <v>3452</v>
      </c>
      <c r="K3211" s="2" t="str">
        <f t="shared" si="321"/>
        <v>SS</v>
      </c>
      <c r="L3211" t="str">
        <f t="shared" si="320"/>
        <v>SOUTH SUDAN</v>
      </c>
      <c r="M3211"/>
      <c r="N3211"/>
      <c r="O3211"/>
      <c r="P3211"/>
      <c r="S3211" s="15">
        <f t="shared" si="322"/>
        <v>41827</v>
      </c>
      <c r="T3211" s="15" t="str">
        <f t="shared" si="323"/>
        <v/>
      </c>
      <c r="U3211" s="15" t="str">
        <f t="shared" si="324"/>
        <v/>
      </c>
    </row>
    <row r="3212" spans="10:21">
      <c r="J3212" s="19" t="s">
        <v>1640</v>
      </c>
      <c r="K3212" s="2" t="str">
        <f t="shared" si="321"/>
        <v>GB</v>
      </c>
      <c r="L3212" t="str">
        <f t="shared" si="320"/>
        <v>UNITED KINGDOM</v>
      </c>
      <c r="M3212"/>
      <c r="N3212"/>
      <c r="O3212"/>
      <c r="P3212"/>
      <c r="S3212" s="15">
        <f t="shared" si="322"/>
        <v>41827</v>
      </c>
      <c r="T3212" s="15" t="str">
        <f t="shared" si="323"/>
        <v/>
      </c>
      <c r="U3212" s="15" t="str">
        <f t="shared" si="324"/>
        <v/>
      </c>
    </row>
    <row r="3213" spans="10:21">
      <c r="J3213" s="21" t="s">
        <v>11754</v>
      </c>
      <c r="K3213" s="2" t="str">
        <f t="shared" si="321"/>
        <v>GI</v>
      </c>
      <c r="L3213" t="str">
        <f t="shared" si="320"/>
        <v>UNITED KINGDOM (GIBRALTAR)</v>
      </c>
      <c r="M3213"/>
      <c r="N3213"/>
      <c r="O3213"/>
      <c r="P3213"/>
      <c r="S3213" s="15">
        <f t="shared" si="322"/>
        <v>41827</v>
      </c>
      <c r="T3213" s="15" t="str">
        <f t="shared" si="323"/>
        <v/>
      </c>
      <c r="U3213" s="15">
        <f t="shared" si="324"/>
        <v>42566</v>
      </c>
    </row>
    <row r="3214" spans="10:21">
      <c r="J3214" s="19" t="s">
        <v>12967</v>
      </c>
      <c r="K3214" s="2" t="str">
        <f t="shared" si="321"/>
        <v>x112</v>
      </c>
      <c r="L3214" t="str">
        <f t="shared" si="320"/>
        <v>Temporary identifier for country 1</v>
      </c>
      <c r="M3214"/>
      <c r="N3214"/>
      <c r="O3214"/>
      <c r="P3214"/>
      <c r="S3214" s="15">
        <f t="shared" si="322"/>
        <v>43661</v>
      </c>
      <c r="T3214" s="15" t="str">
        <f t="shared" si="323"/>
        <v/>
      </c>
      <c r="U3214" s="15" t="str">
        <f t="shared" si="324"/>
        <v/>
      </c>
    </row>
    <row r="3215" spans="10:21">
      <c r="J3215" s="19" t="s">
        <v>12968</v>
      </c>
      <c r="K3215" s="2" t="str">
        <f t="shared" si="321"/>
        <v>x113</v>
      </c>
      <c r="L3215" t="str">
        <f t="shared" si="320"/>
        <v>Temporary identifier for country 2</v>
      </c>
      <c r="M3215"/>
      <c r="N3215"/>
      <c r="O3215"/>
      <c r="P3215"/>
      <c r="S3215" s="15">
        <f t="shared" si="322"/>
        <v>43661</v>
      </c>
      <c r="T3215" s="15" t="str">
        <f t="shared" si="323"/>
        <v/>
      </c>
      <c r="U3215" s="15" t="str">
        <f t="shared" si="324"/>
        <v/>
      </c>
    </row>
    <row r="3216" spans="10:21">
      <c r="J3216" s="19" t="s">
        <v>12969</v>
      </c>
      <c r="K3216" s="2" t="str">
        <f t="shared" si="321"/>
        <v>x114</v>
      </c>
      <c r="L3216" t="str">
        <f t="shared" si="320"/>
        <v>Temporary identifier for country 3</v>
      </c>
      <c r="M3216"/>
      <c r="N3216"/>
      <c r="O3216"/>
      <c r="P3216"/>
      <c r="S3216" s="15">
        <f t="shared" si="322"/>
        <v>43661</v>
      </c>
      <c r="T3216" s="15" t="str">
        <f t="shared" si="323"/>
        <v/>
      </c>
      <c r="U3216" s="15" t="str">
        <f t="shared" si="324"/>
        <v/>
      </c>
    </row>
    <row r="3217" spans="10:21">
      <c r="J3217" s="16" t="s">
        <v>14795</v>
      </c>
      <c r="K3217" s="2"/>
      <c r="M3217" s="66"/>
      <c r="N3217" s="66"/>
      <c r="O3217" s="66" t="s">
        <v>2286</v>
      </c>
      <c r="P3217" s="66"/>
      <c r="Q3217" s="2" t="s">
        <v>1352</v>
      </c>
      <c r="R3217" s="2" t="s">
        <v>14802</v>
      </c>
      <c r="S3217" s="15">
        <v>44392</v>
      </c>
      <c r="T3217" s="15"/>
      <c r="U3217" s="15"/>
    </row>
    <row r="3218" spans="10:21">
      <c r="J3218" s="17" t="s">
        <v>3454</v>
      </c>
      <c r="K3218" s="2" t="str">
        <f t="shared" ref="K3218:K3281" si="325">VLOOKUP(J3218,$A:$B,2,0)</f>
        <v>x0</v>
      </c>
      <c r="L3218" t="str">
        <f t="shared" si="320"/>
        <v>Not applicable/All geographical areas</v>
      </c>
      <c r="M3218" s="66"/>
      <c r="N3218" s="66"/>
      <c r="O3218" s="66"/>
      <c r="P3218" s="66" t="s">
        <v>627</v>
      </c>
      <c r="Q3218" s="2"/>
      <c r="R3218" s="2"/>
      <c r="S3218" s="15">
        <f t="shared" ref="S3218:S3281" si="326">VLOOKUP(J3218,A:G,5,FALSE)</f>
        <v>41827</v>
      </c>
      <c r="T3218" s="15" t="str">
        <f t="shared" ref="T3218:T3281" si="327">IF(VLOOKUP(J3218,A:G,6,FALSE)=0,"",VLOOKUP(J3218,A:G,6,FALSE))</f>
        <v/>
      </c>
      <c r="U3218" s="15" t="str">
        <f t="shared" ref="U3218:U3281" si="328">IF(VLOOKUP(J3218,A:G,7,FALSE)=0,"",VLOOKUP(J3218,A:G,7,FALSE))</f>
        <v/>
      </c>
    </row>
    <row r="3219" spans="10:21">
      <c r="J3219" s="19" t="s">
        <v>1413</v>
      </c>
      <c r="K3219" s="2" t="str">
        <f t="shared" si="325"/>
        <v>AF</v>
      </c>
      <c r="L3219" t="str">
        <f t="shared" si="320"/>
        <v>AFGHANISTAN</v>
      </c>
      <c r="M3219" s="66"/>
      <c r="N3219" s="66"/>
      <c r="O3219" s="66"/>
      <c r="P3219" s="66"/>
      <c r="Q3219" s="2"/>
      <c r="R3219" s="2"/>
      <c r="S3219" s="15">
        <f t="shared" si="326"/>
        <v>41827</v>
      </c>
      <c r="T3219" s="15" t="str">
        <f t="shared" si="327"/>
        <v/>
      </c>
      <c r="U3219" s="15" t="str">
        <f t="shared" si="328"/>
        <v/>
      </c>
    </row>
    <row r="3220" spans="10:21">
      <c r="J3220" s="19" t="s">
        <v>1414</v>
      </c>
      <c r="K3220" s="2" t="str">
        <f t="shared" si="325"/>
        <v>AX</v>
      </c>
      <c r="L3220" t="str">
        <f t="shared" si="320"/>
        <v>ÅLAND ISLANDS</v>
      </c>
      <c r="M3220" s="66"/>
      <c r="N3220" s="66"/>
      <c r="O3220" s="66"/>
      <c r="P3220" s="66"/>
      <c r="Q3220" s="2"/>
      <c r="R3220" s="2"/>
      <c r="S3220" s="15">
        <f t="shared" si="326"/>
        <v>41827</v>
      </c>
      <c r="T3220" s="15" t="str">
        <f t="shared" si="327"/>
        <v/>
      </c>
      <c r="U3220" s="15" t="str">
        <f t="shared" si="328"/>
        <v/>
      </c>
    </row>
    <row r="3221" spans="10:21">
      <c r="J3221" s="19" t="s">
        <v>1415</v>
      </c>
      <c r="K3221" s="2" t="str">
        <f t="shared" si="325"/>
        <v>AL</v>
      </c>
      <c r="L3221" t="str">
        <f t="shared" si="320"/>
        <v>ALBANIA</v>
      </c>
      <c r="M3221" s="66"/>
      <c r="N3221" s="66"/>
      <c r="O3221" s="66"/>
      <c r="P3221" s="66"/>
      <c r="Q3221" s="2"/>
      <c r="R3221" s="2"/>
      <c r="S3221" s="15">
        <f t="shared" si="326"/>
        <v>41827</v>
      </c>
      <c r="T3221" s="15" t="str">
        <f t="shared" si="327"/>
        <v/>
      </c>
      <c r="U3221" s="15" t="str">
        <f t="shared" si="328"/>
        <v/>
      </c>
    </row>
    <row r="3222" spans="10:21">
      <c r="J3222" s="19" t="s">
        <v>1416</v>
      </c>
      <c r="K3222" s="2" t="str">
        <f t="shared" si="325"/>
        <v>DZ</v>
      </c>
      <c r="L3222" t="str">
        <f t="shared" si="320"/>
        <v>ALGERIA</v>
      </c>
      <c r="M3222" s="66"/>
      <c r="N3222" s="66"/>
      <c r="O3222" s="66"/>
      <c r="P3222" s="66"/>
      <c r="Q3222" s="2"/>
      <c r="R3222" s="2"/>
      <c r="S3222" s="15">
        <f t="shared" si="326"/>
        <v>41827</v>
      </c>
      <c r="T3222" s="15" t="str">
        <f t="shared" si="327"/>
        <v/>
      </c>
      <c r="U3222" s="15" t="str">
        <f t="shared" si="328"/>
        <v/>
      </c>
    </row>
    <row r="3223" spans="10:21">
      <c r="J3223" s="19" t="s">
        <v>1417</v>
      </c>
      <c r="K3223" s="2" t="str">
        <f t="shared" si="325"/>
        <v>AS</v>
      </c>
      <c r="L3223" t="str">
        <f t="shared" si="320"/>
        <v>AMERICAN SAMOA</v>
      </c>
      <c r="M3223" s="66"/>
      <c r="N3223" s="66"/>
      <c r="O3223" s="66"/>
      <c r="P3223" s="66"/>
      <c r="Q3223" s="2"/>
      <c r="R3223" s="2"/>
      <c r="S3223" s="15">
        <f t="shared" si="326"/>
        <v>41827</v>
      </c>
      <c r="T3223" s="15" t="str">
        <f t="shared" si="327"/>
        <v/>
      </c>
      <c r="U3223" s="15" t="str">
        <f t="shared" si="328"/>
        <v/>
      </c>
    </row>
    <row r="3224" spans="10:21">
      <c r="J3224" s="19" t="s">
        <v>1418</v>
      </c>
      <c r="K3224" s="2" t="str">
        <f t="shared" si="325"/>
        <v>AD</v>
      </c>
      <c r="L3224" t="str">
        <f t="shared" si="320"/>
        <v>ANDORRA</v>
      </c>
      <c r="M3224" s="66"/>
      <c r="N3224" s="66"/>
      <c r="O3224" s="66"/>
      <c r="P3224" s="66"/>
      <c r="Q3224" s="2"/>
      <c r="R3224" s="2"/>
      <c r="S3224" s="15">
        <f t="shared" si="326"/>
        <v>41827</v>
      </c>
      <c r="T3224" s="15" t="str">
        <f t="shared" si="327"/>
        <v/>
      </c>
      <c r="U3224" s="15" t="str">
        <f t="shared" si="328"/>
        <v/>
      </c>
    </row>
    <row r="3225" spans="10:21">
      <c r="J3225" s="19" t="s">
        <v>1419</v>
      </c>
      <c r="K3225" s="2" t="str">
        <f t="shared" si="325"/>
        <v>AO</v>
      </c>
      <c r="L3225" t="str">
        <f t="shared" si="320"/>
        <v>ANGOLA</v>
      </c>
      <c r="M3225" s="66"/>
      <c r="N3225" s="66"/>
      <c r="O3225" s="66"/>
      <c r="P3225" s="66"/>
      <c r="Q3225" s="2"/>
      <c r="R3225" s="2"/>
      <c r="S3225" s="15">
        <f t="shared" si="326"/>
        <v>41827</v>
      </c>
      <c r="T3225" s="15" t="str">
        <f t="shared" si="327"/>
        <v/>
      </c>
      <c r="U3225" s="15" t="str">
        <f t="shared" si="328"/>
        <v/>
      </c>
    </row>
    <row r="3226" spans="10:21">
      <c r="J3226" s="19" t="s">
        <v>1420</v>
      </c>
      <c r="K3226" s="2" t="str">
        <f t="shared" si="325"/>
        <v>AI</v>
      </c>
      <c r="L3226" t="str">
        <f t="shared" si="320"/>
        <v>ANGUILLA</v>
      </c>
      <c r="M3226" s="66"/>
      <c r="N3226" s="66"/>
      <c r="O3226" s="66"/>
      <c r="P3226" s="66"/>
      <c r="Q3226" s="2"/>
      <c r="R3226" s="2"/>
      <c r="S3226" s="15">
        <f t="shared" si="326"/>
        <v>41827</v>
      </c>
      <c r="T3226" s="15" t="str">
        <f t="shared" si="327"/>
        <v/>
      </c>
      <c r="U3226" s="15" t="str">
        <f t="shared" si="328"/>
        <v/>
      </c>
    </row>
    <row r="3227" spans="10:21">
      <c r="J3227" s="19" t="s">
        <v>1421</v>
      </c>
      <c r="K3227" s="2" t="str">
        <f t="shared" si="325"/>
        <v>AQ</v>
      </c>
      <c r="L3227" t="str">
        <f t="shared" si="320"/>
        <v>ANTARCTICA</v>
      </c>
      <c r="M3227" s="66"/>
      <c r="N3227" s="66"/>
      <c r="O3227" s="66"/>
      <c r="P3227" s="66"/>
      <c r="Q3227" s="2"/>
      <c r="R3227" s="2"/>
      <c r="S3227" s="15">
        <f t="shared" si="326"/>
        <v>41827</v>
      </c>
      <c r="T3227" s="15" t="str">
        <f t="shared" si="327"/>
        <v/>
      </c>
      <c r="U3227" s="15" t="str">
        <f t="shared" si="328"/>
        <v/>
      </c>
    </row>
    <row r="3228" spans="10:21">
      <c r="J3228" s="19" t="s">
        <v>1422</v>
      </c>
      <c r="K3228" s="2" t="str">
        <f t="shared" si="325"/>
        <v>AG</v>
      </c>
      <c r="L3228" t="str">
        <f t="shared" si="320"/>
        <v>ANTIGUA AND BARBUDA</v>
      </c>
      <c r="M3228" s="66"/>
      <c r="N3228" s="66"/>
      <c r="O3228" s="66"/>
      <c r="P3228" s="66"/>
      <c r="Q3228" s="2"/>
      <c r="R3228" s="2"/>
      <c r="S3228" s="15">
        <f t="shared" si="326"/>
        <v>41827</v>
      </c>
      <c r="T3228" s="15" t="str">
        <f t="shared" si="327"/>
        <v/>
      </c>
      <c r="U3228" s="15" t="str">
        <f t="shared" si="328"/>
        <v/>
      </c>
    </row>
    <row r="3229" spans="10:21">
      <c r="J3229" s="19" t="s">
        <v>1423</v>
      </c>
      <c r="K3229" s="2" t="str">
        <f t="shared" si="325"/>
        <v>AR</v>
      </c>
      <c r="L3229" t="str">
        <f t="shared" si="320"/>
        <v>ARGENTINA</v>
      </c>
      <c r="M3229" s="66"/>
      <c r="N3229" s="66"/>
      <c r="O3229" s="66"/>
      <c r="P3229" s="66"/>
      <c r="Q3229" s="2"/>
      <c r="R3229" s="2"/>
      <c r="S3229" s="15">
        <f t="shared" si="326"/>
        <v>41827</v>
      </c>
      <c r="T3229" s="15" t="str">
        <f t="shared" si="327"/>
        <v/>
      </c>
      <c r="U3229" s="15" t="str">
        <f t="shared" si="328"/>
        <v/>
      </c>
    </row>
    <row r="3230" spans="10:21">
      <c r="J3230" s="19" t="s">
        <v>1424</v>
      </c>
      <c r="K3230" s="2" t="str">
        <f t="shared" si="325"/>
        <v>AM</v>
      </c>
      <c r="L3230" t="str">
        <f t="shared" si="320"/>
        <v>ARMENIA</v>
      </c>
      <c r="M3230" s="66"/>
      <c r="N3230" s="66"/>
      <c r="O3230" s="66"/>
      <c r="P3230" s="66"/>
      <c r="Q3230" s="2"/>
      <c r="R3230" s="2"/>
      <c r="S3230" s="15">
        <f t="shared" si="326"/>
        <v>41827</v>
      </c>
      <c r="T3230" s="15" t="str">
        <f t="shared" si="327"/>
        <v/>
      </c>
      <c r="U3230" s="15" t="str">
        <f t="shared" si="328"/>
        <v/>
      </c>
    </row>
    <row r="3231" spans="10:21">
      <c r="J3231" s="19" t="s">
        <v>1425</v>
      </c>
      <c r="K3231" s="2" t="str">
        <f t="shared" si="325"/>
        <v>AW</v>
      </c>
      <c r="L3231" t="str">
        <f t="shared" si="320"/>
        <v>ARUBA</v>
      </c>
      <c r="M3231" s="66"/>
      <c r="N3231" s="66"/>
      <c r="O3231" s="66"/>
      <c r="P3231" s="66"/>
      <c r="Q3231" s="2"/>
      <c r="R3231" s="2"/>
      <c r="S3231" s="15">
        <f t="shared" si="326"/>
        <v>41827</v>
      </c>
      <c r="T3231" s="15" t="str">
        <f t="shared" si="327"/>
        <v/>
      </c>
      <c r="U3231" s="15" t="str">
        <f t="shared" si="328"/>
        <v/>
      </c>
    </row>
    <row r="3232" spans="10:21">
      <c r="J3232" s="19" t="s">
        <v>1426</v>
      </c>
      <c r="K3232" s="2" t="str">
        <f t="shared" si="325"/>
        <v>AU</v>
      </c>
      <c r="L3232" t="str">
        <f t="shared" si="320"/>
        <v>AUSTRALIA</v>
      </c>
      <c r="M3232" s="66"/>
      <c r="N3232" s="66"/>
      <c r="O3232" s="66"/>
      <c r="P3232" s="66"/>
      <c r="Q3232" s="2"/>
      <c r="R3232" s="2"/>
      <c r="S3232" s="15">
        <f t="shared" si="326"/>
        <v>41827</v>
      </c>
      <c r="T3232" s="15" t="str">
        <f t="shared" si="327"/>
        <v/>
      </c>
      <c r="U3232" s="15" t="str">
        <f t="shared" si="328"/>
        <v/>
      </c>
    </row>
    <row r="3233" spans="10:21">
      <c r="J3233" s="19" t="s">
        <v>1428</v>
      </c>
      <c r="K3233" s="2" t="str">
        <f t="shared" si="325"/>
        <v>AZ</v>
      </c>
      <c r="L3233" t="str">
        <f t="shared" si="320"/>
        <v>AZERBAIJAN</v>
      </c>
      <c r="M3233" s="66"/>
      <c r="N3233" s="66"/>
      <c r="O3233" s="66"/>
      <c r="P3233" s="66"/>
      <c r="Q3233" s="2"/>
      <c r="R3233" s="2"/>
      <c r="S3233" s="15">
        <f t="shared" si="326"/>
        <v>41827</v>
      </c>
      <c r="T3233" s="15" t="str">
        <f t="shared" si="327"/>
        <v/>
      </c>
      <c r="U3233" s="15" t="str">
        <f t="shared" si="328"/>
        <v/>
      </c>
    </row>
    <row r="3234" spans="10:21">
      <c r="J3234" s="19" t="s">
        <v>1429</v>
      </c>
      <c r="K3234" s="2" t="str">
        <f t="shared" si="325"/>
        <v>BS</v>
      </c>
      <c r="L3234" t="str">
        <f t="shared" si="320"/>
        <v>BAHAMAS</v>
      </c>
      <c r="M3234" s="66"/>
      <c r="N3234" s="66"/>
      <c r="O3234" s="66"/>
      <c r="P3234" s="66"/>
      <c r="Q3234" s="2"/>
      <c r="R3234" s="2"/>
      <c r="S3234" s="15">
        <f t="shared" si="326"/>
        <v>41827</v>
      </c>
      <c r="T3234" s="15" t="str">
        <f t="shared" si="327"/>
        <v/>
      </c>
      <c r="U3234" s="15" t="str">
        <f t="shared" si="328"/>
        <v/>
      </c>
    </row>
    <row r="3235" spans="10:21">
      <c r="J3235" s="19" t="s">
        <v>1430</v>
      </c>
      <c r="K3235" s="2" t="str">
        <f t="shared" si="325"/>
        <v>BH</v>
      </c>
      <c r="L3235" t="str">
        <f t="shared" ref="L3235:L3298" si="329">J3235</f>
        <v>BAHRAIN</v>
      </c>
      <c r="M3235" s="66"/>
      <c r="N3235" s="66"/>
      <c r="O3235" s="66"/>
      <c r="P3235" s="66"/>
      <c r="Q3235" s="2"/>
      <c r="R3235" s="2"/>
      <c r="S3235" s="15">
        <f t="shared" si="326"/>
        <v>41827</v>
      </c>
      <c r="T3235" s="15" t="str">
        <f t="shared" si="327"/>
        <v/>
      </c>
      <c r="U3235" s="15" t="str">
        <f t="shared" si="328"/>
        <v/>
      </c>
    </row>
    <row r="3236" spans="10:21">
      <c r="J3236" s="19" t="s">
        <v>1431</v>
      </c>
      <c r="K3236" s="2" t="str">
        <f t="shared" si="325"/>
        <v>BD</v>
      </c>
      <c r="L3236" t="str">
        <f t="shared" si="329"/>
        <v>BANGLADESH</v>
      </c>
      <c r="M3236" s="66"/>
      <c r="N3236" s="66"/>
      <c r="O3236" s="66"/>
      <c r="P3236" s="66"/>
      <c r="Q3236" s="2"/>
      <c r="R3236" s="2"/>
      <c r="S3236" s="15">
        <f t="shared" si="326"/>
        <v>41827</v>
      </c>
      <c r="T3236" s="15" t="str">
        <f t="shared" si="327"/>
        <v/>
      </c>
      <c r="U3236" s="15" t="str">
        <f t="shared" si="328"/>
        <v/>
      </c>
    </row>
    <row r="3237" spans="10:21">
      <c r="J3237" s="19" t="s">
        <v>1432</v>
      </c>
      <c r="K3237" s="2" t="str">
        <f t="shared" si="325"/>
        <v>BB</v>
      </c>
      <c r="L3237" t="str">
        <f t="shared" si="329"/>
        <v>BARBADOS</v>
      </c>
      <c r="M3237" s="66"/>
      <c r="N3237" s="66"/>
      <c r="O3237" s="66"/>
      <c r="P3237" s="66"/>
      <c r="Q3237" s="2"/>
      <c r="R3237" s="2"/>
      <c r="S3237" s="15">
        <f t="shared" si="326"/>
        <v>41827</v>
      </c>
      <c r="T3237" s="15" t="str">
        <f t="shared" si="327"/>
        <v/>
      </c>
      <c r="U3237" s="15" t="str">
        <f t="shared" si="328"/>
        <v/>
      </c>
    </row>
    <row r="3238" spans="10:21">
      <c r="J3238" s="19" t="s">
        <v>1433</v>
      </c>
      <c r="K3238" s="2" t="str">
        <f t="shared" si="325"/>
        <v>BY</v>
      </c>
      <c r="L3238" t="str">
        <f t="shared" si="329"/>
        <v>BELARUS</v>
      </c>
      <c r="M3238" s="66"/>
      <c r="N3238" s="66"/>
      <c r="O3238" s="66"/>
      <c r="P3238" s="66"/>
      <c r="Q3238" s="2"/>
      <c r="R3238" s="2"/>
      <c r="S3238" s="15">
        <f t="shared" si="326"/>
        <v>41827</v>
      </c>
      <c r="T3238" s="15" t="str">
        <f t="shared" si="327"/>
        <v/>
      </c>
      <c r="U3238" s="15" t="str">
        <f t="shared" si="328"/>
        <v/>
      </c>
    </row>
    <row r="3239" spans="10:21">
      <c r="J3239" s="19" t="s">
        <v>1435</v>
      </c>
      <c r="K3239" s="2" t="str">
        <f t="shared" si="325"/>
        <v>BZ</v>
      </c>
      <c r="L3239" t="str">
        <f t="shared" si="329"/>
        <v>BELIZE</v>
      </c>
      <c r="M3239" s="66"/>
      <c r="N3239" s="66"/>
      <c r="O3239" s="66"/>
      <c r="P3239" s="66"/>
      <c r="Q3239" s="2"/>
      <c r="R3239" s="2"/>
      <c r="S3239" s="15">
        <f t="shared" si="326"/>
        <v>41827</v>
      </c>
      <c r="T3239" s="15" t="str">
        <f t="shared" si="327"/>
        <v/>
      </c>
      <c r="U3239" s="15" t="str">
        <f t="shared" si="328"/>
        <v/>
      </c>
    </row>
    <row r="3240" spans="10:21">
      <c r="J3240" s="19" t="s">
        <v>1436</v>
      </c>
      <c r="K3240" s="2" t="str">
        <f t="shared" si="325"/>
        <v>BJ</v>
      </c>
      <c r="L3240" t="str">
        <f t="shared" si="329"/>
        <v>BENIN</v>
      </c>
      <c r="M3240" s="66"/>
      <c r="N3240" s="66"/>
      <c r="O3240" s="66"/>
      <c r="P3240" s="66"/>
      <c r="Q3240" s="2"/>
      <c r="R3240" s="2"/>
      <c r="S3240" s="15">
        <f t="shared" si="326"/>
        <v>41827</v>
      </c>
      <c r="T3240" s="15" t="str">
        <f t="shared" si="327"/>
        <v/>
      </c>
      <c r="U3240" s="15" t="str">
        <f t="shared" si="328"/>
        <v/>
      </c>
    </row>
    <row r="3241" spans="10:21">
      <c r="J3241" s="19" t="s">
        <v>1437</v>
      </c>
      <c r="K3241" s="2" t="str">
        <f t="shared" si="325"/>
        <v>BM</v>
      </c>
      <c r="L3241" t="str">
        <f t="shared" si="329"/>
        <v>BERMUDA</v>
      </c>
      <c r="M3241" s="66"/>
      <c r="N3241" s="66"/>
      <c r="O3241" s="66"/>
      <c r="P3241" s="66"/>
      <c r="Q3241" s="2"/>
      <c r="R3241" s="2"/>
      <c r="S3241" s="15">
        <f t="shared" si="326"/>
        <v>41827</v>
      </c>
      <c r="T3241" s="15" t="str">
        <f t="shared" si="327"/>
        <v/>
      </c>
      <c r="U3241" s="15" t="str">
        <f t="shared" si="328"/>
        <v/>
      </c>
    </row>
    <row r="3242" spans="10:21">
      <c r="J3242" s="19" t="s">
        <v>1438</v>
      </c>
      <c r="K3242" s="2" t="str">
        <f t="shared" si="325"/>
        <v>BT</v>
      </c>
      <c r="L3242" t="str">
        <f t="shared" si="329"/>
        <v>BHUTAN</v>
      </c>
      <c r="M3242" s="66"/>
      <c r="N3242" s="66"/>
      <c r="O3242" s="66"/>
      <c r="P3242" s="66"/>
      <c r="Q3242" s="2"/>
      <c r="R3242" s="2"/>
      <c r="S3242" s="15">
        <f t="shared" si="326"/>
        <v>41827</v>
      </c>
      <c r="T3242" s="15" t="str">
        <f t="shared" si="327"/>
        <v/>
      </c>
      <c r="U3242" s="15" t="str">
        <f t="shared" si="328"/>
        <v/>
      </c>
    </row>
    <row r="3243" spans="10:21">
      <c r="J3243" s="19" t="s">
        <v>1439</v>
      </c>
      <c r="K3243" s="2" t="str">
        <f t="shared" si="325"/>
        <v>BO</v>
      </c>
      <c r="L3243" t="str">
        <f t="shared" si="329"/>
        <v>BOLIVIA, PLURINATIONAL STATE OF</v>
      </c>
      <c r="M3243" s="66"/>
      <c r="N3243" s="66"/>
      <c r="O3243" s="66"/>
      <c r="P3243" s="66"/>
      <c r="Q3243" s="2"/>
      <c r="R3243" s="2"/>
      <c r="S3243" s="15">
        <f t="shared" si="326"/>
        <v>41827</v>
      </c>
      <c r="T3243" s="15" t="str">
        <f t="shared" si="327"/>
        <v/>
      </c>
      <c r="U3243" s="15" t="str">
        <f t="shared" si="328"/>
        <v/>
      </c>
    </row>
    <row r="3244" spans="10:21">
      <c r="J3244" s="19" t="s">
        <v>1440</v>
      </c>
      <c r="K3244" s="2" t="str">
        <f t="shared" si="325"/>
        <v>BQ</v>
      </c>
      <c r="L3244" t="str">
        <f t="shared" si="329"/>
        <v>BONAIRE, SINT EUSTATIUS AND SABA</v>
      </c>
      <c r="M3244" s="66"/>
      <c r="N3244" s="66"/>
      <c r="O3244" s="66"/>
      <c r="P3244" s="66"/>
      <c r="Q3244" s="2"/>
      <c r="R3244" s="2"/>
      <c r="S3244" s="15">
        <f t="shared" si="326"/>
        <v>41827</v>
      </c>
      <c r="T3244" s="15" t="str">
        <f t="shared" si="327"/>
        <v/>
      </c>
      <c r="U3244" s="15" t="str">
        <f t="shared" si="328"/>
        <v/>
      </c>
    </row>
    <row r="3245" spans="10:21">
      <c r="J3245" s="19" t="s">
        <v>1441</v>
      </c>
      <c r="K3245" s="2" t="str">
        <f t="shared" si="325"/>
        <v>BA</v>
      </c>
      <c r="L3245" t="str">
        <f t="shared" si="329"/>
        <v>BOSNIA AND HERZEGOVINA</v>
      </c>
      <c r="M3245" s="66"/>
      <c r="N3245" s="66"/>
      <c r="O3245" s="66"/>
      <c r="P3245" s="66"/>
      <c r="Q3245" s="2"/>
      <c r="R3245" s="2"/>
      <c r="S3245" s="15">
        <f t="shared" si="326"/>
        <v>41827</v>
      </c>
      <c r="T3245" s="15" t="str">
        <f t="shared" si="327"/>
        <v/>
      </c>
      <c r="U3245" s="15" t="str">
        <f t="shared" si="328"/>
        <v/>
      </c>
    </row>
    <row r="3246" spans="10:21">
      <c r="J3246" s="19" t="s">
        <v>1442</v>
      </c>
      <c r="K3246" s="2" t="str">
        <f t="shared" si="325"/>
        <v>BW</v>
      </c>
      <c r="L3246" t="str">
        <f t="shared" si="329"/>
        <v>BOTSWANA</v>
      </c>
      <c r="M3246" s="66"/>
      <c r="N3246" s="66"/>
      <c r="O3246" s="66"/>
      <c r="P3246" s="66"/>
      <c r="Q3246" s="2"/>
      <c r="R3246" s="2"/>
      <c r="S3246" s="15">
        <f t="shared" si="326"/>
        <v>41827</v>
      </c>
      <c r="T3246" s="15" t="str">
        <f t="shared" si="327"/>
        <v/>
      </c>
      <c r="U3246" s="15" t="str">
        <f t="shared" si="328"/>
        <v/>
      </c>
    </row>
    <row r="3247" spans="10:21">
      <c r="J3247" s="19" t="s">
        <v>1443</v>
      </c>
      <c r="K3247" s="2" t="str">
        <f t="shared" si="325"/>
        <v>BV</v>
      </c>
      <c r="L3247" t="str">
        <f t="shared" si="329"/>
        <v>BOUVET ISLAND</v>
      </c>
      <c r="M3247" s="66"/>
      <c r="N3247" s="66"/>
      <c r="O3247" s="66"/>
      <c r="P3247" s="66"/>
      <c r="Q3247" s="2"/>
      <c r="R3247" s="2"/>
      <c r="S3247" s="15">
        <f t="shared" si="326"/>
        <v>41827</v>
      </c>
      <c r="T3247" s="15" t="str">
        <f t="shared" si="327"/>
        <v/>
      </c>
      <c r="U3247" s="15" t="str">
        <f t="shared" si="328"/>
        <v/>
      </c>
    </row>
    <row r="3248" spans="10:21">
      <c r="J3248" s="19" t="s">
        <v>1444</v>
      </c>
      <c r="K3248" s="2" t="str">
        <f t="shared" si="325"/>
        <v>BR</v>
      </c>
      <c r="L3248" t="str">
        <f t="shared" si="329"/>
        <v>BRAZIL</v>
      </c>
      <c r="M3248" s="66"/>
      <c r="N3248" s="66"/>
      <c r="O3248" s="66"/>
      <c r="P3248" s="66"/>
      <c r="Q3248" s="2"/>
      <c r="R3248" s="2"/>
      <c r="S3248" s="15">
        <f t="shared" si="326"/>
        <v>41827</v>
      </c>
      <c r="T3248" s="15" t="str">
        <f t="shared" si="327"/>
        <v/>
      </c>
      <c r="U3248" s="15" t="str">
        <f t="shared" si="328"/>
        <v/>
      </c>
    </row>
    <row r="3249" spans="10:21">
      <c r="J3249" s="19" t="s">
        <v>1445</v>
      </c>
      <c r="K3249" s="2" t="str">
        <f t="shared" si="325"/>
        <v>IO</v>
      </c>
      <c r="L3249" t="str">
        <f t="shared" si="329"/>
        <v>BRITISH INDIAN OCEAN TERRITORY</v>
      </c>
      <c r="M3249" s="66"/>
      <c r="N3249" s="66"/>
      <c r="O3249" s="66"/>
      <c r="P3249" s="66"/>
      <c r="Q3249" s="2"/>
      <c r="R3249" s="2"/>
      <c r="S3249" s="15">
        <f t="shared" si="326"/>
        <v>41827</v>
      </c>
      <c r="T3249" s="15" t="str">
        <f t="shared" si="327"/>
        <v/>
      </c>
      <c r="U3249" s="15" t="str">
        <f t="shared" si="328"/>
        <v/>
      </c>
    </row>
    <row r="3250" spans="10:21">
      <c r="J3250" s="19" t="s">
        <v>1446</v>
      </c>
      <c r="K3250" s="2" t="str">
        <f t="shared" si="325"/>
        <v>BN</v>
      </c>
      <c r="L3250" t="str">
        <f t="shared" si="329"/>
        <v>BRUNEI DARUSSALAM</v>
      </c>
      <c r="M3250" s="66"/>
      <c r="N3250" s="66"/>
      <c r="O3250" s="66"/>
      <c r="P3250" s="66"/>
      <c r="Q3250" s="2"/>
      <c r="R3250" s="2"/>
      <c r="S3250" s="15">
        <f t="shared" si="326"/>
        <v>41827</v>
      </c>
      <c r="T3250" s="15" t="str">
        <f t="shared" si="327"/>
        <v/>
      </c>
      <c r="U3250" s="15" t="str">
        <f t="shared" si="328"/>
        <v/>
      </c>
    </row>
    <row r="3251" spans="10:21">
      <c r="J3251" s="19" t="s">
        <v>1448</v>
      </c>
      <c r="K3251" s="2" t="str">
        <f t="shared" si="325"/>
        <v>BF</v>
      </c>
      <c r="L3251" t="str">
        <f t="shared" si="329"/>
        <v>BURKINA FASO</v>
      </c>
      <c r="M3251" s="66"/>
      <c r="N3251" s="66"/>
      <c r="O3251" s="66"/>
      <c r="P3251" s="66"/>
      <c r="Q3251" s="2"/>
      <c r="R3251" s="2"/>
      <c r="S3251" s="15">
        <f t="shared" si="326"/>
        <v>41827</v>
      </c>
      <c r="T3251" s="15" t="str">
        <f t="shared" si="327"/>
        <v/>
      </c>
      <c r="U3251" s="15" t="str">
        <f t="shared" si="328"/>
        <v/>
      </c>
    </row>
    <row r="3252" spans="10:21">
      <c r="J3252" s="19" t="s">
        <v>1449</v>
      </c>
      <c r="K3252" s="2" t="str">
        <f t="shared" si="325"/>
        <v>BI</v>
      </c>
      <c r="L3252" t="str">
        <f t="shared" si="329"/>
        <v>BURUNDI</v>
      </c>
      <c r="M3252" s="66"/>
      <c r="N3252" s="66"/>
      <c r="O3252" s="66"/>
      <c r="P3252" s="66"/>
      <c r="Q3252" s="2"/>
      <c r="R3252" s="2"/>
      <c r="S3252" s="15">
        <f t="shared" si="326"/>
        <v>41827</v>
      </c>
      <c r="T3252" s="15" t="str">
        <f t="shared" si="327"/>
        <v/>
      </c>
      <c r="U3252" s="15" t="str">
        <f t="shared" si="328"/>
        <v/>
      </c>
    </row>
    <row r="3253" spans="10:21">
      <c r="J3253" s="19" t="s">
        <v>1450</v>
      </c>
      <c r="K3253" s="2" t="str">
        <f t="shared" si="325"/>
        <v>KH</v>
      </c>
      <c r="L3253" t="str">
        <f t="shared" si="329"/>
        <v>CAMBODIA</v>
      </c>
      <c r="M3253" s="66"/>
      <c r="N3253" s="66"/>
      <c r="O3253" s="66"/>
      <c r="P3253" s="66"/>
      <c r="Q3253" s="2"/>
      <c r="R3253" s="2"/>
      <c r="S3253" s="15">
        <f t="shared" si="326"/>
        <v>41827</v>
      </c>
      <c r="T3253" s="15" t="str">
        <f t="shared" si="327"/>
        <v/>
      </c>
      <c r="U3253" s="15" t="str">
        <f t="shared" si="328"/>
        <v/>
      </c>
    </row>
    <row r="3254" spans="10:21">
      <c r="J3254" s="19" t="s">
        <v>1451</v>
      </c>
      <c r="K3254" s="2" t="str">
        <f t="shared" si="325"/>
        <v>CM</v>
      </c>
      <c r="L3254" t="str">
        <f t="shared" si="329"/>
        <v>CAMEROON</v>
      </c>
      <c r="M3254" s="66"/>
      <c r="N3254" s="66"/>
      <c r="O3254" s="66"/>
      <c r="P3254" s="66"/>
      <c r="Q3254" s="2"/>
      <c r="R3254" s="2"/>
      <c r="S3254" s="15">
        <f t="shared" si="326"/>
        <v>41827</v>
      </c>
      <c r="T3254" s="15" t="str">
        <f t="shared" si="327"/>
        <v/>
      </c>
      <c r="U3254" s="15" t="str">
        <f t="shared" si="328"/>
        <v/>
      </c>
    </row>
    <row r="3255" spans="10:21">
      <c r="J3255" s="19" t="s">
        <v>1452</v>
      </c>
      <c r="K3255" s="2" t="str">
        <f t="shared" si="325"/>
        <v>CA</v>
      </c>
      <c r="L3255" t="str">
        <f t="shared" si="329"/>
        <v>CANADA</v>
      </c>
      <c r="M3255" s="66"/>
      <c r="N3255" s="66"/>
      <c r="O3255" s="66"/>
      <c r="P3255" s="66"/>
      <c r="Q3255" s="2"/>
      <c r="R3255" s="2"/>
      <c r="S3255" s="15">
        <f t="shared" si="326"/>
        <v>41827</v>
      </c>
      <c r="T3255" s="15" t="str">
        <f t="shared" si="327"/>
        <v/>
      </c>
      <c r="U3255" s="15" t="str">
        <f t="shared" si="328"/>
        <v/>
      </c>
    </row>
    <row r="3256" spans="10:21">
      <c r="J3256" s="19" t="s">
        <v>1453</v>
      </c>
      <c r="K3256" s="2" t="str">
        <f t="shared" si="325"/>
        <v>CV</v>
      </c>
      <c r="L3256" t="str">
        <f t="shared" si="329"/>
        <v>CAPE VERDE</v>
      </c>
      <c r="M3256" s="66"/>
      <c r="N3256" s="66"/>
      <c r="O3256" s="66"/>
      <c r="P3256" s="66"/>
      <c r="Q3256" s="2"/>
      <c r="R3256" s="2"/>
      <c r="S3256" s="15">
        <f t="shared" si="326"/>
        <v>41827</v>
      </c>
      <c r="T3256" s="15" t="str">
        <f t="shared" si="327"/>
        <v/>
      </c>
      <c r="U3256" s="15" t="str">
        <f t="shared" si="328"/>
        <v/>
      </c>
    </row>
    <row r="3257" spans="10:21">
      <c r="J3257" s="19" t="s">
        <v>1454</v>
      </c>
      <c r="K3257" s="2" t="str">
        <f t="shared" si="325"/>
        <v>KY</v>
      </c>
      <c r="L3257" t="str">
        <f t="shared" si="329"/>
        <v>CAYMAN ISLANDS</v>
      </c>
      <c r="M3257" s="66"/>
      <c r="N3257" s="66"/>
      <c r="O3257" s="66"/>
      <c r="P3257" s="66"/>
      <c r="Q3257" s="2"/>
      <c r="R3257" s="2"/>
      <c r="S3257" s="15">
        <f t="shared" si="326"/>
        <v>41827</v>
      </c>
      <c r="T3257" s="15" t="str">
        <f t="shared" si="327"/>
        <v/>
      </c>
      <c r="U3257" s="15" t="str">
        <f t="shared" si="328"/>
        <v/>
      </c>
    </row>
    <row r="3258" spans="10:21">
      <c r="J3258" s="19" t="s">
        <v>1455</v>
      </c>
      <c r="K3258" s="2" t="str">
        <f t="shared" si="325"/>
        <v>CF</v>
      </c>
      <c r="L3258" t="str">
        <f t="shared" si="329"/>
        <v>CENTRAL AFRICAN REPUBLIC</v>
      </c>
      <c r="M3258" s="66"/>
      <c r="N3258" s="66"/>
      <c r="O3258" s="66"/>
      <c r="P3258" s="66"/>
      <c r="Q3258" s="2"/>
      <c r="R3258" s="2"/>
      <c r="S3258" s="15">
        <f t="shared" si="326"/>
        <v>41827</v>
      </c>
      <c r="T3258" s="15" t="str">
        <f t="shared" si="327"/>
        <v/>
      </c>
      <c r="U3258" s="15" t="str">
        <f t="shared" si="328"/>
        <v/>
      </c>
    </row>
    <row r="3259" spans="10:21">
      <c r="J3259" s="19" t="s">
        <v>1456</v>
      </c>
      <c r="K3259" s="2" t="str">
        <f t="shared" si="325"/>
        <v>TD</v>
      </c>
      <c r="L3259" t="str">
        <f t="shared" si="329"/>
        <v>CHAD</v>
      </c>
      <c r="M3259" s="66"/>
      <c r="N3259" s="66"/>
      <c r="O3259" s="66"/>
      <c r="P3259" s="66"/>
      <c r="Q3259" s="2"/>
      <c r="R3259" s="2"/>
      <c r="S3259" s="15">
        <f t="shared" si="326"/>
        <v>41827</v>
      </c>
      <c r="T3259" s="15" t="str">
        <f t="shared" si="327"/>
        <v/>
      </c>
      <c r="U3259" s="15" t="str">
        <f t="shared" si="328"/>
        <v/>
      </c>
    </row>
    <row r="3260" spans="10:21">
      <c r="J3260" s="19" t="s">
        <v>1457</v>
      </c>
      <c r="K3260" s="2" t="str">
        <f t="shared" si="325"/>
        <v>CL</v>
      </c>
      <c r="L3260" t="str">
        <f t="shared" si="329"/>
        <v>CHILE</v>
      </c>
      <c r="M3260" s="66"/>
      <c r="N3260" s="66"/>
      <c r="O3260" s="66"/>
      <c r="P3260" s="66"/>
      <c r="Q3260" s="2"/>
      <c r="R3260" s="2"/>
      <c r="S3260" s="15">
        <f t="shared" si="326"/>
        <v>41827</v>
      </c>
      <c r="T3260" s="15" t="str">
        <f t="shared" si="327"/>
        <v/>
      </c>
      <c r="U3260" s="15" t="str">
        <f t="shared" si="328"/>
        <v/>
      </c>
    </row>
    <row r="3261" spans="10:21">
      <c r="J3261" s="19" t="s">
        <v>1458</v>
      </c>
      <c r="K3261" s="2" t="str">
        <f t="shared" si="325"/>
        <v>CN</v>
      </c>
      <c r="L3261" t="str">
        <f t="shared" si="329"/>
        <v>CHINA</v>
      </c>
      <c r="M3261" s="66"/>
      <c r="N3261" s="66"/>
      <c r="O3261" s="66"/>
      <c r="P3261" s="66"/>
      <c r="Q3261" s="2"/>
      <c r="R3261" s="2"/>
      <c r="S3261" s="15">
        <f t="shared" si="326"/>
        <v>41827</v>
      </c>
      <c r="T3261" s="15" t="str">
        <f t="shared" si="327"/>
        <v/>
      </c>
      <c r="U3261" s="15" t="str">
        <f t="shared" si="328"/>
        <v/>
      </c>
    </row>
    <row r="3262" spans="10:21">
      <c r="J3262" s="19" t="s">
        <v>1459</v>
      </c>
      <c r="K3262" s="2" t="str">
        <f t="shared" si="325"/>
        <v>CX</v>
      </c>
      <c r="L3262" t="str">
        <f t="shared" si="329"/>
        <v>CHRISTMAS ISLAND</v>
      </c>
      <c r="M3262" s="66"/>
      <c r="N3262" s="66"/>
      <c r="O3262" s="66"/>
      <c r="P3262" s="66"/>
      <c r="Q3262" s="2"/>
      <c r="R3262" s="2"/>
      <c r="S3262" s="15">
        <f t="shared" si="326"/>
        <v>41827</v>
      </c>
      <c r="T3262" s="15" t="str">
        <f t="shared" si="327"/>
        <v/>
      </c>
      <c r="U3262" s="15" t="str">
        <f t="shared" si="328"/>
        <v/>
      </c>
    </row>
    <row r="3263" spans="10:21">
      <c r="J3263" s="19" t="s">
        <v>1460</v>
      </c>
      <c r="K3263" s="2" t="str">
        <f t="shared" si="325"/>
        <v>CC</v>
      </c>
      <c r="L3263" t="str">
        <f t="shared" si="329"/>
        <v>COCOS (KEELING) ISLANDS</v>
      </c>
      <c r="M3263" s="66"/>
      <c r="N3263" s="66"/>
      <c r="O3263" s="66"/>
      <c r="P3263" s="66"/>
      <c r="Q3263" s="2"/>
      <c r="R3263" s="2"/>
      <c r="S3263" s="15">
        <f t="shared" si="326"/>
        <v>41827</v>
      </c>
      <c r="T3263" s="15" t="str">
        <f t="shared" si="327"/>
        <v/>
      </c>
      <c r="U3263" s="15" t="str">
        <f t="shared" si="328"/>
        <v/>
      </c>
    </row>
    <row r="3264" spans="10:21">
      <c r="J3264" s="19" t="s">
        <v>1461</v>
      </c>
      <c r="K3264" s="2" t="str">
        <f t="shared" si="325"/>
        <v>CO</v>
      </c>
      <c r="L3264" t="str">
        <f t="shared" si="329"/>
        <v>COLOMBIA</v>
      </c>
      <c r="M3264" s="66"/>
      <c r="N3264" s="66"/>
      <c r="O3264" s="66"/>
      <c r="P3264" s="66"/>
      <c r="Q3264" s="2"/>
      <c r="R3264" s="2"/>
      <c r="S3264" s="15">
        <f t="shared" si="326"/>
        <v>41827</v>
      </c>
      <c r="T3264" s="15" t="str">
        <f t="shared" si="327"/>
        <v/>
      </c>
      <c r="U3264" s="15" t="str">
        <f t="shared" si="328"/>
        <v/>
      </c>
    </row>
    <row r="3265" spans="10:21">
      <c r="J3265" s="19" t="s">
        <v>1462</v>
      </c>
      <c r="K3265" s="2" t="str">
        <f t="shared" si="325"/>
        <v>KM</v>
      </c>
      <c r="L3265" t="str">
        <f t="shared" si="329"/>
        <v>COMOROS</v>
      </c>
      <c r="M3265" s="66"/>
      <c r="N3265" s="66"/>
      <c r="O3265" s="66"/>
      <c r="P3265" s="66"/>
      <c r="Q3265" s="2"/>
      <c r="R3265" s="2"/>
      <c r="S3265" s="15">
        <f t="shared" si="326"/>
        <v>41827</v>
      </c>
      <c r="T3265" s="15" t="str">
        <f t="shared" si="327"/>
        <v/>
      </c>
      <c r="U3265" s="15" t="str">
        <f t="shared" si="328"/>
        <v/>
      </c>
    </row>
    <row r="3266" spans="10:21">
      <c r="J3266" s="19" t="s">
        <v>1463</v>
      </c>
      <c r="K3266" s="2" t="str">
        <f t="shared" si="325"/>
        <v>CG</v>
      </c>
      <c r="L3266" t="str">
        <f t="shared" si="329"/>
        <v>CONGO</v>
      </c>
      <c r="M3266" s="66"/>
      <c r="N3266" s="66"/>
      <c r="O3266" s="66"/>
      <c r="P3266" s="66"/>
      <c r="Q3266" s="2"/>
      <c r="R3266" s="2"/>
      <c r="S3266" s="15">
        <f t="shared" si="326"/>
        <v>41827</v>
      </c>
      <c r="T3266" s="15" t="str">
        <f t="shared" si="327"/>
        <v/>
      </c>
      <c r="U3266" s="15" t="str">
        <f t="shared" si="328"/>
        <v/>
      </c>
    </row>
    <row r="3267" spans="10:21">
      <c r="J3267" s="19" t="s">
        <v>1464</v>
      </c>
      <c r="K3267" s="2" t="str">
        <f t="shared" si="325"/>
        <v>CD</v>
      </c>
      <c r="L3267" t="str">
        <f t="shared" si="329"/>
        <v>CONGO, THE DEMOCRATIC REPUBLIC OF THE</v>
      </c>
      <c r="M3267" s="66"/>
      <c r="N3267" s="66"/>
      <c r="O3267" s="66"/>
      <c r="P3267" s="66"/>
      <c r="Q3267" s="2"/>
      <c r="R3267" s="2"/>
      <c r="S3267" s="15">
        <f t="shared" si="326"/>
        <v>41827</v>
      </c>
      <c r="T3267" s="15" t="str">
        <f t="shared" si="327"/>
        <v/>
      </c>
      <c r="U3267" s="15" t="str">
        <f t="shared" si="328"/>
        <v/>
      </c>
    </row>
    <row r="3268" spans="10:21">
      <c r="J3268" s="19" t="s">
        <v>1465</v>
      </c>
      <c r="K3268" s="2" t="str">
        <f t="shared" si="325"/>
        <v>CK</v>
      </c>
      <c r="L3268" t="str">
        <f t="shared" si="329"/>
        <v>COOK ISLANDS</v>
      </c>
      <c r="M3268" s="66"/>
      <c r="N3268" s="66"/>
      <c r="O3268" s="66"/>
      <c r="P3268" s="66"/>
      <c r="Q3268" s="2"/>
      <c r="R3268" s="2"/>
      <c r="S3268" s="15">
        <f t="shared" si="326"/>
        <v>41827</v>
      </c>
      <c r="T3268" s="15" t="str">
        <f t="shared" si="327"/>
        <v/>
      </c>
      <c r="U3268" s="15" t="str">
        <f t="shared" si="328"/>
        <v/>
      </c>
    </row>
    <row r="3269" spans="10:21">
      <c r="J3269" s="19" t="s">
        <v>1466</v>
      </c>
      <c r="K3269" s="2" t="str">
        <f t="shared" si="325"/>
        <v>CR</v>
      </c>
      <c r="L3269" t="str">
        <f t="shared" si="329"/>
        <v>COSTA RICA</v>
      </c>
      <c r="M3269" s="66"/>
      <c r="N3269" s="66"/>
      <c r="O3269" s="66"/>
      <c r="P3269" s="66"/>
      <c r="Q3269" s="2"/>
      <c r="R3269" s="2"/>
      <c r="S3269" s="15">
        <f t="shared" si="326"/>
        <v>41827</v>
      </c>
      <c r="T3269" s="15" t="str">
        <f t="shared" si="327"/>
        <v/>
      </c>
      <c r="U3269" s="15" t="str">
        <f t="shared" si="328"/>
        <v/>
      </c>
    </row>
    <row r="3270" spans="10:21">
      <c r="J3270" s="19" t="s">
        <v>1467</v>
      </c>
      <c r="K3270" s="2" t="str">
        <f t="shared" si="325"/>
        <v>CI</v>
      </c>
      <c r="L3270" t="str">
        <f t="shared" si="329"/>
        <v>CÔTE D'IVOIRE</v>
      </c>
      <c r="M3270" s="66"/>
      <c r="N3270" s="66"/>
      <c r="O3270" s="66"/>
      <c r="P3270" s="66"/>
      <c r="Q3270" s="2"/>
      <c r="R3270" s="2"/>
      <c r="S3270" s="15">
        <f t="shared" si="326"/>
        <v>41827</v>
      </c>
      <c r="T3270" s="15" t="str">
        <f t="shared" si="327"/>
        <v/>
      </c>
      <c r="U3270" s="15" t="str">
        <f t="shared" si="328"/>
        <v/>
      </c>
    </row>
    <row r="3271" spans="10:21">
      <c r="J3271" s="19" t="s">
        <v>1469</v>
      </c>
      <c r="K3271" s="2" t="str">
        <f t="shared" si="325"/>
        <v>CU</v>
      </c>
      <c r="L3271" t="str">
        <f t="shared" si="329"/>
        <v>CUBA</v>
      </c>
      <c r="M3271" s="66"/>
      <c r="N3271" s="66"/>
      <c r="O3271" s="66"/>
      <c r="P3271" s="66"/>
      <c r="Q3271" s="2"/>
      <c r="R3271" s="2"/>
      <c r="S3271" s="15">
        <f t="shared" si="326"/>
        <v>41827</v>
      </c>
      <c r="T3271" s="15" t="str">
        <f t="shared" si="327"/>
        <v/>
      </c>
      <c r="U3271" s="15" t="str">
        <f t="shared" si="328"/>
        <v/>
      </c>
    </row>
    <row r="3272" spans="10:21">
      <c r="J3272" s="19" t="s">
        <v>1470</v>
      </c>
      <c r="K3272" s="2" t="str">
        <f t="shared" si="325"/>
        <v>CW</v>
      </c>
      <c r="L3272" t="str">
        <f t="shared" si="329"/>
        <v>CURAÇAO</v>
      </c>
      <c r="M3272" s="66"/>
      <c r="N3272" s="66"/>
      <c r="O3272" s="66"/>
      <c r="P3272" s="66"/>
      <c r="Q3272" s="2"/>
      <c r="R3272" s="2"/>
      <c r="S3272" s="15">
        <f t="shared" si="326"/>
        <v>41827</v>
      </c>
      <c r="T3272" s="15" t="str">
        <f t="shared" si="327"/>
        <v/>
      </c>
      <c r="U3272" s="15" t="str">
        <f t="shared" si="328"/>
        <v/>
      </c>
    </row>
    <row r="3273" spans="10:21">
      <c r="J3273" s="19" t="s">
        <v>1473</v>
      </c>
      <c r="K3273" s="2" t="str">
        <f t="shared" si="325"/>
        <v>DJ</v>
      </c>
      <c r="L3273" t="str">
        <f t="shared" si="329"/>
        <v>DJIBOUTI</v>
      </c>
      <c r="M3273" s="66"/>
      <c r="N3273" s="66"/>
      <c r="O3273" s="66"/>
      <c r="P3273" s="66"/>
      <c r="Q3273" s="2"/>
      <c r="R3273" s="2"/>
      <c r="S3273" s="15">
        <f t="shared" si="326"/>
        <v>41827</v>
      </c>
      <c r="T3273" s="15" t="str">
        <f t="shared" si="327"/>
        <v/>
      </c>
      <c r="U3273" s="15" t="str">
        <f t="shared" si="328"/>
        <v/>
      </c>
    </row>
    <row r="3274" spans="10:21">
      <c r="J3274" s="19" t="s">
        <v>1474</v>
      </c>
      <c r="K3274" s="2" t="str">
        <f t="shared" si="325"/>
        <v>DM</v>
      </c>
      <c r="L3274" t="str">
        <f t="shared" si="329"/>
        <v>DOMINICA</v>
      </c>
      <c r="M3274" s="66"/>
      <c r="N3274" s="66"/>
      <c r="O3274" s="66"/>
      <c r="P3274" s="66"/>
      <c r="Q3274" s="2"/>
      <c r="R3274" s="2"/>
      <c r="S3274" s="15">
        <f t="shared" si="326"/>
        <v>41827</v>
      </c>
      <c r="T3274" s="15" t="str">
        <f t="shared" si="327"/>
        <v/>
      </c>
      <c r="U3274" s="15" t="str">
        <f t="shared" si="328"/>
        <v/>
      </c>
    </row>
    <row r="3275" spans="10:21">
      <c r="J3275" s="19" t="s">
        <v>1475</v>
      </c>
      <c r="K3275" s="2" t="str">
        <f t="shared" si="325"/>
        <v>DO</v>
      </c>
      <c r="L3275" t="str">
        <f t="shared" si="329"/>
        <v>DOMINICAN REPUBLIC</v>
      </c>
      <c r="M3275" s="66"/>
      <c r="N3275" s="66"/>
      <c r="O3275" s="66"/>
      <c r="P3275" s="66"/>
      <c r="Q3275" s="2"/>
      <c r="R3275" s="2"/>
      <c r="S3275" s="15">
        <f t="shared" si="326"/>
        <v>41827</v>
      </c>
      <c r="T3275" s="15" t="str">
        <f t="shared" si="327"/>
        <v/>
      </c>
      <c r="U3275" s="15" t="str">
        <f t="shared" si="328"/>
        <v/>
      </c>
    </row>
    <row r="3276" spans="10:21">
      <c r="J3276" s="19" t="s">
        <v>1476</v>
      </c>
      <c r="K3276" s="2" t="str">
        <f t="shared" si="325"/>
        <v>EC</v>
      </c>
      <c r="L3276" t="str">
        <f t="shared" si="329"/>
        <v>ECUADOR</v>
      </c>
      <c r="M3276" s="66"/>
      <c r="N3276" s="66"/>
      <c r="O3276" s="66"/>
      <c r="P3276" s="66"/>
      <c r="Q3276" s="2"/>
      <c r="R3276" s="2"/>
      <c r="S3276" s="15">
        <f t="shared" si="326"/>
        <v>41827</v>
      </c>
      <c r="T3276" s="15" t="str">
        <f t="shared" si="327"/>
        <v/>
      </c>
      <c r="U3276" s="15" t="str">
        <f t="shared" si="328"/>
        <v/>
      </c>
    </row>
    <row r="3277" spans="10:21">
      <c r="J3277" s="19" t="s">
        <v>1477</v>
      </c>
      <c r="K3277" s="2" t="str">
        <f t="shared" si="325"/>
        <v>EG</v>
      </c>
      <c r="L3277" t="str">
        <f t="shared" si="329"/>
        <v>EGYPT</v>
      </c>
      <c r="M3277" s="66"/>
      <c r="N3277" s="66"/>
      <c r="O3277" s="66"/>
      <c r="P3277" s="66"/>
      <c r="Q3277" s="2"/>
      <c r="R3277" s="2"/>
      <c r="S3277" s="15">
        <f t="shared" si="326"/>
        <v>41827</v>
      </c>
      <c r="T3277" s="15" t="str">
        <f t="shared" si="327"/>
        <v/>
      </c>
      <c r="U3277" s="15" t="str">
        <f t="shared" si="328"/>
        <v/>
      </c>
    </row>
    <row r="3278" spans="10:21">
      <c r="J3278" s="19" t="s">
        <v>1478</v>
      </c>
      <c r="K3278" s="2" t="str">
        <f t="shared" si="325"/>
        <v>SV</v>
      </c>
      <c r="L3278" t="str">
        <f t="shared" si="329"/>
        <v>EL SALVADOR</v>
      </c>
      <c r="M3278" s="66"/>
      <c r="N3278" s="66"/>
      <c r="O3278" s="66"/>
      <c r="P3278" s="66"/>
      <c r="Q3278" s="2"/>
      <c r="R3278" s="2"/>
      <c r="S3278" s="15">
        <f t="shared" si="326"/>
        <v>41827</v>
      </c>
      <c r="T3278" s="15" t="str">
        <f t="shared" si="327"/>
        <v/>
      </c>
      <c r="U3278" s="15" t="str">
        <f t="shared" si="328"/>
        <v/>
      </c>
    </row>
    <row r="3279" spans="10:21">
      <c r="J3279" s="19" t="s">
        <v>1479</v>
      </c>
      <c r="K3279" s="2" t="str">
        <f t="shared" si="325"/>
        <v>GQ</v>
      </c>
      <c r="L3279" t="str">
        <f t="shared" si="329"/>
        <v>EQUATORIAL GUINEA</v>
      </c>
      <c r="M3279" s="66"/>
      <c r="N3279" s="66"/>
      <c r="O3279" s="66"/>
      <c r="P3279" s="66"/>
      <c r="Q3279" s="2"/>
      <c r="R3279" s="2"/>
      <c r="S3279" s="15">
        <f t="shared" si="326"/>
        <v>41827</v>
      </c>
      <c r="T3279" s="15" t="str">
        <f t="shared" si="327"/>
        <v/>
      </c>
      <c r="U3279" s="15" t="str">
        <f t="shared" si="328"/>
        <v/>
      </c>
    </row>
    <row r="3280" spans="10:21">
      <c r="J3280" s="19" t="s">
        <v>1480</v>
      </c>
      <c r="K3280" s="2" t="str">
        <f t="shared" si="325"/>
        <v>ER</v>
      </c>
      <c r="L3280" t="str">
        <f t="shared" si="329"/>
        <v>ERITREA</v>
      </c>
      <c r="M3280" s="66"/>
      <c r="N3280" s="66"/>
      <c r="O3280" s="66"/>
      <c r="P3280" s="66"/>
      <c r="Q3280" s="2"/>
      <c r="R3280" s="2"/>
      <c r="S3280" s="15">
        <f t="shared" si="326"/>
        <v>41827</v>
      </c>
      <c r="T3280" s="15" t="str">
        <f t="shared" si="327"/>
        <v/>
      </c>
      <c r="U3280" s="15" t="str">
        <f t="shared" si="328"/>
        <v/>
      </c>
    </row>
    <row r="3281" spans="10:21">
      <c r="J3281" s="19" t="s">
        <v>1482</v>
      </c>
      <c r="K3281" s="2" t="str">
        <f t="shared" si="325"/>
        <v>ET</v>
      </c>
      <c r="L3281" t="str">
        <f t="shared" si="329"/>
        <v>ETHIOPIA</v>
      </c>
      <c r="M3281" s="66"/>
      <c r="N3281" s="66"/>
      <c r="O3281" s="66"/>
      <c r="P3281" s="66"/>
      <c r="Q3281" s="2"/>
      <c r="R3281" s="2"/>
      <c r="S3281" s="15">
        <f t="shared" si="326"/>
        <v>41827</v>
      </c>
      <c r="T3281" s="15" t="str">
        <f t="shared" si="327"/>
        <v/>
      </c>
      <c r="U3281" s="15" t="str">
        <f t="shared" si="328"/>
        <v/>
      </c>
    </row>
    <row r="3282" spans="10:21">
      <c r="J3282" s="19" t="s">
        <v>1483</v>
      </c>
      <c r="K3282" s="2" t="str">
        <f t="shared" ref="K3282:K3345" si="330">VLOOKUP(J3282,$A:$B,2,0)</f>
        <v>FK</v>
      </c>
      <c r="L3282" t="str">
        <f t="shared" si="329"/>
        <v>FALKLAND ISLANDS (MALVINAS)</v>
      </c>
      <c r="M3282" s="66"/>
      <c r="N3282" s="66"/>
      <c r="O3282" s="66"/>
      <c r="P3282" s="66"/>
      <c r="Q3282" s="2"/>
      <c r="R3282" s="2"/>
      <c r="S3282" s="15">
        <f t="shared" ref="S3282:S3345" si="331">VLOOKUP(J3282,A:G,5,FALSE)</f>
        <v>41827</v>
      </c>
      <c r="T3282" s="15" t="str">
        <f t="shared" ref="T3282:T3345" si="332">IF(VLOOKUP(J3282,A:G,6,FALSE)=0,"",VLOOKUP(J3282,A:G,6,FALSE))</f>
        <v/>
      </c>
      <c r="U3282" s="15" t="str">
        <f t="shared" ref="U3282:U3345" si="333">IF(VLOOKUP(J3282,A:G,7,FALSE)=0,"",VLOOKUP(J3282,A:G,7,FALSE))</f>
        <v/>
      </c>
    </row>
    <row r="3283" spans="10:21">
      <c r="J3283" s="19" t="s">
        <v>1484</v>
      </c>
      <c r="K3283" s="2" t="str">
        <f t="shared" si="330"/>
        <v>FO</v>
      </c>
      <c r="L3283" t="str">
        <f t="shared" si="329"/>
        <v>FAROE ISLANDS</v>
      </c>
      <c r="M3283" s="66"/>
      <c r="N3283" s="66"/>
      <c r="O3283" s="66"/>
      <c r="P3283" s="66"/>
      <c r="Q3283" s="2"/>
      <c r="R3283" s="2"/>
      <c r="S3283" s="15">
        <f t="shared" si="331"/>
        <v>41827</v>
      </c>
      <c r="T3283" s="15" t="str">
        <f t="shared" si="332"/>
        <v/>
      </c>
      <c r="U3283" s="15" t="str">
        <f t="shared" si="333"/>
        <v/>
      </c>
    </row>
    <row r="3284" spans="10:21">
      <c r="J3284" s="19" t="s">
        <v>1485</v>
      </c>
      <c r="K3284" s="2" t="str">
        <f t="shared" si="330"/>
        <v>FJ</v>
      </c>
      <c r="L3284" t="str">
        <f t="shared" si="329"/>
        <v>FIJI</v>
      </c>
      <c r="M3284" s="66"/>
      <c r="N3284" s="66"/>
      <c r="O3284" s="66"/>
      <c r="P3284" s="66"/>
      <c r="Q3284" s="2"/>
      <c r="R3284" s="2"/>
      <c r="S3284" s="15">
        <f t="shared" si="331"/>
        <v>41827</v>
      </c>
      <c r="T3284" s="15" t="str">
        <f t="shared" si="332"/>
        <v/>
      </c>
      <c r="U3284" s="15" t="str">
        <f t="shared" si="333"/>
        <v/>
      </c>
    </row>
    <row r="3285" spans="10:21">
      <c r="J3285" s="19" t="s">
        <v>1488</v>
      </c>
      <c r="K3285" s="2" t="str">
        <f t="shared" si="330"/>
        <v>GF</v>
      </c>
      <c r="L3285" t="str">
        <f t="shared" si="329"/>
        <v>FRENCH GUIANA</v>
      </c>
      <c r="M3285" s="66"/>
      <c r="N3285" s="66"/>
      <c r="O3285" s="66"/>
      <c r="P3285" s="66"/>
      <c r="Q3285" s="2"/>
      <c r="R3285" s="2"/>
      <c r="S3285" s="15">
        <f t="shared" si="331"/>
        <v>41827</v>
      </c>
      <c r="T3285" s="15" t="str">
        <f t="shared" si="332"/>
        <v/>
      </c>
      <c r="U3285" s="15" t="str">
        <f t="shared" si="333"/>
        <v/>
      </c>
    </row>
    <row r="3286" spans="10:21">
      <c r="J3286" s="19" t="s">
        <v>1489</v>
      </c>
      <c r="K3286" s="2" t="str">
        <f t="shared" si="330"/>
        <v>PF</v>
      </c>
      <c r="L3286" t="str">
        <f t="shared" si="329"/>
        <v>FRENCH POLYNESIA</v>
      </c>
      <c r="M3286" s="66"/>
      <c r="N3286" s="66"/>
      <c r="O3286" s="66"/>
      <c r="P3286" s="66"/>
      <c r="Q3286" s="2"/>
      <c r="R3286" s="2"/>
      <c r="S3286" s="15">
        <f t="shared" si="331"/>
        <v>41827</v>
      </c>
      <c r="T3286" s="15" t="str">
        <f t="shared" si="332"/>
        <v/>
      </c>
      <c r="U3286" s="15" t="str">
        <f t="shared" si="333"/>
        <v/>
      </c>
    </row>
    <row r="3287" spans="10:21">
      <c r="J3287" s="19" t="s">
        <v>1490</v>
      </c>
      <c r="K3287" s="2" t="str">
        <f t="shared" si="330"/>
        <v>TF</v>
      </c>
      <c r="L3287" t="str">
        <f t="shared" si="329"/>
        <v>FRENCH SOUTHERN TERRITORIES</v>
      </c>
      <c r="M3287" s="66"/>
      <c r="N3287" s="66"/>
      <c r="O3287" s="66"/>
      <c r="P3287" s="66"/>
      <c r="Q3287" s="2"/>
      <c r="R3287" s="2"/>
      <c r="S3287" s="15">
        <f t="shared" si="331"/>
        <v>41827</v>
      </c>
      <c r="T3287" s="15" t="str">
        <f t="shared" si="332"/>
        <v/>
      </c>
      <c r="U3287" s="15" t="str">
        <f t="shared" si="333"/>
        <v/>
      </c>
    </row>
    <row r="3288" spans="10:21">
      <c r="J3288" s="19" t="s">
        <v>1491</v>
      </c>
      <c r="K3288" s="2" t="str">
        <f t="shared" si="330"/>
        <v>GA</v>
      </c>
      <c r="L3288" t="str">
        <f t="shared" si="329"/>
        <v>GABON</v>
      </c>
      <c r="M3288" s="66"/>
      <c r="N3288" s="66"/>
      <c r="O3288" s="66"/>
      <c r="P3288" s="66"/>
      <c r="Q3288" s="2"/>
      <c r="R3288" s="2"/>
      <c r="S3288" s="15">
        <f t="shared" si="331"/>
        <v>41827</v>
      </c>
      <c r="T3288" s="15" t="str">
        <f t="shared" si="332"/>
        <v/>
      </c>
      <c r="U3288" s="15" t="str">
        <f t="shared" si="333"/>
        <v/>
      </c>
    </row>
    <row r="3289" spans="10:21">
      <c r="J3289" s="19" t="s">
        <v>1492</v>
      </c>
      <c r="K3289" s="2" t="str">
        <f t="shared" si="330"/>
        <v>GM</v>
      </c>
      <c r="L3289" t="str">
        <f t="shared" si="329"/>
        <v>GAMBIA</v>
      </c>
      <c r="M3289" s="66"/>
      <c r="N3289" s="66"/>
      <c r="O3289" s="66"/>
      <c r="P3289" s="66"/>
      <c r="Q3289" s="2"/>
      <c r="R3289" s="2"/>
      <c r="S3289" s="15">
        <f t="shared" si="331"/>
        <v>41827</v>
      </c>
      <c r="T3289" s="15" t="str">
        <f t="shared" si="332"/>
        <v/>
      </c>
      <c r="U3289" s="15" t="str">
        <f t="shared" si="333"/>
        <v/>
      </c>
    </row>
    <row r="3290" spans="10:21">
      <c r="J3290" s="19" t="s">
        <v>1493</v>
      </c>
      <c r="K3290" s="2" t="str">
        <f t="shared" si="330"/>
        <v>GE</v>
      </c>
      <c r="L3290" t="str">
        <f t="shared" si="329"/>
        <v>GEORGIA</v>
      </c>
      <c r="M3290" s="66"/>
      <c r="N3290" s="66"/>
      <c r="O3290" s="66"/>
      <c r="P3290" s="66"/>
      <c r="Q3290" s="2"/>
      <c r="R3290" s="2"/>
      <c r="S3290" s="15">
        <f t="shared" si="331"/>
        <v>41827</v>
      </c>
      <c r="T3290" s="15" t="str">
        <f t="shared" si="332"/>
        <v/>
      </c>
      <c r="U3290" s="15" t="str">
        <f t="shared" si="333"/>
        <v/>
      </c>
    </row>
    <row r="3291" spans="10:21">
      <c r="J3291" s="19" t="s">
        <v>1495</v>
      </c>
      <c r="K3291" s="2" t="str">
        <f t="shared" si="330"/>
        <v>GH</v>
      </c>
      <c r="L3291" t="str">
        <f t="shared" si="329"/>
        <v>GHANA</v>
      </c>
      <c r="M3291" s="66"/>
      <c r="N3291" s="66"/>
      <c r="O3291" s="66"/>
      <c r="P3291" s="66"/>
      <c r="Q3291" s="2"/>
      <c r="R3291" s="2"/>
      <c r="S3291" s="15">
        <f t="shared" si="331"/>
        <v>41827</v>
      </c>
      <c r="T3291" s="15" t="str">
        <f t="shared" si="332"/>
        <v/>
      </c>
      <c r="U3291" s="15" t="str">
        <f t="shared" si="333"/>
        <v/>
      </c>
    </row>
    <row r="3292" spans="10:21">
      <c r="J3292" s="19" t="s">
        <v>1640</v>
      </c>
      <c r="K3292" s="2" t="str">
        <f t="shared" si="330"/>
        <v>GB</v>
      </c>
      <c r="L3292" t="str">
        <f t="shared" si="329"/>
        <v>UNITED KINGDOM</v>
      </c>
      <c r="M3292" s="66"/>
      <c r="N3292" s="66"/>
      <c r="O3292" s="66"/>
      <c r="P3292" s="66"/>
      <c r="Q3292" s="2"/>
      <c r="R3292" s="2"/>
      <c r="S3292" s="15">
        <f t="shared" si="331"/>
        <v>41827</v>
      </c>
      <c r="T3292" s="15" t="str">
        <f t="shared" si="332"/>
        <v/>
      </c>
      <c r="U3292" s="15" t="str">
        <f t="shared" si="333"/>
        <v/>
      </c>
    </row>
    <row r="3293" spans="10:21">
      <c r="J3293" s="21" t="s">
        <v>11754</v>
      </c>
      <c r="K3293" s="2" t="str">
        <f t="shared" si="330"/>
        <v>GI</v>
      </c>
      <c r="L3293" t="str">
        <f t="shared" si="329"/>
        <v>UNITED KINGDOM (GIBRALTAR)</v>
      </c>
      <c r="M3293" s="66"/>
      <c r="N3293" s="66"/>
      <c r="O3293" s="66"/>
      <c r="P3293" s="66"/>
      <c r="Q3293" s="2"/>
      <c r="R3293" s="2"/>
      <c r="S3293" s="15">
        <f t="shared" si="331"/>
        <v>41827</v>
      </c>
      <c r="T3293" s="15" t="str">
        <f t="shared" si="332"/>
        <v/>
      </c>
      <c r="U3293" s="15">
        <f t="shared" si="333"/>
        <v>42566</v>
      </c>
    </row>
    <row r="3294" spans="10:21">
      <c r="J3294" s="19" t="s">
        <v>1497</v>
      </c>
      <c r="K3294" s="2" t="str">
        <f t="shared" si="330"/>
        <v>GL</v>
      </c>
      <c r="L3294" t="str">
        <f t="shared" si="329"/>
        <v>GREENLAND</v>
      </c>
      <c r="M3294" s="66"/>
      <c r="N3294" s="66"/>
      <c r="O3294" s="66"/>
      <c r="P3294" s="66"/>
      <c r="Q3294" s="2"/>
      <c r="R3294" s="2"/>
      <c r="S3294" s="15">
        <f t="shared" si="331"/>
        <v>41827</v>
      </c>
      <c r="T3294" s="15" t="str">
        <f t="shared" si="332"/>
        <v/>
      </c>
      <c r="U3294" s="15" t="str">
        <f t="shared" si="333"/>
        <v/>
      </c>
    </row>
    <row r="3295" spans="10:21">
      <c r="J3295" s="19" t="s">
        <v>1498</v>
      </c>
      <c r="K3295" s="2" t="str">
        <f t="shared" si="330"/>
        <v>GD</v>
      </c>
      <c r="L3295" t="str">
        <f t="shared" si="329"/>
        <v>GRENADA</v>
      </c>
      <c r="M3295" s="66"/>
      <c r="N3295" s="66"/>
      <c r="O3295" s="66"/>
      <c r="P3295" s="66"/>
      <c r="Q3295" s="2"/>
      <c r="R3295" s="2"/>
      <c r="S3295" s="15">
        <f t="shared" si="331"/>
        <v>41827</v>
      </c>
      <c r="T3295" s="15" t="str">
        <f t="shared" si="332"/>
        <v/>
      </c>
      <c r="U3295" s="15" t="str">
        <f t="shared" si="333"/>
        <v/>
      </c>
    </row>
    <row r="3296" spans="10:21">
      <c r="J3296" s="19" t="s">
        <v>1499</v>
      </c>
      <c r="K3296" s="2" t="str">
        <f t="shared" si="330"/>
        <v>GP</v>
      </c>
      <c r="L3296" t="str">
        <f t="shared" si="329"/>
        <v>GUADELOUPE</v>
      </c>
      <c r="M3296" s="66"/>
      <c r="N3296" s="66"/>
      <c r="O3296" s="66"/>
      <c r="P3296" s="66"/>
      <c r="Q3296" s="2"/>
      <c r="R3296" s="2"/>
      <c r="S3296" s="15">
        <f t="shared" si="331"/>
        <v>41827</v>
      </c>
      <c r="T3296" s="15" t="str">
        <f t="shared" si="332"/>
        <v/>
      </c>
      <c r="U3296" s="15" t="str">
        <f t="shared" si="333"/>
        <v/>
      </c>
    </row>
    <row r="3297" spans="10:21">
      <c r="J3297" s="19" t="s">
        <v>1500</v>
      </c>
      <c r="K3297" s="2" t="str">
        <f t="shared" si="330"/>
        <v>GU</v>
      </c>
      <c r="L3297" t="str">
        <f t="shared" si="329"/>
        <v>GUAM</v>
      </c>
      <c r="M3297" s="66"/>
      <c r="N3297" s="66"/>
      <c r="O3297" s="66"/>
      <c r="P3297" s="66"/>
      <c r="Q3297" s="2"/>
      <c r="R3297" s="2"/>
      <c r="S3297" s="15">
        <f t="shared" si="331"/>
        <v>41827</v>
      </c>
      <c r="T3297" s="15" t="str">
        <f t="shared" si="332"/>
        <v/>
      </c>
      <c r="U3297" s="15" t="str">
        <f t="shared" si="333"/>
        <v/>
      </c>
    </row>
    <row r="3298" spans="10:21">
      <c r="J3298" s="19" t="s">
        <v>1501</v>
      </c>
      <c r="K3298" s="2" t="str">
        <f t="shared" si="330"/>
        <v>GT</v>
      </c>
      <c r="L3298" t="str">
        <f t="shared" si="329"/>
        <v>GUATEMALA</v>
      </c>
      <c r="M3298" s="66"/>
      <c r="N3298" s="66"/>
      <c r="O3298" s="66"/>
      <c r="P3298" s="66"/>
      <c r="Q3298" s="2"/>
      <c r="R3298" s="2"/>
      <c r="S3298" s="15">
        <f t="shared" si="331"/>
        <v>41827</v>
      </c>
      <c r="T3298" s="15" t="str">
        <f t="shared" si="332"/>
        <v/>
      </c>
      <c r="U3298" s="15" t="str">
        <f t="shared" si="333"/>
        <v/>
      </c>
    </row>
    <row r="3299" spans="10:21">
      <c r="J3299" s="19" t="s">
        <v>1502</v>
      </c>
      <c r="K3299" s="2" t="str">
        <f t="shared" si="330"/>
        <v>GG</v>
      </c>
      <c r="L3299" t="str">
        <f t="shared" ref="L3299:L3362" si="334">J3299</f>
        <v>GUERNSEY</v>
      </c>
      <c r="M3299" s="66"/>
      <c r="N3299" s="66"/>
      <c r="O3299" s="66"/>
      <c r="P3299" s="66"/>
      <c r="Q3299" s="2"/>
      <c r="R3299" s="2"/>
      <c r="S3299" s="15">
        <f t="shared" si="331"/>
        <v>41827</v>
      </c>
      <c r="T3299" s="15" t="str">
        <f t="shared" si="332"/>
        <v/>
      </c>
      <c r="U3299" s="15" t="str">
        <f t="shared" si="333"/>
        <v/>
      </c>
    </row>
    <row r="3300" spans="10:21">
      <c r="J3300" s="19" t="s">
        <v>1503</v>
      </c>
      <c r="K3300" s="2" t="str">
        <f t="shared" si="330"/>
        <v>GN</v>
      </c>
      <c r="L3300" t="str">
        <f t="shared" si="334"/>
        <v>GUINEA</v>
      </c>
      <c r="M3300" s="66"/>
      <c r="N3300" s="66"/>
      <c r="O3300" s="66"/>
      <c r="P3300" s="66"/>
      <c r="Q3300" s="2"/>
      <c r="R3300" s="2"/>
      <c r="S3300" s="15">
        <f t="shared" si="331"/>
        <v>41827</v>
      </c>
      <c r="T3300" s="15" t="str">
        <f t="shared" si="332"/>
        <v/>
      </c>
      <c r="U3300" s="15" t="str">
        <f t="shared" si="333"/>
        <v/>
      </c>
    </row>
    <row r="3301" spans="10:21">
      <c r="J3301" s="19" t="s">
        <v>1504</v>
      </c>
      <c r="K3301" s="2" t="str">
        <f t="shared" si="330"/>
        <v>GW</v>
      </c>
      <c r="L3301" t="str">
        <f t="shared" si="334"/>
        <v>GUINEA-BISSAU</v>
      </c>
      <c r="M3301" s="66"/>
      <c r="N3301" s="66"/>
      <c r="O3301" s="66"/>
      <c r="P3301" s="66"/>
      <c r="Q3301" s="2"/>
      <c r="R3301" s="2"/>
      <c r="S3301" s="15">
        <f t="shared" si="331"/>
        <v>41827</v>
      </c>
      <c r="T3301" s="15" t="str">
        <f t="shared" si="332"/>
        <v/>
      </c>
      <c r="U3301" s="15" t="str">
        <f t="shared" si="333"/>
        <v/>
      </c>
    </row>
    <row r="3302" spans="10:21">
      <c r="J3302" s="19" t="s">
        <v>1505</v>
      </c>
      <c r="K3302" s="2" t="str">
        <f t="shared" si="330"/>
        <v>GY</v>
      </c>
      <c r="L3302" t="str">
        <f t="shared" si="334"/>
        <v>GUYANA</v>
      </c>
      <c r="M3302" s="66"/>
      <c r="N3302" s="66"/>
      <c r="O3302" s="66"/>
      <c r="P3302" s="66"/>
      <c r="Q3302" s="2"/>
      <c r="R3302" s="2"/>
      <c r="S3302" s="15">
        <f t="shared" si="331"/>
        <v>41827</v>
      </c>
      <c r="T3302" s="15" t="str">
        <f t="shared" si="332"/>
        <v/>
      </c>
      <c r="U3302" s="15" t="str">
        <f t="shared" si="333"/>
        <v/>
      </c>
    </row>
    <row r="3303" spans="10:21">
      <c r="J3303" s="19" t="s">
        <v>1506</v>
      </c>
      <c r="K3303" s="2" t="str">
        <f t="shared" si="330"/>
        <v>HT</v>
      </c>
      <c r="L3303" t="str">
        <f t="shared" si="334"/>
        <v>HAITI</v>
      </c>
      <c r="M3303" s="66"/>
      <c r="N3303" s="66"/>
      <c r="O3303" s="66"/>
      <c r="P3303" s="66"/>
      <c r="Q3303" s="2"/>
      <c r="R3303" s="2"/>
      <c r="S3303" s="15">
        <f t="shared" si="331"/>
        <v>41827</v>
      </c>
      <c r="T3303" s="15" t="str">
        <f t="shared" si="332"/>
        <v/>
      </c>
      <c r="U3303" s="15" t="str">
        <f t="shared" si="333"/>
        <v/>
      </c>
    </row>
    <row r="3304" spans="10:21">
      <c r="J3304" s="19" t="s">
        <v>1507</v>
      </c>
      <c r="K3304" s="2" t="str">
        <f t="shared" si="330"/>
        <v>HM</v>
      </c>
      <c r="L3304" t="str">
        <f t="shared" si="334"/>
        <v>HEARD ISLAND AND MCDONALD ISLANDS</v>
      </c>
      <c r="M3304" s="66"/>
      <c r="N3304" s="66"/>
      <c r="O3304" s="66"/>
      <c r="P3304" s="66"/>
      <c r="Q3304" s="2"/>
      <c r="R3304" s="2"/>
      <c r="S3304" s="15">
        <f t="shared" si="331"/>
        <v>41827</v>
      </c>
      <c r="T3304" s="15" t="str">
        <f t="shared" si="332"/>
        <v/>
      </c>
      <c r="U3304" s="15" t="str">
        <f t="shared" si="333"/>
        <v/>
      </c>
    </row>
    <row r="3305" spans="10:21">
      <c r="J3305" s="19" t="s">
        <v>1508</v>
      </c>
      <c r="K3305" s="2" t="str">
        <f t="shared" si="330"/>
        <v>VA</v>
      </c>
      <c r="L3305" t="str">
        <f t="shared" si="334"/>
        <v>HOLY SEE (VATICAN CITY STATE)</v>
      </c>
      <c r="M3305" s="66"/>
      <c r="N3305" s="66"/>
      <c r="O3305" s="66"/>
      <c r="P3305" s="66"/>
      <c r="Q3305" s="2"/>
      <c r="R3305" s="2"/>
      <c r="S3305" s="15">
        <f t="shared" si="331"/>
        <v>41827</v>
      </c>
      <c r="T3305" s="15" t="str">
        <f t="shared" si="332"/>
        <v/>
      </c>
      <c r="U3305" s="15" t="str">
        <f t="shared" si="333"/>
        <v/>
      </c>
    </row>
    <row r="3306" spans="10:21">
      <c r="J3306" s="19" t="s">
        <v>1509</v>
      </c>
      <c r="K3306" s="2" t="str">
        <f t="shared" si="330"/>
        <v>HN</v>
      </c>
      <c r="L3306" t="str">
        <f t="shared" si="334"/>
        <v>HONDURAS</v>
      </c>
      <c r="M3306" s="66"/>
      <c r="N3306" s="66"/>
      <c r="O3306" s="66"/>
      <c r="P3306" s="66"/>
      <c r="Q3306" s="2"/>
      <c r="R3306" s="2"/>
      <c r="S3306" s="15">
        <f t="shared" si="331"/>
        <v>41827</v>
      </c>
      <c r="T3306" s="15" t="str">
        <f t="shared" si="332"/>
        <v/>
      </c>
      <c r="U3306" s="15" t="str">
        <f t="shared" si="333"/>
        <v/>
      </c>
    </row>
    <row r="3307" spans="10:21">
      <c r="J3307" s="19" t="s">
        <v>1510</v>
      </c>
      <c r="K3307" s="2" t="str">
        <f t="shared" si="330"/>
        <v>HK</v>
      </c>
      <c r="L3307" t="str">
        <f t="shared" si="334"/>
        <v>HONG KONG</v>
      </c>
      <c r="M3307" s="66"/>
      <c r="N3307" s="66"/>
      <c r="O3307" s="66"/>
      <c r="P3307" s="66"/>
      <c r="Q3307" s="2"/>
      <c r="R3307" s="2"/>
      <c r="S3307" s="15">
        <f t="shared" si="331"/>
        <v>41827</v>
      </c>
      <c r="T3307" s="15" t="str">
        <f t="shared" si="332"/>
        <v/>
      </c>
      <c r="U3307" s="15" t="str">
        <f t="shared" si="333"/>
        <v/>
      </c>
    </row>
    <row r="3308" spans="10:21">
      <c r="J3308" s="19" t="s">
        <v>1513</v>
      </c>
      <c r="K3308" s="2" t="str">
        <f t="shared" si="330"/>
        <v>IN</v>
      </c>
      <c r="L3308" t="str">
        <f t="shared" si="334"/>
        <v>INDIA</v>
      </c>
      <c r="M3308" s="66"/>
      <c r="N3308" s="66"/>
      <c r="O3308" s="66"/>
      <c r="P3308" s="66"/>
      <c r="Q3308" s="2"/>
      <c r="R3308" s="2"/>
      <c r="S3308" s="15">
        <f t="shared" si="331"/>
        <v>41827</v>
      </c>
      <c r="T3308" s="15" t="str">
        <f t="shared" si="332"/>
        <v/>
      </c>
      <c r="U3308" s="15" t="str">
        <f t="shared" si="333"/>
        <v/>
      </c>
    </row>
    <row r="3309" spans="10:21">
      <c r="J3309" s="19" t="s">
        <v>1514</v>
      </c>
      <c r="K3309" s="2" t="str">
        <f t="shared" si="330"/>
        <v>ID</v>
      </c>
      <c r="L3309" t="str">
        <f t="shared" si="334"/>
        <v>INDONESIA</v>
      </c>
      <c r="M3309" s="66"/>
      <c r="N3309" s="66"/>
      <c r="O3309" s="66"/>
      <c r="P3309" s="66"/>
      <c r="Q3309" s="2"/>
      <c r="R3309" s="2"/>
      <c r="S3309" s="15">
        <f t="shared" si="331"/>
        <v>41827</v>
      </c>
      <c r="T3309" s="15" t="str">
        <f t="shared" si="332"/>
        <v/>
      </c>
      <c r="U3309" s="15" t="str">
        <f t="shared" si="333"/>
        <v/>
      </c>
    </row>
    <row r="3310" spans="10:21">
      <c r="J3310" s="19" t="s">
        <v>1515</v>
      </c>
      <c r="K3310" s="2" t="str">
        <f t="shared" si="330"/>
        <v>IR</v>
      </c>
      <c r="L3310" t="str">
        <f t="shared" si="334"/>
        <v>IRAN, ISLAMIC REPUBLIC OF</v>
      </c>
      <c r="M3310" s="66"/>
      <c r="N3310" s="66"/>
      <c r="O3310" s="66"/>
      <c r="P3310" s="66"/>
      <c r="Q3310" s="2"/>
      <c r="R3310" s="2"/>
      <c r="S3310" s="15">
        <f t="shared" si="331"/>
        <v>41827</v>
      </c>
      <c r="T3310" s="15" t="str">
        <f t="shared" si="332"/>
        <v/>
      </c>
      <c r="U3310" s="15" t="str">
        <f t="shared" si="333"/>
        <v/>
      </c>
    </row>
    <row r="3311" spans="10:21">
      <c r="J3311" s="19" t="s">
        <v>1516</v>
      </c>
      <c r="K3311" s="2" t="str">
        <f t="shared" si="330"/>
        <v>IQ</v>
      </c>
      <c r="L3311" t="str">
        <f t="shared" si="334"/>
        <v>IRAQ</v>
      </c>
      <c r="M3311" s="66"/>
      <c r="N3311" s="66"/>
      <c r="O3311" s="66"/>
      <c r="P3311" s="66"/>
      <c r="Q3311" s="2"/>
      <c r="R3311" s="2"/>
      <c r="S3311" s="15">
        <f t="shared" si="331"/>
        <v>41827</v>
      </c>
      <c r="T3311" s="15" t="str">
        <f t="shared" si="332"/>
        <v/>
      </c>
      <c r="U3311" s="15" t="str">
        <f t="shared" si="333"/>
        <v/>
      </c>
    </row>
    <row r="3312" spans="10:21">
      <c r="J3312" s="19" t="s">
        <v>1518</v>
      </c>
      <c r="K3312" s="2" t="str">
        <f t="shared" si="330"/>
        <v>IM</v>
      </c>
      <c r="L3312" t="str">
        <f t="shared" si="334"/>
        <v>ISLE OF MAN</v>
      </c>
      <c r="M3312" s="66"/>
      <c r="N3312" s="66"/>
      <c r="O3312" s="66"/>
      <c r="P3312" s="66"/>
      <c r="Q3312" s="2"/>
      <c r="R3312" s="2"/>
      <c r="S3312" s="15">
        <f t="shared" si="331"/>
        <v>41827</v>
      </c>
      <c r="T3312" s="15" t="str">
        <f t="shared" si="332"/>
        <v/>
      </c>
      <c r="U3312" s="15" t="str">
        <f t="shared" si="333"/>
        <v/>
      </c>
    </row>
    <row r="3313" spans="10:21">
      <c r="J3313" s="19" t="s">
        <v>1519</v>
      </c>
      <c r="K3313" s="2" t="str">
        <f t="shared" si="330"/>
        <v>IL</v>
      </c>
      <c r="L3313" t="str">
        <f t="shared" si="334"/>
        <v>ISRAEL</v>
      </c>
      <c r="M3313" s="66"/>
      <c r="N3313" s="66"/>
      <c r="O3313" s="66"/>
      <c r="P3313" s="66"/>
      <c r="Q3313" s="2"/>
      <c r="R3313" s="2"/>
      <c r="S3313" s="15">
        <f t="shared" si="331"/>
        <v>41827</v>
      </c>
      <c r="T3313" s="15" t="str">
        <f t="shared" si="332"/>
        <v/>
      </c>
      <c r="U3313" s="15" t="str">
        <f t="shared" si="333"/>
        <v/>
      </c>
    </row>
    <row r="3314" spans="10:21">
      <c r="J3314" s="19" t="s">
        <v>1521</v>
      </c>
      <c r="K3314" s="2" t="str">
        <f t="shared" si="330"/>
        <v>JM</v>
      </c>
      <c r="L3314" t="str">
        <f t="shared" si="334"/>
        <v>JAMAICA</v>
      </c>
      <c r="M3314" s="66"/>
      <c r="N3314" s="66"/>
      <c r="O3314" s="66"/>
      <c r="P3314" s="66"/>
      <c r="Q3314" s="2"/>
      <c r="R3314" s="2"/>
      <c r="S3314" s="15">
        <f t="shared" si="331"/>
        <v>41827</v>
      </c>
      <c r="T3314" s="15" t="str">
        <f t="shared" si="332"/>
        <v/>
      </c>
      <c r="U3314" s="15" t="str">
        <f t="shared" si="333"/>
        <v/>
      </c>
    </row>
    <row r="3315" spans="10:21">
      <c r="J3315" s="19" t="s">
        <v>1522</v>
      </c>
      <c r="K3315" s="2" t="str">
        <f t="shared" si="330"/>
        <v>JP</v>
      </c>
      <c r="L3315" t="str">
        <f t="shared" si="334"/>
        <v>JAPAN</v>
      </c>
      <c r="M3315" s="66"/>
      <c r="N3315" s="66"/>
      <c r="O3315" s="66"/>
      <c r="P3315" s="66"/>
      <c r="Q3315" s="2"/>
      <c r="R3315" s="2"/>
      <c r="S3315" s="15">
        <f t="shared" si="331"/>
        <v>41827</v>
      </c>
      <c r="T3315" s="15" t="str">
        <f t="shared" si="332"/>
        <v/>
      </c>
      <c r="U3315" s="15" t="str">
        <f t="shared" si="333"/>
        <v/>
      </c>
    </row>
    <row r="3316" spans="10:21">
      <c r="J3316" s="19" t="s">
        <v>1523</v>
      </c>
      <c r="K3316" s="2" t="str">
        <f t="shared" si="330"/>
        <v>JE</v>
      </c>
      <c r="L3316" t="str">
        <f t="shared" si="334"/>
        <v>JERSEY</v>
      </c>
      <c r="M3316" s="66"/>
      <c r="N3316" s="66"/>
      <c r="O3316" s="66"/>
      <c r="P3316" s="66"/>
      <c r="Q3316" s="2"/>
      <c r="R3316" s="2"/>
      <c r="S3316" s="15">
        <f t="shared" si="331"/>
        <v>41827</v>
      </c>
      <c r="T3316" s="15" t="str">
        <f t="shared" si="332"/>
        <v/>
      </c>
      <c r="U3316" s="15" t="str">
        <f t="shared" si="333"/>
        <v/>
      </c>
    </row>
    <row r="3317" spans="10:21">
      <c r="J3317" s="19" t="s">
        <v>1524</v>
      </c>
      <c r="K3317" s="2" t="str">
        <f t="shared" si="330"/>
        <v>JO</v>
      </c>
      <c r="L3317" t="str">
        <f t="shared" si="334"/>
        <v>JORDAN</v>
      </c>
      <c r="M3317" s="66"/>
      <c r="N3317" s="66"/>
      <c r="O3317" s="66"/>
      <c r="P3317" s="66"/>
      <c r="Q3317" s="2"/>
      <c r="R3317" s="2"/>
      <c r="S3317" s="15">
        <f t="shared" si="331"/>
        <v>41827</v>
      </c>
      <c r="T3317" s="15" t="str">
        <f t="shared" si="332"/>
        <v/>
      </c>
      <c r="U3317" s="15" t="str">
        <f t="shared" si="333"/>
        <v/>
      </c>
    </row>
    <row r="3318" spans="10:21">
      <c r="J3318" s="19" t="s">
        <v>1525</v>
      </c>
      <c r="K3318" s="2" t="str">
        <f t="shared" si="330"/>
        <v>KZ</v>
      </c>
      <c r="L3318" t="str">
        <f t="shared" si="334"/>
        <v>KAZAKHSTAN</v>
      </c>
      <c r="M3318" s="66"/>
      <c r="N3318" s="66"/>
      <c r="O3318" s="66"/>
      <c r="P3318" s="66"/>
      <c r="Q3318" s="2"/>
      <c r="R3318" s="2"/>
      <c r="S3318" s="15">
        <f t="shared" si="331"/>
        <v>41827</v>
      </c>
      <c r="T3318" s="15" t="str">
        <f t="shared" si="332"/>
        <v/>
      </c>
      <c r="U3318" s="15" t="str">
        <f t="shared" si="333"/>
        <v/>
      </c>
    </row>
    <row r="3319" spans="10:21">
      <c r="J3319" s="19" t="s">
        <v>1526</v>
      </c>
      <c r="K3319" s="2" t="str">
        <f t="shared" si="330"/>
        <v>KE</v>
      </c>
      <c r="L3319" t="str">
        <f t="shared" si="334"/>
        <v>KENYA</v>
      </c>
      <c r="M3319" s="66"/>
      <c r="N3319" s="66"/>
      <c r="O3319" s="66"/>
      <c r="P3319" s="66"/>
      <c r="Q3319" s="2"/>
      <c r="R3319" s="2"/>
      <c r="S3319" s="15">
        <f t="shared" si="331"/>
        <v>41827</v>
      </c>
      <c r="T3319" s="15" t="str">
        <f t="shared" si="332"/>
        <v/>
      </c>
      <c r="U3319" s="15" t="str">
        <f t="shared" si="333"/>
        <v/>
      </c>
    </row>
    <row r="3320" spans="10:21">
      <c r="J3320" s="19" t="s">
        <v>1527</v>
      </c>
      <c r="K3320" s="2" t="str">
        <f t="shared" si="330"/>
        <v>KI</v>
      </c>
      <c r="L3320" t="str">
        <f t="shared" si="334"/>
        <v>KIRIBATI</v>
      </c>
      <c r="M3320" s="66"/>
      <c r="N3320" s="66"/>
      <c r="O3320" s="66"/>
      <c r="P3320" s="66"/>
      <c r="Q3320" s="2"/>
      <c r="R3320" s="2"/>
      <c r="S3320" s="15">
        <f t="shared" si="331"/>
        <v>41827</v>
      </c>
      <c r="T3320" s="15" t="str">
        <f t="shared" si="332"/>
        <v/>
      </c>
      <c r="U3320" s="15" t="str">
        <f t="shared" si="333"/>
        <v/>
      </c>
    </row>
    <row r="3321" spans="10:21">
      <c r="J3321" s="19" t="s">
        <v>1528</v>
      </c>
      <c r="K3321" s="2" t="str">
        <f t="shared" si="330"/>
        <v>KP</v>
      </c>
      <c r="L3321" t="str">
        <f t="shared" si="334"/>
        <v>KOREA, DEMOCRATIC PEOPLE'S REPUBLIC OF</v>
      </c>
      <c r="M3321" s="66"/>
      <c r="N3321" s="66"/>
      <c r="O3321" s="66"/>
      <c r="P3321" s="66"/>
      <c r="Q3321" s="2"/>
      <c r="R3321" s="2"/>
      <c r="S3321" s="15">
        <f t="shared" si="331"/>
        <v>41827</v>
      </c>
      <c r="T3321" s="15" t="str">
        <f t="shared" si="332"/>
        <v/>
      </c>
      <c r="U3321" s="15" t="str">
        <f t="shared" si="333"/>
        <v/>
      </c>
    </row>
    <row r="3322" spans="10:21">
      <c r="J3322" s="19" t="s">
        <v>1529</v>
      </c>
      <c r="K3322" s="2" t="str">
        <f t="shared" si="330"/>
        <v>KR</v>
      </c>
      <c r="L3322" t="str">
        <f t="shared" si="334"/>
        <v>KOREA, REPUBLIC OF</v>
      </c>
      <c r="M3322" s="66"/>
      <c r="N3322" s="66"/>
      <c r="O3322" s="66"/>
      <c r="P3322" s="66"/>
      <c r="Q3322" s="2"/>
      <c r="R3322" s="2"/>
      <c r="S3322" s="15">
        <f t="shared" si="331"/>
        <v>41827</v>
      </c>
      <c r="T3322" s="15" t="str">
        <f t="shared" si="332"/>
        <v/>
      </c>
      <c r="U3322" s="15" t="str">
        <f t="shared" si="333"/>
        <v/>
      </c>
    </row>
    <row r="3323" spans="10:21">
      <c r="J3323" s="19" t="s">
        <v>12068</v>
      </c>
      <c r="K3323" s="2" t="str">
        <f t="shared" si="330"/>
        <v>XK</v>
      </c>
      <c r="L3323" t="str">
        <f t="shared" si="334"/>
        <v>KOSOVO</v>
      </c>
      <c r="M3323" s="66"/>
      <c r="N3323" s="66"/>
      <c r="O3323" s="66"/>
      <c r="P3323" s="66"/>
      <c r="Q3323" s="2"/>
      <c r="R3323" s="2"/>
      <c r="S3323" s="15">
        <f t="shared" si="331"/>
        <v>42931</v>
      </c>
      <c r="T3323" s="15" t="str">
        <f t="shared" si="332"/>
        <v/>
      </c>
      <c r="U3323" s="15" t="str">
        <f t="shared" si="333"/>
        <v/>
      </c>
    </row>
    <row r="3324" spans="10:21">
      <c r="J3324" s="19" t="s">
        <v>1530</v>
      </c>
      <c r="K3324" s="2" t="str">
        <f t="shared" si="330"/>
        <v>KW</v>
      </c>
      <c r="L3324" t="str">
        <f t="shared" si="334"/>
        <v>KUWAIT</v>
      </c>
      <c r="M3324" s="66"/>
      <c r="N3324" s="66"/>
      <c r="O3324" s="66"/>
      <c r="P3324" s="66"/>
      <c r="Q3324" s="2"/>
      <c r="R3324" s="2"/>
      <c r="S3324" s="15">
        <f t="shared" si="331"/>
        <v>41827</v>
      </c>
      <c r="T3324" s="15" t="str">
        <f t="shared" si="332"/>
        <v/>
      </c>
      <c r="U3324" s="15" t="str">
        <f t="shared" si="333"/>
        <v/>
      </c>
    </row>
    <row r="3325" spans="10:21">
      <c r="J3325" s="19" t="s">
        <v>1531</v>
      </c>
      <c r="K3325" s="2" t="str">
        <f t="shared" si="330"/>
        <v>KG</v>
      </c>
      <c r="L3325" t="str">
        <f t="shared" si="334"/>
        <v>KYRGYZSTAN</v>
      </c>
      <c r="M3325" s="66"/>
      <c r="N3325" s="66"/>
      <c r="O3325" s="66"/>
      <c r="P3325" s="66"/>
      <c r="Q3325" s="2"/>
      <c r="R3325" s="2"/>
      <c r="S3325" s="15">
        <f t="shared" si="331"/>
        <v>41827</v>
      </c>
      <c r="T3325" s="15" t="str">
        <f t="shared" si="332"/>
        <v/>
      </c>
      <c r="U3325" s="15" t="str">
        <f t="shared" si="333"/>
        <v/>
      </c>
    </row>
    <row r="3326" spans="10:21">
      <c r="J3326" s="19" t="s">
        <v>1532</v>
      </c>
      <c r="K3326" s="2" t="str">
        <f t="shared" si="330"/>
        <v>LA</v>
      </c>
      <c r="L3326" t="str">
        <f t="shared" si="334"/>
        <v>LAO PEOPLE'S DEMOCRATIC REPUBLIC</v>
      </c>
      <c r="M3326" s="66"/>
      <c r="N3326" s="66"/>
      <c r="O3326" s="66"/>
      <c r="P3326" s="66"/>
      <c r="Q3326" s="2"/>
      <c r="R3326" s="2"/>
      <c r="S3326" s="15">
        <f t="shared" si="331"/>
        <v>41827</v>
      </c>
      <c r="T3326" s="15" t="str">
        <f t="shared" si="332"/>
        <v/>
      </c>
      <c r="U3326" s="15" t="str">
        <f t="shared" si="333"/>
        <v/>
      </c>
    </row>
    <row r="3327" spans="10:21">
      <c r="J3327" s="19" t="s">
        <v>1534</v>
      </c>
      <c r="K3327" s="2" t="str">
        <f t="shared" si="330"/>
        <v>LB</v>
      </c>
      <c r="L3327" t="str">
        <f t="shared" si="334"/>
        <v>LEBANON</v>
      </c>
      <c r="M3327" s="66"/>
      <c r="N3327" s="66"/>
      <c r="O3327" s="66"/>
      <c r="P3327" s="66"/>
      <c r="Q3327" s="2"/>
      <c r="R3327" s="2"/>
      <c r="S3327" s="15">
        <f t="shared" si="331"/>
        <v>41827</v>
      </c>
      <c r="T3327" s="15" t="str">
        <f t="shared" si="332"/>
        <v/>
      </c>
      <c r="U3327" s="15" t="str">
        <f t="shared" si="333"/>
        <v/>
      </c>
    </row>
    <row r="3328" spans="10:21">
      <c r="J3328" s="19" t="s">
        <v>1535</v>
      </c>
      <c r="K3328" s="2" t="str">
        <f t="shared" si="330"/>
        <v>LS</v>
      </c>
      <c r="L3328" t="str">
        <f t="shared" si="334"/>
        <v>LESOTHO</v>
      </c>
      <c r="M3328" s="66"/>
      <c r="N3328" s="66"/>
      <c r="O3328" s="66"/>
      <c r="P3328" s="66"/>
      <c r="Q3328" s="2"/>
      <c r="R3328" s="2"/>
      <c r="S3328" s="15">
        <f t="shared" si="331"/>
        <v>41827</v>
      </c>
      <c r="T3328" s="15" t="str">
        <f t="shared" si="332"/>
        <v/>
      </c>
      <c r="U3328" s="15" t="str">
        <f t="shared" si="333"/>
        <v/>
      </c>
    </row>
    <row r="3329" spans="10:21">
      <c r="J3329" s="19" t="s">
        <v>1536</v>
      </c>
      <c r="K3329" s="2" t="str">
        <f t="shared" si="330"/>
        <v>LR</v>
      </c>
      <c r="L3329" t="str">
        <f t="shared" si="334"/>
        <v>LIBERIA</v>
      </c>
      <c r="M3329" s="66"/>
      <c r="N3329" s="66"/>
      <c r="O3329" s="66"/>
      <c r="P3329" s="66"/>
      <c r="Q3329" s="2"/>
      <c r="R3329" s="2"/>
      <c r="S3329" s="15">
        <f t="shared" si="331"/>
        <v>41827</v>
      </c>
      <c r="T3329" s="15" t="str">
        <f t="shared" si="332"/>
        <v/>
      </c>
      <c r="U3329" s="15" t="str">
        <f t="shared" si="333"/>
        <v/>
      </c>
    </row>
    <row r="3330" spans="10:21">
      <c r="J3330" s="19" t="s">
        <v>3453</v>
      </c>
      <c r="K3330" s="2" t="str">
        <f t="shared" si="330"/>
        <v>LY</v>
      </c>
      <c r="L3330" t="str">
        <f t="shared" si="334"/>
        <v>LIBYA</v>
      </c>
      <c r="M3330" s="66"/>
      <c r="N3330" s="66"/>
      <c r="O3330" s="66"/>
      <c r="P3330" s="66"/>
      <c r="Q3330" s="2"/>
      <c r="R3330" s="2"/>
      <c r="S3330" s="15">
        <f t="shared" si="331"/>
        <v>41827</v>
      </c>
      <c r="T3330" s="15" t="str">
        <f t="shared" si="332"/>
        <v/>
      </c>
      <c r="U3330" s="15" t="str">
        <f t="shared" si="333"/>
        <v/>
      </c>
    </row>
    <row r="3331" spans="10:21">
      <c r="J3331" s="19" t="s">
        <v>1537</v>
      </c>
      <c r="K3331" s="2" t="str">
        <f t="shared" si="330"/>
        <v>LI</v>
      </c>
      <c r="L3331" t="str">
        <f t="shared" si="334"/>
        <v>LIECHTENSTEIN</v>
      </c>
      <c r="M3331" s="66"/>
      <c r="N3331" s="66"/>
      <c r="O3331" s="66"/>
      <c r="P3331" s="66"/>
      <c r="Q3331" s="2"/>
      <c r="R3331" s="2"/>
      <c r="S3331" s="15">
        <f t="shared" si="331"/>
        <v>41827</v>
      </c>
      <c r="T3331" s="15" t="str">
        <f t="shared" si="332"/>
        <v/>
      </c>
      <c r="U3331" s="15" t="str">
        <f t="shared" si="333"/>
        <v/>
      </c>
    </row>
    <row r="3332" spans="10:21">
      <c r="J3332" s="19" t="s">
        <v>1540</v>
      </c>
      <c r="K3332" s="2" t="str">
        <f t="shared" si="330"/>
        <v>MO</v>
      </c>
      <c r="L3332" t="str">
        <f t="shared" si="334"/>
        <v>MACAO</v>
      </c>
      <c r="M3332" s="66"/>
      <c r="N3332" s="66"/>
      <c r="O3332" s="66"/>
      <c r="P3332" s="66"/>
      <c r="Q3332" s="2"/>
      <c r="R3332" s="2"/>
      <c r="S3332" s="15">
        <f t="shared" si="331"/>
        <v>41827</v>
      </c>
      <c r="T3332" s="15" t="str">
        <f t="shared" si="332"/>
        <v/>
      </c>
      <c r="U3332" s="15" t="str">
        <f t="shared" si="333"/>
        <v/>
      </c>
    </row>
    <row r="3333" spans="10:21">
      <c r="J3333" s="19" t="s">
        <v>14788</v>
      </c>
      <c r="K3333" s="2" t="str">
        <f t="shared" si="330"/>
        <v>MK</v>
      </c>
      <c r="L3333" t="str">
        <f t="shared" si="334"/>
        <v>NORTH MACEDONIA</v>
      </c>
      <c r="M3333" s="66"/>
      <c r="N3333" s="66"/>
      <c r="O3333" s="66"/>
      <c r="P3333" s="66"/>
      <c r="Q3333" s="2"/>
      <c r="R3333" s="2"/>
      <c r="S3333" s="15">
        <f t="shared" si="331"/>
        <v>41827</v>
      </c>
      <c r="T3333" s="15" t="str">
        <f t="shared" si="332"/>
        <v/>
      </c>
      <c r="U3333" s="15">
        <f t="shared" si="333"/>
        <v>44392</v>
      </c>
    </row>
    <row r="3334" spans="10:21">
      <c r="J3334" s="19" t="s">
        <v>1541</v>
      </c>
      <c r="K3334" s="2" t="str">
        <f t="shared" si="330"/>
        <v>MG</v>
      </c>
      <c r="L3334" t="str">
        <f t="shared" si="334"/>
        <v>MADAGASCAR</v>
      </c>
      <c r="M3334" s="66"/>
      <c r="N3334" s="66"/>
      <c r="O3334" s="66"/>
      <c r="P3334" s="66"/>
      <c r="Q3334" s="2"/>
      <c r="R3334" s="2"/>
      <c r="S3334" s="15">
        <f t="shared" si="331"/>
        <v>41827</v>
      </c>
      <c r="T3334" s="15" t="str">
        <f t="shared" si="332"/>
        <v/>
      </c>
      <c r="U3334" s="15" t="str">
        <f t="shared" si="333"/>
        <v/>
      </c>
    </row>
    <row r="3335" spans="10:21">
      <c r="J3335" s="19" t="s">
        <v>1542</v>
      </c>
      <c r="K3335" s="2" t="str">
        <f t="shared" si="330"/>
        <v>MW</v>
      </c>
      <c r="L3335" t="str">
        <f t="shared" si="334"/>
        <v>MALAWI</v>
      </c>
      <c r="M3335" s="66"/>
      <c r="N3335" s="66"/>
      <c r="O3335" s="66"/>
      <c r="P3335" s="66"/>
      <c r="Q3335" s="2"/>
      <c r="R3335" s="2"/>
      <c r="S3335" s="15">
        <f t="shared" si="331"/>
        <v>41827</v>
      </c>
      <c r="T3335" s="15" t="str">
        <f t="shared" si="332"/>
        <v/>
      </c>
      <c r="U3335" s="15" t="str">
        <f t="shared" si="333"/>
        <v/>
      </c>
    </row>
    <row r="3336" spans="10:21">
      <c r="J3336" s="19" t="s">
        <v>1543</v>
      </c>
      <c r="K3336" s="2" t="str">
        <f t="shared" si="330"/>
        <v>MY</v>
      </c>
      <c r="L3336" t="str">
        <f t="shared" si="334"/>
        <v>MALAYSIA</v>
      </c>
      <c r="M3336" s="66"/>
      <c r="N3336" s="66"/>
      <c r="O3336" s="66"/>
      <c r="P3336" s="66"/>
      <c r="Q3336" s="2"/>
      <c r="R3336" s="2"/>
      <c r="S3336" s="15">
        <f t="shared" si="331"/>
        <v>41827</v>
      </c>
      <c r="T3336" s="15" t="str">
        <f t="shared" si="332"/>
        <v/>
      </c>
      <c r="U3336" s="15" t="str">
        <f t="shared" si="333"/>
        <v/>
      </c>
    </row>
    <row r="3337" spans="10:21">
      <c r="J3337" s="19" t="s">
        <v>1544</v>
      </c>
      <c r="K3337" s="2" t="str">
        <f t="shared" si="330"/>
        <v>MV</v>
      </c>
      <c r="L3337" t="str">
        <f t="shared" si="334"/>
        <v>MALDIVES</v>
      </c>
      <c r="M3337" s="66"/>
      <c r="N3337" s="66"/>
      <c r="O3337" s="66"/>
      <c r="P3337" s="66"/>
      <c r="Q3337" s="2"/>
      <c r="R3337" s="2"/>
      <c r="S3337" s="15">
        <f t="shared" si="331"/>
        <v>41827</v>
      </c>
      <c r="T3337" s="15" t="str">
        <f t="shared" si="332"/>
        <v/>
      </c>
      <c r="U3337" s="15" t="str">
        <f t="shared" si="333"/>
        <v/>
      </c>
    </row>
    <row r="3338" spans="10:21">
      <c r="J3338" s="19" t="s">
        <v>1545</v>
      </c>
      <c r="K3338" s="2" t="str">
        <f t="shared" si="330"/>
        <v>ML</v>
      </c>
      <c r="L3338" t="str">
        <f t="shared" si="334"/>
        <v>MALI</v>
      </c>
      <c r="M3338" s="66"/>
      <c r="N3338" s="66"/>
      <c r="O3338" s="66"/>
      <c r="P3338" s="66"/>
      <c r="Q3338" s="2"/>
      <c r="R3338" s="2"/>
      <c r="S3338" s="15">
        <f t="shared" si="331"/>
        <v>41827</v>
      </c>
      <c r="T3338" s="15" t="str">
        <f t="shared" si="332"/>
        <v/>
      </c>
      <c r="U3338" s="15" t="str">
        <f t="shared" si="333"/>
        <v/>
      </c>
    </row>
    <row r="3339" spans="10:21">
      <c r="J3339" s="19" t="s">
        <v>1547</v>
      </c>
      <c r="K3339" s="2" t="str">
        <f t="shared" si="330"/>
        <v>MH</v>
      </c>
      <c r="L3339" t="str">
        <f t="shared" si="334"/>
        <v>MARSHALL ISLANDS</v>
      </c>
      <c r="M3339" s="66"/>
      <c r="N3339" s="66"/>
      <c r="O3339" s="66"/>
      <c r="P3339" s="66"/>
      <c r="Q3339" s="2"/>
      <c r="R3339" s="2"/>
      <c r="S3339" s="15">
        <f t="shared" si="331"/>
        <v>41827</v>
      </c>
      <c r="T3339" s="15" t="str">
        <f t="shared" si="332"/>
        <v/>
      </c>
      <c r="U3339" s="15" t="str">
        <f t="shared" si="333"/>
        <v/>
      </c>
    </row>
    <row r="3340" spans="10:21">
      <c r="J3340" s="19" t="s">
        <v>1548</v>
      </c>
      <c r="K3340" s="2" t="str">
        <f t="shared" si="330"/>
        <v>MQ</v>
      </c>
      <c r="L3340" t="str">
        <f t="shared" si="334"/>
        <v>MARTINIQUE</v>
      </c>
      <c r="M3340" s="66"/>
      <c r="N3340" s="66"/>
      <c r="O3340" s="66"/>
      <c r="P3340" s="66"/>
      <c r="Q3340" s="2"/>
      <c r="R3340" s="2"/>
      <c r="S3340" s="15">
        <f t="shared" si="331"/>
        <v>41827</v>
      </c>
      <c r="T3340" s="15" t="str">
        <f t="shared" si="332"/>
        <v/>
      </c>
      <c r="U3340" s="15" t="str">
        <f t="shared" si="333"/>
        <v/>
      </c>
    </row>
    <row r="3341" spans="10:21">
      <c r="J3341" s="19" t="s">
        <v>1549</v>
      </c>
      <c r="K3341" s="2" t="str">
        <f t="shared" si="330"/>
        <v>MR</v>
      </c>
      <c r="L3341" t="str">
        <f t="shared" si="334"/>
        <v>MAURITANIA</v>
      </c>
      <c r="M3341" s="66"/>
      <c r="N3341" s="66"/>
      <c r="O3341" s="66"/>
      <c r="P3341" s="66"/>
      <c r="Q3341" s="2"/>
      <c r="R3341" s="2"/>
      <c r="S3341" s="15">
        <f t="shared" si="331"/>
        <v>41827</v>
      </c>
      <c r="T3341" s="15" t="str">
        <f t="shared" si="332"/>
        <v/>
      </c>
      <c r="U3341" s="15" t="str">
        <f t="shared" si="333"/>
        <v/>
      </c>
    </row>
    <row r="3342" spans="10:21">
      <c r="J3342" s="19" t="s">
        <v>1550</v>
      </c>
      <c r="K3342" s="2" t="str">
        <f t="shared" si="330"/>
        <v>MU</v>
      </c>
      <c r="L3342" t="str">
        <f t="shared" si="334"/>
        <v>MAURITIUS</v>
      </c>
      <c r="M3342" s="66"/>
      <c r="N3342" s="66"/>
      <c r="O3342" s="66"/>
      <c r="P3342" s="66"/>
      <c r="Q3342" s="2"/>
      <c r="R3342" s="2"/>
      <c r="S3342" s="15">
        <f t="shared" si="331"/>
        <v>41827</v>
      </c>
      <c r="T3342" s="15" t="str">
        <f t="shared" si="332"/>
        <v/>
      </c>
      <c r="U3342" s="15" t="str">
        <f t="shared" si="333"/>
        <v/>
      </c>
    </row>
    <row r="3343" spans="10:21">
      <c r="J3343" s="19" t="s">
        <v>1551</v>
      </c>
      <c r="K3343" s="2" t="str">
        <f t="shared" si="330"/>
        <v>YT</v>
      </c>
      <c r="L3343" t="str">
        <f t="shared" si="334"/>
        <v>MAYOTTE</v>
      </c>
      <c r="M3343" s="66"/>
      <c r="N3343" s="66"/>
      <c r="O3343" s="66"/>
      <c r="P3343" s="66"/>
      <c r="Q3343" s="2"/>
      <c r="R3343" s="2"/>
      <c r="S3343" s="15">
        <f t="shared" si="331"/>
        <v>41827</v>
      </c>
      <c r="T3343" s="15" t="str">
        <f t="shared" si="332"/>
        <v/>
      </c>
      <c r="U3343" s="15" t="str">
        <f t="shared" si="333"/>
        <v/>
      </c>
    </row>
    <row r="3344" spans="10:21">
      <c r="J3344" s="19" t="s">
        <v>1552</v>
      </c>
      <c r="K3344" s="2" t="str">
        <f t="shared" si="330"/>
        <v>MX</v>
      </c>
      <c r="L3344" t="str">
        <f t="shared" si="334"/>
        <v>MEXICO</v>
      </c>
      <c r="M3344" s="66"/>
      <c r="N3344" s="66"/>
      <c r="O3344" s="66"/>
      <c r="P3344" s="66"/>
      <c r="Q3344" s="2"/>
      <c r="R3344" s="2"/>
      <c r="S3344" s="15">
        <f t="shared" si="331"/>
        <v>41827</v>
      </c>
      <c r="T3344" s="15" t="str">
        <f t="shared" si="332"/>
        <v/>
      </c>
      <c r="U3344" s="15" t="str">
        <f t="shared" si="333"/>
        <v/>
      </c>
    </row>
    <row r="3345" spans="10:21">
      <c r="J3345" s="19" t="s">
        <v>1553</v>
      </c>
      <c r="K3345" s="2" t="str">
        <f t="shared" si="330"/>
        <v>FM</v>
      </c>
      <c r="L3345" t="str">
        <f t="shared" si="334"/>
        <v>MICRONESIA, FEDERATED STATES OF</v>
      </c>
      <c r="M3345" s="66"/>
      <c r="N3345" s="66"/>
      <c r="O3345" s="66"/>
      <c r="P3345" s="66"/>
      <c r="Q3345" s="2"/>
      <c r="R3345" s="2"/>
      <c r="S3345" s="15">
        <f t="shared" si="331"/>
        <v>41827</v>
      </c>
      <c r="T3345" s="15" t="str">
        <f t="shared" si="332"/>
        <v/>
      </c>
      <c r="U3345" s="15" t="str">
        <f t="shared" si="333"/>
        <v/>
      </c>
    </row>
    <row r="3346" spans="10:21">
      <c r="J3346" s="19" t="s">
        <v>1554</v>
      </c>
      <c r="K3346" s="2" t="str">
        <f t="shared" ref="K3346:K3409" si="335">VLOOKUP(J3346,$A:$B,2,0)</f>
        <v>MD</v>
      </c>
      <c r="L3346" t="str">
        <f t="shared" si="334"/>
        <v>MOLDOVA, REPUBLIC OF</v>
      </c>
      <c r="M3346" s="66"/>
      <c r="N3346" s="66"/>
      <c r="O3346" s="66"/>
      <c r="P3346" s="66"/>
      <c r="Q3346" s="2"/>
      <c r="R3346" s="2"/>
      <c r="S3346" s="15">
        <f t="shared" ref="S3346:S3409" si="336">VLOOKUP(J3346,A:G,5,FALSE)</f>
        <v>41827</v>
      </c>
      <c r="T3346" s="15" t="str">
        <f t="shared" ref="T3346:T3409" si="337">IF(VLOOKUP(J3346,A:G,6,FALSE)=0,"",VLOOKUP(J3346,A:G,6,FALSE))</f>
        <v/>
      </c>
      <c r="U3346" s="15" t="str">
        <f t="shared" ref="U3346:U3409" si="338">IF(VLOOKUP(J3346,A:G,7,FALSE)=0,"",VLOOKUP(J3346,A:G,7,FALSE))</f>
        <v/>
      </c>
    </row>
    <row r="3347" spans="10:21">
      <c r="J3347" s="19" t="s">
        <v>1555</v>
      </c>
      <c r="K3347" s="2" t="str">
        <f t="shared" si="335"/>
        <v>MC</v>
      </c>
      <c r="L3347" t="str">
        <f t="shared" si="334"/>
        <v>MONACO</v>
      </c>
      <c r="M3347" s="66"/>
      <c r="N3347" s="66"/>
      <c r="O3347" s="66"/>
      <c r="P3347" s="66"/>
      <c r="Q3347" s="2"/>
      <c r="R3347" s="2"/>
      <c r="S3347" s="15">
        <f t="shared" si="336"/>
        <v>41827</v>
      </c>
      <c r="T3347" s="15" t="str">
        <f t="shared" si="337"/>
        <v/>
      </c>
      <c r="U3347" s="15" t="str">
        <f t="shared" si="338"/>
        <v/>
      </c>
    </row>
    <row r="3348" spans="10:21">
      <c r="J3348" s="19" t="s">
        <v>1556</v>
      </c>
      <c r="K3348" s="2" t="str">
        <f t="shared" si="335"/>
        <v>MN</v>
      </c>
      <c r="L3348" t="str">
        <f t="shared" si="334"/>
        <v>MONGOLIA</v>
      </c>
      <c r="M3348" s="66"/>
      <c r="N3348" s="66"/>
      <c r="O3348" s="66"/>
      <c r="P3348" s="66"/>
      <c r="Q3348" s="2"/>
      <c r="R3348" s="2"/>
      <c r="S3348" s="15">
        <f t="shared" si="336"/>
        <v>41827</v>
      </c>
      <c r="T3348" s="15" t="str">
        <f t="shared" si="337"/>
        <v/>
      </c>
      <c r="U3348" s="15" t="str">
        <f t="shared" si="338"/>
        <v/>
      </c>
    </row>
    <row r="3349" spans="10:21">
      <c r="J3349" s="19" t="s">
        <v>1557</v>
      </c>
      <c r="K3349" s="2" t="str">
        <f t="shared" si="335"/>
        <v>ME</v>
      </c>
      <c r="L3349" t="str">
        <f t="shared" si="334"/>
        <v>MONTENEGRO</v>
      </c>
      <c r="M3349" s="66"/>
      <c r="N3349" s="66"/>
      <c r="O3349" s="66"/>
      <c r="P3349" s="66"/>
      <c r="Q3349" s="2"/>
      <c r="R3349" s="2"/>
      <c r="S3349" s="15">
        <f t="shared" si="336"/>
        <v>41827</v>
      </c>
      <c r="T3349" s="15" t="str">
        <f t="shared" si="337"/>
        <v/>
      </c>
      <c r="U3349" s="15" t="str">
        <f t="shared" si="338"/>
        <v/>
      </c>
    </row>
    <row r="3350" spans="10:21">
      <c r="J3350" s="19" t="s">
        <v>1558</v>
      </c>
      <c r="K3350" s="2" t="str">
        <f t="shared" si="335"/>
        <v>MS</v>
      </c>
      <c r="L3350" t="str">
        <f t="shared" si="334"/>
        <v>MONTSERRAT</v>
      </c>
      <c r="M3350" s="66"/>
      <c r="N3350" s="66"/>
      <c r="O3350" s="66"/>
      <c r="P3350" s="66"/>
      <c r="Q3350" s="2"/>
      <c r="R3350" s="2"/>
      <c r="S3350" s="15">
        <f t="shared" si="336"/>
        <v>41827</v>
      </c>
      <c r="T3350" s="15" t="str">
        <f t="shared" si="337"/>
        <v/>
      </c>
      <c r="U3350" s="15" t="str">
        <f t="shared" si="338"/>
        <v/>
      </c>
    </row>
    <row r="3351" spans="10:21">
      <c r="J3351" s="19" t="s">
        <v>1559</v>
      </c>
      <c r="K3351" s="2" t="str">
        <f t="shared" si="335"/>
        <v>MA</v>
      </c>
      <c r="L3351" t="str">
        <f t="shared" si="334"/>
        <v>MOROCCO</v>
      </c>
      <c r="M3351" s="66"/>
      <c r="N3351" s="66"/>
      <c r="O3351" s="66"/>
      <c r="P3351" s="66"/>
      <c r="Q3351" s="2"/>
      <c r="R3351" s="2"/>
      <c r="S3351" s="15">
        <f t="shared" si="336"/>
        <v>41827</v>
      </c>
      <c r="T3351" s="15" t="str">
        <f t="shared" si="337"/>
        <v/>
      </c>
      <c r="U3351" s="15" t="str">
        <f t="shared" si="338"/>
        <v/>
      </c>
    </row>
    <row r="3352" spans="10:21">
      <c r="J3352" s="19" t="s">
        <v>1560</v>
      </c>
      <c r="K3352" s="2" t="str">
        <f t="shared" si="335"/>
        <v>MZ</v>
      </c>
      <c r="L3352" t="str">
        <f t="shared" si="334"/>
        <v>MOZAMBIQUE</v>
      </c>
      <c r="M3352" s="66"/>
      <c r="N3352" s="66"/>
      <c r="O3352" s="66"/>
      <c r="P3352" s="66"/>
      <c r="Q3352" s="2"/>
      <c r="R3352" s="2"/>
      <c r="S3352" s="15">
        <f t="shared" si="336"/>
        <v>41827</v>
      </c>
      <c r="T3352" s="15" t="str">
        <f t="shared" si="337"/>
        <v/>
      </c>
      <c r="U3352" s="15" t="str">
        <f t="shared" si="338"/>
        <v/>
      </c>
    </row>
    <row r="3353" spans="10:21">
      <c r="J3353" s="19" t="s">
        <v>1561</v>
      </c>
      <c r="K3353" s="2" t="str">
        <f t="shared" si="335"/>
        <v>MM</v>
      </c>
      <c r="L3353" t="str">
        <f t="shared" si="334"/>
        <v>MYANMAR</v>
      </c>
      <c r="M3353" s="66"/>
      <c r="N3353" s="66"/>
      <c r="O3353" s="66"/>
      <c r="P3353" s="66"/>
      <c r="Q3353" s="2"/>
      <c r="R3353" s="2"/>
      <c r="S3353" s="15">
        <f t="shared" si="336"/>
        <v>41827</v>
      </c>
      <c r="T3353" s="15" t="str">
        <f t="shared" si="337"/>
        <v/>
      </c>
      <c r="U3353" s="15" t="str">
        <f t="shared" si="338"/>
        <v/>
      </c>
    </row>
    <row r="3354" spans="10:21">
      <c r="J3354" s="19" t="s">
        <v>1562</v>
      </c>
      <c r="K3354" s="2" t="str">
        <f t="shared" si="335"/>
        <v>NA</v>
      </c>
      <c r="L3354" t="str">
        <f t="shared" si="334"/>
        <v>NAMIBIA</v>
      </c>
      <c r="M3354" s="66"/>
      <c r="N3354" s="66"/>
      <c r="O3354" s="66"/>
      <c r="P3354" s="66"/>
      <c r="Q3354" s="2"/>
      <c r="R3354" s="2"/>
      <c r="S3354" s="15">
        <f t="shared" si="336"/>
        <v>41827</v>
      </c>
      <c r="T3354" s="15" t="str">
        <f t="shared" si="337"/>
        <v/>
      </c>
      <c r="U3354" s="15" t="str">
        <f t="shared" si="338"/>
        <v/>
      </c>
    </row>
    <row r="3355" spans="10:21">
      <c r="J3355" s="19" t="s">
        <v>1563</v>
      </c>
      <c r="K3355" s="2" t="str">
        <f t="shared" si="335"/>
        <v>NR</v>
      </c>
      <c r="L3355" t="str">
        <f t="shared" si="334"/>
        <v>NAURU</v>
      </c>
      <c r="M3355" s="66"/>
      <c r="N3355" s="66"/>
      <c r="O3355" s="66"/>
      <c r="P3355" s="66"/>
      <c r="Q3355" s="2"/>
      <c r="R3355" s="2"/>
      <c r="S3355" s="15">
        <f t="shared" si="336"/>
        <v>41827</v>
      </c>
      <c r="T3355" s="15" t="str">
        <f t="shared" si="337"/>
        <v/>
      </c>
      <c r="U3355" s="15" t="str">
        <f t="shared" si="338"/>
        <v/>
      </c>
    </row>
    <row r="3356" spans="10:21">
      <c r="J3356" s="19" t="s">
        <v>1564</v>
      </c>
      <c r="K3356" s="2" t="str">
        <f t="shared" si="335"/>
        <v>NP</v>
      </c>
      <c r="L3356" t="str">
        <f t="shared" si="334"/>
        <v>NEPAL</v>
      </c>
      <c r="M3356" s="66"/>
      <c r="N3356" s="66"/>
      <c r="O3356" s="66"/>
      <c r="P3356" s="66"/>
      <c r="Q3356" s="2"/>
      <c r="R3356" s="2"/>
      <c r="S3356" s="15">
        <f t="shared" si="336"/>
        <v>41827</v>
      </c>
      <c r="T3356" s="15" t="str">
        <f t="shared" si="337"/>
        <v/>
      </c>
      <c r="U3356" s="15" t="str">
        <f t="shared" si="338"/>
        <v/>
      </c>
    </row>
    <row r="3357" spans="10:21">
      <c r="J3357" s="19" t="s">
        <v>1566</v>
      </c>
      <c r="K3357" s="2" t="str">
        <f t="shared" si="335"/>
        <v>NC</v>
      </c>
      <c r="L3357" t="str">
        <f t="shared" si="334"/>
        <v>NEW CALEDONIA</v>
      </c>
      <c r="M3357" s="66"/>
      <c r="N3357" s="66"/>
      <c r="O3357" s="66"/>
      <c r="P3357" s="66"/>
      <c r="Q3357" s="2"/>
      <c r="R3357" s="2"/>
      <c r="S3357" s="15">
        <f t="shared" si="336"/>
        <v>41827</v>
      </c>
      <c r="T3357" s="15" t="str">
        <f t="shared" si="337"/>
        <v/>
      </c>
      <c r="U3357" s="15" t="str">
        <f t="shared" si="338"/>
        <v/>
      </c>
    </row>
    <row r="3358" spans="10:21">
      <c r="J3358" s="19" t="s">
        <v>1567</v>
      </c>
      <c r="K3358" s="2" t="str">
        <f t="shared" si="335"/>
        <v>NZ</v>
      </c>
      <c r="L3358" t="str">
        <f t="shared" si="334"/>
        <v>NEW ZEALAND</v>
      </c>
      <c r="M3358" s="66"/>
      <c r="N3358" s="66"/>
      <c r="O3358" s="66"/>
      <c r="P3358" s="66"/>
      <c r="Q3358" s="2"/>
      <c r="R3358" s="2"/>
      <c r="S3358" s="15">
        <f t="shared" si="336"/>
        <v>41827</v>
      </c>
      <c r="T3358" s="15" t="str">
        <f t="shared" si="337"/>
        <v/>
      </c>
      <c r="U3358" s="15" t="str">
        <f t="shared" si="338"/>
        <v/>
      </c>
    </row>
    <row r="3359" spans="10:21">
      <c r="J3359" s="19" t="s">
        <v>1568</v>
      </c>
      <c r="K3359" s="2" t="str">
        <f t="shared" si="335"/>
        <v>NI</v>
      </c>
      <c r="L3359" t="str">
        <f t="shared" si="334"/>
        <v>NICARAGUA</v>
      </c>
      <c r="M3359" s="66"/>
      <c r="N3359" s="66"/>
      <c r="O3359" s="66"/>
      <c r="P3359" s="66"/>
      <c r="Q3359" s="2"/>
      <c r="R3359" s="2"/>
      <c r="S3359" s="15">
        <f t="shared" si="336"/>
        <v>41827</v>
      </c>
      <c r="T3359" s="15" t="str">
        <f t="shared" si="337"/>
        <v/>
      </c>
      <c r="U3359" s="15" t="str">
        <f t="shared" si="338"/>
        <v/>
      </c>
    </row>
    <row r="3360" spans="10:21">
      <c r="J3360" s="19" t="s">
        <v>1569</v>
      </c>
      <c r="K3360" s="2" t="str">
        <f t="shared" si="335"/>
        <v>NE</v>
      </c>
      <c r="L3360" t="str">
        <f t="shared" si="334"/>
        <v>NIGER</v>
      </c>
      <c r="M3360" s="66"/>
      <c r="N3360" s="66"/>
      <c r="O3360" s="66"/>
      <c r="P3360" s="66"/>
      <c r="Q3360" s="2"/>
      <c r="R3360" s="2"/>
      <c r="S3360" s="15">
        <f t="shared" si="336"/>
        <v>41827</v>
      </c>
      <c r="T3360" s="15" t="str">
        <f t="shared" si="337"/>
        <v/>
      </c>
      <c r="U3360" s="15" t="str">
        <f t="shared" si="338"/>
        <v/>
      </c>
    </row>
    <row r="3361" spans="10:21">
      <c r="J3361" s="19" t="s">
        <v>1570</v>
      </c>
      <c r="K3361" s="2" t="str">
        <f t="shared" si="335"/>
        <v>NG</v>
      </c>
      <c r="L3361" t="str">
        <f t="shared" si="334"/>
        <v>NIGERIA</v>
      </c>
      <c r="M3361" s="66"/>
      <c r="N3361" s="66"/>
      <c r="O3361" s="66"/>
      <c r="P3361" s="66"/>
      <c r="Q3361" s="2"/>
      <c r="R3361" s="2"/>
      <c r="S3361" s="15">
        <f t="shared" si="336"/>
        <v>41827</v>
      </c>
      <c r="T3361" s="15" t="str">
        <f t="shared" si="337"/>
        <v/>
      </c>
      <c r="U3361" s="15" t="str">
        <f t="shared" si="338"/>
        <v/>
      </c>
    </row>
    <row r="3362" spans="10:21">
      <c r="J3362" s="19" t="s">
        <v>1571</v>
      </c>
      <c r="K3362" s="2" t="str">
        <f t="shared" si="335"/>
        <v>NU</v>
      </c>
      <c r="L3362" t="str">
        <f t="shared" si="334"/>
        <v>NIUE</v>
      </c>
      <c r="M3362" s="66"/>
      <c r="N3362" s="66"/>
      <c r="O3362" s="66"/>
      <c r="P3362" s="66"/>
      <c r="Q3362" s="2"/>
      <c r="R3362" s="2"/>
      <c r="S3362" s="15">
        <f t="shared" si="336"/>
        <v>41827</v>
      </c>
      <c r="T3362" s="15" t="str">
        <f t="shared" si="337"/>
        <v/>
      </c>
      <c r="U3362" s="15" t="str">
        <f t="shared" si="338"/>
        <v/>
      </c>
    </row>
    <row r="3363" spans="10:21">
      <c r="J3363" s="19" t="s">
        <v>1572</v>
      </c>
      <c r="K3363" s="2" t="str">
        <f t="shared" si="335"/>
        <v>NF</v>
      </c>
      <c r="L3363" t="str">
        <f t="shared" ref="L3363:L3426" si="339">J3363</f>
        <v>NORFOLK ISLAND</v>
      </c>
      <c r="M3363" s="66"/>
      <c r="N3363" s="66"/>
      <c r="O3363" s="66"/>
      <c r="P3363" s="66"/>
      <c r="Q3363" s="2"/>
      <c r="R3363" s="2"/>
      <c r="S3363" s="15">
        <f t="shared" si="336"/>
        <v>41827</v>
      </c>
      <c r="T3363" s="15" t="str">
        <f t="shared" si="337"/>
        <v/>
      </c>
      <c r="U3363" s="15" t="str">
        <f t="shared" si="338"/>
        <v/>
      </c>
    </row>
    <row r="3364" spans="10:21">
      <c r="J3364" s="19" t="s">
        <v>1573</v>
      </c>
      <c r="K3364" s="2" t="str">
        <f t="shared" si="335"/>
        <v>MP</v>
      </c>
      <c r="L3364" t="str">
        <f t="shared" si="339"/>
        <v>NORTHERN MARIANA ISLANDS</v>
      </c>
      <c r="M3364" s="66"/>
      <c r="N3364" s="66"/>
      <c r="O3364" s="66"/>
      <c r="P3364" s="66"/>
      <c r="Q3364" s="2"/>
      <c r="R3364" s="2"/>
      <c r="S3364" s="15">
        <f t="shared" si="336"/>
        <v>41827</v>
      </c>
      <c r="T3364" s="15" t="str">
        <f t="shared" si="337"/>
        <v/>
      </c>
      <c r="U3364" s="15" t="str">
        <f t="shared" si="338"/>
        <v/>
      </c>
    </row>
    <row r="3365" spans="10:21">
      <c r="J3365" s="19" t="s">
        <v>1575</v>
      </c>
      <c r="K3365" s="2" t="str">
        <f t="shared" si="335"/>
        <v>OM</v>
      </c>
      <c r="L3365" t="str">
        <f t="shared" si="339"/>
        <v>OMAN</v>
      </c>
      <c r="M3365" s="66"/>
      <c r="N3365" s="66"/>
      <c r="O3365" s="66"/>
      <c r="P3365" s="66"/>
      <c r="Q3365" s="2"/>
      <c r="R3365" s="2"/>
      <c r="S3365" s="15">
        <f t="shared" si="336"/>
        <v>41827</v>
      </c>
      <c r="T3365" s="15" t="str">
        <f t="shared" si="337"/>
        <v/>
      </c>
      <c r="U3365" s="15" t="str">
        <f t="shared" si="338"/>
        <v/>
      </c>
    </row>
    <row r="3366" spans="10:21">
      <c r="J3366" s="19" t="s">
        <v>1576</v>
      </c>
      <c r="K3366" s="2" t="str">
        <f t="shared" si="335"/>
        <v>PK</v>
      </c>
      <c r="L3366" t="str">
        <f t="shared" si="339"/>
        <v>PAKISTAN</v>
      </c>
      <c r="M3366" s="66"/>
      <c r="N3366" s="66"/>
      <c r="O3366" s="66"/>
      <c r="P3366" s="66"/>
      <c r="Q3366" s="2"/>
      <c r="R3366" s="2"/>
      <c r="S3366" s="15">
        <f t="shared" si="336"/>
        <v>41827</v>
      </c>
      <c r="T3366" s="15" t="str">
        <f t="shared" si="337"/>
        <v/>
      </c>
      <c r="U3366" s="15" t="str">
        <f t="shared" si="338"/>
        <v/>
      </c>
    </row>
    <row r="3367" spans="10:21">
      <c r="J3367" s="19" t="s">
        <v>1577</v>
      </c>
      <c r="K3367" s="2" t="str">
        <f t="shared" si="335"/>
        <v>PW</v>
      </c>
      <c r="L3367" t="str">
        <f t="shared" si="339"/>
        <v>PALAU</v>
      </c>
      <c r="M3367" s="66"/>
      <c r="N3367" s="66"/>
      <c r="O3367" s="66"/>
      <c r="P3367" s="66"/>
      <c r="Q3367" s="2"/>
      <c r="R3367" s="2"/>
      <c r="S3367" s="15">
        <f t="shared" si="336"/>
        <v>41827</v>
      </c>
      <c r="T3367" s="15" t="str">
        <f t="shared" si="337"/>
        <v/>
      </c>
      <c r="U3367" s="15" t="str">
        <f t="shared" si="338"/>
        <v/>
      </c>
    </row>
    <row r="3368" spans="10:21">
      <c r="J3368" s="19" t="s">
        <v>14789</v>
      </c>
      <c r="K3368" s="2" t="str">
        <f t="shared" si="335"/>
        <v>PS</v>
      </c>
      <c r="L3368" t="str">
        <f t="shared" si="339"/>
        <v>PALESTINE, STATE OF</v>
      </c>
      <c r="M3368" s="66"/>
      <c r="N3368" s="66"/>
      <c r="O3368" s="66"/>
      <c r="P3368" s="66"/>
      <c r="Q3368" s="2"/>
      <c r="R3368" s="2"/>
      <c r="S3368" s="15">
        <f t="shared" si="336"/>
        <v>41827</v>
      </c>
      <c r="T3368" s="15" t="str">
        <f t="shared" si="337"/>
        <v/>
      </c>
      <c r="U3368" s="15">
        <f t="shared" si="338"/>
        <v>44392</v>
      </c>
    </row>
    <row r="3369" spans="10:21">
      <c r="J3369" s="19" t="s">
        <v>1578</v>
      </c>
      <c r="K3369" s="2" t="str">
        <f t="shared" si="335"/>
        <v>PA</v>
      </c>
      <c r="L3369" t="str">
        <f t="shared" si="339"/>
        <v>PANAMA</v>
      </c>
      <c r="M3369" s="66"/>
      <c r="N3369" s="66"/>
      <c r="O3369" s="66"/>
      <c r="P3369" s="66"/>
      <c r="Q3369" s="2"/>
      <c r="R3369" s="2"/>
      <c r="S3369" s="15">
        <f t="shared" si="336"/>
        <v>41827</v>
      </c>
      <c r="T3369" s="15" t="str">
        <f t="shared" si="337"/>
        <v/>
      </c>
      <c r="U3369" s="15" t="str">
        <f t="shared" si="338"/>
        <v/>
      </c>
    </row>
    <row r="3370" spans="10:21">
      <c r="J3370" s="19" t="s">
        <v>1579</v>
      </c>
      <c r="K3370" s="2" t="str">
        <f t="shared" si="335"/>
        <v>PG</v>
      </c>
      <c r="L3370" t="str">
        <f t="shared" si="339"/>
        <v>PAPUA NEW GUINEA</v>
      </c>
      <c r="M3370" s="66"/>
      <c r="N3370" s="66"/>
      <c r="O3370" s="66"/>
      <c r="P3370" s="66"/>
      <c r="Q3370" s="2"/>
      <c r="R3370" s="2"/>
      <c r="S3370" s="15">
        <f t="shared" si="336"/>
        <v>41827</v>
      </c>
      <c r="T3370" s="15" t="str">
        <f t="shared" si="337"/>
        <v/>
      </c>
      <c r="U3370" s="15" t="str">
        <f t="shared" si="338"/>
        <v/>
      </c>
    </row>
    <row r="3371" spans="10:21">
      <c r="J3371" s="19" t="s">
        <v>1580</v>
      </c>
      <c r="K3371" s="2" t="str">
        <f t="shared" si="335"/>
        <v>PY</v>
      </c>
      <c r="L3371" t="str">
        <f t="shared" si="339"/>
        <v>PARAGUAY</v>
      </c>
      <c r="M3371" s="66"/>
      <c r="N3371" s="66"/>
      <c r="O3371" s="66"/>
      <c r="P3371" s="66"/>
      <c r="Q3371" s="2"/>
      <c r="R3371" s="2"/>
      <c r="S3371" s="15">
        <f t="shared" si="336"/>
        <v>41827</v>
      </c>
      <c r="T3371" s="15" t="str">
        <f t="shared" si="337"/>
        <v/>
      </c>
      <c r="U3371" s="15" t="str">
        <f t="shared" si="338"/>
        <v/>
      </c>
    </row>
    <row r="3372" spans="10:21">
      <c r="J3372" s="19" t="s">
        <v>1581</v>
      </c>
      <c r="K3372" s="2" t="str">
        <f t="shared" si="335"/>
        <v>PE</v>
      </c>
      <c r="L3372" t="str">
        <f t="shared" si="339"/>
        <v>PERU</v>
      </c>
      <c r="M3372" s="66"/>
      <c r="N3372" s="66"/>
      <c r="O3372" s="66"/>
      <c r="P3372" s="66"/>
      <c r="Q3372" s="2"/>
      <c r="R3372" s="2"/>
      <c r="S3372" s="15">
        <f t="shared" si="336"/>
        <v>41827</v>
      </c>
      <c r="T3372" s="15" t="str">
        <f t="shared" si="337"/>
        <v/>
      </c>
      <c r="U3372" s="15" t="str">
        <f t="shared" si="338"/>
        <v/>
      </c>
    </row>
    <row r="3373" spans="10:21">
      <c r="J3373" s="19" t="s">
        <v>1582</v>
      </c>
      <c r="K3373" s="2" t="str">
        <f t="shared" si="335"/>
        <v>PH</v>
      </c>
      <c r="L3373" t="str">
        <f t="shared" si="339"/>
        <v>PHILIPPINES</v>
      </c>
      <c r="M3373" s="66"/>
      <c r="N3373" s="66"/>
      <c r="O3373" s="66"/>
      <c r="P3373" s="66"/>
      <c r="Q3373" s="2"/>
      <c r="R3373" s="2"/>
      <c r="S3373" s="15">
        <f t="shared" si="336"/>
        <v>41827</v>
      </c>
      <c r="T3373" s="15" t="str">
        <f t="shared" si="337"/>
        <v/>
      </c>
      <c r="U3373" s="15" t="str">
        <f t="shared" si="338"/>
        <v/>
      </c>
    </row>
    <row r="3374" spans="10:21">
      <c r="J3374" s="19" t="s">
        <v>1583</v>
      </c>
      <c r="K3374" s="2" t="str">
        <f t="shared" si="335"/>
        <v>PN</v>
      </c>
      <c r="L3374" t="str">
        <f t="shared" si="339"/>
        <v>PITCAIRN</v>
      </c>
      <c r="M3374" s="66"/>
      <c r="N3374" s="66"/>
      <c r="O3374" s="66"/>
      <c r="P3374" s="66"/>
      <c r="Q3374" s="2"/>
      <c r="R3374" s="2"/>
      <c r="S3374" s="15">
        <f t="shared" si="336"/>
        <v>41827</v>
      </c>
      <c r="T3374" s="15" t="str">
        <f t="shared" si="337"/>
        <v/>
      </c>
      <c r="U3374" s="15" t="str">
        <f t="shared" si="338"/>
        <v/>
      </c>
    </row>
    <row r="3375" spans="10:21">
      <c r="J3375" s="19" t="s">
        <v>1586</v>
      </c>
      <c r="K3375" s="2" t="str">
        <f t="shared" si="335"/>
        <v>PR</v>
      </c>
      <c r="L3375" t="str">
        <f t="shared" si="339"/>
        <v>PUERTO RICO</v>
      </c>
      <c r="M3375" s="66"/>
      <c r="N3375" s="66"/>
      <c r="O3375" s="66"/>
      <c r="P3375" s="66"/>
      <c r="Q3375" s="2"/>
      <c r="R3375" s="2"/>
      <c r="S3375" s="15">
        <f t="shared" si="336"/>
        <v>41827</v>
      </c>
      <c r="T3375" s="15" t="str">
        <f t="shared" si="337"/>
        <v/>
      </c>
      <c r="U3375" s="15" t="str">
        <f t="shared" si="338"/>
        <v/>
      </c>
    </row>
    <row r="3376" spans="10:21">
      <c r="J3376" s="19" t="s">
        <v>1587</v>
      </c>
      <c r="K3376" s="2" t="str">
        <f t="shared" si="335"/>
        <v>QA</v>
      </c>
      <c r="L3376" t="str">
        <f t="shared" si="339"/>
        <v>QATAR</v>
      </c>
      <c r="M3376" s="66"/>
      <c r="N3376" s="66"/>
      <c r="O3376" s="66"/>
      <c r="P3376" s="66"/>
      <c r="Q3376" s="2"/>
      <c r="R3376" s="2"/>
      <c r="S3376" s="15">
        <f t="shared" si="336"/>
        <v>41827</v>
      </c>
      <c r="T3376" s="15" t="str">
        <f t="shared" si="337"/>
        <v/>
      </c>
      <c r="U3376" s="15" t="str">
        <f t="shared" si="338"/>
        <v/>
      </c>
    </row>
    <row r="3377" spans="10:21">
      <c r="J3377" s="19" t="s">
        <v>1588</v>
      </c>
      <c r="K3377" s="2" t="str">
        <f t="shared" si="335"/>
        <v>RE</v>
      </c>
      <c r="L3377" t="str">
        <f t="shared" si="339"/>
        <v>RÉUNION</v>
      </c>
      <c r="M3377" s="66"/>
      <c r="N3377" s="66"/>
      <c r="O3377" s="66"/>
      <c r="P3377" s="66"/>
      <c r="Q3377" s="2"/>
      <c r="R3377" s="2"/>
      <c r="S3377" s="15">
        <f t="shared" si="336"/>
        <v>41827</v>
      </c>
      <c r="T3377" s="15" t="str">
        <f t="shared" si="337"/>
        <v/>
      </c>
      <c r="U3377" s="15" t="str">
        <f t="shared" si="338"/>
        <v/>
      </c>
    </row>
    <row r="3378" spans="10:21">
      <c r="J3378" s="19" t="s">
        <v>1590</v>
      </c>
      <c r="K3378" s="2" t="str">
        <f t="shared" si="335"/>
        <v>RU</v>
      </c>
      <c r="L3378" t="str">
        <f t="shared" si="339"/>
        <v>RUSSIAN FEDERATION</v>
      </c>
      <c r="M3378" s="66"/>
      <c r="N3378" s="66"/>
      <c r="O3378" s="66"/>
      <c r="P3378" s="66"/>
      <c r="Q3378" s="2"/>
      <c r="R3378" s="2"/>
      <c r="S3378" s="15">
        <f t="shared" si="336"/>
        <v>41827</v>
      </c>
      <c r="T3378" s="15" t="str">
        <f t="shared" si="337"/>
        <v/>
      </c>
      <c r="U3378" s="15" t="str">
        <f t="shared" si="338"/>
        <v/>
      </c>
    </row>
    <row r="3379" spans="10:21">
      <c r="J3379" s="19" t="s">
        <v>1591</v>
      </c>
      <c r="K3379" s="2" t="str">
        <f t="shared" si="335"/>
        <v>RW</v>
      </c>
      <c r="L3379" t="str">
        <f t="shared" si="339"/>
        <v>RWANDA</v>
      </c>
      <c r="M3379" s="66"/>
      <c r="N3379" s="66"/>
      <c r="O3379" s="66"/>
      <c r="P3379" s="66"/>
      <c r="Q3379" s="2"/>
      <c r="R3379" s="2"/>
      <c r="S3379" s="15">
        <f t="shared" si="336"/>
        <v>41827</v>
      </c>
      <c r="T3379" s="15" t="str">
        <f t="shared" si="337"/>
        <v/>
      </c>
      <c r="U3379" s="15" t="str">
        <f t="shared" si="338"/>
        <v/>
      </c>
    </row>
    <row r="3380" spans="10:21">
      <c r="J3380" s="19" t="s">
        <v>1592</v>
      </c>
      <c r="K3380" s="2" t="str">
        <f t="shared" si="335"/>
        <v>BL</v>
      </c>
      <c r="L3380" t="str">
        <f t="shared" si="339"/>
        <v>SAINT BARTHÉLEMY</v>
      </c>
      <c r="M3380" s="66"/>
      <c r="N3380" s="66"/>
      <c r="O3380" s="66"/>
      <c r="P3380" s="66"/>
      <c r="Q3380" s="2"/>
      <c r="R3380" s="2"/>
      <c r="S3380" s="15">
        <f t="shared" si="336"/>
        <v>41827</v>
      </c>
      <c r="T3380" s="15" t="str">
        <f t="shared" si="337"/>
        <v/>
      </c>
      <c r="U3380" s="15" t="str">
        <f t="shared" si="338"/>
        <v/>
      </c>
    </row>
    <row r="3381" spans="10:21">
      <c r="J3381" s="19" t="s">
        <v>1593</v>
      </c>
      <c r="K3381" s="2" t="str">
        <f t="shared" si="335"/>
        <v>SH</v>
      </c>
      <c r="L3381" t="str">
        <f t="shared" si="339"/>
        <v>SAINT HELENA, ASCENSION AND TRISTAN DA CUNHA</v>
      </c>
      <c r="M3381" s="66"/>
      <c r="N3381" s="66"/>
      <c r="O3381" s="66"/>
      <c r="P3381" s="66"/>
      <c r="Q3381" s="2"/>
      <c r="R3381" s="2"/>
      <c r="S3381" s="15">
        <f t="shared" si="336"/>
        <v>41827</v>
      </c>
      <c r="T3381" s="15" t="str">
        <f t="shared" si="337"/>
        <v/>
      </c>
      <c r="U3381" s="15" t="str">
        <f t="shared" si="338"/>
        <v/>
      </c>
    </row>
    <row r="3382" spans="10:21">
      <c r="J3382" s="19" t="s">
        <v>1594</v>
      </c>
      <c r="K3382" s="2" t="str">
        <f t="shared" si="335"/>
        <v>KN</v>
      </c>
      <c r="L3382" t="str">
        <f t="shared" si="339"/>
        <v>SAINT KITTS AND NEVIS</v>
      </c>
      <c r="M3382" s="66"/>
      <c r="N3382" s="66"/>
      <c r="O3382" s="66"/>
      <c r="P3382" s="66"/>
      <c r="Q3382" s="2"/>
      <c r="R3382" s="2"/>
      <c r="S3382" s="15">
        <f t="shared" si="336"/>
        <v>41827</v>
      </c>
      <c r="T3382" s="15" t="str">
        <f t="shared" si="337"/>
        <v/>
      </c>
      <c r="U3382" s="15" t="str">
        <f t="shared" si="338"/>
        <v/>
      </c>
    </row>
    <row r="3383" spans="10:21">
      <c r="J3383" s="19" t="s">
        <v>1595</v>
      </c>
      <c r="K3383" s="2" t="str">
        <f t="shared" si="335"/>
        <v>LC</v>
      </c>
      <c r="L3383" t="str">
        <f t="shared" si="339"/>
        <v>SAINT LUCIA</v>
      </c>
      <c r="M3383" s="66"/>
      <c r="N3383" s="66"/>
      <c r="O3383" s="66"/>
      <c r="P3383" s="66"/>
      <c r="Q3383" s="2"/>
      <c r="R3383" s="2"/>
      <c r="S3383" s="15">
        <f t="shared" si="336"/>
        <v>41827</v>
      </c>
      <c r="T3383" s="15" t="str">
        <f t="shared" si="337"/>
        <v/>
      </c>
      <c r="U3383" s="15" t="str">
        <f t="shared" si="338"/>
        <v/>
      </c>
    </row>
    <row r="3384" spans="10:21">
      <c r="J3384" s="19" t="s">
        <v>1596</v>
      </c>
      <c r="K3384" s="2" t="str">
        <f t="shared" si="335"/>
        <v>MF</v>
      </c>
      <c r="L3384" t="str">
        <f t="shared" si="339"/>
        <v>SAINT MARTIN (FRENCH PART)</v>
      </c>
      <c r="M3384" s="66"/>
      <c r="N3384" s="66"/>
      <c r="O3384" s="66"/>
      <c r="P3384" s="66"/>
      <c r="Q3384" s="2"/>
      <c r="R3384" s="2"/>
      <c r="S3384" s="15">
        <f t="shared" si="336"/>
        <v>41827</v>
      </c>
      <c r="T3384" s="15" t="str">
        <f t="shared" si="337"/>
        <v/>
      </c>
      <c r="U3384" s="15" t="str">
        <f t="shared" si="338"/>
        <v/>
      </c>
    </row>
    <row r="3385" spans="10:21">
      <c r="J3385" s="19" t="s">
        <v>1597</v>
      </c>
      <c r="K3385" s="2" t="str">
        <f t="shared" si="335"/>
        <v>PM</v>
      </c>
      <c r="L3385" t="str">
        <f t="shared" si="339"/>
        <v>SAINT PIERRE AND MIQUELON</v>
      </c>
      <c r="M3385" s="66"/>
      <c r="N3385" s="66"/>
      <c r="O3385" s="66"/>
      <c r="P3385" s="66"/>
      <c r="Q3385" s="2"/>
      <c r="R3385" s="2"/>
      <c r="S3385" s="15">
        <f t="shared" si="336"/>
        <v>41827</v>
      </c>
      <c r="T3385" s="15" t="str">
        <f t="shared" si="337"/>
        <v/>
      </c>
      <c r="U3385" s="15" t="str">
        <f t="shared" si="338"/>
        <v/>
      </c>
    </row>
    <row r="3386" spans="10:21">
      <c r="J3386" s="19" t="s">
        <v>1598</v>
      </c>
      <c r="K3386" s="2" t="str">
        <f t="shared" si="335"/>
        <v>VC</v>
      </c>
      <c r="L3386" t="str">
        <f t="shared" si="339"/>
        <v>SAINT VINCENT AND THE GRENADINES</v>
      </c>
      <c r="M3386" s="66"/>
      <c r="N3386" s="66"/>
      <c r="O3386" s="66"/>
      <c r="P3386" s="66"/>
      <c r="Q3386" s="2"/>
      <c r="R3386" s="2"/>
      <c r="S3386" s="15">
        <f t="shared" si="336"/>
        <v>41827</v>
      </c>
      <c r="T3386" s="15" t="str">
        <f t="shared" si="337"/>
        <v/>
      </c>
      <c r="U3386" s="15" t="str">
        <f t="shared" si="338"/>
        <v/>
      </c>
    </row>
    <row r="3387" spans="10:21">
      <c r="J3387" s="19" t="s">
        <v>1599</v>
      </c>
      <c r="K3387" s="2" t="str">
        <f t="shared" si="335"/>
        <v>WS</v>
      </c>
      <c r="L3387" t="str">
        <f t="shared" si="339"/>
        <v>SAMOA</v>
      </c>
      <c r="M3387" s="66"/>
      <c r="N3387" s="66"/>
      <c r="O3387" s="66"/>
      <c r="P3387" s="66"/>
      <c r="Q3387" s="2"/>
      <c r="R3387" s="2"/>
      <c r="S3387" s="15">
        <f t="shared" si="336"/>
        <v>41827</v>
      </c>
      <c r="T3387" s="15" t="str">
        <f t="shared" si="337"/>
        <v/>
      </c>
      <c r="U3387" s="15" t="str">
        <f t="shared" si="338"/>
        <v/>
      </c>
    </row>
    <row r="3388" spans="10:21">
      <c r="J3388" s="19" t="s">
        <v>1600</v>
      </c>
      <c r="K3388" s="2" t="str">
        <f t="shared" si="335"/>
        <v>SM</v>
      </c>
      <c r="L3388" t="str">
        <f t="shared" si="339"/>
        <v>SAN MARINO</v>
      </c>
      <c r="M3388" s="66"/>
      <c r="N3388" s="66"/>
      <c r="O3388" s="66"/>
      <c r="P3388" s="66"/>
      <c r="Q3388" s="2"/>
      <c r="R3388" s="2"/>
      <c r="S3388" s="15">
        <f t="shared" si="336"/>
        <v>41827</v>
      </c>
      <c r="T3388" s="15" t="str">
        <f t="shared" si="337"/>
        <v/>
      </c>
      <c r="U3388" s="15" t="str">
        <f t="shared" si="338"/>
        <v/>
      </c>
    </row>
    <row r="3389" spans="10:21">
      <c r="J3389" s="19" t="s">
        <v>1601</v>
      </c>
      <c r="K3389" s="2" t="str">
        <f t="shared" si="335"/>
        <v>ST</v>
      </c>
      <c r="L3389" t="str">
        <f t="shared" si="339"/>
        <v>SAO TOME AND PRINCIPE</v>
      </c>
      <c r="M3389" s="66"/>
      <c r="N3389" s="66"/>
      <c r="O3389" s="66"/>
      <c r="P3389" s="66"/>
      <c r="Q3389" s="2"/>
      <c r="R3389" s="2"/>
      <c r="S3389" s="15">
        <f t="shared" si="336"/>
        <v>41827</v>
      </c>
      <c r="T3389" s="15" t="str">
        <f t="shared" si="337"/>
        <v/>
      </c>
      <c r="U3389" s="15" t="str">
        <f t="shared" si="338"/>
        <v/>
      </c>
    </row>
    <row r="3390" spans="10:21">
      <c r="J3390" s="19" t="s">
        <v>1602</v>
      </c>
      <c r="K3390" s="2" t="str">
        <f t="shared" si="335"/>
        <v>SA</v>
      </c>
      <c r="L3390" t="str">
        <f t="shared" si="339"/>
        <v>SAUDI ARABIA</v>
      </c>
      <c r="M3390" s="66"/>
      <c r="N3390" s="66"/>
      <c r="O3390" s="66"/>
      <c r="P3390" s="66"/>
      <c r="Q3390" s="2"/>
      <c r="R3390" s="2"/>
      <c r="S3390" s="15">
        <f t="shared" si="336"/>
        <v>41827</v>
      </c>
      <c r="T3390" s="15" t="str">
        <f t="shared" si="337"/>
        <v/>
      </c>
      <c r="U3390" s="15" t="str">
        <f t="shared" si="338"/>
        <v/>
      </c>
    </row>
    <row r="3391" spans="10:21">
      <c r="J3391" s="19" t="s">
        <v>1603</v>
      </c>
      <c r="K3391" s="2" t="str">
        <f t="shared" si="335"/>
        <v>SN</v>
      </c>
      <c r="L3391" t="str">
        <f t="shared" si="339"/>
        <v>SENEGAL</v>
      </c>
      <c r="M3391" s="66"/>
      <c r="N3391" s="66"/>
      <c r="O3391" s="66"/>
      <c r="P3391" s="66"/>
      <c r="Q3391" s="2"/>
      <c r="R3391" s="2"/>
      <c r="S3391" s="15">
        <f t="shared" si="336"/>
        <v>41827</v>
      </c>
      <c r="T3391" s="15" t="str">
        <f t="shared" si="337"/>
        <v/>
      </c>
      <c r="U3391" s="15" t="str">
        <f t="shared" si="338"/>
        <v/>
      </c>
    </row>
    <row r="3392" spans="10:21">
      <c r="J3392" s="19" t="s">
        <v>1604</v>
      </c>
      <c r="K3392" s="2" t="str">
        <f t="shared" si="335"/>
        <v>RS</v>
      </c>
      <c r="L3392" t="str">
        <f t="shared" si="339"/>
        <v>SERBIA</v>
      </c>
      <c r="M3392" s="66"/>
      <c r="N3392" s="66"/>
      <c r="O3392" s="66"/>
      <c r="P3392" s="66"/>
      <c r="Q3392" s="2"/>
      <c r="R3392" s="2"/>
      <c r="S3392" s="15">
        <f t="shared" si="336"/>
        <v>41827</v>
      </c>
      <c r="T3392" s="15" t="str">
        <f t="shared" si="337"/>
        <v/>
      </c>
      <c r="U3392" s="15" t="str">
        <f t="shared" si="338"/>
        <v/>
      </c>
    </row>
    <row r="3393" spans="10:21">
      <c r="J3393" s="19" t="s">
        <v>1605</v>
      </c>
      <c r="K3393" s="2" t="str">
        <f t="shared" si="335"/>
        <v>SC</v>
      </c>
      <c r="L3393" t="str">
        <f t="shared" si="339"/>
        <v>SEYCHELLES</v>
      </c>
      <c r="M3393" s="66"/>
      <c r="N3393" s="66"/>
      <c r="O3393" s="66"/>
      <c r="P3393" s="66"/>
      <c r="Q3393" s="2"/>
      <c r="R3393" s="2"/>
      <c r="S3393" s="15">
        <f t="shared" si="336"/>
        <v>41827</v>
      </c>
      <c r="T3393" s="15" t="str">
        <f t="shared" si="337"/>
        <v/>
      </c>
      <c r="U3393" s="15" t="str">
        <f t="shared" si="338"/>
        <v/>
      </c>
    </row>
    <row r="3394" spans="10:21">
      <c r="J3394" s="19" t="s">
        <v>1606</v>
      </c>
      <c r="K3394" s="2" t="str">
        <f t="shared" si="335"/>
        <v>SL</v>
      </c>
      <c r="L3394" t="str">
        <f t="shared" si="339"/>
        <v>SIERRA LEONE</v>
      </c>
      <c r="M3394" s="66"/>
      <c r="N3394" s="66"/>
      <c r="O3394" s="66"/>
      <c r="P3394" s="66"/>
      <c r="Q3394" s="2"/>
      <c r="R3394" s="2"/>
      <c r="S3394" s="15">
        <f t="shared" si="336"/>
        <v>41827</v>
      </c>
      <c r="T3394" s="15" t="str">
        <f t="shared" si="337"/>
        <v/>
      </c>
      <c r="U3394" s="15" t="str">
        <f t="shared" si="338"/>
        <v/>
      </c>
    </row>
    <row r="3395" spans="10:21">
      <c r="J3395" s="19" t="s">
        <v>1607</v>
      </c>
      <c r="K3395" s="2" t="str">
        <f t="shared" si="335"/>
        <v>SG</v>
      </c>
      <c r="L3395" t="str">
        <f t="shared" si="339"/>
        <v>SINGAPORE</v>
      </c>
      <c r="M3395" s="66"/>
      <c r="N3395" s="66"/>
      <c r="O3395" s="66"/>
      <c r="P3395" s="66"/>
      <c r="Q3395" s="2"/>
      <c r="R3395" s="2"/>
      <c r="S3395" s="15">
        <f t="shared" si="336"/>
        <v>41827</v>
      </c>
      <c r="T3395" s="15" t="str">
        <f t="shared" si="337"/>
        <v/>
      </c>
      <c r="U3395" s="15" t="str">
        <f t="shared" si="338"/>
        <v/>
      </c>
    </row>
    <row r="3396" spans="10:21">
      <c r="J3396" s="19" t="s">
        <v>1608</v>
      </c>
      <c r="K3396" s="2" t="str">
        <f t="shared" si="335"/>
        <v>SX</v>
      </c>
      <c r="L3396" t="str">
        <f t="shared" si="339"/>
        <v>SINT MAARTEN (DUTCH PART)</v>
      </c>
      <c r="M3396" s="66"/>
      <c r="N3396" s="66"/>
      <c r="O3396" s="66"/>
      <c r="P3396" s="66"/>
      <c r="Q3396" s="2"/>
      <c r="R3396" s="2"/>
      <c r="S3396" s="15">
        <f t="shared" si="336"/>
        <v>41827</v>
      </c>
      <c r="T3396" s="15" t="str">
        <f t="shared" si="337"/>
        <v/>
      </c>
      <c r="U3396" s="15" t="str">
        <f t="shared" si="338"/>
        <v/>
      </c>
    </row>
    <row r="3397" spans="10:21">
      <c r="J3397" s="19" t="s">
        <v>1611</v>
      </c>
      <c r="K3397" s="2" t="str">
        <f t="shared" si="335"/>
        <v>SB</v>
      </c>
      <c r="L3397" t="str">
        <f t="shared" si="339"/>
        <v>SOLOMON ISLANDS</v>
      </c>
      <c r="M3397" s="66"/>
      <c r="N3397" s="66"/>
      <c r="O3397" s="66"/>
      <c r="P3397" s="66"/>
      <c r="Q3397" s="2"/>
      <c r="R3397" s="2"/>
      <c r="S3397" s="15">
        <f t="shared" si="336"/>
        <v>41827</v>
      </c>
      <c r="T3397" s="15" t="str">
        <f t="shared" si="337"/>
        <v/>
      </c>
      <c r="U3397" s="15" t="str">
        <f t="shared" si="338"/>
        <v/>
      </c>
    </row>
    <row r="3398" spans="10:21">
      <c r="J3398" s="19" t="s">
        <v>1612</v>
      </c>
      <c r="K3398" s="2" t="str">
        <f t="shared" si="335"/>
        <v>SO</v>
      </c>
      <c r="L3398" t="str">
        <f t="shared" si="339"/>
        <v>SOMALIA</v>
      </c>
      <c r="M3398" s="66"/>
      <c r="N3398" s="66"/>
      <c r="O3398" s="66"/>
      <c r="P3398" s="66"/>
      <c r="Q3398" s="2"/>
      <c r="R3398" s="2"/>
      <c r="S3398" s="15">
        <f t="shared" si="336"/>
        <v>41827</v>
      </c>
      <c r="T3398" s="15" t="str">
        <f t="shared" si="337"/>
        <v/>
      </c>
      <c r="U3398" s="15" t="str">
        <f t="shared" si="338"/>
        <v/>
      </c>
    </row>
    <row r="3399" spans="10:21">
      <c r="J3399" s="19" t="s">
        <v>1613</v>
      </c>
      <c r="K3399" s="2" t="str">
        <f t="shared" si="335"/>
        <v>ZA</v>
      </c>
      <c r="L3399" t="str">
        <f t="shared" si="339"/>
        <v>SOUTH AFRICA</v>
      </c>
      <c r="M3399" s="66"/>
      <c r="N3399" s="66"/>
      <c r="O3399" s="66"/>
      <c r="P3399" s="66"/>
      <c r="Q3399" s="2"/>
      <c r="R3399" s="2"/>
      <c r="S3399" s="15">
        <f t="shared" si="336"/>
        <v>41827</v>
      </c>
      <c r="T3399" s="15" t="str">
        <f t="shared" si="337"/>
        <v/>
      </c>
      <c r="U3399" s="15" t="str">
        <f t="shared" si="338"/>
        <v/>
      </c>
    </row>
    <row r="3400" spans="10:21">
      <c r="J3400" s="19" t="s">
        <v>1614</v>
      </c>
      <c r="K3400" s="2" t="str">
        <f t="shared" si="335"/>
        <v>GS</v>
      </c>
      <c r="L3400" t="str">
        <f t="shared" si="339"/>
        <v>SOUTH GEORGIA AND THE SOUTH SANDWICH ISLANDS</v>
      </c>
      <c r="M3400" s="66"/>
      <c r="N3400" s="66"/>
      <c r="O3400" s="66"/>
      <c r="P3400" s="66"/>
      <c r="Q3400" s="2"/>
      <c r="R3400" s="2"/>
      <c r="S3400" s="15">
        <f t="shared" si="336"/>
        <v>41827</v>
      </c>
      <c r="T3400" s="15" t="str">
        <f t="shared" si="337"/>
        <v/>
      </c>
      <c r="U3400" s="15" t="str">
        <f t="shared" si="338"/>
        <v/>
      </c>
    </row>
    <row r="3401" spans="10:21">
      <c r="J3401" s="19" t="s">
        <v>3452</v>
      </c>
      <c r="K3401" s="2" t="str">
        <f t="shared" si="335"/>
        <v>SS</v>
      </c>
      <c r="L3401" t="str">
        <f t="shared" si="339"/>
        <v>SOUTH SUDAN</v>
      </c>
      <c r="M3401" s="66"/>
      <c r="N3401" s="66"/>
      <c r="O3401" s="66"/>
      <c r="P3401" s="66"/>
      <c r="Q3401" s="2"/>
      <c r="R3401" s="2"/>
      <c r="S3401" s="15">
        <f t="shared" si="336"/>
        <v>41827</v>
      </c>
      <c r="T3401" s="15" t="str">
        <f t="shared" si="337"/>
        <v/>
      </c>
      <c r="U3401" s="15" t="str">
        <f t="shared" si="338"/>
        <v/>
      </c>
    </row>
    <row r="3402" spans="10:21">
      <c r="J3402" s="19" t="s">
        <v>1616</v>
      </c>
      <c r="K3402" s="2" t="str">
        <f t="shared" si="335"/>
        <v>LK</v>
      </c>
      <c r="L3402" t="str">
        <f t="shared" si="339"/>
        <v>SRI LANKA</v>
      </c>
      <c r="M3402" s="66"/>
      <c r="N3402" s="66"/>
      <c r="O3402" s="66"/>
      <c r="P3402" s="66"/>
      <c r="Q3402" s="2"/>
      <c r="R3402" s="2"/>
      <c r="S3402" s="15">
        <f t="shared" si="336"/>
        <v>41827</v>
      </c>
      <c r="T3402" s="15" t="str">
        <f t="shared" si="337"/>
        <v/>
      </c>
      <c r="U3402" s="15" t="str">
        <f t="shared" si="338"/>
        <v/>
      </c>
    </row>
    <row r="3403" spans="10:21">
      <c r="J3403" s="19" t="s">
        <v>1617</v>
      </c>
      <c r="K3403" s="2" t="str">
        <f t="shared" si="335"/>
        <v>SD</v>
      </c>
      <c r="L3403" t="str">
        <f t="shared" si="339"/>
        <v>SUDAN</v>
      </c>
      <c r="M3403" s="66"/>
      <c r="N3403" s="66"/>
      <c r="O3403" s="66"/>
      <c r="P3403" s="66"/>
      <c r="Q3403" s="2"/>
      <c r="R3403" s="2"/>
      <c r="S3403" s="15">
        <f t="shared" si="336"/>
        <v>41827</v>
      </c>
      <c r="T3403" s="15" t="str">
        <f t="shared" si="337"/>
        <v/>
      </c>
      <c r="U3403" s="15" t="str">
        <f t="shared" si="338"/>
        <v/>
      </c>
    </row>
    <row r="3404" spans="10:21">
      <c r="J3404" s="19" t="s">
        <v>1618</v>
      </c>
      <c r="K3404" s="2" t="str">
        <f t="shared" si="335"/>
        <v>SR</v>
      </c>
      <c r="L3404" t="str">
        <f t="shared" si="339"/>
        <v>SURINAME</v>
      </c>
      <c r="M3404" s="66"/>
      <c r="N3404" s="66"/>
      <c r="O3404" s="66"/>
      <c r="P3404" s="66"/>
      <c r="Q3404" s="2"/>
      <c r="R3404" s="2"/>
      <c r="S3404" s="15">
        <f t="shared" si="336"/>
        <v>41827</v>
      </c>
      <c r="T3404" s="15" t="str">
        <f t="shared" si="337"/>
        <v/>
      </c>
      <c r="U3404" s="15" t="str">
        <f t="shared" si="338"/>
        <v/>
      </c>
    </row>
    <row r="3405" spans="10:21">
      <c r="J3405" s="19" t="s">
        <v>1619</v>
      </c>
      <c r="K3405" s="2" t="str">
        <f t="shared" si="335"/>
        <v>SJ</v>
      </c>
      <c r="L3405" t="str">
        <f t="shared" si="339"/>
        <v>SVALBARD AND JAN MAYEN</v>
      </c>
      <c r="M3405" s="66"/>
      <c r="N3405" s="66"/>
      <c r="O3405" s="66"/>
      <c r="P3405" s="66"/>
      <c r="Q3405" s="2"/>
      <c r="R3405" s="2"/>
      <c r="S3405" s="15">
        <f t="shared" si="336"/>
        <v>41827</v>
      </c>
      <c r="T3405" s="15" t="str">
        <f t="shared" si="337"/>
        <v/>
      </c>
      <c r="U3405" s="15" t="str">
        <f t="shared" si="338"/>
        <v/>
      </c>
    </row>
    <row r="3406" spans="10:21">
      <c r="J3406" s="19" t="s">
        <v>14790</v>
      </c>
      <c r="K3406" s="2" t="str">
        <f t="shared" si="335"/>
        <v>SZ</v>
      </c>
      <c r="L3406" t="str">
        <f t="shared" si="339"/>
        <v>ESWATINI</v>
      </c>
      <c r="M3406" s="66"/>
      <c r="N3406" s="66"/>
      <c r="O3406" s="66"/>
      <c r="P3406" s="66"/>
      <c r="Q3406" s="2"/>
      <c r="R3406" s="2"/>
      <c r="S3406" s="15">
        <f t="shared" si="336"/>
        <v>41827</v>
      </c>
      <c r="T3406" s="15" t="str">
        <f t="shared" si="337"/>
        <v/>
      </c>
      <c r="U3406" s="15">
        <f t="shared" si="338"/>
        <v>44392</v>
      </c>
    </row>
    <row r="3407" spans="10:21">
      <c r="J3407" s="19" t="s">
        <v>1622</v>
      </c>
      <c r="K3407" s="2" t="str">
        <f t="shared" si="335"/>
        <v>SY</v>
      </c>
      <c r="L3407" t="str">
        <f t="shared" si="339"/>
        <v>SYRIAN ARAB REPUBLIC</v>
      </c>
      <c r="M3407" s="66"/>
      <c r="N3407" s="66"/>
      <c r="O3407" s="66"/>
      <c r="P3407" s="66"/>
      <c r="Q3407" s="2"/>
      <c r="R3407" s="2"/>
      <c r="S3407" s="15">
        <f t="shared" si="336"/>
        <v>41827</v>
      </c>
      <c r="T3407" s="15" t="str">
        <f t="shared" si="337"/>
        <v/>
      </c>
      <c r="U3407" s="15" t="str">
        <f t="shared" si="338"/>
        <v/>
      </c>
    </row>
    <row r="3408" spans="10:21">
      <c r="J3408" s="19" t="s">
        <v>1623</v>
      </c>
      <c r="K3408" s="2" t="str">
        <f t="shared" si="335"/>
        <v>TW</v>
      </c>
      <c r="L3408" t="str">
        <f t="shared" si="339"/>
        <v>TAIWAN, PROVINCE OF CHINA</v>
      </c>
      <c r="M3408" s="66"/>
      <c r="N3408" s="66"/>
      <c r="O3408" s="66"/>
      <c r="P3408" s="66"/>
      <c r="Q3408" s="2"/>
      <c r="R3408" s="2"/>
      <c r="S3408" s="15">
        <f t="shared" si="336"/>
        <v>41827</v>
      </c>
      <c r="T3408" s="15" t="str">
        <f t="shared" si="337"/>
        <v/>
      </c>
      <c r="U3408" s="15" t="str">
        <f t="shared" si="338"/>
        <v/>
      </c>
    </row>
    <row r="3409" spans="10:21">
      <c r="J3409" s="19" t="s">
        <v>1624</v>
      </c>
      <c r="K3409" s="2" t="str">
        <f t="shared" si="335"/>
        <v>TJ</v>
      </c>
      <c r="L3409" t="str">
        <f t="shared" si="339"/>
        <v>TAJIKISTAN</v>
      </c>
      <c r="M3409" s="66"/>
      <c r="N3409" s="66"/>
      <c r="O3409" s="66"/>
      <c r="P3409" s="66"/>
      <c r="Q3409" s="2"/>
      <c r="R3409" s="2"/>
      <c r="S3409" s="15">
        <f t="shared" si="336"/>
        <v>41827</v>
      </c>
      <c r="T3409" s="15" t="str">
        <f t="shared" si="337"/>
        <v/>
      </c>
      <c r="U3409" s="15" t="str">
        <f t="shared" si="338"/>
        <v/>
      </c>
    </row>
    <row r="3410" spans="10:21">
      <c r="J3410" s="19" t="s">
        <v>1625</v>
      </c>
      <c r="K3410" s="2" t="str">
        <f t="shared" ref="K3410:K3441" si="340">VLOOKUP(J3410,$A:$B,2,0)</f>
        <v>TZ</v>
      </c>
      <c r="L3410" t="str">
        <f t="shared" si="339"/>
        <v>TANZANIA, UNITED REPUBLIC OF</v>
      </c>
      <c r="M3410" s="66"/>
      <c r="N3410" s="66"/>
      <c r="O3410" s="66"/>
      <c r="P3410" s="66"/>
      <c r="Q3410" s="2"/>
      <c r="R3410" s="2"/>
      <c r="S3410" s="15">
        <f t="shared" ref="S3410:S3441" si="341">VLOOKUP(J3410,A:G,5,FALSE)</f>
        <v>41827</v>
      </c>
      <c r="T3410" s="15" t="str">
        <f t="shared" ref="T3410:T3441" si="342">IF(VLOOKUP(J3410,A:G,6,FALSE)=0,"",VLOOKUP(J3410,A:G,6,FALSE))</f>
        <v/>
      </c>
      <c r="U3410" s="15" t="str">
        <f t="shared" ref="U3410:U3441" si="343">IF(VLOOKUP(J3410,A:G,7,FALSE)=0,"",VLOOKUP(J3410,A:G,7,FALSE))</f>
        <v/>
      </c>
    </row>
    <row r="3411" spans="10:21">
      <c r="J3411" s="19" t="s">
        <v>1626</v>
      </c>
      <c r="K3411" s="2" t="str">
        <f t="shared" si="340"/>
        <v>TH</v>
      </c>
      <c r="L3411" t="str">
        <f t="shared" si="339"/>
        <v>THAILAND</v>
      </c>
      <c r="M3411" s="66"/>
      <c r="N3411" s="66"/>
      <c r="O3411" s="66"/>
      <c r="P3411" s="66"/>
      <c r="Q3411" s="2"/>
      <c r="R3411" s="2"/>
      <c r="S3411" s="15">
        <f t="shared" si="341"/>
        <v>41827</v>
      </c>
      <c r="T3411" s="15" t="str">
        <f t="shared" si="342"/>
        <v/>
      </c>
      <c r="U3411" s="15" t="str">
        <f t="shared" si="343"/>
        <v/>
      </c>
    </row>
    <row r="3412" spans="10:21">
      <c r="J3412" s="19" t="s">
        <v>1627</v>
      </c>
      <c r="K3412" s="2" t="str">
        <f t="shared" si="340"/>
        <v>TL</v>
      </c>
      <c r="L3412" t="str">
        <f t="shared" si="339"/>
        <v>TIMOR-LESTE</v>
      </c>
      <c r="M3412" s="66"/>
      <c r="N3412" s="66"/>
      <c r="O3412" s="66"/>
      <c r="P3412" s="66"/>
      <c r="Q3412" s="2"/>
      <c r="R3412" s="2"/>
      <c r="S3412" s="15">
        <f t="shared" si="341"/>
        <v>41827</v>
      </c>
      <c r="T3412" s="15" t="str">
        <f t="shared" si="342"/>
        <v/>
      </c>
      <c r="U3412" s="15" t="str">
        <f t="shared" si="343"/>
        <v/>
      </c>
    </row>
    <row r="3413" spans="10:21">
      <c r="J3413" s="19" t="s">
        <v>1628</v>
      </c>
      <c r="K3413" s="2" t="str">
        <f t="shared" si="340"/>
        <v>TG</v>
      </c>
      <c r="L3413" t="str">
        <f t="shared" si="339"/>
        <v>TOGO</v>
      </c>
      <c r="M3413" s="66"/>
      <c r="N3413" s="66"/>
      <c r="O3413" s="66"/>
      <c r="P3413" s="66"/>
      <c r="Q3413" s="2"/>
      <c r="R3413" s="2"/>
      <c r="S3413" s="15">
        <f t="shared" si="341"/>
        <v>41827</v>
      </c>
      <c r="T3413" s="15" t="str">
        <f t="shared" si="342"/>
        <v/>
      </c>
      <c r="U3413" s="15" t="str">
        <f t="shared" si="343"/>
        <v/>
      </c>
    </row>
    <row r="3414" spans="10:21">
      <c r="J3414" s="19" t="s">
        <v>1629</v>
      </c>
      <c r="K3414" s="2" t="str">
        <f t="shared" si="340"/>
        <v>TK</v>
      </c>
      <c r="L3414" t="str">
        <f t="shared" si="339"/>
        <v>TOKELAU</v>
      </c>
      <c r="M3414" s="66"/>
      <c r="N3414" s="66"/>
      <c r="O3414" s="66"/>
      <c r="P3414" s="66"/>
      <c r="Q3414" s="2"/>
      <c r="R3414" s="2"/>
      <c r="S3414" s="15">
        <f t="shared" si="341"/>
        <v>41827</v>
      </c>
      <c r="T3414" s="15" t="str">
        <f t="shared" si="342"/>
        <v/>
      </c>
      <c r="U3414" s="15" t="str">
        <f t="shared" si="343"/>
        <v/>
      </c>
    </row>
    <row r="3415" spans="10:21">
      <c r="J3415" s="19" t="s">
        <v>1630</v>
      </c>
      <c r="K3415" s="2" t="str">
        <f t="shared" si="340"/>
        <v>TO</v>
      </c>
      <c r="L3415" t="str">
        <f t="shared" si="339"/>
        <v>TONGA</v>
      </c>
      <c r="M3415" s="66"/>
      <c r="N3415" s="66"/>
      <c r="O3415" s="66"/>
      <c r="P3415" s="66"/>
      <c r="Q3415" s="2"/>
      <c r="R3415" s="2"/>
      <c r="S3415" s="15">
        <f t="shared" si="341"/>
        <v>41827</v>
      </c>
      <c r="T3415" s="15" t="str">
        <f t="shared" si="342"/>
        <v/>
      </c>
      <c r="U3415" s="15" t="str">
        <f t="shared" si="343"/>
        <v/>
      </c>
    </row>
    <row r="3416" spans="10:21">
      <c r="J3416" s="19" t="s">
        <v>1631</v>
      </c>
      <c r="K3416" s="2" t="str">
        <f t="shared" si="340"/>
        <v>TT</v>
      </c>
      <c r="L3416" t="str">
        <f t="shared" si="339"/>
        <v>TRINIDAD AND TOBAGO</v>
      </c>
      <c r="M3416" s="66"/>
      <c r="N3416" s="66"/>
      <c r="O3416" s="66"/>
      <c r="P3416" s="66"/>
      <c r="Q3416" s="2"/>
      <c r="R3416" s="2"/>
      <c r="S3416" s="15">
        <f t="shared" si="341"/>
        <v>41827</v>
      </c>
      <c r="T3416" s="15" t="str">
        <f t="shared" si="342"/>
        <v/>
      </c>
      <c r="U3416" s="15" t="str">
        <f t="shared" si="343"/>
        <v/>
      </c>
    </row>
    <row r="3417" spans="10:21">
      <c r="J3417" s="19" t="s">
        <v>1632</v>
      </c>
      <c r="K3417" s="2" t="str">
        <f t="shared" si="340"/>
        <v>TN</v>
      </c>
      <c r="L3417" t="str">
        <f t="shared" si="339"/>
        <v>TUNISIA</v>
      </c>
      <c r="M3417" s="66"/>
      <c r="N3417" s="66"/>
      <c r="O3417" s="66"/>
      <c r="P3417" s="66"/>
      <c r="Q3417" s="2"/>
      <c r="R3417" s="2"/>
      <c r="S3417" s="15">
        <f t="shared" si="341"/>
        <v>41827</v>
      </c>
      <c r="T3417" s="15" t="str">
        <f t="shared" si="342"/>
        <v/>
      </c>
      <c r="U3417" s="15" t="str">
        <f t="shared" si="343"/>
        <v/>
      </c>
    </row>
    <row r="3418" spans="10:21">
      <c r="J3418" s="19" t="s">
        <v>1633</v>
      </c>
      <c r="K3418" s="2" t="str">
        <f t="shared" si="340"/>
        <v>TR</v>
      </c>
      <c r="L3418" t="str">
        <f t="shared" si="339"/>
        <v>TURKEY</v>
      </c>
      <c r="M3418" s="66"/>
      <c r="N3418" s="66"/>
      <c r="O3418" s="66"/>
      <c r="P3418" s="66"/>
      <c r="Q3418" s="2"/>
      <c r="R3418" s="2"/>
      <c r="S3418" s="15">
        <f t="shared" si="341"/>
        <v>41827</v>
      </c>
      <c r="T3418" s="15" t="str">
        <f t="shared" si="342"/>
        <v/>
      </c>
      <c r="U3418" s="15" t="str">
        <f t="shared" si="343"/>
        <v/>
      </c>
    </row>
    <row r="3419" spans="10:21">
      <c r="J3419" s="19" t="s">
        <v>1634</v>
      </c>
      <c r="K3419" s="2" t="str">
        <f t="shared" si="340"/>
        <v>TM</v>
      </c>
      <c r="L3419" t="str">
        <f t="shared" si="339"/>
        <v>TURKMENISTAN</v>
      </c>
      <c r="M3419" s="66"/>
      <c r="N3419" s="66"/>
      <c r="O3419" s="66"/>
      <c r="P3419" s="66"/>
      <c r="Q3419" s="2"/>
      <c r="R3419" s="2"/>
      <c r="S3419" s="15">
        <f t="shared" si="341"/>
        <v>41827</v>
      </c>
      <c r="T3419" s="15" t="str">
        <f t="shared" si="342"/>
        <v/>
      </c>
      <c r="U3419" s="15" t="str">
        <f t="shared" si="343"/>
        <v/>
      </c>
    </row>
    <row r="3420" spans="10:21">
      <c r="J3420" s="19" t="s">
        <v>1635</v>
      </c>
      <c r="K3420" s="2" t="str">
        <f t="shared" si="340"/>
        <v>TC</v>
      </c>
      <c r="L3420" t="str">
        <f t="shared" si="339"/>
        <v>TURKS AND CAICOS ISLANDS</v>
      </c>
      <c r="M3420" s="66"/>
      <c r="N3420" s="66"/>
      <c r="O3420" s="66"/>
      <c r="P3420" s="66"/>
      <c r="Q3420" s="2"/>
      <c r="R3420" s="2"/>
      <c r="S3420" s="15">
        <f t="shared" si="341"/>
        <v>41827</v>
      </c>
      <c r="T3420" s="15" t="str">
        <f t="shared" si="342"/>
        <v/>
      </c>
      <c r="U3420" s="15" t="str">
        <f t="shared" si="343"/>
        <v/>
      </c>
    </row>
    <row r="3421" spans="10:21">
      <c r="J3421" s="19" t="s">
        <v>1636</v>
      </c>
      <c r="K3421" s="2" t="str">
        <f t="shared" si="340"/>
        <v>TV</v>
      </c>
      <c r="L3421" t="str">
        <f t="shared" si="339"/>
        <v>TUVALU</v>
      </c>
      <c r="M3421" s="66"/>
      <c r="N3421" s="66"/>
      <c r="O3421" s="66"/>
      <c r="P3421" s="66"/>
      <c r="Q3421" s="2"/>
      <c r="R3421" s="2"/>
      <c r="S3421" s="15">
        <f t="shared" si="341"/>
        <v>41827</v>
      </c>
      <c r="T3421" s="15" t="str">
        <f t="shared" si="342"/>
        <v/>
      </c>
      <c r="U3421" s="15" t="str">
        <f t="shared" si="343"/>
        <v/>
      </c>
    </row>
    <row r="3422" spans="10:21">
      <c r="J3422" s="19" t="s">
        <v>1637</v>
      </c>
      <c r="K3422" s="2" t="str">
        <f t="shared" si="340"/>
        <v>UG</v>
      </c>
      <c r="L3422" t="str">
        <f t="shared" si="339"/>
        <v>UGANDA</v>
      </c>
      <c r="M3422" s="66"/>
      <c r="N3422" s="66"/>
      <c r="O3422" s="66"/>
      <c r="P3422" s="66"/>
      <c r="Q3422" s="2"/>
      <c r="R3422" s="2"/>
      <c r="S3422" s="15">
        <f t="shared" si="341"/>
        <v>41827</v>
      </c>
      <c r="T3422" s="15" t="str">
        <f t="shared" si="342"/>
        <v/>
      </c>
      <c r="U3422" s="15" t="str">
        <f t="shared" si="343"/>
        <v/>
      </c>
    </row>
    <row r="3423" spans="10:21">
      <c r="J3423" s="19" t="s">
        <v>1638</v>
      </c>
      <c r="K3423" s="2" t="str">
        <f t="shared" si="340"/>
        <v>UA</v>
      </c>
      <c r="L3423" t="str">
        <f t="shared" si="339"/>
        <v>UKRAINE</v>
      </c>
      <c r="M3423" s="66"/>
      <c r="N3423" s="66"/>
      <c r="O3423" s="66"/>
      <c r="P3423" s="66"/>
      <c r="Q3423" s="2"/>
      <c r="R3423" s="2"/>
      <c r="S3423" s="15">
        <f t="shared" si="341"/>
        <v>41827</v>
      </c>
      <c r="T3423" s="15" t="str">
        <f t="shared" si="342"/>
        <v/>
      </c>
      <c r="U3423" s="15" t="str">
        <f t="shared" si="343"/>
        <v/>
      </c>
    </row>
    <row r="3424" spans="10:21">
      <c r="J3424" s="19" t="s">
        <v>1639</v>
      </c>
      <c r="K3424" s="2" t="str">
        <f t="shared" si="340"/>
        <v>AE</v>
      </c>
      <c r="L3424" t="str">
        <f t="shared" si="339"/>
        <v>UNITED ARAB EMIRATES</v>
      </c>
      <c r="M3424" s="66"/>
      <c r="N3424" s="66"/>
      <c r="O3424" s="66"/>
      <c r="P3424" s="66"/>
      <c r="Q3424" s="2"/>
      <c r="R3424" s="2"/>
      <c r="S3424" s="15">
        <f t="shared" si="341"/>
        <v>41827</v>
      </c>
      <c r="T3424" s="15" t="str">
        <f t="shared" si="342"/>
        <v/>
      </c>
      <c r="U3424" s="15" t="str">
        <f t="shared" si="343"/>
        <v/>
      </c>
    </row>
    <row r="3425" spans="10:21">
      <c r="J3425" s="19" t="s">
        <v>1641</v>
      </c>
      <c r="K3425" s="2" t="str">
        <f t="shared" si="340"/>
        <v>US</v>
      </c>
      <c r="L3425" t="str">
        <f t="shared" si="339"/>
        <v>UNITED STATES</v>
      </c>
      <c r="M3425" s="66"/>
      <c r="N3425" s="66"/>
      <c r="O3425" s="66"/>
      <c r="P3425" s="66"/>
      <c r="Q3425" s="2"/>
      <c r="R3425" s="2"/>
      <c r="S3425" s="15">
        <f t="shared" si="341"/>
        <v>41827</v>
      </c>
      <c r="T3425" s="15" t="str">
        <f t="shared" si="342"/>
        <v/>
      </c>
      <c r="U3425" s="15" t="str">
        <f t="shared" si="343"/>
        <v/>
      </c>
    </row>
    <row r="3426" spans="10:21">
      <c r="J3426" s="19" t="s">
        <v>1642</v>
      </c>
      <c r="K3426" s="2" t="str">
        <f t="shared" si="340"/>
        <v>UM</v>
      </c>
      <c r="L3426" t="str">
        <f t="shared" si="339"/>
        <v>UNITED STATES MINOR OUTLYING ISLANDS</v>
      </c>
      <c r="M3426" s="66"/>
      <c r="N3426" s="66"/>
      <c r="O3426" s="66"/>
      <c r="P3426" s="66"/>
      <c r="Q3426" s="2"/>
      <c r="R3426" s="2"/>
      <c r="S3426" s="15">
        <f t="shared" si="341"/>
        <v>41827</v>
      </c>
      <c r="T3426" s="15" t="str">
        <f t="shared" si="342"/>
        <v/>
      </c>
      <c r="U3426" s="15" t="str">
        <f t="shared" si="343"/>
        <v/>
      </c>
    </row>
    <row r="3427" spans="10:21">
      <c r="J3427" s="19" t="s">
        <v>1643</v>
      </c>
      <c r="K3427" s="2" t="str">
        <f t="shared" si="340"/>
        <v>UY</v>
      </c>
      <c r="L3427" t="str">
        <f t="shared" ref="L3427:L3490" si="344">J3427</f>
        <v>URUGUAY</v>
      </c>
      <c r="M3427" s="66"/>
      <c r="N3427" s="66"/>
      <c r="O3427" s="66"/>
      <c r="P3427" s="66"/>
      <c r="Q3427" s="2"/>
      <c r="R3427" s="2"/>
      <c r="S3427" s="15">
        <f t="shared" si="341"/>
        <v>41827</v>
      </c>
      <c r="T3427" s="15" t="str">
        <f t="shared" si="342"/>
        <v/>
      </c>
      <c r="U3427" s="15" t="str">
        <f t="shared" si="343"/>
        <v/>
      </c>
    </row>
    <row r="3428" spans="10:21">
      <c r="J3428" s="19" t="s">
        <v>1644</v>
      </c>
      <c r="K3428" s="2" t="str">
        <f t="shared" si="340"/>
        <v>UZ</v>
      </c>
      <c r="L3428" t="str">
        <f t="shared" si="344"/>
        <v>UZBEKISTAN</v>
      </c>
      <c r="M3428" s="66"/>
      <c r="N3428" s="66"/>
      <c r="O3428" s="66"/>
      <c r="P3428" s="66"/>
      <c r="Q3428" s="2"/>
      <c r="R3428" s="2"/>
      <c r="S3428" s="15">
        <f t="shared" si="341"/>
        <v>41827</v>
      </c>
      <c r="T3428" s="15" t="str">
        <f t="shared" si="342"/>
        <v/>
      </c>
      <c r="U3428" s="15" t="str">
        <f t="shared" si="343"/>
        <v/>
      </c>
    </row>
    <row r="3429" spans="10:21">
      <c r="J3429" s="19" t="s">
        <v>1645</v>
      </c>
      <c r="K3429" s="2" t="str">
        <f t="shared" si="340"/>
        <v>VU</v>
      </c>
      <c r="L3429" t="str">
        <f t="shared" si="344"/>
        <v>VANUATU</v>
      </c>
      <c r="M3429" s="66"/>
      <c r="N3429" s="66"/>
      <c r="O3429" s="66"/>
      <c r="P3429" s="66"/>
      <c r="Q3429" s="2"/>
      <c r="R3429" s="2"/>
      <c r="S3429" s="15">
        <f t="shared" si="341"/>
        <v>41827</v>
      </c>
      <c r="T3429" s="15" t="str">
        <f t="shared" si="342"/>
        <v/>
      </c>
      <c r="U3429" s="15" t="str">
        <f t="shared" si="343"/>
        <v/>
      </c>
    </row>
    <row r="3430" spans="10:21">
      <c r="J3430" s="19" t="s">
        <v>1646</v>
      </c>
      <c r="K3430" s="2" t="str">
        <f t="shared" si="340"/>
        <v>VE</v>
      </c>
      <c r="L3430" t="str">
        <f t="shared" si="344"/>
        <v>VENEZUELA, BOLIVARIAN REPUBLIC OF</v>
      </c>
      <c r="M3430" s="66"/>
      <c r="N3430" s="66"/>
      <c r="O3430" s="66"/>
      <c r="P3430" s="66"/>
      <c r="Q3430" s="2"/>
      <c r="R3430" s="2"/>
      <c r="S3430" s="15">
        <f t="shared" si="341"/>
        <v>41827</v>
      </c>
      <c r="T3430" s="15" t="str">
        <f t="shared" si="342"/>
        <v/>
      </c>
      <c r="U3430" s="15" t="str">
        <f t="shared" si="343"/>
        <v/>
      </c>
    </row>
    <row r="3431" spans="10:21">
      <c r="J3431" s="19" t="s">
        <v>1647</v>
      </c>
      <c r="K3431" s="2" t="str">
        <f t="shared" si="340"/>
        <v>VN</v>
      </c>
      <c r="L3431" t="str">
        <f t="shared" si="344"/>
        <v>VIET NAM</v>
      </c>
      <c r="M3431" s="66"/>
      <c r="N3431" s="66"/>
      <c r="O3431" s="66"/>
      <c r="P3431" s="66"/>
      <c r="Q3431" s="2"/>
      <c r="R3431" s="2"/>
      <c r="S3431" s="15">
        <f t="shared" si="341"/>
        <v>41827</v>
      </c>
      <c r="T3431" s="15" t="str">
        <f t="shared" si="342"/>
        <v/>
      </c>
      <c r="U3431" s="15" t="str">
        <f t="shared" si="343"/>
        <v/>
      </c>
    </row>
    <row r="3432" spans="10:21">
      <c r="J3432" s="19" t="s">
        <v>1648</v>
      </c>
      <c r="K3432" s="2" t="str">
        <f t="shared" si="340"/>
        <v>VG</v>
      </c>
      <c r="L3432" t="str">
        <f t="shared" si="344"/>
        <v>VIRGIN ISLANDS, BRITISH</v>
      </c>
      <c r="M3432" s="66"/>
      <c r="N3432" s="66"/>
      <c r="O3432" s="66"/>
      <c r="P3432" s="66"/>
      <c r="Q3432" s="2"/>
      <c r="R3432" s="2"/>
      <c r="S3432" s="15">
        <f t="shared" si="341"/>
        <v>41827</v>
      </c>
      <c r="T3432" s="15" t="str">
        <f t="shared" si="342"/>
        <v/>
      </c>
      <c r="U3432" s="15" t="str">
        <f t="shared" si="343"/>
        <v/>
      </c>
    </row>
    <row r="3433" spans="10:21">
      <c r="J3433" s="19" t="s">
        <v>1649</v>
      </c>
      <c r="K3433" s="2" t="str">
        <f t="shared" si="340"/>
        <v>VI</v>
      </c>
      <c r="L3433" t="str">
        <f t="shared" si="344"/>
        <v>VIRGIN ISLANDS, U.S.</v>
      </c>
      <c r="M3433" s="66"/>
      <c r="N3433" s="66"/>
      <c r="O3433" s="66"/>
      <c r="P3433" s="66"/>
      <c r="Q3433" s="2"/>
      <c r="R3433" s="2"/>
      <c r="S3433" s="15">
        <f t="shared" si="341"/>
        <v>41827</v>
      </c>
      <c r="T3433" s="15" t="str">
        <f t="shared" si="342"/>
        <v/>
      </c>
      <c r="U3433" s="15" t="str">
        <f t="shared" si="343"/>
        <v/>
      </c>
    </row>
    <row r="3434" spans="10:21">
      <c r="J3434" s="19" t="s">
        <v>1650</v>
      </c>
      <c r="K3434" s="2" t="str">
        <f t="shared" si="340"/>
        <v>WF</v>
      </c>
      <c r="L3434" t="str">
        <f t="shared" si="344"/>
        <v>WALLIS AND FUTUNA</v>
      </c>
      <c r="M3434" s="66"/>
      <c r="N3434" s="66"/>
      <c r="O3434" s="66"/>
      <c r="P3434" s="66"/>
      <c r="Q3434" s="2"/>
      <c r="R3434" s="2"/>
      <c r="S3434" s="15">
        <f t="shared" si="341"/>
        <v>41827</v>
      </c>
      <c r="T3434" s="15" t="str">
        <f t="shared" si="342"/>
        <v/>
      </c>
      <c r="U3434" s="15" t="str">
        <f t="shared" si="343"/>
        <v/>
      </c>
    </row>
    <row r="3435" spans="10:21">
      <c r="J3435" s="19" t="s">
        <v>1651</v>
      </c>
      <c r="K3435" s="2" t="str">
        <f t="shared" si="340"/>
        <v>EH</v>
      </c>
      <c r="L3435" t="str">
        <f t="shared" si="344"/>
        <v>WESTERN SAHARA</v>
      </c>
      <c r="M3435" s="66"/>
      <c r="N3435" s="66"/>
      <c r="O3435" s="66"/>
      <c r="P3435" s="66"/>
      <c r="Q3435" s="2"/>
      <c r="R3435" s="2"/>
      <c r="S3435" s="15">
        <f t="shared" si="341"/>
        <v>41827</v>
      </c>
      <c r="T3435" s="15" t="str">
        <f t="shared" si="342"/>
        <v/>
      </c>
      <c r="U3435" s="15" t="str">
        <f t="shared" si="343"/>
        <v/>
      </c>
    </row>
    <row r="3436" spans="10:21">
      <c r="J3436" s="19" t="s">
        <v>1652</v>
      </c>
      <c r="K3436" s="2" t="str">
        <f t="shared" si="340"/>
        <v>YE</v>
      </c>
      <c r="L3436" t="str">
        <f t="shared" si="344"/>
        <v>YEMEN</v>
      </c>
      <c r="M3436" s="66"/>
      <c r="N3436" s="66"/>
      <c r="O3436" s="66"/>
      <c r="P3436" s="66"/>
      <c r="Q3436" s="2"/>
      <c r="R3436" s="2"/>
      <c r="S3436" s="15">
        <f t="shared" si="341"/>
        <v>41827</v>
      </c>
      <c r="T3436" s="15" t="str">
        <f t="shared" si="342"/>
        <v/>
      </c>
      <c r="U3436" s="15" t="str">
        <f t="shared" si="343"/>
        <v/>
      </c>
    </row>
    <row r="3437" spans="10:21">
      <c r="J3437" s="19" t="s">
        <v>1653</v>
      </c>
      <c r="K3437" s="2" t="str">
        <f t="shared" si="340"/>
        <v>ZM</v>
      </c>
      <c r="L3437" t="str">
        <f t="shared" si="344"/>
        <v>ZAMBIA</v>
      </c>
      <c r="M3437" s="66"/>
      <c r="N3437" s="66"/>
      <c r="O3437" s="66"/>
      <c r="P3437" s="66"/>
      <c r="Q3437" s="2"/>
      <c r="R3437" s="2"/>
      <c r="S3437" s="15">
        <f t="shared" si="341"/>
        <v>41827</v>
      </c>
      <c r="T3437" s="15" t="str">
        <f t="shared" si="342"/>
        <v/>
      </c>
      <c r="U3437" s="15" t="str">
        <f t="shared" si="343"/>
        <v/>
      </c>
    </row>
    <row r="3438" spans="10:21">
      <c r="J3438" s="19" t="s">
        <v>1654</v>
      </c>
      <c r="K3438" s="2" t="str">
        <f t="shared" si="340"/>
        <v>ZW</v>
      </c>
      <c r="L3438" t="str">
        <f t="shared" si="344"/>
        <v>ZIMBABWE</v>
      </c>
      <c r="M3438" s="66"/>
      <c r="N3438" s="66"/>
      <c r="O3438" s="66"/>
      <c r="P3438" s="66"/>
      <c r="Q3438" s="2"/>
      <c r="R3438" s="2"/>
      <c r="S3438" s="15">
        <f t="shared" si="341"/>
        <v>41827</v>
      </c>
      <c r="T3438" s="15" t="str">
        <f t="shared" si="342"/>
        <v/>
      </c>
      <c r="U3438" s="15" t="str">
        <f t="shared" si="343"/>
        <v/>
      </c>
    </row>
    <row r="3439" spans="10:21">
      <c r="J3439" s="19" t="s">
        <v>12967</v>
      </c>
      <c r="K3439" s="2" t="str">
        <f t="shared" si="340"/>
        <v>x112</v>
      </c>
      <c r="L3439" t="str">
        <f t="shared" si="344"/>
        <v>Temporary identifier for country 1</v>
      </c>
      <c r="M3439" s="66"/>
      <c r="N3439" s="66"/>
      <c r="O3439" s="66"/>
      <c r="P3439" s="66"/>
      <c r="Q3439" s="2"/>
      <c r="R3439" s="2"/>
      <c r="S3439" s="15">
        <f t="shared" si="341"/>
        <v>43661</v>
      </c>
      <c r="T3439" s="15" t="str">
        <f t="shared" si="342"/>
        <v/>
      </c>
      <c r="U3439" s="15" t="str">
        <f t="shared" si="343"/>
        <v/>
      </c>
    </row>
    <row r="3440" spans="10:21">
      <c r="J3440" s="19" t="s">
        <v>12968</v>
      </c>
      <c r="K3440" s="2" t="str">
        <f t="shared" si="340"/>
        <v>x113</v>
      </c>
      <c r="L3440" t="str">
        <f t="shared" si="344"/>
        <v>Temporary identifier for country 2</v>
      </c>
      <c r="M3440" s="66"/>
      <c r="N3440" s="66"/>
      <c r="O3440" s="66"/>
      <c r="P3440" s="66"/>
      <c r="Q3440" s="2"/>
      <c r="R3440" s="2"/>
      <c r="S3440" s="15">
        <f t="shared" si="341"/>
        <v>43661</v>
      </c>
      <c r="T3440" s="15" t="str">
        <f t="shared" si="342"/>
        <v/>
      </c>
      <c r="U3440" s="15" t="str">
        <f t="shared" si="343"/>
        <v/>
      </c>
    </row>
    <row r="3441" spans="10:21">
      <c r="J3441" s="19" t="s">
        <v>12969</v>
      </c>
      <c r="K3441" s="2" t="str">
        <f t="shared" si="340"/>
        <v>x114</v>
      </c>
      <c r="L3441" t="str">
        <f t="shared" si="344"/>
        <v>Temporary identifier for country 3</v>
      </c>
      <c r="M3441" s="66"/>
      <c r="N3441" s="66"/>
      <c r="O3441" s="66"/>
      <c r="P3441" s="66"/>
      <c r="Q3441" s="2"/>
      <c r="R3441" s="2"/>
      <c r="S3441" s="15">
        <f t="shared" si="341"/>
        <v>43661</v>
      </c>
      <c r="T3441" s="15" t="str">
        <f t="shared" si="342"/>
        <v/>
      </c>
      <c r="U3441" s="15" t="str">
        <f t="shared" si="343"/>
        <v/>
      </c>
    </row>
    <row r="3442" spans="10:21">
      <c r="J3442" s="16" t="s">
        <v>14796</v>
      </c>
      <c r="K3442" s="2"/>
      <c r="O3442" s="66" t="s">
        <v>2286</v>
      </c>
      <c r="P3442" s="66"/>
      <c r="Q3442" s="2" t="s">
        <v>12979</v>
      </c>
      <c r="R3442" s="2" t="s">
        <v>14803</v>
      </c>
      <c r="S3442" s="15">
        <v>44392</v>
      </c>
      <c r="T3442" s="15"/>
      <c r="U3442" s="15"/>
    </row>
    <row r="3443" spans="10:21">
      <c r="J3443" s="17" t="s">
        <v>3454</v>
      </c>
      <c r="K3443" s="2" t="str">
        <f t="shared" ref="K3443:K3506" si="345">VLOOKUP(J3443,$A:$B,2,0)</f>
        <v>x0</v>
      </c>
      <c r="L3443" t="str">
        <f t="shared" si="344"/>
        <v>Not applicable/All geographical areas</v>
      </c>
      <c r="S3443" s="15">
        <f t="shared" ref="S3443:S3506" si="346">VLOOKUP(J3443,A:G,5,FALSE)</f>
        <v>41827</v>
      </c>
      <c r="T3443" s="15" t="str">
        <f t="shared" ref="T3443:T3506" si="347">IF(VLOOKUP(J3443,A:G,6,FALSE)=0,"",VLOOKUP(J3443,A:G,6,FALSE))</f>
        <v/>
      </c>
      <c r="U3443" s="15" t="str">
        <f t="shared" ref="U3443:U3506" si="348">IF(VLOOKUP(J3443,A:G,7,FALSE)=0,"",VLOOKUP(J3443,A:G,7,FALSE))</f>
        <v/>
      </c>
    </row>
    <row r="3444" spans="10:21">
      <c r="J3444" s="19" t="s">
        <v>1413</v>
      </c>
      <c r="K3444" s="2" t="str">
        <f t="shared" si="345"/>
        <v>AF</v>
      </c>
      <c r="L3444" t="str">
        <f t="shared" si="344"/>
        <v>AFGHANISTAN</v>
      </c>
      <c r="S3444" s="15">
        <f t="shared" si="346"/>
        <v>41827</v>
      </c>
      <c r="T3444" s="15" t="str">
        <f t="shared" si="347"/>
        <v/>
      </c>
      <c r="U3444" s="15" t="str">
        <f t="shared" si="348"/>
        <v/>
      </c>
    </row>
    <row r="3445" spans="10:21">
      <c r="J3445" s="19" t="s">
        <v>1414</v>
      </c>
      <c r="K3445" s="2" t="str">
        <f t="shared" si="345"/>
        <v>AX</v>
      </c>
      <c r="L3445" t="str">
        <f t="shared" si="344"/>
        <v>ÅLAND ISLANDS</v>
      </c>
      <c r="S3445" s="15">
        <f t="shared" si="346"/>
        <v>41827</v>
      </c>
      <c r="T3445" s="15" t="str">
        <f t="shared" si="347"/>
        <v/>
      </c>
      <c r="U3445" s="15" t="str">
        <f t="shared" si="348"/>
        <v/>
      </c>
    </row>
    <row r="3446" spans="10:21">
      <c r="J3446" s="19" t="s">
        <v>1415</v>
      </c>
      <c r="K3446" s="2" t="str">
        <f t="shared" si="345"/>
        <v>AL</v>
      </c>
      <c r="L3446" t="str">
        <f t="shared" si="344"/>
        <v>ALBANIA</v>
      </c>
      <c r="S3446" s="15">
        <f t="shared" si="346"/>
        <v>41827</v>
      </c>
      <c r="T3446" s="15" t="str">
        <f t="shared" si="347"/>
        <v/>
      </c>
      <c r="U3446" s="15" t="str">
        <f t="shared" si="348"/>
        <v/>
      </c>
    </row>
    <row r="3447" spans="10:21">
      <c r="J3447" s="19" t="s">
        <v>1416</v>
      </c>
      <c r="K3447" s="2" t="str">
        <f t="shared" si="345"/>
        <v>DZ</v>
      </c>
      <c r="L3447" t="str">
        <f t="shared" si="344"/>
        <v>ALGERIA</v>
      </c>
      <c r="S3447" s="15">
        <f t="shared" si="346"/>
        <v>41827</v>
      </c>
      <c r="T3447" s="15" t="str">
        <f t="shared" si="347"/>
        <v/>
      </c>
      <c r="U3447" s="15" t="str">
        <f t="shared" si="348"/>
        <v/>
      </c>
    </row>
    <row r="3448" spans="10:21">
      <c r="J3448" s="19" t="s">
        <v>1417</v>
      </c>
      <c r="K3448" s="2" t="str">
        <f t="shared" si="345"/>
        <v>AS</v>
      </c>
      <c r="L3448" t="str">
        <f t="shared" si="344"/>
        <v>AMERICAN SAMOA</v>
      </c>
      <c r="S3448" s="15">
        <f t="shared" si="346"/>
        <v>41827</v>
      </c>
      <c r="T3448" s="15" t="str">
        <f t="shared" si="347"/>
        <v/>
      </c>
      <c r="U3448" s="15" t="str">
        <f t="shared" si="348"/>
        <v/>
      </c>
    </row>
    <row r="3449" spans="10:21">
      <c r="J3449" s="19" t="s">
        <v>1418</v>
      </c>
      <c r="K3449" s="2" t="str">
        <f t="shared" si="345"/>
        <v>AD</v>
      </c>
      <c r="L3449" t="str">
        <f t="shared" si="344"/>
        <v>ANDORRA</v>
      </c>
      <c r="S3449" s="15">
        <f t="shared" si="346"/>
        <v>41827</v>
      </c>
      <c r="T3449" s="15" t="str">
        <f t="shared" si="347"/>
        <v/>
      </c>
      <c r="U3449" s="15" t="str">
        <f t="shared" si="348"/>
        <v/>
      </c>
    </row>
    <row r="3450" spans="10:21">
      <c r="J3450" s="19" t="s">
        <v>1419</v>
      </c>
      <c r="K3450" s="2" t="str">
        <f t="shared" si="345"/>
        <v>AO</v>
      </c>
      <c r="L3450" t="str">
        <f t="shared" si="344"/>
        <v>ANGOLA</v>
      </c>
      <c r="S3450" s="15">
        <f t="shared" si="346"/>
        <v>41827</v>
      </c>
      <c r="T3450" s="15" t="str">
        <f t="shared" si="347"/>
        <v/>
      </c>
      <c r="U3450" s="15" t="str">
        <f t="shared" si="348"/>
        <v/>
      </c>
    </row>
    <row r="3451" spans="10:21">
      <c r="J3451" s="19" t="s">
        <v>1420</v>
      </c>
      <c r="K3451" s="2" t="str">
        <f t="shared" si="345"/>
        <v>AI</v>
      </c>
      <c r="L3451" t="str">
        <f t="shared" si="344"/>
        <v>ANGUILLA</v>
      </c>
      <c r="S3451" s="15">
        <f t="shared" si="346"/>
        <v>41827</v>
      </c>
      <c r="T3451" s="15" t="str">
        <f t="shared" si="347"/>
        <v/>
      </c>
      <c r="U3451" s="15" t="str">
        <f t="shared" si="348"/>
        <v/>
      </c>
    </row>
    <row r="3452" spans="10:21">
      <c r="J3452" s="19" t="s">
        <v>1421</v>
      </c>
      <c r="K3452" s="2" t="str">
        <f t="shared" si="345"/>
        <v>AQ</v>
      </c>
      <c r="L3452" t="str">
        <f t="shared" si="344"/>
        <v>ANTARCTICA</v>
      </c>
      <c r="S3452" s="15">
        <f t="shared" si="346"/>
        <v>41827</v>
      </c>
      <c r="T3452" s="15" t="str">
        <f t="shared" si="347"/>
        <v/>
      </c>
      <c r="U3452" s="15" t="str">
        <f t="shared" si="348"/>
        <v/>
      </c>
    </row>
    <row r="3453" spans="10:21">
      <c r="J3453" s="19" t="s">
        <v>1422</v>
      </c>
      <c r="K3453" s="2" t="str">
        <f t="shared" si="345"/>
        <v>AG</v>
      </c>
      <c r="L3453" t="str">
        <f t="shared" si="344"/>
        <v>ANTIGUA AND BARBUDA</v>
      </c>
      <c r="S3453" s="15">
        <f t="shared" si="346"/>
        <v>41827</v>
      </c>
      <c r="T3453" s="15" t="str">
        <f t="shared" si="347"/>
        <v/>
      </c>
      <c r="U3453" s="15" t="str">
        <f t="shared" si="348"/>
        <v/>
      </c>
    </row>
    <row r="3454" spans="10:21">
      <c r="J3454" s="19" t="s">
        <v>1423</v>
      </c>
      <c r="K3454" s="2" t="str">
        <f t="shared" si="345"/>
        <v>AR</v>
      </c>
      <c r="L3454" t="str">
        <f t="shared" si="344"/>
        <v>ARGENTINA</v>
      </c>
      <c r="S3454" s="15">
        <f t="shared" si="346"/>
        <v>41827</v>
      </c>
      <c r="T3454" s="15" t="str">
        <f t="shared" si="347"/>
        <v/>
      </c>
      <c r="U3454" s="15" t="str">
        <f t="shared" si="348"/>
        <v/>
      </c>
    </row>
    <row r="3455" spans="10:21">
      <c r="J3455" s="19" t="s">
        <v>1424</v>
      </c>
      <c r="K3455" s="2" t="str">
        <f t="shared" si="345"/>
        <v>AM</v>
      </c>
      <c r="L3455" t="str">
        <f t="shared" si="344"/>
        <v>ARMENIA</v>
      </c>
      <c r="S3455" s="15">
        <f t="shared" si="346"/>
        <v>41827</v>
      </c>
      <c r="T3455" s="15" t="str">
        <f t="shared" si="347"/>
        <v/>
      </c>
      <c r="U3455" s="15" t="str">
        <f t="shared" si="348"/>
        <v/>
      </c>
    </row>
    <row r="3456" spans="10:21">
      <c r="J3456" s="19" t="s">
        <v>1425</v>
      </c>
      <c r="K3456" s="2" t="str">
        <f t="shared" si="345"/>
        <v>AW</v>
      </c>
      <c r="L3456" t="str">
        <f t="shared" si="344"/>
        <v>ARUBA</v>
      </c>
      <c r="S3456" s="15">
        <f t="shared" si="346"/>
        <v>41827</v>
      </c>
      <c r="T3456" s="15" t="str">
        <f t="shared" si="347"/>
        <v/>
      </c>
      <c r="U3456" s="15" t="str">
        <f t="shared" si="348"/>
        <v/>
      </c>
    </row>
    <row r="3457" spans="10:21">
      <c r="J3457" s="19" t="s">
        <v>1426</v>
      </c>
      <c r="K3457" s="2" t="str">
        <f t="shared" si="345"/>
        <v>AU</v>
      </c>
      <c r="L3457" t="str">
        <f t="shared" si="344"/>
        <v>AUSTRALIA</v>
      </c>
      <c r="S3457" s="15">
        <f t="shared" si="346"/>
        <v>41827</v>
      </c>
      <c r="T3457" s="15" t="str">
        <f t="shared" si="347"/>
        <v/>
      </c>
      <c r="U3457" s="15" t="str">
        <f t="shared" si="348"/>
        <v/>
      </c>
    </row>
    <row r="3458" spans="10:21">
      <c r="J3458" s="19" t="s">
        <v>1427</v>
      </c>
      <c r="K3458" s="2" t="str">
        <f t="shared" si="345"/>
        <v>AT</v>
      </c>
      <c r="L3458" t="str">
        <f t="shared" si="344"/>
        <v>AUSTRIA</v>
      </c>
      <c r="S3458" s="15">
        <f t="shared" si="346"/>
        <v>41827</v>
      </c>
      <c r="T3458" s="15" t="str">
        <f t="shared" si="347"/>
        <v/>
      </c>
      <c r="U3458" s="15" t="str">
        <f t="shared" si="348"/>
        <v/>
      </c>
    </row>
    <row r="3459" spans="10:21">
      <c r="J3459" s="19" t="s">
        <v>1428</v>
      </c>
      <c r="K3459" s="2" t="str">
        <f t="shared" si="345"/>
        <v>AZ</v>
      </c>
      <c r="L3459" t="str">
        <f t="shared" si="344"/>
        <v>AZERBAIJAN</v>
      </c>
      <c r="S3459" s="15">
        <f t="shared" si="346"/>
        <v>41827</v>
      </c>
      <c r="T3459" s="15" t="str">
        <f t="shared" si="347"/>
        <v/>
      </c>
      <c r="U3459" s="15" t="str">
        <f t="shared" si="348"/>
        <v/>
      </c>
    </row>
    <row r="3460" spans="10:21">
      <c r="J3460" s="19" t="s">
        <v>1429</v>
      </c>
      <c r="K3460" s="2" t="str">
        <f t="shared" si="345"/>
        <v>BS</v>
      </c>
      <c r="L3460" t="str">
        <f t="shared" si="344"/>
        <v>BAHAMAS</v>
      </c>
      <c r="S3460" s="15">
        <f t="shared" si="346"/>
        <v>41827</v>
      </c>
      <c r="T3460" s="15" t="str">
        <f t="shared" si="347"/>
        <v/>
      </c>
      <c r="U3460" s="15" t="str">
        <f t="shared" si="348"/>
        <v/>
      </c>
    </row>
    <row r="3461" spans="10:21">
      <c r="J3461" s="19" t="s">
        <v>1430</v>
      </c>
      <c r="K3461" s="2" t="str">
        <f t="shared" si="345"/>
        <v>BH</v>
      </c>
      <c r="L3461" t="str">
        <f t="shared" si="344"/>
        <v>BAHRAIN</v>
      </c>
      <c r="S3461" s="15">
        <f t="shared" si="346"/>
        <v>41827</v>
      </c>
      <c r="T3461" s="15" t="str">
        <f t="shared" si="347"/>
        <v/>
      </c>
      <c r="U3461" s="15" t="str">
        <f t="shared" si="348"/>
        <v/>
      </c>
    </row>
    <row r="3462" spans="10:21">
      <c r="J3462" s="19" t="s">
        <v>1431</v>
      </c>
      <c r="K3462" s="2" t="str">
        <f t="shared" si="345"/>
        <v>BD</v>
      </c>
      <c r="L3462" t="str">
        <f t="shared" si="344"/>
        <v>BANGLADESH</v>
      </c>
      <c r="S3462" s="15">
        <f t="shared" si="346"/>
        <v>41827</v>
      </c>
      <c r="T3462" s="15" t="str">
        <f t="shared" si="347"/>
        <v/>
      </c>
      <c r="U3462" s="15" t="str">
        <f t="shared" si="348"/>
        <v/>
      </c>
    </row>
    <row r="3463" spans="10:21">
      <c r="J3463" s="19" t="s">
        <v>1432</v>
      </c>
      <c r="K3463" s="2" t="str">
        <f t="shared" si="345"/>
        <v>BB</v>
      </c>
      <c r="L3463" t="str">
        <f t="shared" si="344"/>
        <v>BARBADOS</v>
      </c>
      <c r="S3463" s="15">
        <f t="shared" si="346"/>
        <v>41827</v>
      </c>
      <c r="T3463" s="15" t="str">
        <f t="shared" si="347"/>
        <v/>
      </c>
      <c r="U3463" s="15" t="str">
        <f t="shared" si="348"/>
        <v/>
      </c>
    </row>
    <row r="3464" spans="10:21">
      <c r="J3464" s="19" t="s">
        <v>1433</v>
      </c>
      <c r="K3464" s="2" t="str">
        <f t="shared" si="345"/>
        <v>BY</v>
      </c>
      <c r="L3464" t="str">
        <f t="shared" si="344"/>
        <v>BELARUS</v>
      </c>
      <c r="S3464" s="15">
        <f t="shared" si="346"/>
        <v>41827</v>
      </c>
      <c r="T3464" s="15" t="str">
        <f t="shared" si="347"/>
        <v/>
      </c>
      <c r="U3464" s="15" t="str">
        <f t="shared" si="348"/>
        <v/>
      </c>
    </row>
    <row r="3465" spans="10:21">
      <c r="J3465" s="19" t="s">
        <v>1434</v>
      </c>
      <c r="K3465" s="2" t="str">
        <f t="shared" si="345"/>
        <v>BE</v>
      </c>
      <c r="L3465" t="str">
        <f t="shared" si="344"/>
        <v>BELGIUM</v>
      </c>
      <c r="S3465" s="15">
        <f t="shared" si="346"/>
        <v>41827</v>
      </c>
      <c r="T3465" s="15" t="str">
        <f t="shared" si="347"/>
        <v/>
      </c>
      <c r="U3465" s="15" t="str">
        <f t="shared" si="348"/>
        <v/>
      </c>
    </row>
    <row r="3466" spans="10:21">
      <c r="J3466" s="19" t="s">
        <v>1435</v>
      </c>
      <c r="K3466" s="2" t="str">
        <f t="shared" si="345"/>
        <v>BZ</v>
      </c>
      <c r="L3466" t="str">
        <f t="shared" si="344"/>
        <v>BELIZE</v>
      </c>
      <c r="S3466" s="15">
        <f t="shared" si="346"/>
        <v>41827</v>
      </c>
      <c r="T3466" s="15" t="str">
        <f t="shared" si="347"/>
        <v/>
      </c>
      <c r="U3466" s="15" t="str">
        <f t="shared" si="348"/>
        <v/>
      </c>
    </row>
    <row r="3467" spans="10:21">
      <c r="J3467" s="19" t="s">
        <v>1436</v>
      </c>
      <c r="K3467" s="2" t="str">
        <f t="shared" si="345"/>
        <v>BJ</v>
      </c>
      <c r="L3467" t="str">
        <f t="shared" si="344"/>
        <v>BENIN</v>
      </c>
      <c r="S3467" s="15">
        <f t="shared" si="346"/>
        <v>41827</v>
      </c>
      <c r="T3467" s="15" t="str">
        <f t="shared" si="347"/>
        <v/>
      </c>
      <c r="U3467" s="15" t="str">
        <f t="shared" si="348"/>
        <v/>
      </c>
    </row>
    <row r="3468" spans="10:21">
      <c r="J3468" s="19" t="s">
        <v>1437</v>
      </c>
      <c r="K3468" s="2" t="str">
        <f t="shared" si="345"/>
        <v>BM</v>
      </c>
      <c r="L3468" t="str">
        <f t="shared" si="344"/>
        <v>BERMUDA</v>
      </c>
      <c r="S3468" s="15">
        <f t="shared" si="346"/>
        <v>41827</v>
      </c>
      <c r="T3468" s="15" t="str">
        <f t="shared" si="347"/>
        <v/>
      </c>
      <c r="U3468" s="15" t="str">
        <f t="shared" si="348"/>
        <v/>
      </c>
    </row>
    <row r="3469" spans="10:21">
      <c r="J3469" s="19" t="s">
        <v>1438</v>
      </c>
      <c r="K3469" s="2" t="str">
        <f t="shared" si="345"/>
        <v>BT</v>
      </c>
      <c r="L3469" t="str">
        <f t="shared" si="344"/>
        <v>BHUTAN</v>
      </c>
      <c r="S3469" s="15">
        <f t="shared" si="346"/>
        <v>41827</v>
      </c>
      <c r="T3469" s="15" t="str">
        <f t="shared" si="347"/>
        <v/>
      </c>
      <c r="U3469" s="15" t="str">
        <f t="shared" si="348"/>
        <v/>
      </c>
    </row>
    <row r="3470" spans="10:21">
      <c r="J3470" s="19" t="s">
        <v>1439</v>
      </c>
      <c r="K3470" s="2" t="str">
        <f t="shared" si="345"/>
        <v>BO</v>
      </c>
      <c r="L3470" t="str">
        <f t="shared" si="344"/>
        <v>BOLIVIA, PLURINATIONAL STATE OF</v>
      </c>
      <c r="S3470" s="15">
        <f t="shared" si="346"/>
        <v>41827</v>
      </c>
      <c r="T3470" s="15" t="str">
        <f t="shared" si="347"/>
        <v/>
      </c>
      <c r="U3470" s="15" t="str">
        <f t="shared" si="348"/>
        <v/>
      </c>
    </row>
    <row r="3471" spans="10:21">
      <c r="J3471" s="19" t="s">
        <v>1440</v>
      </c>
      <c r="K3471" s="2" t="str">
        <f t="shared" si="345"/>
        <v>BQ</v>
      </c>
      <c r="L3471" t="str">
        <f t="shared" si="344"/>
        <v>BONAIRE, SINT EUSTATIUS AND SABA</v>
      </c>
      <c r="S3471" s="15">
        <f t="shared" si="346"/>
        <v>41827</v>
      </c>
      <c r="T3471" s="15" t="str">
        <f t="shared" si="347"/>
        <v/>
      </c>
      <c r="U3471" s="15" t="str">
        <f t="shared" si="348"/>
        <v/>
      </c>
    </row>
    <row r="3472" spans="10:21">
      <c r="J3472" s="19" t="s">
        <v>1441</v>
      </c>
      <c r="K3472" s="2" t="str">
        <f t="shared" si="345"/>
        <v>BA</v>
      </c>
      <c r="L3472" t="str">
        <f t="shared" si="344"/>
        <v>BOSNIA AND HERZEGOVINA</v>
      </c>
      <c r="S3472" s="15">
        <f t="shared" si="346"/>
        <v>41827</v>
      </c>
      <c r="T3472" s="15" t="str">
        <f t="shared" si="347"/>
        <v/>
      </c>
      <c r="U3472" s="15" t="str">
        <f t="shared" si="348"/>
        <v/>
      </c>
    </row>
    <row r="3473" spans="10:21">
      <c r="J3473" s="19" t="s">
        <v>1442</v>
      </c>
      <c r="K3473" s="2" t="str">
        <f t="shared" si="345"/>
        <v>BW</v>
      </c>
      <c r="L3473" t="str">
        <f t="shared" si="344"/>
        <v>BOTSWANA</v>
      </c>
      <c r="S3473" s="15">
        <f t="shared" si="346"/>
        <v>41827</v>
      </c>
      <c r="T3473" s="15" t="str">
        <f t="shared" si="347"/>
        <v/>
      </c>
      <c r="U3473" s="15" t="str">
        <f t="shared" si="348"/>
        <v/>
      </c>
    </row>
    <row r="3474" spans="10:21">
      <c r="J3474" s="19" t="s">
        <v>1443</v>
      </c>
      <c r="K3474" s="2" t="str">
        <f t="shared" si="345"/>
        <v>BV</v>
      </c>
      <c r="L3474" t="str">
        <f t="shared" si="344"/>
        <v>BOUVET ISLAND</v>
      </c>
      <c r="S3474" s="15">
        <f t="shared" si="346"/>
        <v>41827</v>
      </c>
      <c r="T3474" s="15" t="str">
        <f t="shared" si="347"/>
        <v/>
      </c>
      <c r="U3474" s="15" t="str">
        <f t="shared" si="348"/>
        <v/>
      </c>
    </row>
    <row r="3475" spans="10:21">
      <c r="J3475" s="19" t="s">
        <v>1444</v>
      </c>
      <c r="K3475" s="2" t="str">
        <f t="shared" si="345"/>
        <v>BR</v>
      </c>
      <c r="L3475" t="str">
        <f t="shared" si="344"/>
        <v>BRAZIL</v>
      </c>
      <c r="S3475" s="15">
        <f t="shared" si="346"/>
        <v>41827</v>
      </c>
      <c r="T3475" s="15" t="str">
        <f t="shared" si="347"/>
        <v/>
      </c>
      <c r="U3475" s="15" t="str">
        <f t="shared" si="348"/>
        <v/>
      </c>
    </row>
    <row r="3476" spans="10:21">
      <c r="J3476" s="19" t="s">
        <v>1445</v>
      </c>
      <c r="K3476" s="2" t="str">
        <f t="shared" si="345"/>
        <v>IO</v>
      </c>
      <c r="L3476" t="str">
        <f t="shared" si="344"/>
        <v>BRITISH INDIAN OCEAN TERRITORY</v>
      </c>
      <c r="S3476" s="15">
        <f t="shared" si="346"/>
        <v>41827</v>
      </c>
      <c r="T3476" s="15" t="str">
        <f t="shared" si="347"/>
        <v/>
      </c>
      <c r="U3476" s="15" t="str">
        <f t="shared" si="348"/>
        <v/>
      </c>
    </row>
    <row r="3477" spans="10:21">
      <c r="J3477" s="19" t="s">
        <v>1446</v>
      </c>
      <c r="K3477" s="2" t="str">
        <f t="shared" si="345"/>
        <v>BN</v>
      </c>
      <c r="L3477" t="str">
        <f t="shared" si="344"/>
        <v>BRUNEI DARUSSALAM</v>
      </c>
      <c r="S3477" s="15">
        <f t="shared" si="346"/>
        <v>41827</v>
      </c>
      <c r="T3477" s="15" t="str">
        <f t="shared" si="347"/>
        <v/>
      </c>
      <c r="U3477" s="15" t="str">
        <f t="shared" si="348"/>
        <v/>
      </c>
    </row>
    <row r="3478" spans="10:21">
      <c r="J3478" s="19" t="s">
        <v>1447</v>
      </c>
      <c r="K3478" s="2" t="str">
        <f t="shared" si="345"/>
        <v>BG</v>
      </c>
      <c r="L3478" t="str">
        <f t="shared" si="344"/>
        <v>BULGARIA</v>
      </c>
      <c r="S3478" s="15">
        <f t="shared" si="346"/>
        <v>41827</v>
      </c>
      <c r="T3478" s="15" t="str">
        <f t="shared" si="347"/>
        <v/>
      </c>
      <c r="U3478" s="15" t="str">
        <f t="shared" si="348"/>
        <v/>
      </c>
    </row>
    <row r="3479" spans="10:21">
      <c r="J3479" s="19" t="s">
        <v>1448</v>
      </c>
      <c r="K3479" s="2" t="str">
        <f t="shared" si="345"/>
        <v>BF</v>
      </c>
      <c r="L3479" t="str">
        <f t="shared" si="344"/>
        <v>BURKINA FASO</v>
      </c>
      <c r="S3479" s="15">
        <f t="shared" si="346"/>
        <v>41827</v>
      </c>
      <c r="T3479" s="15" t="str">
        <f t="shared" si="347"/>
        <v/>
      </c>
      <c r="U3479" s="15" t="str">
        <f t="shared" si="348"/>
        <v/>
      </c>
    </row>
    <row r="3480" spans="10:21">
      <c r="J3480" s="19" t="s">
        <v>1449</v>
      </c>
      <c r="K3480" s="2" t="str">
        <f t="shared" si="345"/>
        <v>BI</v>
      </c>
      <c r="L3480" t="str">
        <f t="shared" si="344"/>
        <v>BURUNDI</v>
      </c>
      <c r="S3480" s="15">
        <f t="shared" si="346"/>
        <v>41827</v>
      </c>
      <c r="T3480" s="15" t="str">
        <f t="shared" si="347"/>
        <v/>
      </c>
      <c r="U3480" s="15" t="str">
        <f t="shared" si="348"/>
        <v/>
      </c>
    </row>
    <row r="3481" spans="10:21">
      <c r="J3481" s="19" t="s">
        <v>1450</v>
      </c>
      <c r="K3481" s="2" t="str">
        <f t="shared" si="345"/>
        <v>KH</v>
      </c>
      <c r="L3481" t="str">
        <f t="shared" si="344"/>
        <v>CAMBODIA</v>
      </c>
      <c r="S3481" s="15">
        <f t="shared" si="346"/>
        <v>41827</v>
      </c>
      <c r="T3481" s="15" t="str">
        <f t="shared" si="347"/>
        <v/>
      </c>
      <c r="U3481" s="15" t="str">
        <f t="shared" si="348"/>
        <v/>
      </c>
    </row>
    <row r="3482" spans="10:21">
      <c r="J3482" s="19" t="s">
        <v>1451</v>
      </c>
      <c r="K3482" s="2" t="str">
        <f t="shared" si="345"/>
        <v>CM</v>
      </c>
      <c r="L3482" t="str">
        <f t="shared" si="344"/>
        <v>CAMEROON</v>
      </c>
      <c r="S3482" s="15">
        <f t="shared" si="346"/>
        <v>41827</v>
      </c>
      <c r="T3482" s="15" t="str">
        <f t="shared" si="347"/>
        <v/>
      </c>
      <c r="U3482" s="15" t="str">
        <f t="shared" si="348"/>
        <v/>
      </c>
    </row>
    <row r="3483" spans="10:21">
      <c r="J3483" s="19" t="s">
        <v>1452</v>
      </c>
      <c r="K3483" s="2" t="str">
        <f t="shared" si="345"/>
        <v>CA</v>
      </c>
      <c r="L3483" t="str">
        <f t="shared" si="344"/>
        <v>CANADA</v>
      </c>
      <c r="S3483" s="15">
        <f t="shared" si="346"/>
        <v>41827</v>
      </c>
      <c r="T3483" s="15" t="str">
        <f t="shared" si="347"/>
        <v/>
      </c>
      <c r="U3483" s="15" t="str">
        <f t="shared" si="348"/>
        <v/>
      </c>
    </row>
    <row r="3484" spans="10:21">
      <c r="J3484" s="19" t="s">
        <v>1453</v>
      </c>
      <c r="K3484" s="2" t="str">
        <f t="shared" si="345"/>
        <v>CV</v>
      </c>
      <c r="L3484" t="str">
        <f t="shared" si="344"/>
        <v>CAPE VERDE</v>
      </c>
      <c r="S3484" s="15">
        <f t="shared" si="346"/>
        <v>41827</v>
      </c>
      <c r="T3484" s="15" t="str">
        <f t="shared" si="347"/>
        <v/>
      </c>
      <c r="U3484" s="15" t="str">
        <f t="shared" si="348"/>
        <v/>
      </c>
    </row>
    <row r="3485" spans="10:21">
      <c r="J3485" s="19" t="s">
        <v>1454</v>
      </c>
      <c r="K3485" s="2" t="str">
        <f t="shared" si="345"/>
        <v>KY</v>
      </c>
      <c r="L3485" t="str">
        <f t="shared" si="344"/>
        <v>CAYMAN ISLANDS</v>
      </c>
      <c r="S3485" s="15">
        <f t="shared" si="346"/>
        <v>41827</v>
      </c>
      <c r="T3485" s="15" t="str">
        <f t="shared" si="347"/>
        <v/>
      </c>
      <c r="U3485" s="15" t="str">
        <f t="shared" si="348"/>
        <v/>
      </c>
    </row>
    <row r="3486" spans="10:21">
      <c r="J3486" s="19" t="s">
        <v>1455</v>
      </c>
      <c r="K3486" s="2" t="str">
        <f t="shared" si="345"/>
        <v>CF</v>
      </c>
      <c r="L3486" t="str">
        <f t="shared" si="344"/>
        <v>CENTRAL AFRICAN REPUBLIC</v>
      </c>
      <c r="S3486" s="15">
        <f t="shared" si="346"/>
        <v>41827</v>
      </c>
      <c r="T3486" s="15" t="str">
        <f t="shared" si="347"/>
        <v/>
      </c>
      <c r="U3486" s="15" t="str">
        <f t="shared" si="348"/>
        <v/>
      </c>
    </row>
    <row r="3487" spans="10:21">
      <c r="J3487" s="19" t="s">
        <v>1456</v>
      </c>
      <c r="K3487" s="2" t="str">
        <f t="shared" si="345"/>
        <v>TD</v>
      </c>
      <c r="L3487" t="str">
        <f t="shared" si="344"/>
        <v>CHAD</v>
      </c>
      <c r="S3487" s="15">
        <f t="shared" si="346"/>
        <v>41827</v>
      </c>
      <c r="T3487" s="15" t="str">
        <f t="shared" si="347"/>
        <v/>
      </c>
      <c r="U3487" s="15" t="str">
        <f t="shared" si="348"/>
        <v/>
      </c>
    </row>
    <row r="3488" spans="10:21">
      <c r="J3488" s="19" t="s">
        <v>1457</v>
      </c>
      <c r="K3488" s="2" t="str">
        <f t="shared" si="345"/>
        <v>CL</v>
      </c>
      <c r="L3488" t="str">
        <f t="shared" si="344"/>
        <v>CHILE</v>
      </c>
      <c r="S3488" s="15">
        <f t="shared" si="346"/>
        <v>41827</v>
      </c>
      <c r="T3488" s="15" t="str">
        <f t="shared" si="347"/>
        <v/>
      </c>
      <c r="U3488" s="15" t="str">
        <f t="shared" si="348"/>
        <v/>
      </c>
    </row>
    <row r="3489" spans="10:21">
      <c r="J3489" s="19" t="s">
        <v>1458</v>
      </c>
      <c r="K3489" s="2" t="str">
        <f t="shared" si="345"/>
        <v>CN</v>
      </c>
      <c r="L3489" t="str">
        <f t="shared" si="344"/>
        <v>CHINA</v>
      </c>
      <c r="S3489" s="15">
        <f t="shared" si="346"/>
        <v>41827</v>
      </c>
      <c r="T3489" s="15" t="str">
        <f t="shared" si="347"/>
        <v/>
      </c>
      <c r="U3489" s="15" t="str">
        <f t="shared" si="348"/>
        <v/>
      </c>
    </row>
    <row r="3490" spans="10:21">
      <c r="J3490" s="19" t="s">
        <v>1459</v>
      </c>
      <c r="K3490" s="2" t="str">
        <f t="shared" si="345"/>
        <v>CX</v>
      </c>
      <c r="L3490" t="str">
        <f t="shared" si="344"/>
        <v>CHRISTMAS ISLAND</v>
      </c>
      <c r="S3490" s="15">
        <f t="shared" si="346"/>
        <v>41827</v>
      </c>
      <c r="T3490" s="15" t="str">
        <f t="shared" si="347"/>
        <v/>
      </c>
      <c r="U3490" s="15" t="str">
        <f t="shared" si="348"/>
        <v/>
      </c>
    </row>
    <row r="3491" spans="10:21">
      <c r="J3491" s="19" t="s">
        <v>1460</v>
      </c>
      <c r="K3491" s="2" t="str">
        <f t="shared" si="345"/>
        <v>CC</v>
      </c>
      <c r="L3491" t="str">
        <f t="shared" ref="L3491:L3554" si="349">J3491</f>
        <v>COCOS (KEELING) ISLANDS</v>
      </c>
      <c r="S3491" s="15">
        <f t="shared" si="346"/>
        <v>41827</v>
      </c>
      <c r="T3491" s="15" t="str">
        <f t="shared" si="347"/>
        <v/>
      </c>
      <c r="U3491" s="15" t="str">
        <f t="shared" si="348"/>
        <v/>
      </c>
    </row>
    <row r="3492" spans="10:21">
      <c r="J3492" s="19" t="s">
        <v>1461</v>
      </c>
      <c r="K3492" s="2" t="str">
        <f t="shared" si="345"/>
        <v>CO</v>
      </c>
      <c r="L3492" t="str">
        <f t="shared" si="349"/>
        <v>COLOMBIA</v>
      </c>
      <c r="S3492" s="15">
        <f t="shared" si="346"/>
        <v>41827</v>
      </c>
      <c r="T3492" s="15" t="str">
        <f t="shared" si="347"/>
        <v/>
      </c>
      <c r="U3492" s="15" t="str">
        <f t="shared" si="348"/>
        <v/>
      </c>
    </row>
    <row r="3493" spans="10:21">
      <c r="J3493" s="19" t="s">
        <v>1462</v>
      </c>
      <c r="K3493" s="2" t="str">
        <f t="shared" si="345"/>
        <v>KM</v>
      </c>
      <c r="L3493" t="str">
        <f t="shared" si="349"/>
        <v>COMOROS</v>
      </c>
      <c r="S3493" s="15">
        <f t="shared" si="346"/>
        <v>41827</v>
      </c>
      <c r="T3493" s="15" t="str">
        <f t="shared" si="347"/>
        <v/>
      </c>
      <c r="U3493" s="15" t="str">
        <f t="shared" si="348"/>
        <v/>
      </c>
    </row>
    <row r="3494" spans="10:21">
      <c r="J3494" s="19" t="s">
        <v>1463</v>
      </c>
      <c r="K3494" s="2" t="str">
        <f t="shared" si="345"/>
        <v>CG</v>
      </c>
      <c r="L3494" t="str">
        <f t="shared" si="349"/>
        <v>CONGO</v>
      </c>
      <c r="S3494" s="15">
        <f t="shared" si="346"/>
        <v>41827</v>
      </c>
      <c r="T3494" s="15" t="str">
        <f t="shared" si="347"/>
        <v/>
      </c>
      <c r="U3494" s="15" t="str">
        <f t="shared" si="348"/>
        <v/>
      </c>
    </row>
    <row r="3495" spans="10:21">
      <c r="J3495" s="19" t="s">
        <v>1464</v>
      </c>
      <c r="K3495" s="2" t="str">
        <f t="shared" si="345"/>
        <v>CD</v>
      </c>
      <c r="L3495" t="str">
        <f t="shared" si="349"/>
        <v>CONGO, THE DEMOCRATIC REPUBLIC OF THE</v>
      </c>
      <c r="S3495" s="15">
        <f t="shared" si="346"/>
        <v>41827</v>
      </c>
      <c r="T3495" s="15" t="str">
        <f t="shared" si="347"/>
        <v/>
      </c>
      <c r="U3495" s="15" t="str">
        <f t="shared" si="348"/>
        <v/>
      </c>
    </row>
    <row r="3496" spans="10:21">
      <c r="J3496" s="19" t="s">
        <v>1465</v>
      </c>
      <c r="K3496" s="2" t="str">
        <f t="shared" si="345"/>
        <v>CK</v>
      </c>
      <c r="L3496" t="str">
        <f t="shared" si="349"/>
        <v>COOK ISLANDS</v>
      </c>
      <c r="S3496" s="15">
        <f t="shared" si="346"/>
        <v>41827</v>
      </c>
      <c r="T3496" s="15" t="str">
        <f t="shared" si="347"/>
        <v/>
      </c>
      <c r="U3496" s="15" t="str">
        <f t="shared" si="348"/>
        <v/>
      </c>
    </row>
    <row r="3497" spans="10:21">
      <c r="J3497" s="19" t="s">
        <v>1466</v>
      </c>
      <c r="K3497" s="2" t="str">
        <f t="shared" si="345"/>
        <v>CR</v>
      </c>
      <c r="L3497" t="str">
        <f t="shared" si="349"/>
        <v>COSTA RICA</v>
      </c>
      <c r="S3497" s="15">
        <f t="shared" si="346"/>
        <v>41827</v>
      </c>
      <c r="T3497" s="15" t="str">
        <f t="shared" si="347"/>
        <v/>
      </c>
      <c r="U3497" s="15" t="str">
        <f t="shared" si="348"/>
        <v/>
      </c>
    </row>
    <row r="3498" spans="10:21">
      <c r="J3498" s="19" t="s">
        <v>1467</v>
      </c>
      <c r="K3498" s="2" t="str">
        <f t="shared" si="345"/>
        <v>CI</v>
      </c>
      <c r="L3498" t="str">
        <f t="shared" si="349"/>
        <v>CÔTE D'IVOIRE</v>
      </c>
      <c r="S3498" s="15">
        <f t="shared" si="346"/>
        <v>41827</v>
      </c>
      <c r="T3498" s="15" t="str">
        <f t="shared" si="347"/>
        <v/>
      </c>
      <c r="U3498" s="15" t="str">
        <f t="shared" si="348"/>
        <v/>
      </c>
    </row>
    <row r="3499" spans="10:21">
      <c r="J3499" s="19" t="s">
        <v>1468</v>
      </c>
      <c r="K3499" s="2" t="str">
        <f t="shared" si="345"/>
        <v>HR</v>
      </c>
      <c r="L3499" t="str">
        <f t="shared" si="349"/>
        <v>CROATIA</v>
      </c>
      <c r="S3499" s="15">
        <f t="shared" si="346"/>
        <v>41827</v>
      </c>
      <c r="T3499" s="15" t="str">
        <f t="shared" si="347"/>
        <v/>
      </c>
      <c r="U3499" s="15" t="str">
        <f t="shared" si="348"/>
        <v/>
      </c>
    </row>
    <row r="3500" spans="10:21">
      <c r="J3500" s="19" t="s">
        <v>1469</v>
      </c>
      <c r="K3500" s="2" t="str">
        <f t="shared" si="345"/>
        <v>CU</v>
      </c>
      <c r="L3500" t="str">
        <f t="shared" si="349"/>
        <v>CUBA</v>
      </c>
      <c r="S3500" s="15">
        <f t="shared" si="346"/>
        <v>41827</v>
      </c>
      <c r="T3500" s="15" t="str">
        <f t="shared" si="347"/>
        <v/>
      </c>
      <c r="U3500" s="15" t="str">
        <f t="shared" si="348"/>
        <v/>
      </c>
    </row>
    <row r="3501" spans="10:21">
      <c r="J3501" s="19" t="s">
        <v>1470</v>
      </c>
      <c r="K3501" s="2" t="str">
        <f t="shared" si="345"/>
        <v>CW</v>
      </c>
      <c r="L3501" t="str">
        <f t="shared" si="349"/>
        <v>CURAÇAO</v>
      </c>
      <c r="S3501" s="15">
        <f t="shared" si="346"/>
        <v>41827</v>
      </c>
      <c r="T3501" s="15" t="str">
        <f t="shared" si="347"/>
        <v/>
      </c>
      <c r="U3501" s="15" t="str">
        <f t="shared" si="348"/>
        <v/>
      </c>
    </row>
    <row r="3502" spans="10:21">
      <c r="J3502" s="19" t="s">
        <v>1471</v>
      </c>
      <c r="K3502" s="2" t="str">
        <f t="shared" si="345"/>
        <v>CY</v>
      </c>
      <c r="L3502" t="str">
        <f t="shared" si="349"/>
        <v>CYPRUS</v>
      </c>
      <c r="S3502" s="15">
        <f t="shared" si="346"/>
        <v>41827</v>
      </c>
      <c r="T3502" s="15" t="str">
        <f t="shared" si="347"/>
        <v/>
      </c>
      <c r="U3502" s="15" t="str">
        <f t="shared" si="348"/>
        <v/>
      </c>
    </row>
    <row r="3503" spans="10:21">
      <c r="J3503" s="19" t="s">
        <v>12060</v>
      </c>
      <c r="K3503" s="2" t="str">
        <f t="shared" si="345"/>
        <v>CZ</v>
      </c>
      <c r="L3503" t="str">
        <f t="shared" si="349"/>
        <v>CZECHIA</v>
      </c>
      <c r="S3503" s="15">
        <f t="shared" si="346"/>
        <v>41827</v>
      </c>
      <c r="T3503" s="15" t="str">
        <f t="shared" si="347"/>
        <v/>
      </c>
      <c r="U3503" s="15">
        <f t="shared" si="348"/>
        <v>42931</v>
      </c>
    </row>
    <row r="3504" spans="10:21">
      <c r="J3504" s="19" t="s">
        <v>1472</v>
      </c>
      <c r="K3504" s="2" t="str">
        <f t="shared" si="345"/>
        <v>DK</v>
      </c>
      <c r="L3504" t="str">
        <f t="shared" si="349"/>
        <v>DENMARK</v>
      </c>
      <c r="S3504" s="15">
        <f t="shared" si="346"/>
        <v>41827</v>
      </c>
      <c r="T3504" s="15" t="str">
        <f t="shared" si="347"/>
        <v/>
      </c>
      <c r="U3504" s="15" t="str">
        <f t="shared" si="348"/>
        <v/>
      </c>
    </row>
    <row r="3505" spans="10:21">
      <c r="J3505" s="19" t="s">
        <v>1473</v>
      </c>
      <c r="K3505" s="2" t="str">
        <f t="shared" si="345"/>
        <v>DJ</v>
      </c>
      <c r="L3505" t="str">
        <f t="shared" si="349"/>
        <v>DJIBOUTI</v>
      </c>
      <c r="S3505" s="15">
        <f t="shared" si="346"/>
        <v>41827</v>
      </c>
      <c r="T3505" s="15" t="str">
        <f t="shared" si="347"/>
        <v/>
      </c>
      <c r="U3505" s="15" t="str">
        <f t="shared" si="348"/>
        <v/>
      </c>
    </row>
    <row r="3506" spans="10:21">
      <c r="J3506" s="19" t="s">
        <v>1474</v>
      </c>
      <c r="K3506" s="2" t="str">
        <f t="shared" si="345"/>
        <v>DM</v>
      </c>
      <c r="L3506" t="str">
        <f t="shared" si="349"/>
        <v>DOMINICA</v>
      </c>
      <c r="S3506" s="15">
        <f t="shared" si="346"/>
        <v>41827</v>
      </c>
      <c r="T3506" s="15" t="str">
        <f t="shared" si="347"/>
        <v/>
      </c>
      <c r="U3506" s="15" t="str">
        <f t="shared" si="348"/>
        <v/>
      </c>
    </row>
    <row r="3507" spans="10:21">
      <c r="J3507" s="19" t="s">
        <v>1475</v>
      </c>
      <c r="K3507" s="2" t="str">
        <f t="shared" ref="K3507:K3570" si="350">VLOOKUP(J3507,$A:$B,2,0)</f>
        <v>DO</v>
      </c>
      <c r="L3507" t="str">
        <f t="shared" si="349"/>
        <v>DOMINICAN REPUBLIC</v>
      </c>
      <c r="S3507" s="15">
        <f t="shared" ref="S3507:S3570" si="351">VLOOKUP(J3507,A:G,5,FALSE)</f>
        <v>41827</v>
      </c>
      <c r="T3507" s="15" t="str">
        <f t="shared" ref="T3507:T3570" si="352">IF(VLOOKUP(J3507,A:G,6,FALSE)=0,"",VLOOKUP(J3507,A:G,6,FALSE))</f>
        <v/>
      </c>
      <c r="U3507" s="15" t="str">
        <f t="shared" ref="U3507:U3570" si="353">IF(VLOOKUP(J3507,A:G,7,FALSE)=0,"",VLOOKUP(J3507,A:G,7,FALSE))</f>
        <v/>
      </c>
    </row>
    <row r="3508" spans="10:21">
      <c r="J3508" s="19" t="s">
        <v>1476</v>
      </c>
      <c r="K3508" s="2" t="str">
        <f t="shared" si="350"/>
        <v>EC</v>
      </c>
      <c r="L3508" t="str">
        <f t="shared" si="349"/>
        <v>ECUADOR</v>
      </c>
      <c r="S3508" s="15">
        <f t="shared" si="351"/>
        <v>41827</v>
      </c>
      <c r="T3508" s="15" t="str">
        <f t="shared" si="352"/>
        <v/>
      </c>
      <c r="U3508" s="15" t="str">
        <f t="shared" si="353"/>
        <v/>
      </c>
    </row>
    <row r="3509" spans="10:21">
      <c r="J3509" s="19" t="s">
        <v>1477</v>
      </c>
      <c r="K3509" s="2" t="str">
        <f t="shared" si="350"/>
        <v>EG</v>
      </c>
      <c r="L3509" t="str">
        <f t="shared" si="349"/>
        <v>EGYPT</v>
      </c>
      <c r="S3509" s="15">
        <f t="shared" si="351"/>
        <v>41827</v>
      </c>
      <c r="T3509" s="15" t="str">
        <f t="shared" si="352"/>
        <v/>
      </c>
      <c r="U3509" s="15" t="str">
        <f t="shared" si="353"/>
        <v/>
      </c>
    </row>
    <row r="3510" spans="10:21">
      <c r="J3510" s="19" t="s">
        <v>1478</v>
      </c>
      <c r="K3510" s="2" t="str">
        <f t="shared" si="350"/>
        <v>SV</v>
      </c>
      <c r="L3510" t="str">
        <f t="shared" si="349"/>
        <v>EL SALVADOR</v>
      </c>
      <c r="S3510" s="15">
        <f t="shared" si="351"/>
        <v>41827</v>
      </c>
      <c r="T3510" s="15" t="str">
        <f t="shared" si="352"/>
        <v/>
      </c>
      <c r="U3510" s="15" t="str">
        <f t="shared" si="353"/>
        <v/>
      </c>
    </row>
    <row r="3511" spans="10:21">
      <c r="J3511" s="19" t="s">
        <v>1479</v>
      </c>
      <c r="K3511" s="2" t="str">
        <f t="shared" si="350"/>
        <v>GQ</v>
      </c>
      <c r="L3511" t="str">
        <f t="shared" si="349"/>
        <v>EQUATORIAL GUINEA</v>
      </c>
      <c r="S3511" s="15">
        <f t="shared" si="351"/>
        <v>41827</v>
      </c>
      <c r="T3511" s="15" t="str">
        <f t="shared" si="352"/>
        <v/>
      </c>
      <c r="U3511" s="15" t="str">
        <f t="shared" si="353"/>
        <v/>
      </c>
    </row>
    <row r="3512" spans="10:21">
      <c r="J3512" s="19" t="s">
        <v>1480</v>
      </c>
      <c r="K3512" s="2" t="str">
        <f t="shared" si="350"/>
        <v>ER</v>
      </c>
      <c r="L3512" t="str">
        <f t="shared" si="349"/>
        <v>ERITREA</v>
      </c>
      <c r="S3512" s="15">
        <f t="shared" si="351"/>
        <v>41827</v>
      </c>
      <c r="T3512" s="15" t="str">
        <f t="shared" si="352"/>
        <v/>
      </c>
      <c r="U3512" s="15" t="str">
        <f t="shared" si="353"/>
        <v/>
      </c>
    </row>
    <row r="3513" spans="10:21">
      <c r="J3513" s="19" t="s">
        <v>1481</v>
      </c>
      <c r="K3513" s="2" t="str">
        <f t="shared" si="350"/>
        <v>EE</v>
      </c>
      <c r="L3513" t="str">
        <f t="shared" si="349"/>
        <v>ESTONIA</v>
      </c>
      <c r="S3513" s="15">
        <f t="shared" si="351"/>
        <v>41827</v>
      </c>
      <c r="T3513" s="15" t="str">
        <f t="shared" si="352"/>
        <v/>
      </c>
      <c r="U3513" s="15" t="str">
        <f t="shared" si="353"/>
        <v/>
      </c>
    </row>
    <row r="3514" spans="10:21">
      <c r="J3514" s="19" t="s">
        <v>1482</v>
      </c>
      <c r="K3514" s="2" t="str">
        <f t="shared" si="350"/>
        <v>ET</v>
      </c>
      <c r="L3514" t="str">
        <f t="shared" si="349"/>
        <v>ETHIOPIA</v>
      </c>
      <c r="S3514" s="15">
        <f t="shared" si="351"/>
        <v>41827</v>
      </c>
      <c r="T3514" s="15" t="str">
        <f t="shared" si="352"/>
        <v/>
      </c>
      <c r="U3514" s="15" t="str">
        <f t="shared" si="353"/>
        <v/>
      </c>
    </row>
    <row r="3515" spans="10:21">
      <c r="J3515" s="19" t="s">
        <v>1483</v>
      </c>
      <c r="K3515" s="2" t="str">
        <f t="shared" si="350"/>
        <v>FK</v>
      </c>
      <c r="L3515" t="str">
        <f t="shared" si="349"/>
        <v>FALKLAND ISLANDS (MALVINAS)</v>
      </c>
      <c r="S3515" s="15">
        <f t="shared" si="351"/>
        <v>41827</v>
      </c>
      <c r="T3515" s="15" t="str">
        <f t="shared" si="352"/>
        <v/>
      </c>
      <c r="U3515" s="15" t="str">
        <f t="shared" si="353"/>
        <v/>
      </c>
    </row>
    <row r="3516" spans="10:21">
      <c r="J3516" s="19" t="s">
        <v>1484</v>
      </c>
      <c r="K3516" s="2" t="str">
        <f t="shared" si="350"/>
        <v>FO</v>
      </c>
      <c r="L3516" t="str">
        <f t="shared" si="349"/>
        <v>FAROE ISLANDS</v>
      </c>
      <c r="S3516" s="15">
        <f t="shared" si="351"/>
        <v>41827</v>
      </c>
      <c r="T3516" s="15" t="str">
        <f t="shared" si="352"/>
        <v/>
      </c>
      <c r="U3516" s="15" t="str">
        <f t="shared" si="353"/>
        <v/>
      </c>
    </row>
    <row r="3517" spans="10:21">
      <c r="J3517" s="19" t="s">
        <v>1485</v>
      </c>
      <c r="K3517" s="2" t="str">
        <f t="shared" si="350"/>
        <v>FJ</v>
      </c>
      <c r="L3517" t="str">
        <f t="shared" si="349"/>
        <v>FIJI</v>
      </c>
      <c r="S3517" s="15">
        <f t="shared" si="351"/>
        <v>41827</v>
      </c>
      <c r="T3517" s="15" t="str">
        <f t="shared" si="352"/>
        <v/>
      </c>
      <c r="U3517" s="15" t="str">
        <f t="shared" si="353"/>
        <v/>
      </c>
    </row>
    <row r="3518" spans="10:21">
      <c r="J3518" s="19" t="s">
        <v>1486</v>
      </c>
      <c r="K3518" s="2" t="str">
        <f t="shared" si="350"/>
        <v>FI</v>
      </c>
      <c r="L3518" t="str">
        <f t="shared" si="349"/>
        <v>FINLAND</v>
      </c>
      <c r="S3518" s="15">
        <f t="shared" si="351"/>
        <v>41827</v>
      </c>
      <c r="T3518" s="15" t="str">
        <f t="shared" si="352"/>
        <v/>
      </c>
      <c r="U3518" s="15" t="str">
        <f t="shared" si="353"/>
        <v/>
      </c>
    </row>
    <row r="3519" spans="10:21">
      <c r="J3519" s="19" t="s">
        <v>1487</v>
      </c>
      <c r="K3519" s="2" t="str">
        <f t="shared" si="350"/>
        <v>FR</v>
      </c>
      <c r="L3519" t="str">
        <f t="shared" si="349"/>
        <v>FRANCE</v>
      </c>
      <c r="S3519" s="15">
        <f t="shared" si="351"/>
        <v>41827</v>
      </c>
      <c r="T3519" s="15" t="str">
        <f t="shared" si="352"/>
        <v/>
      </c>
      <c r="U3519" s="15" t="str">
        <f t="shared" si="353"/>
        <v/>
      </c>
    </row>
    <row r="3520" spans="10:21">
      <c r="J3520" s="19" t="s">
        <v>1488</v>
      </c>
      <c r="K3520" s="2" t="str">
        <f t="shared" si="350"/>
        <v>GF</v>
      </c>
      <c r="L3520" t="str">
        <f t="shared" si="349"/>
        <v>FRENCH GUIANA</v>
      </c>
      <c r="S3520" s="15">
        <f t="shared" si="351"/>
        <v>41827</v>
      </c>
      <c r="T3520" s="15" t="str">
        <f t="shared" si="352"/>
        <v/>
      </c>
      <c r="U3520" s="15" t="str">
        <f t="shared" si="353"/>
        <v/>
      </c>
    </row>
    <row r="3521" spans="10:21">
      <c r="J3521" s="19" t="s">
        <v>1489</v>
      </c>
      <c r="K3521" s="2" t="str">
        <f t="shared" si="350"/>
        <v>PF</v>
      </c>
      <c r="L3521" t="str">
        <f t="shared" si="349"/>
        <v>FRENCH POLYNESIA</v>
      </c>
      <c r="S3521" s="15">
        <f t="shared" si="351"/>
        <v>41827</v>
      </c>
      <c r="T3521" s="15" t="str">
        <f t="shared" si="352"/>
        <v/>
      </c>
      <c r="U3521" s="15" t="str">
        <f t="shared" si="353"/>
        <v/>
      </c>
    </row>
    <row r="3522" spans="10:21">
      <c r="J3522" s="19" t="s">
        <v>1490</v>
      </c>
      <c r="K3522" s="2" t="str">
        <f t="shared" si="350"/>
        <v>TF</v>
      </c>
      <c r="L3522" t="str">
        <f t="shared" si="349"/>
        <v>FRENCH SOUTHERN TERRITORIES</v>
      </c>
      <c r="S3522" s="15">
        <f t="shared" si="351"/>
        <v>41827</v>
      </c>
      <c r="T3522" s="15" t="str">
        <f t="shared" si="352"/>
        <v/>
      </c>
      <c r="U3522" s="15" t="str">
        <f t="shared" si="353"/>
        <v/>
      </c>
    </row>
    <row r="3523" spans="10:21">
      <c r="J3523" s="19" t="s">
        <v>1491</v>
      </c>
      <c r="K3523" s="2" t="str">
        <f t="shared" si="350"/>
        <v>GA</v>
      </c>
      <c r="L3523" t="str">
        <f t="shared" si="349"/>
        <v>GABON</v>
      </c>
      <c r="S3523" s="15">
        <f t="shared" si="351"/>
        <v>41827</v>
      </c>
      <c r="T3523" s="15" t="str">
        <f t="shared" si="352"/>
        <v/>
      </c>
      <c r="U3523" s="15" t="str">
        <f t="shared" si="353"/>
        <v/>
      </c>
    </row>
    <row r="3524" spans="10:21">
      <c r="J3524" s="19" t="s">
        <v>1492</v>
      </c>
      <c r="K3524" s="2" t="str">
        <f t="shared" si="350"/>
        <v>GM</v>
      </c>
      <c r="L3524" t="str">
        <f t="shared" si="349"/>
        <v>GAMBIA</v>
      </c>
      <c r="S3524" s="15">
        <f t="shared" si="351"/>
        <v>41827</v>
      </c>
      <c r="T3524" s="15" t="str">
        <f t="shared" si="352"/>
        <v/>
      </c>
      <c r="U3524" s="15" t="str">
        <f t="shared" si="353"/>
        <v/>
      </c>
    </row>
    <row r="3525" spans="10:21">
      <c r="J3525" s="19" t="s">
        <v>1493</v>
      </c>
      <c r="K3525" s="2" t="str">
        <f t="shared" si="350"/>
        <v>GE</v>
      </c>
      <c r="L3525" t="str">
        <f t="shared" si="349"/>
        <v>GEORGIA</v>
      </c>
      <c r="S3525" s="15">
        <f t="shared" si="351"/>
        <v>41827</v>
      </c>
      <c r="T3525" s="15" t="str">
        <f t="shared" si="352"/>
        <v/>
      </c>
      <c r="U3525" s="15" t="str">
        <f t="shared" si="353"/>
        <v/>
      </c>
    </row>
    <row r="3526" spans="10:21">
      <c r="J3526" s="19" t="s">
        <v>1494</v>
      </c>
      <c r="K3526" s="2" t="str">
        <f t="shared" si="350"/>
        <v>DE</v>
      </c>
      <c r="L3526" t="str">
        <f t="shared" si="349"/>
        <v>GERMANY</v>
      </c>
      <c r="S3526" s="15">
        <f t="shared" si="351"/>
        <v>41827</v>
      </c>
      <c r="T3526" s="15" t="str">
        <f t="shared" si="352"/>
        <v/>
      </c>
      <c r="U3526" s="15" t="str">
        <f t="shared" si="353"/>
        <v/>
      </c>
    </row>
    <row r="3527" spans="10:21">
      <c r="J3527" s="19" t="s">
        <v>1495</v>
      </c>
      <c r="K3527" s="2" t="str">
        <f t="shared" si="350"/>
        <v>GH</v>
      </c>
      <c r="L3527" t="str">
        <f t="shared" si="349"/>
        <v>GHANA</v>
      </c>
      <c r="S3527" s="15">
        <f t="shared" si="351"/>
        <v>41827</v>
      </c>
      <c r="T3527" s="15" t="str">
        <f t="shared" si="352"/>
        <v/>
      </c>
      <c r="U3527" s="15" t="str">
        <f t="shared" si="353"/>
        <v/>
      </c>
    </row>
    <row r="3528" spans="10:21">
      <c r="J3528" s="19" t="s">
        <v>1640</v>
      </c>
      <c r="K3528" s="2" t="str">
        <f t="shared" si="350"/>
        <v>GB</v>
      </c>
      <c r="L3528" t="str">
        <f t="shared" si="349"/>
        <v>UNITED KINGDOM</v>
      </c>
      <c r="S3528" s="15">
        <f t="shared" si="351"/>
        <v>41827</v>
      </c>
      <c r="T3528" s="15" t="str">
        <f t="shared" si="352"/>
        <v/>
      </c>
      <c r="U3528" s="15" t="str">
        <f t="shared" si="353"/>
        <v/>
      </c>
    </row>
    <row r="3529" spans="10:21">
      <c r="J3529" s="21" t="s">
        <v>11754</v>
      </c>
      <c r="K3529" s="2" t="str">
        <f t="shared" si="350"/>
        <v>GI</v>
      </c>
      <c r="L3529" t="str">
        <f t="shared" si="349"/>
        <v>UNITED KINGDOM (GIBRALTAR)</v>
      </c>
      <c r="S3529" s="15">
        <f t="shared" si="351"/>
        <v>41827</v>
      </c>
      <c r="T3529" s="15" t="str">
        <f t="shared" si="352"/>
        <v/>
      </c>
      <c r="U3529" s="15">
        <f t="shared" si="353"/>
        <v>42566</v>
      </c>
    </row>
    <row r="3530" spans="10:21">
      <c r="J3530" s="19" t="s">
        <v>1496</v>
      </c>
      <c r="K3530" s="2" t="str">
        <f t="shared" si="350"/>
        <v>GR</v>
      </c>
      <c r="L3530" t="str">
        <f t="shared" si="349"/>
        <v>GREECE</v>
      </c>
      <c r="S3530" s="15">
        <f t="shared" si="351"/>
        <v>41827</v>
      </c>
      <c r="T3530" s="15" t="str">
        <f t="shared" si="352"/>
        <v/>
      </c>
      <c r="U3530" s="15" t="str">
        <f t="shared" si="353"/>
        <v/>
      </c>
    </row>
    <row r="3531" spans="10:21">
      <c r="J3531" s="19" t="s">
        <v>1497</v>
      </c>
      <c r="K3531" s="2" t="str">
        <f t="shared" si="350"/>
        <v>GL</v>
      </c>
      <c r="L3531" t="str">
        <f t="shared" si="349"/>
        <v>GREENLAND</v>
      </c>
      <c r="S3531" s="15">
        <f t="shared" si="351"/>
        <v>41827</v>
      </c>
      <c r="T3531" s="15" t="str">
        <f t="shared" si="352"/>
        <v/>
      </c>
      <c r="U3531" s="15" t="str">
        <f t="shared" si="353"/>
        <v/>
      </c>
    </row>
    <row r="3532" spans="10:21">
      <c r="J3532" s="19" t="s">
        <v>1498</v>
      </c>
      <c r="K3532" s="2" t="str">
        <f t="shared" si="350"/>
        <v>GD</v>
      </c>
      <c r="L3532" t="str">
        <f t="shared" si="349"/>
        <v>GRENADA</v>
      </c>
      <c r="S3532" s="15">
        <f t="shared" si="351"/>
        <v>41827</v>
      </c>
      <c r="T3532" s="15" t="str">
        <f t="shared" si="352"/>
        <v/>
      </c>
      <c r="U3532" s="15" t="str">
        <f t="shared" si="353"/>
        <v/>
      </c>
    </row>
    <row r="3533" spans="10:21">
      <c r="J3533" s="19" t="s">
        <v>1499</v>
      </c>
      <c r="K3533" s="2" t="str">
        <f t="shared" si="350"/>
        <v>GP</v>
      </c>
      <c r="L3533" t="str">
        <f t="shared" si="349"/>
        <v>GUADELOUPE</v>
      </c>
      <c r="S3533" s="15">
        <f t="shared" si="351"/>
        <v>41827</v>
      </c>
      <c r="T3533" s="15" t="str">
        <f t="shared" si="352"/>
        <v/>
      </c>
      <c r="U3533" s="15" t="str">
        <f t="shared" si="353"/>
        <v/>
      </c>
    </row>
    <row r="3534" spans="10:21">
      <c r="J3534" s="19" t="s">
        <v>1500</v>
      </c>
      <c r="K3534" s="2" t="str">
        <f t="shared" si="350"/>
        <v>GU</v>
      </c>
      <c r="L3534" t="str">
        <f t="shared" si="349"/>
        <v>GUAM</v>
      </c>
      <c r="S3534" s="15">
        <f t="shared" si="351"/>
        <v>41827</v>
      </c>
      <c r="T3534" s="15" t="str">
        <f t="shared" si="352"/>
        <v/>
      </c>
      <c r="U3534" s="15" t="str">
        <f t="shared" si="353"/>
        <v/>
      </c>
    </row>
    <row r="3535" spans="10:21">
      <c r="J3535" s="19" t="s">
        <v>1501</v>
      </c>
      <c r="K3535" s="2" t="str">
        <f t="shared" si="350"/>
        <v>GT</v>
      </c>
      <c r="L3535" t="str">
        <f t="shared" si="349"/>
        <v>GUATEMALA</v>
      </c>
      <c r="S3535" s="15">
        <f t="shared" si="351"/>
        <v>41827</v>
      </c>
      <c r="T3535" s="15" t="str">
        <f t="shared" si="352"/>
        <v/>
      </c>
      <c r="U3535" s="15" t="str">
        <f t="shared" si="353"/>
        <v/>
      </c>
    </row>
    <row r="3536" spans="10:21">
      <c r="J3536" s="19" t="s">
        <v>1502</v>
      </c>
      <c r="K3536" s="2" t="str">
        <f t="shared" si="350"/>
        <v>GG</v>
      </c>
      <c r="L3536" t="str">
        <f t="shared" si="349"/>
        <v>GUERNSEY</v>
      </c>
      <c r="S3536" s="15">
        <f t="shared" si="351"/>
        <v>41827</v>
      </c>
      <c r="T3536" s="15" t="str">
        <f t="shared" si="352"/>
        <v/>
      </c>
      <c r="U3536" s="15" t="str">
        <f t="shared" si="353"/>
        <v/>
      </c>
    </row>
    <row r="3537" spans="10:21">
      <c r="J3537" s="19" t="s">
        <v>1503</v>
      </c>
      <c r="K3537" s="2" t="str">
        <f t="shared" si="350"/>
        <v>GN</v>
      </c>
      <c r="L3537" t="str">
        <f t="shared" si="349"/>
        <v>GUINEA</v>
      </c>
      <c r="S3537" s="15">
        <f t="shared" si="351"/>
        <v>41827</v>
      </c>
      <c r="T3537" s="15" t="str">
        <f t="shared" si="352"/>
        <v/>
      </c>
      <c r="U3537" s="15" t="str">
        <f t="shared" si="353"/>
        <v/>
      </c>
    </row>
    <row r="3538" spans="10:21">
      <c r="J3538" s="19" t="s">
        <v>1504</v>
      </c>
      <c r="K3538" s="2" t="str">
        <f t="shared" si="350"/>
        <v>GW</v>
      </c>
      <c r="L3538" t="str">
        <f t="shared" si="349"/>
        <v>GUINEA-BISSAU</v>
      </c>
      <c r="S3538" s="15">
        <f t="shared" si="351"/>
        <v>41827</v>
      </c>
      <c r="T3538" s="15" t="str">
        <f t="shared" si="352"/>
        <v/>
      </c>
      <c r="U3538" s="15" t="str">
        <f t="shared" si="353"/>
        <v/>
      </c>
    </row>
    <row r="3539" spans="10:21">
      <c r="J3539" s="19" t="s">
        <v>1505</v>
      </c>
      <c r="K3539" s="2" t="str">
        <f t="shared" si="350"/>
        <v>GY</v>
      </c>
      <c r="L3539" t="str">
        <f t="shared" si="349"/>
        <v>GUYANA</v>
      </c>
      <c r="S3539" s="15">
        <f t="shared" si="351"/>
        <v>41827</v>
      </c>
      <c r="T3539" s="15" t="str">
        <f t="shared" si="352"/>
        <v/>
      </c>
      <c r="U3539" s="15" t="str">
        <f t="shared" si="353"/>
        <v/>
      </c>
    </row>
    <row r="3540" spans="10:21">
      <c r="J3540" s="19" t="s">
        <v>1506</v>
      </c>
      <c r="K3540" s="2" t="str">
        <f t="shared" si="350"/>
        <v>HT</v>
      </c>
      <c r="L3540" t="str">
        <f t="shared" si="349"/>
        <v>HAITI</v>
      </c>
      <c r="S3540" s="15">
        <f t="shared" si="351"/>
        <v>41827</v>
      </c>
      <c r="T3540" s="15" t="str">
        <f t="shared" si="352"/>
        <v/>
      </c>
      <c r="U3540" s="15" t="str">
        <f t="shared" si="353"/>
        <v/>
      </c>
    </row>
    <row r="3541" spans="10:21">
      <c r="J3541" s="19" t="s">
        <v>1507</v>
      </c>
      <c r="K3541" s="2" t="str">
        <f t="shared" si="350"/>
        <v>HM</v>
      </c>
      <c r="L3541" t="str">
        <f t="shared" si="349"/>
        <v>HEARD ISLAND AND MCDONALD ISLANDS</v>
      </c>
      <c r="S3541" s="15">
        <f t="shared" si="351"/>
        <v>41827</v>
      </c>
      <c r="T3541" s="15" t="str">
        <f t="shared" si="352"/>
        <v/>
      </c>
      <c r="U3541" s="15" t="str">
        <f t="shared" si="353"/>
        <v/>
      </c>
    </row>
    <row r="3542" spans="10:21">
      <c r="J3542" s="19" t="s">
        <v>1508</v>
      </c>
      <c r="K3542" s="2" t="str">
        <f t="shared" si="350"/>
        <v>VA</v>
      </c>
      <c r="L3542" t="str">
        <f t="shared" si="349"/>
        <v>HOLY SEE (VATICAN CITY STATE)</v>
      </c>
      <c r="S3542" s="15">
        <f t="shared" si="351"/>
        <v>41827</v>
      </c>
      <c r="T3542" s="15" t="str">
        <f t="shared" si="352"/>
        <v/>
      </c>
      <c r="U3542" s="15" t="str">
        <f t="shared" si="353"/>
        <v/>
      </c>
    </row>
    <row r="3543" spans="10:21">
      <c r="J3543" s="19" t="s">
        <v>1509</v>
      </c>
      <c r="K3543" s="2" t="str">
        <f t="shared" si="350"/>
        <v>HN</v>
      </c>
      <c r="L3543" t="str">
        <f t="shared" si="349"/>
        <v>HONDURAS</v>
      </c>
      <c r="S3543" s="15">
        <f t="shared" si="351"/>
        <v>41827</v>
      </c>
      <c r="T3543" s="15" t="str">
        <f t="shared" si="352"/>
        <v/>
      </c>
      <c r="U3543" s="15" t="str">
        <f t="shared" si="353"/>
        <v/>
      </c>
    </row>
    <row r="3544" spans="10:21">
      <c r="J3544" s="19" t="s">
        <v>1510</v>
      </c>
      <c r="K3544" s="2" t="str">
        <f t="shared" si="350"/>
        <v>HK</v>
      </c>
      <c r="L3544" t="str">
        <f t="shared" si="349"/>
        <v>HONG KONG</v>
      </c>
      <c r="S3544" s="15">
        <f t="shared" si="351"/>
        <v>41827</v>
      </c>
      <c r="T3544" s="15" t="str">
        <f t="shared" si="352"/>
        <v/>
      </c>
      <c r="U3544" s="15" t="str">
        <f t="shared" si="353"/>
        <v/>
      </c>
    </row>
    <row r="3545" spans="10:21">
      <c r="J3545" s="19" t="s">
        <v>1511</v>
      </c>
      <c r="K3545" s="2" t="str">
        <f t="shared" si="350"/>
        <v>HU</v>
      </c>
      <c r="L3545" t="str">
        <f t="shared" si="349"/>
        <v>HUNGARY</v>
      </c>
      <c r="S3545" s="15">
        <f t="shared" si="351"/>
        <v>41827</v>
      </c>
      <c r="T3545" s="15" t="str">
        <f t="shared" si="352"/>
        <v/>
      </c>
      <c r="U3545" s="15" t="str">
        <f t="shared" si="353"/>
        <v/>
      </c>
    </row>
    <row r="3546" spans="10:21">
      <c r="J3546" s="19" t="s">
        <v>1512</v>
      </c>
      <c r="K3546" s="2" t="str">
        <f t="shared" si="350"/>
        <v>IS</v>
      </c>
      <c r="L3546" t="str">
        <f t="shared" si="349"/>
        <v>ICELAND</v>
      </c>
      <c r="S3546" s="15">
        <f t="shared" si="351"/>
        <v>41827</v>
      </c>
      <c r="T3546" s="15" t="str">
        <f t="shared" si="352"/>
        <v/>
      </c>
      <c r="U3546" s="15" t="str">
        <f t="shared" si="353"/>
        <v/>
      </c>
    </row>
    <row r="3547" spans="10:21">
      <c r="J3547" s="19" t="s">
        <v>1513</v>
      </c>
      <c r="K3547" s="2" t="str">
        <f t="shared" si="350"/>
        <v>IN</v>
      </c>
      <c r="L3547" t="str">
        <f t="shared" si="349"/>
        <v>INDIA</v>
      </c>
      <c r="S3547" s="15">
        <f t="shared" si="351"/>
        <v>41827</v>
      </c>
      <c r="T3547" s="15" t="str">
        <f t="shared" si="352"/>
        <v/>
      </c>
      <c r="U3547" s="15" t="str">
        <f t="shared" si="353"/>
        <v/>
      </c>
    </row>
    <row r="3548" spans="10:21">
      <c r="J3548" s="19" t="s">
        <v>1514</v>
      </c>
      <c r="K3548" s="2" t="str">
        <f t="shared" si="350"/>
        <v>ID</v>
      </c>
      <c r="L3548" t="str">
        <f t="shared" si="349"/>
        <v>INDONESIA</v>
      </c>
      <c r="S3548" s="15">
        <f t="shared" si="351"/>
        <v>41827</v>
      </c>
      <c r="T3548" s="15" t="str">
        <f t="shared" si="352"/>
        <v/>
      </c>
      <c r="U3548" s="15" t="str">
        <f t="shared" si="353"/>
        <v/>
      </c>
    </row>
    <row r="3549" spans="10:21">
      <c r="J3549" s="19" t="s">
        <v>1515</v>
      </c>
      <c r="K3549" s="2" t="str">
        <f t="shared" si="350"/>
        <v>IR</v>
      </c>
      <c r="L3549" t="str">
        <f t="shared" si="349"/>
        <v>IRAN, ISLAMIC REPUBLIC OF</v>
      </c>
      <c r="S3549" s="15">
        <f t="shared" si="351"/>
        <v>41827</v>
      </c>
      <c r="T3549" s="15" t="str">
        <f t="shared" si="352"/>
        <v/>
      </c>
      <c r="U3549" s="15" t="str">
        <f t="shared" si="353"/>
        <v/>
      </c>
    </row>
    <row r="3550" spans="10:21">
      <c r="J3550" s="19" t="s">
        <v>1516</v>
      </c>
      <c r="K3550" s="2" t="str">
        <f t="shared" si="350"/>
        <v>IQ</v>
      </c>
      <c r="L3550" t="str">
        <f t="shared" si="349"/>
        <v>IRAQ</v>
      </c>
      <c r="S3550" s="15">
        <f t="shared" si="351"/>
        <v>41827</v>
      </c>
      <c r="T3550" s="15" t="str">
        <f t="shared" si="352"/>
        <v/>
      </c>
      <c r="U3550" s="15" t="str">
        <f t="shared" si="353"/>
        <v/>
      </c>
    </row>
    <row r="3551" spans="10:21">
      <c r="J3551" s="19" t="s">
        <v>1517</v>
      </c>
      <c r="K3551" s="2" t="str">
        <f t="shared" si="350"/>
        <v>IE</v>
      </c>
      <c r="L3551" t="str">
        <f t="shared" si="349"/>
        <v>IRELAND</v>
      </c>
      <c r="S3551" s="15">
        <f t="shared" si="351"/>
        <v>41827</v>
      </c>
      <c r="T3551" s="15" t="str">
        <f t="shared" si="352"/>
        <v/>
      </c>
      <c r="U3551" s="15" t="str">
        <f t="shared" si="353"/>
        <v/>
      </c>
    </row>
    <row r="3552" spans="10:21">
      <c r="J3552" s="19" t="s">
        <v>1518</v>
      </c>
      <c r="K3552" s="2" t="str">
        <f t="shared" si="350"/>
        <v>IM</v>
      </c>
      <c r="L3552" t="str">
        <f t="shared" si="349"/>
        <v>ISLE OF MAN</v>
      </c>
      <c r="S3552" s="15">
        <f t="shared" si="351"/>
        <v>41827</v>
      </c>
      <c r="T3552" s="15" t="str">
        <f t="shared" si="352"/>
        <v/>
      </c>
      <c r="U3552" s="15" t="str">
        <f t="shared" si="353"/>
        <v/>
      </c>
    </row>
    <row r="3553" spans="10:21">
      <c r="J3553" s="19" t="s">
        <v>1519</v>
      </c>
      <c r="K3553" s="2" t="str">
        <f t="shared" si="350"/>
        <v>IL</v>
      </c>
      <c r="L3553" t="str">
        <f t="shared" si="349"/>
        <v>ISRAEL</v>
      </c>
      <c r="S3553" s="15">
        <f t="shared" si="351"/>
        <v>41827</v>
      </c>
      <c r="T3553" s="15" t="str">
        <f t="shared" si="352"/>
        <v/>
      </c>
      <c r="U3553" s="15" t="str">
        <f t="shared" si="353"/>
        <v/>
      </c>
    </row>
    <row r="3554" spans="10:21">
      <c r="J3554" s="19" t="s">
        <v>1520</v>
      </c>
      <c r="K3554" s="2" t="str">
        <f t="shared" si="350"/>
        <v>IT</v>
      </c>
      <c r="L3554" t="str">
        <f t="shared" si="349"/>
        <v>ITALY</v>
      </c>
      <c r="S3554" s="15">
        <f t="shared" si="351"/>
        <v>41827</v>
      </c>
      <c r="T3554" s="15" t="str">
        <f t="shared" si="352"/>
        <v/>
      </c>
      <c r="U3554" s="15" t="str">
        <f t="shared" si="353"/>
        <v/>
      </c>
    </row>
    <row r="3555" spans="10:21">
      <c r="J3555" s="19" t="s">
        <v>1521</v>
      </c>
      <c r="K3555" s="2" t="str">
        <f t="shared" si="350"/>
        <v>JM</v>
      </c>
      <c r="L3555" t="str">
        <f t="shared" ref="L3555:L3618" si="354">J3555</f>
        <v>JAMAICA</v>
      </c>
      <c r="S3555" s="15">
        <f t="shared" si="351"/>
        <v>41827</v>
      </c>
      <c r="T3555" s="15" t="str">
        <f t="shared" si="352"/>
        <v/>
      </c>
      <c r="U3555" s="15" t="str">
        <f t="shared" si="353"/>
        <v/>
      </c>
    </row>
    <row r="3556" spans="10:21">
      <c r="J3556" s="19" t="s">
        <v>1522</v>
      </c>
      <c r="K3556" s="2" t="str">
        <f t="shared" si="350"/>
        <v>JP</v>
      </c>
      <c r="L3556" t="str">
        <f t="shared" si="354"/>
        <v>JAPAN</v>
      </c>
      <c r="S3556" s="15">
        <f t="shared" si="351"/>
        <v>41827</v>
      </c>
      <c r="T3556" s="15" t="str">
        <f t="shared" si="352"/>
        <v/>
      </c>
      <c r="U3556" s="15" t="str">
        <f t="shared" si="353"/>
        <v/>
      </c>
    </row>
    <row r="3557" spans="10:21">
      <c r="J3557" s="19" t="s">
        <v>1523</v>
      </c>
      <c r="K3557" s="2" t="str">
        <f t="shared" si="350"/>
        <v>JE</v>
      </c>
      <c r="L3557" t="str">
        <f t="shared" si="354"/>
        <v>JERSEY</v>
      </c>
      <c r="S3557" s="15">
        <f t="shared" si="351"/>
        <v>41827</v>
      </c>
      <c r="T3557" s="15" t="str">
        <f t="shared" si="352"/>
        <v/>
      </c>
      <c r="U3557" s="15" t="str">
        <f t="shared" si="353"/>
        <v/>
      </c>
    </row>
    <row r="3558" spans="10:21">
      <c r="J3558" s="19" t="s">
        <v>1524</v>
      </c>
      <c r="K3558" s="2" t="str">
        <f t="shared" si="350"/>
        <v>JO</v>
      </c>
      <c r="L3558" t="str">
        <f t="shared" si="354"/>
        <v>JORDAN</v>
      </c>
      <c r="S3558" s="15">
        <f t="shared" si="351"/>
        <v>41827</v>
      </c>
      <c r="T3558" s="15" t="str">
        <f t="shared" si="352"/>
        <v/>
      </c>
      <c r="U3558" s="15" t="str">
        <f t="shared" si="353"/>
        <v/>
      </c>
    </row>
    <row r="3559" spans="10:21">
      <c r="J3559" s="19" t="s">
        <v>1525</v>
      </c>
      <c r="K3559" s="2" t="str">
        <f t="shared" si="350"/>
        <v>KZ</v>
      </c>
      <c r="L3559" t="str">
        <f t="shared" si="354"/>
        <v>KAZAKHSTAN</v>
      </c>
      <c r="S3559" s="15">
        <f t="shared" si="351"/>
        <v>41827</v>
      </c>
      <c r="T3559" s="15" t="str">
        <f t="shared" si="352"/>
        <v/>
      </c>
      <c r="U3559" s="15" t="str">
        <f t="shared" si="353"/>
        <v/>
      </c>
    </row>
    <row r="3560" spans="10:21">
      <c r="J3560" s="19" t="s">
        <v>1526</v>
      </c>
      <c r="K3560" s="2" t="str">
        <f t="shared" si="350"/>
        <v>KE</v>
      </c>
      <c r="L3560" t="str">
        <f t="shared" si="354"/>
        <v>KENYA</v>
      </c>
      <c r="S3560" s="15">
        <f t="shared" si="351"/>
        <v>41827</v>
      </c>
      <c r="T3560" s="15" t="str">
        <f t="shared" si="352"/>
        <v/>
      </c>
      <c r="U3560" s="15" t="str">
        <f t="shared" si="353"/>
        <v/>
      </c>
    </row>
    <row r="3561" spans="10:21">
      <c r="J3561" s="19" t="s">
        <v>1527</v>
      </c>
      <c r="K3561" s="2" t="str">
        <f t="shared" si="350"/>
        <v>KI</v>
      </c>
      <c r="L3561" t="str">
        <f t="shared" si="354"/>
        <v>KIRIBATI</v>
      </c>
      <c r="S3561" s="15">
        <f t="shared" si="351"/>
        <v>41827</v>
      </c>
      <c r="T3561" s="15" t="str">
        <f t="shared" si="352"/>
        <v/>
      </c>
      <c r="U3561" s="15" t="str">
        <f t="shared" si="353"/>
        <v/>
      </c>
    </row>
    <row r="3562" spans="10:21">
      <c r="J3562" s="19" t="s">
        <v>1528</v>
      </c>
      <c r="K3562" s="2" t="str">
        <f t="shared" si="350"/>
        <v>KP</v>
      </c>
      <c r="L3562" t="str">
        <f t="shared" si="354"/>
        <v>KOREA, DEMOCRATIC PEOPLE'S REPUBLIC OF</v>
      </c>
      <c r="S3562" s="15">
        <f t="shared" si="351"/>
        <v>41827</v>
      </c>
      <c r="T3562" s="15" t="str">
        <f t="shared" si="352"/>
        <v/>
      </c>
      <c r="U3562" s="15" t="str">
        <f t="shared" si="353"/>
        <v/>
      </c>
    </row>
    <row r="3563" spans="10:21">
      <c r="J3563" s="19" t="s">
        <v>1529</v>
      </c>
      <c r="K3563" s="2" t="str">
        <f t="shared" si="350"/>
        <v>KR</v>
      </c>
      <c r="L3563" t="str">
        <f t="shared" si="354"/>
        <v>KOREA, REPUBLIC OF</v>
      </c>
      <c r="S3563" s="15">
        <f t="shared" si="351"/>
        <v>41827</v>
      </c>
      <c r="T3563" s="15" t="str">
        <f t="shared" si="352"/>
        <v/>
      </c>
      <c r="U3563" s="15" t="str">
        <f t="shared" si="353"/>
        <v/>
      </c>
    </row>
    <row r="3564" spans="10:21">
      <c r="J3564" s="19" t="s">
        <v>12068</v>
      </c>
      <c r="K3564" s="2" t="str">
        <f t="shared" si="350"/>
        <v>XK</v>
      </c>
      <c r="L3564" t="str">
        <f t="shared" si="354"/>
        <v>KOSOVO</v>
      </c>
      <c r="S3564" s="15">
        <f t="shared" si="351"/>
        <v>42931</v>
      </c>
      <c r="T3564" s="15" t="str">
        <f t="shared" si="352"/>
        <v/>
      </c>
      <c r="U3564" s="15" t="str">
        <f t="shared" si="353"/>
        <v/>
      </c>
    </row>
    <row r="3565" spans="10:21">
      <c r="J3565" s="19" t="s">
        <v>1530</v>
      </c>
      <c r="K3565" s="2" t="str">
        <f t="shared" si="350"/>
        <v>KW</v>
      </c>
      <c r="L3565" t="str">
        <f t="shared" si="354"/>
        <v>KUWAIT</v>
      </c>
      <c r="S3565" s="15">
        <f t="shared" si="351"/>
        <v>41827</v>
      </c>
      <c r="T3565" s="15" t="str">
        <f t="shared" si="352"/>
        <v/>
      </c>
      <c r="U3565" s="15" t="str">
        <f t="shared" si="353"/>
        <v/>
      </c>
    </row>
    <row r="3566" spans="10:21">
      <c r="J3566" s="19" t="s">
        <v>1531</v>
      </c>
      <c r="K3566" s="2" t="str">
        <f t="shared" si="350"/>
        <v>KG</v>
      </c>
      <c r="L3566" t="str">
        <f t="shared" si="354"/>
        <v>KYRGYZSTAN</v>
      </c>
      <c r="S3566" s="15">
        <f t="shared" si="351"/>
        <v>41827</v>
      </c>
      <c r="T3566" s="15" t="str">
        <f t="shared" si="352"/>
        <v/>
      </c>
      <c r="U3566" s="15" t="str">
        <f t="shared" si="353"/>
        <v/>
      </c>
    </row>
    <row r="3567" spans="10:21">
      <c r="J3567" s="19" t="s">
        <v>1532</v>
      </c>
      <c r="K3567" s="2" t="str">
        <f t="shared" si="350"/>
        <v>LA</v>
      </c>
      <c r="L3567" t="str">
        <f t="shared" si="354"/>
        <v>LAO PEOPLE'S DEMOCRATIC REPUBLIC</v>
      </c>
      <c r="S3567" s="15">
        <f t="shared" si="351"/>
        <v>41827</v>
      </c>
      <c r="T3567" s="15" t="str">
        <f t="shared" si="352"/>
        <v/>
      </c>
      <c r="U3567" s="15" t="str">
        <f t="shared" si="353"/>
        <v/>
      </c>
    </row>
    <row r="3568" spans="10:21">
      <c r="J3568" s="19" t="s">
        <v>1533</v>
      </c>
      <c r="K3568" s="2" t="str">
        <f t="shared" si="350"/>
        <v>LV</v>
      </c>
      <c r="L3568" t="str">
        <f t="shared" si="354"/>
        <v>LATVIA</v>
      </c>
      <c r="S3568" s="15">
        <f t="shared" si="351"/>
        <v>41827</v>
      </c>
      <c r="T3568" s="15" t="str">
        <f t="shared" si="352"/>
        <v/>
      </c>
      <c r="U3568" s="15" t="str">
        <f t="shared" si="353"/>
        <v/>
      </c>
    </row>
    <row r="3569" spans="10:21">
      <c r="J3569" s="19" t="s">
        <v>1534</v>
      </c>
      <c r="K3569" s="2" t="str">
        <f t="shared" si="350"/>
        <v>LB</v>
      </c>
      <c r="L3569" t="str">
        <f t="shared" si="354"/>
        <v>LEBANON</v>
      </c>
      <c r="S3569" s="15">
        <f t="shared" si="351"/>
        <v>41827</v>
      </c>
      <c r="T3569" s="15" t="str">
        <f t="shared" si="352"/>
        <v/>
      </c>
      <c r="U3569" s="15" t="str">
        <f t="shared" si="353"/>
        <v/>
      </c>
    </row>
    <row r="3570" spans="10:21">
      <c r="J3570" s="19" t="s">
        <v>1535</v>
      </c>
      <c r="K3570" s="2" t="str">
        <f t="shared" si="350"/>
        <v>LS</v>
      </c>
      <c r="L3570" t="str">
        <f t="shared" si="354"/>
        <v>LESOTHO</v>
      </c>
      <c r="S3570" s="15">
        <f t="shared" si="351"/>
        <v>41827</v>
      </c>
      <c r="T3570" s="15" t="str">
        <f t="shared" si="352"/>
        <v/>
      </c>
      <c r="U3570" s="15" t="str">
        <f t="shared" si="353"/>
        <v/>
      </c>
    </row>
    <row r="3571" spans="10:21">
      <c r="J3571" s="19" t="s">
        <v>1536</v>
      </c>
      <c r="K3571" s="2" t="str">
        <f t="shared" ref="K3571:K3634" si="355">VLOOKUP(J3571,$A:$B,2,0)</f>
        <v>LR</v>
      </c>
      <c r="L3571" t="str">
        <f t="shared" si="354"/>
        <v>LIBERIA</v>
      </c>
      <c r="S3571" s="15">
        <f t="shared" ref="S3571:S3634" si="356">VLOOKUP(J3571,A:G,5,FALSE)</f>
        <v>41827</v>
      </c>
      <c r="T3571" s="15" t="str">
        <f t="shared" ref="T3571:T3634" si="357">IF(VLOOKUP(J3571,A:G,6,FALSE)=0,"",VLOOKUP(J3571,A:G,6,FALSE))</f>
        <v/>
      </c>
      <c r="U3571" s="15" t="str">
        <f t="shared" ref="U3571:U3634" si="358">IF(VLOOKUP(J3571,A:G,7,FALSE)=0,"",VLOOKUP(J3571,A:G,7,FALSE))</f>
        <v/>
      </c>
    </row>
    <row r="3572" spans="10:21">
      <c r="J3572" s="19" t="s">
        <v>3453</v>
      </c>
      <c r="K3572" s="2" t="str">
        <f t="shared" si="355"/>
        <v>LY</v>
      </c>
      <c r="L3572" t="str">
        <f t="shared" si="354"/>
        <v>LIBYA</v>
      </c>
      <c r="S3572" s="15">
        <f t="shared" si="356"/>
        <v>41827</v>
      </c>
      <c r="T3572" s="15" t="str">
        <f t="shared" si="357"/>
        <v/>
      </c>
      <c r="U3572" s="15" t="str">
        <f t="shared" si="358"/>
        <v/>
      </c>
    </row>
    <row r="3573" spans="10:21">
      <c r="J3573" s="19" t="s">
        <v>1537</v>
      </c>
      <c r="K3573" s="2" t="str">
        <f t="shared" si="355"/>
        <v>LI</v>
      </c>
      <c r="L3573" t="str">
        <f t="shared" si="354"/>
        <v>LIECHTENSTEIN</v>
      </c>
      <c r="S3573" s="15">
        <f t="shared" si="356"/>
        <v>41827</v>
      </c>
      <c r="T3573" s="15" t="str">
        <f t="shared" si="357"/>
        <v/>
      </c>
      <c r="U3573" s="15" t="str">
        <f t="shared" si="358"/>
        <v/>
      </c>
    </row>
    <row r="3574" spans="10:21">
      <c r="J3574" s="19" t="s">
        <v>1538</v>
      </c>
      <c r="K3574" s="2" t="str">
        <f t="shared" si="355"/>
        <v>LT</v>
      </c>
      <c r="L3574" t="str">
        <f t="shared" si="354"/>
        <v>LITHUANIA</v>
      </c>
      <c r="S3574" s="15">
        <f t="shared" si="356"/>
        <v>41827</v>
      </c>
      <c r="T3574" s="15" t="str">
        <f t="shared" si="357"/>
        <v/>
      </c>
      <c r="U3574" s="15" t="str">
        <f t="shared" si="358"/>
        <v/>
      </c>
    </row>
    <row r="3575" spans="10:21">
      <c r="J3575" s="19" t="s">
        <v>1539</v>
      </c>
      <c r="K3575" s="2" t="str">
        <f t="shared" si="355"/>
        <v>LU</v>
      </c>
      <c r="L3575" t="str">
        <f t="shared" si="354"/>
        <v>LUXEMBOURG</v>
      </c>
      <c r="S3575" s="15">
        <f t="shared" si="356"/>
        <v>41827</v>
      </c>
      <c r="T3575" s="15" t="str">
        <f t="shared" si="357"/>
        <v/>
      </c>
      <c r="U3575" s="15" t="str">
        <f t="shared" si="358"/>
        <v/>
      </c>
    </row>
    <row r="3576" spans="10:21">
      <c r="J3576" s="19" t="s">
        <v>1540</v>
      </c>
      <c r="K3576" s="2" t="str">
        <f t="shared" si="355"/>
        <v>MO</v>
      </c>
      <c r="L3576" t="str">
        <f t="shared" si="354"/>
        <v>MACAO</v>
      </c>
      <c r="S3576" s="15">
        <f t="shared" si="356"/>
        <v>41827</v>
      </c>
      <c r="T3576" s="15" t="str">
        <f t="shared" si="357"/>
        <v/>
      </c>
      <c r="U3576" s="15" t="str">
        <f t="shared" si="358"/>
        <v/>
      </c>
    </row>
    <row r="3577" spans="10:21">
      <c r="J3577" s="19" t="s">
        <v>14788</v>
      </c>
      <c r="K3577" s="2" t="str">
        <f t="shared" si="355"/>
        <v>MK</v>
      </c>
      <c r="L3577" t="str">
        <f t="shared" si="354"/>
        <v>NORTH MACEDONIA</v>
      </c>
      <c r="S3577" s="15">
        <f t="shared" si="356"/>
        <v>41827</v>
      </c>
      <c r="T3577" s="15" t="str">
        <f t="shared" si="357"/>
        <v/>
      </c>
      <c r="U3577" s="15">
        <f t="shared" si="358"/>
        <v>44392</v>
      </c>
    </row>
    <row r="3578" spans="10:21">
      <c r="J3578" s="19" t="s">
        <v>1541</v>
      </c>
      <c r="K3578" s="2" t="str">
        <f t="shared" si="355"/>
        <v>MG</v>
      </c>
      <c r="L3578" t="str">
        <f t="shared" si="354"/>
        <v>MADAGASCAR</v>
      </c>
      <c r="S3578" s="15">
        <f t="shared" si="356"/>
        <v>41827</v>
      </c>
      <c r="T3578" s="15" t="str">
        <f t="shared" si="357"/>
        <v/>
      </c>
      <c r="U3578" s="15" t="str">
        <f t="shared" si="358"/>
        <v/>
      </c>
    </row>
    <row r="3579" spans="10:21">
      <c r="J3579" s="19" t="s">
        <v>1542</v>
      </c>
      <c r="K3579" s="2" t="str">
        <f t="shared" si="355"/>
        <v>MW</v>
      </c>
      <c r="L3579" t="str">
        <f t="shared" si="354"/>
        <v>MALAWI</v>
      </c>
      <c r="S3579" s="15">
        <f t="shared" si="356"/>
        <v>41827</v>
      </c>
      <c r="T3579" s="15" t="str">
        <f t="shared" si="357"/>
        <v/>
      </c>
      <c r="U3579" s="15" t="str">
        <f t="shared" si="358"/>
        <v/>
      </c>
    </row>
    <row r="3580" spans="10:21">
      <c r="J3580" s="19" t="s">
        <v>1543</v>
      </c>
      <c r="K3580" s="2" t="str">
        <f t="shared" si="355"/>
        <v>MY</v>
      </c>
      <c r="L3580" t="str">
        <f t="shared" si="354"/>
        <v>MALAYSIA</v>
      </c>
      <c r="S3580" s="15">
        <f t="shared" si="356"/>
        <v>41827</v>
      </c>
      <c r="T3580" s="15" t="str">
        <f t="shared" si="357"/>
        <v/>
      </c>
      <c r="U3580" s="15" t="str">
        <f t="shared" si="358"/>
        <v/>
      </c>
    </row>
    <row r="3581" spans="10:21">
      <c r="J3581" s="19" t="s">
        <v>1544</v>
      </c>
      <c r="K3581" s="2" t="str">
        <f t="shared" si="355"/>
        <v>MV</v>
      </c>
      <c r="L3581" t="str">
        <f t="shared" si="354"/>
        <v>MALDIVES</v>
      </c>
      <c r="S3581" s="15">
        <f t="shared" si="356"/>
        <v>41827</v>
      </c>
      <c r="T3581" s="15" t="str">
        <f t="shared" si="357"/>
        <v/>
      </c>
      <c r="U3581" s="15" t="str">
        <f t="shared" si="358"/>
        <v/>
      </c>
    </row>
    <row r="3582" spans="10:21">
      <c r="J3582" s="19" t="s">
        <v>1545</v>
      </c>
      <c r="K3582" s="2" t="str">
        <f t="shared" si="355"/>
        <v>ML</v>
      </c>
      <c r="L3582" t="str">
        <f t="shared" si="354"/>
        <v>MALI</v>
      </c>
      <c r="S3582" s="15">
        <f t="shared" si="356"/>
        <v>41827</v>
      </c>
      <c r="T3582" s="15" t="str">
        <f t="shared" si="357"/>
        <v/>
      </c>
      <c r="U3582" s="15" t="str">
        <f t="shared" si="358"/>
        <v/>
      </c>
    </row>
    <row r="3583" spans="10:21">
      <c r="J3583" s="19" t="s">
        <v>1546</v>
      </c>
      <c r="K3583" s="2" t="str">
        <f t="shared" si="355"/>
        <v>MT</v>
      </c>
      <c r="L3583" t="str">
        <f t="shared" si="354"/>
        <v>MALTA</v>
      </c>
      <c r="S3583" s="15">
        <f t="shared" si="356"/>
        <v>41827</v>
      </c>
      <c r="T3583" s="15" t="str">
        <f t="shared" si="357"/>
        <v/>
      </c>
      <c r="U3583" s="15" t="str">
        <f t="shared" si="358"/>
        <v/>
      </c>
    </row>
    <row r="3584" spans="10:21">
      <c r="J3584" s="19" t="s">
        <v>1547</v>
      </c>
      <c r="K3584" s="2" t="str">
        <f t="shared" si="355"/>
        <v>MH</v>
      </c>
      <c r="L3584" t="str">
        <f t="shared" si="354"/>
        <v>MARSHALL ISLANDS</v>
      </c>
      <c r="S3584" s="15">
        <f t="shared" si="356"/>
        <v>41827</v>
      </c>
      <c r="T3584" s="15" t="str">
        <f t="shared" si="357"/>
        <v/>
      </c>
      <c r="U3584" s="15" t="str">
        <f t="shared" si="358"/>
        <v/>
      </c>
    </row>
    <row r="3585" spans="10:21">
      <c r="J3585" s="19" t="s">
        <v>1548</v>
      </c>
      <c r="K3585" s="2" t="str">
        <f t="shared" si="355"/>
        <v>MQ</v>
      </c>
      <c r="L3585" t="str">
        <f t="shared" si="354"/>
        <v>MARTINIQUE</v>
      </c>
      <c r="S3585" s="15">
        <f t="shared" si="356"/>
        <v>41827</v>
      </c>
      <c r="T3585" s="15" t="str">
        <f t="shared" si="357"/>
        <v/>
      </c>
      <c r="U3585" s="15" t="str">
        <f t="shared" si="358"/>
        <v/>
      </c>
    </row>
    <row r="3586" spans="10:21">
      <c r="J3586" s="19" t="s">
        <v>1549</v>
      </c>
      <c r="K3586" s="2" t="str">
        <f t="shared" si="355"/>
        <v>MR</v>
      </c>
      <c r="L3586" t="str">
        <f t="shared" si="354"/>
        <v>MAURITANIA</v>
      </c>
      <c r="S3586" s="15">
        <f t="shared" si="356"/>
        <v>41827</v>
      </c>
      <c r="T3586" s="15" t="str">
        <f t="shared" si="357"/>
        <v/>
      </c>
      <c r="U3586" s="15" t="str">
        <f t="shared" si="358"/>
        <v/>
      </c>
    </row>
    <row r="3587" spans="10:21">
      <c r="J3587" s="19" t="s">
        <v>1550</v>
      </c>
      <c r="K3587" s="2" t="str">
        <f t="shared" si="355"/>
        <v>MU</v>
      </c>
      <c r="L3587" t="str">
        <f t="shared" si="354"/>
        <v>MAURITIUS</v>
      </c>
      <c r="S3587" s="15">
        <f t="shared" si="356"/>
        <v>41827</v>
      </c>
      <c r="T3587" s="15" t="str">
        <f t="shared" si="357"/>
        <v/>
      </c>
      <c r="U3587" s="15" t="str">
        <f t="shared" si="358"/>
        <v/>
      </c>
    </row>
    <row r="3588" spans="10:21">
      <c r="J3588" s="19" t="s">
        <v>1551</v>
      </c>
      <c r="K3588" s="2" t="str">
        <f t="shared" si="355"/>
        <v>YT</v>
      </c>
      <c r="L3588" t="str">
        <f t="shared" si="354"/>
        <v>MAYOTTE</v>
      </c>
      <c r="S3588" s="15">
        <f t="shared" si="356"/>
        <v>41827</v>
      </c>
      <c r="T3588" s="15" t="str">
        <f t="shared" si="357"/>
        <v/>
      </c>
      <c r="U3588" s="15" t="str">
        <f t="shared" si="358"/>
        <v/>
      </c>
    </row>
    <row r="3589" spans="10:21">
      <c r="J3589" s="19" t="s">
        <v>1552</v>
      </c>
      <c r="K3589" s="2" t="str">
        <f t="shared" si="355"/>
        <v>MX</v>
      </c>
      <c r="L3589" t="str">
        <f t="shared" si="354"/>
        <v>MEXICO</v>
      </c>
      <c r="S3589" s="15">
        <f t="shared" si="356"/>
        <v>41827</v>
      </c>
      <c r="T3589" s="15" t="str">
        <f t="shared" si="357"/>
        <v/>
      </c>
      <c r="U3589" s="15" t="str">
        <f t="shared" si="358"/>
        <v/>
      </c>
    </row>
    <row r="3590" spans="10:21">
      <c r="J3590" s="19" t="s">
        <v>1553</v>
      </c>
      <c r="K3590" s="2" t="str">
        <f t="shared" si="355"/>
        <v>FM</v>
      </c>
      <c r="L3590" t="str">
        <f t="shared" si="354"/>
        <v>MICRONESIA, FEDERATED STATES OF</v>
      </c>
      <c r="S3590" s="15">
        <f t="shared" si="356"/>
        <v>41827</v>
      </c>
      <c r="T3590" s="15" t="str">
        <f t="shared" si="357"/>
        <v/>
      </c>
      <c r="U3590" s="15" t="str">
        <f t="shared" si="358"/>
        <v/>
      </c>
    </row>
    <row r="3591" spans="10:21">
      <c r="J3591" s="19" t="s">
        <v>1554</v>
      </c>
      <c r="K3591" s="2" t="str">
        <f t="shared" si="355"/>
        <v>MD</v>
      </c>
      <c r="L3591" t="str">
        <f t="shared" si="354"/>
        <v>MOLDOVA, REPUBLIC OF</v>
      </c>
      <c r="S3591" s="15">
        <f t="shared" si="356"/>
        <v>41827</v>
      </c>
      <c r="T3591" s="15" t="str">
        <f t="shared" si="357"/>
        <v/>
      </c>
      <c r="U3591" s="15" t="str">
        <f t="shared" si="358"/>
        <v/>
      </c>
    </row>
    <row r="3592" spans="10:21">
      <c r="J3592" s="19" t="s">
        <v>1555</v>
      </c>
      <c r="K3592" s="2" t="str">
        <f t="shared" si="355"/>
        <v>MC</v>
      </c>
      <c r="L3592" t="str">
        <f t="shared" si="354"/>
        <v>MONACO</v>
      </c>
      <c r="S3592" s="15">
        <f t="shared" si="356"/>
        <v>41827</v>
      </c>
      <c r="T3592" s="15" t="str">
        <f t="shared" si="357"/>
        <v/>
      </c>
      <c r="U3592" s="15" t="str">
        <f t="shared" si="358"/>
        <v/>
      </c>
    </row>
    <row r="3593" spans="10:21">
      <c r="J3593" s="19" t="s">
        <v>1556</v>
      </c>
      <c r="K3593" s="2" t="str">
        <f t="shared" si="355"/>
        <v>MN</v>
      </c>
      <c r="L3593" t="str">
        <f t="shared" si="354"/>
        <v>MONGOLIA</v>
      </c>
      <c r="S3593" s="15">
        <f t="shared" si="356"/>
        <v>41827</v>
      </c>
      <c r="T3593" s="15" t="str">
        <f t="shared" si="357"/>
        <v/>
      </c>
      <c r="U3593" s="15" t="str">
        <f t="shared" si="358"/>
        <v/>
      </c>
    </row>
    <row r="3594" spans="10:21">
      <c r="J3594" s="19" t="s">
        <v>1557</v>
      </c>
      <c r="K3594" s="2" t="str">
        <f t="shared" si="355"/>
        <v>ME</v>
      </c>
      <c r="L3594" t="str">
        <f t="shared" si="354"/>
        <v>MONTENEGRO</v>
      </c>
      <c r="S3594" s="15">
        <f t="shared" si="356"/>
        <v>41827</v>
      </c>
      <c r="T3594" s="15" t="str">
        <f t="shared" si="357"/>
        <v/>
      </c>
      <c r="U3594" s="15" t="str">
        <f t="shared" si="358"/>
        <v/>
      </c>
    </row>
    <row r="3595" spans="10:21">
      <c r="J3595" s="19" t="s">
        <v>1558</v>
      </c>
      <c r="K3595" s="2" t="str">
        <f t="shared" si="355"/>
        <v>MS</v>
      </c>
      <c r="L3595" t="str">
        <f t="shared" si="354"/>
        <v>MONTSERRAT</v>
      </c>
      <c r="S3595" s="15">
        <f t="shared" si="356"/>
        <v>41827</v>
      </c>
      <c r="T3595" s="15" t="str">
        <f t="shared" si="357"/>
        <v/>
      </c>
      <c r="U3595" s="15" t="str">
        <f t="shared" si="358"/>
        <v/>
      </c>
    </row>
    <row r="3596" spans="10:21">
      <c r="J3596" s="19" t="s">
        <v>1559</v>
      </c>
      <c r="K3596" s="2" t="str">
        <f t="shared" si="355"/>
        <v>MA</v>
      </c>
      <c r="L3596" t="str">
        <f t="shared" si="354"/>
        <v>MOROCCO</v>
      </c>
      <c r="S3596" s="15">
        <f t="shared" si="356"/>
        <v>41827</v>
      </c>
      <c r="T3596" s="15" t="str">
        <f t="shared" si="357"/>
        <v/>
      </c>
      <c r="U3596" s="15" t="str">
        <f t="shared" si="358"/>
        <v/>
      </c>
    </row>
    <row r="3597" spans="10:21">
      <c r="J3597" s="19" t="s">
        <v>1560</v>
      </c>
      <c r="K3597" s="2" t="str">
        <f t="shared" si="355"/>
        <v>MZ</v>
      </c>
      <c r="L3597" t="str">
        <f t="shared" si="354"/>
        <v>MOZAMBIQUE</v>
      </c>
      <c r="S3597" s="15">
        <f t="shared" si="356"/>
        <v>41827</v>
      </c>
      <c r="T3597" s="15" t="str">
        <f t="shared" si="357"/>
        <v/>
      </c>
      <c r="U3597" s="15" t="str">
        <f t="shared" si="358"/>
        <v/>
      </c>
    </row>
    <row r="3598" spans="10:21">
      <c r="J3598" s="19" t="s">
        <v>1561</v>
      </c>
      <c r="K3598" s="2" t="str">
        <f t="shared" si="355"/>
        <v>MM</v>
      </c>
      <c r="L3598" t="str">
        <f t="shared" si="354"/>
        <v>MYANMAR</v>
      </c>
      <c r="S3598" s="15">
        <f t="shared" si="356"/>
        <v>41827</v>
      </c>
      <c r="T3598" s="15" t="str">
        <f t="shared" si="357"/>
        <v/>
      </c>
      <c r="U3598" s="15" t="str">
        <f t="shared" si="358"/>
        <v/>
      </c>
    </row>
    <row r="3599" spans="10:21">
      <c r="J3599" s="19" t="s">
        <v>1562</v>
      </c>
      <c r="K3599" s="2" t="str">
        <f t="shared" si="355"/>
        <v>NA</v>
      </c>
      <c r="L3599" t="str">
        <f t="shared" si="354"/>
        <v>NAMIBIA</v>
      </c>
      <c r="S3599" s="15">
        <f t="shared" si="356"/>
        <v>41827</v>
      </c>
      <c r="T3599" s="15" t="str">
        <f t="shared" si="357"/>
        <v/>
      </c>
      <c r="U3599" s="15" t="str">
        <f t="shared" si="358"/>
        <v/>
      </c>
    </row>
    <row r="3600" spans="10:21">
      <c r="J3600" s="19" t="s">
        <v>1563</v>
      </c>
      <c r="K3600" s="2" t="str">
        <f t="shared" si="355"/>
        <v>NR</v>
      </c>
      <c r="L3600" t="str">
        <f t="shared" si="354"/>
        <v>NAURU</v>
      </c>
      <c r="S3600" s="15">
        <f t="shared" si="356"/>
        <v>41827</v>
      </c>
      <c r="T3600" s="15" t="str">
        <f t="shared" si="357"/>
        <v/>
      </c>
      <c r="U3600" s="15" t="str">
        <f t="shared" si="358"/>
        <v/>
      </c>
    </row>
    <row r="3601" spans="10:21">
      <c r="J3601" s="19" t="s">
        <v>1564</v>
      </c>
      <c r="K3601" s="2" t="str">
        <f t="shared" si="355"/>
        <v>NP</v>
      </c>
      <c r="L3601" t="str">
        <f t="shared" si="354"/>
        <v>NEPAL</v>
      </c>
      <c r="S3601" s="15">
        <f t="shared" si="356"/>
        <v>41827</v>
      </c>
      <c r="T3601" s="15" t="str">
        <f t="shared" si="357"/>
        <v/>
      </c>
      <c r="U3601" s="15" t="str">
        <f t="shared" si="358"/>
        <v/>
      </c>
    </row>
    <row r="3602" spans="10:21">
      <c r="J3602" s="19" t="s">
        <v>1565</v>
      </c>
      <c r="K3602" s="2" t="str">
        <f t="shared" si="355"/>
        <v>NL</v>
      </c>
      <c r="L3602" t="str">
        <f t="shared" si="354"/>
        <v>NETHERLANDS</v>
      </c>
      <c r="S3602" s="15">
        <f t="shared" si="356"/>
        <v>41827</v>
      </c>
      <c r="T3602" s="15" t="str">
        <f t="shared" si="357"/>
        <v/>
      </c>
      <c r="U3602" s="15" t="str">
        <f t="shared" si="358"/>
        <v/>
      </c>
    </row>
    <row r="3603" spans="10:21">
      <c r="J3603" s="19" t="s">
        <v>1566</v>
      </c>
      <c r="K3603" s="2" t="str">
        <f t="shared" si="355"/>
        <v>NC</v>
      </c>
      <c r="L3603" t="str">
        <f t="shared" si="354"/>
        <v>NEW CALEDONIA</v>
      </c>
      <c r="S3603" s="15">
        <f t="shared" si="356"/>
        <v>41827</v>
      </c>
      <c r="T3603" s="15" t="str">
        <f t="shared" si="357"/>
        <v/>
      </c>
      <c r="U3603" s="15" t="str">
        <f t="shared" si="358"/>
        <v/>
      </c>
    </row>
    <row r="3604" spans="10:21">
      <c r="J3604" s="19" t="s">
        <v>1567</v>
      </c>
      <c r="K3604" s="2" t="str">
        <f t="shared" si="355"/>
        <v>NZ</v>
      </c>
      <c r="L3604" t="str">
        <f t="shared" si="354"/>
        <v>NEW ZEALAND</v>
      </c>
      <c r="S3604" s="15">
        <f t="shared" si="356"/>
        <v>41827</v>
      </c>
      <c r="T3604" s="15" t="str">
        <f t="shared" si="357"/>
        <v/>
      </c>
      <c r="U3604" s="15" t="str">
        <f t="shared" si="358"/>
        <v/>
      </c>
    </row>
    <row r="3605" spans="10:21">
      <c r="J3605" s="19" t="s">
        <v>1568</v>
      </c>
      <c r="K3605" s="2" t="str">
        <f t="shared" si="355"/>
        <v>NI</v>
      </c>
      <c r="L3605" t="str">
        <f t="shared" si="354"/>
        <v>NICARAGUA</v>
      </c>
      <c r="S3605" s="15">
        <f t="shared" si="356"/>
        <v>41827</v>
      </c>
      <c r="T3605" s="15" t="str">
        <f t="shared" si="357"/>
        <v/>
      </c>
      <c r="U3605" s="15" t="str">
        <f t="shared" si="358"/>
        <v/>
      </c>
    </row>
    <row r="3606" spans="10:21">
      <c r="J3606" s="19" t="s">
        <v>1569</v>
      </c>
      <c r="K3606" s="2" t="str">
        <f t="shared" si="355"/>
        <v>NE</v>
      </c>
      <c r="L3606" t="str">
        <f t="shared" si="354"/>
        <v>NIGER</v>
      </c>
      <c r="S3606" s="15">
        <f t="shared" si="356"/>
        <v>41827</v>
      </c>
      <c r="T3606" s="15" t="str">
        <f t="shared" si="357"/>
        <v/>
      </c>
      <c r="U3606" s="15" t="str">
        <f t="shared" si="358"/>
        <v/>
      </c>
    </row>
    <row r="3607" spans="10:21">
      <c r="J3607" s="19" t="s">
        <v>1570</v>
      </c>
      <c r="K3607" s="2" t="str">
        <f t="shared" si="355"/>
        <v>NG</v>
      </c>
      <c r="L3607" t="str">
        <f t="shared" si="354"/>
        <v>NIGERIA</v>
      </c>
      <c r="S3607" s="15">
        <f t="shared" si="356"/>
        <v>41827</v>
      </c>
      <c r="T3607" s="15" t="str">
        <f t="shared" si="357"/>
        <v/>
      </c>
      <c r="U3607" s="15" t="str">
        <f t="shared" si="358"/>
        <v/>
      </c>
    </row>
    <row r="3608" spans="10:21">
      <c r="J3608" s="19" t="s">
        <v>1571</v>
      </c>
      <c r="K3608" s="2" t="str">
        <f t="shared" si="355"/>
        <v>NU</v>
      </c>
      <c r="L3608" t="str">
        <f t="shared" si="354"/>
        <v>NIUE</v>
      </c>
      <c r="S3608" s="15">
        <f t="shared" si="356"/>
        <v>41827</v>
      </c>
      <c r="T3608" s="15" t="str">
        <f t="shared" si="357"/>
        <v/>
      </c>
      <c r="U3608" s="15" t="str">
        <f t="shared" si="358"/>
        <v/>
      </c>
    </row>
    <row r="3609" spans="10:21">
      <c r="J3609" s="19" t="s">
        <v>1572</v>
      </c>
      <c r="K3609" s="2" t="str">
        <f t="shared" si="355"/>
        <v>NF</v>
      </c>
      <c r="L3609" t="str">
        <f t="shared" si="354"/>
        <v>NORFOLK ISLAND</v>
      </c>
      <c r="S3609" s="15">
        <f t="shared" si="356"/>
        <v>41827</v>
      </c>
      <c r="T3609" s="15" t="str">
        <f t="shared" si="357"/>
        <v/>
      </c>
      <c r="U3609" s="15" t="str">
        <f t="shared" si="358"/>
        <v/>
      </c>
    </row>
    <row r="3610" spans="10:21">
      <c r="J3610" s="19" t="s">
        <v>1573</v>
      </c>
      <c r="K3610" s="2" t="str">
        <f t="shared" si="355"/>
        <v>MP</v>
      </c>
      <c r="L3610" t="str">
        <f t="shared" si="354"/>
        <v>NORTHERN MARIANA ISLANDS</v>
      </c>
      <c r="S3610" s="15">
        <f t="shared" si="356"/>
        <v>41827</v>
      </c>
      <c r="T3610" s="15" t="str">
        <f t="shared" si="357"/>
        <v/>
      </c>
      <c r="U3610" s="15" t="str">
        <f t="shared" si="358"/>
        <v/>
      </c>
    </row>
    <row r="3611" spans="10:21">
      <c r="J3611" s="19" t="s">
        <v>1574</v>
      </c>
      <c r="K3611" s="2" t="str">
        <f t="shared" si="355"/>
        <v>NO</v>
      </c>
      <c r="L3611" t="str">
        <f t="shared" si="354"/>
        <v>NORWAY</v>
      </c>
      <c r="S3611" s="15">
        <f t="shared" si="356"/>
        <v>41827</v>
      </c>
      <c r="T3611" s="15" t="str">
        <f t="shared" si="357"/>
        <v/>
      </c>
      <c r="U3611" s="15" t="str">
        <f t="shared" si="358"/>
        <v/>
      </c>
    </row>
    <row r="3612" spans="10:21">
      <c r="J3612" s="19" t="s">
        <v>1575</v>
      </c>
      <c r="K3612" s="2" t="str">
        <f t="shared" si="355"/>
        <v>OM</v>
      </c>
      <c r="L3612" t="str">
        <f t="shared" si="354"/>
        <v>OMAN</v>
      </c>
      <c r="S3612" s="15">
        <f t="shared" si="356"/>
        <v>41827</v>
      </c>
      <c r="T3612" s="15" t="str">
        <f t="shared" si="357"/>
        <v/>
      </c>
      <c r="U3612" s="15" t="str">
        <f t="shared" si="358"/>
        <v/>
      </c>
    </row>
    <row r="3613" spans="10:21">
      <c r="J3613" s="19" t="s">
        <v>1576</v>
      </c>
      <c r="K3613" s="2" t="str">
        <f t="shared" si="355"/>
        <v>PK</v>
      </c>
      <c r="L3613" t="str">
        <f t="shared" si="354"/>
        <v>PAKISTAN</v>
      </c>
      <c r="S3613" s="15">
        <f t="shared" si="356"/>
        <v>41827</v>
      </c>
      <c r="T3613" s="15" t="str">
        <f t="shared" si="357"/>
        <v/>
      </c>
      <c r="U3613" s="15" t="str">
        <f t="shared" si="358"/>
        <v/>
      </c>
    </row>
    <row r="3614" spans="10:21">
      <c r="J3614" s="19" t="s">
        <v>1577</v>
      </c>
      <c r="K3614" s="2" t="str">
        <f t="shared" si="355"/>
        <v>PW</v>
      </c>
      <c r="L3614" t="str">
        <f t="shared" si="354"/>
        <v>PALAU</v>
      </c>
      <c r="S3614" s="15">
        <f t="shared" si="356"/>
        <v>41827</v>
      </c>
      <c r="T3614" s="15" t="str">
        <f t="shared" si="357"/>
        <v/>
      </c>
      <c r="U3614" s="15" t="str">
        <f t="shared" si="358"/>
        <v/>
      </c>
    </row>
    <row r="3615" spans="10:21">
      <c r="J3615" s="19" t="s">
        <v>14789</v>
      </c>
      <c r="K3615" s="2" t="str">
        <f t="shared" si="355"/>
        <v>PS</v>
      </c>
      <c r="L3615" t="str">
        <f t="shared" si="354"/>
        <v>PALESTINE, STATE OF</v>
      </c>
      <c r="S3615" s="15">
        <f t="shared" si="356"/>
        <v>41827</v>
      </c>
      <c r="T3615" s="15" t="str">
        <f t="shared" si="357"/>
        <v/>
      </c>
      <c r="U3615" s="15">
        <f t="shared" si="358"/>
        <v>44392</v>
      </c>
    </row>
    <row r="3616" spans="10:21">
      <c r="J3616" s="19" t="s">
        <v>1578</v>
      </c>
      <c r="K3616" s="2" t="str">
        <f t="shared" si="355"/>
        <v>PA</v>
      </c>
      <c r="L3616" t="str">
        <f t="shared" si="354"/>
        <v>PANAMA</v>
      </c>
      <c r="S3616" s="15">
        <f t="shared" si="356"/>
        <v>41827</v>
      </c>
      <c r="T3616" s="15" t="str">
        <f t="shared" si="357"/>
        <v/>
      </c>
      <c r="U3616" s="15" t="str">
        <f t="shared" si="358"/>
        <v/>
      </c>
    </row>
    <row r="3617" spans="10:21">
      <c r="J3617" s="19" t="s">
        <v>1579</v>
      </c>
      <c r="K3617" s="2" t="str">
        <f t="shared" si="355"/>
        <v>PG</v>
      </c>
      <c r="L3617" t="str">
        <f t="shared" si="354"/>
        <v>PAPUA NEW GUINEA</v>
      </c>
      <c r="S3617" s="15">
        <f t="shared" si="356"/>
        <v>41827</v>
      </c>
      <c r="T3617" s="15" t="str">
        <f t="shared" si="357"/>
        <v/>
      </c>
      <c r="U3617" s="15" t="str">
        <f t="shared" si="358"/>
        <v/>
      </c>
    </row>
    <row r="3618" spans="10:21">
      <c r="J3618" s="19" t="s">
        <v>1580</v>
      </c>
      <c r="K3618" s="2" t="str">
        <f t="shared" si="355"/>
        <v>PY</v>
      </c>
      <c r="L3618" t="str">
        <f t="shared" si="354"/>
        <v>PARAGUAY</v>
      </c>
      <c r="S3618" s="15">
        <f t="shared" si="356"/>
        <v>41827</v>
      </c>
      <c r="T3618" s="15" t="str">
        <f t="shared" si="357"/>
        <v/>
      </c>
      <c r="U3618" s="15" t="str">
        <f t="shared" si="358"/>
        <v/>
      </c>
    </row>
    <row r="3619" spans="10:21">
      <c r="J3619" s="19" t="s">
        <v>1581</v>
      </c>
      <c r="K3619" s="2" t="str">
        <f t="shared" si="355"/>
        <v>PE</v>
      </c>
      <c r="L3619" t="str">
        <f t="shared" ref="L3619:L3682" si="359">J3619</f>
        <v>PERU</v>
      </c>
      <c r="S3619" s="15">
        <f t="shared" si="356"/>
        <v>41827</v>
      </c>
      <c r="T3619" s="15" t="str">
        <f t="shared" si="357"/>
        <v/>
      </c>
      <c r="U3619" s="15" t="str">
        <f t="shared" si="358"/>
        <v/>
      </c>
    </row>
    <row r="3620" spans="10:21">
      <c r="J3620" s="19" t="s">
        <v>1582</v>
      </c>
      <c r="K3620" s="2" t="str">
        <f t="shared" si="355"/>
        <v>PH</v>
      </c>
      <c r="L3620" t="str">
        <f t="shared" si="359"/>
        <v>PHILIPPINES</v>
      </c>
      <c r="S3620" s="15">
        <f t="shared" si="356"/>
        <v>41827</v>
      </c>
      <c r="T3620" s="15" t="str">
        <f t="shared" si="357"/>
        <v/>
      </c>
      <c r="U3620" s="15" t="str">
        <f t="shared" si="358"/>
        <v/>
      </c>
    </row>
    <row r="3621" spans="10:21">
      <c r="J3621" s="19" t="s">
        <v>1583</v>
      </c>
      <c r="K3621" s="2" t="str">
        <f t="shared" si="355"/>
        <v>PN</v>
      </c>
      <c r="L3621" t="str">
        <f t="shared" si="359"/>
        <v>PITCAIRN</v>
      </c>
      <c r="S3621" s="15">
        <f t="shared" si="356"/>
        <v>41827</v>
      </c>
      <c r="T3621" s="15" t="str">
        <f t="shared" si="357"/>
        <v/>
      </c>
      <c r="U3621" s="15" t="str">
        <f t="shared" si="358"/>
        <v/>
      </c>
    </row>
    <row r="3622" spans="10:21">
      <c r="J3622" s="19" t="s">
        <v>1584</v>
      </c>
      <c r="K3622" s="2" t="str">
        <f t="shared" si="355"/>
        <v>PL</v>
      </c>
      <c r="L3622" t="str">
        <f t="shared" si="359"/>
        <v>POLAND</v>
      </c>
      <c r="S3622" s="15">
        <f t="shared" si="356"/>
        <v>41827</v>
      </c>
      <c r="T3622" s="15" t="str">
        <f t="shared" si="357"/>
        <v/>
      </c>
      <c r="U3622" s="15" t="str">
        <f t="shared" si="358"/>
        <v/>
      </c>
    </row>
    <row r="3623" spans="10:21">
      <c r="J3623" s="19" t="s">
        <v>1585</v>
      </c>
      <c r="K3623" s="2" t="str">
        <f t="shared" si="355"/>
        <v>PT</v>
      </c>
      <c r="L3623" t="str">
        <f t="shared" si="359"/>
        <v>PORTUGAL</v>
      </c>
      <c r="S3623" s="15">
        <f t="shared" si="356"/>
        <v>41827</v>
      </c>
      <c r="T3623" s="15" t="str">
        <f t="shared" si="357"/>
        <v/>
      </c>
      <c r="U3623" s="15" t="str">
        <f t="shared" si="358"/>
        <v/>
      </c>
    </row>
    <row r="3624" spans="10:21">
      <c r="J3624" s="19" t="s">
        <v>1586</v>
      </c>
      <c r="K3624" s="2" t="str">
        <f t="shared" si="355"/>
        <v>PR</v>
      </c>
      <c r="L3624" t="str">
        <f t="shared" si="359"/>
        <v>PUERTO RICO</v>
      </c>
      <c r="S3624" s="15">
        <f t="shared" si="356"/>
        <v>41827</v>
      </c>
      <c r="T3624" s="15" t="str">
        <f t="shared" si="357"/>
        <v/>
      </c>
      <c r="U3624" s="15" t="str">
        <f t="shared" si="358"/>
        <v/>
      </c>
    </row>
    <row r="3625" spans="10:21">
      <c r="J3625" s="19" t="s">
        <v>1587</v>
      </c>
      <c r="K3625" s="2" t="str">
        <f t="shared" si="355"/>
        <v>QA</v>
      </c>
      <c r="L3625" t="str">
        <f t="shared" si="359"/>
        <v>QATAR</v>
      </c>
      <c r="S3625" s="15">
        <f t="shared" si="356"/>
        <v>41827</v>
      </c>
      <c r="T3625" s="15" t="str">
        <f t="shared" si="357"/>
        <v/>
      </c>
      <c r="U3625" s="15" t="str">
        <f t="shared" si="358"/>
        <v/>
      </c>
    </row>
    <row r="3626" spans="10:21">
      <c r="J3626" s="19" t="s">
        <v>1588</v>
      </c>
      <c r="K3626" s="2" t="str">
        <f t="shared" si="355"/>
        <v>RE</v>
      </c>
      <c r="L3626" t="str">
        <f t="shared" si="359"/>
        <v>RÉUNION</v>
      </c>
      <c r="S3626" s="15">
        <f t="shared" si="356"/>
        <v>41827</v>
      </c>
      <c r="T3626" s="15" t="str">
        <f t="shared" si="357"/>
        <v/>
      </c>
      <c r="U3626" s="15" t="str">
        <f t="shared" si="358"/>
        <v/>
      </c>
    </row>
    <row r="3627" spans="10:21">
      <c r="J3627" s="19" t="s">
        <v>1589</v>
      </c>
      <c r="K3627" s="2" t="str">
        <f t="shared" si="355"/>
        <v>RO</v>
      </c>
      <c r="L3627" t="str">
        <f t="shared" si="359"/>
        <v>ROMANIA</v>
      </c>
      <c r="S3627" s="15">
        <f t="shared" si="356"/>
        <v>41827</v>
      </c>
      <c r="T3627" s="15" t="str">
        <f t="shared" si="357"/>
        <v/>
      </c>
      <c r="U3627" s="15" t="str">
        <f t="shared" si="358"/>
        <v/>
      </c>
    </row>
    <row r="3628" spans="10:21">
      <c r="J3628" s="19" t="s">
        <v>1590</v>
      </c>
      <c r="K3628" s="2" t="str">
        <f t="shared" si="355"/>
        <v>RU</v>
      </c>
      <c r="L3628" t="str">
        <f t="shared" si="359"/>
        <v>RUSSIAN FEDERATION</v>
      </c>
      <c r="S3628" s="15">
        <f t="shared" si="356"/>
        <v>41827</v>
      </c>
      <c r="T3628" s="15" t="str">
        <f t="shared" si="357"/>
        <v/>
      </c>
      <c r="U3628" s="15" t="str">
        <f t="shared" si="358"/>
        <v/>
      </c>
    </row>
    <row r="3629" spans="10:21">
      <c r="J3629" s="19" t="s">
        <v>1591</v>
      </c>
      <c r="K3629" s="2" t="str">
        <f t="shared" si="355"/>
        <v>RW</v>
      </c>
      <c r="L3629" t="str">
        <f t="shared" si="359"/>
        <v>RWANDA</v>
      </c>
      <c r="S3629" s="15">
        <f t="shared" si="356"/>
        <v>41827</v>
      </c>
      <c r="T3629" s="15" t="str">
        <f t="shared" si="357"/>
        <v/>
      </c>
      <c r="U3629" s="15" t="str">
        <f t="shared" si="358"/>
        <v/>
      </c>
    </row>
    <row r="3630" spans="10:21">
      <c r="J3630" s="19" t="s">
        <v>1592</v>
      </c>
      <c r="K3630" s="2" t="str">
        <f t="shared" si="355"/>
        <v>BL</v>
      </c>
      <c r="L3630" t="str">
        <f t="shared" si="359"/>
        <v>SAINT BARTHÉLEMY</v>
      </c>
      <c r="S3630" s="15">
        <f t="shared" si="356"/>
        <v>41827</v>
      </c>
      <c r="T3630" s="15" t="str">
        <f t="shared" si="357"/>
        <v/>
      </c>
      <c r="U3630" s="15" t="str">
        <f t="shared" si="358"/>
        <v/>
      </c>
    </row>
    <row r="3631" spans="10:21">
      <c r="J3631" s="19" t="s">
        <v>1593</v>
      </c>
      <c r="K3631" s="2" t="str">
        <f t="shared" si="355"/>
        <v>SH</v>
      </c>
      <c r="L3631" t="str">
        <f t="shared" si="359"/>
        <v>SAINT HELENA, ASCENSION AND TRISTAN DA CUNHA</v>
      </c>
      <c r="S3631" s="15">
        <f t="shared" si="356"/>
        <v>41827</v>
      </c>
      <c r="T3631" s="15" t="str">
        <f t="shared" si="357"/>
        <v/>
      </c>
      <c r="U3631" s="15" t="str">
        <f t="shared" si="358"/>
        <v/>
      </c>
    </row>
    <row r="3632" spans="10:21">
      <c r="J3632" s="19" t="s">
        <v>1594</v>
      </c>
      <c r="K3632" s="2" t="str">
        <f t="shared" si="355"/>
        <v>KN</v>
      </c>
      <c r="L3632" t="str">
        <f t="shared" si="359"/>
        <v>SAINT KITTS AND NEVIS</v>
      </c>
      <c r="S3632" s="15">
        <f t="shared" si="356"/>
        <v>41827</v>
      </c>
      <c r="T3632" s="15" t="str">
        <f t="shared" si="357"/>
        <v/>
      </c>
      <c r="U3632" s="15" t="str">
        <f t="shared" si="358"/>
        <v/>
      </c>
    </row>
    <row r="3633" spans="10:21">
      <c r="J3633" s="19" t="s">
        <v>1595</v>
      </c>
      <c r="K3633" s="2" t="str">
        <f t="shared" si="355"/>
        <v>LC</v>
      </c>
      <c r="L3633" t="str">
        <f t="shared" si="359"/>
        <v>SAINT LUCIA</v>
      </c>
      <c r="S3633" s="15">
        <f t="shared" si="356"/>
        <v>41827</v>
      </c>
      <c r="T3633" s="15" t="str">
        <f t="shared" si="357"/>
        <v/>
      </c>
      <c r="U3633" s="15" t="str">
        <f t="shared" si="358"/>
        <v/>
      </c>
    </row>
    <row r="3634" spans="10:21">
      <c r="J3634" s="19" t="s">
        <v>1596</v>
      </c>
      <c r="K3634" s="2" t="str">
        <f t="shared" si="355"/>
        <v>MF</v>
      </c>
      <c r="L3634" t="str">
        <f t="shared" si="359"/>
        <v>SAINT MARTIN (FRENCH PART)</v>
      </c>
      <c r="S3634" s="15">
        <f t="shared" si="356"/>
        <v>41827</v>
      </c>
      <c r="T3634" s="15" t="str">
        <f t="shared" si="357"/>
        <v/>
      </c>
      <c r="U3634" s="15" t="str">
        <f t="shared" si="358"/>
        <v/>
      </c>
    </row>
    <row r="3635" spans="10:21">
      <c r="J3635" s="19" t="s">
        <v>1597</v>
      </c>
      <c r="K3635" s="2" t="str">
        <f t="shared" ref="K3635:K3698" si="360">VLOOKUP(J3635,$A:$B,2,0)</f>
        <v>PM</v>
      </c>
      <c r="L3635" t="str">
        <f t="shared" si="359"/>
        <v>SAINT PIERRE AND MIQUELON</v>
      </c>
      <c r="S3635" s="15">
        <f t="shared" ref="S3635:S3699" si="361">VLOOKUP(J3635,A:G,5,FALSE)</f>
        <v>41827</v>
      </c>
      <c r="T3635" s="15" t="str">
        <f t="shared" ref="T3635:T3699" si="362">IF(VLOOKUP(J3635,A:G,6,FALSE)=0,"",VLOOKUP(J3635,A:G,6,FALSE))</f>
        <v/>
      </c>
      <c r="U3635" s="15" t="str">
        <f t="shared" ref="U3635:U3699" si="363">IF(VLOOKUP(J3635,A:G,7,FALSE)=0,"",VLOOKUP(J3635,A:G,7,FALSE))</f>
        <v/>
      </c>
    </row>
    <row r="3636" spans="10:21">
      <c r="J3636" s="19" t="s">
        <v>1598</v>
      </c>
      <c r="K3636" s="2" t="str">
        <f t="shared" si="360"/>
        <v>VC</v>
      </c>
      <c r="L3636" t="str">
        <f t="shared" si="359"/>
        <v>SAINT VINCENT AND THE GRENADINES</v>
      </c>
      <c r="S3636" s="15">
        <f t="shared" si="361"/>
        <v>41827</v>
      </c>
      <c r="T3636" s="15" t="str">
        <f t="shared" si="362"/>
        <v/>
      </c>
      <c r="U3636" s="15" t="str">
        <f t="shared" si="363"/>
        <v/>
      </c>
    </row>
    <row r="3637" spans="10:21">
      <c r="J3637" s="19" t="s">
        <v>1599</v>
      </c>
      <c r="K3637" s="2" t="str">
        <f t="shared" si="360"/>
        <v>WS</v>
      </c>
      <c r="L3637" t="str">
        <f t="shared" si="359"/>
        <v>SAMOA</v>
      </c>
      <c r="S3637" s="15">
        <f t="shared" si="361"/>
        <v>41827</v>
      </c>
      <c r="T3637" s="15" t="str">
        <f t="shared" si="362"/>
        <v/>
      </c>
      <c r="U3637" s="15" t="str">
        <f t="shared" si="363"/>
        <v/>
      </c>
    </row>
    <row r="3638" spans="10:21">
      <c r="J3638" s="19" t="s">
        <v>1600</v>
      </c>
      <c r="K3638" s="2" t="str">
        <f t="shared" si="360"/>
        <v>SM</v>
      </c>
      <c r="L3638" t="str">
        <f t="shared" si="359"/>
        <v>SAN MARINO</v>
      </c>
      <c r="S3638" s="15">
        <f t="shared" si="361"/>
        <v>41827</v>
      </c>
      <c r="T3638" s="15" t="str">
        <f t="shared" si="362"/>
        <v/>
      </c>
      <c r="U3638" s="15" t="str">
        <f t="shared" si="363"/>
        <v/>
      </c>
    </row>
    <row r="3639" spans="10:21">
      <c r="J3639" s="19" t="s">
        <v>1601</v>
      </c>
      <c r="K3639" s="2" t="str">
        <f t="shared" si="360"/>
        <v>ST</v>
      </c>
      <c r="L3639" t="str">
        <f t="shared" si="359"/>
        <v>SAO TOME AND PRINCIPE</v>
      </c>
      <c r="S3639" s="15">
        <f t="shared" si="361"/>
        <v>41827</v>
      </c>
      <c r="T3639" s="15" t="str">
        <f t="shared" si="362"/>
        <v/>
      </c>
      <c r="U3639" s="15" t="str">
        <f t="shared" si="363"/>
        <v/>
      </c>
    </row>
    <row r="3640" spans="10:21">
      <c r="J3640" s="19" t="s">
        <v>1602</v>
      </c>
      <c r="K3640" s="2" t="str">
        <f t="shared" si="360"/>
        <v>SA</v>
      </c>
      <c r="L3640" t="str">
        <f t="shared" si="359"/>
        <v>SAUDI ARABIA</v>
      </c>
      <c r="S3640" s="15">
        <f t="shared" si="361"/>
        <v>41827</v>
      </c>
      <c r="T3640" s="15" t="str">
        <f t="shared" si="362"/>
        <v/>
      </c>
      <c r="U3640" s="15" t="str">
        <f t="shared" si="363"/>
        <v/>
      </c>
    </row>
    <row r="3641" spans="10:21">
      <c r="J3641" s="19" t="s">
        <v>1603</v>
      </c>
      <c r="K3641" s="2" t="str">
        <f t="shared" si="360"/>
        <v>SN</v>
      </c>
      <c r="L3641" t="str">
        <f t="shared" si="359"/>
        <v>SENEGAL</v>
      </c>
      <c r="S3641" s="15">
        <f t="shared" si="361"/>
        <v>41827</v>
      </c>
      <c r="T3641" s="15" t="str">
        <f t="shared" si="362"/>
        <v/>
      </c>
      <c r="U3641" s="15" t="str">
        <f t="shared" si="363"/>
        <v/>
      </c>
    </row>
    <row r="3642" spans="10:21">
      <c r="J3642" s="19" t="s">
        <v>1604</v>
      </c>
      <c r="K3642" s="2" t="str">
        <f t="shared" si="360"/>
        <v>RS</v>
      </c>
      <c r="L3642" t="str">
        <f t="shared" si="359"/>
        <v>SERBIA</v>
      </c>
      <c r="S3642" s="15">
        <f t="shared" si="361"/>
        <v>41827</v>
      </c>
      <c r="T3642" s="15" t="str">
        <f t="shared" si="362"/>
        <v/>
      </c>
      <c r="U3642" s="15" t="str">
        <f t="shared" si="363"/>
        <v/>
      </c>
    </row>
    <row r="3643" spans="10:21">
      <c r="J3643" s="19" t="s">
        <v>1605</v>
      </c>
      <c r="K3643" s="2" t="str">
        <f t="shared" si="360"/>
        <v>SC</v>
      </c>
      <c r="L3643" t="str">
        <f t="shared" si="359"/>
        <v>SEYCHELLES</v>
      </c>
      <c r="S3643" s="15">
        <f t="shared" si="361"/>
        <v>41827</v>
      </c>
      <c r="T3643" s="15" t="str">
        <f t="shared" si="362"/>
        <v/>
      </c>
      <c r="U3643" s="15" t="str">
        <f t="shared" si="363"/>
        <v/>
      </c>
    </row>
    <row r="3644" spans="10:21">
      <c r="J3644" s="19" t="s">
        <v>1606</v>
      </c>
      <c r="K3644" s="2" t="str">
        <f t="shared" si="360"/>
        <v>SL</v>
      </c>
      <c r="L3644" t="str">
        <f t="shared" si="359"/>
        <v>SIERRA LEONE</v>
      </c>
      <c r="S3644" s="15">
        <f t="shared" si="361"/>
        <v>41827</v>
      </c>
      <c r="T3644" s="15" t="str">
        <f t="shared" si="362"/>
        <v/>
      </c>
      <c r="U3644" s="15" t="str">
        <f t="shared" si="363"/>
        <v/>
      </c>
    </row>
    <row r="3645" spans="10:21">
      <c r="J3645" s="19" t="s">
        <v>1607</v>
      </c>
      <c r="K3645" s="2" t="str">
        <f t="shared" si="360"/>
        <v>SG</v>
      </c>
      <c r="L3645" t="str">
        <f t="shared" si="359"/>
        <v>SINGAPORE</v>
      </c>
      <c r="S3645" s="15">
        <f t="shared" si="361"/>
        <v>41827</v>
      </c>
      <c r="T3645" s="15" t="str">
        <f t="shared" si="362"/>
        <v/>
      </c>
      <c r="U3645" s="15" t="str">
        <f t="shared" si="363"/>
        <v/>
      </c>
    </row>
    <row r="3646" spans="10:21">
      <c r="J3646" s="19" t="s">
        <v>1608</v>
      </c>
      <c r="K3646" s="2" t="str">
        <f t="shared" si="360"/>
        <v>SX</v>
      </c>
      <c r="L3646" t="str">
        <f t="shared" si="359"/>
        <v>SINT MAARTEN (DUTCH PART)</v>
      </c>
      <c r="S3646" s="15">
        <f t="shared" si="361"/>
        <v>41827</v>
      </c>
      <c r="T3646" s="15" t="str">
        <f t="shared" si="362"/>
        <v/>
      </c>
      <c r="U3646" s="15" t="str">
        <f t="shared" si="363"/>
        <v/>
      </c>
    </row>
    <row r="3647" spans="10:21">
      <c r="J3647" s="19" t="s">
        <v>1609</v>
      </c>
      <c r="K3647" s="2" t="str">
        <f t="shared" si="360"/>
        <v>SK</v>
      </c>
      <c r="L3647" t="str">
        <f t="shared" si="359"/>
        <v>SLOVAKIA</v>
      </c>
      <c r="S3647" s="15">
        <f t="shared" si="361"/>
        <v>41827</v>
      </c>
      <c r="T3647" s="15" t="str">
        <f t="shared" si="362"/>
        <v/>
      </c>
      <c r="U3647" s="15" t="str">
        <f t="shared" si="363"/>
        <v/>
      </c>
    </row>
    <row r="3648" spans="10:21">
      <c r="J3648" s="19" t="s">
        <v>1610</v>
      </c>
      <c r="K3648" s="2" t="str">
        <f t="shared" si="360"/>
        <v>SI</v>
      </c>
      <c r="L3648" t="str">
        <f t="shared" si="359"/>
        <v>SLOVENIA</v>
      </c>
      <c r="S3648" s="15">
        <f t="shared" si="361"/>
        <v>41827</v>
      </c>
      <c r="T3648" s="15" t="str">
        <f t="shared" si="362"/>
        <v/>
      </c>
      <c r="U3648" s="15" t="str">
        <f t="shared" si="363"/>
        <v/>
      </c>
    </row>
    <row r="3649" spans="10:21">
      <c r="J3649" s="19" t="s">
        <v>1611</v>
      </c>
      <c r="K3649" s="2" t="str">
        <f t="shared" si="360"/>
        <v>SB</v>
      </c>
      <c r="L3649" t="str">
        <f t="shared" si="359"/>
        <v>SOLOMON ISLANDS</v>
      </c>
      <c r="S3649" s="15">
        <f t="shared" si="361"/>
        <v>41827</v>
      </c>
      <c r="T3649" s="15" t="str">
        <f t="shared" si="362"/>
        <v/>
      </c>
      <c r="U3649" s="15" t="str">
        <f t="shared" si="363"/>
        <v/>
      </c>
    </row>
    <row r="3650" spans="10:21">
      <c r="J3650" s="19" t="s">
        <v>1612</v>
      </c>
      <c r="K3650" s="2" t="str">
        <f t="shared" si="360"/>
        <v>SO</v>
      </c>
      <c r="L3650" t="str">
        <f t="shared" si="359"/>
        <v>SOMALIA</v>
      </c>
      <c r="S3650" s="15">
        <f t="shared" si="361"/>
        <v>41827</v>
      </c>
      <c r="T3650" s="15" t="str">
        <f t="shared" si="362"/>
        <v/>
      </c>
      <c r="U3650" s="15" t="str">
        <f t="shared" si="363"/>
        <v/>
      </c>
    </row>
    <row r="3651" spans="10:21">
      <c r="J3651" s="19" t="s">
        <v>1613</v>
      </c>
      <c r="K3651" s="2" t="str">
        <f t="shared" si="360"/>
        <v>ZA</v>
      </c>
      <c r="L3651" t="str">
        <f t="shared" si="359"/>
        <v>SOUTH AFRICA</v>
      </c>
      <c r="S3651" s="15">
        <f t="shared" si="361"/>
        <v>41827</v>
      </c>
      <c r="T3651" s="15" t="str">
        <f t="shared" si="362"/>
        <v/>
      </c>
      <c r="U3651" s="15" t="str">
        <f t="shared" si="363"/>
        <v/>
      </c>
    </row>
    <row r="3652" spans="10:21">
      <c r="J3652" s="19" t="s">
        <v>1614</v>
      </c>
      <c r="K3652" s="2" t="str">
        <f t="shared" si="360"/>
        <v>GS</v>
      </c>
      <c r="L3652" t="str">
        <f t="shared" si="359"/>
        <v>SOUTH GEORGIA AND THE SOUTH SANDWICH ISLANDS</v>
      </c>
      <c r="S3652" s="15">
        <f t="shared" si="361"/>
        <v>41827</v>
      </c>
      <c r="T3652" s="15" t="str">
        <f t="shared" si="362"/>
        <v/>
      </c>
      <c r="U3652" s="15" t="str">
        <f t="shared" si="363"/>
        <v/>
      </c>
    </row>
    <row r="3653" spans="10:21">
      <c r="J3653" s="19" t="s">
        <v>1615</v>
      </c>
      <c r="K3653" s="2" t="str">
        <f t="shared" si="360"/>
        <v>ES</v>
      </c>
      <c r="L3653" t="str">
        <f t="shared" si="359"/>
        <v>SPAIN</v>
      </c>
      <c r="S3653" s="15">
        <f t="shared" si="361"/>
        <v>41827</v>
      </c>
      <c r="T3653" s="15" t="str">
        <f t="shared" si="362"/>
        <v/>
      </c>
      <c r="U3653" s="15" t="str">
        <f t="shared" si="363"/>
        <v/>
      </c>
    </row>
    <row r="3654" spans="10:21">
      <c r="J3654" s="19" t="s">
        <v>1616</v>
      </c>
      <c r="K3654" s="2" t="str">
        <f t="shared" si="360"/>
        <v>LK</v>
      </c>
      <c r="L3654" t="str">
        <f t="shared" si="359"/>
        <v>SRI LANKA</v>
      </c>
      <c r="S3654" s="15">
        <f t="shared" si="361"/>
        <v>41827</v>
      </c>
      <c r="T3654" s="15" t="str">
        <f t="shared" si="362"/>
        <v/>
      </c>
      <c r="U3654" s="15" t="str">
        <f t="shared" si="363"/>
        <v/>
      </c>
    </row>
    <row r="3655" spans="10:21">
      <c r="J3655" s="19" t="s">
        <v>1617</v>
      </c>
      <c r="K3655" s="2" t="str">
        <f t="shared" si="360"/>
        <v>SD</v>
      </c>
      <c r="L3655" t="str">
        <f t="shared" si="359"/>
        <v>SUDAN</v>
      </c>
      <c r="S3655" s="15">
        <f t="shared" si="361"/>
        <v>41827</v>
      </c>
      <c r="T3655" s="15" t="str">
        <f t="shared" si="362"/>
        <v/>
      </c>
      <c r="U3655" s="15" t="str">
        <f t="shared" si="363"/>
        <v/>
      </c>
    </row>
    <row r="3656" spans="10:21">
      <c r="J3656" s="19" t="s">
        <v>1618</v>
      </c>
      <c r="K3656" s="2" t="str">
        <f t="shared" si="360"/>
        <v>SR</v>
      </c>
      <c r="L3656" t="str">
        <f t="shared" si="359"/>
        <v>SURINAME</v>
      </c>
      <c r="S3656" s="15">
        <f t="shared" si="361"/>
        <v>41827</v>
      </c>
      <c r="T3656" s="15" t="str">
        <f t="shared" si="362"/>
        <v/>
      </c>
      <c r="U3656" s="15" t="str">
        <f t="shared" si="363"/>
        <v/>
      </c>
    </row>
    <row r="3657" spans="10:21">
      <c r="J3657" s="19" t="s">
        <v>1619</v>
      </c>
      <c r="K3657" s="2" t="str">
        <f t="shared" si="360"/>
        <v>SJ</v>
      </c>
      <c r="L3657" t="str">
        <f t="shared" si="359"/>
        <v>SVALBARD AND JAN MAYEN</v>
      </c>
      <c r="S3657" s="15">
        <f t="shared" si="361"/>
        <v>41827</v>
      </c>
      <c r="T3657" s="15" t="str">
        <f t="shared" si="362"/>
        <v/>
      </c>
      <c r="U3657" s="15" t="str">
        <f t="shared" si="363"/>
        <v/>
      </c>
    </row>
    <row r="3658" spans="10:21">
      <c r="J3658" s="19" t="s">
        <v>14790</v>
      </c>
      <c r="K3658" s="2" t="str">
        <f t="shared" si="360"/>
        <v>SZ</v>
      </c>
      <c r="L3658" t="str">
        <f t="shared" si="359"/>
        <v>ESWATINI</v>
      </c>
      <c r="S3658" s="15">
        <f t="shared" si="361"/>
        <v>41827</v>
      </c>
      <c r="T3658" s="15" t="str">
        <f t="shared" si="362"/>
        <v/>
      </c>
      <c r="U3658" s="15">
        <f t="shared" si="363"/>
        <v>44392</v>
      </c>
    </row>
    <row r="3659" spans="10:21">
      <c r="J3659" s="19" t="s">
        <v>1620</v>
      </c>
      <c r="K3659" s="2" t="str">
        <f t="shared" si="360"/>
        <v>SE</v>
      </c>
      <c r="L3659" t="str">
        <f t="shared" si="359"/>
        <v>SWEDEN</v>
      </c>
      <c r="S3659" s="15">
        <f t="shared" si="361"/>
        <v>41827</v>
      </c>
      <c r="T3659" s="15" t="str">
        <f t="shared" si="362"/>
        <v/>
      </c>
      <c r="U3659" s="15" t="str">
        <f t="shared" si="363"/>
        <v/>
      </c>
    </row>
    <row r="3660" spans="10:21">
      <c r="J3660" s="19" t="s">
        <v>1621</v>
      </c>
      <c r="K3660" s="2" t="str">
        <f t="shared" si="360"/>
        <v>CH</v>
      </c>
      <c r="L3660" t="str">
        <f t="shared" si="359"/>
        <v>SWITZERLAND</v>
      </c>
      <c r="S3660" s="15">
        <f t="shared" si="361"/>
        <v>41827</v>
      </c>
      <c r="T3660" s="15" t="str">
        <f t="shared" si="362"/>
        <v/>
      </c>
      <c r="U3660" s="15" t="str">
        <f t="shared" si="363"/>
        <v/>
      </c>
    </row>
    <row r="3661" spans="10:21">
      <c r="J3661" s="19" t="s">
        <v>1622</v>
      </c>
      <c r="K3661" s="2" t="str">
        <f t="shared" si="360"/>
        <v>SY</v>
      </c>
      <c r="L3661" t="str">
        <f t="shared" si="359"/>
        <v>SYRIAN ARAB REPUBLIC</v>
      </c>
      <c r="S3661" s="15">
        <f t="shared" si="361"/>
        <v>41827</v>
      </c>
      <c r="T3661" s="15" t="str">
        <f t="shared" si="362"/>
        <v/>
      </c>
      <c r="U3661" s="15" t="str">
        <f t="shared" si="363"/>
        <v/>
      </c>
    </row>
    <row r="3662" spans="10:21">
      <c r="J3662" s="19" t="s">
        <v>1623</v>
      </c>
      <c r="K3662" s="2" t="str">
        <f t="shared" si="360"/>
        <v>TW</v>
      </c>
      <c r="L3662" t="str">
        <f t="shared" si="359"/>
        <v>TAIWAN, PROVINCE OF CHINA</v>
      </c>
      <c r="S3662" s="15">
        <f t="shared" si="361"/>
        <v>41827</v>
      </c>
      <c r="T3662" s="15" t="str">
        <f t="shared" si="362"/>
        <v/>
      </c>
      <c r="U3662" s="15" t="str">
        <f t="shared" si="363"/>
        <v/>
      </c>
    </row>
    <row r="3663" spans="10:21">
      <c r="J3663" s="19" t="s">
        <v>1624</v>
      </c>
      <c r="K3663" s="2" t="str">
        <f t="shared" si="360"/>
        <v>TJ</v>
      </c>
      <c r="L3663" t="str">
        <f t="shared" si="359"/>
        <v>TAJIKISTAN</v>
      </c>
      <c r="S3663" s="15">
        <f t="shared" si="361"/>
        <v>41827</v>
      </c>
      <c r="T3663" s="15" t="str">
        <f t="shared" si="362"/>
        <v/>
      </c>
      <c r="U3663" s="15" t="str">
        <f t="shared" si="363"/>
        <v/>
      </c>
    </row>
    <row r="3664" spans="10:21">
      <c r="J3664" s="19" t="s">
        <v>1625</v>
      </c>
      <c r="K3664" s="2" t="str">
        <f t="shared" si="360"/>
        <v>TZ</v>
      </c>
      <c r="L3664" t="str">
        <f t="shared" si="359"/>
        <v>TANZANIA, UNITED REPUBLIC OF</v>
      </c>
      <c r="S3664" s="15">
        <f t="shared" si="361"/>
        <v>41827</v>
      </c>
      <c r="T3664" s="15" t="str">
        <f t="shared" si="362"/>
        <v/>
      </c>
      <c r="U3664" s="15" t="str">
        <f t="shared" si="363"/>
        <v/>
      </c>
    </row>
    <row r="3665" spans="10:21">
      <c r="J3665" s="19" t="s">
        <v>1626</v>
      </c>
      <c r="K3665" s="2" t="str">
        <f t="shared" si="360"/>
        <v>TH</v>
      </c>
      <c r="L3665" t="str">
        <f t="shared" si="359"/>
        <v>THAILAND</v>
      </c>
      <c r="S3665" s="15">
        <f t="shared" si="361"/>
        <v>41827</v>
      </c>
      <c r="T3665" s="15" t="str">
        <f t="shared" si="362"/>
        <v/>
      </c>
      <c r="U3665" s="15" t="str">
        <f t="shared" si="363"/>
        <v/>
      </c>
    </row>
    <row r="3666" spans="10:21">
      <c r="J3666" s="19" t="s">
        <v>1627</v>
      </c>
      <c r="K3666" s="2" t="str">
        <f t="shared" si="360"/>
        <v>TL</v>
      </c>
      <c r="L3666" t="str">
        <f t="shared" si="359"/>
        <v>TIMOR-LESTE</v>
      </c>
      <c r="S3666" s="15">
        <f t="shared" si="361"/>
        <v>41827</v>
      </c>
      <c r="T3666" s="15" t="str">
        <f t="shared" si="362"/>
        <v/>
      </c>
      <c r="U3666" s="15" t="str">
        <f t="shared" si="363"/>
        <v/>
      </c>
    </row>
    <row r="3667" spans="10:21">
      <c r="J3667" s="19" t="s">
        <v>1628</v>
      </c>
      <c r="K3667" s="2" t="str">
        <f t="shared" si="360"/>
        <v>TG</v>
      </c>
      <c r="L3667" t="str">
        <f t="shared" si="359"/>
        <v>TOGO</v>
      </c>
      <c r="S3667" s="15">
        <f t="shared" si="361"/>
        <v>41827</v>
      </c>
      <c r="T3667" s="15" t="str">
        <f t="shared" si="362"/>
        <v/>
      </c>
      <c r="U3667" s="15" t="str">
        <f t="shared" si="363"/>
        <v/>
      </c>
    </row>
    <row r="3668" spans="10:21">
      <c r="J3668" s="19" t="s">
        <v>1629</v>
      </c>
      <c r="K3668" s="2" t="str">
        <f t="shared" si="360"/>
        <v>TK</v>
      </c>
      <c r="L3668" t="str">
        <f t="shared" si="359"/>
        <v>TOKELAU</v>
      </c>
      <c r="S3668" s="15">
        <f t="shared" si="361"/>
        <v>41827</v>
      </c>
      <c r="T3668" s="15" t="str">
        <f t="shared" si="362"/>
        <v/>
      </c>
      <c r="U3668" s="15" t="str">
        <f t="shared" si="363"/>
        <v/>
      </c>
    </row>
    <row r="3669" spans="10:21">
      <c r="J3669" s="19" t="s">
        <v>1630</v>
      </c>
      <c r="K3669" s="2" t="str">
        <f t="shared" si="360"/>
        <v>TO</v>
      </c>
      <c r="L3669" t="str">
        <f t="shared" si="359"/>
        <v>TONGA</v>
      </c>
      <c r="S3669" s="15">
        <f t="shared" si="361"/>
        <v>41827</v>
      </c>
      <c r="T3669" s="15" t="str">
        <f t="shared" si="362"/>
        <v/>
      </c>
      <c r="U3669" s="15" t="str">
        <f t="shared" si="363"/>
        <v/>
      </c>
    </row>
    <row r="3670" spans="10:21">
      <c r="J3670" s="19" t="s">
        <v>1631</v>
      </c>
      <c r="K3670" s="2" t="str">
        <f t="shared" si="360"/>
        <v>TT</v>
      </c>
      <c r="L3670" t="str">
        <f t="shared" si="359"/>
        <v>TRINIDAD AND TOBAGO</v>
      </c>
      <c r="S3670" s="15">
        <f t="shared" si="361"/>
        <v>41827</v>
      </c>
      <c r="T3670" s="15" t="str">
        <f t="shared" si="362"/>
        <v/>
      </c>
      <c r="U3670" s="15" t="str">
        <f t="shared" si="363"/>
        <v/>
      </c>
    </row>
    <row r="3671" spans="10:21">
      <c r="J3671" s="19" t="s">
        <v>1632</v>
      </c>
      <c r="K3671" s="2" t="str">
        <f t="shared" si="360"/>
        <v>TN</v>
      </c>
      <c r="L3671" t="str">
        <f t="shared" si="359"/>
        <v>TUNISIA</v>
      </c>
      <c r="S3671" s="15">
        <f t="shared" si="361"/>
        <v>41827</v>
      </c>
      <c r="T3671" s="15" t="str">
        <f t="shared" si="362"/>
        <v/>
      </c>
      <c r="U3671" s="15" t="str">
        <f t="shared" si="363"/>
        <v/>
      </c>
    </row>
    <row r="3672" spans="10:21">
      <c r="J3672" s="19" t="s">
        <v>1633</v>
      </c>
      <c r="K3672" s="2" t="str">
        <f t="shared" si="360"/>
        <v>TR</v>
      </c>
      <c r="L3672" t="str">
        <f t="shared" si="359"/>
        <v>TURKEY</v>
      </c>
      <c r="S3672" s="15">
        <f t="shared" si="361"/>
        <v>41827</v>
      </c>
      <c r="T3672" s="15" t="str">
        <f t="shared" si="362"/>
        <v/>
      </c>
      <c r="U3672" s="15" t="str">
        <f t="shared" si="363"/>
        <v/>
      </c>
    </row>
    <row r="3673" spans="10:21">
      <c r="J3673" s="19" t="s">
        <v>1634</v>
      </c>
      <c r="K3673" s="2" t="str">
        <f t="shared" si="360"/>
        <v>TM</v>
      </c>
      <c r="L3673" t="str">
        <f t="shared" si="359"/>
        <v>TURKMENISTAN</v>
      </c>
      <c r="S3673" s="15">
        <f t="shared" si="361"/>
        <v>41827</v>
      </c>
      <c r="T3673" s="15" t="str">
        <f t="shared" si="362"/>
        <v/>
      </c>
      <c r="U3673" s="15" t="str">
        <f t="shared" si="363"/>
        <v/>
      </c>
    </row>
    <row r="3674" spans="10:21">
      <c r="J3674" s="19" t="s">
        <v>1635</v>
      </c>
      <c r="K3674" s="2" t="str">
        <f t="shared" si="360"/>
        <v>TC</v>
      </c>
      <c r="L3674" t="str">
        <f t="shared" si="359"/>
        <v>TURKS AND CAICOS ISLANDS</v>
      </c>
      <c r="S3674" s="15">
        <f t="shared" si="361"/>
        <v>41827</v>
      </c>
      <c r="T3674" s="15" t="str">
        <f t="shared" si="362"/>
        <v/>
      </c>
      <c r="U3674" s="15" t="str">
        <f t="shared" si="363"/>
        <v/>
      </c>
    </row>
    <row r="3675" spans="10:21">
      <c r="J3675" s="19" t="s">
        <v>1636</v>
      </c>
      <c r="K3675" s="2" t="str">
        <f t="shared" si="360"/>
        <v>TV</v>
      </c>
      <c r="L3675" t="str">
        <f t="shared" si="359"/>
        <v>TUVALU</v>
      </c>
      <c r="S3675" s="15">
        <f t="shared" si="361"/>
        <v>41827</v>
      </c>
      <c r="T3675" s="15" t="str">
        <f t="shared" si="362"/>
        <v/>
      </c>
      <c r="U3675" s="15" t="str">
        <f t="shared" si="363"/>
        <v/>
      </c>
    </row>
    <row r="3676" spans="10:21">
      <c r="J3676" s="19" t="s">
        <v>1637</v>
      </c>
      <c r="K3676" s="2" t="str">
        <f t="shared" si="360"/>
        <v>UG</v>
      </c>
      <c r="L3676" t="str">
        <f t="shared" si="359"/>
        <v>UGANDA</v>
      </c>
      <c r="S3676" s="15">
        <f t="shared" si="361"/>
        <v>41827</v>
      </c>
      <c r="T3676" s="15" t="str">
        <f t="shared" si="362"/>
        <v/>
      </c>
      <c r="U3676" s="15" t="str">
        <f t="shared" si="363"/>
        <v/>
      </c>
    </row>
    <row r="3677" spans="10:21">
      <c r="J3677" s="19" t="s">
        <v>1638</v>
      </c>
      <c r="K3677" s="2" t="str">
        <f t="shared" si="360"/>
        <v>UA</v>
      </c>
      <c r="L3677" t="str">
        <f t="shared" si="359"/>
        <v>UKRAINE</v>
      </c>
      <c r="S3677" s="15">
        <f t="shared" si="361"/>
        <v>41827</v>
      </c>
      <c r="T3677" s="15" t="str">
        <f t="shared" si="362"/>
        <v/>
      </c>
      <c r="U3677" s="15" t="str">
        <f t="shared" si="363"/>
        <v/>
      </c>
    </row>
    <row r="3678" spans="10:21">
      <c r="J3678" s="19" t="s">
        <v>1639</v>
      </c>
      <c r="K3678" s="2" t="str">
        <f t="shared" si="360"/>
        <v>AE</v>
      </c>
      <c r="L3678" t="str">
        <f t="shared" si="359"/>
        <v>UNITED ARAB EMIRATES</v>
      </c>
      <c r="S3678" s="15">
        <f t="shared" si="361"/>
        <v>41827</v>
      </c>
      <c r="T3678" s="15" t="str">
        <f t="shared" si="362"/>
        <v/>
      </c>
      <c r="U3678" s="15" t="str">
        <f t="shared" si="363"/>
        <v/>
      </c>
    </row>
    <row r="3679" spans="10:21">
      <c r="J3679" s="19" t="s">
        <v>1641</v>
      </c>
      <c r="K3679" s="2" t="str">
        <f t="shared" si="360"/>
        <v>US</v>
      </c>
      <c r="L3679" t="str">
        <f t="shared" si="359"/>
        <v>UNITED STATES</v>
      </c>
      <c r="S3679" s="15">
        <f t="shared" si="361"/>
        <v>41827</v>
      </c>
      <c r="T3679" s="15" t="str">
        <f t="shared" si="362"/>
        <v/>
      </c>
      <c r="U3679" s="15" t="str">
        <f t="shared" si="363"/>
        <v/>
      </c>
    </row>
    <row r="3680" spans="10:21">
      <c r="J3680" s="19" t="s">
        <v>1642</v>
      </c>
      <c r="K3680" s="2" t="str">
        <f t="shared" si="360"/>
        <v>UM</v>
      </c>
      <c r="L3680" t="str">
        <f t="shared" si="359"/>
        <v>UNITED STATES MINOR OUTLYING ISLANDS</v>
      </c>
      <c r="S3680" s="15">
        <f t="shared" si="361"/>
        <v>41827</v>
      </c>
      <c r="T3680" s="15" t="str">
        <f t="shared" si="362"/>
        <v/>
      </c>
      <c r="U3680" s="15" t="str">
        <f t="shared" si="363"/>
        <v/>
      </c>
    </row>
    <row r="3681" spans="10:21">
      <c r="J3681" s="19" t="s">
        <v>1643</v>
      </c>
      <c r="K3681" s="2" t="str">
        <f t="shared" si="360"/>
        <v>UY</v>
      </c>
      <c r="L3681" t="str">
        <f t="shared" si="359"/>
        <v>URUGUAY</v>
      </c>
      <c r="S3681" s="15">
        <f t="shared" si="361"/>
        <v>41827</v>
      </c>
      <c r="T3681" s="15" t="str">
        <f t="shared" si="362"/>
        <v/>
      </c>
      <c r="U3681" s="15" t="str">
        <f t="shared" si="363"/>
        <v/>
      </c>
    </row>
    <row r="3682" spans="10:21">
      <c r="J3682" s="19" t="s">
        <v>1644</v>
      </c>
      <c r="K3682" s="2" t="str">
        <f t="shared" si="360"/>
        <v>UZ</v>
      </c>
      <c r="L3682" t="str">
        <f t="shared" si="359"/>
        <v>UZBEKISTAN</v>
      </c>
      <c r="S3682" s="15">
        <f t="shared" si="361"/>
        <v>41827</v>
      </c>
      <c r="T3682" s="15" t="str">
        <f t="shared" si="362"/>
        <v/>
      </c>
      <c r="U3682" s="15" t="str">
        <f t="shared" si="363"/>
        <v/>
      </c>
    </row>
    <row r="3683" spans="10:21">
      <c r="J3683" s="19" t="s">
        <v>1645</v>
      </c>
      <c r="K3683" s="2" t="str">
        <f t="shared" si="360"/>
        <v>VU</v>
      </c>
      <c r="L3683" t="str">
        <f t="shared" ref="L3683:L3746" si="364">J3683</f>
        <v>VANUATU</v>
      </c>
      <c r="S3683" s="15">
        <f t="shared" si="361"/>
        <v>41827</v>
      </c>
      <c r="T3683" s="15" t="str">
        <f t="shared" si="362"/>
        <v/>
      </c>
      <c r="U3683" s="15" t="str">
        <f t="shared" si="363"/>
        <v/>
      </c>
    </row>
    <row r="3684" spans="10:21">
      <c r="J3684" s="19" t="s">
        <v>1646</v>
      </c>
      <c r="K3684" s="2" t="str">
        <f t="shared" si="360"/>
        <v>VE</v>
      </c>
      <c r="L3684" t="str">
        <f t="shared" si="364"/>
        <v>VENEZUELA, BOLIVARIAN REPUBLIC OF</v>
      </c>
      <c r="S3684" s="15">
        <f t="shared" si="361"/>
        <v>41827</v>
      </c>
      <c r="T3684" s="15" t="str">
        <f t="shared" si="362"/>
        <v/>
      </c>
      <c r="U3684" s="15" t="str">
        <f t="shared" si="363"/>
        <v/>
      </c>
    </row>
    <row r="3685" spans="10:21">
      <c r="J3685" s="19" t="s">
        <v>1647</v>
      </c>
      <c r="K3685" s="2" t="str">
        <f t="shared" si="360"/>
        <v>VN</v>
      </c>
      <c r="L3685" t="str">
        <f t="shared" si="364"/>
        <v>VIET NAM</v>
      </c>
      <c r="S3685" s="15">
        <f t="shared" si="361"/>
        <v>41827</v>
      </c>
      <c r="T3685" s="15" t="str">
        <f t="shared" si="362"/>
        <v/>
      </c>
      <c r="U3685" s="15" t="str">
        <f t="shared" si="363"/>
        <v/>
      </c>
    </row>
    <row r="3686" spans="10:21">
      <c r="J3686" s="19" t="s">
        <v>1648</v>
      </c>
      <c r="K3686" s="2" t="str">
        <f t="shared" si="360"/>
        <v>VG</v>
      </c>
      <c r="L3686" t="str">
        <f t="shared" si="364"/>
        <v>VIRGIN ISLANDS, BRITISH</v>
      </c>
      <c r="S3686" s="15">
        <f t="shared" si="361"/>
        <v>41827</v>
      </c>
      <c r="T3686" s="15" t="str">
        <f t="shared" si="362"/>
        <v/>
      </c>
      <c r="U3686" s="15" t="str">
        <f t="shared" si="363"/>
        <v/>
      </c>
    </row>
    <row r="3687" spans="10:21">
      <c r="J3687" s="19" t="s">
        <v>1649</v>
      </c>
      <c r="K3687" s="2" t="str">
        <f t="shared" si="360"/>
        <v>VI</v>
      </c>
      <c r="L3687" t="str">
        <f t="shared" si="364"/>
        <v>VIRGIN ISLANDS, U.S.</v>
      </c>
      <c r="S3687" s="15">
        <f t="shared" si="361"/>
        <v>41827</v>
      </c>
      <c r="T3687" s="15" t="str">
        <f t="shared" si="362"/>
        <v/>
      </c>
      <c r="U3687" s="15" t="str">
        <f t="shared" si="363"/>
        <v/>
      </c>
    </row>
    <row r="3688" spans="10:21">
      <c r="J3688" s="19" t="s">
        <v>1650</v>
      </c>
      <c r="K3688" s="2" t="str">
        <f t="shared" si="360"/>
        <v>WF</v>
      </c>
      <c r="L3688" t="str">
        <f t="shared" si="364"/>
        <v>WALLIS AND FUTUNA</v>
      </c>
      <c r="S3688" s="15">
        <f t="shared" si="361"/>
        <v>41827</v>
      </c>
      <c r="T3688" s="15" t="str">
        <f t="shared" si="362"/>
        <v/>
      </c>
      <c r="U3688" s="15" t="str">
        <f t="shared" si="363"/>
        <v/>
      </c>
    </row>
    <row r="3689" spans="10:21">
      <c r="J3689" s="19" t="s">
        <v>1651</v>
      </c>
      <c r="K3689" s="2" t="str">
        <f t="shared" si="360"/>
        <v>EH</v>
      </c>
      <c r="L3689" t="str">
        <f t="shared" si="364"/>
        <v>WESTERN SAHARA</v>
      </c>
      <c r="S3689" s="15">
        <f t="shared" si="361"/>
        <v>41827</v>
      </c>
      <c r="T3689" s="15" t="str">
        <f t="shared" si="362"/>
        <v/>
      </c>
      <c r="U3689" s="15" t="str">
        <f t="shared" si="363"/>
        <v/>
      </c>
    </row>
    <row r="3690" spans="10:21">
      <c r="J3690" s="19" t="s">
        <v>1652</v>
      </c>
      <c r="K3690" s="2" t="str">
        <f t="shared" si="360"/>
        <v>YE</v>
      </c>
      <c r="L3690" t="str">
        <f t="shared" si="364"/>
        <v>YEMEN</v>
      </c>
      <c r="S3690" s="15">
        <f t="shared" si="361"/>
        <v>41827</v>
      </c>
      <c r="T3690" s="15" t="str">
        <f t="shared" si="362"/>
        <v/>
      </c>
      <c r="U3690" s="15" t="str">
        <f t="shared" si="363"/>
        <v/>
      </c>
    </row>
    <row r="3691" spans="10:21">
      <c r="J3691" s="19" t="s">
        <v>1653</v>
      </c>
      <c r="K3691" s="2" t="str">
        <f t="shared" si="360"/>
        <v>ZM</v>
      </c>
      <c r="L3691" t="str">
        <f t="shared" si="364"/>
        <v>ZAMBIA</v>
      </c>
      <c r="S3691" s="15">
        <f t="shared" si="361"/>
        <v>41827</v>
      </c>
      <c r="T3691" s="15" t="str">
        <f t="shared" si="362"/>
        <v/>
      </c>
      <c r="U3691" s="15" t="str">
        <f t="shared" si="363"/>
        <v/>
      </c>
    </row>
    <row r="3692" spans="10:21">
      <c r="J3692" s="19" t="s">
        <v>1654</v>
      </c>
      <c r="K3692" s="2" t="str">
        <f t="shared" si="360"/>
        <v>ZW</v>
      </c>
      <c r="L3692" t="str">
        <f t="shared" si="364"/>
        <v>ZIMBABWE</v>
      </c>
      <c r="S3692" s="15">
        <f t="shared" si="361"/>
        <v>41827</v>
      </c>
      <c r="T3692" s="15" t="str">
        <f t="shared" si="362"/>
        <v/>
      </c>
      <c r="U3692" s="15" t="str">
        <f t="shared" si="363"/>
        <v/>
      </c>
    </row>
    <row r="3693" spans="10:21">
      <c r="J3693" s="19" t="s">
        <v>1655</v>
      </c>
      <c r="K3693" s="2" t="str">
        <f t="shared" si="360"/>
        <v>EU</v>
      </c>
      <c r="L3693" t="str">
        <f t="shared" si="364"/>
        <v>European Union institutions</v>
      </c>
      <c r="S3693" s="15">
        <f t="shared" si="361"/>
        <v>41827</v>
      </c>
      <c r="T3693" s="15" t="str">
        <f t="shared" si="362"/>
        <v/>
      </c>
      <c r="U3693" s="15" t="str">
        <f t="shared" si="363"/>
        <v/>
      </c>
    </row>
    <row r="3694" spans="10:21">
      <c r="J3694" s="19" t="s">
        <v>11954</v>
      </c>
      <c r="K3694" s="2" t="str">
        <f t="shared" si="360"/>
        <v>XA</v>
      </c>
      <c r="L3694" t="str">
        <f t="shared" si="364"/>
        <v>Supranational Issuers</v>
      </c>
      <c r="S3694" s="15">
        <f t="shared" si="361"/>
        <v>41827</v>
      </c>
      <c r="T3694" s="15" t="str">
        <f t="shared" si="362"/>
        <v/>
      </c>
      <c r="U3694" s="15">
        <f t="shared" si="363"/>
        <v>42931</v>
      </c>
    </row>
    <row r="3695" spans="10:21">
      <c r="J3695" s="19" t="s">
        <v>3452</v>
      </c>
      <c r="K3695" s="2" t="str">
        <f t="shared" si="360"/>
        <v>SS</v>
      </c>
      <c r="L3695" t="str">
        <f t="shared" si="364"/>
        <v>SOUTH SUDAN</v>
      </c>
      <c r="S3695" s="15">
        <f t="shared" si="361"/>
        <v>41827</v>
      </c>
      <c r="T3695" s="15" t="str">
        <f t="shared" si="362"/>
        <v/>
      </c>
      <c r="U3695" s="15" t="str">
        <f t="shared" si="363"/>
        <v/>
      </c>
    </row>
    <row r="3696" spans="10:21">
      <c r="J3696" s="19" t="s">
        <v>10134</v>
      </c>
      <c r="K3696" s="2" t="str">
        <f t="shared" si="360"/>
        <v>AA</v>
      </c>
      <c r="L3696" t="str">
        <f t="shared" si="364"/>
        <v>Aggregated countries due to application of threshold</v>
      </c>
      <c r="S3696" s="15">
        <f t="shared" si="361"/>
        <v>42277</v>
      </c>
      <c r="T3696" s="15" t="str">
        <f t="shared" si="362"/>
        <v/>
      </c>
      <c r="U3696" s="15" t="str">
        <f t="shared" si="363"/>
        <v/>
      </c>
    </row>
    <row r="3697" spans="10:21">
      <c r="J3697" s="19" t="s">
        <v>12967</v>
      </c>
      <c r="K3697" s="2" t="str">
        <f t="shared" si="360"/>
        <v>x112</v>
      </c>
      <c r="L3697" t="str">
        <f t="shared" si="364"/>
        <v>Temporary identifier for country 1</v>
      </c>
      <c r="S3697" s="15">
        <f t="shared" si="361"/>
        <v>43661</v>
      </c>
      <c r="T3697" s="15" t="str">
        <f t="shared" si="362"/>
        <v/>
      </c>
      <c r="U3697" s="15" t="str">
        <f t="shared" si="363"/>
        <v/>
      </c>
    </row>
    <row r="3698" spans="10:21">
      <c r="J3698" s="19" t="s">
        <v>12968</v>
      </c>
      <c r="K3698" s="2" t="str">
        <f t="shared" si="360"/>
        <v>x113</v>
      </c>
      <c r="L3698" t="str">
        <f t="shared" si="364"/>
        <v>Temporary identifier for country 2</v>
      </c>
      <c r="S3698" s="15">
        <f t="shared" si="361"/>
        <v>43661</v>
      </c>
      <c r="T3698" s="15" t="str">
        <f t="shared" si="362"/>
        <v/>
      </c>
      <c r="U3698" s="15" t="str">
        <f t="shared" si="363"/>
        <v/>
      </c>
    </row>
    <row r="3699" spans="10:21">
      <c r="J3699" s="19" t="s">
        <v>12969</v>
      </c>
      <c r="K3699" s="2" t="str">
        <f t="shared" ref="K3699" si="365">VLOOKUP(J3699,$A:$B,2,0)</f>
        <v>x114</v>
      </c>
      <c r="L3699" t="str">
        <f t="shared" si="364"/>
        <v>Temporary identifier for country 3</v>
      </c>
      <c r="S3699" s="15">
        <f t="shared" si="361"/>
        <v>43661</v>
      </c>
      <c r="T3699" s="15" t="str">
        <f t="shared" si="362"/>
        <v/>
      </c>
      <c r="U3699" s="15" t="str">
        <f t="shared" si="363"/>
        <v/>
      </c>
    </row>
    <row r="3700" spans="10:21">
      <c r="J3700" s="16" t="s">
        <v>14797</v>
      </c>
      <c r="K3700" s="2"/>
      <c r="M3700" s="66"/>
      <c r="N3700" s="66"/>
      <c r="O3700" s="66" t="s">
        <v>2286</v>
      </c>
      <c r="P3700" s="66"/>
      <c r="Q3700" s="2" t="s">
        <v>1352</v>
      </c>
      <c r="R3700" s="2" t="s">
        <v>14802</v>
      </c>
      <c r="S3700" s="15">
        <v>44392</v>
      </c>
      <c r="T3700" s="15"/>
      <c r="U3700" s="15"/>
    </row>
    <row r="3701" spans="10:21">
      <c r="J3701" s="17" t="s">
        <v>3454</v>
      </c>
      <c r="K3701" s="2" t="str">
        <f t="shared" ref="K3701:K3764" si="366">VLOOKUP(J3701,$A:$B,2,0)</f>
        <v>x0</v>
      </c>
      <c r="L3701" t="str">
        <f t="shared" si="364"/>
        <v>Not applicable/All geographical areas</v>
      </c>
      <c r="M3701" s="66"/>
      <c r="N3701" s="66"/>
      <c r="O3701" s="66"/>
      <c r="P3701" s="66" t="s">
        <v>627</v>
      </c>
      <c r="Q3701" s="2"/>
      <c r="R3701" s="2"/>
      <c r="S3701" s="15">
        <f t="shared" ref="S3701:S3764" si="367">VLOOKUP(J3701,A:G,5,FALSE)</f>
        <v>41827</v>
      </c>
      <c r="T3701" s="15" t="str">
        <f t="shared" ref="T3701:T3764" si="368">IF(VLOOKUP(J3701,A:G,6,FALSE)=0,"",VLOOKUP(J3701,A:G,6,FALSE))</f>
        <v/>
      </c>
      <c r="U3701" s="15" t="str">
        <f t="shared" ref="U3701:U3764" si="369">IF(VLOOKUP(J3701,A:G,7,FALSE)=0,"",VLOOKUP(J3701,A:G,7,FALSE))</f>
        <v/>
      </c>
    </row>
    <row r="3702" spans="10:21">
      <c r="J3702" s="19" t="s">
        <v>1413</v>
      </c>
      <c r="K3702" s="2" t="str">
        <f t="shared" si="366"/>
        <v>AF</v>
      </c>
      <c r="L3702" t="str">
        <f t="shared" si="364"/>
        <v>AFGHANISTAN</v>
      </c>
      <c r="M3702" s="66"/>
      <c r="N3702" s="66"/>
      <c r="O3702" s="66"/>
      <c r="P3702" s="66"/>
      <c r="Q3702" s="2"/>
      <c r="R3702" s="2"/>
      <c r="S3702" s="15">
        <f t="shared" si="367"/>
        <v>41827</v>
      </c>
      <c r="T3702" s="15" t="str">
        <f t="shared" si="368"/>
        <v/>
      </c>
      <c r="U3702" s="15" t="str">
        <f t="shared" si="369"/>
        <v/>
      </c>
    </row>
    <row r="3703" spans="10:21">
      <c r="J3703" s="19" t="s">
        <v>1414</v>
      </c>
      <c r="K3703" s="2" t="str">
        <f t="shared" si="366"/>
        <v>AX</v>
      </c>
      <c r="L3703" t="str">
        <f t="shared" si="364"/>
        <v>ÅLAND ISLANDS</v>
      </c>
      <c r="M3703" s="66"/>
      <c r="N3703" s="66"/>
      <c r="O3703" s="66"/>
      <c r="P3703" s="66"/>
      <c r="Q3703" s="2"/>
      <c r="R3703" s="2"/>
      <c r="S3703" s="15">
        <f t="shared" si="367"/>
        <v>41827</v>
      </c>
      <c r="T3703" s="15" t="str">
        <f t="shared" si="368"/>
        <v/>
      </c>
      <c r="U3703" s="15" t="str">
        <f t="shared" si="369"/>
        <v/>
      </c>
    </row>
    <row r="3704" spans="10:21">
      <c r="J3704" s="19" t="s">
        <v>1415</v>
      </c>
      <c r="K3704" s="2" t="str">
        <f t="shared" si="366"/>
        <v>AL</v>
      </c>
      <c r="L3704" t="str">
        <f t="shared" si="364"/>
        <v>ALBANIA</v>
      </c>
      <c r="M3704" s="66"/>
      <c r="N3704" s="66"/>
      <c r="O3704" s="66"/>
      <c r="P3704" s="66"/>
      <c r="Q3704" s="2"/>
      <c r="R3704" s="2"/>
      <c r="S3704" s="15">
        <f t="shared" si="367"/>
        <v>41827</v>
      </c>
      <c r="T3704" s="15" t="str">
        <f t="shared" si="368"/>
        <v/>
      </c>
      <c r="U3704" s="15" t="str">
        <f t="shared" si="369"/>
        <v/>
      </c>
    </row>
    <row r="3705" spans="10:21">
      <c r="J3705" s="19" t="s">
        <v>1416</v>
      </c>
      <c r="K3705" s="2" t="str">
        <f t="shared" si="366"/>
        <v>DZ</v>
      </c>
      <c r="L3705" t="str">
        <f t="shared" si="364"/>
        <v>ALGERIA</v>
      </c>
      <c r="M3705" s="66"/>
      <c r="N3705" s="66"/>
      <c r="O3705" s="66"/>
      <c r="P3705" s="66"/>
      <c r="Q3705" s="2"/>
      <c r="R3705" s="2"/>
      <c r="S3705" s="15">
        <f t="shared" si="367"/>
        <v>41827</v>
      </c>
      <c r="T3705" s="15" t="str">
        <f t="shared" si="368"/>
        <v/>
      </c>
      <c r="U3705" s="15" t="str">
        <f t="shared" si="369"/>
        <v/>
      </c>
    </row>
    <row r="3706" spans="10:21">
      <c r="J3706" s="19" t="s">
        <v>1417</v>
      </c>
      <c r="K3706" s="2" t="str">
        <f t="shared" si="366"/>
        <v>AS</v>
      </c>
      <c r="L3706" t="str">
        <f t="shared" si="364"/>
        <v>AMERICAN SAMOA</v>
      </c>
      <c r="M3706" s="66"/>
      <c r="N3706" s="66"/>
      <c r="O3706" s="66"/>
      <c r="P3706" s="66"/>
      <c r="Q3706" s="2"/>
      <c r="R3706" s="2"/>
      <c r="S3706" s="15">
        <f t="shared" si="367"/>
        <v>41827</v>
      </c>
      <c r="T3706" s="15" t="str">
        <f t="shared" si="368"/>
        <v/>
      </c>
      <c r="U3706" s="15" t="str">
        <f t="shared" si="369"/>
        <v/>
      </c>
    </row>
    <row r="3707" spans="10:21">
      <c r="J3707" s="19" t="s">
        <v>1418</v>
      </c>
      <c r="K3707" s="2" t="str">
        <f t="shared" si="366"/>
        <v>AD</v>
      </c>
      <c r="L3707" t="str">
        <f t="shared" si="364"/>
        <v>ANDORRA</v>
      </c>
      <c r="M3707" s="66"/>
      <c r="N3707" s="66"/>
      <c r="O3707" s="66"/>
      <c r="P3707" s="66"/>
      <c r="Q3707" s="2"/>
      <c r="R3707" s="2"/>
      <c r="S3707" s="15">
        <f t="shared" si="367"/>
        <v>41827</v>
      </c>
      <c r="T3707" s="15" t="str">
        <f t="shared" si="368"/>
        <v/>
      </c>
      <c r="U3707" s="15" t="str">
        <f t="shared" si="369"/>
        <v/>
      </c>
    </row>
    <row r="3708" spans="10:21">
      <c r="J3708" s="19" t="s">
        <v>1419</v>
      </c>
      <c r="K3708" s="2" t="str">
        <f t="shared" si="366"/>
        <v>AO</v>
      </c>
      <c r="L3708" t="str">
        <f t="shared" si="364"/>
        <v>ANGOLA</v>
      </c>
      <c r="M3708" s="66"/>
      <c r="N3708" s="66"/>
      <c r="O3708" s="66"/>
      <c r="P3708" s="66"/>
      <c r="Q3708" s="2"/>
      <c r="R3708" s="2"/>
      <c r="S3708" s="15">
        <f t="shared" si="367"/>
        <v>41827</v>
      </c>
      <c r="T3708" s="15" t="str">
        <f t="shared" si="368"/>
        <v/>
      </c>
      <c r="U3708" s="15" t="str">
        <f t="shared" si="369"/>
        <v/>
      </c>
    </row>
    <row r="3709" spans="10:21">
      <c r="J3709" s="19" t="s">
        <v>1420</v>
      </c>
      <c r="K3709" s="2" t="str">
        <f t="shared" si="366"/>
        <v>AI</v>
      </c>
      <c r="L3709" t="str">
        <f t="shared" si="364"/>
        <v>ANGUILLA</v>
      </c>
      <c r="M3709" s="66"/>
      <c r="N3709" s="66"/>
      <c r="O3709" s="66"/>
      <c r="P3709" s="66"/>
      <c r="Q3709" s="2"/>
      <c r="R3709" s="2"/>
      <c r="S3709" s="15">
        <f t="shared" si="367"/>
        <v>41827</v>
      </c>
      <c r="T3709" s="15" t="str">
        <f t="shared" si="368"/>
        <v/>
      </c>
      <c r="U3709" s="15" t="str">
        <f t="shared" si="369"/>
        <v/>
      </c>
    </row>
    <row r="3710" spans="10:21">
      <c r="J3710" s="19" t="s">
        <v>1421</v>
      </c>
      <c r="K3710" s="2" t="str">
        <f t="shared" si="366"/>
        <v>AQ</v>
      </c>
      <c r="L3710" t="str">
        <f t="shared" si="364"/>
        <v>ANTARCTICA</v>
      </c>
      <c r="M3710" s="66"/>
      <c r="N3710" s="66"/>
      <c r="O3710" s="66"/>
      <c r="P3710" s="66"/>
      <c r="Q3710" s="2"/>
      <c r="R3710" s="2"/>
      <c r="S3710" s="15">
        <f t="shared" si="367"/>
        <v>41827</v>
      </c>
      <c r="T3710" s="15" t="str">
        <f t="shared" si="368"/>
        <v/>
      </c>
      <c r="U3710" s="15" t="str">
        <f t="shared" si="369"/>
        <v/>
      </c>
    </row>
    <row r="3711" spans="10:21">
      <c r="J3711" s="19" t="s">
        <v>1422</v>
      </c>
      <c r="K3711" s="2" t="str">
        <f t="shared" si="366"/>
        <v>AG</v>
      </c>
      <c r="L3711" t="str">
        <f t="shared" si="364"/>
        <v>ANTIGUA AND BARBUDA</v>
      </c>
      <c r="M3711" s="66"/>
      <c r="N3711" s="66"/>
      <c r="O3711" s="66"/>
      <c r="P3711" s="66"/>
      <c r="Q3711" s="2"/>
      <c r="R3711" s="2"/>
      <c r="S3711" s="15">
        <f t="shared" si="367"/>
        <v>41827</v>
      </c>
      <c r="T3711" s="15" t="str">
        <f t="shared" si="368"/>
        <v/>
      </c>
      <c r="U3711" s="15" t="str">
        <f t="shared" si="369"/>
        <v/>
      </c>
    </row>
    <row r="3712" spans="10:21">
      <c r="J3712" s="19" t="s">
        <v>1423</v>
      </c>
      <c r="K3712" s="2" t="str">
        <f t="shared" si="366"/>
        <v>AR</v>
      </c>
      <c r="L3712" t="str">
        <f t="shared" si="364"/>
        <v>ARGENTINA</v>
      </c>
      <c r="M3712" s="66"/>
      <c r="N3712" s="66"/>
      <c r="O3712" s="66"/>
      <c r="P3712" s="66"/>
      <c r="Q3712" s="2"/>
      <c r="R3712" s="2"/>
      <c r="S3712" s="15">
        <f t="shared" si="367"/>
        <v>41827</v>
      </c>
      <c r="T3712" s="15" t="str">
        <f t="shared" si="368"/>
        <v/>
      </c>
      <c r="U3712" s="15" t="str">
        <f t="shared" si="369"/>
        <v/>
      </c>
    </row>
    <row r="3713" spans="10:21">
      <c r="J3713" s="19" t="s">
        <v>1424</v>
      </c>
      <c r="K3713" s="2" t="str">
        <f t="shared" si="366"/>
        <v>AM</v>
      </c>
      <c r="L3713" t="str">
        <f t="shared" si="364"/>
        <v>ARMENIA</v>
      </c>
      <c r="M3713" s="66"/>
      <c r="N3713" s="66"/>
      <c r="O3713" s="66"/>
      <c r="P3713" s="66"/>
      <c r="Q3713" s="2"/>
      <c r="R3713" s="2"/>
      <c r="S3713" s="15">
        <f t="shared" si="367"/>
        <v>41827</v>
      </c>
      <c r="T3713" s="15" t="str">
        <f t="shared" si="368"/>
        <v/>
      </c>
      <c r="U3713" s="15" t="str">
        <f t="shared" si="369"/>
        <v/>
      </c>
    </row>
    <row r="3714" spans="10:21">
      <c r="J3714" s="19" t="s">
        <v>1425</v>
      </c>
      <c r="K3714" s="2" t="str">
        <f t="shared" si="366"/>
        <v>AW</v>
      </c>
      <c r="L3714" t="str">
        <f t="shared" si="364"/>
        <v>ARUBA</v>
      </c>
      <c r="M3714" s="66"/>
      <c r="N3714" s="66"/>
      <c r="O3714" s="66"/>
      <c r="P3714" s="66"/>
      <c r="Q3714" s="2"/>
      <c r="R3714" s="2"/>
      <c r="S3714" s="15">
        <f t="shared" si="367"/>
        <v>41827</v>
      </c>
      <c r="T3714" s="15" t="str">
        <f t="shared" si="368"/>
        <v/>
      </c>
      <c r="U3714" s="15" t="str">
        <f t="shared" si="369"/>
        <v/>
      </c>
    </row>
    <row r="3715" spans="10:21">
      <c r="J3715" s="19" t="s">
        <v>1426</v>
      </c>
      <c r="K3715" s="2" t="str">
        <f t="shared" si="366"/>
        <v>AU</v>
      </c>
      <c r="L3715" t="str">
        <f t="shared" si="364"/>
        <v>AUSTRALIA</v>
      </c>
      <c r="M3715" s="66"/>
      <c r="N3715" s="66"/>
      <c r="O3715" s="66"/>
      <c r="P3715" s="66"/>
      <c r="Q3715" s="2"/>
      <c r="R3715" s="2"/>
      <c r="S3715" s="15">
        <f t="shared" si="367"/>
        <v>41827</v>
      </c>
      <c r="T3715" s="15" t="str">
        <f t="shared" si="368"/>
        <v/>
      </c>
      <c r="U3715" s="15" t="str">
        <f t="shared" si="369"/>
        <v/>
      </c>
    </row>
    <row r="3716" spans="10:21">
      <c r="J3716" s="19" t="s">
        <v>1428</v>
      </c>
      <c r="K3716" s="2" t="str">
        <f t="shared" si="366"/>
        <v>AZ</v>
      </c>
      <c r="L3716" t="str">
        <f t="shared" si="364"/>
        <v>AZERBAIJAN</v>
      </c>
      <c r="M3716" s="66"/>
      <c r="N3716" s="66"/>
      <c r="O3716" s="66"/>
      <c r="P3716" s="66"/>
      <c r="Q3716" s="2"/>
      <c r="R3716" s="2"/>
      <c r="S3716" s="15">
        <f t="shared" si="367"/>
        <v>41827</v>
      </c>
      <c r="T3716" s="15" t="str">
        <f t="shared" si="368"/>
        <v/>
      </c>
      <c r="U3716" s="15" t="str">
        <f t="shared" si="369"/>
        <v/>
      </c>
    </row>
    <row r="3717" spans="10:21">
      <c r="J3717" s="19" t="s">
        <v>1429</v>
      </c>
      <c r="K3717" s="2" t="str">
        <f t="shared" si="366"/>
        <v>BS</v>
      </c>
      <c r="L3717" t="str">
        <f t="shared" si="364"/>
        <v>BAHAMAS</v>
      </c>
      <c r="M3717" s="66"/>
      <c r="N3717" s="66"/>
      <c r="O3717" s="66"/>
      <c r="P3717" s="66"/>
      <c r="Q3717" s="2"/>
      <c r="R3717" s="2"/>
      <c r="S3717" s="15">
        <f t="shared" si="367"/>
        <v>41827</v>
      </c>
      <c r="T3717" s="15" t="str">
        <f t="shared" si="368"/>
        <v/>
      </c>
      <c r="U3717" s="15" t="str">
        <f t="shared" si="369"/>
        <v/>
      </c>
    </row>
    <row r="3718" spans="10:21">
      <c r="J3718" s="19" t="s">
        <v>1430</v>
      </c>
      <c r="K3718" s="2" t="str">
        <f t="shared" si="366"/>
        <v>BH</v>
      </c>
      <c r="L3718" t="str">
        <f t="shared" si="364"/>
        <v>BAHRAIN</v>
      </c>
      <c r="M3718" s="66"/>
      <c r="N3718" s="66"/>
      <c r="O3718" s="66"/>
      <c r="P3718" s="66"/>
      <c r="Q3718" s="2"/>
      <c r="R3718" s="2"/>
      <c r="S3718" s="15">
        <f t="shared" si="367"/>
        <v>41827</v>
      </c>
      <c r="T3718" s="15" t="str">
        <f t="shared" si="368"/>
        <v/>
      </c>
      <c r="U3718" s="15" t="str">
        <f t="shared" si="369"/>
        <v/>
      </c>
    </row>
    <row r="3719" spans="10:21">
      <c r="J3719" s="19" t="s">
        <v>1431</v>
      </c>
      <c r="K3719" s="2" t="str">
        <f t="shared" si="366"/>
        <v>BD</v>
      </c>
      <c r="L3719" t="str">
        <f t="shared" si="364"/>
        <v>BANGLADESH</v>
      </c>
      <c r="M3719" s="66"/>
      <c r="N3719" s="66"/>
      <c r="O3719" s="66"/>
      <c r="P3719" s="66"/>
      <c r="Q3719" s="2"/>
      <c r="R3719" s="2"/>
      <c r="S3719" s="15">
        <f t="shared" si="367"/>
        <v>41827</v>
      </c>
      <c r="T3719" s="15" t="str">
        <f t="shared" si="368"/>
        <v/>
      </c>
      <c r="U3719" s="15" t="str">
        <f t="shared" si="369"/>
        <v/>
      </c>
    </row>
    <row r="3720" spans="10:21">
      <c r="J3720" s="19" t="s">
        <v>1432</v>
      </c>
      <c r="K3720" s="2" t="str">
        <f t="shared" si="366"/>
        <v>BB</v>
      </c>
      <c r="L3720" t="str">
        <f t="shared" si="364"/>
        <v>BARBADOS</v>
      </c>
      <c r="M3720" s="66"/>
      <c r="N3720" s="66"/>
      <c r="O3720" s="66"/>
      <c r="P3720" s="66"/>
      <c r="Q3720" s="2"/>
      <c r="R3720" s="2"/>
      <c r="S3720" s="15">
        <f t="shared" si="367"/>
        <v>41827</v>
      </c>
      <c r="T3720" s="15" t="str">
        <f t="shared" si="368"/>
        <v/>
      </c>
      <c r="U3720" s="15" t="str">
        <f t="shared" si="369"/>
        <v/>
      </c>
    </row>
    <row r="3721" spans="10:21">
      <c r="J3721" s="19" t="s">
        <v>1433</v>
      </c>
      <c r="K3721" s="2" t="str">
        <f t="shared" si="366"/>
        <v>BY</v>
      </c>
      <c r="L3721" t="str">
        <f t="shared" si="364"/>
        <v>BELARUS</v>
      </c>
      <c r="M3721" s="66"/>
      <c r="N3721" s="66"/>
      <c r="O3721" s="66"/>
      <c r="P3721" s="66"/>
      <c r="Q3721" s="2"/>
      <c r="R3721" s="2"/>
      <c r="S3721" s="15">
        <f t="shared" si="367"/>
        <v>41827</v>
      </c>
      <c r="T3721" s="15" t="str">
        <f t="shared" si="368"/>
        <v/>
      </c>
      <c r="U3721" s="15" t="str">
        <f t="shared" si="369"/>
        <v/>
      </c>
    </row>
    <row r="3722" spans="10:21">
      <c r="J3722" s="19" t="s">
        <v>1435</v>
      </c>
      <c r="K3722" s="2" t="str">
        <f t="shared" si="366"/>
        <v>BZ</v>
      </c>
      <c r="L3722" t="str">
        <f t="shared" si="364"/>
        <v>BELIZE</v>
      </c>
      <c r="M3722" s="66"/>
      <c r="N3722" s="66"/>
      <c r="O3722" s="66"/>
      <c r="P3722" s="66"/>
      <c r="Q3722" s="2"/>
      <c r="R3722" s="2"/>
      <c r="S3722" s="15">
        <f t="shared" si="367"/>
        <v>41827</v>
      </c>
      <c r="T3722" s="15" t="str">
        <f t="shared" si="368"/>
        <v/>
      </c>
      <c r="U3722" s="15" t="str">
        <f t="shared" si="369"/>
        <v/>
      </c>
    </row>
    <row r="3723" spans="10:21">
      <c r="J3723" s="19" t="s">
        <v>1436</v>
      </c>
      <c r="K3723" s="2" t="str">
        <f t="shared" si="366"/>
        <v>BJ</v>
      </c>
      <c r="L3723" t="str">
        <f t="shared" si="364"/>
        <v>BENIN</v>
      </c>
      <c r="M3723" s="66"/>
      <c r="N3723" s="66"/>
      <c r="O3723" s="66"/>
      <c r="P3723" s="66"/>
      <c r="Q3723" s="2"/>
      <c r="R3723" s="2"/>
      <c r="S3723" s="15">
        <f t="shared" si="367"/>
        <v>41827</v>
      </c>
      <c r="T3723" s="15" t="str">
        <f t="shared" si="368"/>
        <v/>
      </c>
      <c r="U3723" s="15" t="str">
        <f t="shared" si="369"/>
        <v/>
      </c>
    </row>
    <row r="3724" spans="10:21">
      <c r="J3724" s="19" t="s">
        <v>1437</v>
      </c>
      <c r="K3724" s="2" t="str">
        <f t="shared" si="366"/>
        <v>BM</v>
      </c>
      <c r="L3724" t="str">
        <f t="shared" si="364"/>
        <v>BERMUDA</v>
      </c>
      <c r="M3724" s="66"/>
      <c r="N3724" s="66"/>
      <c r="O3724" s="66"/>
      <c r="P3724" s="66"/>
      <c r="Q3724" s="2"/>
      <c r="R3724" s="2"/>
      <c r="S3724" s="15">
        <f t="shared" si="367"/>
        <v>41827</v>
      </c>
      <c r="T3724" s="15" t="str">
        <f t="shared" si="368"/>
        <v/>
      </c>
      <c r="U3724" s="15" t="str">
        <f t="shared" si="369"/>
        <v/>
      </c>
    </row>
    <row r="3725" spans="10:21">
      <c r="J3725" s="19" t="s">
        <v>1438</v>
      </c>
      <c r="K3725" s="2" t="str">
        <f t="shared" si="366"/>
        <v>BT</v>
      </c>
      <c r="L3725" t="str">
        <f t="shared" si="364"/>
        <v>BHUTAN</v>
      </c>
      <c r="M3725" s="66"/>
      <c r="N3725" s="66"/>
      <c r="O3725" s="66"/>
      <c r="P3725" s="66"/>
      <c r="Q3725" s="2"/>
      <c r="R3725" s="2"/>
      <c r="S3725" s="15">
        <f t="shared" si="367"/>
        <v>41827</v>
      </c>
      <c r="T3725" s="15" t="str">
        <f t="shared" si="368"/>
        <v/>
      </c>
      <c r="U3725" s="15" t="str">
        <f t="shared" si="369"/>
        <v/>
      </c>
    </row>
    <row r="3726" spans="10:21">
      <c r="J3726" s="19" t="s">
        <v>1439</v>
      </c>
      <c r="K3726" s="2" t="str">
        <f t="shared" si="366"/>
        <v>BO</v>
      </c>
      <c r="L3726" t="str">
        <f t="shared" si="364"/>
        <v>BOLIVIA, PLURINATIONAL STATE OF</v>
      </c>
      <c r="M3726" s="66"/>
      <c r="N3726" s="66"/>
      <c r="O3726" s="66"/>
      <c r="P3726" s="66"/>
      <c r="Q3726" s="2"/>
      <c r="R3726" s="2"/>
      <c r="S3726" s="15">
        <f t="shared" si="367"/>
        <v>41827</v>
      </c>
      <c r="T3726" s="15" t="str">
        <f t="shared" si="368"/>
        <v/>
      </c>
      <c r="U3726" s="15" t="str">
        <f t="shared" si="369"/>
        <v/>
      </c>
    </row>
    <row r="3727" spans="10:21">
      <c r="J3727" s="19" t="s">
        <v>1440</v>
      </c>
      <c r="K3727" s="2" t="str">
        <f t="shared" si="366"/>
        <v>BQ</v>
      </c>
      <c r="L3727" t="str">
        <f t="shared" si="364"/>
        <v>BONAIRE, SINT EUSTATIUS AND SABA</v>
      </c>
      <c r="M3727" s="66"/>
      <c r="N3727" s="66"/>
      <c r="O3727" s="66"/>
      <c r="P3727" s="66"/>
      <c r="Q3727" s="2"/>
      <c r="R3727" s="2"/>
      <c r="S3727" s="15">
        <f t="shared" si="367"/>
        <v>41827</v>
      </c>
      <c r="T3727" s="15" t="str">
        <f t="shared" si="368"/>
        <v/>
      </c>
      <c r="U3727" s="15" t="str">
        <f t="shared" si="369"/>
        <v/>
      </c>
    </row>
    <row r="3728" spans="10:21">
      <c r="J3728" s="19" t="s">
        <v>1441</v>
      </c>
      <c r="K3728" s="2" t="str">
        <f t="shared" si="366"/>
        <v>BA</v>
      </c>
      <c r="L3728" t="str">
        <f t="shared" si="364"/>
        <v>BOSNIA AND HERZEGOVINA</v>
      </c>
      <c r="M3728" s="66"/>
      <c r="N3728" s="66"/>
      <c r="O3728" s="66"/>
      <c r="P3728" s="66"/>
      <c r="Q3728" s="2"/>
      <c r="R3728" s="2"/>
      <c r="S3728" s="15">
        <f t="shared" si="367"/>
        <v>41827</v>
      </c>
      <c r="T3728" s="15" t="str">
        <f t="shared" si="368"/>
        <v/>
      </c>
      <c r="U3728" s="15" t="str">
        <f t="shared" si="369"/>
        <v/>
      </c>
    </row>
    <row r="3729" spans="10:21">
      <c r="J3729" s="19" t="s">
        <v>1442</v>
      </c>
      <c r="K3729" s="2" t="str">
        <f t="shared" si="366"/>
        <v>BW</v>
      </c>
      <c r="L3729" t="str">
        <f t="shared" si="364"/>
        <v>BOTSWANA</v>
      </c>
      <c r="M3729" s="66"/>
      <c r="N3729" s="66"/>
      <c r="O3729" s="66"/>
      <c r="P3729" s="66"/>
      <c r="Q3729" s="2"/>
      <c r="R3729" s="2"/>
      <c r="S3729" s="15">
        <f t="shared" si="367"/>
        <v>41827</v>
      </c>
      <c r="T3729" s="15" t="str">
        <f t="shared" si="368"/>
        <v/>
      </c>
      <c r="U3729" s="15" t="str">
        <f t="shared" si="369"/>
        <v/>
      </c>
    </row>
    <row r="3730" spans="10:21">
      <c r="J3730" s="19" t="s">
        <v>1443</v>
      </c>
      <c r="K3730" s="2" t="str">
        <f t="shared" si="366"/>
        <v>BV</v>
      </c>
      <c r="L3730" t="str">
        <f t="shared" si="364"/>
        <v>BOUVET ISLAND</v>
      </c>
      <c r="M3730" s="66"/>
      <c r="N3730" s="66"/>
      <c r="O3730" s="66"/>
      <c r="P3730" s="66"/>
      <c r="Q3730" s="2"/>
      <c r="R3730" s="2"/>
      <c r="S3730" s="15">
        <f t="shared" si="367"/>
        <v>41827</v>
      </c>
      <c r="T3730" s="15" t="str">
        <f t="shared" si="368"/>
        <v/>
      </c>
      <c r="U3730" s="15" t="str">
        <f t="shared" si="369"/>
        <v/>
      </c>
    </row>
    <row r="3731" spans="10:21">
      <c r="J3731" s="19" t="s">
        <v>1444</v>
      </c>
      <c r="K3731" s="2" t="str">
        <f t="shared" si="366"/>
        <v>BR</v>
      </c>
      <c r="L3731" t="str">
        <f t="shared" si="364"/>
        <v>BRAZIL</v>
      </c>
      <c r="M3731" s="66"/>
      <c r="N3731" s="66"/>
      <c r="O3731" s="66"/>
      <c r="P3731" s="66"/>
      <c r="Q3731" s="2"/>
      <c r="R3731" s="2"/>
      <c r="S3731" s="15">
        <f t="shared" si="367"/>
        <v>41827</v>
      </c>
      <c r="T3731" s="15" t="str">
        <f t="shared" si="368"/>
        <v/>
      </c>
      <c r="U3731" s="15" t="str">
        <f t="shared" si="369"/>
        <v/>
      </c>
    </row>
    <row r="3732" spans="10:21">
      <c r="J3732" s="19" t="s">
        <v>1445</v>
      </c>
      <c r="K3732" s="2" t="str">
        <f t="shared" si="366"/>
        <v>IO</v>
      </c>
      <c r="L3732" t="str">
        <f t="shared" si="364"/>
        <v>BRITISH INDIAN OCEAN TERRITORY</v>
      </c>
      <c r="M3732" s="66"/>
      <c r="N3732" s="66"/>
      <c r="O3732" s="66"/>
      <c r="P3732" s="66"/>
      <c r="Q3732" s="2"/>
      <c r="R3732" s="2"/>
      <c r="S3732" s="15">
        <f t="shared" si="367"/>
        <v>41827</v>
      </c>
      <c r="T3732" s="15" t="str">
        <f t="shared" si="368"/>
        <v/>
      </c>
      <c r="U3732" s="15" t="str">
        <f t="shared" si="369"/>
        <v/>
      </c>
    </row>
    <row r="3733" spans="10:21">
      <c r="J3733" s="19" t="s">
        <v>1446</v>
      </c>
      <c r="K3733" s="2" t="str">
        <f t="shared" si="366"/>
        <v>BN</v>
      </c>
      <c r="L3733" t="str">
        <f t="shared" si="364"/>
        <v>BRUNEI DARUSSALAM</v>
      </c>
      <c r="M3733" s="66"/>
      <c r="N3733" s="66"/>
      <c r="O3733" s="66"/>
      <c r="P3733" s="66"/>
      <c r="Q3733" s="2"/>
      <c r="R3733" s="2"/>
      <c r="S3733" s="15">
        <f t="shared" si="367"/>
        <v>41827</v>
      </c>
      <c r="T3733" s="15" t="str">
        <f t="shared" si="368"/>
        <v/>
      </c>
      <c r="U3733" s="15" t="str">
        <f t="shared" si="369"/>
        <v/>
      </c>
    </row>
    <row r="3734" spans="10:21">
      <c r="J3734" s="19" t="s">
        <v>1448</v>
      </c>
      <c r="K3734" s="2" t="str">
        <f t="shared" si="366"/>
        <v>BF</v>
      </c>
      <c r="L3734" t="str">
        <f t="shared" si="364"/>
        <v>BURKINA FASO</v>
      </c>
      <c r="M3734" s="66"/>
      <c r="N3734" s="66"/>
      <c r="O3734" s="66"/>
      <c r="P3734" s="66"/>
      <c r="Q3734" s="2"/>
      <c r="R3734" s="2"/>
      <c r="S3734" s="15">
        <f t="shared" si="367"/>
        <v>41827</v>
      </c>
      <c r="T3734" s="15" t="str">
        <f t="shared" si="368"/>
        <v/>
      </c>
      <c r="U3734" s="15" t="str">
        <f t="shared" si="369"/>
        <v/>
      </c>
    </row>
    <row r="3735" spans="10:21">
      <c r="J3735" s="19" t="s">
        <v>1449</v>
      </c>
      <c r="K3735" s="2" t="str">
        <f t="shared" si="366"/>
        <v>BI</v>
      </c>
      <c r="L3735" t="str">
        <f t="shared" si="364"/>
        <v>BURUNDI</v>
      </c>
      <c r="M3735" s="66"/>
      <c r="N3735" s="66"/>
      <c r="O3735" s="66"/>
      <c r="P3735" s="66"/>
      <c r="Q3735" s="2"/>
      <c r="R3735" s="2"/>
      <c r="S3735" s="15">
        <f t="shared" si="367"/>
        <v>41827</v>
      </c>
      <c r="T3735" s="15" t="str">
        <f t="shared" si="368"/>
        <v/>
      </c>
      <c r="U3735" s="15" t="str">
        <f t="shared" si="369"/>
        <v/>
      </c>
    </row>
    <row r="3736" spans="10:21">
      <c r="J3736" s="19" t="s">
        <v>1450</v>
      </c>
      <c r="K3736" s="2" t="str">
        <f t="shared" si="366"/>
        <v>KH</v>
      </c>
      <c r="L3736" t="str">
        <f t="shared" si="364"/>
        <v>CAMBODIA</v>
      </c>
      <c r="M3736" s="66"/>
      <c r="N3736" s="66"/>
      <c r="O3736" s="66"/>
      <c r="P3736" s="66"/>
      <c r="Q3736" s="2"/>
      <c r="R3736" s="2"/>
      <c r="S3736" s="15">
        <f t="shared" si="367"/>
        <v>41827</v>
      </c>
      <c r="T3736" s="15" t="str">
        <f t="shared" si="368"/>
        <v/>
      </c>
      <c r="U3736" s="15" t="str">
        <f t="shared" si="369"/>
        <v/>
      </c>
    </row>
    <row r="3737" spans="10:21">
      <c r="J3737" s="19" t="s">
        <v>1451</v>
      </c>
      <c r="K3737" s="2" t="str">
        <f t="shared" si="366"/>
        <v>CM</v>
      </c>
      <c r="L3737" t="str">
        <f t="shared" si="364"/>
        <v>CAMEROON</v>
      </c>
      <c r="M3737" s="66"/>
      <c r="N3737" s="66"/>
      <c r="O3737" s="66"/>
      <c r="P3737" s="66"/>
      <c r="Q3737" s="2"/>
      <c r="R3737" s="2"/>
      <c r="S3737" s="15">
        <f t="shared" si="367"/>
        <v>41827</v>
      </c>
      <c r="T3737" s="15" t="str">
        <f t="shared" si="368"/>
        <v/>
      </c>
      <c r="U3737" s="15" t="str">
        <f t="shared" si="369"/>
        <v/>
      </c>
    </row>
    <row r="3738" spans="10:21">
      <c r="J3738" s="19" t="s">
        <v>1452</v>
      </c>
      <c r="K3738" s="2" t="str">
        <f t="shared" si="366"/>
        <v>CA</v>
      </c>
      <c r="L3738" t="str">
        <f t="shared" si="364"/>
        <v>CANADA</v>
      </c>
      <c r="M3738" s="66"/>
      <c r="N3738" s="66"/>
      <c r="O3738" s="66"/>
      <c r="P3738" s="66"/>
      <c r="Q3738" s="2"/>
      <c r="R3738" s="2"/>
      <c r="S3738" s="15">
        <f t="shared" si="367"/>
        <v>41827</v>
      </c>
      <c r="T3738" s="15" t="str">
        <f t="shared" si="368"/>
        <v/>
      </c>
      <c r="U3738" s="15" t="str">
        <f t="shared" si="369"/>
        <v/>
      </c>
    </row>
    <row r="3739" spans="10:21">
      <c r="J3739" s="19" t="s">
        <v>1453</v>
      </c>
      <c r="K3739" s="2" t="str">
        <f t="shared" si="366"/>
        <v>CV</v>
      </c>
      <c r="L3739" t="str">
        <f t="shared" si="364"/>
        <v>CAPE VERDE</v>
      </c>
      <c r="M3739" s="66"/>
      <c r="N3739" s="66"/>
      <c r="O3739" s="66"/>
      <c r="P3739" s="66"/>
      <c r="Q3739" s="2"/>
      <c r="R3739" s="2"/>
      <c r="S3739" s="15">
        <f t="shared" si="367"/>
        <v>41827</v>
      </c>
      <c r="T3739" s="15" t="str">
        <f t="shared" si="368"/>
        <v/>
      </c>
      <c r="U3739" s="15" t="str">
        <f t="shared" si="369"/>
        <v/>
      </c>
    </row>
    <row r="3740" spans="10:21">
      <c r="J3740" s="19" t="s">
        <v>1454</v>
      </c>
      <c r="K3740" s="2" t="str">
        <f t="shared" si="366"/>
        <v>KY</v>
      </c>
      <c r="L3740" t="str">
        <f t="shared" si="364"/>
        <v>CAYMAN ISLANDS</v>
      </c>
      <c r="M3740" s="66"/>
      <c r="N3740" s="66"/>
      <c r="O3740" s="66"/>
      <c r="P3740" s="66"/>
      <c r="Q3740" s="2"/>
      <c r="R3740" s="2"/>
      <c r="S3740" s="15">
        <f t="shared" si="367"/>
        <v>41827</v>
      </c>
      <c r="T3740" s="15" t="str">
        <f t="shared" si="368"/>
        <v/>
      </c>
      <c r="U3740" s="15" t="str">
        <f t="shared" si="369"/>
        <v/>
      </c>
    </row>
    <row r="3741" spans="10:21">
      <c r="J3741" s="19" t="s">
        <v>1455</v>
      </c>
      <c r="K3741" s="2" t="str">
        <f t="shared" si="366"/>
        <v>CF</v>
      </c>
      <c r="L3741" t="str">
        <f t="shared" si="364"/>
        <v>CENTRAL AFRICAN REPUBLIC</v>
      </c>
      <c r="M3741" s="66"/>
      <c r="N3741" s="66"/>
      <c r="O3741" s="66"/>
      <c r="P3741" s="66"/>
      <c r="Q3741" s="2"/>
      <c r="R3741" s="2"/>
      <c r="S3741" s="15">
        <f t="shared" si="367"/>
        <v>41827</v>
      </c>
      <c r="T3741" s="15" t="str">
        <f t="shared" si="368"/>
        <v/>
      </c>
      <c r="U3741" s="15" t="str">
        <f t="shared" si="369"/>
        <v/>
      </c>
    </row>
    <row r="3742" spans="10:21">
      <c r="J3742" s="19" t="s">
        <v>1456</v>
      </c>
      <c r="K3742" s="2" t="str">
        <f t="shared" si="366"/>
        <v>TD</v>
      </c>
      <c r="L3742" t="str">
        <f t="shared" si="364"/>
        <v>CHAD</v>
      </c>
      <c r="M3742" s="66"/>
      <c r="N3742" s="66"/>
      <c r="O3742" s="66"/>
      <c r="P3742" s="66"/>
      <c r="Q3742" s="2"/>
      <c r="R3742" s="2"/>
      <c r="S3742" s="15">
        <f t="shared" si="367"/>
        <v>41827</v>
      </c>
      <c r="T3742" s="15" t="str">
        <f t="shared" si="368"/>
        <v/>
      </c>
      <c r="U3742" s="15" t="str">
        <f t="shared" si="369"/>
        <v/>
      </c>
    </row>
    <row r="3743" spans="10:21">
      <c r="J3743" s="19" t="s">
        <v>1457</v>
      </c>
      <c r="K3743" s="2" t="str">
        <f t="shared" si="366"/>
        <v>CL</v>
      </c>
      <c r="L3743" t="str">
        <f t="shared" si="364"/>
        <v>CHILE</v>
      </c>
      <c r="M3743" s="66"/>
      <c r="N3743" s="66"/>
      <c r="O3743" s="66"/>
      <c r="P3743" s="66"/>
      <c r="Q3743" s="2"/>
      <c r="R3743" s="2"/>
      <c r="S3743" s="15">
        <f t="shared" si="367"/>
        <v>41827</v>
      </c>
      <c r="T3743" s="15" t="str">
        <f t="shared" si="368"/>
        <v/>
      </c>
      <c r="U3743" s="15" t="str">
        <f t="shared" si="369"/>
        <v/>
      </c>
    </row>
    <row r="3744" spans="10:21">
      <c r="J3744" s="19" t="s">
        <v>1458</v>
      </c>
      <c r="K3744" s="2" t="str">
        <f t="shared" si="366"/>
        <v>CN</v>
      </c>
      <c r="L3744" t="str">
        <f t="shared" si="364"/>
        <v>CHINA</v>
      </c>
      <c r="M3744" s="66"/>
      <c r="N3744" s="66"/>
      <c r="O3744" s="66"/>
      <c r="P3744" s="66"/>
      <c r="Q3744" s="2"/>
      <c r="R3744" s="2"/>
      <c r="S3744" s="15">
        <f t="shared" si="367"/>
        <v>41827</v>
      </c>
      <c r="T3744" s="15" t="str">
        <f t="shared" si="368"/>
        <v/>
      </c>
      <c r="U3744" s="15" t="str">
        <f t="shared" si="369"/>
        <v/>
      </c>
    </row>
    <row r="3745" spans="10:21">
      <c r="J3745" s="19" t="s">
        <v>1459</v>
      </c>
      <c r="K3745" s="2" t="str">
        <f t="shared" si="366"/>
        <v>CX</v>
      </c>
      <c r="L3745" t="str">
        <f t="shared" si="364"/>
        <v>CHRISTMAS ISLAND</v>
      </c>
      <c r="M3745" s="66"/>
      <c r="N3745" s="66"/>
      <c r="O3745" s="66"/>
      <c r="P3745" s="66"/>
      <c r="Q3745" s="2"/>
      <c r="R3745" s="2"/>
      <c r="S3745" s="15">
        <f t="shared" si="367"/>
        <v>41827</v>
      </c>
      <c r="T3745" s="15" t="str">
        <f t="shared" si="368"/>
        <v/>
      </c>
      <c r="U3745" s="15" t="str">
        <f t="shared" si="369"/>
        <v/>
      </c>
    </row>
    <row r="3746" spans="10:21">
      <c r="J3746" s="19" t="s">
        <v>1460</v>
      </c>
      <c r="K3746" s="2" t="str">
        <f t="shared" si="366"/>
        <v>CC</v>
      </c>
      <c r="L3746" t="str">
        <f t="shared" si="364"/>
        <v>COCOS (KEELING) ISLANDS</v>
      </c>
      <c r="M3746" s="66"/>
      <c r="N3746" s="66"/>
      <c r="O3746" s="66"/>
      <c r="P3746" s="66"/>
      <c r="Q3746" s="2"/>
      <c r="R3746" s="2"/>
      <c r="S3746" s="15">
        <f t="shared" si="367"/>
        <v>41827</v>
      </c>
      <c r="T3746" s="15" t="str">
        <f t="shared" si="368"/>
        <v/>
      </c>
      <c r="U3746" s="15" t="str">
        <f t="shared" si="369"/>
        <v/>
      </c>
    </row>
    <row r="3747" spans="10:21">
      <c r="J3747" s="19" t="s">
        <v>1461</v>
      </c>
      <c r="K3747" s="2" t="str">
        <f t="shared" si="366"/>
        <v>CO</v>
      </c>
      <c r="L3747" t="str">
        <f t="shared" ref="L3747:L3810" si="370">J3747</f>
        <v>COLOMBIA</v>
      </c>
      <c r="M3747" s="66"/>
      <c r="N3747" s="66"/>
      <c r="O3747" s="66"/>
      <c r="P3747" s="66"/>
      <c r="Q3747" s="2"/>
      <c r="R3747" s="2"/>
      <c r="S3747" s="15">
        <f t="shared" si="367"/>
        <v>41827</v>
      </c>
      <c r="T3747" s="15" t="str">
        <f t="shared" si="368"/>
        <v/>
      </c>
      <c r="U3747" s="15" t="str">
        <f t="shared" si="369"/>
        <v/>
      </c>
    </row>
    <row r="3748" spans="10:21">
      <c r="J3748" s="19" t="s">
        <v>1462</v>
      </c>
      <c r="K3748" s="2" t="str">
        <f t="shared" si="366"/>
        <v>KM</v>
      </c>
      <c r="L3748" t="str">
        <f t="shared" si="370"/>
        <v>COMOROS</v>
      </c>
      <c r="M3748" s="66"/>
      <c r="N3748" s="66"/>
      <c r="O3748" s="66"/>
      <c r="P3748" s="66"/>
      <c r="Q3748" s="2"/>
      <c r="R3748" s="2"/>
      <c r="S3748" s="15">
        <f t="shared" si="367"/>
        <v>41827</v>
      </c>
      <c r="T3748" s="15" t="str">
        <f t="shared" si="368"/>
        <v/>
      </c>
      <c r="U3748" s="15" t="str">
        <f t="shared" si="369"/>
        <v/>
      </c>
    </row>
    <row r="3749" spans="10:21">
      <c r="J3749" s="19" t="s">
        <v>1463</v>
      </c>
      <c r="K3749" s="2" t="str">
        <f t="shared" si="366"/>
        <v>CG</v>
      </c>
      <c r="L3749" t="str">
        <f t="shared" si="370"/>
        <v>CONGO</v>
      </c>
      <c r="M3749" s="66"/>
      <c r="N3749" s="66"/>
      <c r="O3749" s="66"/>
      <c r="P3749" s="66"/>
      <c r="Q3749" s="2"/>
      <c r="R3749" s="2"/>
      <c r="S3749" s="15">
        <f t="shared" si="367"/>
        <v>41827</v>
      </c>
      <c r="T3749" s="15" t="str">
        <f t="shared" si="368"/>
        <v/>
      </c>
      <c r="U3749" s="15" t="str">
        <f t="shared" si="369"/>
        <v/>
      </c>
    </row>
    <row r="3750" spans="10:21">
      <c r="J3750" s="19" t="s">
        <v>1464</v>
      </c>
      <c r="K3750" s="2" t="str">
        <f t="shared" si="366"/>
        <v>CD</v>
      </c>
      <c r="L3750" t="str">
        <f t="shared" si="370"/>
        <v>CONGO, THE DEMOCRATIC REPUBLIC OF THE</v>
      </c>
      <c r="M3750" s="66"/>
      <c r="N3750" s="66"/>
      <c r="O3750" s="66"/>
      <c r="P3750" s="66"/>
      <c r="Q3750" s="2"/>
      <c r="R3750" s="2"/>
      <c r="S3750" s="15">
        <f t="shared" si="367"/>
        <v>41827</v>
      </c>
      <c r="T3750" s="15" t="str">
        <f t="shared" si="368"/>
        <v/>
      </c>
      <c r="U3750" s="15" t="str">
        <f t="shared" si="369"/>
        <v/>
      </c>
    </row>
    <row r="3751" spans="10:21">
      <c r="J3751" s="19" t="s">
        <v>1465</v>
      </c>
      <c r="K3751" s="2" t="str">
        <f t="shared" si="366"/>
        <v>CK</v>
      </c>
      <c r="L3751" t="str">
        <f t="shared" si="370"/>
        <v>COOK ISLANDS</v>
      </c>
      <c r="M3751" s="66"/>
      <c r="N3751" s="66"/>
      <c r="O3751" s="66"/>
      <c r="P3751" s="66"/>
      <c r="Q3751" s="2"/>
      <c r="R3751" s="2"/>
      <c r="S3751" s="15">
        <f t="shared" si="367"/>
        <v>41827</v>
      </c>
      <c r="T3751" s="15" t="str">
        <f t="shared" si="368"/>
        <v/>
      </c>
      <c r="U3751" s="15" t="str">
        <f t="shared" si="369"/>
        <v/>
      </c>
    </row>
    <row r="3752" spans="10:21">
      <c r="J3752" s="19" t="s">
        <v>1466</v>
      </c>
      <c r="K3752" s="2" t="str">
        <f t="shared" si="366"/>
        <v>CR</v>
      </c>
      <c r="L3752" t="str">
        <f t="shared" si="370"/>
        <v>COSTA RICA</v>
      </c>
      <c r="M3752" s="66"/>
      <c r="N3752" s="66"/>
      <c r="O3752" s="66"/>
      <c r="P3752" s="66"/>
      <c r="Q3752" s="2"/>
      <c r="R3752" s="2"/>
      <c r="S3752" s="15">
        <f t="shared" si="367"/>
        <v>41827</v>
      </c>
      <c r="T3752" s="15" t="str">
        <f t="shared" si="368"/>
        <v/>
      </c>
      <c r="U3752" s="15" t="str">
        <f t="shared" si="369"/>
        <v/>
      </c>
    </row>
    <row r="3753" spans="10:21">
      <c r="J3753" s="19" t="s">
        <v>1467</v>
      </c>
      <c r="K3753" s="2" t="str">
        <f t="shared" si="366"/>
        <v>CI</v>
      </c>
      <c r="L3753" t="str">
        <f t="shared" si="370"/>
        <v>CÔTE D'IVOIRE</v>
      </c>
      <c r="M3753" s="66"/>
      <c r="N3753" s="66"/>
      <c r="O3753" s="66"/>
      <c r="P3753" s="66"/>
      <c r="Q3753" s="2"/>
      <c r="R3753" s="2"/>
      <c r="S3753" s="15">
        <f t="shared" si="367"/>
        <v>41827</v>
      </c>
      <c r="T3753" s="15" t="str">
        <f t="shared" si="368"/>
        <v/>
      </c>
      <c r="U3753" s="15" t="str">
        <f t="shared" si="369"/>
        <v/>
      </c>
    </row>
    <row r="3754" spans="10:21">
      <c r="J3754" s="19" t="s">
        <v>1469</v>
      </c>
      <c r="K3754" s="2" t="str">
        <f t="shared" si="366"/>
        <v>CU</v>
      </c>
      <c r="L3754" t="str">
        <f t="shared" si="370"/>
        <v>CUBA</v>
      </c>
      <c r="M3754" s="66"/>
      <c r="N3754" s="66"/>
      <c r="O3754" s="66"/>
      <c r="P3754" s="66"/>
      <c r="Q3754" s="2"/>
      <c r="R3754" s="2"/>
      <c r="S3754" s="15">
        <f t="shared" si="367"/>
        <v>41827</v>
      </c>
      <c r="T3754" s="15" t="str">
        <f t="shared" si="368"/>
        <v/>
      </c>
      <c r="U3754" s="15" t="str">
        <f t="shared" si="369"/>
        <v/>
      </c>
    </row>
    <row r="3755" spans="10:21">
      <c r="J3755" s="19" t="s">
        <v>1470</v>
      </c>
      <c r="K3755" s="2" t="str">
        <f t="shared" si="366"/>
        <v>CW</v>
      </c>
      <c r="L3755" t="str">
        <f t="shared" si="370"/>
        <v>CURAÇAO</v>
      </c>
      <c r="M3755" s="66"/>
      <c r="N3755" s="66"/>
      <c r="O3755" s="66"/>
      <c r="P3755" s="66"/>
      <c r="Q3755" s="2"/>
      <c r="R3755" s="2"/>
      <c r="S3755" s="15">
        <f t="shared" si="367"/>
        <v>41827</v>
      </c>
      <c r="T3755" s="15" t="str">
        <f t="shared" si="368"/>
        <v/>
      </c>
      <c r="U3755" s="15" t="str">
        <f t="shared" si="369"/>
        <v/>
      </c>
    </row>
    <row r="3756" spans="10:21">
      <c r="J3756" s="19" t="s">
        <v>1473</v>
      </c>
      <c r="K3756" s="2" t="str">
        <f t="shared" si="366"/>
        <v>DJ</v>
      </c>
      <c r="L3756" t="str">
        <f t="shared" si="370"/>
        <v>DJIBOUTI</v>
      </c>
      <c r="M3756" s="66"/>
      <c r="N3756" s="66"/>
      <c r="O3756" s="66"/>
      <c r="P3756" s="66"/>
      <c r="Q3756" s="2"/>
      <c r="R3756" s="2"/>
      <c r="S3756" s="15">
        <f t="shared" si="367"/>
        <v>41827</v>
      </c>
      <c r="T3756" s="15" t="str">
        <f t="shared" si="368"/>
        <v/>
      </c>
      <c r="U3756" s="15" t="str">
        <f t="shared" si="369"/>
        <v/>
      </c>
    </row>
    <row r="3757" spans="10:21">
      <c r="J3757" s="19" t="s">
        <v>1474</v>
      </c>
      <c r="K3757" s="2" t="str">
        <f t="shared" si="366"/>
        <v>DM</v>
      </c>
      <c r="L3757" t="str">
        <f t="shared" si="370"/>
        <v>DOMINICA</v>
      </c>
      <c r="M3757" s="66"/>
      <c r="N3757" s="66"/>
      <c r="O3757" s="66"/>
      <c r="P3757" s="66"/>
      <c r="Q3757" s="2"/>
      <c r="R3757" s="2"/>
      <c r="S3757" s="15">
        <f t="shared" si="367"/>
        <v>41827</v>
      </c>
      <c r="T3757" s="15" t="str">
        <f t="shared" si="368"/>
        <v/>
      </c>
      <c r="U3757" s="15" t="str">
        <f t="shared" si="369"/>
        <v/>
      </c>
    </row>
    <row r="3758" spans="10:21">
      <c r="J3758" s="19" t="s">
        <v>1475</v>
      </c>
      <c r="K3758" s="2" t="str">
        <f t="shared" si="366"/>
        <v>DO</v>
      </c>
      <c r="L3758" t="str">
        <f t="shared" si="370"/>
        <v>DOMINICAN REPUBLIC</v>
      </c>
      <c r="M3758" s="66"/>
      <c r="N3758" s="66"/>
      <c r="O3758" s="66"/>
      <c r="P3758" s="66"/>
      <c r="Q3758" s="2"/>
      <c r="R3758" s="2"/>
      <c r="S3758" s="15">
        <f t="shared" si="367"/>
        <v>41827</v>
      </c>
      <c r="T3758" s="15" t="str">
        <f t="shared" si="368"/>
        <v/>
      </c>
      <c r="U3758" s="15" t="str">
        <f t="shared" si="369"/>
        <v/>
      </c>
    </row>
    <row r="3759" spans="10:21">
      <c r="J3759" s="19" t="s">
        <v>1476</v>
      </c>
      <c r="K3759" s="2" t="str">
        <f t="shared" si="366"/>
        <v>EC</v>
      </c>
      <c r="L3759" t="str">
        <f t="shared" si="370"/>
        <v>ECUADOR</v>
      </c>
      <c r="M3759" s="66"/>
      <c r="N3759" s="66"/>
      <c r="O3759" s="66"/>
      <c r="P3759" s="66"/>
      <c r="Q3759" s="2"/>
      <c r="R3759" s="2"/>
      <c r="S3759" s="15">
        <f t="shared" si="367"/>
        <v>41827</v>
      </c>
      <c r="T3759" s="15" t="str">
        <f t="shared" si="368"/>
        <v/>
      </c>
      <c r="U3759" s="15" t="str">
        <f t="shared" si="369"/>
        <v/>
      </c>
    </row>
    <row r="3760" spans="10:21">
      <c r="J3760" s="19" t="s">
        <v>1477</v>
      </c>
      <c r="K3760" s="2" t="str">
        <f t="shared" si="366"/>
        <v>EG</v>
      </c>
      <c r="L3760" t="str">
        <f t="shared" si="370"/>
        <v>EGYPT</v>
      </c>
      <c r="M3760" s="66"/>
      <c r="N3760" s="66"/>
      <c r="O3760" s="66"/>
      <c r="P3760" s="66"/>
      <c r="Q3760" s="2"/>
      <c r="R3760" s="2"/>
      <c r="S3760" s="15">
        <f t="shared" si="367"/>
        <v>41827</v>
      </c>
      <c r="T3760" s="15" t="str">
        <f t="shared" si="368"/>
        <v/>
      </c>
      <c r="U3760" s="15" t="str">
        <f t="shared" si="369"/>
        <v/>
      </c>
    </row>
    <row r="3761" spans="10:21">
      <c r="J3761" s="19" t="s">
        <v>1478</v>
      </c>
      <c r="K3761" s="2" t="str">
        <f t="shared" si="366"/>
        <v>SV</v>
      </c>
      <c r="L3761" t="str">
        <f t="shared" si="370"/>
        <v>EL SALVADOR</v>
      </c>
      <c r="M3761" s="66"/>
      <c r="N3761" s="66"/>
      <c r="O3761" s="66"/>
      <c r="P3761" s="66"/>
      <c r="Q3761" s="2"/>
      <c r="R3761" s="2"/>
      <c r="S3761" s="15">
        <f t="shared" si="367"/>
        <v>41827</v>
      </c>
      <c r="T3761" s="15" t="str">
        <f t="shared" si="368"/>
        <v/>
      </c>
      <c r="U3761" s="15" t="str">
        <f t="shared" si="369"/>
        <v/>
      </c>
    </row>
    <row r="3762" spans="10:21">
      <c r="J3762" s="19" t="s">
        <v>1479</v>
      </c>
      <c r="K3762" s="2" t="str">
        <f t="shared" si="366"/>
        <v>GQ</v>
      </c>
      <c r="L3762" t="str">
        <f t="shared" si="370"/>
        <v>EQUATORIAL GUINEA</v>
      </c>
      <c r="M3762" s="66"/>
      <c r="N3762" s="66"/>
      <c r="O3762" s="66"/>
      <c r="P3762" s="66"/>
      <c r="Q3762" s="2"/>
      <c r="R3762" s="2"/>
      <c r="S3762" s="15">
        <f t="shared" si="367"/>
        <v>41827</v>
      </c>
      <c r="T3762" s="15" t="str">
        <f t="shared" si="368"/>
        <v/>
      </c>
      <c r="U3762" s="15" t="str">
        <f t="shared" si="369"/>
        <v/>
      </c>
    </row>
    <row r="3763" spans="10:21">
      <c r="J3763" s="19" t="s">
        <v>1480</v>
      </c>
      <c r="K3763" s="2" t="str">
        <f t="shared" si="366"/>
        <v>ER</v>
      </c>
      <c r="L3763" t="str">
        <f t="shared" si="370"/>
        <v>ERITREA</v>
      </c>
      <c r="M3763" s="66"/>
      <c r="N3763" s="66"/>
      <c r="O3763" s="66"/>
      <c r="P3763" s="66"/>
      <c r="Q3763" s="2"/>
      <c r="R3763" s="2"/>
      <c r="S3763" s="15">
        <f t="shared" si="367"/>
        <v>41827</v>
      </c>
      <c r="T3763" s="15" t="str">
        <f t="shared" si="368"/>
        <v/>
      </c>
      <c r="U3763" s="15" t="str">
        <f t="shared" si="369"/>
        <v/>
      </c>
    </row>
    <row r="3764" spans="10:21">
      <c r="J3764" s="19" t="s">
        <v>1482</v>
      </c>
      <c r="K3764" s="2" t="str">
        <f t="shared" si="366"/>
        <v>ET</v>
      </c>
      <c r="L3764" t="str">
        <f t="shared" si="370"/>
        <v>ETHIOPIA</v>
      </c>
      <c r="M3764" s="66"/>
      <c r="N3764" s="66"/>
      <c r="O3764" s="66"/>
      <c r="P3764" s="66"/>
      <c r="Q3764" s="2"/>
      <c r="R3764" s="2"/>
      <c r="S3764" s="15">
        <f t="shared" si="367"/>
        <v>41827</v>
      </c>
      <c r="T3764" s="15" t="str">
        <f t="shared" si="368"/>
        <v/>
      </c>
      <c r="U3764" s="15" t="str">
        <f t="shared" si="369"/>
        <v/>
      </c>
    </row>
    <row r="3765" spans="10:21">
      <c r="J3765" s="19" t="s">
        <v>1483</v>
      </c>
      <c r="K3765" s="2" t="str">
        <f t="shared" ref="K3765:K3828" si="371">VLOOKUP(J3765,$A:$B,2,0)</f>
        <v>FK</v>
      </c>
      <c r="L3765" t="str">
        <f t="shared" si="370"/>
        <v>FALKLAND ISLANDS (MALVINAS)</v>
      </c>
      <c r="M3765" s="66"/>
      <c r="N3765" s="66"/>
      <c r="O3765" s="66"/>
      <c r="P3765" s="66"/>
      <c r="Q3765" s="2"/>
      <c r="R3765" s="2"/>
      <c r="S3765" s="15">
        <f t="shared" ref="S3765:S3828" si="372">VLOOKUP(J3765,A:G,5,FALSE)</f>
        <v>41827</v>
      </c>
      <c r="T3765" s="15" t="str">
        <f t="shared" ref="T3765:T3828" si="373">IF(VLOOKUP(J3765,A:G,6,FALSE)=0,"",VLOOKUP(J3765,A:G,6,FALSE))</f>
        <v/>
      </c>
      <c r="U3765" s="15" t="str">
        <f t="shared" ref="U3765:U3828" si="374">IF(VLOOKUP(J3765,A:G,7,FALSE)=0,"",VLOOKUP(J3765,A:G,7,FALSE))</f>
        <v/>
      </c>
    </row>
    <row r="3766" spans="10:21">
      <c r="J3766" s="19" t="s">
        <v>1484</v>
      </c>
      <c r="K3766" s="2" t="str">
        <f t="shared" si="371"/>
        <v>FO</v>
      </c>
      <c r="L3766" t="str">
        <f t="shared" si="370"/>
        <v>FAROE ISLANDS</v>
      </c>
      <c r="M3766" s="66"/>
      <c r="N3766" s="66"/>
      <c r="O3766" s="66"/>
      <c r="P3766" s="66"/>
      <c r="Q3766" s="2"/>
      <c r="R3766" s="2"/>
      <c r="S3766" s="15">
        <f t="shared" si="372"/>
        <v>41827</v>
      </c>
      <c r="T3766" s="15" t="str">
        <f t="shared" si="373"/>
        <v/>
      </c>
      <c r="U3766" s="15" t="str">
        <f t="shared" si="374"/>
        <v/>
      </c>
    </row>
    <row r="3767" spans="10:21">
      <c r="J3767" s="19" t="s">
        <v>1485</v>
      </c>
      <c r="K3767" s="2" t="str">
        <f t="shared" si="371"/>
        <v>FJ</v>
      </c>
      <c r="L3767" t="str">
        <f t="shared" si="370"/>
        <v>FIJI</v>
      </c>
      <c r="M3767" s="66"/>
      <c r="N3767" s="66"/>
      <c r="O3767" s="66"/>
      <c r="P3767" s="66"/>
      <c r="Q3767" s="2"/>
      <c r="R3767" s="2"/>
      <c r="S3767" s="15">
        <f t="shared" si="372"/>
        <v>41827</v>
      </c>
      <c r="T3767" s="15" t="str">
        <f t="shared" si="373"/>
        <v/>
      </c>
      <c r="U3767" s="15" t="str">
        <f t="shared" si="374"/>
        <v/>
      </c>
    </row>
    <row r="3768" spans="10:21">
      <c r="J3768" s="19" t="s">
        <v>1488</v>
      </c>
      <c r="K3768" s="2" t="str">
        <f t="shared" si="371"/>
        <v>GF</v>
      </c>
      <c r="L3768" t="str">
        <f t="shared" si="370"/>
        <v>FRENCH GUIANA</v>
      </c>
      <c r="M3768" s="66"/>
      <c r="N3768" s="66"/>
      <c r="O3768" s="66"/>
      <c r="P3768" s="66"/>
      <c r="Q3768" s="2"/>
      <c r="R3768" s="2"/>
      <c r="S3768" s="15">
        <f t="shared" si="372"/>
        <v>41827</v>
      </c>
      <c r="T3768" s="15" t="str">
        <f t="shared" si="373"/>
        <v/>
      </c>
      <c r="U3768" s="15" t="str">
        <f t="shared" si="374"/>
        <v/>
      </c>
    </row>
    <row r="3769" spans="10:21">
      <c r="J3769" s="19" t="s">
        <v>1489</v>
      </c>
      <c r="K3769" s="2" t="str">
        <f t="shared" si="371"/>
        <v>PF</v>
      </c>
      <c r="L3769" t="str">
        <f t="shared" si="370"/>
        <v>FRENCH POLYNESIA</v>
      </c>
      <c r="M3769" s="66"/>
      <c r="N3769" s="66"/>
      <c r="O3769" s="66"/>
      <c r="P3769" s="66"/>
      <c r="Q3769" s="2"/>
      <c r="R3769" s="2"/>
      <c r="S3769" s="15">
        <f t="shared" si="372"/>
        <v>41827</v>
      </c>
      <c r="T3769" s="15" t="str">
        <f t="shared" si="373"/>
        <v/>
      </c>
      <c r="U3769" s="15" t="str">
        <f t="shared" si="374"/>
        <v/>
      </c>
    </row>
    <row r="3770" spans="10:21">
      <c r="J3770" s="19" t="s">
        <v>1490</v>
      </c>
      <c r="K3770" s="2" t="str">
        <f t="shared" si="371"/>
        <v>TF</v>
      </c>
      <c r="L3770" t="str">
        <f t="shared" si="370"/>
        <v>FRENCH SOUTHERN TERRITORIES</v>
      </c>
      <c r="M3770" s="66"/>
      <c r="N3770" s="66"/>
      <c r="O3770" s="66"/>
      <c r="P3770" s="66"/>
      <c r="Q3770" s="2"/>
      <c r="R3770" s="2"/>
      <c r="S3770" s="15">
        <f t="shared" si="372"/>
        <v>41827</v>
      </c>
      <c r="T3770" s="15" t="str">
        <f t="shared" si="373"/>
        <v/>
      </c>
      <c r="U3770" s="15" t="str">
        <f t="shared" si="374"/>
        <v/>
      </c>
    </row>
    <row r="3771" spans="10:21">
      <c r="J3771" s="19" t="s">
        <v>1491</v>
      </c>
      <c r="K3771" s="2" t="str">
        <f t="shared" si="371"/>
        <v>GA</v>
      </c>
      <c r="L3771" t="str">
        <f t="shared" si="370"/>
        <v>GABON</v>
      </c>
      <c r="M3771" s="66"/>
      <c r="N3771" s="66"/>
      <c r="O3771" s="66"/>
      <c r="P3771" s="66"/>
      <c r="Q3771" s="2"/>
      <c r="R3771" s="2"/>
      <c r="S3771" s="15">
        <f t="shared" si="372"/>
        <v>41827</v>
      </c>
      <c r="T3771" s="15" t="str">
        <f t="shared" si="373"/>
        <v/>
      </c>
      <c r="U3771" s="15" t="str">
        <f t="shared" si="374"/>
        <v/>
      </c>
    </row>
    <row r="3772" spans="10:21">
      <c r="J3772" s="19" t="s">
        <v>1492</v>
      </c>
      <c r="K3772" s="2" t="str">
        <f t="shared" si="371"/>
        <v>GM</v>
      </c>
      <c r="L3772" t="str">
        <f t="shared" si="370"/>
        <v>GAMBIA</v>
      </c>
      <c r="M3772" s="66"/>
      <c r="N3772" s="66"/>
      <c r="O3772" s="66"/>
      <c r="P3772" s="66"/>
      <c r="Q3772" s="2"/>
      <c r="R3772" s="2"/>
      <c r="S3772" s="15">
        <f t="shared" si="372"/>
        <v>41827</v>
      </c>
      <c r="T3772" s="15" t="str">
        <f t="shared" si="373"/>
        <v/>
      </c>
      <c r="U3772" s="15" t="str">
        <f t="shared" si="374"/>
        <v/>
      </c>
    </row>
    <row r="3773" spans="10:21">
      <c r="J3773" s="19" t="s">
        <v>1493</v>
      </c>
      <c r="K3773" s="2" t="str">
        <f t="shared" si="371"/>
        <v>GE</v>
      </c>
      <c r="L3773" t="str">
        <f t="shared" si="370"/>
        <v>GEORGIA</v>
      </c>
      <c r="M3773" s="66"/>
      <c r="N3773" s="66"/>
      <c r="O3773" s="66"/>
      <c r="P3773" s="66"/>
      <c r="Q3773" s="2"/>
      <c r="R3773" s="2"/>
      <c r="S3773" s="15">
        <f t="shared" si="372"/>
        <v>41827</v>
      </c>
      <c r="T3773" s="15" t="str">
        <f t="shared" si="373"/>
        <v/>
      </c>
      <c r="U3773" s="15" t="str">
        <f t="shared" si="374"/>
        <v/>
      </c>
    </row>
    <row r="3774" spans="10:21">
      <c r="J3774" s="19" t="s">
        <v>1495</v>
      </c>
      <c r="K3774" s="2" t="str">
        <f t="shared" si="371"/>
        <v>GH</v>
      </c>
      <c r="L3774" t="str">
        <f t="shared" si="370"/>
        <v>GHANA</v>
      </c>
      <c r="M3774" s="66"/>
      <c r="N3774" s="66"/>
      <c r="O3774" s="66"/>
      <c r="P3774" s="66"/>
      <c r="Q3774" s="2"/>
      <c r="R3774" s="2"/>
      <c r="S3774" s="15">
        <f t="shared" si="372"/>
        <v>41827</v>
      </c>
      <c r="T3774" s="15" t="str">
        <f t="shared" si="373"/>
        <v/>
      </c>
      <c r="U3774" s="15" t="str">
        <f t="shared" si="374"/>
        <v/>
      </c>
    </row>
    <row r="3775" spans="10:21">
      <c r="J3775" s="19" t="s">
        <v>11754</v>
      </c>
      <c r="K3775" s="2" t="str">
        <f t="shared" si="371"/>
        <v>GI</v>
      </c>
      <c r="L3775" t="str">
        <f t="shared" si="370"/>
        <v>UNITED KINGDOM (GIBRALTAR)</v>
      </c>
      <c r="S3775" s="15">
        <f t="shared" si="372"/>
        <v>41827</v>
      </c>
      <c r="T3775" s="15" t="str">
        <f t="shared" si="373"/>
        <v/>
      </c>
      <c r="U3775" s="15">
        <f t="shared" si="374"/>
        <v>42566</v>
      </c>
    </row>
    <row r="3776" spans="10:21">
      <c r="J3776" s="19" t="s">
        <v>1497</v>
      </c>
      <c r="K3776" s="2" t="str">
        <f t="shared" si="371"/>
        <v>GL</v>
      </c>
      <c r="L3776" t="str">
        <f t="shared" si="370"/>
        <v>GREENLAND</v>
      </c>
      <c r="M3776" s="66"/>
      <c r="N3776" s="66"/>
      <c r="O3776" s="66"/>
      <c r="P3776" s="66"/>
      <c r="Q3776" s="2"/>
      <c r="R3776" s="2"/>
      <c r="S3776" s="15">
        <f t="shared" si="372"/>
        <v>41827</v>
      </c>
      <c r="T3776" s="15" t="str">
        <f t="shared" si="373"/>
        <v/>
      </c>
      <c r="U3776" s="15" t="str">
        <f t="shared" si="374"/>
        <v/>
      </c>
    </row>
    <row r="3777" spans="10:21">
      <c r="J3777" s="19" t="s">
        <v>1498</v>
      </c>
      <c r="K3777" s="2" t="str">
        <f t="shared" si="371"/>
        <v>GD</v>
      </c>
      <c r="L3777" t="str">
        <f t="shared" si="370"/>
        <v>GRENADA</v>
      </c>
      <c r="M3777" s="66"/>
      <c r="N3777" s="66"/>
      <c r="O3777" s="66"/>
      <c r="P3777" s="66"/>
      <c r="Q3777" s="2"/>
      <c r="R3777" s="2"/>
      <c r="S3777" s="15">
        <f t="shared" si="372"/>
        <v>41827</v>
      </c>
      <c r="T3777" s="15" t="str">
        <f t="shared" si="373"/>
        <v/>
      </c>
      <c r="U3777" s="15" t="str">
        <f t="shared" si="374"/>
        <v/>
      </c>
    </row>
    <row r="3778" spans="10:21">
      <c r="J3778" s="19" t="s">
        <v>1499</v>
      </c>
      <c r="K3778" s="2" t="str">
        <f t="shared" si="371"/>
        <v>GP</v>
      </c>
      <c r="L3778" t="str">
        <f t="shared" si="370"/>
        <v>GUADELOUPE</v>
      </c>
      <c r="M3778" s="66"/>
      <c r="N3778" s="66"/>
      <c r="O3778" s="66"/>
      <c r="P3778" s="66"/>
      <c r="Q3778" s="2"/>
      <c r="R3778" s="2"/>
      <c r="S3778" s="15">
        <f t="shared" si="372"/>
        <v>41827</v>
      </c>
      <c r="T3778" s="15" t="str">
        <f t="shared" si="373"/>
        <v/>
      </c>
      <c r="U3778" s="15" t="str">
        <f t="shared" si="374"/>
        <v/>
      </c>
    </row>
    <row r="3779" spans="10:21">
      <c r="J3779" s="19" t="s">
        <v>1500</v>
      </c>
      <c r="K3779" s="2" t="str">
        <f t="shared" si="371"/>
        <v>GU</v>
      </c>
      <c r="L3779" t="str">
        <f t="shared" si="370"/>
        <v>GUAM</v>
      </c>
      <c r="M3779" s="66"/>
      <c r="N3779" s="66"/>
      <c r="O3779" s="66"/>
      <c r="P3779" s="66"/>
      <c r="Q3779" s="2"/>
      <c r="R3779" s="2"/>
      <c r="S3779" s="15">
        <f t="shared" si="372"/>
        <v>41827</v>
      </c>
      <c r="T3779" s="15" t="str">
        <f t="shared" si="373"/>
        <v/>
      </c>
      <c r="U3779" s="15" t="str">
        <f t="shared" si="374"/>
        <v/>
      </c>
    </row>
    <row r="3780" spans="10:21">
      <c r="J3780" s="19" t="s">
        <v>1501</v>
      </c>
      <c r="K3780" s="2" t="str">
        <f t="shared" si="371"/>
        <v>GT</v>
      </c>
      <c r="L3780" t="str">
        <f t="shared" si="370"/>
        <v>GUATEMALA</v>
      </c>
      <c r="M3780" s="66"/>
      <c r="N3780" s="66"/>
      <c r="O3780" s="66"/>
      <c r="P3780" s="66"/>
      <c r="Q3780" s="2"/>
      <c r="R3780" s="2"/>
      <c r="S3780" s="15">
        <f t="shared" si="372"/>
        <v>41827</v>
      </c>
      <c r="T3780" s="15" t="str">
        <f t="shared" si="373"/>
        <v/>
      </c>
      <c r="U3780" s="15" t="str">
        <f t="shared" si="374"/>
        <v/>
      </c>
    </row>
    <row r="3781" spans="10:21">
      <c r="J3781" s="19" t="s">
        <v>1502</v>
      </c>
      <c r="K3781" s="2" t="str">
        <f t="shared" si="371"/>
        <v>GG</v>
      </c>
      <c r="L3781" t="str">
        <f t="shared" si="370"/>
        <v>GUERNSEY</v>
      </c>
      <c r="M3781" s="66"/>
      <c r="N3781" s="66"/>
      <c r="O3781" s="66"/>
      <c r="P3781" s="66"/>
      <c r="Q3781" s="2"/>
      <c r="R3781" s="2"/>
      <c r="S3781" s="15">
        <f t="shared" si="372"/>
        <v>41827</v>
      </c>
      <c r="T3781" s="15" t="str">
        <f t="shared" si="373"/>
        <v/>
      </c>
      <c r="U3781" s="15" t="str">
        <f t="shared" si="374"/>
        <v/>
      </c>
    </row>
    <row r="3782" spans="10:21">
      <c r="J3782" s="19" t="s">
        <v>1503</v>
      </c>
      <c r="K3782" s="2" t="str">
        <f t="shared" si="371"/>
        <v>GN</v>
      </c>
      <c r="L3782" t="str">
        <f t="shared" si="370"/>
        <v>GUINEA</v>
      </c>
      <c r="M3782" s="66"/>
      <c r="N3782" s="66"/>
      <c r="O3782" s="66"/>
      <c r="P3782" s="66"/>
      <c r="Q3782" s="2"/>
      <c r="R3782" s="2"/>
      <c r="S3782" s="15">
        <f t="shared" si="372"/>
        <v>41827</v>
      </c>
      <c r="T3782" s="15" t="str">
        <f t="shared" si="373"/>
        <v/>
      </c>
      <c r="U3782" s="15" t="str">
        <f t="shared" si="374"/>
        <v/>
      </c>
    </row>
    <row r="3783" spans="10:21">
      <c r="J3783" s="19" t="s">
        <v>1504</v>
      </c>
      <c r="K3783" s="2" t="str">
        <f t="shared" si="371"/>
        <v>GW</v>
      </c>
      <c r="L3783" t="str">
        <f t="shared" si="370"/>
        <v>GUINEA-BISSAU</v>
      </c>
      <c r="M3783" s="66"/>
      <c r="N3783" s="66"/>
      <c r="O3783" s="66"/>
      <c r="P3783" s="66"/>
      <c r="Q3783" s="2"/>
      <c r="R3783" s="2"/>
      <c r="S3783" s="15">
        <f t="shared" si="372"/>
        <v>41827</v>
      </c>
      <c r="T3783" s="15" t="str">
        <f t="shared" si="373"/>
        <v/>
      </c>
      <c r="U3783" s="15" t="str">
        <f t="shared" si="374"/>
        <v/>
      </c>
    </row>
    <row r="3784" spans="10:21">
      <c r="J3784" s="19" t="s">
        <v>1505</v>
      </c>
      <c r="K3784" s="2" t="str">
        <f t="shared" si="371"/>
        <v>GY</v>
      </c>
      <c r="L3784" t="str">
        <f t="shared" si="370"/>
        <v>GUYANA</v>
      </c>
      <c r="M3784" s="66"/>
      <c r="N3784" s="66"/>
      <c r="O3784" s="66"/>
      <c r="P3784" s="66"/>
      <c r="Q3784" s="2"/>
      <c r="R3784" s="2"/>
      <c r="S3784" s="15">
        <f t="shared" si="372"/>
        <v>41827</v>
      </c>
      <c r="T3784" s="15" t="str">
        <f t="shared" si="373"/>
        <v/>
      </c>
      <c r="U3784" s="15" t="str">
        <f t="shared" si="374"/>
        <v/>
      </c>
    </row>
    <row r="3785" spans="10:21">
      <c r="J3785" s="19" t="s">
        <v>1506</v>
      </c>
      <c r="K3785" s="2" t="str">
        <f t="shared" si="371"/>
        <v>HT</v>
      </c>
      <c r="L3785" t="str">
        <f t="shared" si="370"/>
        <v>HAITI</v>
      </c>
      <c r="M3785" s="66"/>
      <c r="N3785" s="66"/>
      <c r="O3785" s="66"/>
      <c r="P3785" s="66"/>
      <c r="Q3785" s="2"/>
      <c r="R3785" s="2"/>
      <c r="S3785" s="15">
        <f t="shared" si="372"/>
        <v>41827</v>
      </c>
      <c r="T3785" s="15" t="str">
        <f t="shared" si="373"/>
        <v/>
      </c>
      <c r="U3785" s="15" t="str">
        <f t="shared" si="374"/>
        <v/>
      </c>
    </row>
    <row r="3786" spans="10:21">
      <c r="J3786" s="19" t="s">
        <v>1507</v>
      </c>
      <c r="K3786" s="2" t="str">
        <f t="shared" si="371"/>
        <v>HM</v>
      </c>
      <c r="L3786" t="str">
        <f t="shared" si="370"/>
        <v>HEARD ISLAND AND MCDONALD ISLANDS</v>
      </c>
      <c r="M3786" s="66"/>
      <c r="N3786" s="66"/>
      <c r="O3786" s="66"/>
      <c r="P3786" s="66"/>
      <c r="Q3786" s="2"/>
      <c r="R3786" s="2"/>
      <c r="S3786" s="15">
        <f t="shared" si="372"/>
        <v>41827</v>
      </c>
      <c r="T3786" s="15" t="str">
        <f t="shared" si="373"/>
        <v/>
      </c>
      <c r="U3786" s="15" t="str">
        <f t="shared" si="374"/>
        <v/>
      </c>
    </row>
    <row r="3787" spans="10:21">
      <c r="J3787" s="19" t="s">
        <v>1508</v>
      </c>
      <c r="K3787" s="2" t="str">
        <f t="shared" si="371"/>
        <v>VA</v>
      </c>
      <c r="L3787" t="str">
        <f t="shared" si="370"/>
        <v>HOLY SEE (VATICAN CITY STATE)</v>
      </c>
      <c r="M3787" s="66"/>
      <c r="N3787" s="66"/>
      <c r="O3787" s="66"/>
      <c r="P3787" s="66"/>
      <c r="Q3787" s="2"/>
      <c r="R3787" s="2"/>
      <c r="S3787" s="15">
        <f t="shared" si="372"/>
        <v>41827</v>
      </c>
      <c r="T3787" s="15" t="str">
        <f t="shared" si="373"/>
        <v/>
      </c>
      <c r="U3787" s="15" t="str">
        <f t="shared" si="374"/>
        <v/>
      </c>
    </row>
    <row r="3788" spans="10:21">
      <c r="J3788" s="19" t="s">
        <v>1509</v>
      </c>
      <c r="K3788" s="2" t="str">
        <f t="shared" si="371"/>
        <v>HN</v>
      </c>
      <c r="L3788" t="str">
        <f t="shared" si="370"/>
        <v>HONDURAS</v>
      </c>
      <c r="M3788" s="66"/>
      <c r="N3788" s="66"/>
      <c r="O3788" s="66"/>
      <c r="P3788" s="66"/>
      <c r="Q3788" s="2"/>
      <c r="R3788" s="2"/>
      <c r="S3788" s="15">
        <f t="shared" si="372"/>
        <v>41827</v>
      </c>
      <c r="T3788" s="15" t="str">
        <f t="shared" si="373"/>
        <v/>
      </c>
      <c r="U3788" s="15" t="str">
        <f t="shared" si="374"/>
        <v/>
      </c>
    </row>
    <row r="3789" spans="10:21">
      <c r="J3789" s="19" t="s">
        <v>1510</v>
      </c>
      <c r="K3789" s="2" t="str">
        <f t="shared" si="371"/>
        <v>HK</v>
      </c>
      <c r="L3789" t="str">
        <f t="shared" si="370"/>
        <v>HONG KONG</v>
      </c>
      <c r="M3789" s="66"/>
      <c r="N3789" s="66"/>
      <c r="O3789" s="66"/>
      <c r="P3789" s="66"/>
      <c r="Q3789" s="2"/>
      <c r="R3789" s="2"/>
      <c r="S3789" s="15">
        <f t="shared" si="372"/>
        <v>41827</v>
      </c>
      <c r="T3789" s="15" t="str">
        <f t="shared" si="373"/>
        <v/>
      </c>
      <c r="U3789" s="15" t="str">
        <f t="shared" si="374"/>
        <v/>
      </c>
    </row>
    <row r="3790" spans="10:21">
      <c r="J3790" s="19" t="s">
        <v>1513</v>
      </c>
      <c r="K3790" s="2" t="str">
        <f t="shared" si="371"/>
        <v>IN</v>
      </c>
      <c r="L3790" t="str">
        <f t="shared" si="370"/>
        <v>INDIA</v>
      </c>
      <c r="M3790" s="66"/>
      <c r="N3790" s="66"/>
      <c r="O3790" s="66"/>
      <c r="P3790" s="66"/>
      <c r="Q3790" s="2"/>
      <c r="R3790" s="2"/>
      <c r="S3790" s="15">
        <f t="shared" si="372"/>
        <v>41827</v>
      </c>
      <c r="T3790" s="15" t="str">
        <f t="shared" si="373"/>
        <v/>
      </c>
      <c r="U3790" s="15" t="str">
        <f t="shared" si="374"/>
        <v/>
      </c>
    </row>
    <row r="3791" spans="10:21">
      <c r="J3791" s="19" t="s">
        <v>1514</v>
      </c>
      <c r="K3791" s="2" t="str">
        <f t="shared" si="371"/>
        <v>ID</v>
      </c>
      <c r="L3791" t="str">
        <f t="shared" si="370"/>
        <v>INDONESIA</v>
      </c>
      <c r="M3791" s="66"/>
      <c r="N3791" s="66"/>
      <c r="O3791" s="66"/>
      <c r="P3791" s="66"/>
      <c r="Q3791" s="2"/>
      <c r="R3791" s="2"/>
      <c r="S3791" s="15">
        <f t="shared" si="372"/>
        <v>41827</v>
      </c>
      <c r="T3791" s="15" t="str">
        <f t="shared" si="373"/>
        <v/>
      </c>
      <c r="U3791" s="15" t="str">
        <f t="shared" si="374"/>
        <v/>
      </c>
    </row>
    <row r="3792" spans="10:21">
      <c r="J3792" s="19" t="s">
        <v>1515</v>
      </c>
      <c r="K3792" s="2" t="str">
        <f t="shared" si="371"/>
        <v>IR</v>
      </c>
      <c r="L3792" t="str">
        <f t="shared" si="370"/>
        <v>IRAN, ISLAMIC REPUBLIC OF</v>
      </c>
      <c r="M3792" s="66"/>
      <c r="N3792" s="66"/>
      <c r="O3792" s="66"/>
      <c r="P3792" s="66"/>
      <c r="Q3792" s="2"/>
      <c r="R3792" s="2"/>
      <c r="S3792" s="15">
        <f t="shared" si="372"/>
        <v>41827</v>
      </c>
      <c r="T3792" s="15" t="str">
        <f t="shared" si="373"/>
        <v/>
      </c>
      <c r="U3792" s="15" t="str">
        <f t="shared" si="374"/>
        <v/>
      </c>
    </row>
    <row r="3793" spans="10:21">
      <c r="J3793" s="19" t="s">
        <v>1516</v>
      </c>
      <c r="K3793" s="2" t="str">
        <f t="shared" si="371"/>
        <v>IQ</v>
      </c>
      <c r="L3793" t="str">
        <f t="shared" si="370"/>
        <v>IRAQ</v>
      </c>
      <c r="M3793" s="66"/>
      <c r="N3793" s="66"/>
      <c r="O3793" s="66"/>
      <c r="P3793" s="66"/>
      <c r="Q3793" s="2"/>
      <c r="R3793" s="2"/>
      <c r="S3793" s="15">
        <f t="shared" si="372"/>
        <v>41827</v>
      </c>
      <c r="T3793" s="15" t="str">
        <f t="shared" si="373"/>
        <v/>
      </c>
      <c r="U3793" s="15" t="str">
        <f t="shared" si="374"/>
        <v/>
      </c>
    </row>
    <row r="3794" spans="10:21">
      <c r="J3794" s="19" t="s">
        <v>1518</v>
      </c>
      <c r="K3794" s="2" t="str">
        <f t="shared" si="371"/>
        <v>IM</v>
      </c>
      <c r="L3794" t="str">
        <f t="shared" si="370"/>
        <v>ISLE OF MAN</v>
      </c>
      <c r="M3794" s="66"/>
      <c r="N3794" s="66"/>
      <c r="O3794" s="66"/>
      <c r="P3794" s="66"/>
      <c r="Q3794" s="2"/>
      <c r="R3794" s="2"/>
      <c r="S3794" s="15">
        <f t="shared" si="372"/>
        <v>41827</v>
      </c>
      <c r="T3794" s="15" t="str">
        <f t="shared" si="373"/>
        <v/>
      </c>
      <c r="U3794" s="15" t="str">
        <f t="shared" si="374"/>
        <v/>
      </c>
    </row>
    <row r="3795" spans="10:21">
      <c r="J3795" s="19" t="s">
        <v>1519</v>
      </c>
      <c r="K3795" s="2" t="str">
        <f t="shared" si="371"/>
        <v>IL</v>
      </c>
      <c r="L3795" t="str">
        <f t="shared" si="370"/>
        <v>ISRAEL</v>
      </c>
      <c r="M3795" s="66"/>
      <c r="N3795" s="66"/>
      <c r="O3795" s="66"/>
      <c r="P3795" s="66"/>
      <c r="Q3795" s="2"/>
      <c r="R3795" s="2"/>
      <c r="S3795" s="15">
        <f t="shared" si="372"/>
        <v>41827</v>
      </c>
      <c r="T3795" s="15" t="str">
        <f t="shared" si="373"/>
        <v/>
      </c>
      <c r="U3795" s="15" t="str">
        <f t="shared" si="374"/>
        <v/>
      </c>
    </row>
    <row r="3796" spans="10:21">
      <c r="J3796" s="19" t="s">
        <v>1521</v>
      </c>
      <c r="K3796" s="2" t="str">
        <f t="shared" si="371"/>
        <v>JM</v>
      </c>
      <c r="L3796" t="str">
        <f t="shared" si="370"/>
        <v>JAMAICA</v>
      </c>
      <c r="M3796" s="66"/>
      <c r="N3796" s="66"/>
      <c r="O3796" s="66"/>
      <c r="P3796" s="66"/>
      <c r="Q3796" s="2"/>
      <c r="R3796" s="2"/>
      <c r="S3796" s="15">
        <f t="shared" si="372"/>
        <v>41827</v>
      </c>
      <c r="T3796" s="15" t="str">
        <f t="shared" si="373"/>
        <v/>
      </c>
      <c r="U3796" s="15" t="str">
        <f t="shared" si="374"/>
        <v/>
      </c>
    </row>
    <row r="3797" spans="10:21">
      <c r="J3797" s="19" t="s">
        <v>1522</v>
      </c>
      <c r="K3797" s="2" t="str">
        <f t="shared" si="371"/>
        <v>JP</v>
      </c>
      <c r="L3797" t="str">
        <f t="shared" si="370"/>
        <v>JAPAN</v>
      </c>
      <c r="M3797" s="66"/>
      <c r="N3797" s="66"/>
      <c r="O3797" s="66"/>
      <c r="P3797" s="66"/>
      <c r="Q3797" s="2"/>
      <c r="R3797" s="2"/>
      <c r="S3797" s="15">
        <f t="shared" si="372"/>
        <v>41827</v>
      </c>
      <c r="T3797" s="15" t="str">
        <f t="shared" si="373"/>
        <v/>
      </c>
      <c r="U3797" s="15" t="str">
        <f t="shared" si="374"/>
        <v/>
      </c>
    </row>
    <row r="3798" spans="10:21">
      <c r="J3798" s="19" t="s">
        <v>1523</v>
      </c>
      <c r="K3798" s="2" t="str">
        <f t="shared" si="371"/>
        <v>JE</v>
      </c>
      <c r="L3798" t="str">
        <f t="shared" si="370"/>
        <v>JERSEY</v>
      </c>
      <c r="M3798" s="66"/>
      <c r="N3798" s="66"/>
      <c r="O3798" s="66"/>
      <c r="P3798" s="66"/>
      <c r="Q3798" s="2"/>
      <c r="R3798" s="2"/>
      <c r="S3798" s="15">
        <f t="shared" si="372"/>
        <v>41827</v>
      </c>
      <c r="T3798" s="15" t="str">
        <f t="shared" si="373"/>
        <v/>
      </c>
      <c r="U3798" s="15" t="str">
        <f t="shared" si="374"/>
        <v/>
      </c>
    </row>
    <row r="3799" spans="10:21">
      <c r="J3799" s="19" t="s">
        <v>1524</v>
      </c>
      <c r="K3799" s="2" t="str">
        <f t="shared" si="371"/>
        <v>JO</v>
      </c>
      <c r="L3799" t="str">
        <f t="shared" si="370"/>
        <v>JORDAN</v>
      </c>
      <c r="M3799" s="66"/>
      <c r="N3799" s="66"/>
      <c r="O3799" s="66"/>
      <c r="P3799" s="66"/>
      <c r="Q3799" s="2"/>
      <c r="R3799" s="2"/>
      <c r="S3799" s="15">
        <f t="shared" si="372"/>
        <v>41827</v>
      </c>
      <c r="T3799" s="15" t="str">
        <f t="shared" si="373"/>
        <v/>
      </c>
      <c r="U3799" s="15" t="str">
        <f t="shared" si="374"/>
        <v/>
      </c>
    </row>
    <row r="3800" spans="10:21">
      <c r="J3800" s="19" t="s">
        <v>1525</v>
      </c>
      <c r="K3800" s="2" t="str">
        <f t="shared" si="371"/>
        <v>KZ</v>
      </c>
      <c r="L3800" t="str">
        <f t="shared" si="370"/>
        <v>KAZAKHSTAN</v>
      </c>
      <c r="M3800" s="66"/>
      <c r="N3800" s="66"/>
      <c r="O3800" s="66"/>
      <c r="P3800" s="66"/>
      <c r="Q3800" s="2"/>
      <c r="R3800" s="2"/>
      <c r="S3800" s="15">
        <f t="shared" si="372"/>
        <v>41827</v>
      </c>
      <c r="T3800" s="15" t="str">
        <f t="shared" si="373"/>
        <v/>
      </c>
      <c r="U3800" s="15" t="str">
        <f t="shared" si="374"/>
        <v/>
      </c>
    </row>
    <row r="3801" spans="10:21">
      <c r="J3801" s="19" t="s">
        <v>1526</v>
      </c>
      <c r="K3801" s="2" t="str">
        <f t="shared" si="371"/>
        <v>KE</v>
      </c>
      <c r="L3801" t="str">
        <f t="shared" si="370"/>
        <v>KENYA</v>
      </c>
      <c r="M3801" s="66"/>
      <c r="N3801" s="66"/>
      <c r="O3801" s="66"/>
      <c r="P3801" s="66"/>
      <c r="Q3801" s="2"/>
      <c r="R3801" s="2"/>
      <c r="S3801" s="15">
        <f t="shared" si="372"/>
        <v>41827</v>
      </c>
      <c r="T3801" s="15" t="str">
        <f t="shared" si="373"/>
        <v/>
      </c>
      <c r="U3801" s="15" t="str">
        <f t="shared" si="374"/>
        <v/>
      </c>
    </row>
    <row r="3802" spans="10:21">
      <c r="J3802" s="19" t="s">
        <v>1527</v>
      </c>
      <c r="K3802" s="2" t="str">
        <f t="shared" si="371"/>
        <v>KI</v>
      </c>
      <c r="L3802" t="str">
        <f t="shared" si="370"/>
        <v>KIRIBATI</v>
      </c>
      <c r="M3802" s="66"/>
      <c r="N3802" s="66"/>
      <c r="O3802" s="66"/>
      <c r="P3802" s="66"/>
      <c r="Q3802" s="2"/>
      <c r="R3802" s="2"/>
      <c r="S3802" s="15">
        <f t="shared" si="372"/>
        <v>41827</v>
      </c>
      <c r="T3802" s="15" t="str">
        <f t="shared" si="373"/>
        <v/>
      </c>
      <c r="U3802" s="15" t="str">
        <f t="shared" si="374"/>
        <v/>
      </c>
    </row>
    <row r="3803" spans="10:21">
      <c r="J3803" s="19" t="s">
        <v>1528</v>
      </c>
      <c r="K3803" s="2" t="str">
        <f t="shared" si="371"/>
        <v>KP</v>
      </c>
      <c r="L3803" t="str">
        <f t="shared" si="370"/>
        <v>KOREA, DEMOCRATIC PEOPLE'S REPUBLIC OF</v>
      </c>
      <c r="M3803" s="66"/>
      <c r="N3803" s="66"/>
      <c r="O3803" s="66"/>
      <c r="P3803" s="66"/>
      <c r="Q3803" s="2"/>
      <c r="R3803" s="2"/>
      <c r="S3803" s="15">
        <f t="shared" si="372"/>
        <v>41827</v>
      </c>
      <c r="T3803" s="15" t="str">
        <f t="shared" si="373"/>
        <v/>
      </c>
      <c r="U3803" s="15" t="str">
        <f t="shared" si="374"/>
        <v/>
      </c>
    </row>
    <row r="3804" spans="10:21">
      <c r="J3804" s="19" t="s">
        <v>1529</v>
      </c>
      <c r="K3804" s="2" t="str">
        <f t="shared" si="371"/>
        <v>KR</v>
      </c>
      <c r="L3804" t="str">
        <f t="shared" si="370"/>
        <v>KOREA, REPUBLIC OF</v>
      </c>
      <c r="M3804" s="66"/>
      <c r="N3804" s="66"/>
      <c r="O3804" s="66"/>
      <c r="P3804" s="66"/>
      <c r="Q3804" s="2"/>
      <c r="R3804" s="2"/>
      <c r="S3804" s="15">
        <f t="shared" si="372"/>
        <v>41827</v>
      </c>
      <c r="T3804" s="15" t="str">
        <f t="shared" si="373"/>
        <v/>
      </c>
      <c r="U3804" s="15" t="str">
        <f t="shared" si="374"/>
        <v/>
      </c>
    </row>
    <row r="3805" spans="10:21">
      <c r="J3805" s="19" t="s">
        <v>12068</v>
      </c>
      <c r="K3805" s="2" t="str">
        <f t="shared" si="371"/>
        <v>XK</v>
      </c>
      <c r="L3805" t="str">
        <f t="shared" si="370"/>
        <v>KOSOVO</v>
      </c>
      <c r="M3805" s="66"/>
      <c r="N3805" s="66"/>
      <c r="O3805" s="66"/>
      <c r="P3805" s="66"/>
      <c r="Q3805" s="2"/>
      <c r="R3805" s="2"/>
      <c r="S3805" s="15">
        <f t="shared" si="372"/>
        <v>42931</v>
      </c>
      <c r="T3805" s="15" t="str">
        <f t="shared" si="373"/>
        <v/>
      </c>
      <c r="U3805" s="15" t="str">
        <f t="shared" si="374"/>
        <v/>
      </c>
    </row>
    <row r="3806" spans="10:21">
      <c r="J3806" s="19" t="s">
        <v>1530</v>
      </c>
      <c r="K3806" s="2" t="str">
        <f t="shared" si="371"/>
        <v>KW</v>
      </c>
      <c r="L3806" t="str">
        <f t="shared" si="370"/>
        <v>KUWAIT</v>
      </c>
      <c r="M3806" s="66"/>
      <c r="N3806" s="66"/>
      <c r="O3806" s="66"/>
      <c r="P3806" s="66"/>
      <c r="Q3806" s="2"/>
      <c r="R3806" s="2"/>
      <c r="S3806" s="15">
        <f t="shared" si="372"/>
        <v>41827</v>
      </c>
      <c r="T3806" s="15" t="str">
        <f t="shared" si="373"/>
        <v/>
      </c>
      <c r="U3806" s="15" t="str">
        <f t="shared" si="374"/>
        <v/>
      </c>
    </row>
    <row r="3807" spans="10:21">
      <c r="J3807" s="19" t="s">
        <v>1531</v>
      </c>
      <c r="K3807" s="2" t="str">
        <f t="shared" si="371"/>
        <v>KG</v>
      </c>
      <c r="L3807" t="str">
        <f t="shared" si="370"/>
        <v>KYRGYZSTAN</v>
      </c>
      <c r="M3807" s="66"/>
      <c r="N3807" s="66"/>
      <c r="O3807" s="66"/>
      <c r="P3807" s="66"/>
      <c r="Q3807" s="2"/>
      <c r="R3807" s="2"/>
      <c r="S3807" s="15">
        <f t="shared" si="372"/>
        <v>41827</v>
      </c>
      <c r="T3807" s="15" t="str">
        <f t="shared" si="373"/>
        <v/>
      </c>
      <c r="U3807" s="15" t="str">
        <f t="shared" si="374"/>
        <v/>
      </c>
    </row>
    <row r="3808" spans="10:21">
      <c r="J3808" s="19" t="s">
        <v>1532</v>
      </c>
      <c r="K3808" s="2" t="str">
        <f t="shared" si="371"/>
        <v>LA</v>
      </c>
      <c r="L3808" t="str">
        <f t="shared" si="370"/>
        <v>LAO PEOPLE'S DEMOCRATIC REPUBLIC</v>
      </c>
      <c r="M3808" s="66"/>
      <c r="N3808" s="66"/>
      <c r="O3808" s="66"/>
      <c r="P3808" s="66"/>
      <c r="Q3808" s="2"/>
      <c r="R3808" s="2"/>
      <c r="S3808" s="15">
        <f t="shared" si="372"/>
        <v>41827</v>
      </c>
      <c r="T3808" s="15" t="str">
        <f t="shared" si="373"/>
        <v/>
      </c>
      <c r="U3808" s="15" t="str">
        <f t="shared" si="374"/>
        <v/>
      </c>
    </row>
    <row r="3809" spans="10:21">
      <c r="J3809" s="19" t="s">
        <v>1534</v>
      </c>
      <c r="K3809" s="2" t="str">
        <f t="shared" si="371"/>
        <v>LB</v>
      </c>
      <c r="L3809" t="str">
        <f t="shared" si="370"/>
        <v>LEBANON</v>
      </c>
      <c r="M3809" s="66"/>
      <c r="N3809" s="66"/>
      <c r="O3809" s="66"/>
      <c r="P3809" s="66"/>
      <c r="Q3809" s="2"/>
      <c r="R3809" s="2"/>
      <c r="S3809" s="15">
        <f t="shared" si="372"/>
        <v>41827</v>
      </c>
      <c r="T3809" s="15" t="str">
        <f t="shared" si="373"/>
        <v/>
      </c>
      <c r="U3809" s="15" t="str">
        <f t="shared" si="374"/>
        <v/>
      </c>
    </row>
    <row r="3810" spans="10:21">
      <c r="J3810" s="19" t="s">
        <v>1535</v>
      </c>
      <c r="K3810" s="2" t="str">
        <f t="shared" si="371"/>
        <v>LS</v>
      </c>
      <c r="L3810" t="str">
        <f t="shared" si="370"/>
        <v>LESOTHO</v>
      </c>
      <c r="M3810" s="66"/>
      <c r="N3810" s="66"/>
      <c r="O3810" s="66"/>
      <c r="P3810" s="66"/>
      <c r="Q3810" s="2"/>
      <c r="R3810" s="2"/>
      <c r="S3810" s="15">
        <f t="shared" si="372"/>
        <v>41827</v>
      </c>
      <c r="T3810" s="15" t="str">
        <f t="shared" si="373"/>
        <v/>
      </c>
      <c r="U3810" s="15" t="str">
        <f t="shared" si="374"/>
        <v/>
      </c>
    </row>
    <row r="3811" spans="10:21">
      <c r="J3811" s="19" t="s">
        <v>1536</v>
      </c>
      <c r="K3811" s="2" t="str">
        <f t="shared" si="371"/>
        <v>LR</v>
      </c>
      <c r="L3811" t="str">
        <f t="shared" ref="L3811:L3874" si="375">J3811</f>
        <v>LIBERIA</v>
      </c>
      <c r="M3811" s="66"/>
      <c r="N3811" s="66"/>
      <c r="O3811" s="66"/>
      <c r="P3811" s="66"/>
      <c r="Q3811" s="2"/>
      <c r="R3811" s="2"/>
      <c r="S3811" s="15">
        <f t="shared" si="372"/>
        <v>41827</v>
      </c>
      <c r="T3811" s="15" t="str">
        <f t="shared" si="373"/>
        <v/>
      </c>
      <c r="U3811" s="15" t="str">
        <f t="shared" si="374"/>
        <v/>
      </c>
    </row>
    <row r="3812" spans="10:21">
      <c r="J3812" s="19" t="s">
        <v>3453</v>
      </c>
      <c r="K3812" s="2" t="str">
        <f t="shared" si="371"/>
        <v>LY</v>
      </c>
      <c r="L3812" t="str">
        <f t="shared" si="375"/>
        <v>LIBYA</v>
      </c>
      <c r="M3812" s="66"/>
      <c r="N3812" s="66"/>
      <c r="O3812" s="66"/>
      <c r="P3812" s="66"/>
      <c r="Q3812" s="2"/>
      <c r="R3812" s="2"/>
      <c r="S3812" s="15">
        <f t="shared" si="372"/>
        <v>41827</v>
      </c>
      <c r="T3812" s="15" t="str">
        <f t="shared" si="373"/>
        <v/>
      </c>
      <c r="U3812" s="15" t="str">
        <f t="shared" si="374"/>
        <v/>
      </c>
    </row>
    <row r="3813" spans="10:21">
      <c r="J3813" s="19" t="s">
        <v>1537</v>
      </c>
      <c r="K3813" s="2" t="str">
        <f t="shared" si="371"/>
        <v>LI</v>
      </c>
      <c r="L3813" t="str">
        <f t="shared" si="375"/>
        <v>LIECHTENSTEIN</v>
      </c>
      <c r="M3813" s="66"/>
      <c r="N3813" s="66"/>
      <c r="O3813" s="66"/>
      <c r="P3813" s="66"/>
      <c r="Q3813" s="2"/>
      <c r="R3813" s="2"/>
      <c r="S3813" s="15">
        <f t="shared" si="372"/>
        <v>41827</v>
      </c>
      <c r="T3813" s="15" t="str">
        <f t="shared" si="373"/>
        <v/>
      </c>
      <c r="U3813" s="15" t="str">
        <f t="shared" si="374"/>
        <v/>
      </c>
    </row>
    <row r="3814" spans="10:21">
      <c r="J3814" s="19" t="s">
        <v>1540</v>
      </c>
      <c r="K3814" s="2" t="str">
        <f t="shared" si="371"/>
        <v>MO</v>
      </c>
      <c r="L3814" t="str">
        <f t="shared" si="375"/>
        <v>MACAO</v>
      </c>
      <c r="M3814" s="66"/>
      <c r="N3814" s="66"/>
      <c r="O3814" s="66"/>
      <c r="P3814" s="66"/>
      <c r="Q3814" s="2"/>
      <c r="R3814" s="2"/>
      <c r="S3814" s="15">
        <f t="shared" si="372"/>
        <v>41827</v>
      </c>
      <c r="T3814" s="15" t="str">
        <f t="shared" si="373"/>
        <v/>
      </c>
      <c r="U3814" s="15" t="str">
        <f t="shared" si="374"/>
        <v/>
      </c>
    </row>
    <row r="3815" spans="10:21">
      <c r="J3815" s="19" t="s">
        <v>14788</v>
      </c>
      <c r="K3815" s="2" t="str">
        <f t="shared" si="371"/>
        <v>MK</v>
      </c>
      <c r="L3815" t="str">
        <f t="shared" si="375"/>
        <v>NORTH MACEDONIA</v>
      </c>
      <c r="M3815" s="66"/>
      <c r="N3815" s="66"/>
      <c r="O3815" s="66"/>
      <c r="P3815" s="66"/>
      <c r="Q3815" s="2"/>
      <c r="R3815" s="2"/>
      <c r="S3815" s="15">
        <f t="shared" si="372"/>
        <v>41827</v>
      </c>
      <c r="T3815" s="15" t="str">
        <f t="shared" si="373"/>
        <v/>
      </c>
      <c r="U3815" s="15">
        <f t="shared" si="374"/>
        <v>44392</v>
      </c>
    </row>
    <row r="3816" spans="10:21">
      <c r="J3816" s="19" t="s">
        <v>1541</v>
      </c>
      <c r="K3816" s="2" t="str">
        <f t="shared" si="371"/>
        <v>MG</v>
      </c>
      <c r="L3816" t="str">
        <f t="shared" si="375"/>
        <v>MADAGASCAR</v>
      </c>
      <c r="M3816" s="66"/>
      <c r="N3816" s="66"/>
      <c r="O3816" s="66"/>
      <c r="P3816" s="66"/>
      <c r="Q3816" s="2"/>
      <c r="R3816" s="2"/>
      <c r="S3816" s="15">
        <f t="shared" si="372"/>
        <v>41827</v>
      </c>
      <c r="T3816" s="15" t="str">
        <f t="shared" si="373"/>
        <v/>
      </c>
      <c r="U3816" s="15" t="str">
        <f t="shared" si="374"/>
        <v/>
      </c>
    </row>
    <row r="3817" spans="10:21">
      <c r="J3817" s="19" t="s">
        <v>1542</v>
      </c>
      <c r="K3817" s="2" t="str">
        <f t="shared" si="371"/>
        <v>MW</v>
      </c>
      <c r="L3817" t="str">
        <f t="shared" si="375"/>
        <v>MALAWI</v>
      </c>
      <c r="M3817" s="66"/>
      <c r="N3817" s="66"/>
      <c r="O3817" s="66"/>
      <c r="P3817" s="66"/>
      <c r="Q3817" s="2"/>
      <c r="R3817" s="2"/>
      <c r="S3817" s="15">
        <f t="shared" si="372"/>
        <v>41827</v>
      </c>
      <c r="T3817" s="15" t="str">
        <f t="shared" si="373"/>
        <v/>
      </c>
      <c r="U3817" s="15" t="str">
        <f t="shared" si="374"/>
        <v/>
      </c>
    </row>
    <row r="3818" spans="10:21">
      <c r="J3818" s="19" t="s">
        <v>1543</v>
      </c>
      <c r="K3818" s="2" t="str">
        <f t="shared" si="371"/>
        <v>MY</v>
      </c>
      <c r="L3818" t="str">
        <f t="shared" si="375"/>
        <v>MALAYSIA</v>
      </c>
      <c r="M3818" s="66"/>
      <c r="N3818" s="66"/>
      <c r="O3818" s="66"/>
      <c r="P3818" s="66"/>
      <c r="Q3818" s="2"/>
      <c r="R3818" s="2"/>
      <c r="S3818" s="15">
        <f t="shared" si="372"/>
        <v>41827</v>
      </c>
      <c r="T3818" s="15" t="str">
        <f t="shared" si="373"/>
        <v/>
      </c>
      <c r="U3818" s="15" t="str">
        <f t="shared" si="374"/>
        <v/>
      </c>
    </row>
    <row r="3819" spans="10:21">
      <c r="J3819" s="19" t="s">
        <v>1544</v>
      </c>
      <c r="K3819" s="2" t="str">
        <f t="shared" si="371"/>
        <v>MV</v>
      </c>
      <c r="L3819" t="str">
        <f t="shared" si="375"/>
        <v>MALDIVES</v>
      </c>
      <c r="M3819" s="66"/>
      <c r="N3819" s="66"/>
      <c r="O3819" s="66"/>
      <c r="P3819" s="66"/>
      <c r="Q3819" s="2"/>
      <c r="R3819" s="2"/>
      <c r="S3819" s="15">
        <f t="shared" si="372"/>
        <v>41827</v>
      </c>
      <c r="T3819" s="15" t="str">
        <f t="shared" si="373"/>
        <v/>
      </c>
      <c r="U3819" s="15" t="str">
        <f t="shared" si="374"/>
        <v/>
      </c>
    </row>
    <row r="3820" spans="10:21">
      <c r="J3820" s="19" t="s">
        <v>1545</v>
      </c>
      <c r="K3820" s="2" t="str">
        <f t="shared" si="371"/>
        <v>ML</v>
      </c>
      <c r="L3820" t="str">
        <f t="shared" si="375"/>
        <v>MALI</v>
      </c>
      <c r="M3820" s="66"/>
      <c r="N3820" s="66"/>
      <c r="O3820" s="66"/>
      <c r="P3820" s="66"/>
      <c r="Q3820" s="2"/>
      <c r="R3820" s="2"/>
      <c r="S3820" s="15">
        <f t="shared" si="372"/>
        <v>41827</v>
      </c>
      <c r="T3820" s="15" t="str">
        <f t="shared" si="373"/>
        <v/>
      </c>
      <c r="U3820" s="15" t="str">
        <f t="shared" si="374"/>
        <v/>
      </c>
    </row>
    <row r="3821" spans="10:21">
      <c r="J3821" s="19" t="s">
        <v>1547</v>
      </c>
      <c r="K3821" s="2" t="str">
        <f t="shared" si="371"/>
        <v>MH</v>
      </c>
      <c r="L3821" t="str">
        <f t="shared" si="375"/>
        <v>MARSHALL ISLANDS</v>
      </c>
      <c r="M3821" s="66"/>
      <c r="N3821" s="66"/>
      <c r="O3821" s="66"/>
      <c r="P3821" s="66"/>
      <c r="Q3821" s="2"/>
      <c r="R3821" s="2"/>
      <c r="S3821" s="15">
        <f t="shared" si="372"/>
        <v>41827</v>
      </c>
      <c r="T3821" s="15" t="str">
        <f t="shared" si="373"/>
        <v/>
      </c>
      <c r="U3821" s="15" t="str">
        <f t="shared" si="374"/>
        <v/>
      </c>
    </row>
    <row r="3822" spans="10:21">
      <c r="J3822" s="19" t="s">
        <v>1548</v>
      </c>
      <c r="K3822" s="2" t="str">
        <f t="shared" si="371"/>
        <v>MQ</v>
      </c>
      <c r="L3822" t="str">
        <f t="shared" si="375"/>
        <v>MARTINIQUE</v>
      </c>
      <c r="M3822" s="66"/>
      <c r="N3822" s="66"/>
      <c r="O3822" s="66"/>
      <c r="P3822" s="66"/>
      <c r="Q3822" s="2"/>
      <c r="R3822" s="2"/>
      <c r="S3822" s="15">
        <f t="shared" si="372"/>
        <v>41827</v>
      </c>
      <c r="T3822" s="15" t="str">
        <f t="shared" si="373"/>
        <v/>
      </c>
      <c r="U3822" s="15" t="str">
        <f t="shared" si="374"/>
        <v/>
      </c>
    </row>
    <row r="3823" spans="10:21">
      <c r="J3823" s="19" t="s">
        <v>1549</v>
      </c>
      <c r="K3823" s="2" t="str">
        <f t="shared" si="371"/>
        <v>MR</v>
      </c>
      <c r="L3823" t="str">
        <f t="shared" si="375"/>
        <v>MAURITANIA</v>
      </c>
      <c r="M3823" s="66"/>
      <c r="N3823" s="66"/>
      <c r="O3823" s="66"/>
      <c r="P3823" s="66"/>
      <c r="Q3823" s="2"/>
      <c r="R3823" s="2"/>
      <c r="S3823" s="15">
        <f t="shared" si="372"/>
        <v>41827</v>
      </c>
      <c r="T3823" s="15" t="str">
        <f t="shared" si="373"/>
        <v/>
      </c>
      <c r="U3823" s="15" t="str">
        <f t="shared" si="374"/>
        <v/>
      </c>
    </row>
    <row r="3824" spans="10:21">
      <c r="J3824" s="19" t="s">
        <v>1550</v>
      </c>
      <c r="K3824" s="2" t="str">
        <f t="shared" si="371"/>
        <v>MU</v>
      </c>
      <c r="L3824" t="str">
        <f t="shared" si="375"/>
        <v>MAURITIUS</v>
      </c>
      <c r="M3824" s="66"/>
      <c r="N3824" s="66"/>
      <c r="O3824" s="66"/>
      <c r="P3824" s="66"/>
      <c r="Q3824" s="2"/>
      <c r="R3824" s="2"/>
      <c r="S3824" s="15">
        <f t="shared" si="372"/>
        <v>41827</v>
      </c>
      <c r="T3824" s="15" t="str">
        <f t="shared" si="373"/>
        <v/>
      </c>
      <c r="U3824" s="15" t="str">
        <f t="shared" si="374"/>
        <v/>
      </c>
    </row>
    <row r="3825" spans="10:21">
      <c r="J3825" s="19" t="s">
        <v>1551</v>
      </c>
      <c r="K3825" s="2" t="str">
        <f t="shared" si="371"/>
        <v>YT</v>
      </c>
      <c r="L3825" t="str">
        <f t="shared" si="375"/>
        <v>MAYOTTE</v>
      </c>
      <c r="M3825" s="66"/>
      <c r="N3825" s="66"/>
      <c r="O3825" s="66"/>
      <c r="P3825" s="66"/>
      <c r="Q3825" s="2"/>
      <c r="R3825" s="2"/>
      <c r="S3825" s="15">
        <f t="shared" si="372"/>
        <v>41827</v>
      </c>
      <c r="T3825" s="15" t="str">
        <f t="shared" si="373"/>
        <v/>
      </c>
      <c r="U3825" s="15" t="str">
        <f t="shared" si="374"/>
        <v/>
      </c>
    </row>
    <row r="3826" spans="10:21">
      <c r="J3826" s="19" t="s">
        <v>1552</v>
      </c>
      <c r="K3826" s="2" t="str">
        <f t="shared" si="371"/>
        <v>MX</v>
      </c>
      <c r="L3826" t="str">
        <f t="shared" si="375"/>
        <v>MEXICO</v>
      </c>
      <c r="M3826" s="66"/>
      <c r="N3826" s="66"/>
      <c r="O3826" s="66"/>
      <c r="P3826" s="66"/>
      <c r="Q3826" s="2"/>
      <c r="R3826" s="2"/>
      <c r="S3826" s="15">
        <f t="shared" si="372"/>
        <v>41827</v>
      </c>
      <c r="T3826" s="15" t="str">
        <f t="shared" si="373"/>
        <v/>
      </c>
      <c r="U3826" s="15" t="str">
        <f t="shared" si="374"/>
        <v/>
      </c>
    </row>
    <row r="3827" spans="10:21">
      <c r="J3827" s="19" t="s">
        <v>1553</v>
      </c>
      <c r="K3827" s="2" t="str">
        <f t="shared" si="371"/>
        <v>FM</v>
      </c>
      <c r="L3827" t="str">
        <f t="shared" si="375"/>
        <v>MICRONESIA, FEDERATED STATES OF</v>
      </c>
      <c r="M3827" s="66"/>
      <c r="N3827" s="66"/>
      <c r="O3827" s="66"/>
      <c r="P3827" s="66"/>
      <c r="Q3827" s="2"/>
      <c r="R3827" s="2"/>
      <c r="S3827" s="15">
        <f t="shared" si="372"/>
        <v>41827</v>
      </c>
      <c r="T3827" s="15" t="str">
        <f t="shared" si="373"/>
        <v/>
      </c>
      <c r="U3827" s="15" t="str">
        <f t="shared" si="374"/>
        <v/>
      </c>
    </row>
    <row r="3828" spans="10:21">
      <c r="J3828" s="19" t="s">
        <v>1554</v>
      </c>
      <c r="K3828" s="2" t="str">
        <f t="shared" si="371"/>
        <v>MD</v>
      </c>
      <c r="L3828" t="str">
        <f t="shared" si="375"/>
        <v>MOLDOVA, REPUBLIC OF</v>
      </c>
      <c r="M3828" s="66"/>
      <c r="N3828" s="66"/>
      <c r="O3828" s="66"/>
      <c r="P3828" s="66"/>
      <c r="Q3828" s="2"/>
      <c r="R3828" s="2"/>
      <c r="S3828" s="15">
        <f t="shared" si="372"/>
        <v>41827</v>
      </c>
      <c r="T3828" s="15" t="str">
        <f t="shared" si="373"/>
        <v/>
      </c>
      <c r="U3828" s="15" t="str">
        <f t="shared" si="374"/>
        <v/>
      </c>
    </row>
    <row r="3829" spans="10:21">
      <c r="J3829" s="19" t="s">
        <v>1555</v>
      </c>
      <c r="K3829" s="2" t="str">
        <f t="shared" ref="K3829:K3892" si="376">VLOOKUP(J3829,$A:$B,2,0)</f>
        <v>MC</v>
      </c>
      <c r="L3829" t="str">
        <f t="shared" si="375"/>
        <v>MONACO</v>
      </c>
      <c r="M3829" s="66"/>
      <c r="N3829" s="66"/>
      <c r="O3829" s="66"/>
      <c r="P3829" s="66"/>
      <c r="Q3829" s="2"/>
      <c r="R3829" s="2"/>
      <c r="S3829" s="15">
        <f t="shared" ref="S3829:S3892" si="377">VLOOKUP(J3829,A:G,5,FALSE)</f>
        <v>41827</v>
      </c>
      <c r="T3829" s="15" t="str">
        <f t="shared" ref="T3829:T3892" si="378">IF(VLOOKUP(J3829,A:G,6,FALSE)=0,"",VLOOKUP(J3829,A:G,6,FALSE))</f>
        <v/>
      </c>
      <c r="U3829" s="15" t="str">
        <f t="shared" ref="U3829:U3892" si="379">IF(VLOOKUP(J3829,A:G,7,FALSE)=0,"",VLOOKUP(J3829,A:G,7,FALSE))</f>
        <v/>
      </c>
    </row>
    <row r="3830" spans="10:21">
      <c r="J3830" s="19" t="s">
        <v>1556</v>
      </c>
      <c r="K3830" s="2" t="str">
        <f t="shared" si="376"/>
        <v>MN</v>
      </c>
      <c r="L3830" t="str">
        <f t="shared" si="375"/>
        <v>MONGOLIA</v>
      </c>
      <c r="M3830" s="66"/>
      <c r="N3830" s="66"/>
      <c r="O3830" s="66"/>
      <c r="P3830" s="66"/>
      <c r="Q3830" s="2"/>
      <c r="R3830" s="2"/>
      <c r="S3830" s="15">
        <f t="shared" si="377"/>
        <v>41827</v>
      </c>
      <c r="T3830" s="15" t="str">
        <f t="shared" si="378"/>
        <v/>
      </c>
      <c r="U3830" s="15" t="str">
        <f t="shared" si="379"/>
        <v/>
      </c>
    </row>
    <row r="3831" spans="10:21">
      <c r="J3831" s="19" t="s">
        <v>1557</v>
      </c>
      <c r="K3831" s="2" t="str">
        <f t="shared" si="376"/>
        <v>ME</v>
      </c>
      <c r="L3831" t="str">
        <f t="shared" si="375"/>
        <v>MONTENEGRO</v>
      </c>
      <c r="M3831" s="66"/>
      <c r="N3831" s="66"/>
      <c r="O3831" s="66"/>
      <c r="P3831" s="66"/>
      <c r="Q3831" s="2"/>
      <c r="R3831" s="2"/>
      <c r="S3831" s="15">
        <f t="shared" si="377"/>
        <v>41827</v>
      </c>
      <c r="T3831" s="15" t="str">
        <f t="shared" si="378"/>
        <v/>
      </c>
      <c r="U3831" s="15" t="str">
        <f t="shared" si="379"/>
        <v/>
      </c>
    </row>
    <row r="3832" spans="10:21">
      <c r="J3832" s="19" t="s">
        <v>1558</v>
      </c>
      <c r="K3832" s="2" t="str">
        <f t="shared" si="376"/>
        <v>MS</v>
      </c>
      <c r="L3832" t="str">
        <f t="shared" si="375"/>
        <v>MONTSERRAT</v>
      </c>
      <c r="M3832" s="66"/>
      <c r="N3832" s="66"/>
      <c r="O3832" s="66"/>
      <c r="P3832" s="66"/>
      <c r="Q3832" s="2"/>
      <c r="R3832" s="2"/>
      <c r="S3832" s="15">
        <f t="shared" si="377"/>
        <v>41827</v>
      </c>
      <c r="T3832" s="15" t="str">
        <f t="shared" si="378"/>
        <v/>
      </c>
      <c r="U3832" s="15" t="str">
        <f t="shared" si="379"/>
        <v/>
      </c>
    </row>
    <row r="3833" spans="10:21">
      <c r="J3833" s="19" t="s">
        <v>1559</v>
      </c>
      <c r="K3833" s="2" t="str">
        <f t="shared" si="376"/>
        <v>MA</v>
      </c>
      <c r="L3833" t="str">
        <f t="shared" si="375"/>
        <v>MOROCCO</v>
      </c>
      <c r="M3833" s="66"/>
      <c r="N3833" s="66"/>
      <c r="O3833" s="66"/>
      <c r="P3833" s="66"/>
      <c r="Q3833" s="2"/>
      <c r="R3833" s="2"/>
      <c r="S3833" s="15">
        <f t="shared" si="377"/>
        <v>41827</v>
      </c>
      <c r="T3833" s="15" t="str">
        <f t="shared" si="378"/>
        <v/>
      </c>
      <c r="U3833" s="15" t="str">
        <f t="shared" si="379"/>
        <v/>
      </c>
    </row>
    <row r="3834" spans="10:21">
      <c r="J3834" s="19" t="s">
        <v>1560</v>
      </c>
      <c r="K3834" s="2" t="str">
        <f t="shared" si="376"/>
        <v>MZ</v>
      </c>
      <c r="L3834" t="str">
        <f t="shared" si="375"/>
        <v>MOZAMBIQUE</v>
      </c>
      <c r="M3834" s="66"/>
      <c r="N3834" s="66"/>
      <c r="O3834" s="66"/>
      <c r="P3834" s="66"/>
      <c r="Q3834" s="2"/>
      <c r="R3834" s="2"/>
      <c r="S3834" s="15">
        <f t="shared" si="377"/>
        <v>41827</v>
      </c>
      <c r="T3834" s="15" t="str">
        <f t="shared" si="378"/>
        <v/>
      </c>
      <c r="U3834" s="15" t="str">
        <f t="shared" si="379"/>
        <v/>
      </c>
    </row>
    <row r="3835" spans="10:21">
      <c r="J3835" s="19" t="s">
        <v>1561</v>
      </c>
      <c r="K3835" s="2" t="str">
        <f t="shared" si="376"/>
        <v>MM</v>
      </c>
      <c r="L3835" t="str">
        <f t="shared" si="375"/>
        <v>MYANMAR</v>
      </c>
      <c r="M3835" s="66"/>
      <c r="N3835" s="66"/>
      <c r="O3835" s="66"/>
      <c r="P3835" s="66"/>
      <c r="Q3835" s="2"/>
      <c r="R3835" s="2"/>
      <c r="S3835" s="15">
        <f t="shared" si="377"/>
        <v>41827</v>
      </c>
      <c r="T3835" s="15" t="str">
        <f t="shared" si="378"/>
        <v/>
      </c>
      <c r="U3835" s="15" t="str">
        <f t="shared" si="379"/>
        <v/>
      </c>
    </row>
    <row r="3836" spans="10:21">
      <c r="J3836" s="19" t="s">
        <v>1562</v>
      </c>
      <c r="K3836" s="2" t="str">
        <f t="shared" si="376"/>
        <v>NA</v>
      </c>
      <c r="L3836" t="str">
        <f t="shared" si="375"/>
        <v>NAMIBIA</v>
      </c>
      <c r="M3836" s="66"/>
      <c r="N3836" s="66"/>
      <c r="O3836" s="66"/>
      <c r="P3836" s="66"/>
      <c r="Q3836" s="2"/>
      <c r="R3836" s="2"/>
      <c r="S3836" s="15">
        <f t="shared" si="377"/>
        <v>41827</v>
      </c>
      <c r="T3836" s="15" t="str">
        <f t="shared" si="378"/>
        <v/>
      </c>
      <c r="U3836" s="15" t="str">
        <f t="shared" si="379"/>
        <v/>
      </c>
    </row>
    <row r="3837" spans="10:21">
      <c r="J3837" s="19" t="s">
        <v>1563</v>
      </c>
      <c r="K3837" s="2" t="str">
        <f t="shared" si="376"/>
        <v>NR</v>
      </c>
      <c r="L3837" t="str">
        <f t="shared" si="375"/>
        <v>NAURU</v>
      </c>
      <c r="M3837" s="66"/>
      <c r="N3837" s="66"/>
      <c r="O3837" s="66"/>
      <c r="P3837" s="66"/>
      <c r="Q3837" s="2"/>
      <c r="R3837" s="2"/>
      <c r="S3837" s="15">
        <f t="shared" si="377"/>
        <v>41827</v>
      </c>
      <c r="T3837" s="15" t="str">
        <f t="shared" si="378"/>
        <v/>
      </c>
      <c r="U3837" s="15" t="str">
        <f t="shared" si="379"/>
        <v/>
      </c>
    </row>
    <row r="3838" spans="10:21">
      <c r="J3838" s="19" t="s">
        <v>1564</v>
      </c>
      <c r="K3838" s="2" t="str">
        <f t="shared" si="376"/>
        <v>NP</v>
      </c>
      <c r="L3838" t="str">
        <f t="shared" si="375"/>
        <v>NEPAL</v>
      </c>
      <c r="M3838" s="66"/>
      <c r="N3838" s="66"/>
      <c r="O3838" s="66"/>
      <c r="P3838" s="66"/>
      <c r="Q3838" s="2"/>
      <c r="R3838" s="2"/>
      <c r="S3838" s="15">
        <f t="shared" si="377"/>
        <v>41827</v>
      </c>
      <c r="T3838" s="15" t="str">
        <f t="shared" si="378"/>
        <v/>
      </c>
      <c r="U3838" s="15" t="str">
        <f t="shared" si="379"/>
        <v/>
      </c>
    </row>
    <row r="3839" spans="10:21">
      <c r="J3839" s="19" t="s">
        <v>1566</v>
      </c>
      <c r="K3839" s="2" t="str">
        <f t="shared" si="376"/>
        <v>NC</v>
      </c>
      <c r="L3839" t="str">
        <f t="shared" si="375"/>
        <v>NEW CALEDONIA</v>
      </c>
      <c r="M3839" s="66"/>
      <c r="N3839" s="66"/>
      <c r="O3839" s="66"/>
      <c r="P3839" s="66"/>
      <c r="Q3839" s="2"/>
      <c r="R3839" s="2"/>
      <c r="S3839" s="15">
        <f t="shared" si="377"/>
        <v>41827</v>
      </c>
      <c r="T3839" s="15" t="str">
        <f t="shared" si="378"/>
        <v/>
      </c>
      <c r="U3839" s="15" t="str">
        <f t="shared" si="379"/>
        <v/>
      </c>
    </row>
    <row r="3840" spans="10:21">
      <c r="J3840" s="19" t="s">
        <v>1567</v>
      </c>
      <c r="K3840" s="2" t="str">
        <f t="shared" si="376"/>
        <v>NZ</v>
      </c>
      <c r="L3840" t="str">
        <f t="shared" si="375"/>
        <v>NEW ZEALAND</v>
      </c>
      <c r="M3840" s="66"/>
      <c r="N3840" s="66"/>
      <c r="O3840" s="66"/>
      <c r="P3840" s="66"/>
      <c r="Q3840" s="2"/>
      <c r="R3840" s="2"/>
      <c r="S3840" s="15">
        <f t="shared" si="377"/>
        <v>41827</v>
      </c>
      <c r="T3840" s="15" t="str">
        <f t="shared" si="378"/>
        <v/>
      </c>
      <c r="U3840" s="15" t="str">
        <f t="shared" si="379"/>
        <v/>
      </c>
    </row>
    <row r="3841" spans="10:21">
      <c r="J3841" s="19" t="s">
        <v>1568</v>
      </c>
      <c r="K3841" s="2" t="str">
        <f t="shared" si="376"/>
        <v>NI</v>
      </c>
      <c r="L3841" t="str">
        <f t="shared" si="375"/>
        <v>NICARAGUA</v>
      </c>
      <c r="M3841" s="66"/>
      <c r="N3841" s="66"/>
      <c r="O3841" s="66"/>
      <c r="P3841" s="66"/>
      <c r="Q3841" s="2"/>
      <c r="R3841" s="2"/>
      <c r="S3841" s="15">
        <f t="shared" si="377"/>
        <v>41827</v>
      </c>
      <c r="T3841" s="15" t="str">
        <f t="shared" si="378"/>
        <v/>
      </c>
      <c r="U3841" s="15" t="str">
        <f t="shared" si="379"/>
        <v/>
      </c>
    </row>
    <row r="3842" spans="10:21">
      <c r="J3842" s="19" t="s">
        <v>1569</v>
      </c>
      <c r="K3842" s="2" t="str">
        <f t="shared" si="376"/>
        <v>NE</v>
      </c>
      <c r="L3842" t="str">
        <f t="shared" si="375"/>
        <v>NIGER</v>
      </c>
      <c r="M3842" s="66"/>
      <c r="N3842" s="66"/>
      <c r="O3842" s="66"/>
      <c r="P3842" s="66"/>
      <c r="Q3842" s="2"/>
      <c r="R3842" s="2"/>
      <c r="S3842" s="15">
        <f t="shared" si="377"/>
        <v>41827</v>
      </c>
      <c r="T3842" s="15" t="str">
        <f t="shared" si="378"/>
        <v/>
      </c>
      <c r="U3842" s="15" t="str">
        <f t="shared" si="379"/>
        <v/>
      </c>
    </row>
    <row r="3843" spans="10:21">
      <c r="J3843" s="19" t="s">
        <v>1570</v>
      </c>
      <c r="K3843" s="2" t="str">
        <f t="shared" si="376"/>
        <v>NG</v>
      </c>
      <c r="L3843" t="str">
        <f t="shared" si="375"/>
        <v>NIGERIA</v>
      </c>
      <c r="M3843" s="66"/>
      <c r="N3843" s="66"/>
      <c r="O3843" s="66"/>
      <c r="P3843" s="66"/>
      <c r="Q3843" s="2"/>
      <c r="R3843" s="2"/>
      <c r="S3843" s="15">
        <f t="shared" si="377"/>
        <v>41827</v>
      </c>
      <c r="T3843" s="15" t="str">
        <f t="shared" si="378"/>
        <v/>
      </c>
      <c r="U3843" s="15" t="str">
        <f t="shared" si="379"/>
        <v/>
      </c>
    </row>
    <row r="3844" spans="10:21">
      <c r="J3844" s="19" t="s">
        <v>1571</v>
      </c>
      <c r="K3844" s="2" t="str">
        <f t="shared" si="376"/>
        <v>NU</v>
      </c>
      <c r="L3844" t="str">
        <f t="shared" si="375"/>
        <v>NIUE</v>
      </c>
      <c r="M3844" s="66"/>
      <c r="N3844" s="66"/>
      <c r="O3844" s="66"/>
      <c r="P3844" s="66"/>
      <c r="Q3844" s="2"/>
      <c r="R3844" s="2"/>
      <c r="S3844" s="15">
        <f t="shared" si="377"/>
        <v>41827</v>
      </c>
      <c r="T3844" s="15" t="str">
        <f t="shared" si="378"/>
        <v/>
      </c>
      <c r="U3844" s="15" t="str">
        <f t="shared" si="379"/>
        <v/>
      </c>
    </row>
    <row r="3845" spans="10:21">
      <c r="J3845" s="19" t="s">
        <v>1572</v>
      </c>
      <c r="K3845" s="2" t="str">
        <f t="shared" si="376"/>
        <v>NF</v>
      </c>
      <c r="L3845" t="str">
        <f t="shared" si="375"/>
        <v>NORFOLK ISLAND</v>
      </c>
      <c r="M3845" s="66"/>
      <c r="N3845" s="66"/>
      <c r="O3845" s="66"/>
      <c r="P3845" s="66"/>
      <c r="Q3845" s="2"/>
      <c r="R3845" s="2"/>
      <c r="S3845" s="15">
        <f t="shared" si="377"/>
        <v>41827</v>
      </c>
      <c r="T3845" s="15" t="str">
        <f t="shared" si="378"/>
        <v/>
      </c>
      <c r="U3845" s="15" t="str">
        <f t="shared" si="379"/>
        <v/>
      </c>
    </row>
    <row r="3846" spans="10:21">
      <c r="J3846" s="19" t="s">
        <v>1573</v>
      </c>
      <c r="K3846" s="2" t="str">
        <f t="shared" si="376"/>
        <v>MP</v>
      </c>
      <c r="L3846" t="str">
        <f t="shared" si="375"/>
        <v>NORTHERN MARIANA ISLANDS</v>
      </c>
      <c r="M3846" s="66"/>
      <c r="N3846" s="66"/>
      <c r="O3846" s="66"/>
      <c r="P3846" s="66"/>
      <c r="Q3846" s="2"/>
      <c r="R3846" s="2"/>
      <c r="S3846" s="15">
        <f t="shared" si="377"/>
        <v>41827</v>
      </c>
      <c r="T3846" s="15" t="str">
        <f t="shared" si="378"/>
        <v/>
      </c>
      <c r="U3846" s="15" t="str">
        <f t="shared" si="379"/>
        <v/>
      </c>
    </row>
    <row r="3847" spans="10:21">
      <c r="J3847" s="19" t="s">
        <v>1575</v>
      </c>
      <c r="K3847" s="2" t="str">
        <f t="shared" si="376"/>
        <v>OM</v>
      </c>
      <c r="L3847" t="str">
        <f t="shared" si="375"/>
        <v>OMAN</v>
      </c>
      <c r="M3847" s="66"/>
      <c r="N3847" s="66"/>
      <c r="O3847" s="66"/>
      <c r="P3847" s="66"/>
      <c r="Q3847" s="2"/>
      <c r="R3847" s="2"/>
      <c r="S3847" s="15">
        <f t="shared" si="377"/>
        <v>41827</v>
      </c>
      <c r="T3847" s="15" t="str">
        <f t="shared" si="378"/>
        <v/>
      </c>
      <c r="U3847" s="15" t="str">
        <f t="shared" si="379"/>
        <v/>
      </c>
    </row>
    <row r="3848" spans="10:21">
      <c r="J3848" s="19" t="s">
        <v>1576</v>
      </c>
      <c r="K3848" s="2" t="str">
        <f t="shared" si="376"/>
        <v>PK</v>
      </c>
      <c r="L3848" t="str">
        <f t="shared" si="375"/>
        <v>PAKISTAN</v>
      </c>
      <c r="M3848" s="66"/>
      <c r="N3848" s="66"/>
      <c r="O3848" s="66"/>
      <c r="P3848" s="66"/>
      <c r="Q3848" s="2"/>
      <c r="R3848" s="2"/>
      <c r="S3848" s="15">
        <f t="shared" si="377"/>
        <v>41827</v>
      </c>
      <c r="T3848" s="15" t="str">
        <f t="shared" si="378"/>
        <v/>
      </c>
      <c r="U3848" s="15" t="str">
        <f t="shared" si="379"/>
        <v/>
      </c>
    </row>
    <row r="3849" spans="10:21">
      <c r="J3849" s="19" t="s">
        <v>1577</v>
      </c>
      <c r="K3849" s="2" t="str">
        <f t="shared" si="376"/>
        <v>PW</v>
      </c>
      <c r="L3849" t="str">
        <f t="shared" si="375"/>
        <v>PALAU</v>
      </c>
      <c r="M3849" s="66"/>
      <c r="N3849" s="66"/>
      <c r="O3849" s="66"/>
      <c r="P3849" s="66"/>
      <c r="Q3849" s="2"/>
      <c r="R3849" s="2"/>
      <c r="S3849" s="15">
        <f t="shared" si="377"/>
        <v>41827</v>
      </c>
      <c r="T3849" s="15" t="str">
        <f t="shared" si="378"/>
        <v/>
      </c>
      <c r="U3849" s="15" t="str">
        <f t="shared" si="379"/>
        <v/>
      </c>
    </row>
    <row r="3850" spans="10:21">
      <c r="J3850" s="19" t="s">
        <v>14789</v>
      </c>
      <c r="K3850" s="2" t="str">
        <f t="shared" si="376"/>
        <v>PS</v>
      </c>
      <c r="L3850" t="str">
        <f t="shared" si="375"/>
        <v>PALESTINE, STATE OF</v>
      </c>
      <c r="M3850" s="66"/>
      <c r="N3850" s="66"/>
      <c r="O3850" s="66"/>
      <c r="P3850" s="66"/>
      <c r="Q3850" s="2"/>
      <c r="R3850" s="2"/>
      <c r="S3850" s="15">
        <f t="shared" si="377"/>
        <v>41827</v>
      </c>
      <c r="T3850" s="15" t="str">
        <f t="shared" si="378"/>
        <v/>
      </c>
      <c r="U3850" s="15">
        <f t="shared" si="379"/>
        <v>44392</v>
      </c>
    </row>
    <row r="3851" spans="10:21">
      <c r="J3851" s="19" t="s">
        <v>1578</v>
      </c>
      <c r="K3851" s="2" t="str">
        <f t="shared" si="376"/>
        <v>PA</v>
      </c>
      <c r="L3851" t="str">
        <f t="shared" si="375"/>
        <v>PANAMA</v>
      </c>
      <c r="M3851" s="66"/>
      <c r="N3851" s="66"/>
      <c r="O3851" s="66"/>
      <c r="P3851" s="66"/>
      <c r="Q3851" s="2"/>
      <c r="R3851" s="2"/>
      <c r="S3851" s="15">
        <f t="shared" si="377"/>
        <v>41827</v>
      </c>
      <c r="T3851" s="15" t="str">
        <f t="shared" si="378"/>
        <v/>
      </c>
      <c r="U3851" s="15" t="str">
        <f t="shared" si="379"/>
        <v/>
      </c>
    </row>
    <row r="3852" spans="10:21">
      <c r="J3852" s="19" t="s">
        <v>1579</v>
      </c>
      <c r="K3852" s="2" t="str">
        <f t="shared" si="376"/>
        <v>PG</v>
      </c>
      <c r="L3852" t="str">
        <f t="shared" si="375"/>
        <v>PAPUA NEW GUINEA</v>
      </c>
      <c r="M3852" s="66"/>
      <c r="N3852" s="66"/>
      <c r="O3852" s="66"/>
      <c r="P3852" s="66"/>
      <c r="Q3852" s="2"/>
      <c r="R3852" s="2"/>
      <c r="S3852" s="15">
        <f t="shared" si="377"/>
        <v>41827</v>
      </c>
      <c r="T3852" s="15" t="str">
        <f t="shared" si="378"/>
        <v/>
      </c>
      <c r="U3852" s="15" t="str">
        <f t="shared" si="379"/>
        <v/>
      </c>
    </row>
    <row r="3853" spans="10:21">
      <c r="J3853" s="19" t="s">
        <v>1580</v>
      </c>
      <c r="K3853" s="2" t="str">
        <f t="shared" si="376"/>
        <v>PY</v>
      </c>
      <c r="L3853" t="str">
        <f t="shared" si="375"/>
        <v>PARAGUAY</v>
      </c>
      <c r="M3853" s="66"/>
      <c r="N3853" s="66"/>
      <c r="O3853" s="66"/>
      <c r="P3853" s="66"/>
      <c r="Q3853" s="2"/>
      <c r="R3853" s="2"/>
      <c r="S3853" s="15">
        <f t="shared" si="377"/>
        <v>41827</v>
      </c>
      <c r="T3853" s="15" t="str">
        <f t="shared" si="378"/>
        <v/>
      </c>
      <c r="U3853" s="15" t="str">
        <f t="shared" si="379"/>
        <v/>
      </c>
    </row>
    <row r="3854" spans="10:21">
      <c r="J3854" s="19" t="s">
        <v>1581</v>
      </c>
      <c r="K3854" s="2" t="str">
        <f t="shared" si="376"/>
        <v>PE</v>
      </c>
      <c r="L3854" t="str">
        <f t="shared" si="375"/>
        <v>PERU</v>
      </c>
      <c r="M3854" s="66"/>
      <c r="N3854" s="66"/>
      <c r="O3854" s="66"/>
      <c r="P3854" s="66"/>
      <c r="Q3854" s="2"/>
      <c r="R3854" s="2"/>
      <c r="S3854" s="15">
        <f t="shared" si="377"/>
        <v>41827</v>
      </c>
      <c r="T3854" s="15" t="str">
        <f t="shared" si="378"/>
        <v/>
      </c>
      <c r="U3854" s="15" t="str">
        <f t="shared" si="379"/>
        <v/>
      </c>
    </row>
    <row r="3855" spans="10:21">
      <c r="J3855" s="19" t="s">
        <v>1582</v>
      </c>
      <c r="K3855" s="2" t="str">
        <f t="shared" si="376"/>
        <v>PH</v>
      </c>
      <c r="L3855" t="str">
        <f t="shared" si="375"/>
        <v>PHILIPPINES</v>
      </c>
      <c r="M3855" s="66"/>
      <c r="N3855" s="66"/>
      <c r="O3855" s="66"/>
      <c r="P3855" s="66"/>
      <c r="Q3855" s="2"/>
      <c r="R3855" s="2"/>
      <c r="S3855" s="15">
        <f t="shared" si="377"/>
        <v>41827</v>
      </c>
      <c r="T3855" s="15" t="str">
        <f t="shared" si="378"/>
        <v/>
      </c>
      <c r="U3855" s="15" t="str">
        <f t="shared" si="379"/>
        <v/>
      </c>
    </row>
    <row r="3856" spans="10:21">
      <c r="J3856" s="19" t="s">
        <v>1583</v>
      </c>
      <c r="K3856" s="2" t="str">
        <f t="shared" si="376"/>
        <v>PN</v>
      </c>
      <c r="L3856" t="str">
        <f t="shared" si="375"/>
        <v>PITCAIRN</v>
      </c>
      <c r="M3856" s="66"/>
      <c r="N3856" s="66"/>
      <c r="O3856" s="66"/>
      <c r="P3856" s="66"/>
      <c r="Q3856" s="2"/>
      <c r="R3856" s="2"/>
      <c r="S3856" s="15">
        <f t="shared" si="377"/>
        <v>41827</v>
      </c>
      <c r="T3856" s="15" t="str">
        <f t="shared" si="378"/>
        <v/>
      </c>
      <c r="U3856" s="15" t="str">
        <f t="shared" si="379"/>
        <v/>
      </c>
    </row>
    <row r="3857" spans="10:21">
      <c r="J3857" s="19" t="s">
        <v>1586</v>
      </c>
      <c r="K3857" s="2" t="str">
        <f t="shared" si="376"/>
        <v>PR</v>
      </c>
      <c r="L3857" t="str">
        <f t="shared" si="375"/>
        <v>PUERTO RICO</v>
      </c>
      <c r="M3857" s="66"/>
      <c r="N3857" s="66"/>
      <c r="O3857" s="66"/>
      <c r="P3857" s="66"/>
      <c r="Q3857" s="2"/>
      <c r="R3857" s="2"/>
      <c r="S3857" s="15">
        <f t="shared" si="377"/>
        <v>41827</v>
      </c>
      <c r="T3857" s="15" t="str">
        <f t="shared" si="378"/>
        <v/>
      </c>
      <c r="U3857" s="15" t="str">
        <f t="shared" si="379"/>
        <v/>
      </c>
    </row>
    <row r="3858" spans="10:21">
      <c r="J3858" s="19" t="s">
        <v>1587</v>
      </c>
      <c r="K3858" s="2" t="str">
        <f t="shared" si="376"/>
        <v>QA</v>
      </c>
      <c r="L3858" t="str">
        <f t="shared" si="375"/>
        <v>QATAR</v>
      </c>
      <c r="M3858" s="66"/>
      <c r="N3858" s="66"/>
      <c r="O3858" s="66"/>
      <c r="P3858" s="66"/>
      <c r="Q3858" s="2"/>
      <c r="R3858" s="2"/>
      <c r="S3858" s="15">
        <f t="shared" si="377"/>
        <v>41827</v>
      </c>
      <c r="T3858" s="15" t="str">
        <f t="shared" si="378"/>
        <v/>
      </c>
      <c r="U3858" s="15" t="str">
        <f t="shared" si="379"/>
        <v/>
      </c>
    </row>
    <row r="3859" spans="10:21">
      <c r="J3859" s="19" t="s">
        <v>1588</v>
      </c>
      <c r="K3859" s="2" t="str">
        <f t="shared" si="376"/>
        <v>RE</v>
      </c>
      <c r="L3859" t="str">
        <f t="shared" si="375"/>
        <v>RÉUNION</v>
      </c>
      <c r="M3859" s="66"/>
      <c r="N3859" s="66"/>
      <c r="O3859" s="66"/>
      <c r="P3859" s="66"/>
      <c r="Q3859" s="2"/>
      <c r="R3859" s="2"/>
      <c r="S3859" s="15">
        <f t="shared" si="377"/>
        <v>41827</v>
      </c>
      <c r="T3859" s="15" t="str">
        <f t="shared" si="378"/>
        <v/>
      </c>
      <c r="U3859" s="15" t="str">
        <f t="shared" si="379"/>
        <v/>
      </c>
    </row>
    <row r="3860" spans="10:21">
      <c r="J3860" s="19" t="s">
        <v>1590</v>
      </c>
      <c r="K3860" s="2" t="str">
        <f t="shared" si="376"/>
        <v>RU</v>
      </c>
      <c r="L3860" t="str">
        <f t="shared" si="375"/>
        <v>RUSSIAN FEDERATION</v>
      </c>
      <c r="M3860" s="66"/>
      <c r="N3860" s="66"/>
      <c r="O3860" s="66"/>
      <c r="P3860" s="66"/>
      <c r="Q3860" s="2"/>
      <c r="R3860" s="2"/>
      <c r="S3860" s="15">
        <f t="shared" si="377"/>
        <v>41827</v>
      </c>
      <c r="T3860" s="15" t="str">
        <f t="shared" si="378"/>
        <v/>
      </c>
      <c r="U3860" s="15" t="str">
        <f t="shared" si="379"/>
        <v/>
      </c>
    </row>
    <row r="3861" spans="10:21">
      <c r="J3861" s="19" t="s">
        <v>1591</v>
      </c>
      <c r="K3861" s="2" t="str">
        <f t="shared" si="376"/>
        <v>RW</v>
      </c>
      <c r="L3861" t="str">
        <f t="shared" si="375"/>
        <v>RWANDA</v>
      </c>
      <c r="M3861" s="66"/>
      <c r="N3861" s="66"/>
      <c r="O3861" s="66"/>
      <c r="P3861" s="66"/>
      <c r="Q3861" s="2"/>
      <c r="R3861" s="2"/>
      <c r="S3861" s="15">
        <f t="shared" si="377"/>
        <v>41827</v>
      </c>
      <c r="T3861" s="15" t="str">
        <f t="shared" si="378"/>
        <v/>
      </c>
      <c r="U3861" s="15" t="str">
        <f t="shared" si="379"/>
        <v/>
      </c>
    </row>
    <row r="3862" spans="10:21">
      <c r="J3862" s="19" t="s">
        <v>1592</v>
      </c>
      <c r="K3862" s="2" t="str">
        <f t="shared" si="376"/>
        <v>BL</v>
      </c>
      <c r="L3862" t="str">
        <f t="shared" si="375"/>
        <v>SAINT BARTHÉLEMY</v>
      </c>
      <c r="M3862" s="66"/>
      <c r="N3862" s="66"/>
      <c r="O3862" s="66"/>
      <c r="P3862" s="66"/>
      <c r="Q3862" s="2"/>
      <c r="R3862" s="2"/>
      <c r="S3862" s="15">
        <f t="shared" si="377"/>
        <v>41827</v>
      </c>
      <c r="T3862" s="15" t="str">
        <f t="shared" si="378"/>
        <v/>
      </c>
      <c r="U3862" s="15" t="str">
        <f t="shared" si="379"/>
        <v/>
      </c>
    </row>
    <row r="3863" spans="10:21">
      <c r="J3863" s="19" t="s">
        <v>1593</v>
      </c>
      <c r="K3863" s="2" t="str">
        <f t="shared" si="376"/>
        <v>SH</v>
      </c>
      <c r="L3863" t="str">
        <f t="shared" si="375"/>
        <v>SAINT HELENA, ASCENSION AND TRISTAN DA CUNHA</v>
      </c>
      <c r="M3863" s="66"/>
      <c r="N3863" s="66"/>
      <c r="O3863" s="66"/>
      <c r="P3863" s="66"/>
      <c r="Q3863" s="2"/>
      <c r="R3863" s="2"/>
      <c r="S3863" s="15">
        <f t="shared" si="377"/>
        <v>41827</v>
      </c>
      <c r="T3863" s="15" t="str">
        <f t="shared" si="378"/>
        <v/>
      </c>
      <c r="U3863" s="15" t="str">
        <f t="shared" si="379"/>
        <v/>
      </c>
    </row>
    <row r="3864" spans="10:21">
      <c r="J3864" s="19" t="s">
        <v>1594</v>
      </c>
      <c r="K3864" s="2" t="str">
        <f t="shared" si="376"/>
        <v>KN</v>
      </c>
      <c r="L3864" t="str">
        <f t="shared" si="375"/>
        <v>SAINT KITTS AND NEVIS</v>
      </c>
      <c r="M3864" s="66"/>
      <c r="N3864" s="66"/>
      <c r="O3864" s="66"/>
      <c r="P3864" s="66"/>
      <c r="Q3864" s="2"/>
      <c r="R3864" s="2"/>
      <c r="S3864" s="15">
        <f t="shared" si="377"/>
        <v>41827</v>
      </c>
      <c r="T3864" s="15" t="str">
        <f t="shared" si="378"/>
        <v/>
      </c>
      <c r="U3864" s="15" t="str">
        <f t="shared" si="379"/>
        <v/>
      </c>
    </row>
    <row r="3865" spans="10:21">
      <c r="J3865" s="19" t="s">
        <v>1595</v>
      </c>
      <c r="K3865" s="2" t="str">
        <f t="shared" si="376"/>
        <v>LC</v>
      </c>
      <c r="L3865" t="str">
        <f t="shared" si="375"/>
        <v>SAINT LUCIA</v>
      </c>
      <c r="M3865" s="66"/>
      <c r="N3865" s="66"/>
      <c r="O3865" s="66"/>
      <c r="P3865" s="66"/>
      <c r="Q3865" s="2"/>
      <c r="R3865" s="2"/>
      <c r="S3865" s="15">
        <f t="shared" si="377"/>
        <v>41827</v>
      </c>
      <c r="T3865" s="15" t="str">
        <f t="shared" si="378"/>
        <v/>
      </c>
      <c r="U3865" s="15" t="str">
        <f t="shared" si="379"/>
        <v/>
      </c>
    </row>
    <row r="3866" spans="10:21">
      <c r="J3866" s="19" t="s">
        <v>1596</v>
      </c>
      <c r="K3866" s="2" t="str">
        <f t="shared" si="376"/>
        <v>MF</v>
      </c>
      <c r="L3866" t="str">
        <f t="shared" si="375"/>
        <v>SAINT MARTIN (FRENCH PART)</v>
      </c>
      <c r="M3866" s="66"/>
      <c r="N3866" s="66"/>
      <c r="O3866" s="66"/>
      <c r="P3866" s="66"/>
      <c r="Q3866" s="2"/>
      <c r="R3866" s="2"/>
      <c r="S3866" s="15">
        <f t="shared" si="377"/>
        <v>41827</v>
      </c>
      <c r="T3866" s="15" t="str">
        <f t="shared" si="378"/>
        <v/>
      </c>
      <c r="U3866" s="15" t="str">
        <f t="shared" si="379"/>
        <v/>
      </c>
    </row>
    <row r="3867" spans="10:21">
      <c r="J3867" s="19" t="s">
        <v>1597</v>
      </c>
      <c r="K3867" s="2" t="str">
        <f t="shared" si="376"/>
        <v>PM</v>
      </c>
      <c r="L3867" t="str">
        <f t="shared" si="375"/>
        <v>SAINT PIERRE AND MIQUELON</v>
      </c>
      <c r="M3867" s="66"/>
      <c r="N3867" s="66"/>
      <c r="O3867" s="66"/>
      <c r="P3867" s="66"/>
      <c r="Q3867" s="2"/>
      <c r="R3867" s="2"/>
      <c r="S3867" s="15">
        <f t="shared" si="377"/>
        <v>41827</v>
      </c>
      <c r="T3867" s="15" t="str">
        <f t="shared" si="378"/>
        <v/>
      </c>
      <c r="U3867" s="15" t="str">
        <f t="shared" si="379"/>
        <v/>
      </c>
    </row>
    <row r="3868" spans="10:21">
      <c r="J3868" s="19" t="s">
        <v>1598</v>
      </c>
      <c r="K3868" s="2" t="str">
        <f t="shared" si="376"/>
        <v>VC</v>
      </c>
      <c r="L3868" t="str">
        <f t="shared" si="375"/>
        <v>SAINT VINCENT AND THE GRENADINES</v>
      </c>
      <c r="M3868" s="66"/>
      <c r="N3868" s="66"/>
      <c r="O3868" s="66"/>
      <c r="P3868" s="66"/>
      <c r="Q3868" s="2"/>
      <c r="R3868" s="2"/>
      <c r="S3868" s="15">
        <f t="shared" si="377"/>
        <v>41827</v>
      </c>
      <c r="T3868" s="15" t="str">
        <f t="shared" si="378"/>
        <v/>
      </c>
      <c r="U3868" s="15" t="str">
        <f t="shared" si="379"/>
        <v/>
      </c>
    </row>
    <row r="3869" spans="10:21">
      <c r="J3869" s="19" t="s">
        <v>1599</v>
      </c>
      <c r="K3869" s="2" t="str">
        <f t="shared" si="376"/>
        <v>WS</v>
      </c>
      <c r="L3869" t="str">
        <f t="shared" si="375"/>
        <v>SAMOA</v>
      </c>
      <c r="M3869" s="66"/>
      <c r="N3869" s="66"/>
      <c r="O3869" s="66"/>
      <c r="P3869" s="66"/>
      <c r="Q3869" s="2"/>
      <c r="R3869" s="2"/>
      <c r="S3869" s="15">
        <f t="shared" si="377"/>
        <v>41827</v>
      </c>
      <c r="T3869" s="15" t="str">
        <f t="shared" si="378"/>
        <v/>
      </c>
      <c r="U3869" s="15" t="str">
        <f t="shared" si="379"/>
        <v/>
      </c>
    </row>
    <row r="3870" spans="10:21">
      <c r="J3870" s="19" t="s">
        <v>1600</v>
      </c>
      <c r="K3870" s="2" t="str">
        <f t="shared" si="376"/>
        <v>SM</v>
      </c>
      <c r="L3870" t="str">
        <f t="shared" si="375"/>
        <v>SAN MARINO</v>
      </c>
      <c r="M3870" s="66"/>
      <c r="N3870" s="66"/>
      <c r="O3870" s="66"/>
      <c r="P3870" s="66"/>
      <c r="Q3870" s="2"/>
      <c r="R3870" s="2"/>
      <c r="S3870" s="15">
        <f t="shared" si="377"/>
        <v>41827</v>
      </c>
      <c r="T3870" s="15" t="str">
        <f t="shared" si="378"/>
        <v/>
      </c>
      <c r="U3870" s="15" t="str">
        <f t="shared" si="379"/>
        <v/>
      </c>
    </row>
    <row r="3871" spans="10:21">
      <c r="J3871" s="19" t="s">
        <v>1601</v>
      </c>
      <c r="K3871" s="2" t="str">
        <f t="shared" si="376"/>
        <v>ST</v>
      </c>
      <c r="L3871" t="str">
        <f t="shared" si="375"/>
        <v>SAO TOME AND PRINCIPE</v>
      </c>
      <c r="M3871" s="66"/>
      <c r="N3871" s="66"/>
      <c r="O3871" s="66"/>
      <c r="P3871" s="66"/>
      <c r="Q3871" s="2"/>
      <c r="R3871" s="2"/>
      <c r="S3871" s="15">
        <f t="shared" si="377"/>
        <v>41827</v>
      </c>
      <c r="T3871" s="15" t="str">
        <f t="shared" si="378"/>
        <v/>
      </c>
      <c r="U3871" s="15" t="str">
        <f t="shared" si="379"/>
        <v/>
      </c>
    </row>
    <row r="3872" spans="10:21">
      <c r="J3872" s="19" t="s">
        <v>1602</v>
      </c>
      <c r="K3872" s="2" t="str">
        <f t="shared" si="376"/>
        <v>SA</v>
      </c>
      <c r="L3872" t="str">
        <f t="shared" si="375"/>
        <v>SAUDI ARABIA</v>
      </c>
      <c r="M3872" s="66"/>
      <c r="N3872" s="66"/>
      <c r="O3872" s="66"/>
      <c r="P3872" s="66"/>
      <c r="Q3872" s="2"/>
      <c r="R3872" s="2"/>
      <c r="S3872" s="15">
        <f t="shared" si="377"/>
        <v>41827</v>
      </c>
      <c r="T3872" s="15" t="str">
        <f t="shared" si="378"/>
        <v/>
      </c>
      <c r="U3872" s="15" t="str">
        <f t="shared" si="379"/>
        <v/>
      </c>
    </row>
    <row r="3873" spans="10:21">
      <c r="J3873" s="19" t="s">
        <v>1603</v>
      </c>
      <c r="K3873" s="2" t="str">
        <f t="shared" si="376"/>
        <v>SN</v>
      </c>
      <c r="L3873" t="str">
        <f t="shared" si="375"/>
        <v>SENEGAL</v>
      </c>
      <c r="M3873" s="66"/>
      <c r="N3873" s="66"/>
      <c r="O3873" s="66"/>
      <c r="P3873" s="66"/>
      <c r="Q3873" s="2"/>
      <c r="R3873" s="2"/>
      <c r="S3873" s="15">
        <f t="shared" si="377"/>
        <v>41827</v>
      </c>
      <c r="T3873" s="15" t="str">
        <f t="shared" si="378"/>
        <v/>
      </c>
      <c r="U3873" s="15" t="str">
        <f t="shared" si="379"/>
        <v/>
      </c>
    </row>
    <row r="3874" spans="10:21">
      <c r="J3874" s="19" t="s">
        <v>1604</v>
      </c>
      <c r="K3874" s="2" t="str">
        <f t="shared" si="376"/>
        <v>RS</v>
      </c>
      <c r="L3874" t="str">
        <f t="shared" si="375"/>
        <v>SERBIA</v>
      </c>
      <c r="M3874" s="66"/>
      <c r="N3874" s="66"/>
      <c r="O3874" s="66"/>
      <c r="P3874" s="66"/>
      <c r="Q3874" s="2"/>
      <c r="R3874" s="2"/>
      <c r="S3874" s="15">
        <f t="shared" si="377"/>
        <v>41827</v>
      </c>
      <c r="T3874" s="15" t="str">
        <f t="shared" si="378"/>
        <v/>
      </c>
      <c r="U3874" s="15" t="str">
        <f t="shared" si="379"/>
        <v/>
      </c>
    </row>
    <row r="3875" spans="10:21">
      <c r="J3875" s="19" t="s">
        <v>1605</v>
      </c>
      <c r="K3875" s="2" t="str">
        <f t="shared" si="376"/>
        <v>SC</v>
      </c>
      <c r="L3875" t="str">
        <f t="shared" ref="L3875:L3938" si="380">J3875</f>
        <v>SEYCHELLES</v>
      </c>
      <c r="M3875" s="66"/>
      <c r="N3875" s="66"/>
      <c r="O3875" s="66"/>
      <c r="P3875" s="66"/>
      <c r="Q3875" s="2"/>
      <c r="R3875" s="2"/>
      <c r="S3875" s="15">
        <f t="shared" si="377"/>
        <v>41827</v>
      </c>
      <c r="T3875" s="15" t="str">
        <f t="shared" si="378"/>
        <v/>
      </c>
      <c r="U3875" s="15" t="str">
        <f t="shared" si="379"/>
        <v/>
      </c>
    </row>
    <row r="3876" spans="10:21">
      <c r="J3876" s="19" t="s">
        <v>1606</v>
      </c>
      <c r="K3876" s="2" t="str">
        <f t="shared" si="376"/>
        <v>SL</v>
      </c>
      <c r="L3876" t="str">
        <f t="shared" si="380"/>
        <v>SIERRA LEONE</v>
      </c>
      <c r="M3876" s="66"/>
      <c r="N3876" s="66"/>
      <c r="O3876" s="66"/>
      <c r="P3876" s="66"/>
      <c r="Q3876" s="2"/>
      <c r="R3876" s="2"/>
      <c r="S3876" s="15">
        <f t="shared" si="377"/>
        <v>41827</v>
      </c>
      <c r="T3876" s="15" t="str">
        <f t="shared" si="378"/>
        <v/>
      </c>
      <c r="U3876" s="15" t="str">
        <f t="shared" si="379"/>
        <v/>
      </c>
    </row>
    <row r="3877" spans="10:21">
      <c r="J3877" s="19" t="s">
        <v>1607</v>
      </c>
      <c r="K3877" s="2" t="str">
        <f t="shared" si="376"/>
        <v>SG</v>
      </c>
      <c r="L3877" t="str">
        <f t="shared" si="380"/>
        <v>SINGAPORE</v>
      </c>
      <c r="M3877" s="66"/>
      <c r="N3877" s="66"/>
      <c r="O3877" s="66"/>
      <c r="P3877" s="66"/>
      <c r="Q3877" s="2"/>
      <c r="R3877" s="2"/>
      <c r="S3877" s="15">
        <f t="shared" si="377"/>
        <v>41827</v>
      </c>
      <c r="T3877" s="15" t="str">
        <f t="shared" si="378"/>
        <v/>
      </c>
      <c r="U3877" s="15" t="str">
        <f t="shared" si="379"/>
        <v/>
      </c>
    </row>
    <row r="3878" spans="10:21">
      <c r="J3878" s="19" t="s">
        <v>1608</v>
      </c>
      <c r="K3878" s="2" t="str">
        <f t="shared" si="376"/>
        <v>SX</v>
      </c>
      <c r="L3878" t="str">
        <f t="shared" si="380"/>
        <v>SINT MAARTEN (DUTCH PART)</v>
      </c>
      <c r="M3878" s="66"/>
      <c r="N3878" s="66"/>
      <c r="O3878" s="66"/>
      <c r="P3878" s="66"/>
      <c r="Q3878" s="2"/>
      <c r="R3878" s="2"/>
      <c r="S3878" s="15">
        <f t="shared" si="377"/>
        <v>41827</v>
      </c>
      <c r="T3878" s="15" t="str">
        <f t="shared" si="378"/>
        <v/>
      </c>
      <c r="U3878" s="15" t="str">
        <f t="shared" si="379"/>
        <v/>
      </c>
    </row>
    <row r="3879" spans="10:21">
      <c r="J3879" s="19" t="s">
        <v>1611</v>
      </c>
      <c r="K3879" s="2" t="str">
        <f t="shared" si="376"/>
        <v>SB</v>
      </c>
      <c r="L3879" t="str">
        <f t="shared" si="380"/>
        <v>SOLOMON ISLANDS</v>
      </c>
      <c r="M3879" s="66"/>
      <c r="N3879" s="66"/>
      <c r="O3879" s="66"/>
      <c r="P3879" s="66"/>
      <c r="Q3879" s="2"/>
      <c r="R3879" s="2"/>
      <c r="S3879" s="15">
        <f t="shared" si="377"/>
        <v>41827</v>
      </c>
      <c r="T3879" s="15" t="str">
        <f t="shared" si="378"/>
        <v/>
      </c>
      <c r="U3879" s="15" t="str">
        <f t="shared" si="379"/>
        <v/>
      </c>
    </row>
    <row r="3880" spans="10:21">
      <c r="J3880" s="19" t="s">
        <v>1612</v>
      </c>
      <c r="K3880" s="2" t="str">
        <f t="shared" si="376"/>
        <v>SO</v>
      </c>
      <c r="L3880" t="str">
        <f t="shared" si="380"/>
        <v>SOMALIA</v>
      </c>
      <c r="M3880" s="66"/>
      <c r="N3880" s="66"/>
      <c r="O3880" s="66"/>
      <c r="P3880" s="66"/>
      <c r="Q3880" s="2"/>
      <c r="R3880" s="2"/>
      <c r="S3880" s="15">
        <f t="shared" si="377"/>
        <v>41827</v>
      </c>
      <c r="T3880" s="15" t="str">
        <f t="shared" si="378"/>
        <v/>
      </c>
      <c r="U3880" s="15" t="str">
        <f t="shared" si="379"/>
        <v/>
      </c>
    </row>
    <row r="3881" spans="10:21">
      <c r="J3881" s="19" t="s">
        <v>1613</v>
      </c>
      <c r="K3881" s="2" t="str">
        <f t="shared" si="376"/>
        <v>ZA</v>
      </c>
      <c r="L3881" t="str">
        <f t="shared" si="380"/>
        <v>SOUTH AFRICA</v>
      </c>
      <c r="M3881" s="66"/>
      <c r="N3881" s="66"/>
      <c r="O3881" s="66"/>
      <c r="P3881" s="66"/>
      <c r="Q3881" s="2"/>
      <c r="R3881" s="2"/>
      <c r="S3881" s="15">
        <f t="shared" si="377"/>
        <v>41827</v>
      </c>
      <c r="T3881" s="15" t="str">
        <f t="shared" si="378"/>
        <v/>
      </c>
      <c r="U3881" s="15" t="str">
        <f t="shared" si="379"/>
        <v/>
      </c>
    </row>
    <row r="3882" spans="10:21">
      <c r="J3882" s="19" t="s">
        <v>1614</v>
      </c>
      <c r="K3882" s="2" t="str">
        <f t="shared" si="376"/>
        <v>GS</v>
      </c>
      <c r="L3882" t="str">
        <f t="shared" si="380"/>
        <v>SOUTH GEORGIA AND THE SOUTH SANDWICH ISLANDS</v>
      </c>
      <c r="M3882" s="66"/>
      <c r="N3882" s="66"/>
      <c r="O3882" s="66"/>
      <c r="P3882" s="66"/>
      <c r="Q3882" s="2"/>
      <c r="R3882" s="2"/>
      <c r="S3882" s="15">
        <f t="shared" si="377"/>
        <v>41827</v>
      </c>
      <c r="T3882" s="15" t="str">
        <f t="shared" si="378"/>
        <v/>
      </c>
      <c r="U3882" s="15" t="str">
        <f t="shared" si="379"/>
        <v/>
      </c>
    </row>
    <row r="3883" spans="10:21">
      <c r="J3883" s="19" t="s">
        <v>3452</v>
      </c>
      <c r="K3883" s="2" t="str">
        <f t="shared" si="376"/>
        <v>SS</v>
      </c>
      <c r="L3883" t="str">
        <f t="shared" si="380"/>
        <v>SOUTH SUDAN</v>
      </c>
      <c r="M3883" s="66"/>
      <c r="N3883" s="66"/>
      <c r="O3883" s="66"/>
      <c r="P3883" s="66"/>
      <c r="Q3883" s="2"/>
      <c r="R3883" s="2"/>
      <c r="S3883" s="15">
        <f t="shared" si="377"/>
        <v>41827</v>
      </c>
      <c r="T3883" s="15" t="str">
        <f t="shared" si="378"/>
        <v/>
      </c>
      <c r="U3883" s="15" t="str">
        <f t="shared" si="379"/>
        <v/>
      </c>
    </row>
    <row r="3884" spans="10:21">
      <c r="J3884" s="19" t="s">
        <v>1616</v>
      </c>
      <c r="K3884" s="2" t="str">
        <f t="shared" si="376"/>
        <v>LK</v>
      </c>
      <c r="L3884" t="str">
        <f t="shared" si="380"/>
        <v>SRI LANKA</v>
      </c>
      <c r="M3884" s="66"/>
      <c r="N3884" s="66"/>
      <c r="O3884" s="66"/>
      <c r="P3884" s="66"/>
      <c r="Q3884" s="2"/>
      <c r="R3884" s="2"/>
      <c r="S3884" s="15">
        <f t="shared" si="377"/>
        <v>41827</v>
      </c>
      <c r="T3884" s="15" t="str">
        <f t="shared" si="378"/>
        <v/>
      </c>
      <c r="U3884" s="15" t="str">
        <f t="shared" si="379"/>
        <v/>
      </c>
    </row>
    <row r="3885" spans="10:21">
      <c r="J3885" s="19" t="s">
        <v>1617</v>
      </c>
      <c r="K3885" s="2" t="str">
        <f t="shared" si="376"/>
        <v>SD</v>
      </c>
      <c r="L3885" t="str">
        <f t="shared" si="380"/>
        <v>SUDAN</v>
      </c>
      <c r="M3885" s="66"/>
      <c r="N3885" s="66"/>
      <c r="O3885" s="66"/>
      <c r="P3885" s="66"/>
      <c r="Q3885" s="2"/>
      <c r="R3885" s="2"/>
      <c r="S3885" s="15">
        <f t="shared" si="377"/>
        <v>41827</v>
      </c>
      <c r="T3885" s="15" t="str">
        <f t="shared" si="378"/>
        <v/>
      </c>
      <c r="U3885" s="15" t="str">
        <f t="shared" si="379"/>
        <v/>
      </c>
    </row>
    <row r="3886" spans="10:21">
      <c r="J3886" s="19" t="s">
        <v>1618</v>
      </c>
      <c r="K3886" s="2" t="str">
        <f t="shared" si="376"/>
        <v>SR</v>
      </c>
      <c r="L3886" t="str">
        <f t="shared" si="380"/>
        <v>SURINAME</v>
      </c>
      <c r="M3886" s="66"/>
      <c r="N3886" s="66"/>
      <c r="O3886" s="66"/>
      <c r="P3886" s="66"/>
      <c r="Q3886" s="2"/>
      <c r="R3886" s="2"/>
      <c r="S3886" s="15">
        <f t="shared" si="377"/>
        <v>41827</v>
      </c>
      <c r="T3886" s="15" t="str">
        <f t="shared" si="378"/>
        <v/>
      </c>
      <c r="U3886" s="15" t="str">
        <f t="shared" si="379"/>
        <v/>
      </c>
    </row>
    <row r="3887" spans="10:21">
      <c r="J3887" s="19" t="s">
        <v>1619</v>
      </c>
      <c r="K3887" s="2" t="str">
        <f t="shared" si="376"/>
        <v>SJ</v>
      </c>
      <c r="L3887" t="str">
        <f t="shared" si="380"/>
        <v>SVALBARD AND JAN MAYEN</v>
      </c>
      <c r="M3887" s="66"/>
      <c r="N3887" s="66"/>
      <c r="O3887" s="66"/>
      <c r="P3887" s="66"/>
      <c r="Q3887" s="2"/>
      <c r="R3887" s="2"/>
      <c r="S3887" s="15">
        <f t="shared" si="377"/>
        <v>41827</v>
      </c>
      <c r="T3887" s="15" t="str">
        <f t="shared" si="378"/>
        <v/>
      </c>
      <c r="U3887" s="15" t="str">
        <f t="shared" si="379"/>
        <v/>
      </c>
    </row>
    <row r="3888" spans="10:21">
      <c r="J3888" s="19" t="s">
        <v>14790</v>
      </c>
      <c r="K3888" s="2" t="str">
        <f t="shared" si="376"/>
        <v>SZ</v>
      </c>
      <c r="L3888" t="str">
        <f t="shared" si="380"/>
        <v>ESWATINI</v>
      </c>
      <c r="M3888" s="66"/>
      <c r="N3888" s="66"/>
      <c r="O3888" s="66"/>
      <c r="P3888" s="66"/>
      <c r="Q3888" s="2"/>
      <c r="R3888" s="2"/>
      <c r="S3888" s="15">
        <f t="shared" si="377"/>
        <v>41827</v>
      </c>
      <c r="T3888" s="15" t="str">
        <f t="shared" si="378"/>
        <v/>
      </c>
      <c r="U3888" s="15">
        <f t="shared" si="379"/>
        <v>44392</v>
      </c>
    </row>
    <row r="3889" spans="10:21">
      <c r="J3889" s="19" t="s">
        <v>1622</v>
      </c>
      <c r="K3889" s="2" t="str">
        <f t="shared" si="376"/>
        <v>SY</v>
      </c>
      <c r="L3889" t="str">
        <f t="shared" si="380"/>
        <v>SYRIAN ARAB REPUBLIC</v>
      </c>
      <c r="M3889" s="66"/>
      <c r="N3889" s="66"/>
      <c r="O3889" s="66"/>
      <c r="P3889" s="66"/>
      <c r="Q3889" s="2"/>
      <c r="R3889" s="2"/>
      <c r="S3889" s="15">
        <f t="shared" si="377"/>
        <v>41827</v>
      </c>
      <c r="T3889" s="15" t="str">
        <f t="shared" si="378"/>
        <v/>
      </c>
      <c r="U3889" s="15" t="str">
        <f t="shared" si="379"/>
        <v/>
      </c>
    </row>
    <row r="3890" spans="10:21">
      <c r="J3890" s="19" t="s">
        <v>1623</v>
      </c>
      <c r="K3890" s="2" t="str">
        <f t="shared" si="376"/>
        <v>TW</v>
      </c>
      <c r="L3890" t="str">
        <f t="shared" si="380"/>
        <v>TAIWAN, PROVINCE OF CHINA</v>
      </c>
      <c r="M3890" s="66"/>
      <c r="N3890" s="66"/>
      <c r="O3890" s="66"/>
      <c r="P3890" s="66"/>
      <c r="Q3890" s="2"/>
      <c r="R3890" s="2"/>
      <c r="S3890" s="15">
        <f t="shared" si="377"/>
        <v>41827</v>
      </c>
      <c r="T3890" s="15" t="str">
        <f t="shared" si="378"/>
        <v/>
      </c>
      <c r="U3890" s="15" t="str">
        <f t="shared" si="379"/>
        <v/>
      </c>
    </row>
    <row r="3891" spans="10:21">
      <c r="J3891" s="19" t="s">
        <v>1624</v>
      </c>
      <c r="K3891" s="2" t="str">
        <f t="shared" si="376"/>
        <v>TJ</v>
      </c>
      <c r="L3891" t="str">
        <f t="shared" si="380"/>
        <v>TAJIKISTAN</v>
      </c>
      <c r="M3891" s="66"/>
      <c r="N3891" s="66"/>
      <c r="O3891" s="66"/>
      <c r="P3891" s="66"/>
      <c r="Q3891" s="2"/>
      <c r="R3891" s="2"/>
      <c r="S3891" s="15">
        <f t="shared" si="377"/>
        <v>41827</v>
      </c>
      <c r="T3891" s="15" t="str">
        <f t="shared" si="378"/>
        <v/>
      </c>
      <c r="U3891" s="15" t="str">
        <f t="shared" si="379"/>
        <v/>
      </c>
    </row>
    <row r="3892" spans="10:21">
      <c r="J3892" s="19" t="s">
        <v>1625</v>
      </c>
      <c r="K3892" s="2" t="str">
        <f t="shared" si="376"/>
        <v>TZ</v>
      </c>
      <c r="L3892" t="str">
        <f t="shared" si="380"/>
        <v>TANZANIA, UNITED REPUBLIC OF</v>
      </c>
      <c r="M3892" s="66"/>
      <c r="N3892" s="66"/>
      <c r="O3892" s="66"/>
      <c r="P3892" s="66"/>
      <c r="Q3892" s="2"/>
      <c r="R3892" s="2"/>
      <c r="S3892" s="15">
        <f t="shared" si="377"/>
        <v>41827</v>
      </c>
      <c r="T3892" s="15" t="str">
        <f t="shared" si="378"/>
        <v/>
      </c>
      <c r="U3892" s="15" t="str">
        <f t="shared" si="379"/>
        <v/>
      </c>
    </row>
    <row r="3893" spans="10:21">
      <c r="J3893" s="19" t="s">
        <v>1626</v>
      </c>
      <c r="K3893" s="2" t="str">
        <f t="shared" ref="K3893:K3923" si="381">VLOOKUP(J3893,$A:$B,2,0)</f>
        <v>TH</v>
      </c>
      <c r="L3893" t="str">
        <f t="shared" si="380"/>
        <v>THAILAND</v>
      </c>
      <c r="M3893" s="66"/>
      <c r="N3893" s="66"/>
      <c r="O3893" s="66"/>
      <c r="P3893" s="66"/>
      <c r="Q3893" s="2"/>
      <c r="R3893" s="2"/>
      <c r="S3893" s="15">
        <f t="shared" ref="S3893:S3923" si="382">VLOOKUP(J3893,A:G,5,FALSE)</f>
        <v>41827</v>
      </c>
      <c r="T3893" s="15" t="str">
        <f t="shared" ref="T3893:T3923" si="383">IF(VLOOKUP(J3893,A:G,6,FALSE)=0,"",VLOOKUP(J3893,A:G,6,FALSE))</f>
        <v/>
      </c>
      <c r="U3893" s="15" t="str">
        <f t="shared" ref="U3893:U3923" si="384">IF(VLOOKUP(J3893,A:G,7,FALSE)=0,"",VLOOKUP(J3893,A:G,7,FALSE))</f>
        <v/>
      </c>
    </row>
    <row r="3894" spans="10:21">
      <c r="J3894" s="19" t="s">
        <v>1627</v>
      </c>
      <c r="K3894" s="2" t="str">
        <f t="shared" si="381"/>
        <v>TL</v>
      </c>
      <c r="L3894" t="str">
        <f t="shared" si="380"/>
        <v>TIMOR-LESTE</v>
      </c>
      <c r="M3894" s="66"/>
      <c r="N3894" s="66"/>
      <c r="O3894" s="66"/>
      <c r="P3894" s="66"/>
      <c r="Q3894" s="2"/>
      <c r="R3894" s="2"/>
      <c r="S3894" s="15">
        <f t="shared" si="382"/>
        <v>41827</v>
      </c>
      <c r="T3894" s="15" t="str">
        <f t="shared" si="383"/>
        <v/>
      </c>
      <c r="U3894" s="15" t="str">
        <f t="shared" si="384"/>
        <v/>
      </c>
    </row>
    <row r="3895" spans="10:21">
      <c r="J3895" s="19" t="s">
        <v>1628</v>
      </c>
      <c r="K3895" s="2" t="str">
        <f t="shared" si="381"/>
        <v>TG</v>
      </c>
      <c r="L3895" t="str">
        <f t="shared" si="380"/>
        <v>TOGO</v>
      </c>
      <c r="M3895" s="66"/>
      <c r="N3895" s="66"/>
      <c r="O3895" s="66"/>
      <c r="P3895" s="66"/>
      <c r="Q3895" s="2"/>
      <c r="R3895" s="2"/>
      <c r="S3895" s="15">
        <f t="shared" si="382"/>
        <v>41827</v>
      </c>
      <c r="T3895" s="15" t="str">
        <f t="shared" si="383"/>
        <v/>
      </c>
      <c r="U3895" s="15" t="str">
        <f t="shared" si="384"/>
        <v/>
      </c>
    </row>
    <row r="3896" spans="10:21">
      <c r="J3896" s="19" t="s">
        <v>1629</v>
      </c>
      <c r="K3896" s="2" t="str">
        <f t="shared" si="381"/>
        <v>TK</v>
      </c>
      <c r="L3896" t="str">
        <f t="shared" si="380"/>
        <v>TOKELAU</v>
      </c>
      <c r="M3896" s="66"/>
      <c r="N3896" s="66"/>
      <c r="O3896" s="66"/>
      <c r="P3896" s="66"/>
      <c r="Q3896" s="2"/>
      <c r="R3896" s="2"/>
      <c r="S3896" s="15">
        <f t="shared" si="382"/>
        <v>41827</v>
      </c>
      <c r="T3896" s="15" t="str">
        <f t="shared" si="383"/>
        <v/>
      </c>
      <c r="U3896" s="15" t="str">
        <f t="shared" si="384"/>
        <v/>
      </c>
    </row>
    <row r="3897" spans="10:21">
      <c r="J3897" s="19" t="s">
        <v>1630</v>
      </c>
      <c r="K3897" s="2" t="str">
        <f t="shared" si="381"/>
        <v>TO</v>
      </c>
      <c r="L3897" t="str">
        <f t="shared" si="380"/>
        <v>TONGA</v>
      </c>
      <c r="M3897" s="66"/>
      <c r="N3897" s="66"/>
      <c r="O3897" s="66"/>
      <c r="P3897" s="66"/>
      <c r="Q3897" s="2"/>
      <c r="R3897" s="2"/>
      <c r="S3897" s="15">
        <f t="shared" si="382"/>
        <v>41827</v>
      </c>
      <c r="T3897" s="15" t="str">
        <f t="shared" si="383"/>
        <v/>
      </c>
      <c r="U3897" s="15" t="str">
        <f t="shared" si="384"/>
        <v/>
      </c>
    </row>
    <row r="3898" spans="10:21">
      <c r="J3898" s="19" t="s">
        <v>1631</v>
      </c>
      <c r="K3898" s="2" t="str">
        <f t="shared" si="381"/>
        <v>TT</v>
      </c>
      <c r="L3898" t="str">
        <f t="shared" si="380"/>
        <v>TRINIDAD AND TOBAGO</v>
      </c>
      <c r="M3898" s="66"/>
      <c r="N3898" s="66"/>
      <c r="O3898" s="66"/>
      <c r="P3898" s="66"/>
      <c r="Q3898" s="2"/>
      <c r="R3898" s="2"/>
      <c r="S3898" s="15">
        <f t="shared" si="382"/>
        <v>41827</v>
      </c>
      <c r="T3898" s="15" t="str">
        <f t="shared" si="383"/>
        <v/>
      </c>
      <c r="U3898" s="15" t="str">
        <f t="shared" si="384"/>
        <v/>
      </c>
    </row>
    <row r="3899" spans="10:21">
      <c r="J3899" s="19" t="s">
        <v>1632</v>
      </c>
      <c r="K3899" s="2" t="str">
        <f t="shared" si="381"/>
        <v>TN</v>
      </c>
      <c r="L3899" t="str">
        <f t="shared" si="380"/>
        <v>TUNISIA</v>
      </c>
      <c r="M3899" s="66"/>
      <c r="N3899" s="66"/>
      <c r="O3899" s="66"/>
      <c r="P3899" s="66"/>
      <c r="Q3899" s="2"/>
      <c r="R3899" s="2"/>
      <c r="S3899" s="15">
        <f t="shared" si="382"/>
        <v>41827</v>
      </c>
      <c r="T3899" s="15" t="str">
        <f t="shared" si="383"/>
        <v/>
      </c>
      <c r="U3899" s="15" t="str">
        <f t="shared" si="384"/>
        <v/>
      </c>
    </row>
    <row r="3900" spans="10:21">
      <c r="J3900" s="19" t="s">
        <v>1633</v>
      </c>
      <c r="K3900" s="2" t="str">
        <f t="shared" si="381"/>
        <v>TR</v>
      </c>
      <c r="L3900" t="str">
        <f t="shared" si="380"/>
        <v>TURKEY</v>
      </c>
      <c r="M3900" s="66"/>
      <c r="N3900" s="66"/>
      <c r="O3900" s="66"/>
      <c r="P3900" s="66"/>
      <c r="Q3900" s="2"/>
      <c r="R3900" s="2"/>
      <c r="S3900" s="15">
        <f t="shared" si="382"/>
        <v>41827</v>
      </c>
      <c r="T3900" s="15" t="str">
        <f t="shared" si="383"/>
        <v/>
      </c>
      <c r="U3900" s="15" t="str">
        <f t="shared" si="384"/>
        <v/>
      </c>
    </row>
    <row r="3901" spans="10:21">
      <c r="J3901" s="19" t="s">
        <v>1634</v>
      </c>
      <c r="K3901" s="2" t="str">
        <f t="shared" si="381"/>
        <v>TM</v>
      </c>
      <c r="L3901" t="str">
        <f t="shared" si="380"/>
        <v>TURKMENISTAN</v>
      </c>
      <c r="M3901" s="66"/>
      <c r="N3901" s="66"/>
      <c r="O3901" s="66"/>
      <c r="P3901" s="66"/>
      <c r="Q3901" s="2"/>
      <c r="R3901" s="2"/>
      <c r="S3901" s="15">
        <f t="shared" si="382"/>
        <v>41827</v>
      </c>
      <c r="T3901" s="15" t="str">
        <f t="shared" si="383"/>
        <v/>
      </c>
      <c r="U3901" s="15" t="str">
        <f t="shared" si="384"/>
        <v/>
      </c>
    </row>
    <row r="3902" spans="10:21">
      <c r="J3902" s="19" t="s">
        <v>1635</v>
      </c>
      <c r="K3902" s="2" t="str">
        <f t="shared" si="381"/>
        <v>TC</v>
      </c>
      <c r="L3902" t="str">
        <f t="shared" si="380"/>
        <v>TURKS AND CAICOS ISLANDS</v>
      </c>
      <c r="M3902" s="66"/>
      <c r="N3902" s="66"/>
      <c r="O3902" s="66"/>
      <c r="P3902" s="66"/>
      <c r="Q3902" s="2"/>
      <c r="R3902" s="2"/>
      <c r="S3902" s="15">
        <f t="shared" si="382"/>
        <v>41827</v>
      </c>
      <c r="T3902" s="15" t="str">
        <f t="shared" si="383"/>
        <v/>
      </c>
      <c r="U3902" s="15" t="str">
        <f t="shared" si="384"/>
        <v/>
      </c>
    </row>
    <row r="3903" spans="10:21">
      <c r="J3903" s="19" t="s">
        <v>1636</v>
      </c>
      <c r="K3903" s="2" t="str">
        <f t="shared" si="381"/>
        <v>TV</v>
      </c>
      <c r="L3903" t="str">
        <f t="shared" si="380"/>
        <v>TUVALU</v>
      </c>
      <c r="M3903" s="66"/>
      <c r="N3903" s="66"/>
      <c r="O3903" s="66"/>
      <c r="P3903" s="66"/>
      <c r="Q3903" s="2"/>
      <c r="R3903" s="2"/>
      <c r="S3903" s="15">
        <f t="shared" si="382"/>
        <v>41827</v>
      </c>
      <c r="T3903" s="15" t="str">
        <f t="shared" si="383"/>
        <v/>
      </c>
      <c r="U3903" s="15" t="str">
        <f t="shared" si="384"/>
        <v/>
      </c>
    </row>
    <row r="3904" spans="10:21">
      <c r="J3904" s="19" t="s">
        <v>1637</v>
      </c>
      <c r="K3904" s="2" t="str">
        <f t="shared" si="381"/>
        <v>UG</v>
      </c>
      <c r="L3904" t="str">
        <f t="shared" si="380"/>
        <v>UGANDA</v>
      </c>
      <c r="M3904" s="66"/>
      <c r="N3904" s="66"/>
      <c r="O3904" s="66"/>
      <c r="P3904" s="66"/>
      <c r="Q3904" s="2"/>
      <c r="R3904" s="2"/>
      <c r="S3904" s="15">
        <f t="shared" si="382"/>
        <v>41827</v>
      </c>
      <c r="T3904" s="15" t="str">
        <f t="shared" si="383"/>
        <v/>
      </c>
      <c r="U3904" s="15" t="str">
        <f t="shared" si="384"/>
        <v/>
      </c>
    </row>
    <row r="3905" spans="10:21">
      <c r="J3905" s="19" t="s">
        <v>1638</v>
      </c>
      <c r="K3905" s="2" t="str">
        <f t="shared" si="381"/>
        <v>UA</v>
      </c>
      <c r="L3905" t="str">
        <f t="shared" si="380"/>
        <v>UKRAINE</v>
      </c>
      <c r="M3905" s="66"/>
      <c r="N3905" s="66"/>
      <c r="O3905" s="66"/>
      <c r="P3905" s="66"/>
      <c r="Q3905" s="2"/>
      <c r="R3905" s="2"/>
      <c r="S3905" s="15">
        <f t="shared" si="382"/>
        <v>41827</v>
      </c>
      <c r="T3905" s="15" t="str">
        <f t="shared" si="383"/>
        <v/>
      </c>
      <c r="U3905" s="15" t="str">
        <f t="shared" si="384"/>
        <v/>
      </c>
    </row>
    <row r="3906" spans="10:21">
      <c r="J3906" s="19" t="s">
        <v>1639</v>
      </c>
      <c r="K3906" s="2" t="str">
        <f t="shared" si="381"/>
        <v>AE</v>
      </c>
      <c r="L3906" t="str">
        <f t="shared" si="380"/>
        <v>UNITED ARAB EMIRATES</v>
      </c>
      <c r="M3906" s="66"/>
      <c r="N3906" s="66"/>
      <c r="O3906" s="66"/>
      <c r="P3906" s="66"/>
      <c r="Q3906" s="2"/>
      <c r="R3906" s="2"/>
      <c r="S3906" s="15">
        <f t="shared" si="382"/>
        <v>41827</v>
      </c>
      <c r="T3906" s="15" t="str">
        <f t="shared" si="383"/>
        <v/>
      </c>
      <c r="U3906" s="15" t="str">
        <f t="shared" si="384"/>
        <v/>
      </c>
    </row>
    <row r="3907" spans="10:21">
      <c r="J3907" s="19" t="s">
        <v>1641</v>
      </c>
      <c r="K3907" s="2" t="str">
        <f t="shared" si="381"/>
        <v>US</v>
      </c>
      <c r="L3907" t="str">
        <f t="shared" si="380"/>
        <v>UNITED STATES</v>
      </c>
      <c r="M3907" s="66"/>
      <c r="N3907" s="66"/>
      <c r="O3907" s="66"/>
      <c r="P3907" s="66"/>
      <c r="Q3907" s="2"/>
      <c r="R3907" s="2"/>
      <c r="S3907" s="15">
        <f t="shared" si="382"/>
        <v>41827</v>
      </c>
      <c r="T3907" s="15" t="str">
        <f t="shared" si="383"/>
        <v/>
      </c>
      <c r="U3907" s="15" t="str">
        <f t="shared" si="384"/>
        <v/>
      </c>
    </row>
    <row r="3908" spans="10:21">
      <c r="J3908" s="19" t="s">
        <v>1642</v>
      </c>
      <c r="K3908" s="2" t="str">
        <f t="shared" si="381"/>
        <v>UM</v>
      </c>
      <c r="L3908" t="str">
        <f t="shared" si="380"/>
        <v>UNITED STATES MINOR OUTLYING ISLANDS</v>
      </c>
      <c r="M3908" s="66"/>
      <c r="N3908" s="66"/>
      <c r="O3908" s="66"/>
      <c r="P3908" s="66"/>
      <c r="Q3908" s="2"/>
      <c r="R3908" s="2"/>
      <c r="S3908" s="15">
        <f t="shared" si="382"/>
        <v>41827</v>
      </c>
      <c r="T3908" s="15" t="str">
        <f t="shared" si="383"/>
        <v/>
      </c>
      <c r="U3908" s="15" t="str">
        <f t="shared" si="384"/>
        <v/>
      </c>
    </row>
    <row r="3909" spans="10:21">
      <c r="J3909" s="19" t="s">
        <v>1643</v>
      </c>
      <c r="K3909" s="2" t="str">
        <f t="shared" si="381"/>
        <v>UY</v>
      </c>
      <c r="L3909" t="str">
        <f t="shared" si="380"/>
        <v>URUGUAY</v>
      </c>
      <c r="M3909" s="66"/>
      <c r="N3909" s="66"/>
      <c r="O3909" s="66"/>
      <c r="P3909" s="66"/>
      <c r="Q3909" s="2"/>
      <c r="R3909" s="2"/>
      <c r="S3909" s="15">
        <f t="shared" si="382"/>
        <v>41827</v>
      </c>
      <c r="T3909" s="15" t="str">
        <f t="shared" si="383"/>
        <v/>
      </c>
      <c r="U3909" s="15" t="str">
        <f t="shared" si="384"/>
        <v/>
      </c>
    </row>
    <row r="3910" spans="10:21">
      <c r="J3910" s="19" t="s">
        <v>1644</v>
      </c>
      <c r="K3910" s="2" t="str">
        <f t="shared" si="381"/>
        <v>UZ</v>
      </c>
      <c r="L3910" t="str">
        <f t="shared" si="380"/>
        <v>UZBEKISTAN</v>
      </c>
      <c r="M3910" s="66"/>
      <c r="N3910" s="66"/>
      <c r="O3910" s="66"/>
      <c r="P3910" s="66"/>
      <c r="Q3910" s="2"/>
      <c r="R3910" s="2"/>
      <c r="S3910" s="15">
        <f t="shared" si="382"/>
        <v>41827</v>
      </c>
      <c r="T3910" s="15" t="str">
        <f t="shared" si="383"/>
        <v/>
      </c>
      <c r="U3910" s="15" t="str">
        <f t="shared" si="384"/>
        <v/>
      </c>
    </row>
    <row r="3911" spans="10:21">
      <c r="J3911" s="19" t="s">
        <v>1645</v>
      </c>
      <c r="K3911" s="2" t="str">
        <f t="shared" si="381"/>
        <v>VU</v>
      </c>
      <c r="L3911" t="str">
        <f t="shared" si="380"/>
        <v>VANUATU</v>
      </c>
      <c r="M3911" s="66"/>
      <c r="N3911" s="66"/>
      <c r="O3911" s="66"/>
      <c r="P3911" s="66"/>
      <c r="Q3911" s="2"/>
      <c r="R3911" s="2"/>
      <c r="S3911" s="15">
        <f t="shared" si="382"/>
        <v>41827</v>
      </c>
      <c r="T3911" s="15" t="str">
        <f t="shared" si="383"/>
        <v/>
      </c>
      <c r="U3911" s="15" t="str">
        <f t="shared" si="384"/>
        <v/>
      </c>
    </row>
    <row r="3912" spans="10:21">
      <c r="J3912" s="19" t="s">
        <v>1646</v>
      </c>
      <c r="K3912" s="2" t="str">
        <f t="shared" si="381"/>
        <v>VE</v>
      </c>
      <c r="L3912" t="str">
        <f t="shared" si="380"/>
        <v>VENEZUELA, BOLIVARIAN REPUBLIC OF</v>
      </c>
      <c r="M3912" s="66"/>
      <c r="N3912" s="66"/>
      <c r="O3912" s="66"/>
      <c r="P3912" s="66"/>
      <c r="Q3912" s="2"/>
      <c r="R3912" s="2"/>
      <c r="S3912" s="15">
        <f t="shared" si="382"/>
        <v>41827</v>
      </c>
      <c r="T3912" s="15" t="str">
        <f t="shared" si="383"/>
        <v/>
      </c>
      <c r="U3912" s="15" t="str">
        <f t="shared" si="384"/>
        <v/>
      </c>
    </row>
    <row r="3913" spans="10:21">
      <c r="J3913" s="19" t="s">
        <v>1647</v>
      </c>
      <c r="K3913" s="2" t="str">
        <f t="shared" si="381"/>
        <v>VN</v>
      </c>
      <c r="L3913" t="str">
        <f t="shared" si="380"/>
        <v>VIET NAM</v>
      </c>
      <c r="M3913" s="66"/>
      <c r="N3913" s="66"/>
      <c r="O3913" s="66"/>
      <c r="P3913" s="66"/>
      <c r="Q3913" s="2"/>
      <c r="R3913" s="2"/>
      <c r="S3913" s="15">
        <f t="shared" si="382"/>
        <v>41827</v>
      </c>
      <c r="T3913" s="15" t="str">
        <f t="shared" si="383"/>
        <v/>
      </c>
      <c r="U3913" s="15" t="str">
        <f t="shared" si="384"/>
        <v/>
      </c>
    </row>
    <row r="3914" spans="10:21">
      <c r="J3914" s="19" t="s">
        <v>1648</v>
      </c>
      <c r="K3914" s="2" t="str">
        <f t="shared" si="381"/>
        <v>VG</v>
      </c>
      <c r="L3914" t="str">
        <f t="shared" si="380"/>
        <v>VIRGIN ISLANDS, BRITISH</v>
      </c>
      <c r="M3914" s="66"/>
      <c r="N3914" s="66"/>
      <c r="O3914" s="66"/>
      <c r="P3914" s="66"/>
      <c r="Q3914" s="2"/>
      <c r="R3914" s="2"/>
      <c r="S3914" s="15">
        <f t="shared" si="382"/>
        <v>41827</v>
      </c>
      <c r="T3914" s="15" t="str">
        <f t="shared" si="383"/>
        <v/>
      </c>
      <c r="U3914" s="15" t="str">
        <f t="shared" si="384"/>
        <v/>
      </c>
    </row>
    <row r="3915" spans="10:21">
      <c r="J3915" s="19" t="s">
        <v>1649</v>
      </c>
      <c r="K3915" s="2" t="str">
        <f t="shared" si="381"/>
        <v>VI</v>
      </c>
      <c r="L3915" t="str">
        <f t="shared" si="380"/>
        <v>VIRGIN ISLANDS, U.S.</v>
      </c>
      <c r="M3915" s="66"/>
      <c r="N3915" s="66"/>
      <c r="O3915" s="66"/>
      <c r="P3915" s="66"/>
      <c r="Q3915" s="2"/>
      <c r="R3915" s="2"/>
      <c r="S3915" s="15">
        <f t="shared" si="382"/>
        <v>41827</v>
      </c>
      <c r="T3915" s="15" t="str">
        <f t="shared" si="383"/>
        <v/>
      </c>
      <c r="U3915" s="15" t="str">
        <f t="shared" si="384"/>
        <v/>
      </c>
    </row>
    <row r="3916" spans="10:21">
      <c r="J3916" s="19" t="s">
        <v>1650</v>
      </c>
      <c r="K3916" s="2" t="str">
        <f t="shared" si="381"/>
        <v>WF</v>
      </c>
      <c r="L3916" t="str">
        <f t="shared" si="380"/>
        <v>WALLIS AND FUTUNA</v>
      </c>
      <c r="M3916" s="66"/>
      <c r="N3916" s="66"/>
      <c r="O3916" s="66"/>
      <c r="P3916" s="66"/>
      <c r="Q3916" s="2"/>
      <c r="R3916" s="2"/>
      <c r="S3916" s="15">
        <f t="shared" si="382"/>
        <v>41827</v>
      </c>
      <c r="T3916" s="15" t="str">
        <f t="shared" si="383"/>
        <v/>
      </c>
      <c r="U3916" s="15" t="str">
        <f t="shared" si="384"/>
        <v/>
      </c>
    </row>
    <row r="3917" spans="10:21">
      <c r="J3917" s="19" t="s">
        <v>1651</v>
      </c>
      <c r="K3917" s="2" t="str">
        <f t="shared" si="381"/>
        <v>EH</v>
      </c>
      <c r="L3917" t="str">
        <f t="shared" si="380"/>
        <v>WESTERN SAHARA</v>
      </c>
      <c r="M3917" s="66"/>
      <c r="N3917" s="66"/>
      <c r="O3917" s="66"/>
      <c r="P3917" s="66"/>
      <c r="Q3917" s="2"/>
      <c r="R3917" s="2"/>
      <c r="S3917" s="15">
        <f t="shared" si="382"/>
        <v>41827</v>
      </c>
      <c r="T3917" s="15" t="str">
        <f t="shared" si="383"/>
        <v/>
      </c>
      <c r="U3917" s="15" t="str">
        <f t="shared" si="384"/>
        <v/>
      </c>
    </row>
    <row r="3918" spans="10:21">
      <c r="J3918" s="19" t="s">
        <v>1652</v>
      </c>
      <c r="K3918" s="2" t="str">
        <f t="shared" si="381"/>
        <v>YE</v>
      </c>
      <c r="L3918" t="str">
        <f t="shared" si="380"/>
        <v>YEMEN</v>
      </c>
      <c r="M3918" s="66"/>
      <c r="N3918" s="66"/>
      <c r="O3918" s="66"/>
      <c r="P3918" s="66"/>
      <c r="Q3918" s="2"/>
      <c r="R3918" s="2"/>
      <c r="S3918" s="15">
        <f t="shared" si="382"/>
        <v>41827</v>
      </c>
      <c r="T3918" s="15" t="str">
        <f t="shared" si="383"/>
        <v/>
      </c>
      <c r="U3918" s="15" t="str">
        <f t="shared" si="384"/>
        <v/>
      </c>
    </row>
    <row r="3919" spans="10:21">
      <c r="J3919" s="19" t="s">
        <v>1653</v>
      </c>
      <c r="K3919" s="2" t="str">
        <f t="shared" si="381"/>
        <v>ZM</v>
      </c>
      <c r="L3919" t="str">
        <f t="shared" si="380"/>
        <v>ZAMBIA</v>
      </c>
      <c r="M3919" s="66"/>
      <c r="N3919" s="66"/>
      <c r="O3919" s="66"/>
      <c r="P3919" s="66"/>
      <c r="Q3919" s="2"/>
      <c r="R3919" s="2"/>
      <c r="S3919" s="15">
        <f t="shared" si="382"/>
        <v>41827</v>
      </c>
      <c r="T3919" s="15" t="str">
        <f t="shared" si="383"/>
        <v/>
      </c>
      <c r="U3919" s="15" t="str">
        <f t="shared" si="384"/>
        <v/>
      </c>
    </row>
    <row r="3920" spans="10:21">
      <c r="J3920" s="19" t="s">
        <v>1654</v>
      </c>
      <c r="K3920" s="2" t="str">
        <f t="shared" si="381"/>
        <v>ZW</v>
      </c>
      <c r="L3920" t="str">
        <f t="shared" si="380"/>
        <v>ZIMBABWE</v>
      </c>
      <c r="M3920" s="66"/>
      <c r="N3920" s="66"/>
      <c r="O3920" s="66"/>
      <c r="P3920" s="66"/>
      <c r="Q3920" s="2"/>
      <c r="R3920" s="2"/>
      <c r="S3920" s="15">
        <f t="shared" si="382"/>
        <v>41827</v>
      </c>
      <c r="T3920" s="15" t="str">
        <f t="shared" si="383"/>
        <v/>
      </c>
      <c r="U3920" s="15" t="str">
        <f t="shared" si="384"/>
        <v/>
      </c>
    </row>
    <row r="3921" spans="10:21">
      <c r="J3921" s="19" t="s">
        <v>12967</v>
      </c>
      <c r="K3921" s="2" t="str">
        <f t="shared" si="381"/>
        <v>x112</v>
      </c>
      <c r="L3921" t="str">
        <f t="shared" si="380"/>
        <v>Temporary identifier for country 1</v>
      </c>
      <c r="M3921" s="66"/>
      <c r="N3921" s="66"/>
      <c r="O3921" s="66"/>
      <c r="P3921" s="66"/>
      <c r="Q3921" s="2"/>
      <c r="R3921" s="2"/>
      <c r="S3921" s="15">
        <f t="shared" si="382"/>
        <v>43661</v>
      </c>
      <c r="T3921" s="15" t="str">
        <f t="shared" si="383"/>
        <v/>
      </c>
      <c r="U3921" s="15" t="str">
        <f t="shared" si="384"/>
        <v/>
      </c>
    </row>
    <row r="3922" spans="10:21">
      <c r="J3922" s="19" t="s">
        <v>12968</v>
      </c>
      <c r="K3922" s="2" t="str">
        <f t="shared" si="381"/>
        <v>x113</v>
      </c>
      <c r="L3922" t="str">
        <f t="shared" si="380"/>
        <v>Temporary identifier for country 2</v>
      </c>
      <c r="M3922" s="66"/>
      <c r="N3922" s="66"/>
      <c r="O3922" s="66"/>
      <c r="P3922" s="66"/>
      <c r="Q3922" s="2"/>
      <c r="R3922" s="2"/>
      <c r="S3922" s="15">
        <f t="shared" si="382"/>
        <v>43661</v>
      </c>
      <c r="T3922" s="15" t="str">
        <f t="shared" si="383"/>
        <v/>
      </c>
      <c r="U3922" s="15" t="str">
        <f t="shared" si="384"/>
        <v/>
      </c>
    </row>
    <row r="3923" spans="10:21">
      <c r="J3923" s="19" t="s">
        <v>12969</v>
      </c>
      <c r="K3923" s="2" t="str">
        <f t="shared" si="381"/>
        <v>x114</v>
      </c>
      <c r="L3923" t="str">
        <f t="shared" si="380"/>
        <v>Temporary identifier for country 3</v>
      </c>
      <c r="M3923" s="66"/>
      <c r="N3923" s="66"/>
      <c r="O3923" s="66"/>
      <c r="P3923" s="66"/>
      <c r="Q3923" s="2"/>
      <c r="R3923" s="2"/>
      <c r="S3923" s="15">
        <f t="shared" si="382"/>
        <v>43661</v>
      </c>
      <c r="T3923" s="15" t="str">
        <f t="shared" si="383"/>
        <v/>
      </c>
      <c r="U3923" s="15" t="str">
        <f t="shared" si="384"/>
        <v/>
      </c>
    </row>
    <row r="3924" spans="10:21">
      <c r="J3924" s="16" t="s">
        <v>14798</v>
      </c>
      <c r="K3924" s="2"/>
      <c r="M3924"/>
      <c r="N3924"/>
      <c r="O3924" t="s">
        <v>2286</v>
      </c>
      <c r="P3924"/>
      <c r="Q3924" t="s">
        <v>14804</v>
      </c>
      <c r="R3924" t="s">
        <v>14805</v>
      </c>
      <c r="S3924" s="15">
        <v>44392</v>
      </c>
      <c r="T3924" s="15"/>
      <c r="U3924" s="15"/>
    </row>
    <row r="3925" spans="10:21">
      <c r="J3925" s="17" t="s">
        <v>3454</v>
      </c>
      <c r="K3925" s="2" t="str">
        <f t="shared" ref="K3925:K3955" si="385">VLOOKUP(J3925,$A:$B,2,0)</f>
        <v>x0</v>
      </c>
      <c r="L3925" t="str">
        <f t="shared" si="380"/>
        <v>Not applicable/All geographical areas</v>
      </c>
      <c r="M3925"/>
      <c r="N3925"/>
      <c r="O3925"/>
      <c r="P3925"/>
      <c r="S3925" s="15">
        <f t="shared" ref="S3925:S3955" si="386">VLOOKUP(J3925,A:G,5,FALSE)</f>
        <v>41827</v>
      </c>
      <c r="T3925" s="15" t="str">
        <f t="shared" ref="T3925:T3955" si="387">IF(VLOOKUP(J3925,A:G,6,FALSE)=0,"",VLOOKUP(J3925,A:G,6,FALSE))</f>
        <v/>
      </c>
      <c r="U3925" s="15" t="str">
        <f t="shared" ref="U3925:U3955" si="388">IF(VLOOKUP(J3925,A:G,7,FALSE)=0,"",VLOOKUP(J3925,A:G,7,FALSE))</f>
        <v/>
      </c>
    </row>
    <row r="3926" spans="10:21">
      <c r="J3926" s="19" t="s">
        <v>1427</v>
      </c>
      <c r="K3926" s="2" t="str">
        <f t="shared" si="385"/>
        <v>AT</v>
      </c>
      <c r="L3926" t="str">
        <f t="shared" si="380"/>
        <v>AUSTRIA</v>
      </c>
      <c r="M3926"/>
      <c r="N3926"/>
      <c r="O3926"/>
      <c r="P3926"/>
      <c r="S3926" s="15">
        <f t="shared" si="386"/>
        <v>41827</v>
      </c>
      <c r="T3926" s="15" t="str">
        <f t="shared" si="387"/>
        <v/>
      </c>
      <c r="U3926" s="15" t="str">
        <f t="shared" si="388"/>
        <v/>
      </c>
    </row>
    <row r="3927" spans="10:21">
      <c r="J3927" s="19" t="s">
        <v>1434</v>
      </c>
      <c r="K3927" s="2" t="str">
        <f t="shared" si="385"/>
        <v>BE</v>
      </c>
      <c r="L3927" t="str">
        <f t="shared" si="380"/>
        <v>BELGIUM</v>
      </c>
      <c r="M3927"/>
      <c r="N3927"/>
      <c r="O3927"/>
      <c r="P3927"/>
      <c r="S3927" s="15">
        <f t="shared" si="386"/>
        <v>41827</v>
      </c>
      <c r="T3927" s="15" t="str">
        <f t="shared" si="387"/>
        <v/>
      </c>
      <c r="U3927" s="15" t="str">
        <f t="shared" si="388"/>
        <v/>
      </c>
    </row>
    <row r="3928" spans="10:21">
      <c r="J3928" s="19" t="s">
        <v>1447</v>
      </c>
      <c r="K3928" s="2" t="str">
        <f t="shared" si="385"/>
        <v>BG</v>
      </c>
      <c r="L3928" t="str">
        <f t="shared" si="380"/>
        <v>BULGARIA</v>
      </c>
      <c r="M3928"/>
      <c r="N3928"/>
      <c r="O3928"/>
      <c r="P3928"/>
      <c r="S3928" s="15">
        <f t="shared" si="386"/>
        <v>41827</v>
      </c>
      <c r="T3928" s="15" t="str">
        <f t="shared" si="387"/>
        <v/>
      </c>
      <c r="U3928" s="15" t="str">
        <f t="shared" si="388"/>
        <v/>
      </c>
    </row>
    <row r="3929" spans="10:21">
      <c r="J3929" s="19" t="s">
        <v>1471</v>
      </c>
      <c r="K3929" s="2" t="str">
        <f t="shared" si="385"/>
        <v>CY</v>
      </c>
      <c r="L3929" t="str">
        <f t="shared" si="380"/>
        <v>CYPRUS</v>
      </c>
      <c r="M3929"/>
      <c r="N3929"/>
      <c r="O3929"/>
      <c r="P3929"/>
      <c r="S3929" s="15">
        <f t="shared" si="386"/>
        <v>41827</v>
      </c>
      <c r="T3929" s="15" t="str">
        <f t="shared" si="387"/>
        <v/>
      </c>
      <c r="U3929" s="15" t="str">
        <f t="shared" si="388"/>
        <v/>
      </c>
    </row>
    <row r="3930" spans="10:21">
      <c r="J3930" s="19" t="s">
        <v>12060</v>
      </c>
      <c r="K3930" s="2" t="str">
        <f t="shared" si="385"/>
        <v>CZ</v>
      </c>
      <c r="L3930" t="str">
        <f t="shared" si="380"/>
        <v>CZECHIA</v>
      </c>
      <c r="M3930"/>
      <c r="N3930"/>
      <c r="O3930"/>
      <c r="P3930"/>
      <c r="S3930" s="15">
        <f t="shared" si="386"/>
        <v>41827</v>
      </c>
      <c r="T3930" s="15" t="str">
        <f t="shared" si="387"/>
        <v/>
      </c>
      <c r="U3930" s="15">
        <f t="shared" si="388"/>
        <v>42931</v>
      </c>
    </row>
    <row r="3931" spans="10:21">
      <c r="J3931" s="19" t="s">
        <v>1472</v>
      </c>
      <c r="K3931" s="2" t="str">
        <f t="shared" si="385"/>
        <v>DK</v>
      </c>
      <c r="L3931" t="str">
        <f t="shared" si="380"/>
        <v>DENMARK</v>
      </c>
      <c r="M3931"/>
      <c r="N3931"/>
      <c r="O3931"/>
      <c r="P3931"/>
      <c r="S3931" s="15">
        <f t="shared" si="386"/>
        <v>41827</v>
      </c>
      <c r="T3931" s="15" t="str">
        <f t="shared" si="387"/>
        <v/>
      </c>
      <c r="U3931" s="15" t="str">
        <f t="shared" si="388"/>
        <v/>
      </c>
    </row>
    <row r="3932" spans="10:21">
      <c r="J3932" s="19" t="s">
        <v>1481</v>
      </c>
      <c r="K3932" s="2" t="str">
        <f t="shared" si="385"/>
        <v>EE</v>
      </c>
      <c r="L3932" t="str">
        <f t="shared" si="380"/>
        <v>ESTONIA</v>
      </c>
      <c r="M3932"/>
      <c r="N3932"/>
      <c r="O3932"/>
      <c r="P3932"/>
      <c r="S3932" s="15">
        <f t="shared" si="386"/>
        <v>41827</v>
      </c>
      <c r="T3932" s="15" t="str">
        <f t="shared" si="387"/>
        <v/>
      </c>
      <c r="U3932" s="15" t="str">
        <f t="shared" si="388"/>
        <v/>
      </c>
    </row>
    <row r="3933" spans="10:21">
      <c r="J3933" s="19" t="s">
        <v>1486</v>
      </c>
      <c r="K3933" s="2" t="str">
        <f t="shared" si="385"/>
        <v>FI</v>
      </c>
      <c r="L3933" t="str">
        <f t="shared" si="380"/>
        <v>FINLAND</v>
      </c>
      <c r="M3933"/>
      <c r="N3933"/>
      <c r="O3933"/>
      <c r="P3933"/>
      <c r="S3933" s="15">
        <f t="shared" si="386"/>
        <v>41827</v>
      </c>
      <c r="T3933" s="15" t="str">
        <f t="shared" si="387"/>
        <v/>
      </c>
      <c r="U3933" s="15" t="str">
        <f t="shared" si="388"/>
        <v/>
      </c>
    </row>
    <row r="3934" spans="10:21">
      <c r="J3934" s="19" t="s">
        <v>1487</v>
      </c>
      <c r="K3934" s="2" t="str">
        <f t="shared" si="385"/>
        <v>FR</v>
      </c>
      <c r="L3934" t="str">
        <f t="shared" si="380"/>
        <v>FRANCE</v>
      </c>
      <c r="M3934"/>
      <c r="N3934"/>
      <c r="O3934"/>
      <c r="P3934"/>
      <c r="S3934" s="15">
        <f t="shared" si="386"/>
        <v>41827</v>
      </c>
      <c r="T3934" s="15" t="str">
        <f t="shared" si="387"/>
        <v/>
      </c>
      <c r="U3934" s="15" t="str">
        <f t="shared" si="388"/>
        <v/>
      </c>
    </row>
    <row r="3935" spans="10:21">
      <c r="J3935" s="19" t="s">
        <v>1494</v>
      </c>
      <c r="K3935" s="2" t="str">
        <f t="shared" si="385"/>
        <v>DE</v>
      </c>
      <c r="L3935" t="str">
        <f t="shared" si="380"/>
        <v>GERMANY</v>
      </c>
      <c r="M3935"/>
      <c r="N3935"/>
      <c r="O3935"/>
      <c r="P3935"/>
      <c r="S3935" s="15">
        <f t="shared" si="386"/>
        <v>41827</v>
      </c>
      <c r="T3935" s="15" t="str">
        <f t="shared" si="387"/>
        <v/>
      </c>
      <c r="U3935" s="15" t="str">
        <f t="shared" si="388"/>
        <v/>
      </c>
    </row>
    <row r="3936" spans="10:21">
      <c r="J3936" s="19" t="s">
        <v>1496</v>
      </c>
      <c r="K3936" s="2" t="str">
        <f t="shared" si="385"/>
        <v>GR</v>
      </c>
      <c r="L3936" t="str">
        <f t="shared" si="380"/>
        <v>GREECE</v>
      </c>
      <c r="M3936"/>
      <c r="N3936"/>
      <c r="O3936"/>
      <c r="P3936"/>
      <c r="S3936" s="15">
        <f t="shared" si="386"/>
        <v>41827</v>
      </c>
      <c r="T3936" s="15" t="str">
        <f t="shared" si="387"/>
        <v/>
      </c>
      <c r="U3936" s="15" t="str">
        <f t="shared" si="388"/>
        <v/>
      </c>
    </row>
    <row r="3937" spans="10:21">
      <c r="J3937" s="19" t="s">
        <v>1468</v>
      </c>
      <c r="K3937" s="2" t="str">
        <f t="shared" si="385"/>
        <v>HR</v>
      </c>
      <c r="L3937" t="str">
        <f t="shared" si="380"/>
        <v>CROATIA</v>
      </c>
      <c r="M3937"/>
      <c r="N3937"/>
      <c r="O3937"/>
      <c r="P3937"/>
      <c r="S3937" s="15">
        <f t="shared" si="386"/>
        <v>41827</v>
      </c>
      <c r="T3937" s="15" t="str">
        <f t="shared" si="387"/>
        <v/>
      </c>
      <c r="U3937" s="15" t="str">
        <f t="shared" si="388"/>
        <v/>
      </c>
    </row>
    <row r="3938" spans="10:21">
      <c r="J3938" s="19" t="s">
        <v>1511</v>
      </c>
      <c r="K3938" s="2" t="str">
        <f t="shared" si="385"/>
        <v>HU</v>
      </c>
      <c r="L3938" t="str">
        <f t="shared" si="380"/>
        <v>HUNGARY</v>
      </c>
      <c r="M3938"/>
      <c r="N3938"/>
      <c r="O3938"/>
      <c r="P3938"/>
      <c r="S3938" s="15">
        <f t="shared" si="386"/>
        <v>41827</v>
      </c>
      <c r="T3938" s="15" t="str">
        <f t="shared" si="387"/>
        <v/>
      </c>
      <c r="U3938" s="15" t="str">
        <f t="shared" si="388"/>
        <v/>
      </c>
    </row>
    <row r="3939" spans="10:21">
      <c r="J3939" s="19" t="s">
        <v>1512</v>
      </c>
      <c r="K3939" s="2" t="str">
        <f t="shared" si="385"/>
        <v>IS</v>
      </c>
      <c r="L3939" t="str">
        <f t="shared" ref="L3939:L3955" si="389">J3939</f>
        <v>ICELAND</v>
      </c>
      <c r="M3939"/>
      <c r="N3939"/>
      <c r="O3939"/>
      <c r="P3939"/>
      <c r="S3939" s="15">
        <f t="shared" si="386"/>
        <v>41827</v>
      </c>
      <c r="T3939" s="15" t="str">
        <f t="shared" si="387"/>
        <v/>
      </c>
      <c r="U3939" s="15" t="str">
        <f t="shared" si="388"/>
        <v/>
      </c>
    </row>
    <row r="3940" spans="10:21">
      <c r="J3940" s="19" t="s">
        <v>1517</v>
      </c>
      <c r="K3940" s="2" t="str">
        <f t="shared" si="385"/>
        <v>IE</v>
      </c>
      <c r="L3940" t="str">
        <f t="shared" si="389"/>
        <v>IRELAND</v>
      </c>
      <c r="M3940"/>
      <c r="N3940"/>
      <c r="O3940"/>
      <c r="P3940"/>
      <c r="S3940" s="15">
        <f t="shared" si="386"/>
        <v>41827</v>
      </c>
      <c r="T3940" s="15" t="str">
        <f t="shared" si="387"/>
        <v/>
      </c>
      <c r="U3940" s="15" t="str">
        <f t="shared" si="388"/>
        <v/>
      </c>
    </row>
    <row r="3941" spans="10:21">
      <c r="J3941" s="19" t="s">
        <v>1520</v>
      </c>
      <c r="K3941" s="2" t="str">
        <f t="shared" si="385"/>
        <v>IT</v>
      </c>
      <c r="L3941" t="str">
        <f t="shared" si="389"/>
        <v>ITALY</v>
      </c>
      <c r="M3941"/>
      <c r="N3941"/>
      <c r="O3941"/>
      <c r="P3941"/>
      <c r="S3941" s="15">
        <f t="shared" si="386"/>
        <v>41827</v>
      </c>
      <c r="T3941" s="15" t="str">
        <f t="shared" si="387"/>
        <v/>
      </c>
      <c r="U3941" s="15" t="str">
        <f t="shared" si="388"/>
        <v/>
      </c>
    </row>
    <row r="3942" spans="10:21">
      <c r="J3942" s="19" t="s">
        <v>1533</v>
      </c>
      <c r="K3942" s="2" t="str">
        <f t="shared" si="385"/>
        <v>LV</v>
      </c>
      <c r="L3942" t="str">
        <f t="shared" si="389"/>
        <v>LATVIA</v>
      </c>
      <c r="M3942"/>
      <c r="N3942"/>
      <c r="O3942"/>
      <c r="P3942"/>
      <c r="S3942" s="15">
        <f t="shared" si="386"/>
        <v>41827</v>
      </c>
      <c r="T3942" s="15" t="str">
        <f t="shared" si="387"/>
        <v/>
      </c>
      <c r="U3942" s="15" t="str">
        <f t="shared" si="388"/>
        <v/>
      </c>
    </row>
    <row r="3943" spans="10:21">
      <c r="J3943" s="19" t="s">
        <v>1537</v>
      </c>
      <c r="K3943" s="2" t="str">
        <f t="shared" si="385"/>
        <v>LI</v>
      </c>
      <c r="L3943" t="str">
        <f t="shared" si="389"/>
        <v>LIECHTENSTEIN</v>
      </c>
      <c r="M3943"/>
      <c r="N3943"/>
      <c r="O3943"/>
      <c r="P3943"/>
      <c r="S3943" s="15">
        <f t="shared" si="386"/>
        <v>41827</v>
      </c>
      <c r="T3943" s="15" t="str">
        <f t="shared" si="387"/>
        <v/>
      </c>
      <c r="U3943" s="15" t="str">
        <f t="shared" si="388"/>
        <v/>
      </c>
    </row>
    <row r="3944" spans="10:21">
      <c r="J3944" s="19" t="s">
        <v>1538</v>
      </c>
      <c r="K3944" s="2" t="str">
        <f t="shared" si="385"/>
        <v>LT</v>
      </c>
      <c r="L3944" t="str">
        <f t="shared" si="389"/>
        <v>LITHUANIA</v>
      </c>
      <c r="M3944"/>
      <c r="N3944"/>
      <c r="O3944"/>
      <c r="P3944"/>
      <c r="S3944" s="15">
        <f t="shared" si="386"/>
        <v>41827</v>
      </c>
      <c r="T3944" s="15" t="str">
        <f t="shared" si="387"/>
        <v/>
      </c>
      <c r="U3944" s="15" t="str">
        <f t="shared" si="388"/>
        <v/>
      </c>
    </row>
    <row r="3945" spans="10:21">
      <c r="J3945" s="19" t="s">
        <v>1539</v>
      </c>
      <c r="K3945" s="2" t="str">
        <f t="shared" si="385"/>
        <v>LU</v>
      </c>
      <c r="L3945" t="str">
        <f t="shared" si="389"/>
        <v>LUXEMBOURG</v>
      </c>
      <c r="M3945"/>
      <c r="N3945"/>
      <c r="O3945"/>
      <c r="P3945"/>
      <c r="S3945" s="15">
        <f t="shared" si="386"/>
        <v>41827</v>
      </c>
      <c r="T3945" s="15" t="str">
        <f t="shared" si="387"/>
        <v/>
      </c>
      <c r="U3945" s="15" t="str">
        <f t="shared" si="388"/>
        <v/>
      </c>
    </row>
    <row r="3946" spans="10:21">
      <c r="J3946" s="19" t="s">
        <v>1546</v>
      </c>
      <c r="K3946" s="2" t="str">
        <f t="shared" si="385"/>
        <v>MT</v>
      </c>
      <c r="L3946" t="str">
        <f t="shared" si="389"/>
        <v>MALTA</v>
      </c>
      <c r="M3946"/>
      <c r="N3946"/>
      <c r="O3946"/>
      <c r="P3946"/>
      <c r="S3946" s="15">
        <f t="shared" si="386"/>
        <v>41827</v>
      </c>
      <c r="T3946" s="15" t="str">
        <f t="shared" si="387"/>
        <v/>
      </c>
      <c r="U3946" s="15" t="str">
        <f t="shared" si="388"/>
        <v/>
      </c>
    </row>
    <row r="3947" spans="10:21">
      <c r="J3947" s="19" t="s">
        <v>1565</v>
      </c>
      <c r="K3947" s="2" t="str">
        <f t="shared" si="385"/>
        <v>NL</v>
      </c>
      <c r="L3947" t="str">
        <f t="shared" si="389"/>
        <v>NETHERLANDS</v>
      </c>
      <c r="M3947"/>
      <c r="N3947"/>
      <c r="O3947"/>
      <c r="P3947"/>
      <c r="S3947" s="15">
        <f t="shared" si="386"/>
        <v>41827</v>
      </c>
      <c r="T3947" s="15" t="str">
        <f t="shared" si="387"/>
        <v/>
      </c>
      <c r="U3947" s="15" t="str">
        <f t="shared" si="388"/>
        <v/>
      </c>
    </row>
    <row r="3948" spans="10:21">
      <c r="J3948" s="19" t="s">
        <v>1574</v>
      </c>
      <c r="K3948" s="2" t="str">
        <f t="shared" si="385"/>
        <v>NO</v>
      </c>
      <c r="L3948" t="str">
        <f t="shared" si="389"/>
        <v>NORWAY</v>
      </c>
      <c r="M3948"/>
      <c r="N3948"/>
      <c r="O3948"/>
      <c r="P3948"/>
      <c r="S3948" s="15">
        <f t="shared" si="386"/>
        <v>41827</v>
      </c>
      <c r="T3948" s="15" t="str">
        <f t="shared" si="387"/>
        <v/>
      </c>
      <c r="U3948" s="15" t="str">
        <f t="shared" si="388"/>
        <v/>
      </c>
    </row>
    <row r="3949" spans="10:21">
      <c r="J3949" s="19" t="s">
        <v>1584</v>
      </c>
      <c r="K3949" s="2" t="str">
        <f t="shared" si="385"/>
        <v>PL</v>
      </c>
      <c r="L3949" t="str">
        <f t="shared" si="389"/>
        <v>POLAND</v>
      </c>
      <c r="M3949"/>
      <c r="N3949"/>
      <c r="O3949"/>
      <c r="P3949"/>
      <c r="S3949" s="15">
        <f t="shared" si="386"/>
        <v>41827</v>
      </c>
      <c r="T3949" s="15" t="str">
        <f t="shared" si="387"/>
        <v/>
      </c>
      <c r="U3949" s="15" t="str">
        <f t="shared" si="388"/>
        <v/>
      </c>
    </row>
    <row r="3950" spans="10:21">
      <c r="J3950" s="19" t="s">
        <v>1585</v>
      </c>
      <c r="K3950" s="2" t="str">
        <f t="shared" si="385"/>
        <v>PT</v>
      </c>
      <c r="L3950" t="str">
        <f t="shared" si="389"/>
        <v>PORTUGAL</v>
      </c>
      <c r="M3950"/>
      <c r="N3950"/>
      <c r="O3950"/>
      <c r="P3950"/>
      <c r="S3950" s="15">
        <f t="shared" si="386"/>
        <v>41827</v>
      </c>
      <c r="T3950" s="15" t="str">
        <f t="shared" si="387"/>
        <v/>
      </c>
      <c r="U3950" s="15" t="str">
        <f t="shared" si="388"/>
        <v/>
      </c>
    </row>
    <row r="3951" spans="10:21">
      <c r="J3951" s="19" t="s">
        <v>1589</v>
      </c>
      <c r="K3951" s="2" t="str">
        <f t="shared" si="385"/>
        <v>RO</v>
      </c>
      <c r="L3951" t="str">
        <f t="shared" si="389"/>
        <v>ROMANIA</v>
      </c>
      <c r="M3951"/>
      <c r="N3951"/>
      <c r="O3951"/>
      <c r="P3951"/>
      <c r="S3951" s="15">
        <f t="shared" si="386"/>
        <v>41827</v>
      </c>
      <c r="T3951" s="15" t="str">
        <f t="shared" si="387"/>
        <v/>
      </c>
      <c r="U3951" s="15" t="str">
        <f t="shared" si="388"/>
        <v/>
      </c>
    </row>
    <row r="3952" spans="10:21">
      <c r="J3952" s="19" t="s">
        <v>1609</v>
      </c>
      <c r="K3952" s="2" t="str">
        <f t="shared" si="385"/>
        <v>SK</v>
      </c>
      <c r="L3952" t="str">
        <f t="shared" si="389"/>
        <v>SLOVAKIA</v>
      </c>
      <c r="M3952"/>
      <c r="N3952"/>
      <c r="O3952"/>
      <c r="P3952"/>
      <c r="S3952" s="15">
        <f t="shared" si="386"/>
        <v>41827</v>
      </c>
      <c r="T3952" s="15" t="str">
        <f t="shared" si="387"/>
        <v/>
      </c>
      <c r="U3952" s="15" t="str">
        <f t="shared" si="388"/>
        <v/>
      </c>
    </row>
    <row r="3953" spans="10:22">
      <c r="J3953" s="19" t="s">
        <v>1610</v>
      </c>
      <c r="K3953" s="2" t="str">
        <f t="shared" si="385"/>
        <v>SI</v>
      </c>
      <c r="L3953" t="str">
        <f t="shared" si="389"/>
        <v>SLOVENIA</v>
      </c>
      <c r="M3953"/>
      <c r="N3953"/>
      <c r="O3953"/>
      <c r="P3953"/>
      <c r="S3953" s="15">
        <f t="shared" si="386"/>
        <v>41827</v>
      </c>
      <c r="T3953" s="15" t="str">
        <f t="shared" si="387"/>
        <v/>
      </c>
      <c r="U3953" s="15" t="str">
        <f t="shared" si="388"/>
        <v/>
      </c>
    </row>
    <row r="3954" spans="10:22">
      <c r="J3954" s="19" t="s">
        <v>1615</v>
      </c>
      <c r="K3954" s="2" t="str">
        <f t="shared" si="385"/>
        <v>ES</v>
      </c>
      <c r="L3954" t="str">
        <f t="shared" si="389"/>
        <v>SPAIN</v>
      </c>
      <c r="M3954"/>
      <c r="N3954"/>
      <c r="O3954"/>
      <c r="P3954"/>
      <c r="S3954" s="15">
        <f t="shared" si="386"/>
        <v>41827</v>
      </c>
      <c r="T3954" s="15" t="str">
        <f t="shared" si="387"/>
        <v/>
      </c>
      <c r="U3954" s="15" t="str">
        <f t="shared" si="388"/>
        <v/>
      </c>
    </row>
    <row r="3955" spans="10:22">
      <c r="J3955" s="19" t="s">
        <v>1620</v>
      </c>
      <c r="K3955" s="2" t="str">
        <f t="shared" si="385"/>
        <v>SE</v>
      </c>
      <c r="L3955" t="str">
        <f t="shared" si="389"/>
        <v>SWEDEN</v>
      </c>
      <c r="M3955"/>
      <c r="N3955"/>
      <c r="O3955"/>
      <c r="P3955"/>
      <c r="S3955" s="15">
        <f t="shared" si="386"/>
        <v>41827</v>
      </c>
      <c r="T3955" s="15" t="str">
        <f t="shared" si="387"/>
        <v/>
      </c>
      <c r="U3955" s="15" t="str">
        <f t="shared" si="388"/>
        <v/>
      </c>
    </row>
    <row r="3956" spans="10:22">
      <c r="J3956" s="25" t="s">
        <v>15342</v>
      </c>
      <c r="K3956" s="2"/>
      <c r="O3956" s="32" t="s">
        <v>2286</v>
      </c>
      <c r="Q3956" s="32" t="s">
        <v>10503</v>
      </c>
      <c r="S3956" s="30">
        <v>45122</v>
      </c>
      <c r="T3956" s="15"/>
      <c r="U3956" s="15"/>
      <c r="V3956" s="2"/>
    </row>
    <row r="3957" spans="10:22">
      <c r="J3957" s="17" t="s">
        <v>1358</v>
      </c>
      <c r="K3957" s="2" t="str">
        <f>VLOOKUP(J3957,$A:$B,2,0)</f>
        <v>x14</v>
      </c>
      <c r="L3957" s="2" t="s">
        <v>14607</v>
      </c>
      <c r="Q3957" s="32"/>
      <c r="S3957" s="30">
        <f>VLOOKUP(J3957,A:G,5,FALSE)</f>
        <v>41827</v>
      </c>
      <c r="T3957" s="15" t="str">
        <f>IF(VLOOKUP(J3957,A:G,6,FALSE)=0,"",VLOOKUP(J3957,A:G,6,FALSE))</f>
        <v/>
      </c>
      <c r="U3957" s="15" t="str">
        <f>IF(VLOOKUP(J3957,A:G,7,FALSE)=0,"",VLOOKUP(J3957,A:G,7,FALSE))</f>
        <v/>
      </c>
      <c r="V3957" s="2"/>
    </row>
    <row r="3958" spans="10:22">
      <c r="J3958" s="17" t="s">
        <v>4004</v>
      </c>
      <c r="K3958" s="2" t="str">
        <f>VLOOKUP(J3958,$A:$B,2,0)</f>
        <v>x42</v>
      </c>
      <c r="L3958" s="2" t="s">
        <v>16120</v>
      </c>
      <c r="Q3958" s="32"/>
      <c r="S3958" s="30">
        <f>VLOOKUP(J3958,A:G,5,FALSE)</f>
        <v>41827</v>
      </c>
      <c r="T3958" s="15" t="str">
        <f>IF(VLOOKUP(J3958,A:G,6,FALSE)=0,"",VLOOKUP(J3958,A:G,6,FALSE))</f>
        <v/>
      </c>
      <c r="U3958" s="15" t="str">
        <f>IF(VLOOKUP(J3958,A:G,7,FALSE)=0,"",VLOOKUP(J3958,A:G,7,FALSE))</f>
        <v/>
      </c>
      <c r="V3958" s="2"/>
    </row>
    <row r="3959" spans="10:22">
      <c r="J3959" s="25" t="s">
        <v>15343</v>
      </c>
      <c r="K3959" s="2"/>
      <c r="L3959" s="2"/>
      <c r="O3959" s="32" t="s">
        <v>2286</v>
      </c>
      <c r="Q3959" s="32" t="s">
        <v>1227</v>
      </c>
      <c r="S3959" s="30">
        <v>45122</v>
      </c>
      <c r="T3959" s="15"/>
      <c r="U3959" s="15"/>
    </row>
    <row r="3960" spans="10:22">
      <c r="J3960" s="51" t="s">
        <v>3454</v>
      </c>
      <c r="K3960" s="2" t="str">
        <f t="shared" ref="K3960:K3972" si="390">VLOOKUP(J3960,$A:$B,2,0)</f>
        <v>x0</v>
      </c>
      <c r="L3960" s="2" t="str">
        <f t="shared" ref="L3960:L4002" si="391">J3960</f>
        <v>Not applicable/All geographical areas</v>
      </c>
      <c r="M3960" s="66" t="s">
        <v>358</v>
      </c>
      <c r="Q3960" s="32"/>
      <c r="S3960" s="30">
        <f t="shared" ref="S3960:S3972" si="392">VLOOKUP(J3960,A:G,5,FALSE)</f>
        <v>41827</v>
      </c>
      <c r="T3960" s="15" t="str">
        <f t="shared" ref="T3960:T3972" si="393">IF(VLOOKUP(J3960,A:G,6,FALSE)=0,"",VLOOKUP(J3960,A:G,6,FALSE))</f>
        <v/>
      </c>
      <c r="U3960" s="15" t="str">
        <f t="shared" ref="U3960:U3972" si="394">IF(VLOOKUP(J3960,A:G,7,FALSE)=0,"",VLOOKUP(J3960,A:G,7,FALSE))</f>
        <v/>
      </c>
    </row>
    <row r="3961" spans="10:22">
      <c r="J3961" s="85" t="s">
        <v>13792</v>
      </c>
      <c r="K3961" s="2" t="str">
        <f t="shared" si="390"/>
        <v>x117</v>
      </c>
      <c r="L3961" s="2" t="str">
        <f t="shared" si="391"/>
        <v>All possible locations of underwriting for undertakings</v>
      </c>
      <c r="M3961" s="66" t="s">
        <v>358</v>
      </c>
      <c r="N3961" s="32" t="s">
        <v>359</v>
      </c>
      <c r="Q3961" s="32"/>
      <c r="S3961" s="30">
        <f t="shared" si="392"/>
        <v>45122</v>
      </c>
      <c r="T3961" s="15" t="str">
        <f t="shared" si="393"/>
        <v/>
      </c>
      <c r="U3961" s="15" t="str">
        <f t="shared" si="394"/>
        <v/>
      </c>
    </row>
    <row r="3962" spans="10:22">
      <c r="J3962" s="21" t="s">
        <v>1358</v>
      </c>
      <c r="K3962" s="2" t="str">
        <f t="shared" si="390"/>
        <v>x14</v>
      </c>
      <c r="L3962" s="2" t="str">
        <f t="shared" si="391"/>
        <v>EEA</v>
      </c>
      <c r="M3962" s="66" t="s">
        <v>358</v>
      </c>
      <c r="N3962" s="32" t="s">
        <v>359</v>
      </c>
      <c r="Q3962" s="32"/>
      <c r="S3962" s="30">
        <f t="shared" si="392"/>
        <v>41827</v>
      </c>
      <c r="T3962" s="15" t="str">
        <f t="shared" si="393"/>
        <v/>
      </c>
      <c r="U3962" s="15" t="str">
        <f t="shared" si="394"/>
        <v/>
      </c>
    </row>
    <row r="3963" spans="10:22">
      <c r="J3963" s="22" t="s">
        <v>1340</v>
      </c>
      <c r="K3963" s="2" t="str">
        <f t="shared" si="390"/>
        <v>x24</v>
      </c>
      <c r="L3963" s="2" t="str">
        <f t="shared" si="391"/>
        <v>Home country</v>
      </c>
      <c r="N3963" s="32" t="s">
        <v>359</v>
      </c>
      <c r="Q3963" s="32"/>
      <c r="S3963" s="30">
        <f t="shared" si="392"/>
        <v>41827</v>
      </c>
      <c r="T3963" s="15" t="str">
        <f t="shared" si="393"/>
        <v/>
      </c>
      <c r="U3963" s="15" t="str">
        <f t="shared" si="394"/>
        <v/>
      </c>
    </row>
    <row r="3964" spans="10:22">
      <c r="J3964" s="22" t="s">
        <v>1341</v>
      </c>
      <c r="K3964" s="2" t="str">
        <f t="shared" si="390"/>
        <v>x15</v>
      </c>
      <c r="L3964" s="2" t="str">
        <f t="shared" si="391"/>
        <v>EEA countries [other than home country]</v>
      </c>
      <c r="N3964" s="32" t="s">
        <v>359</v>
      </c>
      <c r="Q3964" s="32"/>
      <c r="S3964" s="30">
        <f t="shared" si="392"/>
        <v>41827</v>
      </c>
      <c r="T3964" s="15" t="str">
        <f t="shared" si="393"/>
        <v/>
      </c>
      <c r="U3964" s="15" t="str">
        <f t="shared" si="394"/>
        <v/>
      </c>
    </row>
    <row r="3965" spans="10:22">
      <c r="J3965" s="21" t="s">
        <v>4004</v>
      </c>
      <c r="K3965" s="2" t="str">
        <f t="shared" si="390"/>
        <v>x42</v>
      </c>
      <c r="L3965" s="2" t="str">
        <f t="shared" si="391"/>
        <v>Not EEA countries</v>
      </c>
      <c r="N3965" s="32" t="s">
        <v>359</v>
      </c>
      <c r="Q3965" s="32"/>
      <c r="S3965" s="30">
        <f t="shared" si="392"/>
        <v>41827</v>
      </c>
      <c r="T3965" s="15" t="str">
        <f t="shared" si="393"/>
        <v/>
      </c>
      <c r="U3965" s="15" t="str">
        <f t="shared" si="394"/>
        <v/>
      </c>
    </row>
    <row r="3966" spans="10:22">
      <c r="J3966" s="85" t="s">
        <v>13793</v>
      </c>
      <c r="K3966" s="2" t="str">
        <f t="shared" si="390"/>
        <v>x118</v>
      </c>
      <c r="L3966" s="2" t="str">
        <f t="shared" si="391"/>
        <v>All possible location of underwriting for branches</v>
      </c>
      <c r="M3966" s="66" t="s">
        <v>358</v>
      </c>
      <c r="N3966" s="32" t="s">
        <v>359</v>
      </c>
      <c r="Q3966" s="32"/>
      <c r="S3966" s="30">
        <f t="shared" si="392"/>
        <v>45122</v>
      </c>
      <c r="T3966" s="15" t="str">
        <f t="shared" si="393"/>
        <v/>
      </c>
      <c r="U3966" s="15" t="str">
        <f t="shared" si="394"/>
        <v/>
      </c>
    </row>
    <row r="3967" spans="10:22">
      <c r="J3967" s="21" t="s">
        <v>1108</v>
      </c>
      <c r="K3967" s="2" t="str">
        <f t="shared" si="390"/>
        <v>x75</v>
      </c>
      <c r="L3967" s="2" t="str">
        <f t="shared" si="391"/>
        <v>Local</v>
      </c>
      <c r="M3967" s="66" t="s">
        <v>358</v>
      </c>
      <c r="N3967" s="32" t="s">
        <v>359</v>
      </c>
      <c r="Q3967" s="32"/>
      <c r="S3967" s="30">
        <f t="shared" si="392"/>
        <v>42277</v>
      </c>
      <c r="T3967" s="15" t="str">
        <f t="shared" si="393"/>
        <v/>
      </c>
      <c r="U3967" s="15" t="str">
        <f t="shared" si="394"/>
        <v/>
      </c>
    </row>
    <row r="3968" spans="10:22">
      <c r="J3968" s="22" t="s">
        <v>13794</v>
      </c>
      <c r="K3968" s="2" t="str">
        <f t="shared" si="390"/>
        <v>x119</v>
      </c>
      <c r="L3968" s="2" t="str">
        <f t="shared" si="391"/>
        <v>Local [EEA]</v>
      </c>
      <c r="N3968" s="32" t="s">
        <v>359</v>
      </c>
      <c r="Q3968" s="32"/>
      <c r="S3968" s="30">
        <f t="shared" si="392"/>
        <v>45122</v>
      </c>
      <c r="T3968" s="15" t="str">
        <f t="shared" si="393"/>
        <v/>
      </c>
      <c r="U3968" s="15" t="str">
        <f t="shared" si="394"/>
        <v/>
      </c>
    </row>
    <row r="3969" spans="10:21">
      <c r="J3969" s="22" t="s">
        <v>13795</v>
      </c>
      <c r="K3969" s="2" t="str">
        <f t="shared" si="390"/>
        <v>x120</v>
      </c>
      <c r="L3969" s="2" t="str">
        <f t="shared" si="391"/>
        <v>Local [Non-EEA]</v>
      </c>
      <c r="N3969" s="32" t="s">
        <v>359</v>
      </c>
      <c r="Q3969" s="32"/>
      <c r="S3969" s="30">
        <f t="shared" si="392"/>
        <v>45122</v>
      </c>
      <c r="T3969" s="15" t="str">
        <f t="shared" si="393"/>
        <v/>
      </c>
      <c r="U3969" s="15" t="str">
        <f t="shared" si="394"/>
        <v/>
      </c>
    </row>
    <row r="3970" spans="10:21">
      <c r="J3970" s="21" t="s">
        <v>7695</v>
      </c>
      <c r="K3970" s="2" t="str">
        <f t="shared" si="390"/>
        <v>x76</v>
      </c>
      <c r="L3970" s="2" t="str">
        <f t="shared" si="391"/>
        <v>Not local</v>
      </c>
      <c r="M3970" s="66" t="s">
        <v>358</v>
      </c>
      <c r="N3970" s="32" t="s">
        <v>359</v>
      </c>
      <c r="Q3970" s="32"/>
      <c r="S3970" s="30">
        <f t="shared" si="392"/>
        <v>42277</v>
      </c>
      <c r="T3970" s="15" t="str">
        <f t="shared" si="393"/>
        <v/>
      </c>
      <c r="U3970" s="15" t="str">
        <f t="shared" si="394"/>
        <v/>
      </c>
    </row>
    <row r="3971" spans="10:21">
      <c r="J3971" s="22" t="s">
        <v>7880</v>
      </c>
      <c r="K3971" s="2" t="str">
        <f t="shared" si="390"/>
        <v>x77</v>
      </c>
      <c r="L3971" s="2" t="str">
        <f t="shared" si="391"/>
        <v>Not local [EEA]</v>
      </c>
      <c r="N3971" s="32" t="s">
        <v>359</v>
      </c>
      <c r="Q3971" s="32"/>
      <c r="S3971" s="30">
        <f t="shared" si="392"/>
        <v>42277</v>
      </c>
      <c r="T3971" s="15" t="str">
        <f t="shared" si="393"/>
        <v/>
      </c>
      <c r="U3971" s="15" t="str">
        <f t="shared" si="394"/>
        <v/>
      </c>
    </row>
    <row r="3972" spans="10:21">
      <c r="J3972" s="22" t="s">
        <v>13796</v>
      </c>
      <c r="K3972" s="2" t="str">
        <f t="shared" si="390"/>
        <v>x121</v>
      </c>
      <c r="L3972" s="2" t="str">
        <f t="shared" si="391"/>
        <v>Not Local [Non-EEA]</v>
      </c>
      <c r="N3972" s="32" t="s">
        <v>359</v>
      </c>
      <c r="Q3972" s="32"/>
      <c r="S3972" s="30">
        <f t="shared" si="392"/>
        <v>45122</v>
      </c>
      <c r="T3972" s="15" t="str">
        <f t="shared" si="393"/>
        <v/>
      </c>
      <c r="U3972" s="15" t="str">
        <f t="shared" si="394"/>
        <v/>
      </c>
    </row>
    <row r="3973" spans="10:21">
      <c r="J3973" s="98" t="s">
        <v>15344</v>
      </c>
      <c r="K3973" s="2"/>
      <c r="L3973" s="2"/>
      <c r="O3973" s="32" t="s">
        <v>2286</v>
      </c>
      <c r="Q3973" s="32" t="s">
        <v>1227</v>
      </c>
      <c r="S3973" s="30">
        <v>45122</v>
      </c>
      <c r="T3973" s="15"/>
      <c r="U3973" s="15"/>
    </row>
    <row r="3974" spans="10:21">
      <c r="J3974" s="51" t="s">
        <v>3454</v>
      </c>
      <c r="K3974" s="2" t="str">
        <f t="shared" ref="K3974:K3980" si="395">VLOOKUP(J3974,$A:$B,2,0)</f>
        <v>x0</v>
      </c>
      <c r="L3974" s="2" t="str">
        <f t="shared" si="391"/>
        <v>Not applicable/All geographical areas</v>
      </c>
      <c r="M3974" s="66" t="s">
        <v>358</v>
      </c>
      <c r="Q3974" s="32"/>
      <c r="S3974" s="30">
        <f t="shared" ref="S3974:S3980" si="396">VLOOKUP(J3974,A:G,5,FALSE)</f>
        <v>41827</v>
      </c>
      <c r="T3974" s="15" t="str">
        <f t="shared" ref="T3974:T3980" si="397">IF(VLOOKUP(J3974,A:G,6,FALSE)=0,"",VLOOKUP(J3974,A:G,6,FALSE))</f>
        <v/>
      </c>
      <c r="U3974" s="15" t="str">
        <f t="shared" ref="U3974:U3980" si="398">IF(VLOOKUP(J3974,A:G,7,FALSE)=0,"",VLOOKUP(J3974,A:G,7,FALSE))</f>
        <v/>
      </c>
    </row>
    <row r="3975" spans="10:21">
      <c r="J3975" s="19" t="s">
        <v>13797</v>
      </c>
      <c r="K3975" s="2" t="str">
        <f t="shared" si="395"/>
        <v>x122</v>
      </c>
      <c r="L3975" s="2" t="str">
        <f t="shared" si="391"/>
        <v>Home country and Local [EEA]</v>
      </c>
      <c r="M3975" s="66" t="s">
        <v>358</v>
      </c>
      <c r="N3975" s="32" t="s">
        <v>359</v>
      </c>
      <c r="Q3975" s="32"/>
      <c r="S3975" s="30">
        <f t="shared" si="396"/>
        <v>45122</v>
      </c>
      <c r="T3975" s="15" t="str">
        <f t="shared" si="397"/>
        <v/>
      </c>
      <c r="U3975" s="15" t="str">
        <f t="shared" si="398"/>
        <v/>
      </c>
    </row>
    <row r="3976" spans="10:21">
      <c r="J3976" s="21" t="s">
        <v>1340</v>
      </c>
      <c r="K3976" s="2" t="str">
        <f t="shared" si="395"/>
        <v>x24</v>
      </c>
      <c r="L3976" s="2" t="str">
        <f t="shared" si="391"/>
        <v>Home country</v>
      </c>
      <c r="N3976" s="32" t="s">
        <v>359</v>
      </c>
      <c r="Q3976" s="32"/>
      <c r="S3976" s="30">
        <f t="shared" si="396"/>
        <v>41827</v>
      </c>
      <c r="T3976" s="15" t="str">
        <f t="shared" si="397"/>
        <v/>
      </c>
      <c r="U3976" s="15" t="str">
        <f t="shared" si="398"/>
        <v/>
      </c>
    </row>
    <row r="3977" spans="10:21">
      <c r="J3977" s="21" t="s">
        <v>13794</v>
      </c>
      <c r="K3977" s="2" t="str">
        <f t="shared" si="395"/>
        <v>x119</v>
      </c>
      <c r="L3977" s="2" t="str">
        <f t="shared" si="391"/>
        <v>Local [EEA]</v>
      </c>
      <c r="N3977" s="32" t="s">
        <v>359</v>
      </c>
      <c r="Q3977" s="32"/>
      <c r="S3977" s="30">
        <f t="shared" si="396"/>
        <v>45122</v>
      </c>
      <c r="T3977" s="15" t="str">
        <f t="shared" si="397"/>
        <v/>
      </c>
      <c r="U3977" s="15" t="str">
        <f t="shared" si="398"/>
        <v/>
      </c>
    </row>
    <row r="3978" spans="10:21">
      <c r="J3978" s="19" t="s">
        <v>13798</v>
      </c>
      <c r="K3978" s="2" t="str">
        <f t="shared" si="395"/>
        <v>x123</v>
      </c>
      <c r="L3978" s="2" t="str">
        <f t="shared" si="391"/>
        <v>EEA countries [other than home country] and Not local [EEA]</v>
      </c>
      <c r="M3978" s="66" t="s">
        <v>358</v>
      </c>
      <c r="N3978" s="32" t="s">
        <v>359</v>
      </c>
      <c r="Q3978" s="32"/>
      <c r="S3978" s="30">
        <f t="shared" si="396"/>
        <v>45122</v>
      </c>
      <c r="T3978" s="15" t="str">
        <f t="shared" si="397"/>
        <v/>
      </c>
      <c r="U3978" s="15" t="str">
        <f t="shared" si="398"/>
        <v/>
      </c>
    </row>
    <row r="3979" spans="10:21">
      <c r="J3979" s="21" t="s">
        <v>1341</v>
      </c>
      <c r="K3979" s="2" t="str">
        <f t="shared" si="395"/>
        <v>x15</v>
      </c>
      <c r="L3979" s="2" t="str">
        <f t="shared" si="391"/>
        <v>EEA countries [other than home country]</v>
      </c>
      <c r="N3979" s="32" t="s">
        <v>359</v>
      </c>
      <c r="Q3979" s="32"/>
      <c r="S3979" s="30">
        <f t="shared" si="396"/>
        <v>41827</v>
      </c>
      <c r="T3979" s="15" t="str">
        <f t="shared" si="397"/>
        <v/>
      </c>
      <c r="U3979" s="15" t="str">
        <f t="shared" si="398"/>
        <v/>
      </c>
    </row>
    <row r="3980" spans="10:21">
      <c r="J3980" s="21" t="s">
        <v>7880</v>
      </c>
      <c r="K3980" s="2" t="str">
        <f t="shared" si="395"/>
        <v>x77</v>
      </c>
      <c r="L3980" s="2" t="str">
        <f t="shared" si="391"/>
        <v>Not local [EEA]</v>
      </c>
      <c r="N3980" s="32" t="s">
        <v>359</v>
      </c>
      <c r="Q3980" s="32"/>
      <c r="S3980" s="30">
        <f t="shared" si="396"/>
        <v>42277</v>
      </c>
      <c r="T3980" s="15" t="str">
        <f t="shared" si="397"/>
        <v/>
      </c>
      <c r="U3980" s="15" t="str">
        <f t="shared" si="398"/>
        <v/>
      </c>
    </row>
    <row r="3981" spans="10:21">
      <c r="J3981" s="98" t="s">
        <v>15345</v>
      </c>
      <c r="K3981" s="2"/>
      <c r="L3981" s="2"/>
      <c r="O3981" s="32" t="s">
        <v>2286</v>
      </c>
      <c r="Q3981" s="32" t="s">
        <v>1352</v>
      </c>
      <c r="S3981" s="30">
        <v>45122</v>
      </c>
      <c r="T3981" s="15"/>
      <c r="U3981" s="15"/>
    </row>
    <row r="3982" spans="10:21">
      <c r="J3982" s="51" t="s">
        <v>3454</v>
      </c>
      <c r="K3982" s="2" t="str">
        <f t="shared" ref="K3982:K3996" si="399">VLOOKUP(J3982,$A:$B,2,0)</f>
        <v>x0</v>
      </c>
      <c r="L3982" s="2" t="str">
        <f t="shared" si="391"/>
        <v>Not applicable/All geographical areas</v>
      </c>
      <c r="M3982" s="66" t="s">
        <v>358</v>
      </c>
      <c r="Q3982" s="32"/>
      <c r="S3982" s="30">
        <f t="shared" ref="S3982:S3996" si="400">VLOOKUP(J3982,A:G,5,FALSE)</f>
        <v>41827</v>
      </c>
      <c r="T3982" s="15" t="str">
        <f t="shared" ref="T3982:T3996" si="401">IF(VLOOKUP(J3982,A:G,6,FALSE)=0,"",VLOOKUP(J3982,A:G,6,FALSE))</f>
        <v/>
      </c>
      <c r="U3982" s="15" t="str">
        <f t="shared" ref="U3982:U3994" si="402">IF(VLOOKUP(J3982,A:G,7,FALSE)=0,"",VLOOKUP(J3982,A:G,7,FALSE))</f>
        <v/>
      </c>
    </row>
    <row r="3983" spans="10:21">
      <c r="J3983" s="19" t="s">
        <v>13799</v>
      </c>
      <c r="K3983" s="2" t="str">
        <f t="shared" si="399"/>
        <v>x124</v>
      </c>
      <c r="L3983" s="2" t="str">
        <f t="shared" si="391"/>
        <v>Europe</v>
      </c>
      <c r="N3983" s="32" t="s">
        <v>359</v>
      </c>
      <c r="Q3983" s="32"/>
      <c r="S3983" s="30">
        <f t="shared" si="400"/>
        <v>45122</v>
      </c>
      <c r="T3983" s="15" t="str">
        <f t="shared" si="401"/>
        <v/>
      </c>
      <c r="U3983" s="15" t="str">
        <f t="shared" si="402"/>
        <v/>
      </c>
    </row>
    <row r="3984" spans="10:21">
      <c r="J3984" s="19" t="s">
        <v>14263</v>
      </c>
      <c r="K3984" s="2" t="str">
        <f t="shared" si="399"/>
        <v>x135</v>
      </c>
      <c r="L3984" s="2" t="str">
        <f>J3984</f>
        <v>Africa</v>
      </c>
      <c r="N3984" s="32" t="s">
        <v>359</v>
      </c>
      <c r="Q3984" s="32"/>
      <c r="S3984" s="30">
        <f t="shared" si="400"/>
        <v>45122</v>
      </c>
      <c r="T3984" s="15" t="str">
        <f t="shared" si="401"/>
        <v/>
      </c>
      <c r="U3984" s="15" t="str">
        <f t="shared" si="402"/>
        <v/>
      </c>
    </row>
    <row r="3985" spans="10:21">
      <c r="J3985" s="19" t="s">
        <v>13800</v>
      </c>
      <c r="K3985" s="2" t="str">
        <f t="shared" si="399"/>
        <v>x125</v>
      </c>
      <c r="L3985" s="2" t="str">
        <f t="shared" si="391"/>
        <v>North East US</v>
      </c>
      <c r="N3985" s="32" t="s">
        <v>359</v>
      </c>
      <c r="Q3985" s="32"/>
      <c r="S3985" s="30">
        <f t="shared" si="400"/>
        <v>45122</v>
      </c>
      <c r="T3985" s="15" t="str">
        <f t="shared" si="401"/>
        <v/>
      </c>
      <c r="U3985" s="15" t="str">
        <f t="shared" si="402"/>
        <v/>
      </c>
    </row>
    <row r="3986" spans="10:21">
      <c r="J3986" s="19" t="s">
        <v>13801</v>
      </c>
      <c r="K3986" s="2" t="str">
        <f t="shared" si="399"/>
        <v>x126</v>
      </c>
      <c r="L3986" s="2" t="str">
        <f t="shared" si="391"/>
        <v>South East US</v>
      </c>
      <c r="N3986" s="32" t="s">
        <v>359</v>
      </c>
      <c r="Q3986" s="32"/>
      <c r="S3986" s="30">
        <f t="shared" si="400"/>
        <v>45122</v>
      </c>
      <c r="T3986" s="15" t="str">
        <f t="shared" si="401"/>
        <v/>
      </c>
      <c r="U3986" s="15" t="str">
        <f t="shared" si="402"/>
        <v/>
      </c>
    </row>
    <row r="3987" spans="10:21">
      <c r="J3987" s="19" t="s">
        <v>13802</v>
      </c>
      <c r="K3987" s="2" t="str">
        <f t="shared" si="399"/>
        <v>x127</v>
      </c>
      <c r="L3987" s="2" t="str">
        <f t="shared" si="391"/>
        <v>Mid West US</v>
      </c>
      <c r="N3987" s="32" t="s">
        <v>359</v>
      </c>
      <c r="Q3987" s="32"/>
      <c r="S3987" s="30">
        <f t="shared" si="400"/>
        <v>45122</v>
      </c>
      <c r="T3987" s="15" t="str">
        <f t="shared" si="401"/>
        <v/>
      </c>
      <c r="U3987" s="15" t="str">
        <f t="shared" si="402"/>
        <v/>
      </c>
    </row>
    <row r="3988" spans="10:21">
      <c r="J3988" s="99" t="s">
        <v>14264</v>
      </c>
      <c r="K3988" s="2" t="str">
        <f t="shared" si="399"/>
        <v>x136</v>
      </c>
      <c r="L3988" s="2" t="str">
        <f t="shared" si="391"/>
        <v>Western US</v>
      </c>
      <c r="N3988" s="32" t="s">
        <v>359</v>
      </c>
      <c r="Q3988" s="32"/>
      <c r="S3988" s="30">
        <f t="shared" si="400"/>
        <v>45122</v>
      </c>
      <c r="T3988" s="15" t="str">
        <f t="shared" si="401"/>
        <v/>
      </c>
      <c r="U3988" s="15" t="str">
        <f t="shared" si="402"/>
        <v/>
      </c>
    </row>
    <row r="3989" spans="10:21">
      <c r="J3989" s="99" t="s">
        <v>14265</v>
      </c>
      <c r="K3989" s="2" t="str">
        <f t="shared" si="399"/>
        <v>x137</v>
      </c>
      <c r="L3989" s="2" t="str">
        <f t="shared" si="391"/>
        <v>North America (excluding US)</v>
      </c>
      <c r="N3989" s="32" t="s">
        <v>359</v>
      </c>
      <c r="Q3989" s="32"/>
      <c r="S3989" s="30">
        <f t="shared" si="400"/>
        <v>45122</v>
      </c>
      <c r="T3989" s="15" t="str">
        <f t="shared" si="401"/>
        <v/>
      </c>
      <c r="U3989" s="15" t="str">
        <f t="shared" si="402"/>
        <v/>
      </c>
    </row>
    <row r="3990" spans="10:21">
      <c r="J3990" s="19" t="s">
        <v>13803</v>
      </c>
      <c r="K3990" s="2" t="str">
        <f t="shared" si="399"/>
        <v>x128</v>
      </c>
      <c r="L3990" s="2" t="str">
        <f t="shared" si="391"/>
        <v>Caribbean</v>
      </c>
      <c r="N3990" s="32" t="s">
        <v>359</v>
      </c>
      <c r="Q3990" s="32"/>
      <c r="S3990" s="30">
        <f t="shared" si="400"/>
        <v>45122</v>
      </c>
      <c r="T3990" s="15" t="str">
        <f t="shared" si="401"/>
        <v/>
      </c>
      <c r="U3990" s="15" t="str">
        <f t="shared" si="402"/>
        <v/>
      </c>
    </row>
    <row r="3991" spans="10:21">
      <c r="J3991" s="19" t="s">
        <v>13804</v>
      </c>
      <c r="K3991" s="2" t="str">
        <f t="shared" si="399"/>
        <v>x129</v>
      </c>
      <c r="L3991" s="2" t="str">
        <f t="shared" si="391"/>
        <v>South America</v>
      </c>
      <c r="N3991" s="32" t="s">
        <v>359</v>
      </c>
      <c r="Q3991" s="32"/>
      <c r="S3991" s="30">
        <f t="shared" si="400"/>
        <v>45122</v>
      </c>
      <c r="T3991" s="15" t="str">
        <f t="shared" si="401"/>
        <v/>
      </c>
      <c r="U3991" s="15" t="str">
        <f t="shared" si="402"/>
        <v/>
      </c>
    </row>
    <row r="3992" spans="10:21">
      <c r="J3992" s="19" t="s">
        <v>1426</v>
      </c>
      <c r="K3992" s="2" t="str">
        <f t="shared" si="399"/>
        <v>AU</v>
      </c>
      <c r="L3992" s="2" t="str">
        <f t="shared" si="391"/>
        <v>AUSTRALIA</v>
      </c>
      <c r="N3992" s="32" t="s">
        <v>359</v>
      </c>
      <c r="Q3992" s="32"/>
      <c r="S3992" s="30">
        <f t="shared" si="400"/>
        <v>41827</v>
      </c>
      <c r="T3992" s="15" t="str">
        <f t="shared" si="401"/>
        <v/>
      </c>
      <c r="U3992" s="15" t="str">
        <f t="shared" si="402"/>
        <v/>
      </c>
    </row>
    <row r="3993" spans="10:21">
      <c r="J3993" s="19" t="s">
        <v>1522</v>
      </c>
      <c r="K3993" s="2" t="str">
        <f t="shared" si="399"/>
        <v>JP</v>
      </c>
      <c r="L3993" s="2" t="str">
        <f t="shared" si="391"/>
        <v>JAPAN</v>
      </c>
      <c r="N3993" s="32" t="s">
        <v>359</v>
      </c>
      <c r="Q3993" s="32"/>
      <c r="S3993" s="30">
        <f t="shared" si="400"/>
        <v>41827</v>
      </c>
      <c r="T3993" s="15" t="str">
        <f t="shared" si="401"/>
        <v/>
      </c>
      <c r="U3993" s="15" t="str">
        <f t="shared" si="402"/>
        <v/>
      </c>
    </row>
    <row r="3994" spans="10:21">
      <c r="J3994" s="99" t="s">
        <v>14266</v>
      </c>
      <c r="K3994" s="2" t="str">
        <f t="shared" si="399"/>
        <v>x138</v>
      </c>
      <c r="L3994" s="2" t="str">
        <f t="shared" si="391"/>
        <v>Asia (excluding Japan)</v>
      </c>
      <c r="N3994" s="32" t="s">
        <v>359</v>
      </c>
      <c r="Q3994" s="32"/>
      <c r="S3994" s="30">
        <f t="shared" si="400"/>
        <v>45122</v>
      </c>
      <c r="T3994" s="15" t="str">
        <f t="shared" si="401"/>
        <v/>
      </c>
      <c r="U3994" s="15" t="str">
        <f t="shared" si="402"/>
        <v/>
      </c>
    </row>
    <row r="3995" spans="10:21">
      <c r="J3995" s="19" t="s">
        <v>15645</v>
      </c>
      <c r="K3995" s="2" t="str">
        <f t="shared" si="399"/>
        <v>x130</v>
      </c>
      <c r="L3995" s="2" t="str">
        <f t="shared" si="391"/>
        <v>Rest of world other than Europe, Africa, North East US, South East US, Mid West US, Western US, North America (excluding US), Caribbean, South America, Australia, Asia</v>
      </c>
      <c r="N3995" s="32" t="s">
        <v>359</v>
      </c>
      <c r="Q3995" s="32"/>
      <c r="S3995" s="30">
        <f t="shared" si="400"/>
        <v>45122</v>
      </c>
      <c r="T3995" s="15" t="str">
        <f t="shared" si="401"/>
        <v/>
      </c>
      <c r="U3995" s="15"/>
    </row>
    <row r="3996" spans="10:21">
      <c r="J3996" s="19" t="s">
        <v>13805</v>
      </c>
      <c r="K3996" s="2" t="str">
        <f t="shared" si="399"/>
        <v>x131</v>
      </c>
      <c r="L3996" s="2" t="str">
        <f t="shared" si="391"/>
        <v>Not allocated to specific region</v>
      </c>
      <c r="N3996" s="32" t="s">
        <v>359</v>
      </c>
      <c r="Q3996" s="32"/>
      <c r="S3996" s="30">
        <f t="shared" si="400"/>
        <v>45122</v>
      </c>
      <c r="T3996" s="15" t="str">
        <f t="shared" si="401"/>
        <v/>
      </c>
      <c r="U3996" s="15" t="str">
        <f>IF(VLOOKUP(J3996,A:G,7,FALSE)=0,"",VLOOKUP(J3996,A:G,7,FALSE))</f>
        <v/>
      </c>
    </row>
    <row r="3997" spans="10:21">
      <c r="J3997" s="98" t="s">
        <v>15346</v>
      </c>
      <c r="K3997" s="2"/>
      <c r="L3997" s="2"/>
      <c r="O3997" s="32" t="s">
        <v>2286</v>
      </c>
      <c r="Q3997" s="32" t="s">
        <v>1352</v>
      </c>
      <c r="S3997" s="30">
        <v>45122</v>
      </c>
      <c r="T3997" s="15"/>
      <c r="U3997" s="15"/>
    </row>
    <row r="3998" spans="10:21">
      <c r="J3998" s="51" t="s">
        <v>3454</v>
      </c>
      <c r="K3998" s="2" t="str">
        <f>VLOOKUP(J3998,$A:$B,2,0)</f>
        <v>x0</v>
      </c>
      <c r="L3998" s="2" t="str">
        <f t="shared" si="391"/>
        <v>Not applicable/All geographical areas</v>
      </c>
      <c r="M3998" s="66" t="s">
        <v>358</v>
      </c>
      <c r="Q3998" s="32"/>
      <c r="S3998" s="30">
        <f>VLOOKUP(J3998,A:G,5,FALSE)</f>
        <v>41827</v>
      </c>
      <c r="T3998" s="15" t="str">
        <f>IF(VLOOKUP(J3998,A:G,6,FALSE)=0,"",VLOOKUP(J3998,A:G,6,FALSE))</f>
        <v/>
      </c>
      <c r="U3998" s="15" t="str">
        <f>IF(VLOOKUP(J3998,A:G,7,FALSE)=0,"",VLOOKUP(J3998,A:G,7,FALSE))</f>
        <v/>
      </c>
    </row>
    <row r="3999" spans="10:21">
      <c r="J3999" s="19" t="s">
        <v>13799</v>
      </c>
      <c r="K3999" s="2" t="str">
        <f>VLOOKUP(J3999,$A:$B,2,0)</f>
        <v>x124</v>
      </c>
      <c r="L3999" s="2" t="str">
        <f t="shared" si="391"/>
        <v>Europe</v>
      </c>
      <c r="N3999" s="32" t="s">
        <v>359</v>
      </c>
      <c r="Q3999" s="32"/>
      <c r="S3999" s="30">
        <f>VLOOKUP(J3999,A:G,5,FALSE)</f>
        <v>45122</v>
      </c>
      <c r="T3999" s="15" t="str">
        <f>IF(VLOOKUP(J3999,A:G,6,FALSE)=0,"",VLOOKUP(J3999,A:G,6,FALSE))</f>
        <v/>
      </c>
      <c r="U3999" s="15" t="str">
        <f>IF(VLOOKUP(J3999,A:G,7,FALSE)=0,"",VLOOKUP(J3999,A:G,7,FALSE))</f>
        <v/>
      </c>
    </row>
    <row r="4000" spans="10:21">
      <c r="J4000" s="19" t="s">
        <v>13806</v>
      </c>
      <c r="K4000" s="2" t="str">
        <f>VLOOKUP(J4000,$A:$B,2,0)</f>
        <v>x133</v>
      </c>
      <c r="L4000" s="2" t="str">
        <f t="shared" si="391"/>
        <v>North America</v>
      </c>
      <c r="N4000" s="32" t="s">
        <v>359</v>
      </c>
      <c r="Q4000" s="32"/>
      <c r="S4000" s="30">
        <f>VLOOKUP(J4000,A:G,5,FALSE)</f>
        <v>45122</v>
      </c>
      <c r="T4000" s="15" t="str">
        <f>IF(VLOOKUP(J4000,A:G,6,FALSE)=0,"",VLOOKUP(J4000,A:G,6,FALSE))</f>
        <v/>
      </c>
      <c r="U4000" s="15" t="str">
        <f>IF(VLOOKUP(J4000,A:G,7,FALSE)=0,"",VLOOKUP(J4000,A:G,7,FALSE))</f>
        <v/>
      </c>
    </row>
    <row r="4001" spans="9:22">
      <c r="J4001" s="19" t="s">
        <v>13807</v>
      </c>
      <c r="K4001" s="2" t="str">
        <f>VLOOKUP(J4001,$A:$B,2,0)</f>
        <v>x134</v>
      </c>
      <c r="L4001" s="2" t="str">
        <f t="shared" si="391"/>
        <v>Rest of world other than Europe and North America</v>
      </c>
      <c r="N4001" s="32" t="s">
        <v>359</v>
      </c>
      <c r="Q4001" s="32"/>
      <c r="S4001" s="30">
        <f>VLOOKUP(J4001,A:G,5,FALSE)</f>
        <v>45122</v>
      </c>
      <c r="T4001" s="15" t="str">
        <f>IF(VLOOKUP(J4001,A:G,6,FALSE)=0,"",VLOOKUP(J4001,A:G,6,FALSE))</f>
        <v/>
      </c>
      <c r="U4001" s="15" t="str">
        <f>IF(VLOOKUP(J4001,A:G,7,FALSE)=0,"",VLOOKUP(J4001,A:G,7,FALSE))</f>
        <v/>
      </c>
    </row>
    <row r="4002" spans="9:22">
      <c r="J4002" s="19" t="s">
        <v>13805</v>
      </c>
      <c r="K4002" s="2" t="str">
        <f>VLOOKUP(J4002,$A:$B,2,0)</f>
        <v>x131</v>
      </c>
      <c r="L4002" s="2" t="str">
        <f t="shared" si="391"/>
        <v>Not allocated to specific region</v>
      </c>
      <c r="N4002" s="32" t="s">
        <v>359</v>
      </c>
      <c r="Q4002" s="32"/>
      <c r="S4002" s="30">
        <f>VLOOKUP(J4002,A:G,5,FALSE)</f>
        <v>45122</v>
      </c>
      <c r="T4002" s="15" t="str">
        <f>IF(VLOOKUP(J4002,A:G,6,FALSE)=0,"",VLOOKUP(J4002,A:G,6,FALSE))</f>
        <v/>
      </c>
      <c r="U4002" s="15" t="str">
        <f>IF(VLOOKUP(J4002,A:G,7,FALSE)=0,"",VLOOKUP(J4002,A:G,7,FALSE))</f>
        <v/>
      </c>
    </row>
    <row r="4003" spans="9:22">
      <c r="I4003" s="61"/>
      <c r="J4003" t="s">
        <v>15347</v>
      </c>
      <c r="K4003" s="2"/>
      <c r="L4003" s="2"/>
      <c r="O4003" s="32" t="s">
        <v>2286</v>
      </c>
      <c r="Q4003" t="s">
        <v>10503</v>
      </c>
      <c r="R4003" t="s">
        <v>14254</v>
      </c>
      <c r="S4003" s="30">
        <v>45122</v>
      </c>
      <c r="T4003" s="15"/>
      <c r="U4003" s="15"/>
    </row>
    <row r="4004" spans="9:22">
      <c r="I4004" s="61"/>
      <c r="J4004" s="26" t="s">
        <v>3454</v>
      </c>
      <c r="K4004" s="2" t="str">
        <f>VLOOKUP(J4004,$A:$B,2,0)</f>
        <v>x0</v>
      </c>
      <c r="L4004" s="2" t="s">
        <v>13109</v>
      </c>
      <c r="S4004" s="30">
        <f>VLOOKUP(J4004,A:G,5,FALSE)</f>
        <v>41827</v>
      </c>
      <c r="T4004" s="15" t="str">
        <f>IF(VLOOKUP(J4004,A:G,6,FALSE)=0,"",VLOOKUP(J4004,A:G,6,FALSE))</f>
        <v/>
      </c>
      <c r="U4004" s="15" t="str">
        <f>IF(VLOOKUP(J4004,A:G,7,FALSE)=0,"",VLOOKUP(J4004,A:G,7,FALSE))</f>
        <v/>
      </c>
    </row>
    <row r="4005" spans="9:22">
      <c r="I4005" s="61"/>
      <c r="J4005" s="95" t="s">
        <v>15353</v>
      </c>
      <c r="K4005" s="2" t="str">
        <f>VLOOKUP(J4005,$A:$B,2,0)</f>
        <v>x139</v>
      </c>
      <c r="L4005" s="2" t="s">
        <v>14329</v>
      </c>
      <c r="S4005" s="30">
        <f>VLOOKUP(J4005,A:G,5,FALSE)</f>
        <v>45122</v>
      </c>
      <c r="T4005" s="15" t="str">
        <f>IF(VLOOKUP(J4005,A:G,6,FALSE)=0,"",VLOOKUP(J4005,A:G,6,FALSE))</f>
        <v/>
      </c>
      <c r="U4005" s="15" t="str">
        <f>IF(VLOOKUP(J4005,A:G,7,FALSE)=0,"",VLOOKUP(J4005,A:G,7,FALSE))</f>
        <v/>
      </c>
    </row>
    <row r="4006" spans="9:22">
      <c r="I4006" s="61"/>
      <c r="J4006" s="95" t="s">
        <v>15354</v>
      </c>
      <c r="K4006" s="2" t="str">
        <f>VLOOKUP(J4006,$A:$B,2,0)</f>
        <v>x140</v>
      </c>
      <c r="L4006" s="2" t="s">
        <v>14330</v>
      </c>
      <c r="S4006" s="30">
        <f>VLOOKUP(J4006,A:G,5,FALSE)</f>
        <v>45122</v>
      </c>
      <c r="T4006" s="15" t="str">
        <f>IF(VLOOKUP(J4006,A:G,6,FALSE)=0,"",VLOOKUP(J4006,A:G,6,FALSE))</f>
        <v/>
      </c>
      <c r="U4006" s="15" t="str">
        <f>IF(VLOOKUP(J4006,A:G,7,FALSE)=0,"",VLOOKUP(J4006,A:G,7,FALSE))</f>
        <v/>
      </c>
    </row>
    <row r="4007" spans="9:22">
      <c r="J4007" s="20" t="s">
        <v>16123</v>
      </c>
      <c r="K4007" s="2"/>
      <c r="L4007" s="2"/>
      <c r="M4007" s="66"/>
      <c r="N4007" s="66"/>
      <c r="O4007" s="66" t="s">
        <v>2286</v>
      </c>
      <c r="P4007" s="66"/>
      <c r="Q4007" s="2"/>
      <c r="R4007" s="2" t="s">
        <v>16122</v>
      </c>
      <c r="S4007" s="15">
        <v>45122</v>
      </c>
      <c r="T4007" s="15"/>
      <c r="U4007" s="15"/>
      <c r="V4007" s="2"/>
    </row>
    <row r="4008" spans="9:22">
      <c r="J4008" s="17" t="s">
        <v>3454</v>
      </c>
      <c r="K4008" s="2" t="str">
        <f t="shared" ref="K4008:K4071" si="403">VLOOKUP(J4008,$A:$B,2,0)</f>
        <v>x0</v>
      </c>
      <c r="L4008" s="2" t="str">
        <f>J4008</f>
        <v>Not applicable/All geographical areas</v>
      </c>
      <c r="M4008" s="66"/>
      <c r="N4008" s="66"/>
      <c r="O4008" s="66"/>
      <c r="P4008" s="66" t="s">
        <v>627</v>
      </c>
      <c r="Q4008" s="2"/>
      <c r="R4008" s="2"/>
      <c r="S4008" s="15">
        <f t="shared" ref="S4008:S4071" si="404">VLOOKUP(J4008,A:G,5,FALSE)</f>
        <v>41827</v>
      </c>
      <c r="T4008" s="15" t="str">
        <f t="shared" ref="T4008:T4071" si="405">IF(VLOOKUP(J4008,A:G,6,FALSE)=0,"",VLOOKUP(J4008,A:G,6,FALSE))</f>
        <v/>
      </c>
      <c r="U4008" s="15" t="str">
        <f t="shared" ref="U4008:U4071" si="406">IF(VLOOKUP(J4008,A:G,7,FALSE)=0,"",VLOOKUP(J4008,A:G,7,FALSE))</f>
        <v/>
      </c>
      <c r="V4008" s="2"/>
    </row>
    <row r="4009" spans="9:22">
      <c r="J4009" s="19" t="s">
        <v>1413</v>
      </c>
      <c r="K4009" s="2" t="str">
        <f t="shared" si="403"/>
        <v>AF</v>
      </c>
      <c r="L4009" s="2" t="str">
        <f t="shared" ref="L4009:L4078" si="407">J4009</f>
        <v>AFGHANISTAN</v>
      </c>
      <c r="M4009" s="66"/>
      <c r="N4009" s="66"/>
      <c r="O4009" s="66"/>
      <c r="P4009" s="66"/>
      <c r="Q4009" s="2"/>
      <c r="R4009" s="2"/>
      <c r="S4009" s="15">
        <f t="shared" si="404"/>
        <v>41827</v>
      </c>
      <c r="T4009" s="15" t="str">
        <f t="shared" si="405"/>
        <v/>
      </c>
      <c r="U4009" s="15" t="str">
        <f t="shared" si="406"/>
        <v/>
      </c>
      <c r="V4009" s="2"/>
    </row>
    <row r="4010" spans="9:22">
      <c r="J4010" s="19" t="s">
        <v>1414</v>
      </c>
      <c r="K4010" s="2" t="str">
        <f t="shared" si="403"/>
        <v>AX</v>
      </c>
      <c r="L4010" s="2" t="str">
        <f t="shared" si="407"/>
        <v>ÅLAND ISLANDS</v>
      </c>
      <c r="M4010" s="66"/>
      <c r="N4010" s="66"/>
      <c r="O4010" s="66"/>
      <c r="P4010" s="66"/>
      <c r="Q4010" s="2"/>
      <c r="R4010" s="2"/>
      <c r="S4010" s="15">
        <f t="shared" si="404"/>
        <v>41827</v>
      </c>
      <c r="T4010" s="15" t="str">
        <f t="shared" si="405"/>
        <v/>
      </c>
      <c r="U4010" s="15" t="str">
        <f t="shared" si="406"/>
        <v/>
      </c>
      <c r="V4010" s="18"/>
    </row>
    <row r="4011" spans="9:22">
      <c r="J4011" s="19" t="s">
        <v>1415</v>
      </c>
      <c r="K4011" s="2" t="str">
        <f t="shared" si="403"/>
        <v>AL</v>
      </c>
      <c r="L4011" s="2" t="str">
        <f t="shared" si="407"/>
        <v>ALBANIA</v>
      </c>
      <c r="M4011" s="66"/>
      <c r="N4011" s="66"/>
      <c r="O4011" s="66"/>
      <c r="P4011" s="66"/>
      <c r="Q4011" s="2"/>
      <c r="R4011" s="2"/>
      <c r="S4011" s="15">
        <f t="shared" si="404"/>
        <v>41827</v>
      </c>
      <c r="T4011" s="15" t="str">
        <f t="shared" si="405"/>
        <v/>
      </c>
      <c r="U4011" s="15" t="str">
        <f t="shared" si="406"/>
        <v/>
      </c>
      <c r="V4011" s="2"/>
    </row>
    <row r="4012" spans="9:22">
      <c r="J4012" s="19" t="s">
        <v>1416</v>
      </c>
      <c r="K4012" s="2" t="str">
        <f t="shared" si="403"/>
        <v>DZ</v>
      </c>
      <c r="L4012" s="2" t="str">
        <f t="shared" si="407"/>
        <v>ALGERIA</v>
      </c>
      <c r="M4012" s="66"/>
      <c r="N4012" s="66"/>
      <c r="O4012" s="66"/>
      <c r="P4012" s="66"/>
      <c r="Q4012" s="2"/>
      <c r="R4012" s="2"/>
      <c r="S4012" s="15">
        <f t="shared" si="404"/>
        <v>41827</v>
      </c>
      <c r="T4012" s="15" t="str">
        <f t="shared" si="405"/>
        <v/>
      </c>
      <c r="U4012" s="15" t="str">
        <f t="shared" si="406"/>
        <v/>
      </c>
      <c r="V4012" s="2"/>
    </row>
    <row r="4013" spans="9:22">
      <c r="J4013" s="19" t="s">
        <v>1417</v>
      </c>
      <c r="K4013" s="2" t="str">
        <f t="shared" si="403"/>
        <v>AS</v>
      </c>
      <c r="L4013" s="2" t="str">
        <f t="shared" si="407"/>
        <v>AMERICAN SAMOA</v>
      </c>
      <c r="M4013" s="66"/>
      <c r="N4013" s="66"/>
      <c r="O4013" s="66"/>
      <c r="P4013" s="66"/>
      <c r="Q4013" s="2"/>
      <c r="R4013" s="2"/>
      <c r="S4013" s="15">
        <f t="shared" si="404"/>
        <v>41827</v>
      </c>
      <c r="T4013" s="15" t="str">
        <f t="shared" si="405"/>
        <v/>
      </c>
      <c r="U4013" s="15" t="str">
        <f t="shared" si="406"/>
        <v/>
      </c>
      <c r="V4013" s="2"/>
    </row>
    <row r="4014" spans="9:22">
      <c r="J4014" s="19" t="s">
        <v>1418</v>
      </c>
      <c r="K4014" s="2" t="str">
        <f t="shared" si="403"/>
        <v>AD</v>
      </c>
      <c r="L4014" s="2" t="str">
        <f t="shared" si="407"/>
        <v>ANDORRA</v>
      </c>
      <c r="M4014" s="66"/>
      <c r="N4014" s="66"/>
      <c r="O4014" s="66"/>
      <c r="P4014" s="66"/>
      <c r="Q4014" s="2"/>
      <c r="R4014" s="2"/>
      <c r="S4014" s="15">
        <f t="shared" si="404"/>
        <v>41827</v>
      </c>
      <c r="T4014" s="15" t="str">
        <f t="shared" si="405"/>
        <v/>
      </c>
      <c r="U4014" s="15" t="str">
        <f t="shared" si="406"/>
        <v/>
      </c>
      <c r="V4014" s="2"/>
    </row>
    <row r="4015" spans="9:22">
      <c r="J4015" s="19" t="s">
        <v>1419</v>
      </c>
      <c r="K4015" s="2" t="str">
        <f t="shared" si="403"/>
        <v>AO</v>
      </c>
      <c r="L4015" s="2" t="str">
        <f t="shared" si="407"/>
        <v>ANGOLA</v>
      </c>
      <c r="M4015" s="66"/>
      <c r="N4015" s="66"/>
      <c r="O4015" s="66"/>
      <c r="P4015" s="66"/>
      <c r="Q4015" s="2"/>
      <c r="R4015" s="2"/>
      <c r="S4015" s="15">
        <f t="shared" si="404"/>
        <v>41827</v>
      </c>
      <c r="T4015" s="15" t="str">
        <f t="shared" si="405"/>
        <v/>
      </c>
      <c r="U4015" s="15" t="str">
        <f t="shared" si="406"/>
        <v/>
      </c>
      <c r="V4015" s="2"/>
    </row>
    <row r="4016" spans="9:22">
      <c r="J4016" s="19" t="s">
        <v>1420</v>
      </c>
      <c r="K4016" s="2" t="str">
        <f t="shared" si="403"/>
        <v>AI</v>
      </c>
      <c r="L4016" s="2" t="str">
        <f t="shared" si="407"/>
        <v>ANGUILLA</v>
      </c>
      <c r="M4016" s="66"/>
      <c r="N4016" s="66"/>
      <c r="O4016" s="66"/>
      <c r="P4016" s="66"/>
      <c r="Q4016" s="2"/>
      <c r="R4016" s="2"/>
      <c r="S4016" s="15">
        <f t="shared" si="404"/>
        <v>41827</v>
      </c>
      <c r="T4016" s="15" t="str">
        <f t="shared" si="405"/>
        <v/>
      </c>
      <c r="U4016" s="15" t="str">
        <f t="shared" si="406"/>
        <v/>
      </c>
      <c r="V4016" s="2"/>
    </row>
    <row r="4017" spans="10:22">
      <c r="J4017" s="19" t="s">
        <v>1421</v>
      </c>
      <c r="K4017" s="2" t="str">
        <f t="shared" si="403"/>
        <v>AQ</v>
      </c>
      <c r="L4017" s="2" t="str">
        <f t="shared" si="407"/>
        <v>ANTARCTICA</v>
      </c>
      <c r="M4017" s="66"/>
      <c r="N4017" s="66"/>
      <c r="O4017" s="66"/>
      <c r="P4017" s="66"/>
      <c r="Q4017" s="2"/>
      <c r="R4017" s="2"/>
      <c r="S4017" s="15">
        <f t="shared" si="404"/>
        <v>41827</v>
      </c>
      <c r="T4017" s="15" t="str">
        <f t="shared" si="405"/>
        <v/>
      </c>
      <c r="U4017" s="15" t="str">
        <f t="shared" si="406"/>
        <v/>
      </c>
      <c r="V4017" s="2"/>
    </row>
    <row r="4018" spans="10:22">
      <c r="J4018" s="19" t="s">
        <v>1422</v>
      </c>
      <c r="K4018" s="2" t="str">
        <f t="shared" si="403"/>
        <v>AG</v>
      </c>
      <c r="L4018" s="2" t="str">
        <f t="shared" si="407"/>
        <v>ANTIGUA AND BARBUDA</v>
      </c>
      <c r="M4018" s="66"/>
      <c r="N4018" s="66"/>
      <c r="O4018" s="66"/>
      <c r="P4018" s="66"/>
      <c r="Q4018" s="2"/>
      <c r="R4018" s="2"/>
      <c r="S4018" s="15">
        <f t="shared" si="404"/>
        <v>41827</v>
      </c>
      <c r="T4018" s="15" t="str">
        <f t="shared" si="405"/>
        <v/>
      </c>
      <c r="U4018" s="15" t="str">
        <f t="shared" si="406"/>
        <v/>
      </c>
      <c r="V4018" s="2"/>
    </row>
    <row r="4019" spans="10:22">
      <c r="J4019" s="19" t="s">
        <v>1423</v>
      </c>
      <c r="K4019" s="2" t="str">
        <f t="shared" si="403"/>
        <v>AR</v>
      </c>
      <c r="L4019" s="2" t="str">
        <f t="shared" si="407"/>
        <v>ARGENTINA</v>
      </c>
      <c r="M4019" s="66"/>
      <c r="N4019" s="66"/>
      <c r="O4019" s="66"/>
      <c r="P4019" s="66"/>
      <c r="Q4019" s="2"/>
      <c r="R4019" s="2"/>
      <c r="S4019" s="15">
        <f t="shared" si="404"/>
        <v>41827</v>
      </c>
      <c r="T4019" s="15" t="str">
        <f t="shared" si="405"/>
        <v/>
      </c>
      <c r="U4019" s="15" t="str">
        <f t="shared" si="406"/>
        <v/>
      </c>
      <c r="V4019" s="2"/>
    </row>
    <row r="4020" spans="10:22">
      <c r="J4020" s="19" t="s">
        <v>1424</v>
      </c>
      <c r="K4020" s="2" t="str">
        <f t="shared" si="403"/>
        <v>AM</v>
      </c>
      <c r="L4020" s="2" t="str">
        <f t="shared" si="407"/>
        <v>ARMENIA</v>
      </c>
      <c r="M4020" s="66"/>
      <c r="N4020" s="66"/>
      <c r="O4020" s="66"/>
      <c r="P4020" s="66"/>
      <c r="Q4020" s="2"/>
      <c r="R4020" s="2"/>
      <c r="S4020" s="15">
        <f t="shared" si="404"/>
        <v>41827</v>
      </c>
      <c r="T4020" s="15" t="str">
        <f t="shared" si="405"/>
        <v/>
      </c>
      <c r="U4020" s="15" t="str">
        <f t="shared" si="406"/>
        <v/>
      </c>
      <c r="V4020" s="2"/>
    </row>
    <row r="4021" spans="10:22">
      <c r="J4021" s="19" t="s">
        <v>1425</v>
      </c>
      <c r="K4021" s="2" t="str">
        <f t="shared" si="403"/>
        <v>AW</v>
      </c>
      <c r="L4021" s="2" t="str">
        <f t="shared" si="407"/>
        <v>ARUBA</v>
      </c>
      <c r="M4021" s="66"/>
      <c r="N4021" s="66"/>
      <c r="O4021" s="66"/>
      <c r="P4021" s="66"/>
      <c r="Q4021" s="2"/>
      <c r="R4021" s="2"/>
      <c r="S4021" s="15">
        <f t="shared" si="404"/>
        <v>41827</v>
      </c>
      <c r="T4021" s="15" t="str">
        <f t="shared" si="405"/>
        <v/>
      </c>
      <c r="U4021" s="15" t="str">
        <f t="shared" si="406"/>
        <v/>
      </c>
      <c r="V4021" s="2"/>
    </row>
    <row r="4022" spans="10:22">
      <c r="J4022" s="19" t="s">
        <v>1426</v>
      </c>
      <c r="K4022" s="2" t="str">
        <f t="shared" si="403"/>
        <v>AU</v>
      </c>
      <c r="L4022" s="2" t="str">
        <f t="shared" si="407"/>
        <v>AUSTRALIA</v>
      </c>
      <c r="M4022" s="66"/>
      <c r="N4022" s="66"/>
      <c r="O4022" s="66"/>
      <c r="P4022" s="66"/>
      <c r="Q4022" s="2"/>
      <c r="R4022" s="2"/>
      <c r="S4022" s="15">
        <f t="shared" si="404"/>
        <v>41827</v>
      </c>
      <c r="T4022" s="15" t="str">
        <f t="shared" si="405"/>
        <v/>
      </c>
      <c r="U4022" s="15" t="str">
        <f t="shared" si="406"/>
        <v/>
      </c>
      <c r="V4022" s="2"/>
    </row>
    <row r="4023" spans="10:22">
      <c r="J4023" s="19" t="s">
        <v>1427</v>
      </c>
      <c r="K4023" s="2" t="str">
        <f t="shared" si="403"/>
        <v>AT</v>
      </c>
      <c r="L4023" s="2" t="str">
        <f t="shared" si="407"/>
        <v>AUSTRIA</v>
      </c>
      <c r="M4023" s="66"/>
      <c r="N4023" s="66"/>
      <c r="O4023" s="66"/>
      <c r="P4023" s="66"/>
      <c r="Q4023" s="2"/>
      <c r="R4023" s="2"/>
      <c r="S4023" s="15">
        <f t="shared" si="404"/>
        <v>41827</v>
      </c>
      <c r="T4023" s="15" t="str">
        <f t="shared" si="405"/>
        <v/>
      </c>
      <c r="U4023" s="15" t="str">
        <f t="shared" si="406"/>
        <v/>
      </c>
      <c r="V4023" s="2"/>
    </row>
    <row r="4024" spans="10:22">
      <c r="J4024" s="19" t="s">
        <v>1428</v>
      </c>
      <c r="K4024" s="2" t="str">
        <f t="shared" si="403"/>
        <v>AZ</v>
      </c>
      <c r="L4024" s="2" t="str">
        <f t="shared" si="407"/>
        <v>AZERBAIJAN</v>
      </c>
      <c r="M4024" s="66"/>
      <c r="N4024" s="66"/>
      <c r="O4024" s="66"/>
      <c r="P4024" s="66"/>
      <c r="Q4024" s="2"/>
      <c r="R4024" s="2"/>
      <c r="S4024" s="15">
        <f t="shared" si="404"/>
        <v>41827</v>
      </c>
      <c r="T4024" s="15" t="str">
        <f t="shared" si="405"/>
        <v/>
      </c>
      <c r="U4024" s="15" t="str">
        <f t="shared" si="406"/>
        <v/>
      </c>
      <c r="V4024" s="2"/>
    </row>
    <row r="4025" spans="10:22">
      <c r="J4025" s="19" t="s">
        <v>1429</v>
      </c>
      <c r="K4025" s="2" t="str">
        <f t="shared" si="403"/>
        <v>BS</v>
      </c>
      <c r="L4025" s="2" t="str">
        <f t="shared" si="407"/>
        <v>BAHAMAS</v>
      </c>
      <c r="M4025" s="66"/>
      <c r="N4025" s="66"/>
      <c r="O4025" s="66"/>
      <c r="P4025" s="66"/>
      <c r="Q4025" s="2"/>
      <c r="R4025" s="2"/>
      <c r="S4025" s="15">
        <f t="shared" si="404"/>
        <v>41827</v>
      </c>
      <c r="T4025" s="15" t="str">
        <f t="shared" si="405"/>
        <v/>
      </c>
      <c r="U4025" s="15" t="str">
        <f t="shared" si="406"/>
        <v/>
      </c>
      <c r="V4025" s="2"/>
    </row>
    <row r="4026" spans="10:22">
      <c r="J4026" s="19" t="s">
        <v>1430</v>
      </c>
      <c r="K4026" s="2" t="str">
        <f t="shared" si="403"/>
        <v>BH</v>
      </c>
      <c r="L4026" s="2" t="str">
        <f t="shared" si="407"/>
        <v>BAHRAIN</v>
      </c>
      <c r="M4026" s="66"/>
      <c r="N4026" s="66"/>
      <c r="O4026" s="66"/>
      <c r="P4026" s="66"/>
      <c r="Q4026" s="2"/>
      <c r="R4026" s="2"/>
      <c r="S4026" s="15">
        <f t="shared" si="404"/>
        <v>41827</v>
      </c>
      <c r="T4026" s="15" t="str">
        <f t="shared" si="405"/>
        <v/>
      </c>
      <c r="U4026" s="15" t="str">
        <f t="shared" si="406"/>
        <v/>
      </c>
      <c r="V4026" s="2"/>
    </row>
    <row r="4027" spans="10:22">
      <c r="J4027" s="19" t="s">
        <v>1431</v>
      </c>
      <c r="K4027" s="2" t="str">
        <f t="shared" si="403"/>
        <v>BD</v>
      </c>
      <c r="L4027" s="2" t="str">
        <f t="shared" si="407"/>
        <v>BANGLADESH</v>
      </c>
      <c r="M4027" s="66"/>
      <c r="N4027" s="66"/>
      <c r="O4027" s="66"/>
      <c r="P4027" s="66"/>
      <c r="Q4027" s="2"/>
      <c r="R4027" s="2"/>
      <c r="S4027" s="15">
        <f t="shared" si="404"/>
        <v>41827</v>
      </c>
      <c r="T4027" s="15" t="str">
        <f t="shared" si="405"/>
        <v/>
      </c>
      <c r="U4027" s="15" t="str">
        <f t="shared" si="406"/>
        <v/>
      </c>
      <c r="V4027" s="2"/>
    </row>
    <row r="4028" spans="10:22">
      <c r="J4028" s="19" t="s">
        <v>1432</v>
      </c>
      <c r="K4028" s="2" t="str">
        <f t="shared" si="403"/>
        <v>BB</v>
      </c>
      <c r="L4028" s="2" t="str">
        <f t="shared" si="407"/>
        <v>BARBADOS</v>
      </c>
      <c r="M4028" s="66"/>
      <c r="N4028" s="66"/>
      <c r="O4028" s="66"/>
      <c r="P4028" s="66"/>
      <c r="Q4028" s="2"/>
      <c r="R4028" s="2"/>
      <c r="S4028" s="15">
        <f t="shared" si="404"/>
        <v>41827</v>
      </c>
      <c r="T4028" s="15" t="str">
        <f t="shared" si="405"/>
        <v/>
      </c>
      <c r="U4028" s="15" t="str">
        <f t="shared" si="406"/>
        <v/>
      </c>
      <c r="V4028" s="2"/>
    </row>
    <row r="4029" spans="10:22">
      <c r="J4029" s="19" t="s">
        <v>1433</v>
      </c>
      <c r="K4029" s="2" t="str">
        <f t="shared" si="403"/>
        <v>BY</v>
      </c>
      <c r="L4029" s="2" t="str">
        <f t="shared" si="407"/>
        <v>BELARUS</v>
      </c>
      <c r="M4029" s="66"/>
      <c r="N4029" s="66"/>
      <c r="O4029" s="66"/>
      <c r="P4029" s="66"/>
      <c r="Q4029" s="2"/>
      <c r="R4029" s="2"/>
      <c r="S4029" s="15">
        <f t="shared" si="404"/>
        <v>41827</v>
      </c>
      <c r="T4029" s="15" t="str">
        <f t="shared" si="405"/>
        <v/>
      </c>
      <c r="U4029" s="15" t="str">
        <f t="shared" si="406"/>
        <v/>
      </c>
      <c r="V4029" s="2"/>
    </row>
    <row r="4030" spans="10:22">
      <c r="J4030" s="19" t="s">
        <v>1434</v>
      </c>
      <c r="K4030" s="2" t="str">
        <f t="shared" si="403"/>
        <v>BE</v>
      </c>
      <c r="L4030" s="2" t="str">
        <f t="shared" si="407"/>
        <v>BELGIUM</v>
      </c>
      <c r="M4030" s="66"/>
      <c r="N4030" s="66"/>
      <c r="O4030" s="66"/>
      <c r="P4030" s="66"/>
      <c r="Q4030" s="2"/>
      <c r="R4030" s="2"/>
      <c r="S4030" s="15">
        <f t="shared" si="404"/>
        <v>41827</v>
      </c>
      <c r="T4030" s="15" t="str">
        <f t="shared" si="405"/>
        <v/>
      </c>
      <c r="U4030" s="15" t="str">
        <f t="shared" si="406"/>
        <v/>
      </c>
      <c r="V4030" s="2"/>
    </row>
    <row r="4031" spans="10:22">
      <c r="J4031" s="19" t="s">
        <v>1435</v>
      </c>
      <c r="K4031" s="2" t="str">
        <f t="shared" si="403"/>
        <v>BZ</v>
      </c>
      <c r="L4031" s="2" t="str">
        <f t="shared" si="407"/>
        <v>BELIZE</v>
      </c>
      <c r="M4031" s="66"/>
      <c r="N4031" s="66"/>
      <c r="O4031" s="66"/>
      <c r="P4031" s="66"/>
      <c r="Q4031" s="2"/>
      <c r="R4031" s="2"/>
      <c r="S4031" s="15">
        <f t="shared" si="404"/>
        <v>41827</v>
      </c>
      <c r="T4031" s="15" t="str">
        <f t="shared" si="405"/>
        <v/>
      </c>
      <c r="U4031" s="15" t="str">
        <f t="shared" si="406"/>
        <v/>
      </c>
      <c r="V4031" s="2"/>
    </row>
    <row r="4032" spans="10:22">
      <c r="J4032" s="19" t="s">
        <v>1436</v>
      </c>
      <c r="K4032" s="2" t="str">
        <f t="shared" si="403"/>
        <v>BJ</v>
      </c>
      <c r="L4032" s="2" t="str">
        <f t="shared" si="407"/>
        <v>BENIN</v>
      </c>
      <c r="M4032" s="66"/>
      <c r="N4032" s="66"/>
      <c r="O4032" s="66"/>
      <c r="P4032" s="66"/>
      <c r="Q4032" s="2"/>
      <c r="R4032" s="2"/>
      <c r="S4032" s="15">
        <f t="shared" si="404"/>
        <v>41827</v>
      </c>
      <c r="T4032" s="15" t="str">
        <f t="shared" si="405"/>
        <v/>
      </c>
      <c r="U4032" s="15" t="str">
        <f t="shared" si="406"/>
        <v/>
      </c>
      <c r="V4032" s="2"/>
    </row>
    <row r="4033" spans="10:22">
      <c r="J4033" s="19" t="s">
        <v>1437</v>
      </c>
      <c r="K4033" s="2" t="str">
        <f t="shared" si="403"/>
        <v>BM</v>
      </c>
      <c r="L4033" s="2" t="str">
        <f t="shared" si="407"/>
        <v>BERMUDA</v>
      </c>
      <c r="M4033" s="66"/>
      <c r="N4033" s="66"/>
      <c r="O4033" s="66"/>
      <c r="P4033" s="66"/>
      <c r="Q4033" s="2"/>
      <c r="R4033" s="2"/>
      <c r="S4033" s="15">
        <f t="shared" si="404"/>
        <v>41827</v>
      </c>
      <c r="T4033" s="15" t="str">
        <f t="shared" si="405"/>
        <v/>
      </c>
      <c r="U4033" s="15" t="str">
        <f t="shared" si="406"/>
        <v/>
      </c>
      <c r="V4033" s="2"/>
    </row>
    <row r="4034" spans="10:22">
      <c r="J4034" s="19" t="s">
        <v>1438</v>
      </c>
      <c r="K4034" s="2" t="str">
        <f t="shared" si="403"/>
        <v>BT</v>
      </c>
      <c r="L4034" s="2" t="str">
        <f t="shared" si="407"/>
        <v>BHUTAN</v>
      </c>
      <c r="M4034" s="66"/>
      <c r="N4034" s="66"/>
      <c r="O4034" s="66"/>
      <c r="P4034" s="66"/>
      <c r="Q4034" s="2"/>
      <c r="R4034" s="2"/>
      <c r="S4034" s="15">
        <f t="shared" si="404"/>
        <v>41827</v>
      </c>
      <c r="T4034" s="15" t="str">
        <f t="shared" si="405"/>
        <v/>
      </c>
      <c r="U4034" s="15" t="str">
        <f t="shared" si="406"/>
        <v/>
      </c>
      <c r="V4034" s="2"/>
    </row>
    <row r="4035" spans="10:22">
      <c r="J4035" s="19" t="s">
        <v>1439</v>
      </c>
      <c r="K4035" s="2" t="str">
        <f t="shared" si="403"/>
        <v>BO</v>
      </c>
      <c r="L4035" s="2" t="str">
        <f t="shared" si="407"/>
        <v>BOLIVIA, PLURINATIONAL STATE OF</v>
      </c>
      <c r="M4035" s="66"/>
      <c r="N4035" s="66"/>
      <c r="O4035" s="66"/>
      <c r="P4035" s="66"/>
      <c r="Q4035" s="2"/>
      <c r="R4035" s="2"/>
      <c r="S4035" s="15">
        <f t="shared" si="404"/>
        <v>41827</v>
      </c>
      <c r="T4035" s="15" t="str">
        <f t="shared" si="405"/>
        <v/>
      </c>
      <c r="U4035" s="15" t="str">
        <f t="shared" si="406"/>
        <v/>
      </c>
      <c r="V4035" s="2"/>
    </row>
    <row r="4036" spans="10:22">
      <c r="J4036" s="19" t="s">
        <v>1440</v>
      </c>
      <c r="K4036" s="2" t="str">
        <f t="shared" si="403"/>
        <v>BQ</v>
      </c>
      <c r="L4036" s="2" t="str">
        <f t="shared" si="407"/>
        <v>BONAIRE, SINT EUSTATIUS AND SABA</v>
      </c>
      <c r="M4036" s="66"/>
      <c r="N4036" s="66"/>
      <c r="O4036" s="66"/>
      <c r="P4036" s="66"/>
      <c r="Q4036" s="2"/>
      <c r="R4036" s="2"/>
      <c r="S4036" s="15">
        <f t="shared" si="404"/>
        <v>41827</v>
      </c>
      <c r="T4036" s="15" t="str">
        <f t="shared" si="405"/>
        <v/>
      </c>
      <c r="U4036" s="15" t="str">
        <f t="shared" si="406"/>
        <v/>
      </c>
      <c r="V4036" s="2"/>
    </row>
    <row r="4037" spans="10:22">
      <c r="J4037" s="19" t="s">
        <v>1441</v>
      </c>
      <c r="K4037" s="2" t="str">
        <f t="shared" si="403"/>
        <v>BA</v>
      </c>
      <c r="L4037" s="2" t="str">
        <f t="shared" si="407"/>
        <v>BOSNIA AND HERZEGOVINA</v>
      </c>
      <c r="M4037" s="66"/>
      <c r="N4037" s="66"/>
      <c r="O4037" s="66"/>
      <c r="P4037" s="66"/>
      <c r="Q4037" s="2"/>
      <c r="R4037" s="2"/>
      <c r="S4037" s="15">
        <f t="shared" si="404"/>
        <v>41827</v>
      </c>
      <c r="T4037" s="15" t="str">
        <f t="shared" si="405"/>
        <v/>
      </c>
      <c r="U4037" s="15" t="str">
        <f t="shared" si="406"/>
        <v/>
      </c>
      <c r="V4037" s="2"/>
    </row>
    <row r="4038" spans="10:22">
      <c r="J4038" s="19" t="s">
        <v>1442</v>
      </c>
      <c r="K4038" s="2" t="str">
        <f t="shared" si="403"/>
        <v>BW</v>
      </c>
      <c r="L4038" s="2" t="str">
        <f t="shared" si="407"/>
        <v>BOTSWANA</v>
      </c>
      <c r="M4038" s="66"/>
      <c r="N4038" s="66"/>
      <c r="O4038" s="66"/>
      <c r="P4038" s="66"/>
      <c r="Q4038" s="2"/>
      <c r="R4038" s="2"/>
      <c r="S4038" s="15">
        <f t="shared" si="404"/>
        <v>41827</v>
      </c>
      <c r="T4038" s="15" t="str">
        <f t="shared" si="405"/>
        <v/>
      </c>
      <c r="U4038" s="15" t="str">
        <f t="shared" si="406"/>
        <v/>
      </c>
      <c r="V4038" s="2"/>
    </row>
    <row r="4039" spans="10:22">
      <c r="J4039" s="19" t="s">
        <v>1443</v>
      </c>
      <c r="K4039" s="2" t="str">
        <f t="shared" si="403"/>
        <v>BV</v>
      </c>
      <c r="L4039" s="2" t="str">
        <f t="shared" si="407"/>
        <v>BOUVET ISLAND</v>
      </c>
      <c r="M4039" s="66"/>
      <c r="N4039" s="66"/>
      <c r="O4039" s="66"/>
      <c r="P4039" s="66"/>
      <c r="Q4039" s="2"/>
      <c r="R4039" s="2"/>
      <c r="S4039" s="15">
        <f t="shared" si="404"/>
        <v>41827</v>
      </c>
      <c r="T4039" s="15" t="str">
        <f t="shared" si="405"/>
        <v/>
      </c>
      <c r="U4039" s="15" t="str">
        <f t="shared" si="406"/>
        <v/>
      </c>
      <c r="V4039" s="2"/>
    </row>
    <row r="4040" spans="10:22">
      <c r="J4040" s="19" t="s">
        <v>1444</v>
      </c>
      <c r="K4040" s="2" t="str">
        <f t="shared" si="403"/>
        <v>BR</v>
      </c>
      <c r="L4040" s="2" t="str">
        <f t="shared" si="407"/>
        <v>BRAZIL</v>
      </c>
      <c r="M4040" s="66"/>
      <c r="N4040" s="66"/>
      <c r="O4040" s="66"/>
      <c r="P4040" s="66"/>
      <c r="Q4040" s="2"/>
      <c r="R4040" s="2"/>
      <c r="S4040" s="15">
        <f t="shared" si="404"/>
        <v>41827</v>
      </c>
      <c r="T4040" s="15" t="str">
        <f t="shared" si="405"/>
        <v/>
      </c>
      <c r="U4040" s="15" t="str">
        <f t="shared" si="406"/>
        <v/>
      </c>
      <c r="V4040" s="2"/>
    </row>
    <row r="4041" spans="10:22">
      <c r="J4041" s="19" t="s">
        <v>1445</v>
      </c>
      <c r="K4041" s="2" t="str">
        <f t="shared" si="403"/>
        <v>IO</v>
      </c>
      <c r="L4041" s="2" t="str">
        <f t="shared" si="407"/>
        <v>BRITISH INDIAN OCEAN TERRITORY</v>
      </c>
      <c r="M4041" s="66"/>
      <c r="N4041" s="66"/>
      <c r="O4041" s="66"/>
      <c r="P4041" s="66"/>
      <c r="Q4041" s="2"/>
      <c r="R4041" s="2"/>
      <c r="S4041" s="15">
        <f t="shared" si="404"/>
        <v>41827</v>
      </c>
      <c r="T4041" s="15" t="str">
        <f t="shared" si="405"/>
        <v/>
      </c>
      <c r="U4041" s="15" t="str">
        <f t="shared" si="406"/>
        <v/>
      </c>
      <c r="V4041" s="2"/>
    </row>
    <row r="4042" spans="10:22">
      <c r="J4042" s="19" t="s">
        <v>1446</v>
      </c>
      <c r="K4042" s="2" t="str">
        <f t="shared" si="403"/>
        <v>BN</v>
      </c>
      <c r="L4042" s="2" t="str">
        <f t="shared" si="407"/>
        <v>BRUNEI DARUSSALAM</v>
      </c>
      <c r="M4042" s="66"/>
      <c r="N4042" s="66"/>
      <c r="O4042" s="66"/>
      <c r="P4042" s="66"/>
      <c r="Q4042" s="2"/>
      <c r="R4042" s="2"/>
      <c r="S4042" s="15">
        <f t="shared" si="404"/>
        <v>41827</v>
      </c>
      <c r="T4042" s="15" t="str">
        <f t="shared" si="405"/>
        <v/>
      </c>
      <c r="U4042" s="15" t="str">
        <f t="shared" si="406"/>
        <v/>
      </c>
      <c r="V4042" s="2"/>
    </row>
    <row r="4043" spans="10:22">
      <c r="J4043" s="19" t="s">
        <v>1447</v>
      </c>
      <c r="K4043" s="2" t="str">
        <f t="shared" si="403"/>
        <v>BG</v>
      </c>
      <c r="L4043" s="2" t="str">
        <f t="shared" si="407"/>
        <v>BULGARIA</v>
      </c>
      <c r="M4043" s="66"/>
      <c r="N4043" s="66"/>
      <c r="O4043" s="66"/>
      <c r="P4043" s="66"/>
      <c r="Q4043" s="2"/>
      <c r="R4043" s="2"/>
      <c r="S4043" s="15">
        <f t="shared" si="404"/>
        <v>41827</v>
      </c>
      <c r="T4043" s="15" t="str">
        <f t="shared" si="405"/>
        <v/>
      </c>
      <c r="U4043" s="15" t="str">
        <f t="shared" si="406"/>
        <v/>
      </c>
      <c r="V4043" s="2"/>
    </row>
    <row r="4044" spans="10:22">
      <c r="J4044" s="19" t="s">
        <v>1448</v>
      </c>
      <c r="K4044" s="2" t="str">
        <f t="shared" si="403"/>
        <v>BF</v>
      </c>
      <c r="L4044" s="2" t="str">
        <f t="shared" si="407"/>
        <v>BURKINA FASO</v>
      </c>
      <c r="M4044" s="66"/>
      <c r="N4044" s="66"/>
      <c r="O4044" s="66"/>
      <c r="P4044" s="66"/>
      <c r="Q4044" s="2"/>
      <c r="R4044" s="2"/>
      <c r="S4044" s="15">
        <f t="shared" si="404"/>
        <v>41827</v>
      </c>
      <c r="T4044" s="15" t="str">
        <f t="shared" si="405"/>
        <v/>
      </c>
      <c r="U4044" s="15" t="str">
        <f t="shared" si="406"/>
        <v/>
      </c>
      <c r="V4044" s="2"/>
    </row>
    <row r="4045" spans="10:22">
      <c r="J4045" s="19" t="s">
        <v>1449</v>
      </c>
      <c r="K4045" s="2" t="str">
        <f t="shared" si="403"/>
        <v>BI</v>
      </c>
      <c r="L4045" s="2" t="str">
        <f t="shared" si="407"/>
        <v>BURUNDI</v>
      </c>
      <c r="M4045" s="66"/>
      <c r="N4045" s="66"/>
      <c r="O4045" s="66"/>
      <c r="P4045" s="66"/>
      <c r="Q4045" s="2"/>
      <c r="R4045" s="2"/>
      <c r="S4045" s="15">
        <f t="shared" si="404"/>
        <v>41827</v>
      </c>
      <c r="T4045" s="15" t="str">
        <f t="shared" si="405"/>
        <v/>
      </c>
      <c r="U4045" s="15" t="str">
        <f t="shared" si="406"/>
        <v/>
      </c>
      <c r="V4045" s="2"/>
    </row>
    <row r="4046" spans="10:22">
      <c r="J4046" s="19" t="s">
        <v>1450</v>
      </c>
      <c r="K4046" s="2" t="str">
        <f t="shared" si="403"/>
        <v>KH</v>
      </c>
      <c r="L4046" s="2" t="str">
        <f t="shared" si="407"/>
        <v>CAMBODIA</v>
      </c>
      <c r="M4046" s="66"/>
      <c r="N4046" s="66"/>
      <c r="O4046" s="66"/>
      <c r="P4046" s="66"/>
      <c r="Q4046" s="2"/>
      <c r="R4046" s="2"/>
      <c r="S4046" s="15">
        <f t="shared" si="404"/>
        <v>41827</v>
      </c>
      <c r="T4046" s="15" t="str">
        <f t="shared" si="405"/>
        <v/>
      </c>
      <c r="U4046" s="15" t="str">
        <f t="shared" si="406"/>
        <v/>
      </c>
      <c r="V4046" s="2"/>
    </row>
    <row r="4047" spans="10:22">
      <c r="J4047" s="19" t="s">
        <v>1451</v>
      </c>
      <c r="K4047" s="2" t="str">
        <f t="shared" si="403"/>
        <v>CM</v>
      </c>
      <c r="L4047" s="2" t="str">
        <f t="shared" si="407"/>
        <v>CAMEROON</v>
      </c>
      <c r="M4047" s="66"/>
      <c r="N4047" s="66"/>
      <c r="O4047" s="66"/>
      <c r="P4047" s="66"/>
      <c r="Q4047" s="2"/>
      <c r="R4047" s="2"/>
      <c r="S4047" s="15">
        <f t="shared" si="404"/>
        <v>41827</v>
      </c>
      <c r="T4047" s="15" t="str">
        <f t="shared" si="405"/>
        <v/>
      </c>
      <c r="U4047" s="15" t="str">
        <f t="shared" si="406"/>
        <v/>
      </c>
      <c r="V4047" s="2"/>
    </row>
    <row r="4048" spans="10:22">
      <c r="J4048" s="19" t="s">
        <v>1452</v>
      </c>
      <c r="K4048" s="2" t="str">
        <f t="shared" si="403"/>
        <v>CA</v>
      </c>
      <c r="L4048" s="2" t="str">
        <f t="shared" si="407"/>
        <v>CANADA</v>
      </c>
      <c r="M4048" s="66"/>
      <c r="N4048" s="66"/>
      <c r="O4048" s="66"/>
      <c r="P4048" s="66"/>
      <c r="Q4048" s="2"/>
      <c r="R4048" s="2"/>
      <c r="S4048" s="15">
        <f t="shared" si="404"/>
        <v>41827</v>
      </c>
      <c r="T4048" s="15" t="str">
        <f t="shared" si="405"/>
        <v/>
      </c>
      <c r="U4048" s="15" t="str">
        <f t="shared" si="406"/>
        <v/>
      </c>
      <c r="V4048" s="2"/>
    </row>
    <row r="4049" spans="10:22">
      <c r="J4049" s="19" t="s">
        <v>1453</v>
      </c>
      <c r="K4049" s="2" t="str">
        <f t="shared" si="403"/>
        <v>CV</v>
      </c>
      <c r="L4049" s="2" t="str">
        <f t="shared" si="407"/>
        <v>CAPE VERDE</v>
      </c>
      <c r="M4049" s="66"/>
      <c r="N4049" s="66"/>
      <c r="O4049" s="66"/>
      <c r="P4049" s="66"/>
      <c r="Q4049" s="2"/>
      <c r="R4049" s="2"/>
      <c r="S4049" s="15">
        <f t="shared" si="404"/>
        <v>41827</v>
      </c>
      <c r="T4049" s="15" t="str">
        <f t="shared" si="405"/>
        <v/>
      </c>
      <c r="U4049" s="15" t="str">
        <f t="shared" si="406"/>
        <v/>
      </c>
      <c r="V4049" s="2"/>
    </row>
    <row r="4050" spans="10:22">
      <c r="J4050" s="19" t="s">
        <v>1454</v>
      </c>
      <c r="K4050" s="2" t="str">
        <f t="shared" si="403"/>
        <v>KY</v>
      </c>
      <c r="L4050" s="2" t="str">
        <f t="shared" si="407"/>
        <v>CAYMAN ISLANDS</v>
      </c>
      <c r="M4050" s="66"/>
      <c r="N4050" s="66"/>
      <c r="O4050" s="66"/>
      <c r="P4050" s="66"/>
      <c r="Q4050" s="2"/>
      <c r="R4050" s="2"/>
      <c r="S4050" s="15">
        <f t="shared" si="404"/>
        <v>41827</v>
      </c>
      <c r="T4050" s="15" t="str">
        <f t="shared" si="405"/>
        <v/>
      </c>
      <c r="U4050" s="15" t="str">
        <f t="shared" si="406"/>
        <v/>
      </c>
      <c r="V4050" s="2"/>
    </row>
    <row r="4051" spans="10:22">
      <c r="J4051" s="19" t="s">
        <v>1455</v>
      </c>
      <c r="K4051" s="2" t="str">
        <f t="shared" si="403"/>
        <v>CF</v>
      </c>
      <c r="L4051" s="2" t="str">
        <f t="shared" si="407"/>
        <v>CENTRAL AFRICAN REPUBLIC</v>
      </c>
      <c r="M4051" s="66"/>
      <c r="N4051" s="66"/>
      <c r="O4051" s="66"/>
      <c r="P4051" s="66"/>
      <c r="Q4051" s="2"/>
      <c r="R4051" s="2"/>
      <c r="S4051" s="15">
        <f t="shared" si="404"/>
        <v>41827</v>
      </c>
      <c r="T4051" s="15" t="str">
        <f t="shared" si="405"/>
        <v/>
      </c>
      <c r="U4051" s="15" t="str">
        <f t="shared" si="406"/>
        <v/>
      </c>
      <c r="V4051" s="2"/>
    </row>
    <row r="4052" spans="10:22">
      <c r="J4052" s="19" t="s">
        <v>1456</v>
      </c>
      <c r="K4052" s="2" t="str">
        <f t="shared" si="403"/>
        <v>TD</v>
      </c>
      <c r="L4052" s="2" t="str">
        <f t="shared" si="407"/>
        <v>CHAD</v>
      </c>
      <c r="M4052" s="66"/>
      <c r="N4052" s="66"/>
      <c r="O4052" s="66"/>
      <c r="P4052" s="66"/>
      <c r="Q4052" s="2"/>
      <c r="R4052" s="2"/>
      <c r="S4052" s="15">
        <f t="shared" si="404"/>
        <v>41827</v>
      </c>
      <c r="T4052" s="15" t="str">
        <f t="shared" si="405"/>
        <v/>
      </c>
      <c r="U4052" s="15" t="str">
        <f t="shared" si="406"/>
        <v/>
      </c>
      <c r="V4052" s="2"/>
    </row>
    <row r="4053" spans="10:22">
      <c r="J4053" s="19" t="s">
        <v>1457</v>
      </c>
      <c r="K4053" s="2" t="str">
        <f t="shared" si="403"/>
        <v>CL</v>
      </c>
      <c r="L4053" s="2" t="str">
        <f t="shared" si="407"/>
        <v>CHILE</v>
      </c>
      <c r="M4053" s="66"/>
      <c r="N4053" s="66"/>
      <c r="O4053" s="66"/>
      <c r="P4053" s="66"/>
      <c r="Q4053" s="2"/>
      <c r="R4053" s="2"/>
      <c r="S4053" s="15">
        <f t="shared" si="404"/>
        <v>41827</v>
      </c>
      <c r="T4053" s="15" t="str">
        <f t="shared" si="405"/>
        <v/>
      </c>
      <c r="U4053" s="15" t="str">
        <f t="shared" si="406"/>
        <v/>
      </c>
      <c r="V4053" s="2"/>
    </row>
    <row r="4054" spans="10:22">
      <c r="J4054" s="19" t="s">
        <v>1458</v>
      </c>
      <c r="K4054" s="2" t="str">
        <f t="shared" si="403"/>
        <v>CN</v>
      </c>
      <c r="L4054" s="2" t="str">
        <f t="shared" si="407"/>
        <v>CHINA</v>
      </c>
      <c r="M4054" s="66"/>
      <c r="N4054" s="66"/>
      <c r="O4054" s="66"/>
      <c r="P4054" s="66"/>
      <c r="Q4054" s="2"/>
      <c r="R4054" s="2"/>
      <c r="S4054" s="15">
        <f t="shared" si="404"/>
        <v>41827</v>
      </c>
      <c r="T4054" s="15" t="str">
        <f t="shared" si="405"/>
        <v/>
      </c>
      <c r="U4054" s="15" t="str">
        <f t="shared" si="406"/>
        <v/>
      </c>
      <c r="V4054" s="2"/>
    </row>
    <row r="4055" spans="10:22">
      <c r="J4055" s="19" t="s">
        <v>1459</v>
      </c>
      <c r="K4055" s="2" t="str">
        <f t="shared" si="403"/>
        <v>CX</v>
      </c>
      <c r="L4055" s="2" t="str">
        <f t="shared" si="407"/>
        <v>CHRISTMAS ISLAND</v>
      </c>
      <c r="M4055" s="66"/>
      <c r="N4055" s="66"/>
      <c r="O4055" s="66"/>
      <c r="P4055" s="66"/>
      <c r="Q4055" s="2"/>
      <c r="R4055" s="2"/>
      <c r="S4055" s="15">
        <f t="shared" si="404"/>
        <v>41827</v>
      </c>
      <c r="T4055" s="15" t="str">
        <f t="shared" si="405"/>
        <v/>
      </c>
      <c r="U4055" s="15" t="str">
        <f t="shared" si="406"/>
        <v/>
      </c>
      <c r="V4055" s="2"/>
    </row>
    <row r="4056" spans="10:22">
      <c r="J4056" s="19" t="s">
        <v>1460</v>
      </c>
      <c r="K4056" s="2" t="str">
        <f t="shared" si="403"/>
        <v>CC</v>
      </c>
      <c r="L4056" s="2" t="str">
        <f t="shared" si="407"/>
        <v>COCOS (KEELING) ISLANDS</v>
      </c>
      <c r="M4056" s="66"/>
      <c r="N4056" s="66"/>
      <c r="O4056" s="66"/>
      <c r="P4056" s="66"/>
      <c r="Q4056" s="2"/>
      <c r="R4056" s="2"/>
      <c r="S4056" s="15">
        <f t="shared" si="404"/>
        <v>41827</v>
      </c>
      <c r="T4056" s="15" t="str">
        <f t="shared" si="405"/>
        <v/>
      </c>
      <c r="U4056" s="15" t="str">
        <f t="shared" si="406"/>
        <v/>
      </c>
      <c r="V4056" s="2"/>
    </row>
    <row r="4057" spans="10:22">
      <c r="J4057" s="19" t="s">
        <v>1461</v>
      </c>
      <c r="K4057" s="2" t="str">
        <f t="shared" si="403"/>
        <v>CO</v>
      </c>
      <c r="L4057" s="2" t="str">
        <f t="shared" si="407"/>
        <v>COLOMBIA</v>
      </c>
      <c r="M4057" s="66"/>
      <c r="N4057" s="66"/>
      <c r="O4057" s="66"/>
      <c r="P4057" s="66"/>
      <c r="Q4057" s="2"/>
      <c r="R4057" s="2"/>
      <c r="S4057" s="15">
        <f t="shared" si="404"/>
        <v>41827</v>
      </c>
      <c r="T4057" s="15" t="str">
        <f t="shared" si="405"/>
        <v/>
      </c>
      <c r="U4057" s="15" t="str">
        <f t="shared" si="406"/>
        <v/>
      </c>
      <c r="V4057" s="2"/>
    </row>
    <row r="4058" spans="10:22">
      <c r="J4058" s="19" t="s">
        <v>1462</v>
      </c>
      <c r="K4058" s="2" t="str">
        <f t="shared" si="403"/>
        <v>KM</v>
      </c>
      <c r="L4058" s="2" t="str">
        <f t="shared" si="407"/>
        <v>COMOROS</v>
      </c>
      <c r="M4058" s="66"/>
      <c r="N4058" s="66"/>
      <c r="O4058" s="66"/>
      <c r="P4058" s="66"/>
      <c r="Q4058" s="2"/>
      <c r="R4058" s="2"/>
      <c r="S4058" s="15">
        <f t="shared" si="404"/>
        <v>41827</v>
      </c>
      <c r="T4058" s="15" t="str">
        <f t="shared" si="405"/>
        <v/>
      </c>
      <c r="U4058" s="15" t="str">
        <f t="shared" si="406"/>
        <v/>
      </c>
      <c r="V4058" s="2"/>
    </row>
    <row r="4059" spans="10:22">
      <c r="J4059" s="19" t="s">
        <v>1463</v>
      </c>
      <c r="K4059" s="2" t="str">
        <f t="shared" si="403"/>
        <v>CG</v>
      </c>
      <c r="L4059" s="2" t="str">
        <f t="shared" si="407"/>
        <v>CONGO</v>
      </c>
      <c r="M4059" s="66"/>
      <c r="N4059" s="66"/>
      <c r="O4059" s="66"/>
      <c r="P4059" s="66"/>
      <c r="Q4059" s="2"/>
      <c r="R4059" s="2"/>
      <c r="S4059" s="15">
        <f t="shared" si="404"/>
        <v>41827</v>
      </c>
      <c r="T4059" s="15" t="str">
        <f t="shared" si="405"/>
        <v/>
      </c>
      <c r="U4059" s="15" t="str">
        <f t="shared" si="406"/>
        <v/>
      </c>
      <c r="V4059" s="2"/>
    </row>
    <row r="4060" spans="10:22">
      <c r="J4060" s="19" t="s">
        <v>1464</v>
      </c>
      <c r="K4060" s="2" t="str">
        <f t="shared" si="403"/>
        <v>CD</v>
      </c>
      <c r="L4060" s="2" t="str">
        <f t="shared" si="407"/>
        <v>CONGO, THE DEMOCRATIC REPUBLIC OF THE</v>
      </c>
      <c r="M4060" s="66"/>
      <c r="N4060" s="66"/>
      <c r="O4060" s="66"/>
      <c r="P4060" s="66"/>
      <c r="Q4060" s="2"/>
      <c r="R4060" s="2"/>
      <c r="S4060" s="15">
        <f t="shared" si="404"/>
        <v>41827</v>
      </c>
      <c r="T4060" s="15" t="str">
        <f t="shared" si="405"/>
        <v/>
      </c>
      <c r="U4060" s="15" t="str">
        <f t="shared" si="406"/>
        <v/>
      </c>
      <c r="V4060" s="2"/>
    </row>
    <row r="4061" spans="10:22">
      <c r="J4061" s="19" t="s">
        <v>1465</v>
      </c>
      <c r="K4061" s="2" t="str">
        <f t="shared" si="403"/>
        <v>CK</v>
      </c>
      <c r="L4061" s="2" t="str">
        <f t="shared" si="407"/>
        <v>COOK ISLANDS</v>
      </c>
      <c r="M4061" s="66"/>
      <c r="N4061" s="66"/>
      <c r="O4061" s="66"/>
      <c r="P4061" s="66"/>
      <c r="Q4061" s="2"/>
      <c r="R4061" s="2"/>
      <c r="S4061" s="15">
        <f t="shared" si="404"/>
        <v>41827</v>
      </c>
      <c r="T4061" s="15" t="str">
        <f t="shared" si="405"/>
        <v/>
      </c>
      <c r="U4061" s="15" t="str">
        <f t="shared" si="406"/>
        <v/>
      </c>
      <c r="V4061" s="2"/>
    </row>
    <row r="4062" spans="10:22">
      <c r="J4062" s="19" t="s">
        <v>1466</v>
      </c>
      <c r="K4062" s="2" t="str">
        <f t="shared" si="403"/>
        <v>CR</v>
      </c>
      <c r="L4062" s="2" t="str">
        <f t="shared" si="407"/>
        <v>COSTA RICA</v>
      </c>
      <c r="M4062" s="66"/>
      <c r="N4062" s="66"/>
      <c r="O4062" s="66"/>
      <c r="P4062" s="66"/>
      <c r="Q4062" s="2"/>
      <c r="R4062" s="2"/>
      <c r="S4062" s="15">
        <f t="shared" si="404"/>
        <v>41827</v>
      </c>
      <c r="T4062" s="15" t="str">
        <f t="shared" si="405"/>
        <v/>
      </c>
      <c r="U4062" s="15" t="str">
        <f t="shared" si="406"/>
        <v/>
      </c>
      <c r="V4062" s="2"/>
    </row>
    <row r="4063" spans="10:22">
      <c r="J4063" s="19" t="s">
        <v>1467</v>
      </c>
      <c r="K4063" s="2" t="str">
        <f t="shared" si="403"/>
        <v>CI</v>
      </c>
      <c r="L4063" s="2" t="str">
        <f t="shared" si="407"/>
        <v>CÔTE D'IVOIRE</v>
      </c>
      <c r="M4063" s="66"/>
      <c r="N4063" s="66"/>
      <c r="O4063" s="66"/>
      <c r="P4063" s="66"/>
      <c r="Q4063" s="2"/>
      <c r="R4063" s="2"/>
      <c r="S4063" s="15">
        <f t="shared" si="404"/>
        <v>41827</v>
      </c>
      <c r="T4063" s="15" t="str">
        <f t="shared" si="405"/>
        <v/>
      </c>
      <c r="U4063" s="15" t="str">
        <f t="shared" si="406"/>
        <v/>
      </c>
      <c r="V4063" s="2"/>
    </row>
    <row r="4064" spans="10:22">
      <c r="J4064" s="19" t="s">
        <v>1468</v>
      </c>
      <c r="K4064" s="2" t="str">
        <f t="shared" si="403"/>
        <v>HR</v>
      </c>
      <c r="L4064" s="2" t="str">
        <f t="shared" si="407"/>
        <v>CROATIA</v>
      </c>
      <c r="M4064" s="66"/>
      <c r="N4064" s="66"/>
      <c r="O4064" s="66"/>
      <c r="P4064" s="66"/>
      <c r="Q4064" s="2"/>
      <c r="R4064" s="2"/>
      <c r="S4064" s="15">
        <f t="shared" si="404"/>
        <v>41827</v>
      </c>
      <c r="T4064" s="15" t="str">
        <f t="shared" si="405"/>
        <v/>
      </c>
      <c r="U4064" s="15" t="str">
        <f t="shared" si="406"/>
        <v/>
      </c>
      <c r="V4064" s="2"/>
    </row>
    <row r="4065" spans="10:22">
      <c r="J4065" s="19" t="s">
        <v>1469</v>
      </c>
      <c r="K4065" s="2" t="str">
        <f t="shared" si="403"/>
        <v>CU</v>
      </c>
      <c r="L4065" s="2" t="str">
        <f t="shared" si="407"/>
        <v>CUBA</v>
      </c>
      <c r="M4065" s="66"/>
      <c r="N4065" s="66"/>
      <c r="O4065" s="66"/>
      <c r="P4065" s="66"/>
      <c r="Q4065" s="2"/>
      <c r="R4065" s="2"/>
      <c r="S4065" s="15">
        <f t="shared" si="404"/>
        <v>41827</v>
      </c>
      <c r="T4065" s="15" t="str">
        <f t="shared" si="405"/>
        <v/>
      </c>
      <c r="U4065" s="15" t="str">
        <f t="shared" si="406"/>
        <v/>
      </c>
      <c r="V4065" s="2"/>
    </row>
    <row r="4066" spans="10:22">
      <c r="J4066" s="19" t="s">
        <v>1470</v>
      </c>
      <c r="K4066" s="2" t="str">
        <f t="shared" si="403"/>
        <v>CW</v>
      </c>
      <c r="L4066" s="2" t="str">
        <f t="shared" si="407"/>
        <v>CURAÇAO</v>
      </c>
      <c r="M4066" s="66"/>
      <c r="N4066" s="66"/>
      <c r="O4066" s="66"/>
      <c r="P4066" s="66"/>
      <c r="Q4066" s="2"/>
      <c r="R4066" s="2"/>
      <c r="S4066" s="15">
        <f t="shared" si="404"/>
        <v>41827</v>
      </c>
      <c r="T4066" s="15" t="str">
        <f t="shared" si="405"/>
        <v/>
      </c>
      <c r="U4066" s="15" t="str">
        <f t="shared" si="406"/>
        <v/>
      </c>
      <c r="V4066" s="2"/>
    </row>
    <row r="4067" spans="10:22">
      <c r="J4067" s="19" t="s">
        <v>1471</v>
      </c>
      <c r="K4067" s="2" t="str">
        <f t="shared" si="403"/>
        <v>CY</v>
      </c>
      <c r="L4067" s="2" t="str">
        <f t="shared" si="407"/>
        <v>CYPRUS</v>
      </c>
      <c r="M4067" s="66"/>
      <c r="N4067" s="66"/>
      <c r="O4067" s="66"/>
      <c r="P4067" s="66"/>
      <c r="Q4067" s="2"/>
      <c r="R4067" s="2"/>
      <c r="S4067" s="15">
        <f t="shared" si="404"/>
        <v>41827</v>
      </c>
      <c r="T4067" s="15" t="str">
        <f t="shared" si="405"/>
        <v/>
      </c>
      <c r="U4067" s="15" t="str">
        <f t="shared" si="406"/>
        <v/>
      </c>
      <c r="V4067" s="2"/>
    </row>
    <row r="4068" spans="10:22">
      <c r="J4068" s="19" t="s">
        <v>12060</v>
      </c>
      <c r="K4068" s="2" t="str">
        <f t="shared" si="403"/>
        <v>CZ</v>
      </c>
      <c r="L4068" s="2" t="str">
        <f t="shared" si="407"/>
        <v>CZECHIA</v>
      </c>
      <c r="M4068" s="66"/>
      <c r="N4068" s="66"/>
      <c r="O4068" s="66"/>
      <c r="P4068" s="66"/>
      <c r="Q4068" s="2"/>
      <c r="R4068" s="2"/>
      <c r="S4068" s="15">
        <f t="shared" si="404"/>
        <v>41827</v>
      </c>
      <c r="T4068" s="15" t="str">
        <f t="shared" si="405"/>
        <v/>
      </c>
      <c r="U4068" s="15">
        <f t="shared" si="406"/>
        <v>42931</v>
      </c>
      <c r="V4068" s="2"/>
    </row>
    <row r="4069" spans="10:22">
      <c r="J4069" s="19" t="s">
        <v>1472</v>
      </c>
      <c r="K4069" s="2" t="str">
        <f t="shared" si="403"/>
        <v>DK</v>
      </c>
      <c r="L4069" s="2" t="str">
        <f t="shared" si="407"/>
        <v>DENMARK</v>
      </c>
      <c r="M4069" s="66"/>
      <c r="N4069" s="66"/>
      <c r="O4069" s="66"/>
      <c r="P4069" s="66"/>
      <c r="Q4069" s="2"/>
      <c r="R4069" s="2"/>
      <c r="S4069" s="15">
        <f t="shared" si="404"/>
        <v>41827</v>
      </c>
      <c r="T4069" s="15" t="str">
        <f t="shared" si="405"/>
        <v/>
      </c>
      <c r="U4069" s="15" t="str">
        <f t="shared" si="406"/>
        <v/>
      </c>
      <c r="V4069" s="2"/>
    </row>
    <row r="4070" spans="10:22">
      <c r="J4070" s="19" t="s">
        <v>1473</v>
      </c>
      <c r="K4070" s="2" t="str">
        <f t="shared" si="403"/>
        <v>DJ</v>
      </c>
      <c r="L4070" s="2" t="str">
        <f t="shared" si="407"/>
        <v>DJIBOUTI</v>
      </c>
      <c r="M4070" s="66"/>
      <c r="N4070" s="66"/>
      <c r="O4070" s="66"/>
      <c r="P4070" s="66"/>
      <c r="Q4070" s="2"/>
      <c r="R4070" s="2"/>
      <c r="S4070" s="15">
        <f t="shared" si="404"/>
        <v>41827</v>
      </c>
      <c r="T4070" s="15" t="str">
        <f t="shared" si="405"/>
        <v/>
      </c>
      <c r="U4070" s="15" t="str">
        <f t="shared" si="406"/>
        <v/>
      </c>
      <c r="V4070" s="2"/>
    </row>
    <row r="4071" spans="10:22">
      <c r="J4071" s="19" t="s">
        <v>1474</v>
      </c>
      <c r="K4071" s="2" t="str">
        <f t="shared" si="403"/>
        <v>DM</v>
      </c>
      <c r="L4071" s="2" t="str">
        <f t="shared" si="407"/>
        <v>DOMINICA</v>
      </c>
      <c r="M4071" s="66"/>
      <c r="N4071" s="66"/>
      <c r="O4071" s="66"/>
      <c r="P4071" s="66"/>
      <c r="Q4071" s="2"/>
      <c r="R4071" s="2"/>
      <c r="S4071" s="15">
        <f t="shared" si="404"/>
        <v>41827</v>
      </c>
      <c r="T4071" s="15" t="str">
        <f t="shared" si="405"/>
        <v/>
      </c>
      <c r="U4071" s="15" t="str">
        <f t="shared" si="406"/>
        <v/>
      </c>
      <c r="V4071" s="2"/>
    </row>
    <row r="4072" spans="10:22">
      <c r="J4072" s="19" t="s">
        <v>1475</v>
      </c>
      <c r="K4072" s="2" t="str">
        <f t="shared" ref="K4072:K4135" si="408">VLOOKUP(J4072,$A:$B,2,0)</f>
        <v>DO</v>
      </c>
      <c r="L4072" s="2" t="str">
        <f t="shared" si="407"/>
        <v>DOMINICAN REPUBLIC</v>
      </c>
      <c r="M4072" s="66"/>
      <c r="N4072" s="66"/>
      <c r="O4072" s="66"/>
      <c r="P4072" s="66"/>
      <c r="Q4072" s="2"/>
      <c r="R4072" s="2"/>
      <c r="S4072" s="15">
        <f t="shared" ref="S4072:S4135" si="409">VLOOKUP(J4072,A:G,5,FALSE)</f>
        <v>41827</v>
      </c>
      <c r="T4072" s="15" t="str">
        <f t="shared" ref="T4072:T4135" si="410">IF(VLOOKUP(J4072,A:G,6,FALSE)=0,"",VLOOKUP(J4072,A:G,6,FALSE))</f>
        <v/>
      </c>
      <c r="U4072" s="15" t="str">
        <f t="shared" ref="U4072:U4135" si="411">IF(VLOOKUP(J4072,A:G,7,FALSE)=0,"",VLOOKUP(J4072,A:G,7,FALSE))</f>
        <v/>
      </c>
      <c r="V4072" s="2"/>
    </row>
    <row r="4073" spans="10:22">
      <c r="J4073" s="19" t="s">
        <v>1476</v>
      </c>
      <c r="K4073" s="2" t="str">
        <f t="shared" si="408"/>
        <v>EC</v>
      </c>
      <c r="L4073" s="2" t="str">
        <f t="shared" si="407"/>
        <v>ECUADOR</v>
      </c>
      <c r="M4073" s="66"/>
      <c r="N4073" s="66"/>
      <c r="O4073" s="66"/>
      <c r="P4073" s="66"/>
      <c r="Q4073" s="2"/>
      <c r="R4073" s="2"/>
      <c r="S4073" s="15">
        <f t="shared" si="409"/>
        <v>41827</v>
      </c>
      <c r="T4073" s="15" t="str">
        <f t="shared" si="410"/>
        <v/>
      </c>
      <c r="U4073" s="15" t="str">
        <f t="shared" si="411"/>
        <v/>
      </c>
      <c r="V4073" s="2"/>
    </row>
    <row r="4074" spans="10:22">
      <c r="J4074" s="19" t="s">
        <v>1477</v>
      </c>
      <c r="K4074" s="2" t="str">
        <f t="shared" si="408"/>
        <v>EG</v>
      </c>
      <c r="L4074" s="2" t="str">
        <f t="shared" si="407"/>
        <v>EGYPT</v>
      </c>
      <c r="M4074" s="66"/>
      <c r="N4074" s="66"/>
      <c r="O4074" s="66"/>
      <c r="P4074" s="66"/>
      <c r="Q4074" s="2"/>
      <c r="R4074" s="2"/>
      <c r="S4074" s="15">
        <f t="shared" si="409"/>
        <v>41827</v>
      </c>
      <c r="T4074" s="15" t="str">
        <f t="shared" si="410"/>
        <v/>
      </c>
      <c r="U4074" s="15" t="str">
        <f t="shared" si="411"/>
        <v/>
      </c>
      <c r="V4074" s="2"/>
    </row>
    <row r="4075" spans="10:22">
      <c r="J4075" s="19" t="s">
        <v>1478</v>
      </c>
      <c r="K4075" s="2" t="str">
        <f t="shared" si="408"/>
        <v>SV</v>
      </c>
      <c r="L4075" s="2" t="str">
        <f t="shared" si="407"/>
        <v>EL SALVADOR</v>
      </c>
      <c r="M4075" s="66"/>
      <c r="N4075" s="66"/>
      <c r="O4075" s="66"/>
      <c r="P4075" s="66"/>
      <c r="Q4075" s="2"/>
      <c r="R4075" s="2"/>
      <c r="S4075" s="15">
        <f t="shared" si="409"/>
        <v>41827</v>
      </c>
      <c r="T4075" s="15" t="str">
        <f t="shared" si="410"/>
        <v/>
      </c>
      <c r="U4075" s="15" t="str">
        <f t="shared" si="411"/>
        <v/>
      </c>
      <c r="V4075" s="2"/>
    </row>
    <row r="4076" spans="10:22">
      <c r="J4076" s="19" t="s">
        <v>1479</v>
      </c>
      <c r="K4076" s="2" t="str">
        <f t="shared" si="408"/>
        <v>GQ</v>
      </c>
      <c r="L4076" s="2" t="str">
        <f t="shared" si="407"/>
        <v>EQUATORIAL GUINEA</v>
      </c>
      <c r="M4076" s="66"/>
      <c r="N4076" s="66"/>
      <c r="O4076" s="66"/>
      <c r="P4076" s="66"/>
      <c r="Q4076" s="2"/>
      <c r="R4076" s="2"/>
      <c r="S4076" s="15">
        <f t="shared" si="409"/>
        <v>41827</v>
      </c>
      <c r="T4076" s="15" t="str">
        <f t="shared" si="410"/>
        <v/>
      </c>
      <c r="U4076" s="15" t="str">
        <f t="shared" si="411"/>
        <v/>
      </c>
      <c r="V4076" s="2"/>
    </row>
    <row r="4077" spans="10:22">
      <c r="J4077" s="19" t="s">
        <v>1480</v>
      </c>
      <c r="K4077" s="2" t="str">
        <f t="shared" si="408"/>
        <v>ER</v>
      </c>
      <c r="L4077" s="2" t="str">
        <f t="shared" si="407"/>
        <v>ERITREA</v>
      </c>
      <c r="M4077" s="66"/>
      <c r="N4077" s="66"/>
      <c r="O4077" s="66"/>
      <c r="P4077" s="66"/>
      <c r="Q4077" s="2"/>
      <c r="R4077" s="2"/>
      <c r="S4077" s="15">
        <f t="shared" si="409"/>
        <v>41827</v>
      </c>
      <c r="T4077" s="15" t="str">
        <f t="shared" si="410"/>
        <v/>
      </c>
      <c r="U4077" s="15" t="str">
        <f t="shared" si="411"/>
        <v/>
      </c>
      <c r="V4077" s="2"/>
    </row>
    <row r="4078" spans="10:22">
      <c r="J4078" s="19" t="s">
        <v>1481</v>
      </c>
      <c r="K4078" s="2" t="str">
        <f t="shared" si="408"/>
        <v>EE</v>
      </c>
      <c r="L4078" s="2" t="str">
        <f t="shared" si="407"/>
        <v>ESTONIA</v>
      </c>
      <c r="M4078" s="66"/>
      <c r="N4078" s="66"/>
      <c r="O4078" s="66"/>
      <c r="P4078" s="66"/>
      <c r="Q4078" s="2"/>
      <c r="R4078" s="2"/>
      <c r="S4078" s="15">
        <f t="shared" si="409"/>
        <v>41827</v>
      </c>
      <c r="T4078" s="15" t="str">
        <f t="shared" si="410"/>
        <v/>
      </c>
      <c r="U4078" s="15" t="str">
        <f t="shared" si="411"/>
        <v/>
      </c>
      <c r="V4078" s="2"/>
    </row>
    <row r="4079" spans="10:22">
      <c r="J4079" s="19" t="s">
        <v>1482</v>
      </c>
      <c r="K4079" s="2" t="str">
        <f t="shared" si="408"/>
        <v>ET</v>
      </c>
      <c r="L4079" s="2" t="str">
        <f t="shared" ref="L4079:L4126" si="412">J4079</f>
        <v>ETHIOPIA</v>
      </c>
      <c r="M4079" s="66"/>
      <c r="N4079" s="66"/>
      <c r="O4079" s="66"/>
      <c r="P4079" s="66"/>
      <c r="Q4079" s="2"/>
      <c r="R4079" s="2"/>
      <c r="S4079" s="15">
        <f t="shared" si="409"/>
        <v>41827</v>
      </c>
      <c r="T4079" s="15" t="str">
        <f t="shared" si="410"/>
        <v/>
      </c>
      <c r="U4079" s="15" t="str">
        <f t="shared" si="411"/>
        <v/>
      </c>
      <c r="V4079" s="2"/>
    </row>
    <row r="4080" spans="10:22">
      <c r="J4080" s="19" t="s">
        <v>1483</v>
      </c>
      <c r="K4080" s="2" t="str">
        <f t="shared" si="408"/>
        <v>FK</v>
      </c>
      <c r="L4080" s="2" t="str">
        <f t="shared" si="412"/>
        <v>FALKLAND ISLANDS (MALVINAS)</v>
      </c>
      <c r="M4080" s="66"/>
      <c r="N4080" s="66"/>
      <c r="O4080" s="66"/>
      <c r="P4080" s="66"/>
      <c r="Q4080" s="2"/>
      <c r="R4080" s="2"/>
      <c r="S4080" s="15">
        <f t="shared" si="409"/>
        <v>41827</v>
      </c>
      <c r="T4080" s="15" t="str">
        <f t="shared" si="410"/>
        <v/>
      </c>
      <c r="U4080" s="15" t="str">
        <f t="shared" si="411"/>
        <v/>
      </c>
      <c r="V4080" s="2"/>
    </row>
    <row r="4081" spans="10:22">
      <c r="J4081" s="19" t="s">
        <v>1484</v>
      </c>
      <c r="K4081" s="2" t="str">
        <f t="shared" si="408"/>
        <v>FO</v>
      </c>
      <c r="L4081" s="2" t="str">
        <f t="shared" si="412"/>
        <v>FAROE ISLANDS</v>
      </c>
      <c r="M4081" s="66"/>
      <c r="N4081" s="66"/>
      <c r="O4081" s="66"/>
      <c r="P4081" s="66"/>
      <c r="Q4081" s="2"/>
      <c r="R4081" s="2"/>
      <c r="S4081" s="15">
        <f t="shared" si="409"/>
        <v>41827</v>
      </c>
      <c r="T4081" s="15" t="str">
        <f t="shared" si="410"/>
        <v/>
      </c>
      <c r="U4081" s="15" t="str">
        <f t="shared" si="411"/>
        <v/>
      </c>
      <c r="V4081" s="2"/>
    </row>
    <row r="4082" spans="10:22">
      <c r="J4082" s="19" t="s">
        <v>1485</v>
      </c>
      <c r="K4082" s="2" t="str">
        <f t="shared" si="408"/>
        <v>FJ</v>
      </c>
      <c r="L4082" s="2" t="str">
        <f t="shared" si="412"/>
        <v>FIJI</v>
      </c>
      <c r="M4082" s="66"/>
      <c r="N4082" s="66"/>
      <c r="O4082" s="66"/>
      <c r="P4082" s="66"/>
      <c r="Q4082" s="2"/>
      <c r="R4082" s="2"/>
      <c r="S4082" s="15">
        <f t="shared" si="409"/>
        <v>41827</v>
      </c>
      <c r="T4082" s="15" t="str">
        <f t="shared" si="410"/>
        <v/>
      </c>
      <c r="U4082" s="15" t="str">
        <f t="shared" si="411"/>
        <v/>
      </c>
      <c r="V4082" s="2"/>
    </row>
    <row r="4083" spans="10:22">
      <c r="J4083" s="19" t="s">
        <v>1486</v>
      </c>
      <c r="K4083" s="2" t="str">
        <f t="shared" si="408"/>
        <v>FI</v>
      </c>
      <c r="L4083" s="2" t="str">
        <f t="shared" si="412"/>
        <v>FINLAND</v>
      </c>
      <c r="M4083" s="66"/>
      <c r="N4083" s="66"/>
      <c r="O4083" s="66"/>
      <c r="P4083" s="66"/>
      <c r="Q4083" s="2"/>
      <c r="R4083" s="2"/>
      <c r="S4083" s="15">
        <f t="shared" si="409"/>
        <v>41827</v>
      </c>
      <c r="T4083" s="15" t="str">
        <f t="shared" si="410"/>
        <v/>
      </c>
      <c r="U4083" s="15" t="str">
        <f t="shared" si="411"/>
        <v/>
      </c>
      <c r="V4083" s="2"/>
    </row>
    <row r="4084" spans="10:22">
      <c r="J4084" s="19" t="s">
        <v>1487</v>
      </c>
      <c r="K4084" s="2" t="str">
        <f t="shared" si="408"/>
        <v>FR</v>
      </c>
      <c r="L4084" s="2" t="str">
        <f t="shared" si="412"/>
        <v>FRANCE</v>
      </c>
      <c r="M4084" s="66"/>
      <c r="N4084" s="66"/>
      <c r="O4084" s="66"/>
      <c r="P4084" s="66"/>
      <c r="Q4084" s="2"/>
      <c r="R4084" s="2"/>
      <c r="S4084" s="15">
        <f t="shared" si="409"/>
        <v>41827</v>
      </c>
      <c r="T4084" s="15" t="str">
        <f t="shared" si="410"/>
        <v/>
      </c>
      <c r="U4084" s="15" t="str">
        <f t="shared" si="411"/>
        <v/>
      </c>
      <c r="V4084" s="2"/>
    </row>
    <row r="4085" spans="10:22">
      <c r="J4085" s="19" t="s">
        <v>1488</v>
      </c>
      <c r="K4085" s="2" t="str">
        <f t="shared" si="408"/>
        <v>GF</v>
      </c>
      <c r="L4085" s="2" t="str">
        <f t="shared" si="412"/>
        <v>FRENCH GUIANA</v>
      </c>
      <c r="M4085" s="66"/>
      <c r="N4085" s="66"/>
      <c r="O4085" s="66"/>
      <c r="P4085" s="66"/>
      <c r="Q4085" s="2"/>
      <c r="R4085" s="2"/>
      <c r="S4085" s="15">
        <f t="shared" si="409"/>
        <v>41827</v>
      </c>
      <c r="T4085" s="15" t="str">
        <f t="shared" si="410"/>
        <v/>
      </c>
      <c r="U4085" s="15" t="str">
        <f t="shared" si="411"/>
        <v/>
      </c>
      <c r="V4085" s="2"/>
    </row>
    <row r="4086" spans="10:22">
      <c r="J4086" s="19" t="s">
        <v>1489</v>
      </c>
      <c r="K4086" s="2" t="str">
        <f t="shared" si="408"/>
        <v>PF</v>
      </c>
      <c r="L4086" s="2" t="str">
        <f t="shared" si="412"/>
        <v>FRENCH POLYNESIA</v>
      </c>
      <c r="M4086" s="66"/>
      <c r="N4086" s="66"/>
      <c r="O4086" s="66"/>
      <c r="P4086" s="66"/>
      <c r="Q4086" s="2"/>
      <c r="R4086" s="2"/>
      <c r="S4086" s="15">
        <f t="shared" si="409"/>
        <v>41827</v>
      </c>
      <c r="T4086" s="15" t="str">
        <f t="shared" si="410"/>
        <v/>
      </c>
      <c r="U4086" s="15" t="str">
        <f t="shared" si="411"/>
        <v/>
      </c>
      <c r="V4086" s="2"/>
    </row>
    <row r="4087" spans="10:22">
      <c r="J4087" s="19" t="s">
        <v>1490</v>
      </c>
      <c r="K4087" s="2" t="str">
        <f t="shared" si="408"/>
        <v>TF</v>
      </c>
      <c r="L4087" s="2" t="str">
        <f t="shared" si="412"/>
        <v>FRENCH SOUTHERN TERRITORIES</v>
      </c>
      <c r="M4087" s="66"/>
      <c r="N4087" s="66"/>
      <c r="O4087" s="66"/>
      <c r="P4087" s="66"/>
      <c r="Q4087" s="2"/>
      <c r="R4087" s="2"/>
      <c r="S4087" s="15">
        <f t="shared" si="409"/>
        <v>41827</v>
      </c>
      <c r="T4087" s="15" t="str">
        <f t="shared" si="410"/>
        <v/>
      </c>
      <c r="U4087" s="15" t="str">
        <f t="shared" si="411"/>
        <v/>
      </c>
      <c r="V4087" s="2"/>
    </row>
    <row r="4088" spans="10:22">
      <c r="J4088" s="19" t="s">
        <v>1491</v>
      </c>
      <c r="K4088" s="2" t="str">
        <f t="shared" si="408"/>
        <v>GA</v>
      </c>
      <c r="L4088" s="2" t="str">
        <f t="shared" si="412"/>
        <v>GABON</v>
      </c>
      <c r="M4088" s="66"/>
      <c r="N4088" s="66"/>
      <c r="O4088" s="66"/>
      <c r="P4088" s="66"/>
      <c r="Q4088" s="2"/>
      <c r="R4088" s="2"/>
      <c r="S4088" s="15">
        <f t="shared" si="409"/>
        <v>41827</v>
      </c>
      <c r="T4088" s="15" t="str">
        <f t="shared" si="410"/>
        <v/>
      </c>
      <c r="U4088" s="15" t="str">
        <f t="shared" si="411"/>
        <v/>
      </c>
      <c r="V4088" s="2"/>
    </row>
    <row r="4089" spans="10:22">
      <c r="J4089" s="19" t="s">
        <v>1492</v>
      </c>
      <c r="K4089" s="2" t="str">
        <f t="shared" si="408"/>
        <v>GM</v>
      </c>
      <c r="L4089" s="2" t="str">
        <f t="shared" si="412"/>
        <v>GAMBIA</v>
      </c>
      <c r="M4089" s="66"/>
      <c r="N4089" s="66"/>
      <c r="O4089" s="66"/>
      <c r="P4089" s="66"/>
      <c r="Q4089" s="2"/>
      <c r="R4089" s="2"/>
      <c r="S4089" s="15">
        <f t="shared" si="409"/>
        <v>41827</v>
      </c>
      <c r="T4089" s="15" t="str">
        <f t="shared" si="410"/>
        <v/>
      </c>
      <c r="U4089" s="15" t="str">
        <f t="shared" si="411"/>
        <v/>
      </c>
      <c r="V4089" s="2"/>
    </row>
    <row r="4090" spans="10:22">
      <c r="J4090" s="19" t="s">
        <v>1493</v>
      </c>
      <c r="K4090" s="2" t="str">
        <f t="shared" si="408"/>
        <v>GE</v>
      </c>
      <c r="L4090" s="2" t="str">
        <f t="shared" si="412"/>
        <v>GEORGIA</v>
      </c>
      <c r="M4090" s="66"/>
      <c r="N4090" s="66"/>
      <c r="O4090" s="66"/>
      <c r="P4090" s="66"/>
      <c r="Q4090" s="2"/>
      <c r="R4090" s="2"/>
      <c r="S4090" s="15">
        <f t="shared" si="409"/>
        <v>41827</v>
      </c>
      <c r="T4090" s="15" t="str">
        <f t="shared" si="410"/>
        <v/>
      </c>
      <c r="U4090" s="15" t="str">
        <f t="shared" si="411"/>
        <v/>
      </c>
      <c r="V4090" s="2"/>
    </row>
    <row r="4091" spans="10:22">
      <c r="J4091" s="19" t="s">
        <v>1494</v>
      </c>
      <c r="K4091" s="2" t="str">
        <f t="shared" si="408"/>
        <v>DE</v>
      </c>
      <c r="L4091" s="2" t="str">
        <f t="shared" si="412"/>
        <v>GERMANY</v>
      </c>
      <c r="M4091" s="66"/>
      <c r="N4091" s="66"/>
      <c r="O4091" s="66"/>
      <c r="P4091" s="66"/>
      <c r="Q4091" s="2"/>
      <c r="R4091" s="2"/>
      <c r="S4091" s="15">
        <f t="shared" si="409"/>
        <v>41827</v>
      </c>
      <c r="T4091" s="15" t="str">
        <f t="shared" si="410"/>
        <v/>
      </c>
      <c r="U4091" s="15" t="str">
        <f t="shared" si="411"/>
        <v/>
      </c>
      <c r="V4091" s="2"/>
    </row>
    <row r="4092" spans="10:22">
      <c r="J4092" s="19" t="s">
        <v>1495</v>
      </c>
      <c r="K4092" s="2" t="str">
        <f t="shared" si="408"/>
        <v>GH</v>
      </c>
      <c r="L4092" s="2" t="str">
        <f t="shared" si="412"/>
        <v>GHANA</v>
      </c>
      <c r="M4092" s="66"/>
      <c r="N4092" s="66"/>
      <c r="O4092" s="66"/>
      <c r="P4092" s="66"/>
      <c r="Q4092" s="2"/>
      <c r="R4092" s="2"/>
      <c r="S4092" s="15">
        <f t="shared" si="409"/>
        <v>41827</v>
      </c>
      <c r="T4092" s="15" t="str">
        <f t="shared" si="410"/>
        <v/>
      </c>
      <c r="U4092" s="15" t="str">
        <f t="shared" si="411"/>
        <v/>
      </c>
      <c r="V4092" s="2"/>
    </row>
    <row r="4093" spans="10:22">
      <c r="J4093" s="19" t="s">
        <v>1496</v>
      </c>
      <c r="K4093" s="2" t="str">
        <f t="shared" si="408"/>
        <v>GR</v>
      </c>
      <c r="L4093" s="2" t="str">
        <f t="shared" si="412"/>
        <v>GREECE</v>
      </c>
      <c r="M4093" s="66"/>
      <c r="N4093" s="66"/>
      <c r="O4093" s="66"/>
      <c r="P4093" s="66"/>
      <c r="Q4093" s="2"/>
      <c r="R4093" s="2"/>
      <c r="S4093" s="15">
        <f t="shared" si="409"/>
        <v>41827</v>
      </c>
      <c r="T4093" s="15" t="str">
        <f t="shared" si="410"/>
        <v/>
      </c>
      <c r="U4093" s="15" t="str">
        <f t="shared" si="411"/>
        <v/>
      </c>
      <c r="V4093" s="2"/>
    </row>
    <row r="4094" spans="10:22">
      <c r="J4094" s="19" t="s">
        <v>1497</v>
      </c>
      <c r="K4094" s="2" t="str">
        <f t="shared" si="408"/>
        <v>GL</v>
      </c>
      <c r="L4094" s="2" t="str">
        <f t="shared" si="412"/>
        <v>GREENLAND</v>
      </c>
      <c r="M4094" s="66"/>
      <c r="N4094" s="66"/>
      <c r="O4094" s="66"/>
      <c r="P4094" s="66"/>
      <c r="Q4094" s="2"/>
      <c r="R4094" s="2"/>
      <c r="S4094" s="15">
        <f t="shared" si="409"/>
        <v>41827</v>
      </c>
      <c r="T4094" s="15" t="str">
        <f t="shared" si="410"/>
        <v/>
      </c>
      <c r="U4094" s="15" t="str">
        <f t="shared" si="411"/>
        <v/>
      </c>
      <c r="V4094" s="2"/>
    </row>
    <row r="4095" spans="10:22">
      <c r="J4095" s="19" t="s">
        <v>1498</v>
      </c>
      <c r="K4095" s="2" t="str">
        <f t="shared" si="408"/>
        <v>GD</v>
      </c>
      <c r="L4095" s="2" t="str">
        <f t="shared" si="412"/>
        <v>GRENADA</v>
      </c>
      <c r="M4095" s="66"/>
      <c r="N4095" s="66"/>
      <c r="O4095" s="66"/>
      <c r="P4095" s="66"/>
      <c r="Q4095" s="2"/>
      <c r="R4095" s="2"/>
      <c r="S4095" s="15">
        <f t="shared" si="409"/>
        <v>41827</v>
      </c>
      <c r="T4095" s="15" t="str">
        <f t="shared" si="410"/>
        <v/>
      </c>
      <c r="U4095" s="15" t="str">
        <f t="shared" si="411"/>
        <v/>
      </c>
      <c r="V4095" s="2"/>
    </row>
    <row r="4096" spans="10:22">
      <c r="J4096" s="19" t="s">
        <v>1499</v>
      </c>
      <c r="K4096" s="2" t="str">
        <f t="shared" si="408"/>
        <v>GP</v>
      </c>
      <c r="L4096" s="2" t="str">
        <f t="shared" si="412"/>
        <v>GUADELOUPE</v>
      </c>
      <c r="M4096" s="66"/>
      <c r="N4096" s="66"/>
      <c r="O4096" s="66"/>
      <c r="P4096" s="66"/>
      <c r="Q4096" s="2"/>
      <c r="R4096" s="2"/>
      <c r="S4096" s="15">
        <f t="shared" si="409"/>
        <v>41827</v>
      </c>
      <c r="T4096" s="15" t="str">
        <f t="shared" si="410"/>
        <v/>
      </c>
      <c r="U4096" s="15" t="str">
        <f t="shared" si="411"/>
        <v/>
      </c>
      <c r="V4096" s="2"/>
    </row>
    <row r="4097" spans="10:22">
      <c r="J4097" s="19" t="s">
        <v>1500</v>
      </c>
      <c r="K4097" s="2" t="str">
        <f t="shared" si="408"/>
        <v>GU</v>
      </c>
      <c r="L4097" s="2" t="str">
        <f t="shared" si="412"/>
        <v>GUAM</v>
      </c>
      <c r="M4097" s="66"/>
      <c r="N4097" s="66"/>
      <c r="O4097" s="66"/>
      <c r="P4097" s="66"/>
      <c r="Q4097" s="2"/>
      <c r="R4097" s="2"/>
      <c r="S4097" s="15">
        <f t="shared" si="409"/>
        <v>41827</v>
      </c>
      <c r="T4097" s="15" t="str">
        <f t="shared" si="410"/>
        <v/>
      </c>
      <c r="U4097" s="15" t="str">
        <f t="shared" si="411"/>
        <v/>
      </c>
      <c r="V4097" s="2"/>
    </row>
    <row r="4098" spans="10:22">
      <c r="J4098" s="19" t="s">
        <v>1501</v>
      </c>
      <c r="K4098" s="2" t="str">
        <f t="shared" si="408"/>
        <v>GT</v>
      </c>
      <c r="L4098" s="2" t="str">
        <f t="shared" si="412"/>
        <v>GUATEMALA</v>
      </c>
      <c r="M4098" s="66"/>
      <c r="N4098" s="66"/>
      <c r="O4098" s="66"/>
      <c r="P4098" s="66"/>
      <c r="Q4098" s="2"/>
      <c r="R4098" s="2"/>
      <c r="S4098" s="15">
        <f t="shared" si="409"/>
        <v>41827</v>
      </c>
      <c r="T4098" s="15" t="str">
        <f t="shared" si="410"/>
        <v/>
      </c>
      <c r="U4098" s="15" t="str">
        <f t="shared" si="411"/>
        <v/>
      </c>
      <c r="V4098" s="2"/>
    </row>
    <row r="4099" spans="10:22">
      <c r="J4099" s="19" t="s">
        <v>1502</v>
      </c>
      <c r="K4099" s="2" t="str">
        <f t="shared" si="408"/>
        <v>GG</v>
      </c>
      <c r="L4099" s="2" t="str">
        <f t="shared" si="412"/>
        <v>GUERNSEY</v>
      </c>
      <c r="M4099" s="66"/>
      <c r="N4099" s="66"/>
      <c r="O4099" s="66"/>
      <c r="P4099" s="66"/>
      <c r="Q4099" s="2"/>
      <c r="R4099" s="2"/>
      <c r="S4099" s="15">
        <f t="shared" si="409"/>
        <v>41827</v>
      </c>
      <c r="T4099" s="15" t="str">
        <f t="shared" si="410"/>
        <v/>
      </c>
      <c r="U4099" s="15" t="str">
        <f t="shared" si="411"/>
        <v/>
      </c>
      <c r="V4099" s="2"/>
    </row>
    <row r="4100" spans="10:22">
      <c r="J4100" s="19" t="s">
        <v>1503</v>
      </c>
      <c r="K4100" s="2" t="str">
        <f t="shared" si="408"/>
        <v>GN</v>
      </c>
      <c r="L4100" s="2" t="str">
        <f t="shared" si="412"/>
        <v>GUINEA</v>
      </c>
      <c r="M4100" s="66"/>
      <c r="N4100" s="66"/>
      <c r="O4100" s="66"/>
      <c r="P4100" s="66"/>
      <c r="Q4100" s="2"/>
      <c r="R4100" s="2"/>
      <c r="S4100" s="15">
        <f t="shared" si="409"/>
        <v>41827</v>
      </c>
      <c r="T4100" s="15" t="str">
        <f t="shared" si="410"/>
        <v/>
      </c>
      <c r="U4100" s="15" t="str">
        <f t="shared" si="411"/>
        <v/>
      </c>
      <c r="V4100" s="2"/>
    </row>
    <row r="4101" spans="10:22">
      <c r="J4101" s="19" t="s">
        <v>1504</v>
      </c>
      <c r="K4101" s="2" t="str">
        <f t="shared" si="408"/>
        <v>GW</v>
      </c>
      <c r="L4101" s="2" t="str">
        <f t="shared" si="412"/>
        <v>GUINEA-BISSAU</v>
      </c>
      <c r="M4101" s="66"/>
      <c r="N4101" s="66"/>
      <c r="O4101" s="66"/>
      <c r="P4101" s="66"/>
      <c r="Q4101" s="2"/>
      <c r="R4101" s="2"/>
      <c r="S4101" s="15">
        <f t="shared" si="409"/>
        <v>41827</v>
      </c>
      <c r="T4101" s="15" t="str">
        <f t="shared" si="410"/>
        <v/>
      </c>
      <c r="U4101" s="15" t="str">
        <f t="shared" si="411"/>
        <v/>
      </c>
      <c r="V4101" s="2"/>
    </row>
    <row r="4102" spans="10:22">
      <c r="J4102" s="19" t="s">
        <v>1505</v>
      </c>
      <c r="K4102" s="2" t="str">
        <f t="shared" si="408"/>
        <v>GY</v>
      </c>
      <c r="L4102" s="2" t="str">
        <f t="shared" si="412"/>
        <v>GUYANA</v>
      </c>
      <c r="M4102" s="66"/>
      <c r="N4102" s="66"/>
      <c r="O4102" s="66"/>
      <c r="P4102" s="66"/>
      <c r="Q4102" s="2"/>
      <c r="R4102" s="2"/>
      <c r="S4102" s="15">
        <f t="shared" si="409"/>
        <v>41827</v>
      </c>
      <c r="T4102" s="15" t="str">
        <f t="shared" si="410"/>
        <v/>
      </c>
      <c r="U4102" s="15" t="str">
        <f t="shared" si="411"/>
        <v/>
      </c>
      <c r="V4102" s="2"/>
    </row>
    <row r="4103" spans="10:22">
      <c r="J4103" s="19" t="s">
        <v>1506</v>
      </c>
      <c r="K4103" s="2" t="str">
        <f t="shared" si="408"/>
        <v>HT</v>
      </c>
      <c r="L4103" s="2" t="str">
        <f t="shared" si="412"/>
        <v>HAITI</v>
      </c>
      <c r="M4103" s="66"/>
      <c r="N4103" s="66"/>
      <c r="O4103" s="66"/>
      <c r="P4103" s="66"/>
      <c r="Q4103" s="2"/>
      <c r="R4103" s="2"/>
      <c r="S4103" s="15">
        <f t="shared" si="409"/>
        <v>41827</v>
      </c>
      <c r="T4103" s="15" t="str">
        <f t="shared" si="410"/>
        <v/>
      </c>
      <c r="U4103" s="15" t="str">
        <f t="shared" si="411"/>
        <v/>
      </c>
      <c r="V4103" s="2"/>
    </row>
    <row r="4104" spans="10:22">
      <c r="J4104" s="19" t="s">
        <v>1507</v>
      </c>
      <c r="K4104" s="2" t="str">
        <f t="shared" si="408"/>
        <v>HM</v>
      </c>
      <c r="L4104" s="2" t="str">
        <f t="shared" si="412"/>
        <v>HEARD ISLAND AND MCDONALD ISLANDS</v>
      </c>
      <c r="M4104" s="66"/>
      <c r="N4104" s="66"/>
      <c r="O4104" s="66"/>
      <c r="P4104" s="66"/>
      <c r="Q4104" s="2"/>
      <c r="R4104" s="2"/>
      <c r="S4104" s="15">
        <f t="shared" si="409"/>
        <v>41827</v>
      </c>
      <c r="T4104" s="15" t="str">
        <f t="shared" si="410"/>
        <v/>
      </c>
      <c r="U4104" s="15" t="str">
        <f t="shared" si="411"/>
        <v/>
      </c>
      <c r="V4104" s="2"/>
    </row>
    <row r="4105" spans="10:22">
      <c r="J4105" s="19" t="s">
        <v>1508</v>
      </c>
      <c r="K4105" s="2" t="str">
        <f t="shared" si="408"/>
        <v>VA</v>
      </c>
      <c r="L4105" s="2" t="str">
        <f t="shared" si="412"/>
        <v>HOLY SEE (VATICAN CITY STATE)</v>
      </c>
      <c r="M4105" s="66"/>
      <c r="N4105" s="66"/>
      <c r="O4105" s="66"/>
      <c r="P4105" s="66"/>
      <c r="Q4105" s="2"/>
      <c r="R4105" s="2"/>
      <c r="S4105" s="15">
        <f t="shared" si="409"/>
        <v>41827</v>
      </c>
      <c r="T4105" s="15" t="str">
        <f t="shared" si="410"/>
        <v/>
      </c>
      <c r="U4105" s="15" t="str">
        <f t="shared" si="411"/>
        <v/>
      </c>
      <c r="V4105" s="2"/>
    </row>
    <row r="4106" spans="10:22">
      <c r="J4106" s="19" t="s">
        <v>1509</v>
      </c>
      <c r="K4106" s="2" t="str">
        <f t="shared" si="408"/>
        <v>HN</v>
      </c>
      <c r="L4106" s="2" t="str">
        <f t="shared" si="412"/>
        <v>HONDURAS</v>
      </c>
      <c r="M4106" s="66"/>
      <c r="N4106" s="66"/>
      <c r="O4106" s="66"/>
      <c r="P4106" s="66"/>
      <c r="Q4106" s="2"/>
      <c r="R4106" s="2"/>
      <c r="S4106" s="15">
        <f t="shared" si="409"/>
        <v>41827</v>
      </c>
      <c r="T4106" s="15" t="str">
        <f t="shared" si="410"/>
        <v/>
      </c>
      <c r="U4106" s="15" t="str">
        <f t="shared" si="411"/>
        <v/>
      </c>
      <c r="V4106" s="2"/>
    </row>
    <row r="4107" spans="10:22">
      <c r="J4107" s="19" t="s">
        <v>1510</v>
      </c>
      <c r="K4107" s="2" t="str">
        <f t="shared" si="408"/>
        <v>HK</v>
      </c>
      <c r="L4107" s="2" t="str">
        <f t="shared" si="412"/>
        <v>HONG KONG</v>
      </c>
      <c r="M4107" s="66"/>
      <c r="N4107" s="66"/>
      <c r="O4107" s="66"/>
      <c r="P4107" s="66"/>
      <c r="Q4107" s="2"/>
      <c r="R4107" s="2"/>
      <c r="S4107" s="15">
        <f t="shared" si="409"/>
        <v>41827</v>
      </c>
      <c r="T4107" s="15" t="str">
        <f t="shared" si="410"/>
        <v/>
      </c>
      <c r="U4107" s="15" t="str">
        <f t="shared" si="411"/>
        <v/>
      </c>
      <c r="V4107" s="2"/>
    </row>
    <row r="4108" spans="10:22">
      <c r="J4108" s="19" t="s">
        <v>1511</v>
      </c>
      <c r="K4108" s="2" t="str">
        <f t="shared" si="408"/>
        <v>HU</v>
      </c>
      <c r="L4108" s="2" t="str">
        <f t="shared" si="412"/>
        <v>HUNGARY</v>
      </c>
      <c r="M4108" s="66"/>
      <c r="N4108" s="66"/>
      <c r="O4108" s="66"/>
      <c r="P4108" s="66"/>
      <c r="Q4108" s="2"/>
      <c r="R4108" s="2"/>
      <c r="S4108" s="15">
        <f t="shared" si="409"/>
        <v>41827</v>
      </c>
      <c r="T4108" s="15" t="str">
        <f t="shared" si="410"/>
        <v/>
      </c>
      <c r="U4108" s="15" t="str">
        <f t="shared" si="411"/>
        <v/>
      </c>
      <c r="V4108" s="2"/>
    </row>
    <row r="4109" spans="10:22">
      <c r="J4109" s="19" t="s">
        <v>1512</v>
      </c>
      <c r="K4109" s="2" t="str">
        <f t="shared" si="408"/>
        <v>IS</v>
      </c>
      <c r="L4109" s="2" t="str">
        <f t="shared" si="412"/>
        <v>ICELAND</v>
      </c>
      <c r="M4109" s="66"/>
      <c r="N4109" s="66"/>
      <c r="O4109" s="66"/>
      <c r="P4109" s="66"/>
      <c r="Q4109" s="2"/>
      <c r="R4109" s="2"/>
      <c r="S4109" s="15">
        <f t="shared" si="409"/>
        <v>41827</v>
      </c>
      <c r="T4109" s="15" t="str">
        <f t="shared" si="410"/>
        <v/>
      </c>
      <c r="U4109" s="15" t="str">
        <f t="shared" si="411"/>
        <v/>
      </c>
      <c r="V4109" s="2"/>
    </row>
    <row r="4110" spans="10:22">
      <c r="J4110" s="19" t="s">
        <v>1513</v>
      </c>
      <c r="K4110" s="2" t="str">
        <f t="shared" si="408"/>
        <v>IN</v>
      </c>
      <c r="L4110" s="2" t="str">
        <f t="shared" si="412"/>
        <v>INDIA</v>
      </c>
      <c r="M4110" s="66"/>
      <c r="N4110" s="66"/>
      <c r="O4110" s="66"/>
      <c r="P4110" s="66"/>
      <c r="Q4110" s="2"/>
      <c r="R4110" s="2"/>
      <c r="S4110" s="15">
        <f t="shared" si="409"/>
        <v>41827</v>
      </c>
      <c r="T4110" s="15" t="str">
        <f t="shared" si="410"/>
        <v/>
      </c>
      <c r="U4110" s="15" t="str">
        <f t="shared" si="411"/>
        <v/>
      </c>
      <c r="V4110" s="2"/>
    </row>
    <row r="4111" spans="10:22">
      <c r="J4111" s="19" t="s">
        <v>1514</v>
      </c>
      <c r="K4111" s="2" t="str">
        <f t="shared" si="408"/>
        <v>ID</v>
      </c>
      <c r="L4111" s="2" t="str">
        <f t="shared" si="412"/>
        <v>INDONESIA</v>
      </c>
      <c r="M4111" s="66"/>
      <c r="N4111" s="66"/>
      <c r="O4111" s="66"/>
      <c r="P4111" s="66"/>
      <c r="Q4111" s="2"/>
      <c r="R4111" s="2"/>
      <c r="S4111" s="15">
        <f t="shared" si="409"/>
        <v>41827</v>
      </c>
      <c r="T4111" s="15" t="str">
        <f t="shared" si="410"/>
        <v/>
      </c>
      <c r="U4111" s="15" t="str">
        <f t="shared" si="411"/>
        <v/>
      </c>
      <c r="V4111" s="2"/>
    </row>
    <row r="4112" spans="10:22">
      <c r="J4112" s="19" t="s">
        <v>1515</v>
      </c>
      <c r="K4112" s="2" t="str">
        <f t="shared" si="408"/>
        <v>IR</v>
      </c>
      <c r="L4112" s="2" t="str">
        <f t="shared" si="412"/>
        <v>IRAN, ISLAMIC REPUBLIC OF</v>
      </c>
      <c r="M4112" s="66"/>
      <c r="N4112" s="66"/>
      <c r="O4112" s="66"/>
      <c r="P4112" s="66"/>
      <c r="Q4112" s="2"/>
      <c r="R4112" s="2"/>
      <c r="S4112" s="15">
        <f t="shared" si="409"/>
        <v>41827</v>
      </c>
      <c r="T4112" s="15" t="str">
        <f t="shared" si="410"/>
        <v/>
      </c>
      <c r="U4112" s="15" t="str">
        <f t="shared" si="411"/>
        <v/>
      </c>
      <c r="V4112" s="2"/>
    </row>
    <row r="4113" spans="10:22">
      <c r="J4113" s="19" t="s">
        <v>1516</v>
      </c>
      <c r="K4113" s="2" t="str">
        <f t="shared" si="408"/>
        <v>IQ</v>
      </c>
      <c r="L4113" s="2" t="str">
        <f t="shared" si="412"/>
        <v>IRAQ</v>
      </c>
      <c r="M4113" s="66"/>
      <c r="N4113" s="66"/>
      <c r="O4113" s="66"/>
      <c r="P4113" s="66"/>
      <c r="Q4113" s="2"/>
      <c r="R4113" s="2"/>
      <c r="S4113" s="15">
        <f t="shared" si="409"/>
        <v>41827</v>
      </c>
      <c r="T4113" s="15" t="str">
        <f t="shared" si="410"/>
        <v/>
      </c>
      <c r="U4113" s="15" t="str">
        <f t="shared" si="411"/>
        <v/>
      </c>
      <c r="V4113" s="2"/>
    </row>
    <row r="4114" spans="10:22">
      <c r="J4114" s="19" t="s">
        <v>1517</v>
      </c>
      <c r="K4114" s="2" t="str">
        <f t="shared" si="408"/>
        <v>IE</v>
      </c>
      <c r="L4114" s="2" t="str">
        <f t="shared" si="412"/>
        <v>IRELAND</v>
      </c>
      <c r="M4114" s="66"/>
      <c r="N4114" s="66"/>
      <c r="O4114" s="66"/>
      <c r="P4114" s="66"/>
      <c r="Q4114" s="2"/>
      <c r="R4114" s="2"/>
      <c r="S4114" s="15">
        <f t="shared" si="409"/>
        <v>41827</v>
      </c>
      <c r="T4114" s="15" t="str">
        <f t="shared" si="410"/>
        <v/>
      </c>
      <c r="U4114" s="15" t="str">
        <f t="shared" si="411"/>
        <v/>
      </c>
      <c r="V4114" s="2"/>
    </row>
    <row r="4115" spans="10:22">
      <c r="J4115" s="19" t="s">
        <v>1518</v>
      </c>
      <c r="K4115" s="2" t="str">
        <f t="shared" si="408"/>
        <v>IM</v>
      </c>
      <c r="L4115" s="2" t="str">
        <f t="shared" si="412"/>
        <v>ISLE OF MAN</v>
      </c>
      <c r="M4115" s="66"/>
      <c r="N4115" s="66"/>
      <c r="O4115" s="66"/>
      <c r="P4115" s="66"/>
      <c r="Q4115" s="2"/>
      <c r="R4115" s="2"/>
      <c r="S4115" s="15">
        <f t="shared" si="409"/>
        <v>41827</v>
      </c>
      <c r="T4115" s="15" t="str">
        <f t="shared" si="410"/>
        <v/>
      </c>
      <c r="U4115" s="15" t="str">
        <f t="shared" si="411"/>
        <v/>
      </c>
      <c r="V4115" s="2"/>
    </row>
    <row r="4116" spans="10:22">
      <c r="J4116" s="19" t="s">
        <v>1519</v>
      </c>
      <c r="K4116" s="2" t="str">
        <f t="shared" si="408"/>
        <v>IL</v>
      </c>
      <c r="L4116" s="2" t="str">
        <f t="shared" si="412"/>
        <v>ISRAEL</v>
      </c>
      <c r="M4116" s="66"/>
      <c r="N4116" s="66"/>
      <c r="O4116" s="66"/>
      <c r="P4116" s="66"/>
      <c r="Q4116" s="2"/>
      <c r="R4116" s="2"/>
      <c r="S4116" s="15">
        <f t="shared" si="409"/>
        <v>41827</v>
      </c>
      <c r="T4116" s="15" t="str">
        <f t="shared" si="410"/>
        <v/>
      </c>
      <c r="U4116" s="15" t="str">
        <f t="shared" si="411"/>
        <v/>
      </c>
      <c r="V4116" s="2"/>
    </row>
    <row r="4117" spans="10:22">
      <c r="J4117" s="19" t="s">
        <v>1520</v>
      </c>
      <c r="K4117" s="2" t="str">
        <f t="shared" si="408"/>
        <v>IT</v>
      </c>
      <c r="L4117" s="2" t="str">
        <f t="shared" si="412"/>
        <v>ITALY</v>
      </c>
      <c r="M4117" s="66"/>
      <c r="N4117" s="66"/>
      <c r="O4117" s="66"/>
      <c r="P4117" s="66"/>
      <c r="Q4117" s="2"/>
      <c r="R4117" s="2"/>
      <c r="S4117" s="15">
        <f t="shared" si="409"/>
        <v>41827</v>
      </c>
      <c r="T4117" s="15" t="str">
        <f t="shared" si="410"/>
        <v/>
      </c>
      <c r="U4117" s="15" t="str">
        <f t="shared" si="411"/>
        <v/>
      </c>
      <c r="V4117" s="2"/>
    </row>
    <row r="4118" spans="10:22">
      <c r="J4118" s="19" t="s">
        <v>1521</v>
      </c>
      <c r="K4118" s="2" t="str">
        <f t="shared" si="408"/>
        <v>JM</v>
      </c>
      <c r="L4118" s="2" t="str">
        <f t="shared" si="412"/>
        <v>JAMAICA</v>
      </c>
      <c r="M4118" s="66"/>
      <c r="N4118" s="66"/>
      <c r="O4118" s="66"/>
      <c r="P4118" s="66"/>
      <c r="Q4118" s="2"/>
      <c r="R4118" s="2"/>
      <c r="S4118" s="15">
        <f t="shared" si="409"/>
        <v>41827</v>
      </c>
      <c r="T4118" s="15" t="str">
        <f t="shared" si="410"/>
        <v/>
      </c>
      <c r="U4118" s="15" t="str">
        <f t="shared" si="411"/>
        <v/>
      </c>
      <c r="V4118" s="2"/>
    </row>
    <row r="4119" spans="10:22">
      <c r="J4119" s="19" t="s">
        <v>1522</v>
      </c>
      <c r="K4119" s="2" t="str">
        <f t="shared" si="408"/>
        <v>JP</v>
      </c>
      <c r="L4119" s="2" t="str">
        <f t="shared" si="412"/>
        <v>JAPAN</v>
      </c>
      <c r="M4119" s="66"/>
      <c r="N4119" s="66"/>
      <c r="O4119" s="66"/>
      <c r="P4119" s="66"/>
      <c r="Q4119" s="2"/>
      <c r="R4119" s="2"/>
      <c r="S4119" s="15">
        <f t="shared" si="409"/>
        <v>41827</v>
      </c>
      <c r="T4119" s="15" t="str">
        <f t="shared" si="410"/>
        <v/>
      </c>
      <c r="U4119" s="15" t="str">
        <f t="shared" si="411"/>
        <v/>
      </c>
      <c r="V4119" s="2"/>
    </row>
    <row r="4120" spans="10:22">
      <c r="J4120" s="19" t="s">
        <v>1523</v>
      </c>
      <c r="K4120" s="2" t="str">
        <f t="shared" si="408"/>
        <v>JE</v>
      </c>
      <c r="L4120" s="2" t="str">
        <f t="shared" si="412"/>
        <v>JERSEY</v>
      </c>
      <c r="M4120" s="66"/>
      <c r="N4120" s="66"/>
      <c r="O4120" s="66"/>
      <c r="P4120" s="66"/>
      <c r="Q4120" s="2"/>
      <c r="R4120" s="2"/>
      <c r="S4120" s="15">
        <f t="shared" si="409"/>
        <v>41827</v>
      </c>
      <c r="T4120" s="15" t="str">
        <f t="shared" si="410"/>
        <v/>
      </c>
      <c r="U4120" s="15" t="str">
        <f t="shared" si="411"/>
        <v/>
      </c>
      <c r="V4120" s="2"/>
    </row>
    <row r="4121" spans="10:22">
      <c r="J4121" s="19" t="s">
        <v>1524</v>
      </c>
      <c r="K4121" s="2" t="str">
        <f t="shared" si="408"/>
        <v>JO</v>
      </c>
      <c r="L4121" s="2" t="str">
        <f t="shared" si="412"/>
        <v>JORDAN</v>
      </c>
      <c r="M4121" s="66"/>
      <c r="N4121" s="66"/>
      <c r="O4121" s="66"/>
      <c r="P4121" s="66"/>
      <c r="Q4121" s="2"/>
      <c r="R4121" s="2"/>
      <c r="S4121" s="15">
        <f t="shared" si="409"/>
        <v>41827</v>
      </c>
      <c r="T4121" s="15" t="str">
        <f t="shared" si="410"/>
        <v/>
      </c>
      <c r="U4121" s="15" t="str">
        <f t="shared" si="411"/>
        <v/>
      </c>
      <c r="V4121" s="2"/>
    </row>
    <row r="4122" spans="10:22">
      <c r="J4122" s="19" t="s">
        <v>1525</v>
      </c>
      <c r="K4122" s="2" t="str">
        <f t="shared" si="408"/>
        <v>KZ</v>
      </c>
      <c r="L4122" s="2" t="str">
        <f t="shared" si="412"/>
        <v>KAZAKHSTAN</v>
      </c>
      <c r="M4122" s="66"/>
      <c r="N4122" s="66"/>
      <c r="O4122" s="66"/>
      <c r="P4122" s="66"/>
      <c r="Q4122" s="2"/>
      <c r="R4122" s="2"/>
      <c r="S4122" s="15">
        <f t="shared" si="409"/>
        <v>41827</v>
      </c>
      <c r="T4122" s="15" t="str">
        <f t="shared" si="410"/>
        <v/>
      </c>
      <c r="U4122" s="15" t="str">
        <f t="shared" si="411"/>
        <v/>
      </c>
      <c r="V4122" s="2"/>
    </row>
    <row r="4123" spans="10:22">
      <c r="J4123" s="19" t="s">
        <v>1526</v>
      </c>
      <c r="K4123" s="2" t="str">
        <f t="shared" si="408"/>
        <v>KE</v>
      </c>
      <c r="L4123" s="2" t="str">
        <f t="shared" si="412"/>
        <v>KENYA</v>
      </c>
      <c r="M4123" s="66"/>
      <c r="N4123" s="66"/>
      <c r="O4123" s="66"/>
      <c r="P4123" s="66"/>
      <c r="Q4123" s="2"/>
      <c r="R4123" s="2"/>
      <c r="S4123" s="15">
        <f t="shared" si="409"/>
        <v>41827</v>
      </c>
      <c r="T4123" s="15" t="str">
        <f t="shared" si="410"/>
        <v/>
      </c>
      <c r="U4123" s="15" t="str">
        <f t="shared" si="411"/>
        <v/>
      </c>
      <c r="V4123" s="2"/>
    </row>
    <row r="4124" spans="10:22">
      <c r="J4124" s="19" t="s">
        <v>1527</v>
      </c>
      <c r="K4124" s="2" t="str">
        <f t="shared" si="408"/>
        <v>KI</v>
      </c>
      <c r="L4124" s="2" t="str">
        <f t="shared" si="412"/>
        <v>KIRIBATI</v>
      </c>
      <c r="M4124" s="66"/>
      <c r="N4124" s="66"/>
      <c r="O4124" s="66"/>
      <c r="P4124" s="66"/>
      <c r="Q4124" s="2"/>
      <c r="R4124" s="2"/>
      <c r="S4124" s="15">
        <f t="shared" si="409"/>
        <v>41827</v>
      </c>
      <c r="T4124" s="15" t="str">
        <f t="shared" si="410"/>
        <v/>
      </c>
      <c r="U4124" s="15" t="str">
        <f t="shared" si="411"/>
        <v/>
      </c>
      <c r="V4124" s="2"/>
    </row>
    <row r="4125" spans="10:22">
      <c r="J4125" s="19" t="s">
        <v>1528</v>
      </c>
      <c r="K4125" s="2" t="str">
        <f t="shared" si="408"/>
        <v>KP</v>
      </c>
      <c r="L4125" s="2" t="str">
        <f t="shared" si="412"/>
        <v>KOREA, DEMOCRATIC PEOPLE'S REPUBLIC OF</v>
      </c>
      <c r="M4125" s="66"/>
      <c r="N4125" s="66"/>
      <c r="O4125" s="66"/>
      <c r="P4125" s="66"/>
      <c r="Q4125" s="2"/>
      <c r="R4125" s="2"/>
      <c r="S4125" s="15">
        <f t="shared" si="409"/>
        <v>41827</v>
      </c>
      <c r="T4125" s="15" t="str">
        <f t="shared" si="410"/>
        <v/>
      </c>
      <c r="U4125" s="15" t="str">
        <f t="shared" si="411"/>
        <v/>
      </c>
      <c r="V4125" s="2"/>
    </row>
    <row r="4126" spans="10:22">
      <c r="J4126" s="19" t="s">
        <v>1529</v>
      </c>
      <c r="K4126" s="2" t="str">
        <f t="shared" si="408"/>
        <v>KR</v>
      </c>
      <c r="L4126" s="2" t="str">
        <f t="shared" si="412"/>
        <v>KOREA, REPUBLIC OF</v>
      </c>
      <c r="M4126" s="66"/>
      <c r="N4126" s="66"/>
      <c r="O4126" s="66"/>
      <c r="P4126" s="66"/>
      <c r="Q4126" s="2"/>
      <c r="R4126" s="2"/>
      <c r="S4126" s="15">
        <f t="shared" si="409"/>
        <v>41827</v>
      </c>
      <c r="T4126" s="15" t="str">
        <f t="shared" si="410"/>
        <v/>
      </c>
      <c r="U4126" s="15" t="str">
        <f t="shared" si="411"/>
        <v/>
      </c>
      <c r="V4126" s="2"/>
    </row>
    <row r="4127" spans="10:22">
      <c r="J4127" s="19" t="s">
        <v>12068</v>
      </c>
      <c r="K4127" s="2" t="str">
        <f t="shared" si="408"/>
        <v>XK</v>
      </c>
      <c r="L4127" s="2" t="str">
        <f>J4127</f>
        <v>KOSOVO</v>
      </c>
      <c r="M4127" s="66"/>
      <c r="N4127" s="66"/>
      <c r="O4127" s="66"/>
      <c r="P4127" s="66"/>
      <c r="Q4127" s="2"/>
      <c r="R4127" s="2"/>
      <c r="S4127" s="15">
        <f t="shared" si="409"/>
        <v>42931</v>
      </c>
      <c r="T4127" s="15" t="str">
        <f t="shared" si="410"/>
        <v/>
      </c>
      <c r="U4127" s="15" t="str">
        <f t="shared" si="411"/>
        <v/>
      </c>
      <c r="V4127" s="2"/>
    </row>
    <row r="4128" spans="10:22">
      <c r="J4128" s="19" t="s">
        <v>1530</v>
      </c>
      <c r="K4128" s="2" t="str">
        <f t="shared" si="408"/>
        <v>KW</v>
      </c>
      <c r="L4128" s="2" t="str">
        <f t="shared" ref="L4128:L4191" si="413">J4128</f>
        <v>KUWAIT</v>
      </c>
      <c r="M4128" s="66"/>
      <c r="N4128" s="66"/>
      <c r="O4128" s="66"/>
      <c r="P4128" s="66"/>
      <c r="Q4128" s="2"/>
      <c r="R4128" s="2"/>
      <c r="S4128" s="15">
        <f t="shared" si="409"/>
        <v>41827</v>
      </c>
      <c r="T4128" s="15" t="str">
        <f t="shared" si="410"/>
        <v/>
      </c>
      <c r="U4128" s="15" t="str">
        <f t="shared" si="411"/>
        <v/>
      </c>
      <c r="V4128" s="2"/>
    </row>
    <row r="4129" spans="10:22">
      <c r="J4129" s="19" t="s">
        <v>1531</v>
      </c>
      <c r="K4129" s="2" t="str">
        <f t="shared" si="408"/>
        <v>KG</v>
      </c>
      <c r="L4129" s="2" t="str">
        <f t="shared" si="413"/>
        <v>KYRGYZSTAN</v>
      </c>
      <c r="M4129" s="66"/>
      <c r="N4129" s="66"/>
      <c r="O4129" s="66"/>
      <c r="P4129" s="66"/>
      <c r="Q4129" s="2"/>
      <c r="R4129" s="2"/>
      <c r="S4129" s="15">
        <f t="shared" si="409"/>
        <v>41827</v>
      </c>
      <c r="T4129" s="15" t="str">
        <f t="shared" si="410"/>
        <v/>
      </c>
      <c r="U4129" s="15" t="str">
        <f t="shared" si="411"/>
        <v/>
      </c>
      <c r="V4129" s="2"/>
    </row>
    <row r="4130" spans="10:22">
      <c r="J4130" s="19" t="s">
        <v>1532</v>
      </c>
      <c r="K4130" s="2" t="str">
        <f t="shared" si="408"/>
        <v>LA</v>
      </c>
      <c r="L4130" s="2" t="str">
        <f t="shared" si="413"/>
        <v>LAO PEOPLE'S DEMOCRATIC REPUBLIC</v>
      </c>
      <c r="M4130" s="66"/>
      <c r="N4130" s="66"/>
      <c r="O4130" s="66"/>
      <c r="P4130" s="66"/>
      <c r="Q4130" s="2"/>
      <c r="R4130" s="2"/>
      <c r="S4130" s="15">
        <f t="shared" si="409"/>
        <v>41827</v>
      </c>
      <c r="T4130" s="15" t="str">
        <f t="shared" si="410"/>
        <v/>
      </c>
      <c r="U4130" s="15" t="str">
        <f t="shared" si="411"/>
        <v/>
      </c>
      <c r="V4130" s="2"/>
    </row>
    <row r="4131" spans="10:22">
      <c r="J4131" s="19" t="s">
        <v>1533</v>
      </c>
      <c r="K4131" s="2" t="str">
        <f t="shared" si="408"/>
        <v>LV</v>
      </c>
      <c r="L4131" s="2" t="str">
        <f t="shared" si="413"/>
        <v>LATVIA</v>
      </c>
      <c r="M4131" s="66"/>
      <c r="N4131" s="66"/>
      <c r="O4131" s="66"/>
      <c r="P4131" s="66"/>
      <c r="Q4131" s="2"/>
      <c r="R4131" s="2"/>
      <c r="S4131" s="15">
        <f t="shared" si="409"/>
        <v>41827</v>
      </c>
      <c r="T4131" s="15" t="str">
        <f t="shared" si="410"/>
        <v/>
      </c>
      <c r="U4131" s="15" t="str">
        <f t="shared" si="411"/>
        <v/>
      </c>
      <c r="V4131" s="2"/>
    </row>
    <row r="4132" spans="10:22">
      <c r="J4132" s="19" t="s">
        <v>1534</v>
      </c>
      <c r="K4132" s="2" t="str">
        <f t="shared" si="408"/>
        <v>LB</v>
      </c>
      <c r="L4132" s="2" t="str">
        <f t="shared" si="413"/>
        <v>LEBANON</v>
      </c>
      <c r="M4132" s="66"/>
      <c r="N4132" s="66"/>
      <c r="O4132" s="66"/>
      <c r="P4132" s="66"/>
      <c r="Q4132" s="2"/>
      <c r="R4132" s="2"/>
      <c r="S4132" s="15">
        <f t="shared" si="409"/>
        <v>41827</v>
      </c>
      <c r="T4132" s="15" t="str">
        <f t="shared" si="410"/>
        <v/>
      </c>
      <c r="U4132" s="15" t="str">
        <f t="shared" si="411"/>
        <v/>
      </c>
      <c r="V4132" s="2"/>
    </row>
    <row r="4133" spans="10:22">
      <c r="J4133" s="19" t="s">
        <v>1535</v>
      </c>
      <c r="K4133" s="2" t="str">
        <f t="shared" si="408"/>
        <v>LS</v>
      </c>
      <c r="L4133" s="2" t="str">
        <f t="shared" si="413"/>
        <v>LESOTHO</v>
      </c>
      <c r="M4133" s="66"/>
      <c r="N4133" s="66"/>
      <c r="O4133" s="66"/>
      <c r="P4133" s="66"/>
      <c r="Q4133" s="2"/>
      <c r="R4133" s="2"/>
      <c r="S4133" s="15">
        <f t="shared" si="409"/>
        <v>41827</v>
      </c>
      <c r="T4133" s="15" t="str">
        <f t="shared" si="410"/>
        <v/>
      </c>
      <c r="U4133" s="15" t="str">
        <f t="shared" si="411"/>
        <v/>
      </c>
      <c r="V4133" s="2"/>
    </row>
    <row r="4134" spans="10:22">
      <c r="J4134" s="19" t="s">
        <v>1536</v>
      </c>
      <c r="K4134" s="2" t="str">
        <f t="shared" si="408"/>
        <v>LR</v>
      </c>
      <c r="L4134" s="2" t="str">
        <f t="shared" si="413"/>
        <v>LIBERIA</v>
      </c>
      <c r="M4134" s="66"/>
      <c r="N4134" s="66"/>
      <c r="O4134" s="66"/>
      <c r="P4134" s="66"/>
      <c r="Q4134" s="2"/>
      <c r="R4134" s="2"/>
      <c r="S4134" s="15">
        <f t="shared" si="409"/>
        <v>41827</v>
      </c>
      <c r="T4134" s="15" t="str">
        <f t="shared" si="410"/>
        <v/>
      </c>
      <c r="U4134" s="15" t="str">
        <f t="shared" si="411"/>
        <v/>
      </c>
      <c r="V4134" s="2"/>
    </row>
    <row r="4135" spans="10:22">
      <c r="J4135" s="19" t="s">
        <v>3453</v>
      </c>
      <c r="K4135" s="2" t="str">
        <f t="shared" si="408"/>
        <v>LY</v>
      </c>
      <c r="L4135" s="2" t="str">
        <f t="shared" si="413"/>
        <v>LIBYA</v>
      </c>
      <c r="M4135" s="66"/>
      <c r="N4135" s="66"/>
      <c r="O4135" s="66"/>
      <c r="P4135" s="66"/>
      <c r="Q4135" s="2"/>
      <c r="R4135" s="2"/>
      <c r="S4135" s="15">
        <f t="shared" si="409"/>
        <v>41827</v>
      </c>
      <c r="T4135" s="15" t="str">
        <f t="shared" si="410"/>
        <v/>
      </c>
      <c r="U4135" s="15" t="str">
        <f t="shared" si="411"/>
        <v/>
      </c>
      <c r="V4135" s="2"/>
    </row>
    <row r="4136" spans="10:22">
      <c r="J4136" s="19" t="s">
        <v>1537</v>
      </c>
      <c r="K4136" s="2" t="str">
        <f t="shared" ref="K4136:K4199" si="414">VLOOKUP(J4136,$A:$B,2,0)</f>
        <v>LI</v>
      </c>
      <c r="L4136" s="2" t="str">
        <f t="shared" si="413"/>
        <v>LIECHTENSTEIN</v>
      </c>
      <c r="M4136" s="66"/>
      <c r="N4136" s="66"/>
      <c r="O4136" s="66"/>
      <c r="P4136" s="66"/>
      <c r="Q4136" s="2"/>
      <c r="R4136" s="2"/>
      <c r="S4136" s="15">
        <f t="shared" ref="S4136:S4199" si="415">VLOOKUP(J4136,A:G,5,FALSE)</f>
        <v>41827</v>
      </c>
      <c r="T4136" s="15" t="str">
        <f t="shared" ref="T4136:T4199" si="416">IF(VLOOKUP(J4136,A:G,6,FALSE)=0,"",VLOOKUP(J4136,A:G,6,FALSE))</f>
        <v/>
      </c>
      <c r="U4136" s="15" t="str">
        <f t="shared" ref="U4136:U4199" si="417">IF(VLOOKUP(J4136,A:G,7,FALSE)=0,"",VLOOKUP(J4136,A:G,7,FALSE))</f>
        <v/>
      </c>
      <c r="V4136" s="2"/>
    </row>
    <row r="4137" spans="10:22">
      <c r="J4137" s="19" t="s">
        <v>1538</v>
      </c>
      <c r="K4137" s="2" t="str">
        <f t="shared" si="414"/>
        <v>LT</v>
      </c>
      <c r="L4137" s="2" t="str">
        <f t="shared" si="413"/>
        <v>LITHUANIA</v>
      </c>
      <c r="M4137" s="66"/>
      <c r="N4137" s="66"/>
      <c r="O4137" s="66"/>
      <c r="P4137" s="66"/>
      <c r="Q4137" s="2"/>
      <c r="R4137" s="2"/>
      <c r="S4137" s="15">
        <f t="shared" si="415"/>
        <v>41827</v>
      </c>
      <c r="T4137" s="15" t="str">
        <f t="shared" si="416"/>
        <v/>
      </c>
      <c r="U4137" s="15" t="str">
        <f t="shared" si="417"/>
        <v/>
      </c>
      <c r="V4137" s="2"/>
    </row>
    <row r="4138" spans="10:22">
      <c r="J4138" s="19" t="s">
        <v>1539</v>
      </c>
      <c r="K4138" s="2" t="str">
        <f t="shared" si="414"/>
        <v>LU</v>
      </c>
      <c r="L4138" s="2" t="str">
        <f t="shared" si="413"/>
        <v>LUXEMBOURG</v>
      </c>
      <c r="M4138" s="66"/>
      <c r="N4138" s="66"/>
      <c r="O4138" s="66"/>
      <c r="P4138" s="66"/>
      <c r="Q4138" s="2"/>
      <c r="R4138" s="2"/>
      <c r="S4138" s="15">
        <f t="shared" si="415"/>
        <v>41827</v>
      </c>
      <c r="T4138" s="15" t="str">
        <f t="shared" si="416"/>
        <v/>
      </c>
      <c r="U4138" s="15" t="str">
        <f t="shared" si="417"/>
        <v/>
      </c>
      <c r="V4138" s="2"/>
    </row>
    <row r="4139" spans="10:22">
      <c r="J4139" s="19" t="s">
        <v>1540</v>
      </c>
      <c r="K4139" s="2" t="str">
        <f t="shared" si="414"/>
        <v>MO</v>
      </c>
      <c r="L4139" s="2" t="str">
        <f t="shared" si="413"/>
        <v>MACAO</v>
      </c>
      <c r="M4139" s="66"/>
      <c r="N4139" s="66"/>
      <c r="O4139" s="66"/>
      <c r="P4139" s="66"/>
      <c r="Q4139" s="2"/>
      <c r="R4139" s="2"/>
      <c r="S4139" s="15">
        <f t="shared" si="415"/>
        <v>41827</v>
      </c>
      <c r="T4139" s="15" t="str">
        <f t="shared" si="416"/>
        <v/>
      </c>
      <c r="U4139" s="15" t="str">
        <f t="shared" si="417"/>
        <v/>
      </c>
      <c r="V4139" s="2"/>
    </row>
    <row r="4140" spans="10:22">
      <c r="J4140" s="19" t="s">
        <v>14788</v>
      </c>
      <c r="K4140" s="2" t="str">
        <f t="shared" si="414"/>
        <v>MK</v>
      </c>
      <c r="L4140" s="2" t="str">
        <f t="shared" si="413"/>
        <v>NORTH MACEDONIA</v>
      </c>
      <c r="M4140" s="66"/>
      <c r="N4140" s="66"/>
      <c r="O4140" s="66"/>
      <c r="P4140" s="66"/>
      <c r="Q4140" s="2"/>
      <c r="R4140" s="2"/>
      <c r="S4140" s="15">
        <f t="shared" si="415"/>
        <v>41827</v>
      </c>
      <c r="T4140" s="15" t="str">
        <f t="shared" si="416"/>
        <v/>
      </c>
      <c r="U4140" s="15">
        <f t="shared" si="417"/>
        <v>44392</v>
      </c>
      <c r="V4140" s="2"/>
    </row>
    <row r="4141" spans="10:22">
      <c r="J4141" s="19" t="s">
        <v>1541</v>
      </c>
      <c r="K4141" s="2" t="str">
        <f t="shared" si="414"/>
        <v>MG</v>
      </c>
      <c r="L4141" s="2" t="str">
        <f t="shared" si="413"/>
        <v>MADAGASCAR</v>
      </c>
      <c r="M4141" s="66"/>
      <c r="N4141" s="66"/>
      <c r="O4141" s="66"/>
      <c r="P4141" s="66"/>
      <c r="Q4141" s="2"/>
      <c r="R4141" s="2"/>
      <c r="S4141" s="15">
        <f t="shared" si="415"/>
        <v>41827</v>
      </c>
      <c r="T4141" s="15" t="str">
        <f t="shared" si="416"/>
        <v/>
      </c>
      <c r="U4141" s="15" t="str">
        <f t="shared" si="417"/>
        <v/>
      </c>
      <c r="V4141" s="2"/>
    </row>
    <row r="4142" spans="10:22">
      <c r="J4142" s="19" t="s">
        <v>1542</v>
      </c>
      <c r="K4142" s="2" t="str">
        <f t="shared" si="414"/>
        <v>MW</v>
      </c>
      <c r="L4142" s="2" t="str">
        <f t="shared" si="413"/>
        <v>MALAWI</v>
      </c>
      <c r="M4142" s="66"/>
      <c r="N4142" s="66"/>
      <c r="O4142" s="66"/>
      <c r="P4142" s="66"/>
      <c r="Q4142" s="2"/>
      <c r="R4142" s="2"/>
      <c r="S4142" s="15">
        <f t="shared" si="415"/>
        <v>41827</v>
      </c>
      <c r="T4142" s="15" t="str">
        <f t="shared" si="416"/>
        <v/>
      </c>
      <c r="U4142" s="15" t="str">
        <f t="shared" si="417"/>
        <v/>
      </c>
      <c r="V4142" s="2"/>
    </row>
    <row r="4143" spans="10:22">
      <c r="J4143" s="19" t="s">
        <v>1543</v>
      </c>
      <c r="K4143" s="2" t="str">
        <f t="shared" si="414"/>
        <v>MY</v>
      </c>
      <c r="L4143" s="2" t="str">
        <f t="shared" si="413"/>
        <v>MALAYSIA</v>
      </c>
      <c r="M4143" s="66"/>
      <c r="N4143" s="66"/>
      <c r="O4143" s="66"/>
      <c r="P4143" s="66"/>
      <c r="Q4143" s="2"/>
      <c r="R4143" s="2"/>
      <c r="S4143" s="15">
        <f t="shared" si="415"/>
        <v>41827</v>
      </c>
      <c r="T4143" s="15" t="str">
        <f t="shared" si="416"/>
        <v/>
      </c>
      <c r="U4143" s="15" t="str">
        <f t="shared" si="417"/>
        <v/>
      </c>
      <c r="V4143" s="2"/>
    </row>
    <row r="4144" spans="10:22">
      <c r="J4144" s="19" t="s">
        <v>1544</v>
      </c>
      <c r="K4144" s="2" t="str">
        <f t="shared" si="414"/>
        <v>MV</v>
      </c>
      <c r="L4144" s="2" t="str">
        <f t="shared" si="413"/>
        <v>MALDIVES</v>
      </c>
      <c r="M4144" s="66"/>
      <c r="N4144" s="66"/>
      <c r="O4144" s="66"/>
      <c r="P4144" s="66"/>
      <c r="Q4144" s="2"/>
      <c r="R4144" s="2"/>
      <c r="S4144" s="15">
        <f t="shared" si="415"/>
        <v>41827</v>
      </c>
      <c r="T4144" s="15" t="str">
        <f t="shared" si="416"/>
        <v/>
      </c>
      <c r="U4144" s="15" t="str">
        <f t="shared" si="417"/>
        <v/>
      </c>
      <c r="V4144" s="2"/>
    </row>
    <row r="4145" spans="10:22">
      <c r="J4145" s="19" t="s">
        <v>1545</v>
      </c>
      <c r="K4145" s="2" t="str">
        <f t="shared" si="414"/>
        <v>ML</v>
      </c>
      <c r="L4145" s="2" t="str">
        <f t="shared" si="413"/>
        <v>MALI</v>
      </c>
      <c r="M4145" s="66"/>
      <c r="N4145" s="66"/>
      <c r="O4145" s="66"/>
      <c r="P4145" s="66"/>
      <c r="Q4145" s="2"/>
      <c r="R4145" s="2"/>
      <c r="S4145" s="15">
        <f t="shared" si="415"/>
        <v>41827</v>
      </c>
      <c r="T4145" s="15" t="str">
        <f t="shared" si="416"/>
        <v/>
      </c>
      <c r="U4145" s="15" t="str">
        <f t="shared" si="417"/>
        <v/>
      </c>
      <c r="V4145" s="2"/>
    </row>
    <row r="4146" spans="10:22">
      <c r="J4146" s="19" t="s">
        <v>1546</v>
      </c>
      <c r="K4146" s="2" t="str">
        <f t="shared" si="414"/>
        <v>MT</v>
      </c>
      <c r="L4146" s="2" t="str">
        <f t="shared" si="413"/>
        <v>MALTA</v>
      </c>
      <c r="M4146" s="66"/>
      <c r="N4146" s="66"/>
      <c r="O4146" s="66"/>
      <c r="P4146" s="66"/>
      <c r="Q4146" s="2"/>
      <c r="R4146" s="2"/>
      <c r="S4146" s="15">
        <f t="shared" si="415"/>
        <v>41827</v>
      </c>
      <c r="T4146" s="15" t="str">
        <f t="shared" si="416"/>
        <v/>
      </c>
      <c r="U4146" s="15" t="str">
        <f t="shared" si="417"/>
        <v/>
      </c>
      <c r="V4146" s="2"/>
    </row>
    <row r="4147" spans="10:22">
      <c r="J4147" s="19" t="s">
        <v>1547</v>
      </c>
      <c r="K4147" s="2" t="str">
        <f t="shared" si="414"/>
        <v>MH</v>
      </c>
      <c r="L4147" s="2" t="str">
        <f t="shared" si="413"/>
        <v>MARSHALL ISLANDS</v>
      </c>
      <c r="M4147" s="66"/>
      <c r="N4147" s="66"/>
      <c r="O4147" s="66"/>
      <c r="P4147" s="66"/>
      <c r="Q4147" s="2"/>
      <c r="R4147" s="2"/>
      <c r="S4147" s="15">
        <f t="shared" si="415"/>
        <v>41827</v>
      </c>
      <c r="T4147" s="15" t="str">
        <f t="shared" si="416"/>
        <v/>
      </c>
      <c r="U4147" s="15" t="str">
        <f t="shared" si="417"/>
        <v/>
      </c>
      <c r="V4147" s="2"/>
    </row>
    <row r="4148" spans="10:22">
      <c r="J4148" s="19" t="s">
        <v>1548</v>
      </c>
      <c r="K4148" s="2" t="str">
        <f t="shared" si="414"/>
        <v>MQ</v>
      </c>
      <c r="L4148" s="2" t="str">
        <f t="shared" si="413"/>
        <v>MARTINIQUE</v>
      </c>
      <c r="M4148" s="66"/>
      <c r="N4148" s="66"/>
      <c r="O4148" s="66"/>
      <c r="P4148" s="66"/>
      <c r="Q4148" s="2"/>
      <c r="R4148" s="2"/>
      <c r="S4148" s="15">
        <f t="shared" si="415"/>
        <v>41827</v>
      </c>
      <c r="T4148" s="15" t="str">
        <f t="shared" si="416"/>
        <v/>
      </c>
      <c r="U4148" s="15" t="str">
        <f t="shared" si="417"/>
        <v/>
      </c>
      <c r="V4148" s="2"/>
    </row>
    <row r="4149" spans="10:22">
      <c r="J4149" s="19" t="s">
        <v>1549</v>
      </c>
      <c r="K4149" s="2" t="str">
        <f t="shared" si="414"/>
        <v>MR</v>
      </c>
      <c r="L4149" s="2" t="str">
        <f t="shared" si="413"/>
        <v>MAURITANIA</v>
      </c>
      <c r="M4149" s="66"/>
      <c r="N4149" s="66"/>
      <c r="O4149" s="66"/>
      <c r="P4149" s="66"/>
      <c r="Q4149" s="2"/>
      <c r="R4149" s="2"/>
      <c r="S4149" s="15">
        <f t="shared" si="415"/>
        <v>41827</v>
      </c>
      <c r="T4149" s="15" t="str">
        <f t="shared" si="416"/>
        <v/>
      </c>
      <c r="U4149" s="15" t="str">
        <f t="shared" si="417"/>
        <v/>
      </c>
      <c r="V4149" s="2"/>
    </row>
    <row r="4150" spans="10:22">
      <c r="J4150" s="19" t="s">
        <v>1550</v>
      </c>
      <c r="K4150" s="2" t="str">
        <f t="shared" si="414"/>
        <v>MU</v>
      </c>
      <c r="L4150" s="2" t="str">
        <f t="shared" si="413"/>
        <v>MAURITIUS</v>
      </c>
      <c r="M4150" s="66"/>
      <c r="N4150" s="66"/>
      <c r="O4150" s="66"/>
      <c r="P4150" s="66"/>
      <c r="Q4150" s="2"/>
      <c r="R4150" s="2"/>
      <c r="S4150" s="15">
        <f t="shared" si="415"/>
        <v>41827</v>
      </c>
      <c r="T4150" s="15" t="str">
        <f t="shared" si="416"/>
        <v/>
      </c>
      <c r="U4150" s="15" t="str">
        <f t="shared" si="417"/>
        <v/>
      </c>
      <c r="V4150" s="2"/>
    </row>
    <row r="4151" spans="10:22">
      <c r="J4151" s="19" t="s">
        <v>1551</v>
      </c>
      <c r="K4151" s="2" t="str">
        <f t="shared" si="414"/>
        <v>YT</v>
      </c>
      <c r="L4151" s="2" t="str">
        <f t="shared" si="413"/>
        <v>MAYOTTE</v>
      </c>
      <c r="M4151" s="66"/>
      <c r="N4151" s="66"/>
      <c r="O4151" s="66"/>
      <c r="P4151" s="66"/>
      <c r="Q4151" s="2"/>
      <c r="R4151" s="2"/>
      <c r="S4151" s="15">
        <f t="shared" si="415"/>
        <v>41827</v>
      </c>
      <c r="T4151" s="15" t="str">
        <f t="shared" si="416"/>
        <v/>
      </c>
      <c r="U4151" s="15" t="str">
        <f t="shared" si="417"/>
        <v/>
      </c>
      <c r="V4151" s="2"/>
    </row>
    <row r="4152" spans="10:22">
      <c r="J4152" s="19" t="s">
        <v>1552</v>
      </c>
      <c r="K4152" s="2" t="str">
        <f t="shared" si="414"/>
        <v>MX</v>
      </c>
      <c r="L4152" s="2" t="str">
        <f t="shared" si="413"/>
        <v>MEXICO</v>
      </c>
      <c r="M4152" s="66"/>
      <c r="N4152" s="66"/>
      <c r="O4152" s="66"/>
      <c r="P4152" s="66"/>
      <c r="Q4152" s="2"/>
      <c r="R4152" s="2"/>
      <c r="S4152" s="15">
        <f t="shared" si="415"/>
        <v>41827</v>
      </c>
      <c r="T4152" s="15" t="str">
        <f t="shared" si="416"/>
        <v/>
      </c>
      <c r="U4152" s="15" t="str">
        <f t="shared" si="417"/>
        <v/>
      </c>
      <c r="V4152" s="2"/>
    </row>
    <row r="4153" spans="10:22">
      <c r="J4153" s="19" t="s">
        <v>1553</v>
      </c>
      <c r="K4153" s="2" t="str">
        <f t="shared" si="414"/>
        <v>FM</v>
      </c>
      <c r="L4153" s="2" t="str">
        <f t="shared" si="413"/>
        <v>MICRONESIA, FEDERATED STATES OF</v>
      </c>
      <c r="M4153" s="66"/>
      <c r="N4153" s="66"/>
      <c r="O4153" s="66"/>
      <c r="P4153" s="66"/>
      <c r="Q4153" s="2"/>
      <c r="R4153" s="2"/>
      <c r="S4153" s="15">
        <f t="shared" si="415"/>
        <v>41827</v>
      </c>
      <c r="T4153" s="15" t="str">
        <f t="shared" si="416"/>
        <v/>
      </c>
      <c r="U4153" s="15" t="str">
        <f t="shared" si="417"/>
        <v/>
      </c>
      <c r="V4153" s="2"/>
    </row>
    <row r="4154" spans="10:22">
      <c r="J4154" s="19" t="s">
        <v>1554</v>
      </c>
      <c r="K4154" s="2" t="str">
        <f t="shared" si="414"/>
        <v>MD</v>
      </c>
      <c r="L4154" s="2" t="str">
        <f t="shared" si="413"/>
        <v>MOLDOVA, REPUBLIC OF</v>
      </c>
      <c r="M4154" s="66"/>
      <c r="N4154" s="66"/>
      <c r="O4154" s="66"/>
      <c r="P4154" s="66"/>
      <c r="Q4154" s="2"/>
      <c r="R4154" s="2"/>
      <c r="S4154" s="15">
        <f t="shared" si="415"/>
        <v>41827</v>
      </c>
      <c r="T4154" s="15" t="str">
        <f t="shared" si="416"/>
        <v/>
      </c>
      <c r="U4154" s="15" t="str">
        <f t="shared" si="417"/>
        <v/>
      </c>
      <c r="V4154" s="2"/>
    </row>
    <row r="4155" spans="10:22">
      <c r="J4155" s="19" t="s">
        <v>1555</v>
      </c>
      <c r="K4155" s="2" t="str">
        <f t="shared" si="414"/>
        <v>MC</v>
      </c>
      <c r="L4155" s="2" t="str">
        <f t="shared" si="413"/>
        <v>MONACO</v>
      </c>
      <c r="M4155" s="66"/>
      <c r="N4155" s="66"/>
      <c r="O4155" s="66"/>
      <c r="P4155" s="66"/>
      <c r="Q4155" s="2"/>
      <c r="R4155" s="2"/>
      <c r="S4155" s="15">
        <f t="shared" si="415"/>
        <v>41827</v>
      </c>
      <c r="T4155" s="15" t="str">
        <f t="shared" si="416"/>
        <v/>
      </c>
      <c r="U4155" s="15" t="str">
        <f t="shared" si="417"/>
        <v/>
      </c>
      <c r="V4155" s="2"/>
    </row>
    <row r="4156" spans="10:22">
      <c r="J4156" s="19" t="s">
        <v>1556</v>
      </c>
      <c r="K4156" s="2" t="str">
        <f t="shared" si="414"/>
        <v>MN</v>
      </c>
      <c r="L4156" s="2" t="str">
        <f t="shared" si="413"/>
        <v>MONGOLIA</v>
      </c>
      <c r="M4156" s="66"/>
      <c r="N4156" s="66"/>
      <c r="O4156" s="66"/>
      <c r="P4156" s="66"/>
      <c r="Q4156" s="2"/>
      <c r="R4156" s="2"/>
      <c r="S4156" s="15">
        <f t="shared" si="415"/>
        <v>41827</v>
      </c>
      <c r="T4156" s="15" t="str">
        <f t="shared" si="416"/>
        <v/>
      </c>
      <c r="U4156" s="15" t="str">
        <f t="shared" si="417"/>
        <v/>
      </c>
      <c r="V4156" s="2"/>
    </row>
    <row r="4157" spans="10:22">
      <c r="J4157" s="19" t="s">
        <v>1557</v>
      </c>
      <c r="K4157" s="2" t="str">
        <f t="shared" si="414"/>
        <v>ME</v>
      </c>
      <c r="L4157" s="2" t="str">
        <f t="shared" si="413"/>
        <v>MONTENEGRO</v>
      </c>
      <c r="M4157" s="66"/>
      <c r="N4157" s="66"/>
      <c r="O4157" s="66"/>
      <c r="P4157" s="66"/>
      <c r="Q4157" s="2"/>
      <c r="R4157" s="2"/>
      <c r="S4157" s="15">
        <f t="shared" si="415"/>
        <v>41827</v>
      </c>
      <c r="T4157" s="15" t="str">
        <f t="shared" si="416"/>
        <v/>
      </c>
      <c r="U4157" s="15" t="str">
        <f t="shared" si="417"/>
        <v/>
      </c>
      <c r="V4157" s="2"/>
    </row>
    <row r="4158" spans="10:22">
      <c r="J4158" s="19" t="s">
        <v>1558</v>
      </c>
      <c r="K4158" s="2" t="str">
        <f t="shared" si="414"/>
        <v>MS</v>
      </c>
      <c r="L4158" s="2" t="str">
        <f t="shared" si="413"/>
        <v>MONTSERRAT</v>
      </c>
      <c r="M4158" s="66"/>
      <c r="N4158" s="66"/>
      <c r="O4158" s="66"/>
      <c r="P4158" s="66"/>
      <c r="Q4158" s="2"/>
      <c r="R4158" s="2"/>
      <c r="S4158" s="15">
        <f t="shared" si="415"/>
        <v>41827</v>
      </c>
      <c r="T4158" s="15" t="str">
        <f t="shared" si="416"/>
        <v/>
      </c>
      <c r="U4158" s="15" t="str">
        <f t="shared" si="417"/>
        <v/>
      </c>
      <c r="V4158" s="2"/>
    </row>
    <row r="4159" spans="10:22">
      <c r="J4159" s="19" t="s">
        <v>1559</v>
      </c>
      <c r="K4159" s="2" t="str">
        <f t="shared" si="414"/>
        <v>MA</v>
      </c>
      <c r="L4159" s="2" t="str">
        <f t="shared" si="413"/>
        <v>MOROCCO</v>
      </c>
      <c r="M4159" s="66"/>
      <c r="N4159" s="66"/>
      <c r="O4159" s="66"/>
      <c r="P4159" s="66"/>
      <c r="Q4159" s="2"/>
      <c r="R4159" s="2"/>
      <c r="S4159" s="15">
        <f t="shared" si="415"/>
        <v>41827</v>
      </c>
      <c r="T4159" s="15" t="str">
        <f t="shared" si="416"/>
        <v/>
      </c>
      <c r="U4159" s="15" t="str">
        <f t="shared" si="417"/>
        <v/>
      </c>
      <c r="V4159" s="2"/>
    </row>
    <row r="4160" spans="10:22">
      <c r="J4160" s="19" t="s">
        <v>1560</v>
      </c>
      <c r="K4160" s="2" t="str">
        <f t="shared" si="414"/>
        <v>MZ</v>
      </c>
      <c r="L4160" s="2" t="str">
        <f t="shared" si="413"/>
        <v>MOZAMBIQUE</v>
      </c>
      <c r="M4160" s="66"/>
      <c r="N4160" s="66"/>
      <c r="O4160" s="66"/>
      <c r="P4160" s="66"/>
      <c r="Q4160" s="2"/>
      <c r="R4160" s="2"/>
      <c r="S4160" s="15">
        <f t="shared" si="415"/>
        <v>41827</v>
      </c>
      <c r="T4160" s="15" t="str">
        <f t="shared" si="416"/>
        <v/>
      </c>
      <c r="U4160" s="15" t="str">
        <f t="shared" si="417"/>
        <v/>
      </c>
      <c r="V4160" s="2"/>
    </row>
    <row r="4161" spans="10:22">
      <c r="J4161" s="19" t="s">
        <v>1561</v>
      </c>
      <c r="K4161" s="2" t="str">
        <f t="shared" si="414"/>
        <v>MM</v>
      </c>
      <c r="L4161" s="2" t="str">
        <f t="shared" si="413"/>
        <v>MYANMAR</v>
      </c>
      <c r="M4161" s="66"/>
      <c r="N4161" s="66"/>
      <c r="O4161" s="66"/>
      <c r="P4161" s="66"/>
      <c r="Q4161" s="2"/>
      <c r="R4161" s="2"/>
      <c r="S4161" s="15">
        <f t="shared" si="415"/>
        <v>41827</v>
      </c>
      <c r="T4161" s="15" t="str">
        <f t="shared" si="416"/>
        <v/>
      </c>
      <c r="U4161" s="15" t="str">
        <f t="shared" si="417"/>
        <v/>
      </c>
      <c r="V4161" s="2"/>
    </row>
    <row r="4162" spans="10:22">
      <c r="J4162" s="19" t="s">
        <v>1562</v>
      </c>
      <c r="K4162" s="2" t="str">
        <f t="shared" si="414"/>
        <v>NA</v>
      </c>
      <c r="L4162" s="2" t="str">
        <f t="shared" si="413"/>
        <v>NAMIBIA</v>
      </c>
      <c r="M4162" s="66"/>
      <c r="N4162" s="66"/>
      <c r="O4162" s="66"/>
      <c r="P4162" s="66"/>
      <c r="Q4162" s="2"/>
      <c r="R4162" s="2"/>
      <c r="S4162" s="15">
        <f t="shared" si="415"/>
        <v>41827</v>
      </c>
      <c r="T4162" s="15" t="str">
        <f t="shared" si="416"/>
        <v/>
      </c>
      <c r="U4162" s="15" t="str">
        <f t="shared" si="417"/>
        <v/>
      </c>
      <c r="V4162" s="2"/>
    </row>
    <row r="4163" spans="10:22">
      <c r="J4163" s="19" t="s">
        <v>1563</v>
      </c>
      <c r="K4163" s="2" t="str">
        <f t="shared" si="414"/>
        <v>NR</v>
      </c>
      <c r="L4163" s="2" t="str">
        <f t="shared" si="413"/>
        <v>NAURU</v>
      </c>
      <c r="M4163" s="66"/>
      <c r="N4163" s="66"/>
      <c r="O4163" s="66"/>
      <c r="P4163" s="66"/>
      <c r="Q4163" s="2"/>
      <c r="R4163" s="2"/>
      <c r="S4163" s="15">
        <f t="shared" si="415"/>
        <v>41827</v>
      </c>
      <c r="T4163" s="15" t="str">
        <f t="shared" si="416"/>
        <v/>
      </c>
      <c r="U4163" s="15" t="str">
        <f t="shared" si="417"/>
        <v/>
      </c>
      <c r="V4163" s="2"/>
    </row>
    <row r="4164" spans="10:22">
      <c r="J4164" s="19" t="s">
        <v>1564</v>
      </c>
      <c r="K4164" s="2" t="str">
        <f t="shared" si="414"/>
        <v>NP</v>
      </c>
      <c r="L4164" s="2" t="str">
        <f t="shared" si="413"/>
        <v>NEPAL</v>
      </c>
      <c r="M4164" s="66"/>
      <c r="N4164" s="66"/>
      <c r="O4164" s="66"/>
      <c r="P4164" s="66"/>
      <c r="Q4164" s="2"/>
      <c r="R4164" s="2"/>
      <c r="S4164" s="15">
        <f t="shared" si="415"/>
        <v>41827</v>
      </c>
      <c r="T4164" s="15" t="str">
        <f t="shared" si="416"/>
        <v/>
      </c>
      <c r="U4164" s="15" t="str">
        <f t="shared" si="417"/>
        <v/>
      </c>
      <c r="V4164" s="2"/>
    </row>
    <row r="4165" spans="10:22">
      <c r="J4165" s="19" t="s">
        <v>1565</v>
      </c>
      <c r="K4165" s="2" t="str">
        <f t="shared" si="414"/>
        <v>NL</v>
      </c>
      <c r="L4165" s="2" t="str">
        <f t="shared" si="413"/>
        <v>NETHERLANDS</v>
      </c>
      <c r="M4165" s="66"/>
      <c r="N4165" s="66"/>
      <c r="O4165" s="66"/>
      <c r="P4165" s="66"/>
      <c r="Q4165" s="2"/>
      <c r="R4165" s="2"/>
      <c r="S4165" s="15">
        <f t="shared" si="415"/>
        <v>41827</v>
      </c>
      <c r="T4165" s="15" t="str">
        <f t="shared" si="416"/>
        <v/>
      </c>
      <c r="U4165" s="15" t="str">
        <f t="shared" si="417"/>
        <v/>
      </c>
      <c r="V4165" s="2"/>
    </row>
    <row r="4166" spans="10:22">
      <c r="J4166" s="19" t="s">
        <v>1566</v>
      </c>
      <c r="K4166" s="2" t="str">
        <f t="shared" si="414"/>
        <v>NC</v>
      </c>
      <c r="L4166" s="2" t="str">
        <f t="shared" si="413"/>
        <v>NEW CALEDONIA</v>
      </c>
      <c r="M4166" s="66"/>
      <c r="N4166" s="66"/>
      <c r="O4166" s="66"/>
      <c r="P4166" s="66"/>
      <c r="Q4166" s="2"/>
      <c r="R4166" s="2"/>
      <c r="S4166" s="15">
        <f t="shared" si="415"/>
        <v>41827</v>
      </c>
      <c r="T4166" s="15" t="str">
        <f t="shared" si="416"/>
        <v/>
      </c>
      <c r="U4166" s="15" t="str">
        <f t="shared" si="417"/>
        <v/>
      </c>
      <c r="V4166" s="2"/>
    </row>
    <row r="4167" spans="10:22">
      <c r="J4167" s="19" t="s">
        <v>1567</v>
      </c>
      <c r="K4167" s="2" t="str">
        <f t="shared" si="414"/>
        <v>NZ</v>
      </c>
      <c r="L4167" s="2" t="str">
        <f t="shared" si="413"/>
        <v>NEW ZEALAND</v>
      </c>
      <c r="M4167" s="66"/>
      <c r="N4167" s="66"/>
      <c r="O4167" s="66"/>
      <c r="P4167" s="66"/>
      <c r="Q4167" s="2"/>
      <c r="R4167" s="2"/>
      <c r="S4167" s="15">
        <f t="shared" si="415"/>
        <v>41827</v>
      </c>
      <c r="T4167" s="15" t="str">
        <f t="shared" si="416"/>
        <v/>
      </c>
      <c r="U4167" s="15" t="str">
        <f t="shared" si="417"/>
        <v/>
      </c>
      <c r="V4167" s="2"/>
    </row>
    <row r="4168" spans="10:22">
      <c r="J4168" s="19" t="s">
        <v>1568</v>
      </c>
      <c r="K4168" s="2" t="str">
        <f t="shared" si="414"/>
        <v>NI</v>
      </c>
      <c r="L4168" s="2" t="str">
        <f t="shared" si="413"/>
        <v>NICARAGUA</v>
      </c>
      <c r="M4168" s="66"/>
      <c r="N4168" s="66"/>
      <c r="O4168" s="66"/>
      <c r="P4168" s="66"/>
      <c r="Q4168" s="2"/>
      <c r="R4168" s="2"/>
      <c r="S4168" s="15">
        <f t="shared" si="415"/>
        <v>41827</v>
      </c>
      <c r="T4168" s="15" t="str">
        <f t="shared" si="416"/>
        <v/>
      </c>
      <c r="U4168" s="15" t="str">
        <f t="shared" si="417"/>
        <v/>
      </c>
      <c r="V4168" s="2"/>
    </row>
    <row r="4169" spans="10:22">
      <c r="J4169" s="19" t="s">
        <v>1569</v>
      </c>
      <c r="K4169" s="2" t="str">
        <f t="shared" si="414"/>
        <v>NE</v>
      </c>
      <c r="L4169" s="2" t="str">
        <f t="shared" si="413"/>
        <v>NIGER</v>
      </c>
      <c r="M4169" s="66"/>
      <c r="N4169" s="66"/>
      <c r="O4169" s="66"/>
      <c r="P4169" s="66"/>
      <c r="Q4169" s="2"/>
      <c r="R4169" s="2"/>
      <c r="S4169" s="15">
        <f t="shared" si="415"/>
        <v>41827</v>
      </c>
      <c r="T4169" s="15" t="str">
        <f t="shared" si="416"/>
        <v/>
      </c>
      <c r="U4169" s="15" t="str">
        <f t="shared" si="417"/>
        <v/>
      </c>
      <c r="V4169" s="2"/>
    </row>
    <row r="4170" spans="10:22">
      <c r="J4170" s="19" t="s">
        <v>1570</v>
      </c>
      <c r="K4170" s="2" t="str">
        <f t="shared" si="414"/>
        <v>NG</v>
      </c>
      <c r="L4170" s="2" t="str">
        <f t="shared" si="413"/>
        <v>NIGERIA</v>
      </c>
      <c r="M4170" s="66"/>
      <c r="N4170" s="66"/>
      <c r="O4170" s="66"/>
      <c r="P4170" s="66"/>
      <c r="Q4170" s="2"/>
      <c r="R4170" s="2"/>
      <c r="S4170" s="15">
        <f t="shared" si="415"/>
        <v>41827</v>
      </c>
      <c r="T4170" s="15" t="str">
        <f t="shared" si="416"/>
        <v/>
      </c>
      <c r="U4170" s="15" t="str">
        <f t="shared" si="417"/>
        <v/>
      </c>
      <c r="V4170" s="2"/>
    </row>
    <row r="4171" spans="10:22">
      <c r="J4171" s="19" t="s">
        <v>1571</v>
      </c>
      <c r="K4171" s="2" t="str">
        <f t="shared" si="414"/>
        <v>NU</v>
      </c>
      <c r="L4171" s="2" t="str">
        <f t="shared" si="413"/>
        <v>NIUE</v>
      </c>
      <c r="M4171" s="66"/>
      <c r="N4171" s="66"/>
      <c r="O4171" s="66"/>
      <c r="P4171" s="66"/>
      <c r="Q4171" s="2"/>
      <c r="R4171" s="2"/>
      <c r="S4171" s="15">
        <f t="shared" si="415"/>
        <v>41827</v>
      </c>
      <c r="T4171" s="15" t="str">
        <f t="shared" si="416"/>
        <v/>
      </c>
      <c r="U4171" s="15" t="str">
        <f t="shared" si="417"/>
        <v/>
      </c>
      <c r="V4171" s="2"/>
    </row>
    <row r="4172" spans="10:22">
      <c r="J4172" s="19" t="s">
        <v>1572</v>
      </c>
      <c r="K4172" s="2" t="str">
        <f t="shared" si="414"/>
        <v>NF</v>
      </c>
      <c r="L4172" s="2" t="str">
        <f t="shared" si="413"/>
        <v>NORFOLK ISLAND</v>
      </c>
      <c r="M4172" s="66"/>
      <c r="N4172" s="66"/>
      <c r="O4172" s="66"/>
      <c r="P4172" s="66"/>
      <c r="Q4172" s="2"/>
      <c r="R4172" s="2"/>
      <c r="S4172" s="15">
        <f t="shared" si="415"/>
        <v>41827</v>
      </c>
      <c r="T4172" s="15" t="str">
        <f t="shared" si="416"/>
        <v/>
      </c>
      <c r="U4172" s="15" t="str">
        <f t="shared" si="417"/>
        <v/>
      </c>
      <c r="V4172" s="2"/>
    </row>
    <row r="4173" spans="10:22">
      <c r="J4173" s="19" t="s">
        <v>1573</v>
      </c>
      <c r="K4173" s="2" t="str">
        <f t="shared" si="414"/>
        <v>MP</v>
      </c>
      <c r="L4173" s="2" t="str">
        <f t="shared" si="413"/>
        <v>NORTHERN MARIANA ISLANDS</v>
      </c>
      <c r="M4173" s="66"/>
      <c r="N4173" s="66"/>
      <c r="O4173" s="66"/>
      <c r="P4173" s="66"/>
      <c r="Q4173" s="2"/>
      <c r="R4173" s="2"/>
      <c r="S4173" s="15">
        <f t="shared" si="415"/>
        <v>41827</v>
      </c>
      <c r="T4173" s="15" t="str">
        <f t="shared" si="416"/>
        <v/>
      </c>
      <c r="U4173" s="15" t="str">
        <f t="shared" si="417"/>
        <v/>
      </c>
      <c r="V4173" s="2"/>
    </row>
    <row r="4174" spans="10:22">
      <c r="J4174" s="19" t="s">
        <v>1574</v>
      </c>
      <c r="K4174" s="2" t="str">
        <f t="shared" si="414"/>
        <v>NO</v>
      </c>
      <c r="L4174" s="2" t="str">
        <f t="shared" si="413"/>
        <v>NORWAY</v>
      </c>
      <c r="M4174" s="66"/>
      <c r="N4174" s="66"/>
      <c r="O4174" s="66"/>
      <c r="P4174" s="66"/>
      <c r="Q4174" s="2"/>
      <c r="R4174" s="2"/>
      <c r="S4174" s="15">
        <f t="shared" si="415"/>
        <v>41827</v>
      </c>
      <c r="T4174" s="15" t="str">
        <f t="shared" si="416"/>
        <v/>
      </c>
      <c r="U4174" s="15" t="str">
        <f t="shared" si="417"/>
        <v/>
      </c>
      <c r="V4174" s="2"/>
    </row>
    <row r="4175" spans="10:22">
      <c r="J4175" s="19" t="s">
        <v>1575</v>
      </c>
      <c r="K4175" s="2" t="str">
        <f t="shared" si="414"/>
        <v>OM</v>
      </c>
      <c r="L4175" s="2" t="str">
        <f t="shared" si="413"/>
        <v>OMAN</v>
      </c>
      <c r="M4175" s="66"/>
      <c r="N4175" s="66"/>
      <c r="O4175" s="66"/>
      <c r="P4175" s="66"/>
      <c r="Q4175" s="2"/>
      <c r="R4175" s="2"/>
      <c r="S4175" s="15">
        <f t="shared" si="415"/>
        <v>41827</v>
      </c>
      <c r="T4175" s="15" t="str">
        <f t="shared" si="416"/>
        <v/>
      </c>
      <c r="U4175" s="15" t="str">
        <f t="shared" si="417"/>
        <v/>
      </c>
      <c r="V4175" s="2"/>
    </row>
    <row r="4176" spans="10:22">
      <c r="J4176" s="19" t="s">
        <v>1576</v>
      </c>
      <c r="K4176" s="2" t="str">
        <f t="shared" si="414"/>
        <v>PK</v>
      </c>
      <c r="L4176" s="2" t="str">
        <f t="shared" si="413"/>
        <v>PAKISTAN</v>
      </c>
      <c r="M4176" s="66"/>
      <c r="N4176" s="66"/>
      <c r="O4176" s="66"/>
      <c r="P4176" s="66"/>
      <c r="Q4176" s="2"/>
      <c r="R4176" s="2"/>
      <c r="S4176" s="15">
        <f t="shared" si="415"/>
        <v>41827</v>
      </c>
      <c r="T4176" s="15" t="str">
        <f t="shared" si="416"/>
        <v/>
      </c>
      <c r="U4176" s="15" t="str">
        <f t="shared" si="417"/>
        <v/>
      </c>
      <c r="V4176" s="2"/>
    </row>
    <row r="4177" spans="10:22">
      <c r="J4177" s="19" t="s">
        <v>1577</v>
      </c>
      <c r="K4177" s="2" t="str">
        <f t="shared" si="414"/>
        <v>PW</v>
      </c>
      <c r="L4177" s="2" t="str">
        <f t="shared" si="413"/>
        <v>PALAU</v>
      </c>
      <c r="M4177" s="66"/>
      <c r="N4177" s="66"/>
      <c r="O4177" s="66"/>
      <c r="P4177" s="66"/>
      <c r="Q4177" s="2"/>
      <c r="R4177" s="2"/>
      <c r="S4177" s="15">
        <f t="shared" si="415"/>
        <v>41827</v>
      </c>
      <c r="T4177" s="15" t="str">
        <f t="shared" si="416"/>
        <v/>
      </c>
      <c r="U4177" s="15" t="str">
        <f t="shared" si="417"/>
        <v/>
      </c>
      <c r="V4177" s="2"/>
    </row>
    <row r="4178" spans="10:22">
      <c r="J4178" s="19" t="s">
        <v>14789</v>
      </c>
      <c r="K4178" s="2" t="str">
        <f t="shared" si="414"/>
        <v>PS</v>
      </c>
      <c r="L4178" s="2" t="str">
        <f t="shared" si="413"/>
        <v>PALESTINE, STATE OF</v>
      </c>
      <c r="M4178" s="66"/>
      <c r="N4178" s="66"/>
      <c r="O4178" s="66"/>
      <c r="P4178" s="66"/>
      <c r="Q4178" s="2"/>
      <c r="R4178" s="2"/>
      <c r="S4178" s="15">
        <f t="shared" si="415"/>
        <v>41827</v>
      </c>
      <c r="T4178" s="15" t="str">
        <f t="shared" si="416"/>
        <v/>
      </c>
      <c r="U4178" s="15">
        <f t="shared" si="417"/>
        <v>44392</v>
      </c>
      <c r="V4178" s="2"/>
    </row>
    <row r="4179" spans="10:22">
      <c r="J4179" s="19" t="s">
        <v>1578</v>
      </c>
      <c r="K4179" s="2" t="str">
        <f t="shared" si="414"/>
        <v>PA</v>
      </c>
      <c r="L4179" s="2" t="str">
        <f t="shared" si="413"/>
        <v>PANAMA</v>
      </c>
      <c r="M4179" s="66"/>
      <c r="N4179" s="66"/>
      <c r="O4179" s="66"/>
      <c r="P4179" s="66"/>
      <c r="Q4179" s="2"/>
      <c r="R4179" s="2"/>
      <c r="S4179" s="15">
        <f t="shared" si="415"/>
        <v>41827</v>
      </c>
      <c r="T4179" s="15" t="str">
        <f t="shared" si="416"/>
        <v/>
      </c>
      <c r="U4179" s="15" t="str">
        <f t="shared" si="417"/>
        <v/>
      </c>
      <c r="V4179" s="2"/>
    </row>
    <row r="4180" spans="10:22">
      <c r="J4180" s="19" t="s">
        <v>1579</v>
      </c>
      <c r="K4180" s="2" t="str">
        <f t="shared" si="414"/>
        <v>PG</v>
      </c>
      <c r="L4180" s="2" t="str">
        <f t="shared" si="413"/>
        <v>PAPUA NEW GUINEA</v>
      </c>
      <c r="M4180" s="66"/>
      <c r="N4180" s="66"/>
      <c r="O4180" s="66"/>
      <c r="P4180" s="66"/>
      <c r="Q4180" s="2"/>
      <c r="R4180" s="2"/>
      <c r="S4180" s="15">
        <f t="shared" si="415"/>
        <v>41827</v>
      </c>
      <c r="T4180" s="15" t="str">
        <f t="shared" si="416"/>
        <v/>
      </c>
      <c r="U4180" s="15" t="str">
        <f t="shared" si="417"/>
        <v/>
      </c>
      <c r="V4180" s="2"/>
    </row>
    <row r="4181" spans="10:22">
      <c r="J4181" s="19" t="s">
        <v>1580</v>
      </c>
      <c r="K4181" s="2" t="str">
        <f t="shared" si="414"/>
        <v>PY</v>
      </c>
      <c r="L4181" s="2" t="str">
        <f t="shared" si="413"/>
        <v>PARAGUAY</v>
      </c>
      <c r="M4181" s="66"/>
      <c r="N4181" s="66"/>
      <c r="O4181" s="66"/>
      <c r="P4181" s="66"/>
      <c r="Q4181" s="2"/>
      <c r="R4181" s="2"/>
      <c r="S4181" s="15">
        <f t="shared" si="415"/>
        <v>41827</v>
      </c>
      <c r="T4181" s="15" t="str">
        <f t="shared" si="416"/>
        <v/>
      </c>
      <c r="U4181" s="15" t="str">
        <f t="shared" si="417"/>
        <v/>
      </c>
      <c r="V4181" s="2"/>
    </row>
    <row r="4182" spans="10:22">
      <c r="J4182" s="19" t="s">
        <v>1581</v>
      </c>
      <c r="K4182" s="2" t="str">
        <f t="shared" si="414"/>
        <v>PE</v>
      </c>
      <c r="L4182" s="2" t="str">
        <f t="shared" si="413"/>
        <v>PERU</v>
      </c>
      <c r="M4182" s="66"/>
      <c r="N4182" s="66"/>
      <c r="O4182" s="66"/>
      <c r="P4182" s="66"/>
      <c r="Q4182" s="2"/>
      <c r="R4182" s="2"/>
      <c r="S4182" s="15">
        <f t="shared" si="415"/>
        <v>41827</v>
      </c>
      <c r="T4182" s="15" t="str">
        <f t="shared" si="416"/>
        <v/>
      </c>
      <c r="U4182" s="15" t="str">
        <f t="shared" si="417"/>
        <v/>
      </c>
      <c r="V4182" s="2"/>
    </row>
    <row r="4183" spans="10:22">
      <c r="J4183" s="19" t="s">
        <v>1582</v>
      </c>
      <c r="K4183" s="2" t="str">
        <f t="shared" si="414"/>
        <v>PH</v>
      </c>
      <c r="L4183" s="2" t="str">
        <f t="shared" si="413"/>
        <v>PHILIPPINES</v>
      </c>
      <c r="M4183" s="66"/>
      <c r="N4183" s="66"/>
      <c r="O4183" s="66"/>
      <c r="P4183" s="66"/>
      <c r="Q4183" s="2"/>
      <c r="R4183" s="2"/>
      <c r="S4183" s="15">
        <f t="shared" si="415"/>
        <v>41827</v>
      </c>
      <c r="T4183" s="15" t="str">
        <f t="shared" si="416"/>
        <v/>
      </c>
      <c r="U4183" s="15" t="str">
        <f t="shared" si="417"/>
        <v/>
      </c>
      <c r="V4183" s="2"/>
    </row>
    <row r="4184" spans="10:22">
      <c r="J4184" s="19" t="s">
        <v>1583</v>
      </c>
      <c r="K4184" s="2" t="str">
        <f t="shared" si="414"/>
        <v>PN</v>
      </c>
      <c r="L4184" s="2" t="str">
        <f t="shared" si="413"/>
        <v>PITCAIRN</v>
      </c>
      <c r="M4184" s="66"/>
      <c r="N4184" s="66"/>
      <c r="O4184" s="66"/>
      <c r="P4184" s="66"/>
      <c r="Q4184" s="2"/>
      <c r="R4184" s="2"/>
      <c r="S4184" s="15">
        <f t="shared" si="415"/>
        <v>41827</v>
      </c>
      <c r="T4184" s="15" t="str">
        <f t="shared" si="416"/>
        <v/>
      </c>
      <c r="U4184" s="15" t="str">
        <f t="shared" si="417"/>
        <v/>
      </c>
      <c r="V4184" s="2"/>
    </row>
    <row r="4185" spans="10:22">
      <c r="J4185" s="19" t="s">
        <v>1584</v>
      </c>
      <c r="K4185" s="2" t="str">
        <f t="shared" si="414"/>
        <v>PL</v>
      </c>
      <c r="L4185" s="2" t="str">
        <f t="shared" si="413"/>
        <v>POLAND</v>
      </c>
      <c r="M4185" s="66"/>
      <c r="N4185" s="66"/>
      <c r="O4185" s="66"/>
      <c r="P4185" s="66"/>
      <c r="Q4185" s="2"/>
      <c r="R4185" s="2"/>
      <c r="S4185" s="15">
        <f t="shared" si="415"/>
        <v>41827</v>
      </c>
      <c r="T4185" s="15" t="str">
        <f t="shared" si="416"/>
        <v/>
      </c>
      <c r="U4185" s="15" t="str">
        <f t="shared" si="417"/>
        <v/>
      </c>
      <c r="V4185" s="2"/>
    </row>
    <row r="4186" spans="10:22">
      <c r="J4186" s="19" t="s">
        <v>1585</v>
      </c>
      <c r="K4186" s="2" t="str">
        <f t="shared" si="414"/>
        <v>PT</v>
      </c>
      <c r="L4186" s="2" t="str">
        <f t="shared" si="413"/>
        <v>PORTUGAL</v>
      </c>
      <c r="M4186" s="66"/>
      <c r="N4186" s="66"/>
      <c r="O4186" s="66"/>
      <c r="P4186" s="66"/>
      <c r="Q4186" s="2"/>
      <c r="R4186" s="2"/>
      <c r="S4186" s="15">
        <f t="shared" si="415"/>
        <v>41827</v>
      </c>
      <c r="T4186" s="15" t="str">
        <f t="shared" si="416"/>
        <v/>
      </c>
      <c r="U4186" s="15" t="str">
        <f t="shared" si="417"/>
        <v/>
      </c>
      <c r="V4186" s="2"/>
    </row>
    <row r="4187" spans="10:22">
      <c r="J4187" s="19" t="s">
        <v>1586</v>
      </c>
      <c r="K4187" s="2" t="str">
        <f t="shared" si="414"/>
        <v>PR</v>
      </c>
      <c r="L4187" s="2" t="str">
        <f t="shared" si="413"/>
        <v>PUERTO RICO</v>
      </c>
      <c r="M4187" s="66"/>
      <c r="N4187" s="66"/>
      <c r="O4187" s="66"/>
      <c r="P4187" s="66"/>
      <c r="Q4187" s="2"/>
      <c r="R4187" s="2"/>
      <c r="S4187" s="15">
        <f t="shared" si="415"/>
        <v>41827</v>
      </c>
      <c r="T4187" s="15" t="str">
        <f t="shared" si="416"/>
        <v/>
      </c>
      <c r="U4187" s="15" t="str">
        <f t="shared" si="417"/>
        <v/>
      </c>
      <c r="V4187" s="2"/>
    </row>
    <row r="4188" spans="10:22">
      <c r="J4188" s="19" t="s">
        <v>1587</v>
      </c>
      <c r="K4188" s="2" t="str">
        <f t="shared" si="414"/>
        <v>QA</v>
      </c>
      <c r="L4188" s="2" t="str">
        <f t="shared" si="413"/>
        <v>QATAR</v>
      </c>
      <c r="M4188" s="66"/>
      <c r="N4188" s="66"/>
      <c r="O4188" s="66"/>
      <c r="P4188" s="66"/>
      <c r="Q4188" s="2"/>
      <c r="R4188" s="2"/>
      <c r="S4188" s="15">
        <f t="shared" si="415"/>
        <v>41827</v>
      </c>
      <c r="T4188" s="15" t="str">
        <f t="shared" si="416"/>
        <v/>
      </c>
      <c r="U4188" s="15" t="str">
        <f t="shared" si="417"/>
        <v/>
      </c>
      <c r="V4188" s="2"/>
    </row>
    <row r="4189" spans="10:22">
      <c r="J4189" s="19" t="s">
        <v>1588</v>
      </c>
      <c r="K4189" s="2" t="str">
        <f t="shared" si="414"/>
        <v>RE</v>
      </c>
      <c r="L4189" s="2" t="str">
        <f t="shared" si="413"/>
        <v>RÉUNION</v>
      </c>
      <c r="M4189" s="66"/>
      <c r="N4189" s="66"/>
      <c r="O4189" s="66"/>
      <c r="P4189" s="66"/>
      <c r="Q4189" s="2"/>
      <c r="R4189" s="2"/>
      <c r="S4189" s="15">
        <f t="shared" si="415"/>
        <v>41827</v>
      </c>
      <c r="T4189" s="15" t="str">
        <f t="shared" si="416"/>
        <v/>
      </c>
      <c r="U4189" s="15" t="str">
        <f t="shared" si="417"/>
        <v/>
      </c>
      <c r="V4189" s="2"/>
    </row>
    <row r="4190" spans="10:22">
      <c r="J4190" s="19" t="s">
        <v>1589</v>
      </c>
      <c r="K4190" s="2" t="str">
        <f t="shared" si="414"/>
        <v>RO</v>
      </c>
      <c r="L4190" s="2" t="str">
        <f t="shared" si="413"/>
        <v>ROMANIA</v>
      </c>
      <c r="M4190" s="66"/>
      <c r="N4190" s="66"/>
      <c r="O4190" s="66"/>
      <c r="P4190" s="66"/>
      <c r="Q4190" s="2"/>
      <c r="R4190" s="2"/>
      <c r="S4190" s="15">
        <f t="shared" si="415"/>
        <v>41827</v>
      </c>
      <c r="T4190" s="15" t="str">
        <f t="shared" si="416"/>
        <v/>
      </c>
      <c r="U4190" s="15" t="str">
        <f t="shared" si="417"/>
        <v/>
      </c>
      <c r="V4190" s="2"/>
    </row>
    <row r="4191" spans="10:22">
      <c r="J4191" s="19" t="s">
        <v>1590</v>
      </c>
      <c r="K4191" s="2" t="str">
        <f t="shared" si="414"/>
        <v>RU</v>
      </c>
      <c r="L4191" s="2" t="str">
        <f t="shared" si="413"/>
        <v>RUSSIAN FEDERATION</v>
      </c>
      <c r="M4191" s="66"/>
      <c r="N4191" s="66"/>
      <c r="O4191" s="66"/>
      <c r="P4191" s="66"/>
      <c r="Q4191" s="2"/>
      <c r="R4191" s="2"/>
      <c r="S4191" s="15">
        <f t="shared" si="415"/>
        <v>41827</v>
      </c>
      <c r="T4191" s="15" t="str">
        <f t="shared" si="416"/>
        <v/>
      </c>
      <c r="U4191" s="15" t="str">
        <f t="shared" si="417"/>
        <v/>
      </c>
      <c r="V4191" s="2"/>
    </row>
    <row r="4192" spans="10:22">
      <c r="J4192" s="19" t="s">
        <v>1591</v>
      </c>
      <c r="K4192" s="2" t="str">
        <f t="shared" si="414"/>
        <v>RW</v>
      </c>
      <c r="L4192" s="2" t="str">
        <f t="shared" ref="L4192:L4242" si="418">J4192</f>
        <v>RWANDA</v>
      </c>
      <c r="M4192" s="66"/>
      <c r="N4192" s="66"/>
      <c r="O4192" s="66"/>
      <c r="P4192" s="66"/>
      <c r="Q4192" s="2"/>
      <c r="R4192" s="2"/>
      <c r="S4192" s="15">
        <f t="shared" si="415"/>
        <v>41827</v>
      </c>
      <c r="T4192" s="15" t="str">
        <f t="shared" si="416"/>
        <v/>
      </c>
      <c r="U4192" s="15" t="str">
        <f t="shared" si="417"/>
        <v/>
      </c>
      <c r="V4192" s="2"/>
    </row>
    <row r="4193" spans="10:22">
      <c r="J4193" s="19" t="s">
        <v>1592</v>
      </c>
      <c r="K4193" s="2" t="str">
        <f t="shared" si="414"/>
        <v>BL</v>
      </c>
      <c r="L4193" s="2" t="str">
        <f t="shared" si="418"/>
        <v>SAINT BARTHÉLEMY</v>
      </c>
      <c r="M4193" s="66"/>
      <c r="N4193" s="66"/>
      <c r="O4193" s="66"/>
      <c r="P4193" s="66"/>
      <c r="Q4193" s="2"/>
      <c r="R4193" s="2"/>
      <c r="S4193" s="15">
        <f t="shared" si="415"/>
        <v>41827</v>
      </c>
      <c r="T4193" s="15" t="str">
        <f t="shared" si="416"/>
        <v/>
      </c>
      <c r="U4193" s="15" t="str">
        <f t="shared" si="417"/>
        <v/>
      </c>
      <c r="V4193" s="2"/>
    </row>
    <row r="4194" spans="10:22">
      <c r="J4194" s="19" t="s">
        <v>1593</v>
      </c>
      <c r="K4194" s="2" t="str">
        <f t="shared" si="414"/>
        <v>SH</v>
      </c>
      <c r="L4194" s="2" t="str">
        <f t="shared" si="418"/>
        <v>SAINT HELENA, ASCENSION AND TRISTAN DA CUNHA</v>
      </c>
      <c r="M4194" s="66"/>
      <c r="N4194" s="66"/>
      <c r="O4194" s="66"/>
      <c r="P4194" s="66"/>
      <c r="Q4194" s="2"/>
      <c r="R4194" s="2"/>
      <c r="S4194" s="15">
        <f t="shared" si="415"/>
        <v>41827</v>
      </c>
      <c r="T4194" s="15" t="str">
        <f t="shared" si="416"/>
        <v/>
      </c>
      <c r="U4194" s="15" t="str">
        <f t="shared" si="417"/>
        <v/>
      </c>
      <c r="V4194" s="2"/>
    </row>
    <row r="4195" spans="10:22">
      <c r="J4195" s="19" t="s">
        <v>1594</v>
      </c>
      <c r="K4195" s="2" t="str">
        <f t="shared" si="414"/>
        <v>KN</v>
      </c>
      <c r="L4195" s="2" t="str">
        <f t="shared" si="418"/>
        <v>SAINT KITTS AND NEVIS</v>
      </c>
      <c r="M4195" s="66"/>
      <c r="N4195" s="66"/>
      <c r="O4195" s="66"/>
      <c r="P4195" s="66"/>
      <c r="Q4195" s="2"/>
      <c r="R4195" s="2"/>
      <c r="S4195" s="15">
        <f t="shared" si="415"/>
        <v>41827</v>
      </c>
      <c r="T4195" s="15" t="str">
        <f t="shared" si="416"/>
        <v/>
      </c>
      <c r="U4195" s="15" t="str">
        <f t="shared" si="417"/>
        <v/>
      </c>
      <c r="V4195" s="2"/>
    </row>
    <row r="4196" spans="10:22">
      <c r="J4196" s="19" t="s">
        <v>1595</v>
      </c>
      <c r="K4196" s="2" t="str">
        <f t="shared" si="414"/>
        <v>LC</v>
      </c>
      <c r="L4196" s="2" t="str">
        <f t="shared" si="418"/>
        <v>SAINT LUCIA</v>
      </c>
      <c r="M4196" s="66"/>
      <c r="N4196" s="66"/>
      <c r="O4196" s="66"/>
      <c r="P4196" s="66"/>
      <c r="Q4196" s="2"/>
      <c r="R4196" s="2"/>
      <c r="S4196" s="15">
        <f t="shared" si="415"/>
        <v>41827</v>
      </c>
      <c r="T4196" s="15" t="str">
        <f t="shared" si="416"/>
        <v/>
      </c>
      <c r="U4196" s="15" t="str">
        <f t="shared" si="417"/>
        <v/>
      </c>
      <c r="V4196" s="2"/>
    </row>
    <row r="4197" spans="10:22">
      <c r="J4197" s="19" t="s">
        <v>1596</v>
      </c>
      <c r="K4197" s="2" t="str">
        <f t="shared" si="414"/>
        <v>MF</v>
      </c>
      <c r="L4197" s="2" t="str">
        <f t="shared" si="418"/>
        <v>SAINT MARTIN (FRENCH PART)</v>
      </c>
      <c r="M4197" s="66"/>
      <c r="N4197" s="66"/>
      <c r="O4197" s="66"/>
      <c r="P4197" s="66"/>
      <c r="Q4197" s="2"/>
      <c r="R4197" s="2"/>
      <c r="S4197" s="15">
        <f t="shared" si="415"/>
        <v>41827</v>
      </c>
      <c r="T4197" s="15" t="str">
        <f t="shared" si="416"/>
        <v/>
      </c>
      <c r="U4197" s="15" t="str">
        <f t="shared" si="417"/>
        <v/>
      </c>
      <c r="V4197" s="2"/>
    </row>
    <row r="4198" spans="10:22">
      <c r="J4198" s="19" t="s">
        <v>1597</v>
      </c>
      <c r="K4198" s="2" t="str">
        <f t="shared" si="414"/>
        <v>PM</v>
      </c>
      <c r="L4198" s="2" t="str">
        <f t="shared" si="418"/>
        <v>SAINT PIERRE AND MIQUELON</v>
      </c>
      <c r="M4198" s="66"/>
      <c r="N4198" s="66"/>
      <c r="O4198" s="66"/>
      <c r="P4198" s="66"/>
      <c r="Q4198" s="2"/>
      <c r="R4198" s="2"/>
      <c r="S4198" s="15">
        <f t="shared" si="415"/>
        <v>41827</v>
      </c>
      <c r="T4198" s="15" t="str">
        <f t="shared" si="416"/>
        <v/>
      </c>
      <c r="U4198" s="15" t="str">
        <f t="shared" si="417"/>
        <v/>
      </c>
      <c r="V4198" s="2"/>
    </row>
    <row r="4199" spans="10:22">
      <c r="J4199" s="19" t="s">
        <v>1598</v>
      </c>
      <c r="K4199" s="2" t="str">
        <f t="shared" si="414"/>
        <v>VC</v>
      </c>
      <c r="L4199" s="2" t="str">
        <f t="shared" si="418"/>
        <v>SAINT VINCENT AND THE GRENADINES</v>
      </c>
      <c r="M4199" s="66"/>
      <c r="N4199" s="66"/>
      <c r="O4199" s="66"/>
      <c r="P4199" s="66"/>
      <c r="Q4199" s="2"/>
      <c r="R4199" s="2"/>
      <c r="S4199" s="15">
        <f t="shared" si="415"/>
        <v>41827</v>
      </c>
      <c r="T4199" s="15" t="str">
        <f t="shared" si="416"/>
        <v/>
      </c>
      <c r="U4199" s="15" t="str">
        <f t="shared" si="417"/>
        <v/>
      </c>
      <c r="V4199" s="2"/>
    </row>
    <row r="4200" spans="10:22">
      <c r="J4200" s="19" t="s">
        <v>1599</v>
      </c>
      <c r="K4200" s="2" t="str">
        <f t="shared" ref="K4200:K4262" si="419">VLOOKUP(J4200,$A:$B,2,0)</f>
        <v>WS</v>
      </c>
      <c r="L4200" s="2" t="str">
        <f t="shared" si="418"/>
        <v>SAMOA</v>
      </c>
      <c r="M4200" s="66"/>
      <c r="N4200" s="66"/>
      <c r="O4200" s="66"/>
      <c r="P4200" s="66"/>
      <c r="Q4200" s="2"/>
      <c r="R4200" s="2"/>
      <c r="S4200" s="15">
        <f t="shared" ref="S4200:S4262" si="420">VLOOKUP(J4200,A:G,5,FALSE)</f>
        <v>41827</v>
      </c>
      <c r="T4200" s="15" t="str">
        <f t="shared" ref="T4200:T4262" si="421">IF(VLOOKUP(J4200,A:G,6,FALSE)=0,"",VLOOKUP(J4200,A:G,6,FALSE))</f>
        <v/>
      </c>
      <c r="U4200" s="15" t="str">
        <f t="shared" ref="U4200:U4262" si="422">IF(VLOOKUP(J4200,A:G,7,FALSE)=0,"",VLOOKUP(J4200,A:G,7,FALSE))</f>
        <v/>
      </c>
      <c r="V4200" s="2"/>
    </row>
    <row r="4201" spans="10:22">
      <c r="J4201" s="19" t="s">
        <v>1600</v>
      </c>
      <c r="K4201" s="2" t="str">
        <f t="shared" si="419"/>
        <v>SM</v>
      </c>
      <c r="L4201" s="2" t="str">
        <f t="shared" si="418"/>
        <v>SAN MARINO</v>
      </c>
      <c r="M4201" s="66"/>
      <c r="N4201" s="66"/>
      <c r="O4201" s="66"/>
      <c r="P4201" s="66"/>
      <c r="Q4201" s="2"/>
      <c r="R4201" s="2"/>
      <c r="S4201" s="15">
        <f t="shared" si="420"/>
        <v>41827</v>
      </c>
      <c r="T4201" s="15" t="str">
        <f t="shared" si="421"/>
        <v/>
      </c>
      <c r="U4201" s="15" t="str">
        <f t="shared" si="422"/>
        <v/>
      </c>
      <c r="V4201" s="2"/>
    </row>
    <row r="4202" spans="10:22">
      <c r="J4202" s="19" t="s">
        <v>1601</v>
      </c>
      <c r="K4202" s="2" t="str">
        <f t="shared" si="419"/>
        <v>ST</v>
      </c>
      <c r="L4202" s="2" t="str">
        <f t="shared" si="418"/>
        <v>SAO TOME AND PRINCIPE</v>
      </c>
      <c r="M4202" s="66"/>
      <c r="N4202" s="66"/>
      <c r="O4202" s="66"/>
      <c r="P4202" s="66"/>
      <c r="Q4202" s="2"/>
      <c r="R4202" s="2"/>
      <c r="S4202" s="15">
        <f t="shared" si="420"/>
        <v>41827</v>
      </c>
      <c r="T4202" s="15" t="str">
        <f t="shared" si="421"/>
        <v/>
      </c>
      <c r="U4202" s="15" t="str">
        <f t="shared" si="422"/>
        <v/>
      </c>
      <c r="V4202" s="2"/>
    </row>
    <row r="4203" spans="10:22">
      <c r="J4203" s="19" t="s">
        <v>1602</v>
      </c>
      <c r="K4203" s="2" t="str">
        <f t="shared" si="419"/>
        <v>SA</v>
      </c>
      <c r="L4203" s="2" t="str">
        <f t="shared" si="418"/>
        <v>SAUDI ARABIA</v>
      </c>
      <c r="M4203" s="66"/>
      <c r="N4203" s="66"/>
      <c r="O4203" s="66"/>
      <c r="P4203" s="66"/>
      <c r="Q4203" s="2"/>
      <c r="R4203" s="2"/>
      <c r="S4203" s="15">
        <f t="shared" si="420"/>
        <v>41827</v>
      </c>
      <c r="T4203" s="15" t="str">
        <f t="shared" si="421"/>
        <v/>
      </c>
      <c r="U4203" s="15" t="str">
        <f t="shared" si="422"/>
        <v/>
      </c>
      <c r="V4203" s="2"/>
    </row>
    <row r="4204" spans="10:22">
      <c r="J4204" s="19" t="s">
        <v>1603</v>
      </c>
      <c r="K4204" s="2" t="str">
        <f t="shared" si="419"/>
        <v>SN</v>
      </c>
      <c r="L4204" s="2" t="str">
        <f t="shared" si="418"/>
        <v>SENEGAL</v>
      </c>
      <c r="M4204" s="66"/>
      <c r="N4204" s="66"/>
      <c r="O4204" s="66"/>
      <c r="P4204" s="66"/>
      <c r="Q4204" s="2"/>
      <c r="R4204" s="2"/>
      <c r="S4204" s="15">
        <f t="shared" si="420"/>
        <v>41827</v>
      </c>
      <c r="T4204" s="15" t="str">
        <f t="shared" si="421"/>
        <v/>
      </c>
      <c r="U4204" s="15" t="str">
        <f t="shared" si="422"/>
        <v/>
      </c>
      <c r="V4204" s="2"/>
    </row>
    <row r="4205" spans="10:22">
      <c r="J4205" s="19" t="s">
        <v>1604</v>
      </c>
      <c r="K4205" s="2" t="str">
        <f t="shared" si="419"/>
        <v>RS</v>
      </c>
      <c r="L4205" s="2" t="str">
        <f t="shared" si="418"/>
        <v>SERBIA</v>
      </c>
      <c r="M4205" s="66"/>
      <c r="N4205" s="66"/>
      <c r="O4205" s="66"/>
      <c r="P4205" s="66"/>
      <c r="Q4205" s="2"/>
      <c r="R4205" s="2"/>
      <c r="S4205" s="15">
        <f t="shared" si="420"/>
        <v>41827</v>
      </c>
      <c r="T4205" s="15" t="str">
        <f t="shared" si="421"/>
        <v/>
      </c>
      <c r="U4205" s="15" t="str">
        <f t="shared" si="422"/>
        <v/>
      </c>
      <c r="V4205" s="2"/>
    </row>
    <row r="4206" spans="10:22">
      <c r="J4206" s="19" t="s">
        <v>1605</v>
      </c>
      <c r="K4206" s="2" t="str">
        <f t="shared" si="419"/>
        <v>SC</v>
      </c>
      <c r="L4206" s="2" t="str">
        <f t="shared" si="418"/>
        <v>SEYCHELLES</v>
      </c>
      <c r="M4206" s="66"/>
      <c r="N4206" s="66"/>
      <c r="O4206" s="66"/>
      <c r="P4206" s="66"/>
      <c r="Q4206" s="2"/>
      <c r="R4206" s="2"/>
      <c r="S4206" s="15">
        <f t="shared" si="420"/>
        <v>41827</v>
      </c>
      <c r="T4206" s="15" t="str">
        <f t="shared" si="421"/>
        <v/>
      </c>
      <c r="U4206" s="15" t="str">
        <f t="shared" si="422"/>
        <v/>
      </c>
      <c r="V4206" s="2"/>
    </row>
    <row r="4207" spans="10:22">
      <c r="J4207" s="19" t="s">
        <v>1606</v>
      </c>
      <c r="K4207" s="2" t="str">
        <f t="shared" si="419"/>
        <v>SL</v>
      </c>
      <c r="L4207" s="2" t="str">
        <f t="shared" si="418"/>
        <v>SIERRA LEONE</v>
      </c>
      <c r="M4207" s="66"/>
      <c r="N4207" s="66"/>
      <c r="O4207" s="66"/>
      <c r="P4207" s="66"/>
      <c r="Q4207" s="2"/>
      <c r="R4207" s="2"/>
      <c r="S4207" s="15">
        <f t="shared" si="420"/>
        <v>41827</v>
      </c>
      <c r="T4207" s="15" t="str">
        <f t="shared" si="421"/>
        <v/>
      </c>
      <c r="U4207" s="15" t="str">
        <f t="shared" si="422"/>
        <v/>
      </c>
      <c r="V4207" s="2"/>
    </row>
    <row r="4208" spans="10:22">
      <c r="J4208" s="19" t="s">
        <v>1607</v>
      </c>
      <c r="K4208" s="2" t="str">
        <f t="shared" si="419"/>
        <v>SG</v>
      </c>
      <c r="L4208" s="2" t="str">
        <f t="shared" si="418"/>
        <v>SINGAPORE</v>
      </c>
      <c r="M4208" s="66"/>
      <c r="N4208" s="66"/>
      <c r="O4208" s="66"/>
      <c r="P4208" s="66"/>
      <c r="Q4208" s="2"/>
      <c r="R4208" s="2"/>
      <c r="S4208" s="15">
        <f t="shared" si="420"/>
        <v>41827</v>
      </c>
      <c r="T4208" s="15" t="str">
        <f t="shared" si="421"/>
        <v/>
      </c>
      <c r="U4208" s="15" t="str">
        <f t="shared" si="422"/>
        <v/>
      </c>
      <c r="V4208" s="2"/>
    </row>
    <row r="4209" spans="10:22">
      <c r="J4209" s="19" t="s">
        <v>1608</v>
      </c>
      <c r="K4209" s="2" t="str">
        <f t="shared" si="419"/>
        <v>SX</v>
      </c>
      <c r="L4209" s="2" t="str">
        <f t="shared" si="418"/>
        <v>SINT MAARTEN (DUTCH PART)</v>
      </c>
      <c r="M4209" s="66"/>
      <c r="N4209" s="66"/>
      <c r="O4209" s="66"/>
      <c r="P4209" s="66"/>
      <c r="Q4209" s="2"/>
      <c r="R4209" s="2"/>
      <c r="S4209" s="15">
        <f t="shared" si="420"/>
        <v>41827</v>
      </c>
      <c r="T4209" s="15" t="str">
        <f t="shared" si="421"/>
        <v/>
      </c>
      <c r="U4209" s="15" t="str">
        <f t="shared" si="422"/>
        <v/>
      </c>
      <c r="V4209" s="2"/>
    </row>
    <row r="4210" spans="10:22">
      <c r="J4210" s="19" t="s">
        <v>1609</v>
      </c>
      <c r="K4210" s="2" t="str">
        <f t="shared" si="419"/>
        <v>SK</v>
      </c>
      <c r="L4210" s="2" t="str">
        <f t="shared" si="418"/>
        <v>SLOVAKIA</v>
      </c>
      <c r="M4210" s="66"/>
      <c r="N4210" s="66"/>
      <c r="O4210" s="66"/>
      <c r="P4210" s="66"/>
      <c r="Q4210" s="2"/>
      <c r="R4210" s="2"/>
      <c r="S4210" s="15">
        <f t="shared" si="420"/>
        <v>41827</v>
      </c>
      <c r="T4210" s="15" t="str">
        <f t="shared" si="421"/>
        <v/>
      </c>
      <c r="U4210" s="15" t="str">
        <f t="shared" si="422"/>
        <v/>
      </c>
      <c r="V4210" s="2"/>
    </row>
    <row r="4211" spans="10:22">
      <c r="J4211" s="19" t="s">
        <v>1610</v>
      </c>
      <c r="K4211" s="2" t="str">
        <f t="shared" si="419"/>
        <v>SI</v>
      </c>
      <c r="L4211" s="2" t="str">
        <f t="shared" si="418"/>
        <v>SLOVENIA</v>
      </c>
      <c r="M4211" s="66"/>
      <c r="N4211" s="66"/>
      <c r="O4211" s="66"/>
      <c r="P4211" s="66"/>
      <c r="Q4211" s="2"/>
      <c r="R4211" s="2"/>
      <c r="S4211" s="15">
        <f t="shared" si="420"/>
        <v>41827</v>
      </c>
      <c r="T4211" s="15" t="str">
        <f t="shared" si="421"/>
        <v/>
      </c>
      <c r="U4211" s="15" t="str">
        <f t="shared" si="422"/>
        <v/>
      </c>
      <c r="V4211" s="2"/>
    </row>
    <row r="4212" spans="10:22">
      <c r="J4212" s="19" t="s">
        <v>1611</v>
      </c>
      <c r="K4212" s="2" t="str">
        <f t="shared" si="419"/>
        <v>SB</v>
      </c>
      <c r="L4212" s="2" t="str">
        <f t="shared" si="418"/>
        <v>SOLOMON ISLANDS</v>
      </c>
      <c r="M4212" s="66"/>
      <c r="N4212" s="66"/>
      <c r="O4212" s="66"/>
      <c r="P4212" s="66"/>
      <c r="Q4212" s="2"/>
      <c r="R4212" s="2"/>
      <c r="S4212" s="15">
        <f t="shared" si="420"/>
        <v>41827</v>
      </c>
      <c r="T4212" s="15" t="str">
        <f t="shared" si="421"/>
        <v/>
      </c>
      <c r="U4212" s="15" t="str">
        <f t="shared" si="422"/>
        <v/>
      </c>
      <c r="V4212" s="2"/>
    </row>
    <row r="4213" spans="10:22">
      <c r="J4213" s="19" t="s">
        <v>1612</v>
      </c>
      <c r="K4213" s="2" t="str">
        <f t="shared" si="419"/>
        <v>SO</v>
      </c>
      <c r="L4213" s="2" t="str">
        <f t="shared" si="418"/>
        <v>SOMALIA</v>
      </c>
      <c r="M4213" s="66"/>
      <c r="N4213" s="66"/>
      <c r="O4213" s="66"/>
      <c r="P4213" s="66"/>
      <c r="Q4213" s="2"/>
      <c r="R4213" s="2"/>
      <c r="S4213" s="15">
        <f t="shared" si="420"/>
        <v>41827</v>
      </c>
      <c r="T4213" s="15" t="str">
        <f t="shared" si="421"/>
        <v/>
      </c>
      <c r="U4213" s="15" t="str">
        <f t="shared" si="422"/>
        <v/>
      </c>
      <c r="V4213" s="2"/>
    </row>
    <row r="4214" spans="10:22">
      <c r="J4214" s="19" t="s">
        <v>1613</v>
      </c>
      <c r="K4214" s="2" t="str">
        <f t="shared" si="419"/>
        <v>ZA</v>
      </c>
      <c r="L4214" s="2" t="str">
        <f t="shared" si="418"/>
        <v>SOUTH AFRICA</v>
      </c>
      <c r="M4214" s="66"/>
      <c r="N4214" s="66"/>
      <c r="O4214" s="66"/>
      <c r="P4214" s="66"/>
      <c r="Q4214" s="2"/>
      <c r="R4214" s="2"/>
      <c r="S4214" s="15">
        <f t="shared" si="420"/>
        <v>41827</v>
      </c>
      <c r="T4214" s="15" t="str">
        <f t="shared" si="421"/>
        <v/>
      </c>
      <c r="U4214" s="15" t="str">
        <f t="shared" si="422"/>
        <v/>
      </c>
      <c r="V4214" s="2"/>
    </row>
    <row r="4215" spans="10:22">
      <c r="J4215" s="19" t="s">
        <v>1614</v>
      </c>
      <c r="K4215" s="2" t="str">
        <f t="shared" si="419"/>
        <v>GS</v>
      </c>
      <c r="L4215" s="2" t="str">
        <f t="shared" si="418"/>
        <v>SOUTH GEORGIA AND THE SOUTH SANDWICH ISLANDS</v>
      </c>
      <c r="M4215" s="66"/>
      <c r="N4215" s="66"/>
      <c r="O4215" s="66"/>
      <c r="P4215" s="66"/>
      <c r="Q4215" s="2"/>
      <c r="R4215" s="2"/>
      <c r="S4215" s="15">
        <f t="shared" si="420"/>
        <v>41827</v>
      </c>
      <c r="T4215" s="15" t="str">
        <f t="shared" si="421"/>
        <v/>
      </c>
      <c r="U4215" s="15" t="str">
        <f t="shared" si="422"/>
        <v/>
      </c>
      <c r="V4215" s="2"/>
    </row>
    <row r="4216" spans="10:22">
      <c r="J4216" s="19" t="s">
        <v>1615</v>
      </c>
      <c r="K4216" s="2" t="str">
        <f t="shared" si="419"/>
        <v>ES</v>
      </c>
      <c r="L4216" s="2" t="str">
        <f t="shared" si="418"/>
        <v>SPAIN</v>
      </c>
      <c r="M4216" s="66"/>
      <c r="N4216" s="66"/>
      <c r="O4216" s="66"/>
      <c r="P4216" s="66"/>
      <c r="Q4216" s="2"/>
      <c r="R4216" s="2"/>
      <c r="S4216" s="15">
        <f t="shared" si="420"/>
        <v>41827</v>
      </c>
      <c r="T4216" s="15" t="str">
        <f t="shared" si="421"/>
        <v/>
      </c>
      <c r="U4216" s="15" t="str">
        <f t="shared" si="422"/>
        <v/>
      </c>
      <c r="V4216" s="2"/>
    </row>
    <row r="4217" spans="10:22">
      <c r="J4217" s="19" t="s">
        <v>1616</v>
      </c>
      <c r="K4217" s="2" t="str">
        <f t="shared" si="419"/>
        <v>LK</v>
      </c>
      <c r="L4217" s="2" t="str">
        <f t="shared" si="418"/>
        <v>SRI LANKA</v>
      </c>
      <c r="M4217" s="66"/>
      <c r="N4217" s="66"/>
      <c r="O4217" s="66"/>
      <c r="P4217" s="66"/>
      <c r="Q4217" s="2"/>
      <c r="R4217" s="2"/>
      <c r="S4217" s="15">
        <f t="shared" si="420"/>
        <v>41827</v>
      </c>
      <c r="T4217" s="15" t="str">
        <f t="shared" si="421"/>
        <v/>
      </c>
      <c r="U4217" s="15" t="str">
        <f t="shared" si="422"/>
        <v/>
      </c>
      <c r="V4217" s="2"/>
    </row>
    <row r="4218" spans="10:22">
      <c r="J4218" s="19" t="s">
        <v>1617</v>
      </c>
      <c r="K4218" s="2" t="str">
        <f t="shared" si="419"/>
        <v>SD</v>
      </c>
      <c r="L4218" s="2" t="str">
        <f t="shared" si="418"/>
        <v>SUDAN</v>
      </c>
      <c r="M4218" s="66"/>
      <c r="N4218" s="66"/>
      <c r="O4218" s="66"/>
      <c r="P4218" s="66"/>
      <c r="Q4218" s="2"/>
      <c r="R4218" s="2"/>
      <c r="S4218" s="15">
        <f t="shared" si="420"/>
        <v>41827</v>
      </c>
      <c r="T4218" s="15" t="str">
        <f t="shared" si="421"/>
        <v/>
      </c>
      <c r="U4218" s="15" t="str">
        <f t="shared" si="422"/>
        <v/>
      </c>
      <c r="V4218" s="2"/>
    </row>
    <row r="4219" spans="10:22">
      <c r="J4219" s="19" t="s">
        <v>1618</v>
      </c>
      <c r="K4219" s="2" t="str">
        <f t="shared" si="419"/>
        <v>SR</v>
      </c>
      <c r="L4219" s="2" t="str">
        <f t="shared" si="418"/>
        <v>SURINAME</v>
      </c>
      <c r="M4219" s="66"/>
      <c r="N4219" s="66"/>
      <c r="O4219" s="66"/>
      <c r="P4219" s="66"/>
      <c r="Q4219" s="2"/>
      <c r="R4219" s="2"/>
      <c r="S4219" s="15">
        <f t="shared" si="420"/>
        <v>41827</v>
      </c>
      <c r="T4219" s="15" t="str">
        <f t="shared" si="421"/>
        <v/>
      </c>
      <c r="U4219" s="15" t="str">
        <f t="shared" si="422"/>
        <v/>
      </c>
      <c r="V4219" s="2"/>
    </row>
    <row r="4220" spans="10:22">
      <c r="J4220" s="19" t="s">
        <v>1619</v>
      </c>
      <c r="K4220" s="2" t="str">
        <f t="shared" si="419"/>
        <v>SJ</v>
      </c>
      <c r="L4220" s="2" t="str">
        <f t="shared" si="418"/>
        <v>SVALBARD AND JAN MAYEN</v>
      </c>
      <c r="M4220" s="66"/>
      <c r="N4220" s="66"/>
      <c r="O4220" s="66"/>
      <c r="P4220" s="66"/>
      <c r="Q4220" s="2"/>
      <c r="R4220" s="2"/>
      <c r="S4220" s="15">
        <f t="shared" si="420"/>
        <v>41827</v>
      </c>
      <c r="T4220" s="15" t="str">
        <f t="shared" si="421"/>
        <v/>
      </c>
      <c r="U4220" s="15" t="str">
        <f t="shared" si="422"/>
        <v/>
      </c>
      <c r="V4220" s="2"/>
    </row>
    <row r="4221" spans="10:22">
      <c r="J4221" s="19" t="s">
        <v>14790</v>
      </c>
      <c r="K4221" s="2" t="str">
        <f t="shared" si="419"/>
        <v>SZ</v>
      </c>
      <c r="L4221" s="2" t="str">
        <f t="shared" si="418"/>
        <v>ESWATINI</v>
      </c>
      <c r="M4221" s="66"/>
      <c r="N4221" s="66"/>
      <c r="O4221" s="66"/>
      <c r="P4221" s="66"/>
      <c r="Q4221" s="2"/>
      <c r="R4221" s="2"/>
      <c r="S4221" s="15">
        <f t="shared" si="420"/>
        <v>41827</v>
      </c>
      <c r="T4221" s="15" t="str">
        <f t="shared" si="421"/>
        <v/>
      </c>
      <c r="U4221" s="15">
        <f t="shared" si="422"/>
        <v>44392</v>
      </c>
      <c r="V4221" s="2"/>
    </row>
    <row r="4222" spans="10:22">
      <c r="J4222" s="19" t="s">
        <v>1620</v>
      </c>
      <c r="K4222" s="2" t="str">
        <f t="shared" si="419"/>
        <v>SE</v>
      </c>
      <c r="L4222" s="2" t="str">
        <f t="shared" si="418"/>
        <v>SWEDEN</v>
      </c>
      <c r="M4222" s="66"/>
      <c r="N4222" s="66"/>
      <c r="O4222" s="66"/>
      <c r="P4222" s="66"/>
      <c r="Q4222" s="2"/>
      <c r="R4222" s="2"/>
      <c r="S4222" s="15">
        <f t="shared" si="420"/>
        <v>41827</v>
      </c>
      <c r="T4222" s="15" t="str">
        <f t="shared" si="421"/>
        <v/>
      </c>
      <c r="U4222" s="15" t="str">
        <f t="shared" si="422"/>
        <v/>
      </c>
      <c r="V4222" s="2"/>
    </row>
    <row r="4223" spans="10:22">
      <c r="J4223" s="19" t="s">
        <v>1621</v>
      </c>
      <c r="K4223" s="2" t="str">
        <f t="shared" si="419"/>
        <v>CH</v>
      </c>
      <c r="L4223" s="2" t="str">
        <f t="shared" si="418"/>
        <v>SWITZERLAND</v>
      </c>
      <c r="M4223" s="66"/>
      <c r="N4223" s="66"/>
      <c r="O4223" s="66"/>
      <c r="P4223" s="66"/>
      <c r="Q4223" s="2"/>
      <c r="R4223" s="2"/>
      <c r="S4223" s="15">
        <f t="shared" si="420"/>
        <v>41827</v>
      </c>
      <c r="T4223" s="15" t="str">
        <f t="shared" si="421"/>
        <v/>
      </c>
      <c r="U4223" s="15" t="str">
        <f t="shared" si="422"/>
        <v/>
      </c>
      <c r="V4223" s="2"/>
    </row>
    <row r="4224" spans="10:22">
      <c r="J4224" s="19" t="s">
        <v>1622</v>
      </c>
      <c r="K4224" s="2" t="str">
        <f t="shared" si="419"/>
        <v>SY</v>
      </c>
      <c r="L4224" s="2" t="str">
        <f t="shared" si="418"/>
        <v>SYRIAN ARAB REPUBLIC</v>
      </c>
      <c r="M4224" s="66"/>
      <c r="N4224" s="66"/>
      <c r="O4224" s="66"/>
      <c r="P4224" s="66"/>
      <c r="Q4224" s="2"/>
      <c r="R4224" s="2"/>
      <c r="S4224" s="15">
        <f t="shared" si="420"/>
        <v>41827</v>
      </c>
      <c r="T4224" s="15" t="str">
        <f t="shared" si="421"/>
        <v/>
      </c>
      <c r="U4224" s="15" t="str">
        <f t="shared" si="422"/>
        <v/>
      </c>
      <c r="V4224" s="2"/>
    </row>
    <row r="4225" spans="10:22">
      <c r="J4225" s="19" t="s">
        <v>1623</v>
      </c>
      <c r="K4225" s="2" t="str">
        <f t="shared" si="419"/>
        <v>TW</v>
      </c>
      <c r="L4225" s="2" t="str">
        <f t="shared" si="418"/>
        <v>TAIWAN, PROVINCE OF CHINA</v>
      </c>
      <c r="M4225" s="66"/>
      <c r="N4225" s="66"/>
      <c r="O4225" s="66"/>
      <c r="P4225" s="66"/>
      <c r="Q4225" s="2"/>
      <c r="R4225" s="2"/>
      <c r="S4225" s="15">
        <f t="shared" si="420"/>
        <v>41827</v>
      </c>
      <c r="T4225" s="15" t="str">
        <f t="shared" si="421"/>
        <v/>
      </c>
      <c r="U4225" s="15" t="str">
        <f t="shared" si="422"/>
        <v/>
      </c>
      <c r="V4225" s="2"/>
    </row>
    <row r="4226" spans="10:22">
      <c r="J4226" s="19" t="s">
        <v>1624</v>
      </c>
      <c r="K4226" s="2" t="str">
        <f t="shared" si="419"/>
        <v>TJ</v>
      </c>
      <c r="L4226" s="2" t="str">
        <f t="shared" si="418"/>
        <v>TAJIKISTAN</v>
      </c>
      <c r="M4226" s="66"/>
      <c r="N4226" s="66"/>
      <c r="O4226" s="66"/>
      <c r="P4226" s="66"/>
      <c r="Q4226" s="2"/>
      <c r="R4226" s="2"/>
      <c r="S4226" s="15">
        <f t="shared" si="420"/>
        <v>41827</v>
      </c>
      <c r="T4226" s="15" t="str">
        <f t="shared" si="421"/>
        <v/>
      </c>
      <c r="U4226" s="15" t="str">
        <f t="shared" si="422"/>
        <v/>
      </c>
      <c r="V4226" s="2"/>
    </row>
    <row r="4227" spans="10:22">
      <c r="J4227" s="19" t="s">
        <v>1625</v>
      </c>
      <c r="K4227" s="2" t="str">
        <f t="shared" si="419"/>
        <v>TZ</v>
      </c>
      <c r="L4227" s="2" t="str">
        <f t="shared" si="418"/>
        <v>TANZANIA, UNITED REPUBLIC OF</v>
      </c>
      <c r="M4227" s="66"/>
      <c r="N4227" s="66"/>
      <c r="O4227" s="66"/>
      <c r="P4227" s="66"/>
      <c r="Q4227" s="2"/>
      <c r="R4227" s="2"/>
      <c r="S4227" s="15">
        <f t="shared" si="420"/>
        <v>41827</v>
      </c>
      <c r="T4227" s="15" t="str">
        <f t="shared" si="421"/>
        <v/>
      </c>
      <c r="U4227" s="15" t="str">
        <f t="shared" si="422"/>
        <v/>
      </c>
      <c r="V4227" s="2"/>
    </row>
    <row r="4228" spans="10:22">
      <c r="J4228" s="19" t="s">
        <v>1626</v>
      </c>
      <c r="K4228" s="2" t="str">
        <f t="shared" si="419"/>
        <v>TH</v>
      </c>
      <c r="L4228" s="2" t="str">
        <f t="shared" si="418"/>
        <v>THAILAND</v>
      </c>
      <c r="M4228" s="66"/>
      <c r="N4228" s="66"/>
      <c r="O4228" s="66"/>
      <c r="P4228" s="66"/>
      <c r="Q4228" s="2"/>
      <c r="R4228" s="2"/>
      <c r="S4228" s="15">
        <f t="shared" si="420"/>
        <v>41827</v>
      </c>
      <c r="T4228" s="15" t="str">
        <f t="shared" si="421"/>
        <v/>
      </c>
      <c r="U4228" s="15" t="str">
        <f t="shared" si="422"/>
        <v/>
      </c>
      <c r="V4228" s="2"/>
    </row>
    <row r="4229" spans="10:22">
      <c r="J4229" s="19" t="s">
        <v>1627</v>
      </c>
      <c r="K4229" s="2" t="str">
        <f t="shared" si="419"/>
        <v>TL</v>
      </c>
      <c r="L4229" s="2" t="str">
        <f t="shared" si="418"/>
        <v>TIMOR-LESTE</v>
      </c>
      <c r="M4229" s="66"/>
      <c r="N4229" s="66"/>
      <c r="O4229" s="66"/>
      <c r="P4229" s="66"/>
      <c r="Q4229" s="2"/>
      <c r="R4229" s="2"/>
      <c r="S4229" s="15">
        <f t="shared" si="420"/>
        <v>41827</v>
      </c>
      <c r="T4229" s="15" t="str">
        <f t="shared" si="421"/>
        <v/>
      </c>
      <c r="U4229" s="15" t="str">
        <f t="shared" si="422"/>
        <v/>
      </c>
      <c r="V4229" s="2"/>
    </row>
    <row r="4230" spans="10:22">
      <c r="J4230" s="19" t="s">
        <v>1628</v>
      </c>
      <c r="K4230" s="2" t="str">
        <f t="shared" si="419"/>
        <v>TG</v>
      </c>
      <c r="L4230" s="2" t="str">
        <f t="shared" si="418"/>
        <v>TOGO</v>
      </c>
      <c r="M4230" s="66"/>
      <c r="N4230" s="66"/>
      <c r="O4230" s="66"/>
      <c r="P4230" s="66"/>
      <c r="Q4230" s="2"/>
      <c r="R4230" s="2"/>
      <c r="S4230" s="15">
        <f t="shared" si="420"/>
        <v>41827</v>
      </c>
      <c r="T4230" s="15" t="str">
        <f t="shared" si="421"/>
        <v/>
      </c>
      <c r="U4230" s="15" t="str">
        <f t="shared" si="422"/>
        <v/>
      </c>
      <c r="V4230" s="2"/>
    </row>
    <row r="4231" spans="10:22">
      <c r="J4231" s="19" t="s">
        <v>1629</v>
      </c>
      <c r="K4231" s="2" t="str">
        <f t="shared" si="419"/>
        <v>TK</v>
      </c>
      <c r="L4231" s="2" t="str">
        <f t="shared" si="418"/>
        <v>TOKELAU</v>
      </c>
      <c r="M4231" s="66"/>
      <c r="N4231" s="66"/>
      <c r="O4231" s="66"/>
      <c r="P4231" s="66"/>
      <c r="Q4231" s="2"/>
      <c r="R4231" s="2"/>
      <c r="S4231" s="15">
        <f t="shared" si="420"/>
        <v>41827</v>
      </c>
      <c r="T4231" s="15" t="str">
        <f t="shared" si="421"/>
        <v/>
      </c>
      <c r="U4231" s="15" t="str">
        <f t="shared" si="422"/>
        <v/>
      </c>
      <c r="V4231" s="2"/>
    </row>
    <row r="4232" spans="10:22">
      <c r="J4232" s="19" t="s">
        <v>1630</v>
      </c>
      <c r="K4232" s="2" t="str">
        <f t="shared" si="419"/>
        <v>TO</v>
      </c>
      <c r="L4232" s="2" t="str">
        <f t="shared" si="418"/>
        <v>TONGA</v>
      </c>
      <c r="M4232" s="66"/>
      <c r="N4232" s="66"/>
      <c r="O4232" s="66"/>
      <c r="P4232" s="66"/>
      <c r="Q4232" s="2"/>
      <c r="R4232" s="2"/>
      <c r="S4232" s="15">
        <f t="shared" si="420"/>
        <v>41827</v>
      </c>
      <c r="T4232" s="15" t="str">
        <f t="shared" si="421"/>
        <v/>
      </c>
      <c r="U4232" s="15" t="str">
        <f t="shared" si="422"/>
        <v/>
      </c>
      <c r="V4232" s="2"/>
    </row>
    <row r="4233" spans="10:22">
      <c r="J4233" s="19" t="s">
        <v>1631</v>
      </c>
      <c r="K4233" s="2" t="str">
        <f t="shared" si="419"/>
        <v>TT</v>
      </c>
      <c r="L4233" s="2" t="str">
        <f t="shared" si="418"/>
        <v>TRINIDAD AND TOBAGO</v>
      </c>
      <c r="M4233" s="66"/>
      <c r="N4233" s="66"/>
      <c r="O4233" s="66"/>
      <c r="P4233" s="66"/>
      <c r="Q4233" s="2"/>
      <c r="R4233" s="2"/>
      <c r="S4233" s="15">
        <f t="shared" si="420"/>
        <v>41827</v>
      </c>
      <c r="T4233" s="15" t="str">
        <f t="shared" si="421"/>
        <v/>
      </c>
      <c r="U4233" s="15" t="str">
        <f t="shared" si="422"/>
        <v/>
      </c>
      <c r="V4233" s="2"/>
    </row>
    <row r="4234" spans="10:22">
      <c r="J4234" s="19" t="s">
        <v>1632</v>
      </c>
      <c r="K4234" s="2" t="str">
        <f t="shared" si="419"/>
        <v>TN</v>
      </c>
      <c r="L4234" s="2" t="str">
        <f t="shared" si="418"/>
        <v>TUNISIA</v>
      </c>
      <c r="M4234" s="66"/>
      <c r="N4234" s="66"/>
      <c r="O4234" s="66"/>
      <c r="P4234" s="66"/>
      <c r="Q4234" s="2"/>
      <c r="R4234" s="2"/>
      <c r="S4234" s="15">
        <f t="shared" si="420"/>
        <v>41827</v>
      </c>
      <c r="T4234" s="15" t="str">
        <f t="shared" si="421"/>
        <v/>
      </c>
      <c r="U4234" s="15" t="str">
        <f t="shared" si="422"/>
        <v/>
      </c>
      <c r="V4234" s="2"/>
    </row>
    <row r="4235" spans="10:22">
      <c r="J4235" s="19" t="s">
        <v>1633</v>
      </c>
      <c r="K4235" s="2" t="str">
        <f t="shared" si="419"/>
        <v>TR</v>
      </c>
      <c r="L4235" s="2" t="str">
        <f t="shared" si="418"/>
        <v>TURKEY</v>
      </c>
      <c r="M4235" s="66"/>
      <c r="N4235" s="66"/>
      <c r="O4235" s="66"/>
      <c r="P4235" s="66"/>
      <c r="Q4235" s="2"/>
      <c r="R4235" s="2"/>
      <c r="S4235" s="15">
        <f t="shared" si="420"/>
        <v>41827</v>
      </c>
      <c r="T4235" s="15" t="str">
        <f t="shared" si="421"/>
        <v/>
      </c>
      <c r="U4235" s="15" t="str">
        <f t="shared" si="422"/>
        <v/>
      </c>
      <c r="V4235" s="2"/>
    </row>
    <row r="4236" spans="10:22">
      <c r="J4236" s="19" t="s">
        <v>1634</v>
      </c>
      <c r="K4236" s="2" t="str">
        <f t="shared" si="419"/>
        <v>TM</v>
      </c>
      <c r="L4236" s="2" t="str">
        <f t="shared" si="418"/>
        <v>TURKMENISTAN</v>
      </c>
      <c r="M4236" s="66"/>
      <c r="N4236" s="66"/>
      <c r="O4236" s="66"/>
      <c r="P4236" s="66"/>
      <c r="Q4236" s="2"/>
      <c r="R4236" s="2"/>
      <c r="S4236" s="15">
        <f t="shared" si="420"/>
        <v>41827</v>
      </c>
      <c r="T4236" s="15" t="str">
        <f t="shared" si="421"/>
        <v/>
      </c>
      <c r="U4236" s="15" t="str">
        <f t="shared" si="422"/>
        <v/>
      </c>
      <c r="V4236" s="2"/>
    </row>
    <row r="4237" spans="10:22">
      <c r="J4237" s="19" t="s">
        <v>1635</v>
      </c>
      <c r="K4237" s="2" t="str">
        <f t="shared" si="419"/>
        <v>TC</v>
      </c>
      <c r="L4237" s="2" t="str">
        <f t="shared" si="418"/>
        <v>TURKS AND CAICOS ISLANDS</v>
      </c>
      <c r="M4237" s="66"/>
      <c r="N4237" s="66"/>
      <c r="O4237" s="66"/>
      <c r="P4237" s="66"/>
      <c r="Q4237" s="2"/>
      <c r="R4237" s="2"/>
      <c r="S4237" s="15">
        <f t="shared" si="420"/>
        <v>41827</v>
      </c>
      <c r="T4237" s="15" t="str">
        <f t="shared" si="421"/>
        <v/>
      </c>
      <c r="U4237" s="15" t="str">
        <f t="shared" si="422"/>
        <v/>
      </c>
      <c r="V4237" s="2"/>
    </row>
    <row r="4238" spans="10:22">
      <c r="J4238" s="19" t="s">
        <v>1636</v>
      </c>
      <c r="K4238" s="2" t="str">
        <f t="shared" si="419"/>
        <v>TV</v>
      </c>
      <c r="L4238" s="2" t="str">
        <f t="shared" si="418"/>
        <v>TUVALU</v>
      </c>
      <c r="M4238" s="66"/>
      <c r="N4238" s="66"/>
      <c r="O4238" s="66"/>
      <c r="P4238" s="66"/>
      <c r="Q4238" s="2"/>
      <c r="R4238" s="2"/>
      <c r="S4238" s="15">
        <f t="shared" si="420"/>
        <v>41827</v>
      </c>
      <c r="T4238" s="15" t="str">
        <f t="shared" si="421"/>
        <v/>
      </c>
      <c r="U4238" s="15" t="str">
        <f t="shared" si="422"/>
        <v/>
      </c>
      <c r="V4238" s="2"/>
    </row>
    <row r="4239" spans="10:22">
      <c r="J4239" s="19" t="s">
        <v>1637</v>
      </c>
      <c r="K4239" s="2" t="str">
        <f t="shared" si="419"/>
        <v>UG</v>
      </c>
      <c r="L4239" s="2" t="str">
        <f t="shared" si="418"/>
        <v>UGANDA</v>
      </c>
      <c r="M4239" s="66"/>
      <c r="N4239" s="66"/>
      <c r="O4239" s="66"/>
      <c r="P4239" s="66"/>
      <c r="Q4239" s="2"/>
      <c r="R4239" s="2"/>
      <c r="S4239" s="15">
        <f t="shared" si="420"/>
        <v>41827</v>
      </c>
      <c r="T4239" s="15" t="str">
        <f t="shared" si="421"/>
        <v/>
      </c>
      <c r="U4239" s="15" t="str">
        <f t="shared" si="422"/>
        <v/>
      </c>
      <c r="V4239" s="2"/>
    </row>
    <row r="4240" spans="10:22">
      <c r="J4240" s="19" t="s">
        <v>1638</v>
      </c>
      <c r="K4240" s="2" t="str">
        <f t="shared" si="419"/>
        <v>UA</v>
      </c>
      <c r="L4240" s="2" t="str">
        <f t="shared" si="418"/>
        <v>UKRAINE</v>
      </c>
      <c r="M4240" s="66"/>
      <c r="N4240" s="66"/>
      <c r="O4240" s="66"/>
      <c r="P4240" s="66"/>
      <c r="Q4240" s="2"/>
      <c r="R4240" s="2"/>
      <c r="S4240" s="15">
        <f t="shared" si="420"/>
        <v>41827</v>
      </c>
      <c r="T4240" s="15" t="str">
        <f t="shared" si="421"/>
        <v/>
      </c>
      <c r="U4240" s="15" t="str">
        <f t="shared" si="422"/>
        <v/>
      </c>
      <c r="V4240" s="2"/>
    </row>
    <row r="4241" spans="10:22">
      <c r="J4241" s="19" t="s">
        <v>1639</v>
      </c>
      <c r="K4241" s="2" t="str">
        <f t="shared" si="419"/>
        <v>AE</v>
      </c>
      <c r="L4241" s="2" t="str">
        <f t="shared" si="418"/>
        <v>UNITED ARAB EMIRATES</v>
      </c>
      <c r="M4241" s="66"/>
      <c r="N4241" s="66"/>
      <c r="O4241" s="66"/>
      <c r="P4241" s="66"/>
      <c r="Q4241" s="2"/>
      <c r="R4241" s="2"/>
      <c r="S4241" s="15">
        <f t="shared" si="420"/>
        <v>41827</v>
      </c>
      <c r="T4241" s="15" t="str">
        <f t="shared" si="421"/>
        <v/>
      </c>
      <c r="U4241" s="15" t="str">
        <f t="shared" si="422"/>
        <v/>
      </c>
      <c r="V4241" s="2"/>
    </row>
    <row r="4242" spans="10:22">
      <c r="J4242" s="19" t="s">
        <v>1640</v>
      </c>
      <c r="K4242" s="2" t="str">
        <f t="shared" si="419"/>
        <v>GB</v>
      </c>
      <c r="L4242" s="2" t="str">
        <f t="shared" si="418"/>
        <v>UNITED KINGDOM</v>
      </c>
      <c r="M4242" s="66"/>
      <c r="N4242" s="66"/>
      <c r="O4242" s="66"/>
      <c r="P4242" s="66"/>
      <c r="Q4242" s="2"/>
      <c r="R4242" s="2"/>
      <c r="S4242" s="15">
        <f t="shared" si="420"/>
        <v>41827</v>
      </c>
      <c r="T4242" s="15" t="str">
        <f t="shared" si="421"/>
        <v/>
      </c>
      <c r="U4242" s="15" t="str">
        <f t="shared" si="422"/>
        <v/>
      </c>
      <c r="V4242" s="2"/>
    </row>
    <row r="4243" spans="10:22">
      <c r="J4243" s="21" t="s">
        <v>11754</v>
      </c>
      <c r="K4243" s="2" t="str">
        <f t="shared" si="419"/>
        <v>GI</v>
      </c>
      <c r="L4243" s="2" t="str">
        <f>J4243</f>
        <v>UNITED KINGDOM (GIBRALTAR)</v>
      </c>
      <c r="M4243" s="66"/>
      <c r="N4243" s="66"/>
      <c r="O4243" s="66"/>
      <c r="P4243" s="66"/>
      <c r="Q4243" s="2"/>
      <c r="R4243" s="2"/>
      <c r="S4243" s="15">
        <f t="shared" si="420"/>
        <v>41827</v>
      </c>
      <c r="T4243" s="15" t="str">
        <f t="shared" si="421"/>
        <v/>
      </c>
      <c r="U4243" s="15">
        <f t="shared" si="422"/>
        <v>42566</v>
      </c>
      <c r="V4243" s="2"/>
    </row>
    <row r="4244" spans="10:22">
      <c r="J4244" s="19" t="s">
        <v>1641</v>
      </c>
      <c r="K4244" s="2" t="str">
        <f t="shared" si="419"/>
        <v>US</v>
      </c>
      <c r="L4244" s="2" t="str">
        <f t="shared" ref="L4244:L4258" si="423">J4244</f>
        <v>UNITED STATES</v>
      </c>
      <c r="M4244" s="66"/>
      <c r="N4244" s="66"/>
      <c r="O4244" s="66"/>
      <c r="P4244" s="66"/>
      <c r="Q4244" s="2"/>
      <c r="R4244" s="2"/>
      <c r="S4244" s="15">
        <f t="shared" si="420"/>
        <v>41827</v>
      </c>
      <c r="T4244" s="15" t="str">
        <f t="shared" si="421"/>
        <v/>
      </c>
      <c r="U4244" s="15" t="str">
        <f t="shared" si="422"/>
        <v/>
      </c>
      <c r="V4244" s="2"/>
    </row>
    <row r="4245" spans="10:22">
      <c r="J4245" s="19" t="s">
        <v>1642</v>
      </c>
      <c r="K4245" s="2" t="str">
        <f t="shared" si="419"/>
        <v>UM</v>
      </c>
      <c r="L4245" s="2" t="str">
        <f t="shared" si="423"/>
        <v>UNITED STATES MINOR OUTLYING ISLANDS</v>
      </c>
      <c r="M4245" s="66"/>
      <c r="N4245" s="66"/>
      <c r="O4245" s="66"/>
      <c r="P4245" s="66"/>
      <c r="Q4245" s="2"/>
      <c r="R4245" s="2"/>
      <c r="S4245" s="15">
        <f t="shared" si="420"/>
        <v>41827</v>
      </c>
      <c r="T4245" s="15" t="str">
        <f t="shared" si="421"/>
        <v/>
      </c>
      <c r="U4245" s="15" t="str">
        <f t="shared" si="422"/>
        <v/>
      </c>
      <c r="V4245" s="2"/>
    </row>
    <row r="4246" spans="10:22">
      <c r="J4246" s="19" t="s">
        <v>1643</v>
      </c>
      <c r="K4246" s="2" t="str">
        <f t="shared" si="419"/>
        <v>UY</v>
      </c>
      <c r="L4246" s="2" t="str">
        <f t="shared" si="423"/>
        <v>URUGUAY</v>
      </c>
      <c r="M4246" s="66"/>
      <c r="N4246" s="66"/>
      <c r="O4246" s="66"/>
      <c r="P4246" s="66"/>
      <c r="Q4246" s="2"/>
      <c r="R4246" s="2"/>
      <c r="S4246" s="15">
        <f t="shared" si="420"/>
        <v>41827</v>
      </c>
      <c r="T4246" s="15" t="str">
        <f t="shared" si="421"/>
        <v/>
      </c>
      <c r="U4246" s="15" t="str">
        <f t="shared" si="422"/>
        <v/>
      </c>
      <c r="V4246" s="2"/>
    </row>
    <row r="4247" spans="10:22">
      <c r="J4247" s="19" t="s">
        <v>1644</v>
      </c>
      <c r="K4247" s="2" t="str">
        <f t="shared" si="419"/>
        <v>UZ</v>
      </c>
      <c r="L4247" s="2" t="str">
        <f t="shared" si="423"/>
        <v>UZBEKISTAN</v>
      </c>
      <c r="M4247" s="66"/>
      <c r="N4247" s="66"/>
      <c r="O4247" s="66"/>
      <c r="P4247" s="66"/>
      <c r="Q4247" s="2"/>
      <c r="R4247" s="2"/>
      <c r="S4247" s="15">
        <f t="shared" si="420"/>
        <v>41827</v>
      </c>
      <c r="T4247" s="15" t="str">
        <f t="shared" si="421"/>
        <v/>
      </c>
      <c r="U4247" s="15" t="str">
        <f t="shared" si="422"/>
        <v/>
      </c>
      <c r="V4247" s="2"/>
    </row>
    <row r="4248" spans="10:22">
      <c r="J4248" s="19" t="s">
        <v>1645</v>
      </c>
      <c r="K4248" s="2" t="str">
        <f t="shared" si="419"/>
        <v>VU</v>
      </c>
      <c r="L4248" s="2" t="str">
        <f t="shared" si="423"/>
        <v>VANUATU</v>
      </c>
      <c r="M4248" s="66"/>
      <c r="N4248" s="66"/>
      <c r="O4248" s="66"/>
      <c r="P4248" s="66"/>
      <c r="Q4248" s="2"/>
      <c r="R4248" s="2"/>
      <c r="S4248" s="15">
        <f t="shared" si="420"/>
        <v>41827</v>
      </c>
      <c r="T4248" s="15" t="str">
        <f t="shared" si="421"/>
        <v/>
      </c>
      <c r="U4248" s="15" t="str">
        <f t="shared" si="422"/>
        <v/>
      </c>
      <c r="V4248" s="2"/>
    </row>
    <row r="4249" spans="10:22">
      <c r="J4249" s="19" t="s">
        <v>1646</v>
      </c>
      <c r="K4249" s="2" t="str">
        <f t="shared" si="419"/>
        <v>VE</v>
      </c>
      <c r="L4249" s="2" t="str">
        <f t="shared" si="423"/>
        <v>VENEZUELA, BOLIVARIAN REPUBLIC OF</v>
      </c>
      <c r="M4249" s="66"/>
      <c r="N4249" s="66"/>
      <c r="O4249" s="66"/>
      <c r="P4249" s="66"/>
      <c r="Q4249" s="2"/>
      <c r="R4249" s="2"/>
      <c r="S4249" s="15">
        <f t="shared" si="420"/>
        <v>41827</v>
      </c>
      <c r="T4249" s="15" t="str">
        <f t="shared" si="421"/>
        <v/>
      </c>
      <c r="U4249" s="15" t="str">
        <f t="shared" si="422"/>
        <v/>
      </c>
      <c r="V4249" s="2"/>
    </row>
    <row r="4250" spans="10:22">
      <c r="J4250" s="19" t="s">
        <v>1647</v>
      </c>
      <c r="K4250" s="2" t="str">
        <f t="shared" si="419"/>
        <v>VN</v>
      </c>
      <c r="L4250" s="2" t="str">
        <f t="shared" si="423"/>
        <v>VIET NAM</v>
      </c>
      <c r="M4250" s="66"/>
      <c r="N4250" s="66"/>
      <c r="O4250" s="66"/>
      <c r="P4250" s="66"/>
      <c r="Q4250" s="2"/>
      <c r="R4250" s="2"/>
      <c r="S4250" s="15">
        <f t="shared" si="420"/>
        <v>41827</v>
      </c>
      <c r="T4250" s="15" t="str">
        <f t="shared" si="421"/>
        <v/>
      </c>
      <c r="U4250" s="15" t="str">
        <f t="shared" si="422"/>
        <v/>
      </c>
      <c r="V4250" s="2"/>
    </row>
    <row r="4251" spans="10:22">
      <c r="J4251" s="19" t="s">
        <v>1648</v>
      </c>
      <c r="K4251" s="2" t="str">
        <f t="shared" si="419"/>
        <v>VG</v>
      </c>
      <c r="L4251" s="2" t="str">
        <f t="shared" si="423"/>
        <v>VIRGIN ISLANDS, BRITISH</v>
      </c>
      <c r="M4251" s="66"/>
      <c r="N4251" s="66"/>
      <c r="O4251" s="66"/>
      <c r="P4251" s="66"/>
      <c r="Q4251" s="2"/>
      <c r="R4251" s="2"/>
      <c r="S4251" s="15">
        <f t="shared" si="420"/>
        <v>41827</v>
      </c>
      <c r="T4251" s="15" t="str">
        <f t="shared" si="421"/>
        <v/>
      </c>
      <c r="U4251" s="15" t="str">
        <f t="shared" si="422"/>
        <v/>
      </c>
      <c r="V4251" s="2"/>
    </row>
    <row r="4252" spans="10:22">
      <c r="J4252" s="19" t="s">
        <v>1649</v>
      </c>
      <c r="K4252" s="2" t="str">
        <f t="shared" si="419"/>
        <v>VI</v>
      </c>
      <c r="L4252" s="2" t="str">
        <f t="shared" si="423"/>
        <v>VIRGIN ISLANDS, U.S.</v>
      </c>
      <c r="M4252" s="66"/>
      <c r="N4252" s="66"/>
      <c r="O4252" s="66"/>
      <c r="P4252" s="66"/>
      <c r="Q4252" s="2"/>
      <c r="R4252" s="2"/>
      <c r="S4252" s="15">
        <f t="shared" si="420"/>
        <v>41827</v>
      </c>
      <c r="T4252" s="15" t="str">
        <f t="shared" si="421"/>
        <v/>
      </c>
      <c r="U4252" s="15" t="str">
        <f t="shared" si="422"/>
        <v/>
      </c>
      <c r="V4252" s="2"/>
    </row>
    <row r="4253" spans="10:22">
      <c r="J4253" s="19" t="s">
        <v>1650</v>
      </c>
      <c r="K4253" s="2" t="str">
        <f t="shared" si="419"/>
        <v>WF</v>
      </c>
      <c r="L4253" s="2" t="str">
        <f t="shared" si="423"/>
        <v>WALLIS AND FUTUNA</v>
      </c>
      <c r="M4253" s="66"/>
      <c r="N4253" s="66"/>
      <c r="O4253" s="66"/>
      <c r="P4253" s="66"/>
      <c r="Q4253" s="2"/>
      <c r="R4253" s="2"/>
      <c r="S4253" s="15">
        <f t="shared" si="420"/>
        <v>41827</v>
      </c>
      <c r="T4253" s="15" t="str">
        <f t="shared" si="421"/>
        <v/>
      </c>
      <c r="U4253" s="15" t="str">
        <f t="shared" si="422"/>
        <v/>
      </c>
      <c r="V4253" s="2"/>
    </row>
    <row r="4254" spans="10:22">
      <c r="J4254" s="19" t="s">
        <v>1651</v>
      </c>
      <c r="K4254" s="2" t="str">
        <f t="shared" si="419"/>
        <v>EH</v>
      </c>
      <c r="L4254" s="2" t="str">
        <f t="shared" si="423"/>
        <v>WESTERN SAHARA</v>
      </c>
      <c r="M4254" s="66"/>
      <c r="N4254" s="66"/>
      <c r="O4254" s="66"/>
      <c r="P4254" s="66"/>
      <c r="Q4254" s="2"/>
      <c r="R4254" s="2"/>
      <c r="S4254" s="15">
        <f t="shared" si="420"/>
        <v>41827</v>
      </c>
      <c r="T4254" s="15" t="str">
        <f t="shared" si="421"/>
        <v/>
      </c>
      <c r="U4254" s="15" t="str">
        <f t="shared" si="422"/>
        <v/>
      </c>
      <c r="V4254" s="2"/>
    </row>
    <row r="4255" spans="10:22">
      <c r="J4255" s="19" t="s">
        <v>1652</v>
      </c>
      <c r="K4255" s="2" t="str">
        <f t="shared" si="419"/>
        <v>YE</v>
      </c>
      <c r="L4255" s="2" t="str">
        <f t="shared" si="423"/>
        <v>YEMEN</v>
      </c>
      <c r="M4255" s="66"/>
      <c r="N4255" s="66"/>
      <c r="O4255" s="66"/>
      <c r="P4255" s="66"/>
      <c r="Q4255" s="2"/>
      <c r="R4255" s="2"/>
      <c r="S4255" s="15">
        <f t="shared" si="420"/>
        <v>41827</v>
      </c>
      <c r="T4255" s="15" t="str">
        <f t="shared" si="421"/>
        <v/>
      </c>
      <c r="U4255" s="15" t="str">
        <f t="shared" si="422"/>
        <v/>
      </c>
      <c r="V4255" s="2"/>
    </row>
    <row r="4256" spans="10:22">
      <c r="J4256" s="19" t="s">
        <v>1653</v>
      </c>
      <c r="K4256" s="2" t="str">
        <f t="shared" si="419"/>
        <v>ZM</v>
      </c>
      <c r="L4256" s="2" t="str">
        <f t="shared" si="423"/>
        <v>ZAMBIA</v>
      </c>
      <c r="M4256" s="66"/>
      <c r="N4256" s="66"/>
      <c r="O4256" s="66"/>
      <c r="P4256" s="66"/>
      <c r="Q4256" s="2"/>
      <c r="R4256" s="2"/>
      <c r="S4256" s="15">
        <f t="shared" si="420"/>
        <v>41827</v>
      </c>
      <c r="T4256" s="15" t="str">
        <f t="shared" si="421"/>
        <v/>
      </c>
      <c r="U4256" s="15" t="str">
        <f t="shared" si="422"/>
        <v/>
      </c>
      <c r="V4256" s="2"/>
    </row>
    <row r="4257" spans="10:22">
      <c r="J4257" s="19" t="s">
        <v>1654</v>
      </c>
      <c r="K4257" s="2" t="str">
        <f t="shared" si="419"/>
        <v>ZW</v>
      </c>
      <c r="L4257" s="2" t="str">
        <f t="shared" si="423"/>
        <v>ZIMBABWE</v>
      </c>
      <c r="M4257" s="66"/>
      <c r="N4257" s="66"/>
      <c r="O4257" s="66"/>
      <c r="P4257" s="66"/>
      <c r="Q4257" s="2"/>
      <c r="R4257" s="2"/>
      <c r="S4257" s="15">
        <f t="shared" si="420"/>
        <v>41827</v>
      </c>
      <c r="T4257" s="15" t="str">
        <f t="shared" si="421"/>
        <v/>
      </c>
      <c r="U4257" s="15" t="str">
        <f t="shared" si="422"/>
        <v/>
      </c>
      <c r="V4257" s="2"/>
    </row>
    <row r="4258" spans="10:22">
      <c r="J4258" s="19" t="s">
        <v>3452</v>
      </c>
      <c r="K4258" s="2" t="str">
        <f t="shared" si="419"/>
        <v>SS</v>
      </c>
      <c r="L4258" s="2" t="str">
        <f t="shared" si="423"/>
        <v>SOUTH SUDAN</v>
      </c>
      <c r="M4258" s="66"/>
      <c r="N4258" s="66"/>
      <c r="O4258" s="66"/>
      <c r="P4258" s="66"/>
      <c r="Q4258" s="2"/>
      <c r="R4258" s="2"/>
      <c r="S4258" s="15">
        <f t="shared" si="420"/>
        <v>41827</v>
      </c>
      <c r="T4258" s="15" t="str">
        <f t="shared" si="421"/>
        <v/>
      </c>
      <c r="U4258" s="15" t="str">
        <f t="shared" si="422"/>
        <v/>
      </c>
      <c r="V4258" s="2"/>
    </row>
    <row r="4259" spans="10:22">
      <c r="J4259" s="19" t="s">
        <v>16121</v>
      </c>
      <c r="K4259" s="2" t="str">
        <f t="shared" si="419"/>
        <v>x141</v>
      </c>
      <c r="L4259" s="2" t="str">
        <f>J4259</f>
        <v>Other countries</v>
      </c>
      <c r="M4259" s="66"/>
      <c r="N4259" s="66"/>
      <c r="O4259" s="66"/>
      <c r="P4259" s="66"/>
      <c r="Q4259" s="2"/>
      <c r="R4259" s="2"/>
      <c r="S4259" s="15">
        <f t="shared" si="420"/>
        <v>45122</v>
      </c>
      <c r="T4259" s="15" t="str">
        <f t="shared" si="421"/>
        <v/>
      </c>
      <c r="U4259" s="15" t="str">
        <f t="shared" si="422"/>
        <v/>
      </c>
      <c r="V4259" s="2"/>
    </row>
    <row r="4260" spans="10:22">
      <c r="J4260" s="19" t="s">
        <v>12967</v>
      </c>
      <c r="K4260" s="2" t="str">
        <f t="shared" si="419"/>
        <v>x112</v>
      </c>
      <c r="L4260" s="2" t="str">
        <f>J4260</f>
        <v>Temporary identifier for country 1</v>
      </c>
      <c r="M4260" s="66"/>
      <c r="N4260" s="66"/>
      <c r="O4260" s="66"/>
      <c r="P4260" s="66"/>
      <c r="Q4260" s="2"/>
      <c r="R4260" s="2"/>
      <c r="S4260" s="15">
        <f t="shared" si="420"/>
        <v>43661</v>
      </c>
      <c r="T4260" s="15" t="str">
        <f t="shared" si="421"/>
        <v/>
      </c>
      <c r="U4260" s="15" t="str">
        <f t="shared" si="422"/>
        <v/>
      </c>
      <c r="V4260" s="2"/>
    </row>
    <row r="4261" spans="10:22">
      <c r="J4261" s="19" t="s">
        <v>12968</v>
      </c>
      <c r="K4261" s="2" t="str">
        <f t="shared" si="419"/>
        <v>x113</v>
      </c>
      <c r="L4261" s="2" t="str">
        <f>J4261</f>
        <v>Temporary identifier for country 2</v>
      </c>
      <c r="M4261" s="66"/>
      <c r="N4261" s="66"/>
      <c r="O4261" s="66"/>
      <c r="P4261" s="66"/>
      <c r="Q4261" s="2"/>
      <c r="R4261" s="2"/>
      <c r="S4261" s="15">
        <f t="shared" si="420"/>
        <v>43661</v>
      </c>
      <c r="T4261" s="15" t="str">
        <f t="shared" si="421"/>
        <v/>
      </c>
      <c r="U4261" s="15" t="str">
        <f t="shared" si="422"/>
        <v/>
      </c>
      <c r="V4261" s="2"/>
    </row>
    <row r="4262" spans="10:22">
      <c r="J4262" s="19" t="s">
        <v>12969</v>
      </c>
      <c r="K4262" s="2" t="str">
        <f t="shared" si="419"/>
        <v>x114</v>
      </c>
      <c r="L4262" s="2" t="str">
        <f>J4262</f>
        <v>Temporary identifier for country 3</v>
      </c>
      <c r="M4262" s="66"/>
      <c r="N4262" s="66"/>
      <c r="O4262" s="66"/>
      <c r="P4262" s="66"/>
      <c r="Q4262" s="2"/>
      <c r="R4262" s="2"/>
      <c r="S4262" s="15">
        <f t="shared" si="420"/>
        <v>43661</v>
      </c>
      <c r="T4262" s="15" t="str">
        <f t="shared" si="421"/>
        <v/>
      </c>
      <c r="U4262" s="15" t="str">
        <f t="shared" si="422"/>
        <v/>
      </c>
      <c r="V4262" s="2"/>
    </row>
    <row r="4263" spans="10:22">
      <c r="J4263" s="46" t="s">
        <v>16259</v>
      </c>
      <c r="K4263" s="2"/>
      <c r="O4263" s="32" t="s">
        <v>2286</v>
      </c>
      <c r="Q4263" t="s">
        <v>1124</v>
      </c>
      <c r="R4263" t="s">
        <v>14799</v>
      </c>
      <c r="S4263" s="15">
        <v>44984</v>
      </c>
      <c r="T4263" s="2"/>
      <c r="U4263" s="15"/>
      <c r="V4263" s="2"/>
    </row>
    <row r="4264" spans="10:22">
      <c r="J4264" s="51" t="s">
        <v>3454</v>
      </c>
      <c r="K4264" s="2" t="str">
        <f t="shared" ref="K4264:K4309" si="424">VLOOKUP(J4264,$A:$B,2,0)</f>
        <v>x0</v>
      </c>
      <c r="L4264" t="s">
        <v>3454</v>
      </c>
      <c r="M4264" s="32" t="s">
        <v>358</v>
      </c>
      <c r="S4264" s="15">
        <f t="shared" ref="S4264:S4309" si="425">VLOOKUP(J4264,A:G,5,FALSE)</f>
        <v>41827</v>
      </c>
      <c r="T4264" s="15" t="str">
        <f t="shared" ref="T4264:T4309" si="426">IF(VLOOKUP(J4264,A:G,6,FALSE)=0,"",VLOOKUP(J4264,A:G,6,FALSE))</f>
        <v/>
      </c>
      <c r="U4264" s="15" t="str">
        <f>IF(VLOOKUP(J4264,A:G,7,FALSE)=0,"",VLOOKUP(J4264,A:G,7,FALSE))</f>
        <v/>
      </c>
      <c r="V4264" s="2"/>
    </row>
    <row r="4265" spans="10:22">
      <c r="J4265" s="85" t="s">
        <v>1340</v>
      </c>
      <c r="K4265" s="2" t="str">
        <f t="shared" si="424"/>
        <v>x24</v>
      </c>
      <c r="L4265" t="s">
        <v>12605</v>
      </c>
      <c r="N4265" s="32" t="s">
        <v>359</v>
      </c>
      <c r="S4265" s="15">
        <f t="shared" si="425"/>
        <v>41827</v>
      </c>
      <c r="T4265" s="15" t="str">
        <f t="shared" si="426"/>
        <v/>
      </c>
      <c r="U4265" s="15"/>
      <c r="V4265" s="2"/>
    </row>
    <row r="4266" spans="10:22">
      <c r="J4266" s="85" t="s">
        <v>8211</v>
      </c>
      <c r="K4266" s="2" t="str">
        <f t="shared" si="424"/>
        <v>x80</v>
      </c>
      <c r="L4266" t="s">
        <v>12606</v>
      </c>
      <c r="M4266" s="32" t="s">
        <v>358</v>
      </c>
      <c r="N4266" s="32" t="s">
        <v>359</v>
      </c>
      <c r="S4266" s="15">
        <f t="shared" si="425"/>
        <v>42277</v>
      </c>
      <c r="T4266" s="15" t="str">
        <f t="shared" si="426"/>
        <v/>
      </c>
      <c r="U4266" s="15"/>
      <c r="V4266" s="2"/>
    </row>
    <row r="4267" spans="10:22">
      <c r="J4267" s="50" t="s">
        <v>1434</v>
      </c>
      <c r="K4267" s="2" t="str">
        <f t="shared" si="424"/>
        <v>BE</v>
      </c>
      <c r="L4267" t="str">
        <f>J4267</f>
        <v>BELGIUM</v>
      </c>
      <c r="N4267" s="32" t="s">
        <v>359</v>
      </c>
      <c r="S4267" s="15">
        <f t="shared" si="425"/>
        <v>41827</v>
      </c>
      <c r="T4267" s="15" t="str">
        <f t="shared" si="426"/>
        <v/>
      </c>
      <c r="U4267" s="15" t="str">
        <f t="shared" ref="U4267:U4309" si="427">IF(VLOOKUP(J4267,A:G,7,FALSE)=0,"",VLOOKUP(J4267,A:G,7,FALSE))</f>
        <v/>
      </c>
      <c r="V4267" s="2"/>
    </row>
    <row r="4268" spans="10:22">
      <c r="J4268" s="50" t="s">
        <v>1494</v>
      </c>
      <c r="K4268" s="2" t="str">
        <f t="shared" si="424"/>
        <v>DE</v>
      </c>
      <c r="L4268" t="str">
        <f t="shared" ref="L4268:L4286" si="428">J4268</f>
        <v>GERMANY</v>
      </c>
      <c r="N4268" s="32" t="s">
        <v>359</v>
      </c>
      <c r="S4268" s="15">
        <f t="shared" si="425"/>
        <v>41827</v>
      </c>
      <c r="T4268" s="15" t="str">
        <f t="shared" si="426"/>
        <v/>
      </c>
      <c r="U4268" s="15" t="str">
        <f t="shared" si="427"/>
        <v/>
      </c>
      <c r="V4268" s="2"/>
    </row>
    <row r="4269" spans="10:22">
      <c r="J4269" s="50" t="s">
        <v>1481</v>
      </c>
      <c r="K4269" s="2" t="str">
        <f t="shared" si="424"/>
        <v>EE</v>
      </c>
      <c r="L4269" t="str">
        <f t="shared" si="428"/>
        <v>ESTONIA</v>
      </c>
      <c r="N4269" s="32" t="s">
        <v>359</v>
      </c>
      <c r="S4269" s="15">
        <f t="shared" si="425"/>
        <v>41827</v>
      </c>
      <c r="T4269" s="15" t="str">
        <f t="shared" si="426"/>
        <v/>
      </c>
      <c r="U4269" s="15" t="str">
        <f t="shared" si="427"/>
        <v/>
      </c>
      <c r="V4269" s="2"/>
    </row>
    <row r="4270" spans="10:22">
      <c r="J4270" s="50" t="s">
        <v>1517</v>
      </c>
      <c r="K4270" s="2" t="str">
        <f t="shared" si="424"/>
        <v>IE</v>
      </c>
      <c r="L4270" t="str">
        <f t="shared" si="428"/>
        <v>IRELAND</v>
      </c>
      <c r="N4270" s="32" t="s">
        <v>359</v>
      </c>
      <c r="S4270" s="15">
        <f t="shared" si="425"/>
        <v>41827</v>
      </c>
      <c r="T4270" s="15" t="str">
        <f t="shared" si="426"/>
        <v/>
      </c>
      <c r="U4270" s="15" t="str">
        <f t="shared" si="427"/>
        <v/>
      </c>
      <c r="V4270" s="2"/>
    </row>
    <row r="4271" spans="10:22">
      <c r="J4271" s="50" t="s">
        <v>1496</v>
      </c>
      <c r="K4271" s="2" t="str">
        <f t="shared" si="424"/>
        <v>GR</v>
      </c>
      <c r="L4271" t="str">
        <f t="shared" si="428"/>
        <v>GREECE</v>
      </c>
      <c r="N4271" s="32" t="s">
        <v>359</v>
      </c>
      <c r="S4271" s="15">
        <f t="shared" si="425"/>
        <v>41827</v>
      </c>
      <c r="T4271" s="15" t="str">
        <f t="shared" si="426"/>
        <v/>
      </c>
      <c r="U4271" s="15" t="str">
        <f t="shared" si="427"/>
        <v/>
      </c>
      <c r="V4271" s="2"/>
    </row>
    <row r="4272" spans="10:22">
      <c r="J4272" s="50" t="s">
        <v>1615</v>
      </c>
      <c r="K4272" s="2" t="str">
        <f t="shared" si="424"/>
        <v>ES</v>
      </c>
      <c r="L4272" t="str">
        <f t="shared" si="428"/>
        <v>SPAIN</v>
      </c>
      <c r="N4272" s="32" t="s">
        <v>359</v>
      </c>
      <c r="S4272" s="15">
        <f t="shared" si="425"/>
        <v>41827</v>
      </c>
      <c r="T4272" s="15" t="str">
        <f t="shared" si="426"/>
        <v/>
      </c>
      <c r="U4272" s="15" t="str">
        <f t="shared" si="427"/>
        <v/>
      </c>
      <c r="V4272" s="2"/>
    </row>
    <row r="4273" spans="10:22">
      <c r="J4273" s="50" t="s">
        <v>1487</v>
      </c>
      <c r="K4273" s="2" t="str">
        <f t="shared" si="424"/>
        <v>FR</v>
      </c>
      <c r="L4273" t="str">
        <f t="shared" si="428"/>
        <v>FRANCE</v>
      </c>
      <c r="N4273" s="32" t="s">
        <v>359</v>
      </c>
      <c r="S4273" s="15">
        <f t="shared" si="425"/>
        <v>41827</v>
      </c>
      <c r="T4273" s="15" t="str">
        <f t="shared" si="426"/>
        <v/>
      </c>
      <c r="U4273" s="15" t="str">
        <f t="shared" si="427"/>
        <v/>
      </c>
      <c r="V4273" s="2"/>
    </row>
    <row r="4274" spans="10:22">
      <c r="J4274" s="50" t="s">
        <v>1520</v>
      </c>
      <c r="K4274" s="2" t="str">
        <f t="shared" si="424"/>
        <v>IT</v>
      </c>
      <c r="L4274" t="str">
        <f t="shared" si="428"/>
        <v>ITALY</v>
      </c>
      <c r="N4274" s="32" t="s">
        <v>359</v>
      </c>
      <c r="S4274" s="15">
        <f t="shared" si="425"/>
        <v>41827</v>
      </c>
      <c r="T4274" s="15" t="str">
        <f t="shared" si="426"/>
        <v/>
      </c>
      <c r="U4274" s="15" t="str">
        <f t="shared" si="427"/>
        <v/>
      </c>
      <c r="V4274" s="2"/>
    </row>
    <row r="4275" spans="10:22">
      <c r="J4275" s="50" t="s">
        <v>1471</v>
      </c>
      <c r="K4275" s="2" t="str">
        <f t="shared" si="424"/>
        <v>CY</v>
      </c>
      <c r="L4275" t="str">
        <f t="shared" si="428"/>
        <v>CYPRUS</v>
      </c>
      <c r="N4275" s="32" t="s">
        <v>359</v>
      </c>
      <c r="S4275" s="15">
        <f t="shared" si="425"/>
        <v>41827</v>
      </c>
      <c r="T4275" s="15" t="str">
        <f t="shared" si="426"/>
        <v/>
      </c>
      <c r="U4275" s="15" t="str">
        <f t="shared" si="427"/>
        <v/>
      </c>
      <c r="V4275" s="2"/>
    </row>
    <row r="4276" spans="10:22">
      <c r="J4276" s="50" t="s">
        <v>1533</v>
      </c>
      <c r="K4276" s="2" t="str">
        <f t="shared" si="424"/>
        <v>LV</v>
      </c>
      <c r="L4276" t="str">
        <f t="shared" si="428"/>
        <v>LATVIA</v>
      </c>
      <c r="N4276" s="32" t="s">
        <v>359</v>
      </c>
      <c r="S4276" s="15">
        <f t="shared" si="425"/>
        <v>41827</v>
      </c>
      <c r="T4276" s="15" t="str">
        <f t="shared" si="426"/>
        <v/>
      </c>
      <c r="U4276" s="15" t="str">
        <f t="shared" si="427"/>
        <v/>
      </c>
      <c r="V4276" s="2"/>
    </row>
    <row r="4277" spans="10:22">
      <c r="J4277" s="50" t="s">
        <v>1538</v>
      </c>
      <c r="K4277" s="2" t="str">
        <f t="shared" si="424"/>
        <v>LT</v>
      </c>
      <c r="L4277" t="str">
        <f t="shared" si="428"/>
        <v>LITHUANIA</v>
      </c>
      <c r="N4277" s="32" t="s">
        <v>359</v>
      </c>
      <c r="S4277" s="15">
        <f t="shared" si="425"/>
        <v>41827</v>
      </c>
      <c r="T4277" s="15" t="str">
        <f t="shared" si="426"/>
        <v/>
      </c>
      <c r="U4277" s="15" t="str">
        <f t="shared" si="427"/>
        <v/>
      </c>
      <c r="V4277" s="2"/>
    </row>
    <row r="4278" spans="10:22">
      <c r="J4278" s="50" t="s">
        <v>1539</v>
      </c>
      <c r="K4278" s="2" t="str">
        <f t="shared" si="424"/>
        <v>LU</v>
      </c>
      <c r="L4278" t="str">
        <f t="shared" si="428"/>
        <v>LUXEMBOURG</v>
      </c>
      <c r="N4278" s="32" t="s">
        <v>359</v>
      </c>
      <c r="S4278" s="15">
        <f t="shared" si="425"/>
        <v>41827</v>
      </c>
      <c r="T4278" s="15" t="str">
        <f t="shared" si="426"/>
        <v/>
      </c>
      <c r="U4278" s="15" t="str">
        <f t="shared" si="427"/>
        <v/>
      </c>
      <c r="V4278" s="2"/>
    </row>
    <row r="4279" spans="10:22">
      <c r="J4279" s="50" t="s">
        <v>1546</v>
      </c>
      <c r="K4279" s="2" t="str">
        <f t="shared" si="424"/>
        <v>MT</v>
      </c>
      <c r="L4279" t="str">
        <f t="shared" si="428"/>
        <v>MALTA</v>
      </c>
      <c r="N4279" s="32" t="s">
        <v>359</v>
      </c>
      <c r="S4279" s="15">
        <f t="shared" si="425"/>
        <v>41827</v>
      </c>
      <c r="T4279" s="15" t="str">
        <f t="shared" si="426"/>
        <v/>
      </c>
      <c r="U4279" s="15" t="str">
        <f t="shared" si="427"/>
        <v/>
      </c>
      <c r="V4279" s="2"/>
    </row>
    <row r="4280" spans="10:22">
      <c r="J4280" s="50" t="s">
        <v>1565</v>
      </c>
      <c r="K4280" s="2" t="str">
        <f t="shared" si="424"/>
        <v>NL</v>
      </c>
      <c r="L4280" t="str">
        <f t="shared" si="428"/>
        <v>NETHERLANDS</v>
      </c>
      <c r="N4280" s="32" t="s">
        <v>359</v>
      </c>
      <c r="S4280" s="15">
        <f t="shared" si="425"/>
        <v>41827</v>
      </c>
      <c r="T4280" s="15" t="str">
        <f t="shared" si="426"/>
        <v/>
      </c>
      <c r="U4280" s="15" t="str">
        <f t="shared" si="427"/>
        <v/>
      </c>
      <c r="V4280" s="2"/>
    </row>
    <row r="4281" spans="10:22">
      <c r="J4281" s="50" t="s">
        <v>1427</v>
      </c>
      <c r="K4281" s="2" t="str">
        <f t="shared" si="424"/>
        <v>AT</v>
      </c>
      <c r="L4281" t="str">
        <f t="shared" si="428"/>
        <v>AUSTRIA</v>
      </c>
      <c r="N4281" s="32" t="s">
        <v>359</v>
      </c>
      <c r="S4281" s="15">
        <f t="shared" si="425"/>
        <v>41827</v>
      </c>
      <c r="T4281" s="15" t="str">
        <f t="shared" si="426"/>
        <v/>
      </c>
      <c r="U4281" s="15" t="str">
        <f t="shared" si="427"/>
        <v/>
      </c>
      <c r="V4281" s="2"/>
    </row>
    <row r="4282" spans="10:22">
      <c r="J4282" s="50" t="s">
        <v>1585</v>
      </c>
      <c r="K4282" s="2" t="str">
        <f t="shared" si="424"/>
        <v>PT</v>
      </c>
      <c r="L4282" t="str">
        <f t="shared" si="428"/>
        <v>PORTUGAL</v>
      </c>
      <c r="N4282" s="32" t="s">
        <v>359</v>
      </c>
      <c r="S4282" s="15">
        <f t="shared" si="425"/>
        <v>41827</v>
      </c>
      <c r="T4282" s="15" t="str">
        <f t="shared" si="426"/>
        <v/>
      </c>
      <c r="U4282" s="15" t="str">
        <f t="shared" si="427"/>
        <v/>
      </c>
      <c r="V4282" s="2"/>
    </row>
    <row r="4283" spans="10:22">
      <c r="J4283" s="50" t="s">
        <v>1610</v>
      </c>
      <c r="K4283" s="2" t="str">
        <f t="shared" si="424"/>
        <v>SI</v>
      </c>
      <c r="L4283" t="str">
        <f t="shared" si="428"/>
        <v>SLOVENIA</v>
      </c>
      <c r="N4283" s="32" t="s">
        <v>359</v>
      </c>
      <c r="S4283" s="15">
        <f t="shared" si="425"/>
        <v>41827</v>
      </c>
      <c r="T4283" s="15" t="str">
        <f t="shared" si="426"/>
        <v/>
      </c>
      <c r="U4283" s="15" t="str">
        <f t="shared" si="427"/>
        <v/>
      </c>
      <c r="V4283" s="2"/>
    </row>
    <row r="4284" spans="10:22">
      <c r="J4284" s="50" t="s">
        <v>1609</v>
      </c>
      <c r="K4284" s="2" t="str">
        <f t="shared" si="424"/>
        <v>SK</v>
      </c>
      <c r="L4284" t="str">
        <f t="shared" si="428"/>
        <v>SLOVAKIA</v>
      </c>
      <c r="N4284" s="32" t="s">
        <v>359</v>
      </c>
      <c r="S4284" s="15">
        <f t="shared" si="425"/>
        <v>41827</v>
      </c>
      <c r="T4284" s="15" t="str">
        <f t="shared" si="426"/>
        <v/>
      </c>
      <c r="U4284" s="15" t="str">
        <f t="shared" si="427"/>
        <v/>
      </c>
      <c r="V4284" s="2"/>
    </row>
    <row r="4285" spans="10:22">
      <c r="J4285" s="50" t="s">
        <v>1486</v>
      </c>
      <c r="K4285" s="2" t="str">
        <f t="shared" si="424"/>
        <v>FI</v>
      </c>
      <c r="L4285" t="str">
        <f t="shared" si="428"/>
        <v>FINLAND</v>
      </c>
      <c r="N4285" s="32" t="s">
        <v>359</v>
      </c>
      <c r="S4285" s="15">
        <f t="shared" si="425"/>
        <v>41827</v>
      </c>
      <c r="T4285" s="15" t="str">
        <f t="shared" si="426"/>
        <v/>
      </c>
      <c r="U4285" s="15" t="str">
        <f t="shared" si="427"/>
        <v/>
      </c>
      <c r="V4285" s="2"/>
    </row>
    <row r="4286" spans="10:22">
      <c r="J4286" s="21" t="s">
        <v>1468</v>
      </c>
      <c r="K4286" s="2" t="str">
        <f t="shared" si="424"/>
        <v>HR</v>
      </c>
      <c r="L4286" t="str">
        <f t="shared" si="428"/>
        <v>CROATIA</v>
      </c>
      <c r="N4286" s="66" t="s">
        <v>359</v>
      </c>
      <c r="S4286" s="15">
        <f t="shared" si="425"/>
        <v>41827</v>
      </c>
      <c r="T4286" s="15" t="str">
        <f t="shared" si="426"/>
        <v/>
      </c>
      <c r="U4286" s="15" t="str">
        <f t="shared" si="427"/>
        <v/>
      </c>
      <c r="V4286" s="2"/>
    </row>
    <row r="4287" spans="10:22">
      <c r="J4287" s="85" t="s">
        <v>8210</v>
      </c>
      <c r="K4287" s="2" t="str">
        <f t="shared" si="424"/>
        <v>x79</v>
      </c>
      <c r="L4287" t="s">
        <v>12607</v>
      </c>
      <c r="M4287" s="32" t="s">
        <v>358</v>
      </c>
      <c r="N4287" s="32" t="s">
        <v>359</v>
      </c>
      <c r="S4287" s="15">
        <f t="shared" si="425"/>
        <v>42277</v>
      </c>
      <c r="T4287" s="15" t="str">
        <f t="shared" si="426"/>
        <v/>
      </c>
      <c r="U4287" s="15" t="str">
        <f t="shared" si="427"/>
        <v/>
      </c>
      <c r="V4287" s="2"/>
    </row>
    <row r="4288" spans="10:22">
      <c r="J4288" s="50" t="s">
        <v>12599</v>
      </c>
      <c r="K4288" s="2" t="str">
        <f t="shared" si="424"/>
        <v>x6000</v>
      </c>
      <c r="L4288" t="str">
        <f>J4288</f>
        <v>Non-participating Member States</v>
      </c>
      <c r="M4288" s="32" t="s">
        <v>358</v>
      </c>
      <c r="N4288" s="32" t="s">
        <v>359</v>
      </c>
      <c r="S4288" s="15">
        <f t="shared" si="425"/>
        <v>43405</v>
      </c>
      <c r="T4288" s="15" t="str">
        <f t="shared" si="426"/>
        <v/>
      </c>
      <c r="U4288" s="15" t="str">
        <f t="shared" si="427"/>
        <v/>
      </c>
      <c r="V4288" s="2"/>
    </row>
    <row r="4289" spans="10:22">
      <c r="J4289" s="97" t="s">
        <v>1447</v>
      </c>
      <c r="K4289" s="2" t="str">
        <f t="shared" si="424"/>
        <v>BG</v>
      </c>
      <c r="L4289" t="str">
        <f t="shared" ref="L4289:L4307" si="429">J4289</f>
        <v>BULGARIA</v>
      </c>
      <c r="N4289" s="32" t="s">
        <v>359</v>
      </c>
      <c r="S4289" s="15">
        <f t="shared" si="425"/>
        <v>41827</v>
      </c>
      <c r="T4289" s="15" t="str">
        <f t="shared" si="426"/>
        <v/>
      </c>
      <c r="U4289" s="15" t="str">
        <f t="shared" si="427"/>
        <v/>
      </c>
      <c r="V4289" s="2"/>
    </row>
    <row r="4290" spans="10:22">
      <c r="J4290" s="97" t="s">
        <v>12060</v>
      </c>
      <c r="K4290" s="2" t="str">
        <f t="shared" si="424"/>
        <v>CZ</v>
      </c>
      <c r="L4290" t="str">
        <f t="shared" si="429"/>
        <v>CZECHIA</v>
      </c>
      <c r="N4290" s="32" t="s">
        <v>359</v>
      </c>
      <c r="S4290" s="15">
        <f t="shared" si="425"/>
        <v>41827</v>
      </c>
      <c r="T4290" s="15" t="str">
        <f t="shared" si="426"/>
        <v/>
      </c>
      <c r="U4290" s="15">
        <f t="shared" si="427"/>
        <v>42931</v>
      </c>
      <c r="V4290" s="2"/>
    </row>
    <row r="4291" spans="10:22">
      <c r="J4291" s="97" t="s">
        <v>1472</v>
      </c>
      <c r="K4291" s="2" t="str">
        <f t="shared" si="424"/>
        <v>DK</v>
      </c>
      <c r="L4291" t="str">
        <f t="shared" si="429"/>
        <v>DENMARK</v>
      </c>
      <c r="N4291" s="32" t="s">
        <v>359</v>
      </c>
      <c r="S4291" s="15">
        <f t="shared" si="425"/>
        <v>41827</v>
      </c>
      <c r="T4291" s="15" t="str">
        <f t="shared" si="426"/>
        <v/>
      </c>
      <c r="U4291" s="15" t="str">
        <f t="shared" si="427"/>
        <v/>
      </c>
      <c r="V4291" s="2"/>
    </row>
    <row r="4292" spans="10:22">
      <c r="J4292" s="97" t="s">
        <v>1511</v>
      </c>
      <c r="K4292" s="2" t="str">
        <f t="shared" si="424"/>
        <v>HU</v>
      </c>
      <c r="L4292" t="str">
        <f t="shared" si="429"/>
        <v>HUNGARY</v>
      </c>
      <c r="N4292" s="32" t="s">
        <v>359</v>
      </c>
      <c r="S4292" s="15">
        <f t="shared" si="425"/>
        <v>41827</v>
      </c>
      <c r="T4292" s="15" t="str">
        <f t="shared" si="426"/>
        <v/>
      </c>
      <c r="U4292" s="15" t="str">
        <f t="shared" si="427"/>
        <v/>
      </c>
      <c r="V4292" s="2"/>
    </row>
    <row r="4293" spans="10:22">
      <c r="J4293" s="97" t="s">
        <v>1584</v>
      </c>
      <c r="K4293" s="2" t="str">
        <f t="shared" si="424"/>
        <v>PL</v>
      </c>
      <c r="L4293" t="str">
        <f t="shared" si="429"/>
        <v>POLAND</v>
      </c>
      <c r="N4293" s="32" t="s">
        <v>359</v>
      </c>
      <c r="S4293" s="15">
        <f t="shared" si="425"/>
        <v>41827</v>
      </c>
      <c r="T4293" s="15" t="str">
        <f t="shared" si="426"/>
        <v/>
      </c>
      <c r="U4293" s="15" t="str">
        <f t="shared" si="427"/>
        <v/>
      </c>
      <c r="V4293" s="2"/>
    </row>
    <row r="4294" spans="10:22">
      <c r="J4294" s="97" t="s">
        <v>1589</v>
      </c>
      <c r="K4294" s="2" t="str">
        <f t="shared" si="424"/>
        <v>RO</v>
      </c>
      <c r="L4294" t="str">
        <f t="shared" si="429"/>
        <v>ROMANIA</v>
      </c>
      <c r="N4294" s="32" t="s">
        <v>359</v>
      </c>
      <c r="S4294" s="15">
        <f t="shared" si="425"/>
        <v>41827</v>
      </c>
      <c r="T4294" s="15" t="str">
        <f t="shared" si="426"/>
        <v/>
      </c>
      <c r="U4294" s="15" t="str">
        <f t="shared" si="427"/>
        <v/>
      </c>
      <c r="V4294" s="2"/>
    </row>
    <row r="4295" spans="10:22">
      <c r="J4295" s="97" t="s">
        <v>1620</v>
      </c>
      <c r="K4295" s="2" t="str">
        <f t="shared" si="424"/>
        <v>SE</v>
      </c>
      <c r="L4295" t="str">
        <f t="shared" si="429"/>
        <v>SWEDEN</v>
      </c>
      <c r="N4295" s="32" t="s">
        <v>359</v>
      </c>
      <c r="S4295" s="15">
        <f t="shared" si="425"/>
        <v>41827</v>
      </c>
      <c r="T4295" s="15" t="str">
        <f t="shared" si="426"/>
        <v/>
      </c>
      <c r="U4295" s="15" t="str">
        <f t="shared" si="427"/>
        <v/>
      </c>
      <c r="V4295" s="2"/>
    </row>
    <row r="4296" spans="10:22">
      <c r="J4296" s="50" t="s">
        <v>12600</v>
      </c>
      <c r="K4296" s="2" t="str">
        <f t="shared" si="424"/>
        <v>x6001</v>
      </c>
      <c r="L4296" t="str">
        <f t="shared" si="429"/>
        <v>Other than EU</v>
      </c>
      <c r="N4296" s="32" t="s">
        <v>359</v>
      </c>
      <c r="S4296" s="15">
        <f t="shared" si="425"/>
        <v>43405</v>
      </c>
      <c r="T4296" s="15" t="str">
        <f t="shared" si="426"/>
        <v/>
      </c>
      <c r="U4296" s="15" t="str">
        <f t="shared" si="427"/>
        <v/>
      </c>
      <c r="V4296" s="2"/>
    </row>
    <row r="4297" spans="10:22">
      <c r="J4297" s="97" t="s">
        <v>1444</v>
      </c>
      <c r="K4297" s="2" t="str">
        <f t="shared" si="424"/>
        <v>BR</v>
      </c>
      <c r="L4297" t="str">
        <f t="shared" si="429"/>
        <v>BRAZIL</v>
      </c>
      <c r="S4297" s="15">
        <f t="shared" si="425"/>
        <v>41827</v>
      </c>
      <c r="T4297" s="15" t="str">
        <f t="shared" si="426"/>
        <v/>
      </c>
      <c r="U4297" s="15" t="str">
        <f t="shared" si="427"/>
        <v/>
      </c>
      <c r="V4297" s="2"/>
    </row>
    <row r="4298" spans="10:22">
      <c r="J4298" s="97" t="s">
        <v>1452</v>
      </c>
      <c r="K4298" s="2" t="str">
        <f t="shared" si="424"/>
        <v>CA</v>
      </c>
      <c r="L4298" t="str">
        <f t="shared" si="429"/>
        <v>CANADA</v>
      </c>
      <c r="S4298" s="15">
        <f t="shared" si="425"/>
        <v>41827</v>
      </c>
      <c r="T4298" s="15" t="str">
        <f t="shared" si="426"/>
        <v/>
      </c>
      <c r="U4298" s="15" t="str">
        <f t="shared" si="427"/>
        <v/>
      </c>
      <c r="V4298" s="2"/>
    </row>
    <row r="4299" spans="10:22">
      <c r="J4299" s="97" t="s">
        <v>1458</v>
      </c>
      <c r="K4299" s="2" t="str">
        <f t="shared" si="424"/>
        <v>CN</v>
      </c>
      <c r="L4299" t="str">
        <f t="shared" si="429"/>
        <v>CHINA</v>
      </c>
      <c r="S4299" s="15">
        <f t="shared" si="425"/>
        <v>41827</v>
      </c>
      <c r="T4299" s="15" t="str">
        <f t="shared" si="426"/>
        <v/>
      </c>
      <c r="U4299" s="15" t="str">
        <f t="shared" si="427"/>
        <v/>
      </c>
      <c r="V4299" s="2"/>
    </row>
    <row r="4300" spans="10:22">
      <c r="J4300" s="97" t="s">
        <v>1510</v>
      </c>
      <c r="K4300" s="2" t="str">
        <f t="shared" si="424"/>
        <v>HK</v>
      </c>
      <c r="L4300" t="str">
        <f t="shared" si="429"/>
        <v>HONG KONG</v>
      </c>
      <c r="S4300" s="15">
        <f t="shared" si="425"/>
        <v>41827</v>
      </c>
      <c r="T4300" s="15" t="str">
        <f t="shared" si="426"/>
        <v/>
      </c>
      <c r="U4300" s="15" t="str">
        <f t="shared" si="427"/>
        <v/>
      </c>
      <c r="V4300" s="2"/>
    </row>
    <row r="4301" spans="10:22">
      <c r="J4301" s="97" t="s">
        <v>1513</v>
      </c>
      <c r="K4301" s="2" t="str">
        <f t="shared" si="424"/>
        <v>IN</v>
      </c>
      <c r="L4301" t="str">
        <f t="shared" si="429"/>
        <v>INDIA</v>
      </c>
      <c r="S4301" s="15">
        <f t="shared" si="425"/>
        <v>41827</v>
      </c>
      <c r="T4301" s="15" t="str">
        <f t="shared" si="426"/>
        <v/>
      </c>
      <c r="U4301" s="15" t="str">
        <f t="shared" si="427"/>
        <v/>
      </c>
      <c r="V4301" s="2"/>
    </row>
    <row r="4302" spans="10:22">
      <c r="J4302" s="97" t="s">
        <v>1522</v>
      </c>
      <c r="K4302" s="2" t="str">
        <f t="shared" si="424"/>
        <v>JP</v>
      </c>
      <c r="L4302" t="str">
        <f t="shared" si="429"/>
        <v>JAPAN</v>
      </c>
      <c r="S4302" s="15">
        <f t="shared" si="425"/>
        <v>41827</v>
      </c>
      <c r="T4302" s="15" t="str">
        <f t="shared" si="426"/>
        <v/>
      </c>
      <c r="U4302" s="15" t="str">
        <f t="shared" si="427"/>
        <v/>
      </c>
      <c r="V4302" s="2"/>
    </row>
    <row r="4303" spans="10:22">
      <c r="J4303" s="97" t="s">
        <v>1590</v>
      </c>
      <c r="K4303" s="2" t="str">
        <f t="shared" si="424"/>
        <v>RU</v>
      </c>
      <c r="L4303" t="str">
        <f t="shared" si="429"/>
        <v>RUSSIAN FEDERATION</v>
      </c>
      <c r="S4303" s="15">
        <f t="shared" si="425"/>
        <v>41827</v>
      </c>
      <c r="T4303" s="15" t="str">
        <f t="shared" si="426"/>
        <v/>
      </c>
      <c r="U4303" s="15" t="str">
        <f t="shared" si="427"/>
        <v/>
      </c>
      <c r="V4303" s="2"/>
    </row>
    <row r="4304" spans="10:22">
      <c r="J4304" s="97" t="s">
        <v>1621</v>
      </c>
      <c r="K4304" s="2" t="str">
        <f t="shared" si="424"/>
        <v>CH</v>
      </c>
      <c r="L4304" t="str">
        <f t="shared" si="429"/>
        <v>SWITZERLAND</v>
      </c>
      <c r="S4304" s="15">
        <f t="shared" si="425"/>
        <v>41827</v>
      </c>
      <c r="T4304" s="15" t="str">
        <f t="shared" si="426"/>
        <v/>
      </c>
      <c r="U4304" s="15" t="str">
        <f t="shared" si="427"/>
        <v/>
      </c>
      <c r="V4304" s="2"/>
    </row>
    <row r="4305" spans="10:22">
      <c r="J4305" s="97" t="s">
        <v>1641</v>
      </c>
      <c r="K4305" s="2" t="str">
        <f t="shared" si="424"/>
        <v>US</v>
      </c>
      <c r="L4305" t="str">
        <f t="shared" si="429"/>
        <v>UNITED STATES</v>
      </c>
      <c r="S4305" s="15">
        <f t="shared" si="425"/>
        <v>41827</v>
      </c>
      <c r="T4305" s="15" t="str">
        <f t="shared" si="426"/>
        <v/>
      </c>
      <c r="U4305" s="15" t="str">
        <f t="shared" si="427"/>
        <v/>
      </c>
      <c r="V4305" s="2"/>
    </row>
    <row r="4306" spans="10:22">
      <c r="J4306" s="97" t="s">
        <v>1655</v>
      </c>
      <c r="K4306" s="2" t="str">
        <f t="shared" si="424"/>
        <v>EU</v>
      </c>
      <c r="L4306" t="s">
        <v>12608</v>
      </c>
      <c r="S4306" s="15">
        <f t="shared" si="425"/>
        <v>41827</v>
      </c>
      <c r="T4306" s="15" t="str">
        <f t="shared" si="426"/>
        <v/>
      </c>
      <c r="U4306" s="15" t="str">
        <f t="shared" si="427"/>
        <v/>
      </c>
      <c r="V4306" s="2"/>
    </row>
    <row r="4307" spans="10:22">
      <c r="J4307" s="97" t="s">
        <v>1640</v>
      </c>
      <c r="K4307" s="2" t="str">
        <f t="shared" si="424"/>
        <v>GB</v>
      </c>
      <c r="L4307" t="str">
        <f t="shared" si="429"/>
        <v>UNITED KINGDOM</v>
      </c>
      <c r="S4307" s="15">
        <f t="shared" si="425"/>
        <v>41827</v>
      </c>
      <c r="T4307" s="15" t="str">
        <f t="shared" si="426"/>
        <v/>
      </c>
      <c r="U4307" s="15" t="str">
        <f t="shared" si="427"/>
        <v/>
      </c>
      <c r="V4307" s="2"/>
    </row>
    <row r="4308" spans="10:22">
      <c r="J4308" s="97" t="s">
        <v>11954</v>
      </c>
      <c r="K4308" s="2" t="str">
        <f t="shared" si="424"/>
        <v>XA</v>
      </c>
      <c r="L4308" t="s">
        <v>12609</v>
      </c>
      <c r="S4308" s="15">
        <f t="shared" si="425"/>
        <v>41827</v>
      </c>
      <c r="T4308" s="15" t="str">
        <f t="shared" si="426"/>
        <v/>
      </c>
      <c r="U4308" s="15">
        <f t="shared" si="427"/>
        <v>42931</v>
      </c>
      <c r="V4308" s="2"/>
    </row>
    <row r="4309" spans="10:22">
      <c r="J4309" s="97" t="s">
        <v>12601</v>
      </c>
      <c r="K4309" s="2" t="str">
        <f t="shared" si="424"/>
        <v>x6002</v>
      </c>
      <c r="L4309" t="str">
        <f>J4309</f>
        <v>Offshore financial centres (as a group)</v>
      </c>
      <c r="S4309" s="15">
        <f t="shared" si="425"/>
        <v>43405</v>
      </c>
      <c r="T4309" s="15" t="str">
        <f t="shared" si="426"/>
        <v/>
      </c>
      <c r="U4309" s="15" t="str">
        <f t="shared" si="427"/>
        <v/>
      </c>
      <c r="V4309" s="2"/>
    </row>
  </sheetData>
  <autoFilter ref="A1:X4006" xr:uid="{00000000-0001-0000-1800-000000000000}"/>
  <sortState xmlns:xlrd2="http://schemas.microsoft.com/office/spreadsheetml/2017/richdata2" ref="A253:A427">
    <sortCondition ref="A429"/>
  </sortState>
  <phoneticPr fontId="46" type="noConversion"/>
  <conditionalFormatting sqref="A1:A171 A173:A214 A216:A367 A453:A1048576">
    <cfRule type="duplicateValues" dxfId="46" priority="11"/>
  </conditionalFormatting>
  <conditionalFormatting sqref="A172">
    <cfRule type="duplicateValues" dxfId="45" priority="3"/>
  </conditionalFormatting>
  <conditionalFormatting sqref="A215">
    <cfRule type="duplicateValues" dxfId="44" priority="2"/>
  </conditionalFormatting>
  <conditionalFormatting sqref="A368:A401 A403:A452">
    <cfRule type="duplicateValues" dxfId="43" priority="6"/>
  </conditionalFormatting>
  <conditionalFormatting sqref="A402">
    <cfRule type="duplicateValues" dxfId="42" priority="1"/>
  </conditionalFormatting>
  <conditionalFormatting sqref="J2911:J2912">
    <cfRule type="duplicateValues" dxfId="41" priority="137"/>
  </conditionalFormatting>
  <conditionalFormatting sqref="J4004">
    <cfRule type="duplicateValues" dxfId="40" priority="4"/>
  </conditionalFormatting>
  <conditionalFormatting sqref="J4005:J4006">
    <cfRule type="duplicateValues" dxfId="39" priority="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X204"/>
  <sheetViews>
    <sheetView zoomScale="80" zoomScaleNormal="80" workbookViewId="0"/>
  </sheetViews>
  <sheetFormatPr defaultRowHeight="14.4"/>
  <cols>
    <col min="1" max="1" width="56.44140625" bestFit="1"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24.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130</v>
      </c>
      <c r="B2" s="2" t="s">
        <v>131</v>
      </c>
      <c r="C2" s="2" t="s">
        <v>367</v>
      </c>
      <c r="D2" s="2" t="s">
        <v>2286</v>
      </c>
      <c r="E2" s="15">
        <v>42277</v>
      </c>
      <c r="F2" s="2"/>
      <c r="G2" s="2"/>
      <c r="H2" s="2">
        <f>COUNTIF(J:J,A2)</f>
        <v>1</v>
      </c>
      <c r="I2" s="2"/>
      <c r="J2" s="20" t="s">
        <v>6677</v>
      </c>
      <c r="K2" s="2"/>
      <c r="L2" s="2"/>
      <c r="M2" s="2"/>
      <c r="N2" s="2"/>
      <c r="O2" s="2" t="s">
        <v>2286</v>
      </c>
      <c r="P2" s="2"/>
      <c r="Q2" s="2" t="s">
        <v>10503</v>
      </c>
      <c r="R2" s="2" t="s">
        <v>15174</v>
      </c>
      <c r="S2" s="15">
        <v>42277</v>
      </c>
      <c r="T2" s="15"/>
      <c r="U2" s="15"/>
      <c r="V2" s="2"/>
      <c r="W2" s="2"/>
      <c r="X2" s="2"/>
    </row>
    <row r="3" spans="1:24">
      <c r="A3" s="2" t="s">
        <v>6312</v>
      </c>
      <c r="B3" s="2" t="s">
        <v>6496</v>
      </c>
      <c r="C3" s="2"/>
      <c r="D3" s="2" t="s">
        <v>2286</v>
      </c>
      <c r="E3" s="15">
        <v>42277</v>
      </c>
      <c r="F3" s="2"/>
      <c r="G3" s="2"/>
      <c r="H3" s="2">
        <f t="shared" ref="H3:H66" si="0">COUNTIF(J:J,A3)</f>
        <v>1</v>
      </c>
      <c r="I3" s="2"/>
      <c r="J3" s="17" t="s">
        <v>130</v>
      </c>
      <c r="K3" s="2" t="str">
        <f>VLOOKUP(J3,$A:$B,2,0)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c r="W3" s="2"/>
      <c r="X3" s="2"/>
    </row>
    <row r="4" spans="1:24">
      <c r="A4" s="2" t="s">
        <v>6313</v>
      </c>
      <c r="B4" s="2" t="s">
        <v>6497</v>
      </c>
      <c r="C4" s="2"/>
      <c r="D4" s="2" t="s">
        <v>2286</v>
      </c>
      <c r="E4" s="15">
        <v>42277</v>
      </c>
      <c r="F4" s="2"/>
      <c r="G4" s="2"/>
      <c r="H4" s="2">
        <f t="shared" si="0"/>
        <v>1</v>
      </c>
      <c r="I4" s="2"/>
      <c r="J4" s="19" t="s">
        <v>6312</v>
      </c>
      <c r="K4" s="2" t="str">
        <f t="shared" ref="K4:K67" si="1">VLOOKUP(J4,$A:$B,2,0)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c r="W4" s="2"/>
      <c r="X4" s="2"/>
    </row>
    <row r="5" spans="1:24">
      <c r="A5" s="2" t="s">
        <v>6314</v>
      </c>
      <c r="B5" s="2" t="s">
        <v>6498</v>
      </c>
      <c r="C5" s="2"/>
      <c r="D5" s="2" t="s">
        <v>2286</v>
      </c>
      <c r="E5" s="15">
        <v>42277</v>
      </c>
      <c r="F5" s="2"/>
      <c r="G5" s="2"/>
      <c r="H5" s="2">
        <f t="shared" si="0"/>
        <v>1</v>
      </c>
      <c r="I5" s="2"/>
      <c r="J5" s="19" t="s">
        <v>6313</v>
      </c>
      <c r="K5" s="2" t="str">
        <f t="shared" si="1"/>
        <v>ab</v>
      </c>
      <c r="L5" s="2" t="str">
        <f t="shared" si="2"/>
        <v>Abkhazian</v>
      </c>
      <c r="M5" s="2"/>
      <c r="N5" s="2" t="s">
        <v>359</v>
      </c>
      <c r="O5" s="2"/>
      <c r="P5" s="2"/>
      <c r="Q5" s="2"/>
      <c r="R5" s="2"/>
      <c r="S5" s="15">
        <f t="shared" si="3"/>
        <v>42277</v>
      </c>
      <c r="T5" s="15" t="str">
        <f t="shared" si="4"/>
        <v/>
      </c>
      <c r="U5" s="15" t="str">
        <f t="shared" si="5"/>
        <v/>
      </c>
      <c r="V5" s="2"/>
      <c r="W5" s="2"/>
      <c r="X5" s="2"/>
    </row>
    <row r="6" spans="1:24">
      <c r="A6" s="2" t="s">
        <v>6315</v>
      </c>
      <c r="B6" s="2" t="s">
        <v>6499</v>
      </c>
      <c r="C6" s="2"/>
      <c r="D6" s="2" t="s">
        <v>2286</v>
      </c>
      <c r="E6" s="15">
        <v>42277</v>
      </c>
      <c r="F6" s="2"/>
      <c r="G6" s="2"/>
      <c r="H6" s="2">
        <f t="shared" si="0"/>
        <v>1</v>
      </c>
      <c r="I6" s="2"/>
      <c r="J6" s="19" t="s">
        <v>6314</v>
      </c>
      <c r="K6" s="2" t="str">
        <f t="shared" si="1"/>
        <v>ae</v>
      </c>
      <c r="L6" s="2" t="str">
        <f t="shared" si="2"/>
        <v>Avestan</v>
      </c>
      <c r="M6" s="2"/>
      <c r="N6" s="2" t="s">
        <v>359</v>
      </c>
      <c r="O6" s="2"/>
      <c r="P6" s="2"/>
      <c r="Q6" s="2"/>
      <c r="R6" s="2"/>
      <c r="S6" s="15">
        <f t="shared" si="3"/>
        <v>42277</v>
      </c>
      <c r="T6" s="15" t="str">
        <f t="shared" si="4"/>
        <v/>
      </c>
      <c r="U6" s="15" t="str">
        <f t="shared" si="5"/>
        <v/>
      </c>
      <c r="V6" s="2"/>
      <c r="W6" s="2"/>
      <c r="X6" s="2"/>
    </row>
    <row r="7" spans="1:24">
      <c r="A7" s="2" t="s">
        <v>6316</v>
      </c>
      <c r="B7" s="2" t="s">
        <v>6500</v>
      </c>
      <c r="C7" s="2"/>
      <c r="D7" s="2" t="s">
        <v>2286</v>
      </c>
      <c r="E7" s="15">
        <v>42277</v>
      </c>
      <c r="F7" s="2"/>
      <c r="G7" s="2"/>
      <c r="H7" s="2">
        <f t="shared" si="0"/>
        <v>1</v>
      </c>
      <c r="I7" s="2"/>
      <c r="J7" s="19" t="s">
        <v>6315</v>
      </c>
      <c r="K7" s="2" t="str">
        <f t="shared" si="1"/>
        <v>af</v>
      </c>
      <c r="L7" s="2" t="str">
        <f t="shared" si="2"/>
        <v>Afrikaans</v>
      </c>
      <c r="M7" s="2"/>
      <c r="N7" s="2" t="s">
        <v>359</v>
      </c>
      <c r="O7" s="2"/>
      <c r="P7" s="2"/>
      <c r="Q7" s="2"/>
      <c r="R7" s="2"/>
      <c r="S7" s="15">
        <f t="shared" si="3"/>
        <v>42277</v>
      </c>
      <c r="T7" s="15" t="str">
        <f t="shared" si="4"/>
        <v/>
      </c>
      <c r="U7" s="15" t="str">
        <f t="shared" si="5"/>
        <v/>
      </c>
      <c r="V7" s="2"/>
      <c r="W7" s="2"/>
      <c r="X7" s="2"/>
    </row>
    <row r="8" spans="1:24">
      <c r="A8" s="2" t="s">
        <v>6317</v>
      </c>
      <c r="B8" s="2" t="s">
        <v>6501</v>
      </c>
      <c r="C8" s="2"/>
      <c r="D8" s="2" t="s">
        <v>2286</v>
      </c>
      <c r="E8" s="15">
        <v>42277</v>
      </c>
      <c r="F8" s="2"/>
      <c r="G8" s="2"/>
      <c r="H8" s="2">
        <f t="shared" si="0"/>
        <v>1</v>
      </c>
      <c r="I8" s="2"/>
      <c r="J8" s="19" t="s">
        <v>6316</v>
      </c>
      <c r="K8" s="2" t="str">
        <f t="shared" si="1"/>
        <v>ak</v>
      </c>
      <c r="L8" s="2" t="str">
        <f t="shared" si="2"/>
        <v>Akan</v>
      </c>
      <c r="M8" s="2"/>
      <c r="N8" s="2" t="s">
        <v>359</v>
      </c>
      <c r="O8" s="2"/>
      <c r="P8" s="2"/>
      <c r="Q8" s="2"/>
      <c r="R8" s="2"/>
      <c r="S8" s="15">
        <f t="shared" si="3"/>
        <v>42277</v>
      </c>
      <c r="T8" s="15" t="str">
        <f t="shared" si="4"/>
        <v/>
      </c>
      <c r="U8" s="15" t="str">
        <f t="shared" si="5"/>
        <v/>
      </c>
      <c r="V8" s="2"/>
      <c r="W8" s="2"/>
      <c r="X8" s="2"/>
    </row>
    <row r="9" spans="1:24">
      <c r="A9" s="2" t="s">
        <v>6318</v>
      </c>
      <c r="B9" s="2" t="s">
        <v>6502</v>
      </c>
      <c r="C9" s="2"/>
      <c r="D9" s="2" t="s">
        <v>2286</v>
      </c>
      <c r="E9" s="15">
        <v>42277</v>
      </c>
      <c r="F9" s="2"/>
      <c r="G9" s="2"/>
      <c r="H9" s="2">
        <f t="shared" si="0"/>
        <v>1</v>
      </c>
      <c r="I9" s="2"/>
      <c r="J9" s="19" t="s">
        <v>6317</v>
      </c>
      <c r="K9" s="2" t="str">
        <f t="shared" si="1"/>
        <v>am</v>
      </c>
      <c r="L9" s="2" t="str">
        <f t="shared" si="2"/>
        <v>Amharic</v>
      </c>
      <c r="M9" s="2"/>
      <c r="N9" s="2" t="s">
        <v>359</v>
      </c>
      <c r="O9" s="2"/>
      <c r="P9" s="2"/>
      <c r="Q9" s="2"/>
      <c r="R9" s="2"/>
      <c r="S9" s="15">
        <f t="shared" si="3"/>
        <v>42277</v>
      </c>
      <c r="T9" s="15" t="str">
        <f t="shared" si="4"/>
        <v/>
      </c>
      <c r="U9" s="15" t="str">
        <f t="shared" si="5"/>
        <v/>
      </c>
      <c r="V9" s="2"/>
      <c r="W9" s="2"/>
      <c r="X9" s="2"/>
    </row>
    <row r="10" spans="1:24">
      <c r="A10" s="2" t="s">
        <v>6319</v>
      </c>
      <c r="B10" s="2" t="s">
        <v>6503</v>
      </c>
      <c r="C10" s="2"/>
      <c r="D10" s="2" t="s">
        <v>2286</v>
      </c>
      <c r="E10" s="15">
        <v>42277</v>
      </c>
      <c r="F10" s="2"/>
      <c r="G10" s="2"/>
      <c r="H10" s="2">
        <f t="shared" si="0"/>
        <v>1</v>
      </c>
      <c r="I10" s="2"/>
      <c r="J10" s="19" t="s">
        <v>6318</v>
      </c>
      <c r="K10" s="2" t="str">
        <f t="shared" si="1"/>
        <v>an</v>
      </c>
      <c r="L10" s="2" t="str">
        <f t="shared" si="2"/>
        <v>Aragonese</v>
      </c>
      <c r="M10" s="2"/>
      <c r="N10" s="2" t="s">
        <v>359</v>
      </c>
      <c r="O10" s="2"/>
      <c r="P10" s="2"/>
      <c r="Q10" s="2"/>
      <c r="R10" s="2"/>
      <c r="S10" s="15">
        <f t="shared" si="3"/>
        <v>42277</v>
      </c>
      <c r="T10" s="15" t="str">
        <f t="shared" si="4"/>
        <v/>
      </c>
      <c r="U10" s="15" t="str">
        <f t="shared" si="5"/>
        <v/>
      </c>
      <c r="V10" s="2"/>
      <c r="W10" s="2"/>
      <c r="X10" s="2"/>
    </row>
    <row r="11" spans="1:24">
      <c r="A11" s="2" t="s">
        <v>6320</v>
      </c>
      <c r="B11" s="2" t="s">
        <v>6504</v>
      </c>
      <c r="C11" s="2"/>
      <c r="D11" s="2" t="s">
        <v>2286</v>
      </c>
      <c r="E11" s="15">
        <v>42277</v>
      </c>
      <c r="F11" s="2"/>
      <c r="G11" s="2"/>
      <c r="H11" s="2">
        <f t="shared" si="0"/>
        <v>1</v>
      </c>
      <c r="I11" s="2"/>
      <c r="J11" s="19" t="s">
        <v>6319</v>
      </c>
      <c r="K11" s="2" t="str">
        <f t="shared" si="1"/>
        <v>ar</v>
      </c>
      <c r="L11" s="2" t="str">
        <f t="shared" si="2"/>
        <v>Arabic</v>
      </c>
      <c r="M11" s="2"/>
      <c r="N11" s="2" t="s">
        <v>359</v>
      </c>
      <c r="O11" s="2"/>
      <c r="P11" s="2"/>
      <c r="Q11" s="2"/>
      <c r="R11" s="2"/>
      <c r="S11" s="15">
        <f t="shared" si="3"/>
        <v>42277</v>
      </c>
      <c r="T11" s="15" t="str">
        <f t="shared" si="4"/>
        <v/>
      </c>
      <c r="U11" s="15" t="str">
        <f t="shared" si="5"/>
        <v/>
      </c>
      <c r="V11" s="2"/>
      <c r="W11" s="2"/>
      <c r="X11" s="2"/>
    </row>
    <row r="12" spans="1:24">
      <c r="A12" s="2" t="s">
        <v>6321</v>
      </c>
      <c r="B12" s="2" t="s">
        <v>6505</v>
      </c>
      <c r="C12" s="2"/>
      <c r="D12" s="2" t="s">
        <v>2286</v>
      </c>
      <c r="E12" s="15">
        <v>42277</v>
      </c>
      <c r="F12" s="2"/>
      <c r="G12" s="2"/>
      <c r="H12" s="2">
        <f t="shared" si="0"/>
        <v>1</v>
      </c>
      <c r="I12" s="2"/>
      <c r="J12" s="19" t="s">
        <v>6320</v>
      </c>
      <c r="K12" s="2" t="str">
        <f t="shared" si="1"/>
        <v>as</v>
      </c>
      <c r="L12" s="2" t="str">
        <f t="shared" si="2"/>
        <v>Assamese</v>
      </c>
      <c r="M12" s="2"/>
      <c r="N12" s="2" t="s">
        <v>359</v>
      </c>
      <c r="O12" s="2"/>
      <c r="P12" s="2"/>
      <c r="Q12" s="2"/>
      <c r="R12" s="2"/>
      <c r="S12" s="15">
        <f t="shared" si="3"/>
        <v>42277</v>
      </c>
      <c r="T12" s="15" t="str">
        <f t="shared" si="4"/>
        <v/>
      </c>
      <c r="U12" s="15" t="str">
        <f t="shared" si="5"/>
        <v/>
      </c>
      <c r="V12" s="2"/>
      <c r="W12" s="2"/>
      <c r="X12" s="2"/>
    </row>
    <row r="13" spans="1:24">
      <c r="A13" s="2" t="s">
        <v>6322</v>
      </c>
      <c r="B13" s="2" t="s">
        <v>6506</v>
      </c>
      <c r="C13" s="2"/>
      <c r="D13" s="2" t="s">
        <v>2286</v>
      </c>
      <c r="E13" s="15">
        <v>42277</v>
      </c>
      <c r="F13" s="2"/>
      <c r="G13" s="2"/>
      <c r="H13" s="2">
        <f t="shared" si="0"/>
        <v>1</v>
      </c>
      <c r="I13" s="2"/>
      <c r="J13" s="19" t="s">
        <v>6321</v>
      </c>
      <c r="K13" s="2" t="str">
        <f t="shared" si="1"/>
        <v>av</v>
      </c>
      <c r="L13" s="2" t="str">
        <f t="shared" si="2"/>
        <v>Avaric</v>
      </c>
      <c r="M13" s="2"/>
      <c r="N13" s="2" t="s">
        <v>359</v>
      </c>
      <c r="O13" s="2"/>
      <c r="P13" s="2"/>
      <c r="Q13" s="2"/>
      <c r="R13" s="2"/>
      <c r="S13" s="15">
        <f t="shared" si="3"/>
        <v>42277</v>
      </c>
      <c r="T13" s="15" t="str">
        <f t="shared" si="4"/>
        <v/>
      </c>
      <c r="U13" s="15" t="str">
        <f t="shared" si="5"/>
        <v/>
      </c>
      <c r="V13" s="2"/>
      <c r="W13" s="2"/>
      <c r="X13" s="2"/>
    </row>
    <row r="14" spans="1:24">
      <c r="A14" s="2" t="s">
        <v>6323</v>
      </c>
      <c r="B14" s="2" t="s">
        <v>6507</v>
      </c>
      <c r="C14" s="2"/>
      <c r="D14" s="2" t="s">
        <v>2286</v>
      </c>
      <c r="E14" s="15">
        <v>42277</v>
      </c>
      <c r="F14" s="2"/>
      <c r="G14" s="2"/>
      <c r="H14" s="2">
        <f t="shared" si="0"/>
        <v>1</v>
      </c>
      <c r="I14" s="2"/>
      <c r="J14" s="19" t="s">
        <v>6322</v>
      </c>
      <c r="K14" s="2" t="str">
        <f t="shared" si="1"/>
        <v>ay</v>
      </c>
      <c r="L14" s="2" t="str">
        <f t="shared" si="2"/>
        <v>Aymara</v>
      </c>
      <c r="M14" s="2"/>
      <c r="N14" s="2" t="s">
        <v>359</v>
      </c>
      <c r="O14" s="2"/>
      <c r="P14" s="2"/>
      <c r="Q14" s="2"/>
      <c r="R14" s="2"/>
      <c r="S14" s="15">
        <f t="shared" si="3"/>
        <v>42277</v>
      </c>
      <c r="T14" s="15" t="str">
        <f t="shared" si="4"/>
        <v/>
      </c>
      <c r="U14" s="15" t="str">
        <f t="shared" si="5"/>
        <v/>
      </c>
      <c r="V14" s="2"/>
      <c r="W14" s="2"/>
      <c r="X14" s="2"/>
    </row>
    <row r="15" spans="1:24">
      <c r="A15" s="2" t="s">
        <v>6324</v>
      </c>
      <c r="B15" s="2" t="s">
        <v>6508</v>
      </c>
      <c r="C15" s="2"/>
      <c r="D15" s="2" t="s">
        <v>2286</v>
      </c>
      <c r="E15" s="15">
        <v>42277</v>
      </c>
      <c r="F15" s="2"/>
      <c r="G15" s="2"/>
      <c r="H15" s="2">
        <f t="shared" si="0"/>
        <v>1</v>
      </c>
      <c r="I15" s="2"/>
      <c r="J15" s="19" t="s">
        <v>6323</v>
      </c>
      <c r="K15" s="2" t="str">
        <f t="shared" si="1"/>
        <v>az</v>
      </c>
      <c r="L15" s="2" t="str">
        <f t="shared" si="2"/>
        <v>Azerbaijani</v>
      </c>
      <c r="M15" s="2"/>
      <c r="N15" s="2" t="s">
        <v>359</v>
      </c>
      <c r="O15" s="2"/>
      <c r="P15" s="2"/>
      <c r="Q15" s="2"/>
      <c r="R15" s="2"/>
      <c r="S15" s="15">
        <f t="shared" si="3"/>
        <v>42277</v>
      </c>
      <c r="T15" s="15" t="str">
        <f t="shared" si="4"/>
        <v/>
      </c>
      <c r="U15" s="15" t="str">
        <f t="shared" si="5"/>
        <v/>
      </c>
      <c r="V15" s="2"/>
      <c r="W15" s="2"/>
      <c r="X15" s="2"/>
    </row>
    <row r="16" spans="1:24">
      <c r="A16" s="2" t="s">
        <v>6325</v>
      </c>
      <c r="B16" s="2" t="s">
        <v>6509</v>
      </c>
      <c r="C16" s="2"/>
      <c r="D16" s="2" t="s">
        <v>2286</v>
      </c>
      <c r="E16" s="15">
        <v>42277</v>
      </c>
      <c r="F16" s="2"/>
      <c r="G16" s="2"/>
      <c r="H16" s="2">
        <f t="shared" si="0"/>
        <v>1</v>
      </c>
      <c r="I16" s="2"/>
      <c r="J16" s="19" t="s">
        <v>6324</v>
      </c>
      <c r="K16" s="2" t="str">
        <f t="shared" si="1"/>
        <v>ba</v>
      </c>
      <c r="L16" s="2" t="str">
        <f t="shared" si="2"/>
        <v>Bashkir</v>
      </c>
      <c r="M16" s="2"/>
      <c r="N16" s="2" t="s">
        <v>359</v>
      </c>
      <c r="O16" s="2"/>
      <c r="P16" s="2"/>
      <c r="Q16" s="2"/>
      <c r="R16" s="2"/>
      <c r="S16" s="15">
        <f t="shared" si="3"/>
        <v>42277</v>
      </c>
      <c r="T16" s="15" t="str">
        <f t="shared" si="4"/>
        <v/>
      </c>
      <c r="U16" s="15" t="str">
        <f t="shared" si="5"/>
        <v/>
      </c>
      <c r="V16" s="2"/>
      <c r="W16" s="2"/>
      <c r="X16" s="2"/>
    </row>
    <row r="17" spans="1:24">
      <c r="A17" s="2" t="s">
        <v>6326</v>
      </c>
      <c r="B17" s="2" t="s">
        <v>6510</v>
      </c>
      <c r="C17" s="2"/>
      <c r="D17" s="2" t="s">
        <v>2286</v>
      </c>
      <c r="E17" s="15">
        <v>42277</v>
      </c>
      <c r="F17" s="2"/>
      <c r="G17" s="2"/>
      <c r="H17" s="2">
        <f t="shared" si="0"/>
        <v>1</v>
      </c>
      <c r="I17" s="2"/>
      <c r="J17" s="19" t="s">
        <v>6325</v>
      </c>
      <c r="K17" s="2" t="str">
        <f t="shared" si="1"/>
        <v>be</v>
      </c>
      <c r="L17" s="2" t="str">
        <f t="shared" si="2"/>
        <v>Belarusian</v>
      </c>
      <c r="M17" s="2"/>
      <c r="N17" s="2" t="s">
        <v>359</v>
      </c>
      <c r="O17" s="2"/>
      <c r="P17" s="2"/>
      <c r="Q17" s="2"/>
      <c r="R17" s="2"/>
      <c r="S17" s="15">
        <f t="shared" si="3"/>
        <v>42277</v>
      </c>
      <c r="T17" s="15" t="str">
        <f t="shared" si="4"/>
        <v/>
      </c>
      <c r="U17" s="15" t="str">
        <f t="shared" si="5"/>
        <v/>
      </c>
      <c r="V17" s="2"/>
      <c r="W17" s="2"/>
      <c r="X17" s="2"/>
    </row>
    <row r="18" spans="1:24">
      <c r="A18" s="2" t="s">
        <v>6327</v>
      </c>
      <c r="B18" s="2" t="s">
        <v>6511</v>
      </c>
      <c r="C18" s="2"/>
      <c r="D18" s="2" t="s">
        <v>2286</v>
      </c>
      <c r="E18" s="15">
        <v>42277</v>
      </c>
      <c r="F18" s="2"/>
      <c r="G18" s="2"/>
      <c r="H18" s="2">
        <f t="shared" si="0"/>
        <v>1</v>
      </c>
      <c r="I18" s="2"/>
      <c r="J18" s="19" t="s">
        <v>6326</v>
      </c>
      <c r="K18" s="2" t="str">
        <f t="shared" si="1"/>
        <v>bg</v>
      </c>
      <c r="L18" s="2" t="str">
        <f t="shared" si="2"/>
        <v>Bulgarian</v>
      </c>
      <c r="M18" s="2"/>
      <c r="N18" s="2" t="s">
        <v>359</v>
      </c>
      <c r="O18" s="2"/>
      <c r="P18" s="2"/>
      <c r="Q18" s="2"/>
      <c r="R18" s="2"/>
      <c r="S18" s="15">
        <f t="shared" si="3"/>
        <v>42277</v>
      </c>
      <c r="T18" s="15" t="str">
        <f t="shared" si="4"/>
        <v/>
      </c>
      <c r="U18" s="15" t="str">
        <f t="shared" si="5"/>
        <v/>
      </c>
      <c r="V18" s="2"/>
      <c r="W18" s="2"/>
      <c r="X18" s="2"/>
    </row>
    <row r="19" spans="1:24">
      <c r="A19" s="2" t="s">
        <v>6328</v>
      </c>
      <c r="B19" s="2" t="s">
        <v>6512</v>
      </c>
      <c r="C19" s="2"/>
      <c r="D19" s="2" t="s">
        <v>2286</v>
      </c>
      <c r="E19" s="15">
        <v>42277</v>
      </c>
      <c r="F19" s="2"/>
      <c r="G19" s="2"/>
      <c r="H19" s="2">
        <f t="shared" si="0"/>
        <v>1</v>
      </c>
      <c r="I19" s="2"/>
      <c r="J19" s="19" t="s">
        <v>6327</v>
      </c>
      <c r="K19" s="2" t="str">
        <f t="shared" si="1"/>
        <v>bh</v>
      </c>
      <c r="L19" s="2" t="str">
        <f t="shared" si="2"/>
        <v>Bihari languages</v>
      </c>
      <c r="M19" s="2"/>
      <c r="N19" s="2" t="s">
        <v>359</v>
      </c>
      <c r="O19" s="2"/>
      <c r="P19" s="2"/>
      <c r="Q19" s="2"/>
      <c r="R19" s="2"/>
      <c r="S19" s="15">
        <f t="shared" si="3"/>
        <v>42277</v>
      </c>
      <c r="T19" s="15" t="str">
        <f t="shared" si="4"/>
        <v/>
      </c>
      <c r="U19" s="15" t="str">
        <f t="shared" si="5"/>
        <v/>
      </c>
      <c r="V19" s="2"/>
      <c r="W19" s="2"/>
      <c r="X19" s="2"/>
    </row>
    <row r="20" spans="1:24">
      <c r="A20" s="2" t="s">
        <v>6329</v>
      </c>
      <c r="B20" s="2" t="s">
        <v>6513</v>
      </c>
      <c r="C20" s="2"/>
      <c r="D20" s="2" t="s">
        <v>2286</v>
      </c>
      <c r="E20" s="15">
        <v>42277</v>
      </c>
      <c r="F20" s="2"/>
      <c r="G20" s="2"/>
      <c r="H20" s="2">
        <f t="shared" si="0"/>
        <v>1</v>
      </c>
      <c r="I20" s="2"/>
      <c r="J20" s="19" t="s">
        <v>6328</v>
      </c>
      <c r="K20" s="2" t="str">
        <f t="shared" si="1"/>
        <v>bi</v>
      </c>
      <c r="L20" s="2" t="str">
        <f t="shared" si="2"/>
        <v>Bislama</v>
      </c>
      <c r="M20" s="2"/>
      <c r="N20" s="2" t="s">
        <v>359</v>
      </c>
      <c r="O20" s="2"/>
      <c r="P20" s="2"/>
      <c r="Q20" s="2"/>
      <c r="R20" s="2"/>
      <c r="S20" s="15">
        <f t="shared" si="3"/>
        <v>42277</v>
      </c>
      <c r="T20" s="15" t="str">
        <f t="shared" si="4"/>
        <v/>
      </c>
      <c r="U20" s="15" t="str">
        <f t="shared" si="5"/>
        <v/>
      </c>
      <c r="V20" s="2"/>
      <c r="W20" s="2"/>
      <c r="X20" s="2"/>
    </row>
    <row r="21" spans="1:24">
      <c r="A21" s="2" t="s">
        <v>6330</v>
      </c>
      <c r="B21" s="2" t="s">
        <v>6514</v>
      </c>
      <c r="C21" s="2"/>
      <c r="D21" s="2" t="s">
        <v>2286</v>
      </c>
      <c r="E21" s="15">
        <v>42277</v>
      </c>
      <c r="F21" s="2"/>
      <c r="G21" s="2"/>
      <c r="H21" s="2">
        <f t="shared" si="0"/>
        <v>1</v>
      </c>
      <c r="I21" s="2"/>
      <c r="J21" s="19" t="s">
        <v>6329</v>
      </c>
      <c r="K21" s="2" t="str">
        <f t="shared" si="1"/>
        <v>bm</v>
      </c>
      <c r="L21" s="2" t="str">
        <f t="shared" si="2"/>
        <v>Bambara</v>
      </c>
      <c r="M21" s="2"/>
      <c r="N21" s="2" t="s">
        <v>359</v>
      </c>
      <c r="O21" s="2"/>
      <c r="P21" s="2"/>
      <c r="Q21" s="2"/>
      <c r="R21" s="2"/>
      <c r="S21" s="15">
        <f t="shared" si="3"/>
        <v>42277</v>
      </c>
      <c r="T21" s="15" t="str">
        <f t="shared" si="4"/>
        <v/>
      </c>
      <c r="U21" s="15" t="str">
        <f t="shared" si="5"/>
        <v/>
      </c>
      <c r="V21" s="2"/>
      <c r="W21" s="2"/>
      <c r="X21" s="2"/>
    </row>
    <row r="22" spans="1:24">
      <c r="A22" s="2" t="s">
        <v>6331</v>
      </c>
      <c r="B22" s="2" t="s">
        <v>6515</v>
      </c>
      <c r="C22" s="2"/>
      <c r="D22" s="2" t="s">
        <v>2286</v>
      </c>
      <c r="E22" s="15">
        <v>42277</v>
      </c>
      <c r="F22" s="2"/>
      <c r="G22" s="2"/>
      <c r="H22" s="2">
        <f t="shared" si="0"/>
        <v>1</v>
      </c>
      <c r="I22" s="2"/>
      <c r="J22" s="19" t="s">
        <v>6330</v>
      </c>
      <c r="K22" s="2" t="str">
        <f t="shared" si="1"/>
        <v>bn</v>
      </c>
      <c r="L22" s="2" t="str">
        <f t="shared" si="2"/>
        <v>Bengali</v>
      </c>
      <c r="M22" s="2"/>
      <c r="N22" s="2" t="s">
        <v>359</v>
      </c>
      <c r="O22" s="2"/>
      <c r="P22" s="2"/>
      <c r="Q22" s="2"/>
      <c r="R22" s="2"/>
      <c r="S22" s="15">
        <f t="shared" si="3"/>
        <v>42277</v>
      </c>
      <c r="T22" s="15" t="str">
        <f t="shared" si="4"/>
        <v/>
      </c>
      <c r="U22" s="15" t="str">
        <f t="shared" si="5"/>
        <v/>
      </c>
      <c r="V22" s="2"/>
      <c r="W22" s="2"/>
      <c r="X22" s="2"/>
    </row>
    <row r="23" spans="1:24">
      <c r="A23" s="2" t="s">
        <v>6332</v>
      </c>
      <c r="B23" s="2" t="s">
        <v>6516</v>
      </c>
      <c r="C23" s="2"/>
      <c r="D23" s="2" t="s">
        <v>2286</v>
      </c>
      <c r="E23" s="15">
        <v>42277</v>
      </c>
      <c r="F23" s="2"/>
      <c r="G23" s="2"/>
      <c r="H23" s="2">
        <f t="shared" si="0"/>
        <v>1</v>
      </c>
      <c r="I23" s="2"/>
      <c r="J23" s="19" t="s">
        <v>6331</v>
      </c>
      <c r="K23" s="2" t="str">
        <f t="shared" si="1"/>
        <v>bo</v>
      </c>
      <c r="L23" s="2" t="str">
        <f t="shared" si="2"/>
        <v>Tibetan</v>
      </c>
      <c r="M23" s="2"/>
      <c r="N23" s="2" t="s">
        <v>359</v>
      </c>
      <c r="O23" s="2"/>
      <c r="P23" s="2"/>
      <c r="Q23" s="2"/>
      <c r="R23" s="2"/>
      <c r="S23" s="15">
        <f t="shared" si="3"/>
        <v>42277</v>
      </c>
      <c r="T23" s="15" t="str">
        <f t="shared" si="4"/>
        <v/>
      </c>
      <c r="U23" s="15" t="str">
        <f t="shared" si="5"/>
        <v/>
      </c>
      <c r="V23" s="2"/>
      <c r="W23" s="2"/>
      <c r="X23" s="2"/>
    </row>
    <row r="24" spans="1:24">
      <c r="A24" s="2" t="s">
        <v>6333</v>
      </c>
      <c r="B24" s="2" t="s">
        <v>6517</v>
      </c>
      <c r="C24" s="2"/>
      <c r="D24" s="2" t="s">
        <v>2286</v>
      </c>
      <c r="E24" s="15">
        <v>42277</v>
      </c>
      <c r="F24" s="2"/>
      <c r="G24" s="2"/>
      <c r="H24" s="2">
        <f t="shared" si="0"/>
        <v>1</v>
      </c>
      <c r="I24" s="2"/>
      <c r="J24" s="19" t="s">
        <v>6332</v>
      </c>
      <c r="K24" s="2" t="str">
        <f t="shared" si="1"/>
        <v>br</v>
      </c>
      <c r="L24" s="2" t="str">
        <f t="shared" si="2"/>
        <v>Breton</v>
      </c>
      <c r="M24" s="2"/>
      <c r="N24" s="2" t="s">
        <v>359</v>
      </c>
      <c r="O24" s="2"/>
      <c r="P24" s="2"/>
      <c r="Q24" s="2"/>
      <c r="R24" s="2"/>
      <c r="S24" s="15">
        <f t="shared" si="3"/>
        <v>42277</v>
      </c>
      <c r="T24" s="15" t="str">
        <f t="shared" si="4"/>
        <v/>
      </c>
      <c r="U24" s="15" t="str">
        <f t="shared" si="5"/>
        <v/>
      </c>
      <c r="V24" s="2"/>
      <c r="W24" s="2"/>
      <c r="X24" s="2"/>
    </row>
    <row r="25" spans="1:24">
      <c r="A25" s="2" t="s">
        <v>6334</v>
      </c>
      <c r="B25" s="2" t="s">
        <v>6518</v>
      </c>
      <c r="C25" s="2"/>
      <c r="D25" s="2" t="s">
        <v>2286</v>
      </c>
      <c r="E25" s="15">
        <v>42277</v>
      </c>
      <c r="F25" s="2"/>
      <c r="G25" s="2"/>
      <c r="H25" s="2">
        <f t="shared" si="0"/>
        <v>1</v>
      </c>
      <c r="I25" s="2"/>
      <c r="J25" s="19" t="s">
        <v>6333</v>
      </c>
      <c r="K25" s="2" t="str">
        <f t="shared" si="1"/>
        <v>bs</v>
      </c>
      <c r="L25" s="2" t="str">
        <f t="shared" si="2"/>
        <v>Bosnian</v>
      </c>
      <c r="M25" s="2"/>
      <c r="N25" s="2" t="s">
        <v>359</v>
      </c>
      <c r="O25" s="2"/>
      <c r="P25" s="2"/>
      <c r="Q25" s="2"/>
      <c r="R25" s="2"/>
      <c r="S25" s="15">
        <f t="shared" si="3"/>
        <v>42277</v>
      </c>
      <c r="T25" s="15" t="str">
        <f t="shared" si="4"/>
        <v/>
      </c>
      <c r="U25" s="15" t="str">
        <f t="shared" si="5"/>
        <v/>
      </c>
      <c r="V25" s="2"/>
      <c r="W25" s="2"/>
      <c r="X25" s="2"/>
    </row>
    <row r="26" spans="1:24">
      <c r="A26" s="2" t="s">
        <v>6335</v>
      </c>
      <c r="B26" s="2" t="s">
        <v>6519</v>
      </c>
      <c r="C26" s="2"/>
      <c r="D26" s="2" t="s">
        <v>2286</v>
      </c>
      <c r="E26" s="15">
        <v>42277</v>
      </c>
      <c r="F26" s="2"/>
      <c r="G26" s="2"/>
      <c r="H26" s="2">
        <f t="shared" si="0"/>
        <v>1</v>
      </c>
      <c r="I26" s="2"/>
      <c r="J26" s="19" t="s">
        <v>6334</v>
      </c>
      <c r="K26" s="2" t="str">
        <f t="shared" si="1"/>
        <v>ca</v>
      </c>
      <c r="L26" s="2" t="str">
        <f t="shared" si="2"/>
        <v>Catalan</v>
      </c>
      <c r="M26" s="2"/>
      <c r="N26" s="2" t="s">
        <v>359</v>
      </c>
      <c r="O26" s="2"/>
      <c r="P26" s="2"/>
      <c r="Q26" s="2"/>
      <c r="R26" s="2"/>
      <c r="S26" s="15">
        <f t="shared" si="3"/>
        <v>42277</v>
      </c>
      <c r="T26" s="15" t="str">
        <f t="shared" si="4"/>
        <v/>
      </c>
      <c r="U26" s="15" t="str">
        <f t="shared" si="5"/>
        <v/>
      </c>
      <c r="V26" s="2"/>
      <c r="W26" s="2"/>
      <c r="X26" s="2"/>
    </row>
    <row r="27" spans="1:24">
      <c r="A27" s="2" t="s">
        <v>6336</v>
      </c>
      <c r="B27" s="2" t="s">
        <v>6520</v>
      </c>
      <c r="C27" s="2"/>
      <c r="D27" s="2" t="s">
        <v>2286</v>
      </c>
      <c r="E27" s="15">
        <v>42277</v>
      </c>
      <c r="F27" s="2"/>
      <c r="G27" s="2"/>
      <c r="H27" s="2">
        <f t="shared" si="0"/>
        <v>1</v>
      </c>
      <c r="I27" s="2"/>
      <c r="J27" s="19" t="s">
        <v>6335</v>
      </c>
      <c r="K27" s="2" t="str">
        <f t="shared" si="1"/>
        <v>ce</v>
      </c>
      <c r="L27" s="2" t="str">
        <f t="shared" si="2"/>
        <v>Chechen</v>
      </c>
      <c r="M27" s="2"/>
      <c r="N27" s="2" t="s">
        <v>359</v>
      </c>
      <c r="O27" s="2"/>
      <c r="P27" s="2"/>
      <c r="Q27" s="2"/>
      <c r="R27" s="2"/>
      <c r="S27" s="15">
        <f t="shared" si="3"/>
        <v>42277</v>
      </c>
      <c r="T27" s="15" t="str">
        <f t="shared" si="4"/>
        <v/>
      </c>
      <c r="U27" s="15" t="str">
        <f t="shared" si="5"/>
        <v/>
      </c>
      <c r="V27" s="2"/>
      <c r="W27" s="2"/>
      <c r="X27" s="2"/>
    </row>
    <row r="28" spans="1:24">
      <c r="A28" s="2" t="s">
        <v>6337</v>
      </c>
      <c r="B28" s="2" t="s">
        <v>6521</v>
      </c>
      <c r="C28" s="2"/>
      <c r="D28" s="2" t="s">
        <v>2286</v>
      </c>
      <c r="E28" s="15">
        <v>42277</v>
      </c>
      <c r="F28" s="2"/>
      <c r="G28" s="2"/>
      <c r="H28" s="2">
        <f t="shared" si="0"/>
        <v>1</v>
      </c>
      <c r="I28" s="2"/>
      <c r="J28" s="19" t="s">
        <v>6336</v>
      </c>
      <c r="K28" s="2" t="str">
        <f t="shared" si="1"/>
        <v>ch</v>
      </c>
      <c r="L28" s="2" t="str">
        <f t="shared" si="2"/>
        <v>Chamorro</v>
      </c>
      <c r="M28" s="2"/>
      <c r="N28" s="2" t="s">
        <v>359</v>
      </c>
      <c r="O28" s="2"/>
      <c r="P28" s="2"/>
      <c r="Q28" s="2"/>
      <c r="R28" s="2"/>
      <c r="S28" s="15">
        <f t="shared" si="3"/>
        <v>42277</v>
      </c>
      <c r="T28" s="15" t="str">
        <f t="shared" si="4"/>
        <v/>
      </c>
      <c r="U28" s="15" t="str">
        <f t="shared" si="5"/>
        <v/>
      </c>
      <c r="V28" s="2"/>
      <c r="W28" s="2"/>
      <c r="X28" s="2"/>
    </row>
    <row r="29" spans="1:24">
      <c r="A29" s="2" t="s">
        <v>6338</v>
      </c>
      <c r="B29" s="2" t="s">
        <v>6522</v>
      </c>
      <c r="C29" s="2"/>
      <c r="D29" s="2" t="s">
        <v>2286</v>
      </c>
      <c r="E29" s="15">
        <v>42277</v>
      </c>
      <c r="F29" s="2"/>
      <c r="G29" s="2"/>
      <c r="H29" s="2">
        <f t="shared" si="0"/>
        <v>1</v>
      </c>
      <c r="I29" s="2"/>
      <c r="J29" s="19" t="s">
        <v>6337</v>
      </c>
      <c r="K29" s="2" t="str">
        <f t="shared" si="1"/>
        <v>co</v>
      </c>
      <c r="L29" s="2" t="str">
        <f t="shared" si="2"/>
        <v>Corsican</v>
      </c>
      <c r="M29" s="2"/>
      <c r="N29" s="2" t="s">
        <v>359</v>
      </c>
      <c r="O29" s="2"/>
      <c r="P29" s="2"/>
      <c r="Q29" s="2"/>
      <c r="R29" s="2"/>
      <c r="S29" s="15">
        <f t="shared" si="3"/>
        <v>42277</v>
      </c>
      <c r="T29" s="15" t="str">
        <f t="shared" si="4"/>
        <v/>
      </c>
      <c r="U29" s="15" t="str">
        <f t="shared" si="5"/>
        <v/>
      </c>
      <c r="V29" s="2"/>
      <c r="W29" s="2"/>
      <c r="X29" s="2"/>
    </row>
    <row r="30" spans="1:24">
      <c r="A30" s="2" t="s">
        <v>6339</v>
      </c>
      <c r="B30" s="2" t="s">
        <v>6523</v>
      </c>
      <c r="C30" s="2"/>
      <c r="D30" s="2" t="s">
        <v>2286</v>
      </c>
      <c r="E30" s="15">
        <v>42277</v>
      </c>
      <c r="F30" s="2"/>
      <c r="G30" s="2"/>
      <c r="H30" s="2">
        <f t="shared" si="0"/>
        <v>1</v>
      </c>
      <c r="I30" s="2"/>
      <c r="J30" s="19" t="s">
        <v>6338</v>
      </c>
      <c r="K30" s="2" t="str">
        <f t="shared" si="1"/>
        <v>cr</v>
      </c>
      <c r="L30" s="2" t="str">
        <f t="shared" si="2"/>
        <v>Cree</v>
      </c>
      <c r="M30" s="2"/>
      <c r="N30" s="2" t="s">
        <v>359</v>
      </c>
      <c r="O30" s="2"/>
      <c r="P30" s="2"/>
      <c r="Q30" s="2"/>
      <c r="R30" s="2"/>
      <c r="S30" s="15">
        <f t="shared" si="3"/>
        <v>42277</v>
      </c>
      <c r="T30" s="15" t="str">
        <f t="shared" si="4"/>
        <v/>
      </c>
      <c r="U30" s="15" t="str">
        <f t="shared" si="5"/>
        <v/>
      </c>
      <c r="V30" s="2"/>
      <c r="W30" s="2"/>
      <c r="X30" s="2"/>
    </row>
    <row r="31" spans="1:24">
      <c r="A31" s="2" t="s">
        <v>6340</v>
      </c>
      <c r="B31" s="2" t="s">
        <v>6524</v>
      </c>
      <c r="C31" s="2"/>
      <c r="D31" s="2" t="s">
        <v>2286</v>
      </c>
      <c r="E31" s="15">
        <v>42277</v>
      </c>
      <c r="F31" s="2"/>
      <c r="G31" s="2"/>
      <c r="H31" s="2">
        <f t="shared" si="0"/>
        <v>1</v>
      </c>
      <c r="I31" s="2"/>
      <c r="J31" s="19" t="s">
        <v>6339</v>
      </c>
      <c r="K31" s="2" t="str">
        <f t="shared" si="1"/>
        <v>cs</v>
      </c>
      <c r="L31" s="2" t="str">
        <f t="shared" si="2"/>
        <v>Czech</v>
      </c>
      <c r="M31" s="2"/>
      <c r="N31" s="2" t="s">
        <v>359</v>
      </c>
      <c r="O31" s="2"/>
      <c r="P31" s="2"/>
      <c r="Q31" s="2"/>
      <c r="R31" s="2"/>
      <c r="S31" s="15">
        <f t="shared" si="3"/>
        <v>42277</v>
      </c>
      <c r="T31" s="15" t="str">
        <f t="shared" si="4"/>
        <v/>
      </c>
      <c r="U31" s="15" t="str">
        <f t="shared" si="5"/>
        <v/>
      </c>
      <c r="V31" s="2"/>
      <c r="W31" s="2"/>
      <c r="X31" s="2"/>
    </row>
    <row r="32" spans="1:24">
      <c r="A32" s="2" t="s">
        <v>6341</v>
      </c>
      <c r="B32" s="2" t="s">
        <v>6525</v>
      </c>
      <c r="C32" s="2"/>
      <c r="D32" s="2" t="s">
        <v>2286</v>
      </c>
      <c r="E32" s="15">
        <v>42277</v>
      </c>
      <c r="F32" s="2"/>
      <c r="G32" s="2"/>
      <c r="H32" s="2">
        <f t="shared" si="0"/>
        <v>1</v>
      </c>
      <c r="I32" s="2"/>
      <c r="J32" s="19" t="s">
        <v>6340</v>
      </c>
      <c r="K32" s="2" t="str">
        <f t="shared" si="1"/>
        <v>cu</v>
      </c>
      <c r="L32" s="2" t="str">
        <f t="shared" si="2"/>
        <v>Church Slavic</v>
      </c>
      <c r="M32" s="2"/>
      <c r="N32" s="2" t="s">
        <v>359</v>
      </c>
      <c r="O32" s="2"/>
      <c r="P32" s="2"/>
      <c r="Q32" s="2"/>
      <c r="R32" s="2"/>
      <c r="S32" s="15">
        <f t="shared" si="3"/>
        <v>42277</v>
      </c>
      <c r="T32" s="15" t="str">
        <f t="shared" si="4"/>
        <v/>
      </c>
      <c r="U32" s="15" t="str">
        <f t="shared" si="5"/>
        <v/>
      </c>
      <c r="V32" s="2"/>
      <c r="W32" s="2"/>
      <c r="X32" s="2"/>
    </row>
    <row r="33" spans="1:24">
      <c r="A33" s="2" t="s">
        <v>6342</v>
      </c>
      <c r="B33" s="2" t="s">
        <v>6526</v>
      </c>
      <c r="C33" s="2"/>
      <c r="D33" s="2" t="s">
        <v>2286</v>
      </c>
      <c r="E33" s="15">
        <v>42277</v>
      </c>
      <c r="F33" s="2"/>
      <c r="G33" s="2"/>
      <c r="H33" s="2">
        <f t="shared" si="0"/>
        <v>1</v>
      </c>
      <c r="I33" s="2"/>
      <c r="J33" s="19" t="s">
        <v>6341</v>
      </c>
      <c r="K33" s="2" t="str">
        <f t="shared" si="1"/>
        <v>cv</v>
      </c>
      <c r="L33" s="2" t="str">
        <f t="shared" si="2"/>
        <v>Chuvash</v>
      </c>
      <c r="M33" s="2"/>
      <c r="N33" s="2" t="s">
        <v>359</v>
      </c>
      <c r="O33" s="2"/>
      <c r="P33" s="2"/>
      <c r="Q33" s="2"/>
      <c r="R33" s="2"/>
      <c r="S33" s="15">
        <f t="shared" si="3"/>
        <v>42277</v>
      </c>
      <c r="T33" s="15" t="str">
        <f t="shared" si="4"/>
        <v/>
      </c>
      <c r="U33" s="15" t="str">
        <f t="shared" si="5"/>
        <v/>
      </c>
      <c r="V33" s="2"/>
      <c r="W33" s="2"/>
      <c r="X33" s="2"/>
    </row>
    <row r="34" spans="1:24">
      <c r="A34" s="2" t="s">
        <v>6343</v>
      </c>
      <c r="B34" s="2" t="s">
        <v>6527</v>
      </c>
      <c r="C34" s="2"/>
      <c r="D34" s="2" t="s">
        <v>2286</v>
      </c>
      <c r="E34" s="15">
        <v>42277</v>
      </c>
      <c r="F34" s="2"/>
      <c r="G34" s="2"/>
      <c r="H34" s="2">
        <f t="shared" si="0"/>
        <v>1</v>
      </c>
      <c r="I34" s="2"/>
      <c r="J34" s="19" t="s">
        <v>6342</v>
      </c>
      <c r="K34" s="2" t="str">
        <f t="shared" si="1"/>
        <v>cy</v>
      </c>
      <c r="L34" s="2" t="str">
        <f t="shared" si="2"/>
        <v>Welsh</v>
      </c>
      <c r="M34" s="2"/>
      <c r="N34" s="2" t="s">
        <v>359</v>
      </c>
      <c r="O34" s="2"/>
      <c r="P34" s="2"/>
      <c r="Q34" s="2"/>
      <c r="R34" s="2"/>
      <c r="S34" s="15">
        <f t="shared" si="3"/>
        <v>42277</v>
      </c>
      <c r="T34" s="15" t="str">
        <f t="shared" si="4"/>
        <v/>
      </c>
      <c r="U34" s="15" t="str">
        <f t="shared" si="5"/>
        <v/>
      </c>
      <c r="V34" s="2"/>
      <c r="W34" s="2"/>
      <c r="X34" s="2"/>
    </row>
    <row r="35" spans="1:24">
      <c r="A35" s="2" t="s">
        <v>6344</v>
      </c>
      <c r="B35" s="2" t="s">
        <v>6528</v>
      </c>
      <c r="C35" s="2"/>
      <c r="D35" s="2" t="s">
        <v>2286</v>
      </c>
      <c r="E35" s="15">
        <v>42277</v>
      </c>
      <c r="F35" s="2"/>
      <c r="G35" s="2"/>
      <c r="H35" s="2">
        <f t="shared" si="0"/>
        <v>1</v>
      </c>
      <c r="I35" s="2"/>
      <c r="J35" s="19" t="s">
        <v>6343</v>
      </c>
      <c r="K35" s="2" t="str">
        <f t="shared" si="1"/>
        <v>da</v>
      </c>
      <c r="L35" s="2" t="str">
        <f t="shared" si="2"/>
        <v>Danish</v>
      </c>
      <c r="M35" s="2"/>
      <c r="N35" s="2" t="s">
        <v>359</v>
      </c>
      <c r="O35" s="2"/>
      <c r="P35" s="2"/>
      <c r="Q35" s="2"/>
      <c r="R35" s="2"/>
      <c r="S35" s="15">
        <f t="shared" si="3"/>
        <v>42277</v>
      </c>
      <c r="T35" s="15" t="str">
        <f t="shared" si="4"/>
        <v/>
      </c>
      <c r="U35" s="15" t="str">
        <f t="shared" si="5"/>
        <v/>
      </c>
      <c r="V35" s="2"/>
      <c r="W35" s="2"/>
      <c r="X35" s="2"/>
    </row>
    <row r="36" spans="1:24">
      <c r="A36" s="2" t="s">
        <v>6345</v>
      </c>
      <c r="B36" s="2" t="s">
        <v>6529</v>
      </c>
      <c r="C36" s="2"/>
      <c r="D36" s="2" t="s">
        <v>2286</v>
      </c>
      <c r="E36" s="15">
        <v>42277</v>
      </c>
      <c r="F36" s="2"/>
      <c r="G36" s="2"/>
      <c r="H36" s="2">
        <f t="shared" si="0"/>
        <v>1</v>
      </c>
      <c r="I36" s="2"/>
      <c r="J36" s="19" t="s">
        <v>6344</v>
      </c>
      <c r="K36" s="2" t="str">
        <f t="shared" si="1"/>
        <v>de</v>
      </c>
      <c r="L36" s="2" t="str">
        <f t="shared" si="2"/>
        <v>German</v>
      </c>
      <c r="M36" s="2"/>
      <c r="N36" s="2" t="s">
        <v>359</v>
      </c>
      <c r="O36" s="2"/>
      <c r="P36" s="2"/>
      <c r="Q36" s="2"/>
      <c r="R36" s="2"/>
      <c r="S36" s="15">
        <f t="shared" si="3"/>
        <v>42277</v>
      </c>
      <c r="T36" s="15" t="str">
        <f t="shared" si="4"/>
        <v/>
      </c>
      <c r="U36" s="15" t="str">
        <f t="shared" si="5"/>
        <v/>
      </c>
      <c r="V36" s="2"/>
      <c r="W36" s="2"/>
      <c r="X36" s="2"/>
    </row>
    <row r="37" spans="1:24">
      <c r="A37" s="2" t="s">
        <v>6346</v>
      </c>
      <c r="B37" s="2" t="s">
        <v>6530</v>
      </c>
      <c r="C37" s="2"/>
      <c r="D37" s="2" t="s">
        <v>2286</v>
      </c>
      <c r="E37" s="15">
        <v>42277</v>
      </c>
      <c r="F37" s="2"/>
      <c r="G37" s="2"/>
      <c r="H37" s="2">
        <f t="shared" si="0"/>
        <v>1</v>
      </c>
      <c r="I37" s="2"/>
      <c r="J37" s="19" t="s">
        <v>6345</v>
      </c>
      <c r="K37" s="2" t="str">
        <f t="shared" si="1"/>
        <v>dv</v>
      </c>
      <c r="L37" s="2" t="str">
        <f t="shared" si="2"/>
        <v>Dhivehi</v>
      </c>
      <c r="M37" s="2"/>
      <c r="N37" s="2" t="s">
        <v>359</v>
      </c>
      <c r="O37" s="2"/>
      <c r="P37" s="2"/>
      <c r="Q37" s="2"/>
      <c r="R37" s="2"/>
      <c r="S37" s="15">
        <f t="shared" si="3"/>
        <v>42277</v>
      </c>
      <c r="T37" s="15" t="str">
        <f t="shared" si="4"/>
        <v/>
      </c>
      <c r="U37" s="15" t="str">
        <f t="shared" si="5"/>
        <v/>
      </c>
      <c r="V37" s="2"/>
      <c r="W37" s="2"/>
      <c r="X37" s="2"/>
    </row>
    <row r="38" spans="1:24">
      <c r="A38" s="2" t="s">
        <v>6347</v>
      </c>
      <c r="B38" s="2" t="s">
        <v>6531</v>
      </c>
      <c r="C38" s="2"/>
      <c r="D38" s="2" t="s">
        <v>2286</v>
      </c>
      <c r="E38" s="15">
        <v>42277</v>
      </c>
      <c r="F38" s="2"/>
      <c r="G38" s="2"/>
      <c r="H38" s="2">
        <f t="shared" si="0"/>
        <v>1</v>
      </c>
      <c r="I38" s="2"/>
      <c r="J38" s="19" t="s">
        <v>6346</v>
      </c>
      <c r="K38" s="2" t="str">
        <f t="shared" si="1"/>
        <v>dz</v>
      </c>
      <c r="L38" s="2" t="str">
        <f t="shared" si="2"/>
        <v>Dzongkha</v>
      </c>
      <c r="M38" s="2"/>
      <c r="N38" s="2" t="s">
        <v>359</v>
      </c>
      <c r="O38" s="2"/>
      <c r="P38" s="2"/>
      <c r="Q38" s="2"/>
      <c r="R38" s="2"/>
      <c r="S38" s="15">
        <f t="shared" si="3"/>
        <v>42277</v>
      </c>
      <c r="T38" s="15" t="str">
        <f t="shared" si="4"/>
        <v/>
      </c>
      <c r="U38" s="15" t="str">
        <f t="shared" si="5"/>
        <v/>
      </c>
      <c r="V38" s="2"/>
      <c r="W38" s="2"/>
      <c r="X38" s="2"/>
    </row>
    <row r="39" spans="1:24">
      <c r="A39" s="2" t="s">
        <v>6348</v>
      </c>
      <c r="B39" s="2" t="s">
        <v>6532</v>
      </c>
      <c r="C39" s="2"/>
      <c r="D39" s="2" t="s">
        <v>2286</v>
      </c>
      <c r="E39" s="15">
        <v>42277</v>
      </c>
      <c r="F39" s="2"/>
      <c r="G39" s="2"/>
      <c r="H39" s="2">
        <f t="shared" si="0"/>
        <v>1</v>
      </c>
      <c r="I39" s="2"/>
      <c r="J39" s="19" t="s">
        <v>6347</v>
      </c>
      <c r="K39" s="2" t="str">
        <f t="shared" si="1"/>
        <v>ee</v>
      </c>
      <c r="L39" s="2" t="str">
        <f t="shared" si="2"/>
        <v>Ewe</v>
      </c>
      <c r="M39" s="2"/>
      <c r="N39" s="2" t="s">
        <v>359</v>
      </c>
      <c r="O39" s="2"/>
      <c r="P39" s="2"/>
      <c r="Q39" s="2"/>
      <c r="R39" s="2"/>
      <c r="S39" s="15">
        <f t="shared" si="3"/>
        <v>42277</v>
      </c>
      <c r="T39" s="15" t="str">
        <f t="shared" si="4"/>
        <v/>
      </c>
      <c r="U39" s="15" t="str">
        <f t="shared" si="5"/>
        <v/>
      </c>
      <c r="V39" s="2"/>
      <c r="W39" s="2"/>
      <c r="X39" s="2"/>
    </row>
    <row r="40" spans="1:24">
      <c r="A40" s="2" t="s">
        <v>6349</v>
      </c>
      <c r="B40" s="2" t="s">
        <v>6533</v>
      </c>
      <c r="C40" s="2"/>
      <c r="D40" s="2" t="s">
        <v>2286</v>
      </c>
      <c r="E40" s="15">
        <v>42277</v>
      </c>
      <c r="F40" s="2"/>
      <c r="G40" s="2"/>
      <c r="H40" s="2">
        <f t="shared" si="0"/>
        <v>1</v>
      </c>
      <c r="I40" s="2"/>
      <c r="J40" s="19" t="s">
        <v>6348</v>
      </c>
      <c r="K40" s="2" t="str">
        <f t="shared" si="1"/>
        <v>el</v>
      </c>
      <c r="L40" s="2" t="str">
        <f t="shared" si="2"/>
        <v>Modern Greek (1453-)</v>
      </c>
      <c r="M40" s="2"/>
      <c r="N40" s="2" t="s">
        <v>359</v>
      </c>
      <c r="O40" s="2"/>
      <c r="P40" s="2"/>
      <c r="Q40" s="2"/>
      <c r="R40" s="2"/>
      <c r="S40" s="15">
        <f t="shared" si="3"/>
        <v>42277</v>
      </c>
      <c r="T40" s="15" t="str">
        <f t="shared" si="4"/>
        <v/>
      </c>
      <c r="U40" s="15" t="str">
        <f t="shared" si="5"/>
        <v/>
      </c>
      <c r="V40" s="2"/>
      <c r="W40" s="2"/>
      <c r="X40" s="2"/>
    </row>
    <row r="41" spans="1:24">
      <c r="A41" s="2" t="s">
        <v>6350</v>
      </c>
      <c r="B41" s="2" t="s">
        <v>6534</v>
      </c>
      <c r="C41" s="2"/>
      <c r="D41" s="2" t="s">
        <v>2286</v>
      </c>
      <c r="E41" s="15">
        <v>42277</v>
      </c>
      <c r="F41" s="2"/>
      <c r="G41" s="2"/>
      <c r="H41" s="2">
        <f t="shared" si="0"/>
        <v>1</v>
      </c>
      <c r="I41" s="2"/>
      <c r="J41" s="19" t="s">
        <v>6349</v>
      </c>
      <c r="K41" s="2" t="str">
        <f t="shared" si="1"/>
        <v>en</v>
      </c>
      <c r="L41" s="2" t="str">
        <f t="shared" si="2"/>
        <v>English</v>
      </c>
      <c r="M41" s="2"/>
      <c r="N41" s="2" t="s">
        <v>359</v>
      </c>
      <c r="O41" s="2"/>
      <c r="P41" s="2"/>
      <c r="Q41" s="2"/>
      <c r="R41" s="2"/>
      <c r="S41" s="15">
        <f t="shared" si="3"/>
        <v>42277</v>
      </c>
      <c r="T41" s="15" t="str">
        <f t="shared" si="4"/>
        <v/>
      </c>
      <c r="U41" s="15" t="str">
        <f t="shared" si="5"/>
        <v/>
      </c>
      <c r="V41" s="2"/>
      <c r="W41" s="2"/>
      <c r="X41" s="2"/>
    </row>
    <row r="42" spans="1:24">
      <c r="A42" s="2" t="s">
        <v>6351</v>
      </c>
      <c r="B42" s="2" t="s">
        <v>6535</v>
      </c>
      <c r="C42" s="2"/>
      <c r="D42" s="2" t="s">
        <v>2286</v>
      </c>
      <c r="E42" s="15">
        <v>42277</v>
      </c>
      <c r="F42" s="2"/>
      <c r="G42" s="2"/>
      <c r="H42" s="2">
        <f t="shared" si="0"/>
        <v>1</v>
      </c>
      <c r="I42" s="2"/>
      <c r="J42" s="19" t="s">
        <v>6350</v>
      </c>
      <c r="K42" s="2" t="str">
        <f t="shared" si="1"/>
        <v>eo</v>
      </c>
      <c r="L42" s="2" t="str">
        <f t="shared" si="2"/>
        <v>Esperanto</v>
      </c>
      <c r="M42" s="2"/>
      <c r="N42" s="2" t="s">
        <v>359</v>
      </c>
      <c r="O42" s="2"/>
      <c r="P42" s="2"/>
      <c r="Q42" s="2"/>
      <c r="R42" s="2"/>
      <c r="S42" s="15">
        <f t="shared" si="3"/>
        <v>42277</v>
      </c>
      <c r="T42" s="15" t="str">
        <f t="shared" si="4"/>
        <v/>
      </c>
      <c r="U42" s="15" t="str">
        <f t="shared" si="5"/>
        <v/>
      </c>
      <c r="V42" s="2"/>
      <c r="W42" s="2"/>
      <c r="X42" s="2"/>
    </row>
    <row r="43" spans="1:24">
      <c r="A43" s="2" t="s">
        <v>6352</v>
      </c>
      <c r="B43" s="2" t="s">
        <v>6536</v>
      </c>
      <c r="C43" s="2"/>
      <c r="D43" s="2" t="s">
        <v>2286</v>
      </c>
      <c r="E43" s="15">
        <v>42277</v>
      </c>
      <c r="F43" s="2"/>
      <c r="G43" s="2"/>
      <c r="H43" s="2">
        <f t="shared" si="0"/>
        <v>1</v>
      </c>
      <c r="I43" s="2"/>
      <c r="J43" s="19" t="s">
        <v>6351</v>
      </c>
      <c r="K43" s="2" t="str">
        <f t="shared" si="1"/>
        <v>es</v>
      </c>
      <c r="L43" s="2" t="str">
        <f t="shared" si="2"/>
        <v>Spanish</v>
      </c>
      <c r="M43" s="2"/>
      <c r="N43" s="2" t="s">
        <v>359</v>
      </c>
      <c r="O43" s="2"/>
      <c r="P43" s="2"/>
      <c r="Q43" s="2"/>
      <c r="R43" s="2"/>
      <c r="S43" s="15">
        <f t="shared" si="3"/>
        <v>42277</v>
      </c>
      <c r="T43" s="15" t="str">
        <f t="shared" si="4"/>
        <v/>
      </c>
      <c r="U43" s="15" t="str">
        <f t="shared" si="5"/>
        <v/>
      </c>
      <c r="V43" s="2"/>
      <c r="W43" s="2"/>
      <c r="X43" s="2"/>
    </row>
    <row r="44" spans="1:24">
      <c r="A44" s="2" t="s">
        <v>6353</v>
      </c>
      <c r="B44" s="2" t="s">
        <v>3835</v>
      </c>
      <c r="C44" s="2"/>
      <c r="D44" s="2" t="s">
        <v>2286</v>
      </c>
      <c r="E44" s="15">
        <v>42277</v>
      </c>
      <c r="F44" s="2"/>
      <c r="G44" s="2"/>
      <c r="H44" s="2">
        <f t="shared" si="0"/>
        <v>1</v>
      </c>
      <c r="I44" s="2"/>
      <c r="J44" s="19" t="s">
        <v>6352</v>
      </c>
      <c r="K44" s="2" t="str">
        <f t="shared" si="1"/>
        <v>et</v>
      </c>
      <c r="L44" s="2" t="str">
        <f t="shared" si="2"/>
        <v>Estonian</v>
      </c>
      <c r="M44" s="2"/>
      <c r="N44" s="2" t="s">
        <v>359</v>
      </c>
      <c r="O44" s="2"/>
      <c r="P44" s="2"/>
      <c r="Q44" s="2"/>
      <c r="R44" s="2"/>
      <c r="S44" s="15">
        <f t="shared" si="3"/>
        <v>42277</v>
      </c>
      <c r="T44" s="15" t="str">
        <f t="shared" si="4"/>
        <v/>
      </c>
      <c r="U44" s="15" t="str">
        <f t="shared" si="5"/>
        <v/>
      </c>
      <c r="V44" s="2"/>
      <c r="W44" s="2"/>
      <c r="X44" s="2"/>
    </row>
    <row r="45" spans="1:24">
      <c r="A45" s="2" t="s">
        <v>6354</v>
      </c>
      <c r="B45" s="2" t="s">
        <v>6537</v>
      </c>
      <c r="C45" s="2"/>
      <c r="D45" s="2" t="s">
        <v>2286</v>
      </c>
      <c r="E45" s="15">
        <v>42277</v>
      </c>
      <c r="F45" s="2"/>
      <c r="G45" s="2"/>
      <c r="H45" s="2">
        <f t="shared" si="0"/>
        <v>1</v>
      </c>
      <c r="I45" s="2"/>
      <c r="J45" s="19" t="s">
        <v>6353</v>
      </c>
      <c r="K45" s="2" t="str">
        <f t="shared" si="1"/>
        <v>eu</v>
      </c>
      <c r="L45" s="2" t="str">
        <f t="shared" si="2"/>
        <v>Basque</v>
      </c>
      <c r="M45" s="2"/>
      <c r="N45" s="2" t="s">
        <v>359</v>
      </c>
      <c r="O45" s="2"/>
      <c r="P45" s="2"/>
      <c r="Q45" s="2"/>
      <c r="R45" s="2"/>
      <c r="S45" s="15">
        <f t="shared" si="3"/>
        <v>42277</v>
      </c>
      <c r="T45" s="15" t="str">
        <f t="shared" si="4"/>
        <v/>
      </c>
      <c r="U45" s="15" t="str">
        <f t="shared" si="5"/>
        <v/>
      </c>
      <c r="V45" s="2"/>
      <c r="W45" s="2"/>
      <c r="X45" s="2"/>
    </row>
    <row r="46" spans="1:24">
      <c r="A46" s="2" t="s">
        <v>6355</v>
      </c>
      <c r="B46" s="2" t="s">
        <v>6538</v>
      </c>
      <c r="C46" s="2"/>
      <c r="D46" s="2" t="s">
        <v>2286</v>
      </c>
      <c r="E46" s="15">
        <v>42277</v>
      </c>
      <c r="F46" s="2"/>
      <c r="G46" s="2"/>
      <c r="H46" s="2">
        <f t="shared" si="0"/>
        <v>1</v>
      </c>
      <c r="I46" s="2"/>
      <c r="J46" s="19" t="s">
        <v>6354</v>
      </c>
      <c r="K46" s="2" t="str">
        <f t="shared" si="1"/>
        <v>fa</v>
      </c>
      <c r="L46" s="2" t="str">
        <f t="shared" si="2"/>
        <v>Persian</v>
      </c>
      <c r="M46" s="2"/>
      <c r="N46" s="2" t="s">
        <v>359</v>
      </c>
      <c r="O46" s="2"/>
      <c r="P46" s="2"/>
      <c r="Q46" s="2"/>
      <c r="R46" s="2"/>
      <c r="S46" s="15">
        <f t="shared" si="3"/>
        <v>42277</v>
      </c>
      <c r="T46" s="15" t="str">
        <f t="shared" si="4"/>
        <v/>
      </c>
      <c r="U46" s="15" t="str">
        <f t="shared" si="5"/>
        <v/>
      </c>
      <c r="V46" s="2"/>
      <c r="W46" s="2"/>
      <c r="X46" s="2"/>
    </row>
    <row r="47" spans="1:24">
      <c r="A47" s="2" t="s">
        <v>6356</v>
      </c>
      <c r="B47" s="2" t="s">
        <v>6539</v>
      </c>
      <c r="C47" s="2"/>
      <c r="D47" s="2" t="s">
        <v>2286</v>
      </c>
      <c r="E47" s="15">
        <v>42277</v>
      </c>
      <c r="F47" s="2"/>
      <c r="G47" s="2"/>
      <c r="H47" s="2">
        <f t="shared" si="0"/>
        <v>1</v>
      </c>
      <c r="I47" s="2"/>
      <c r="J47" s="19" t="s">
        <v>6355</v>
      </c>
      <c r="K47" s="2" t="str">
        <f t="shared" si="1"/>
        <v>ff</v>
      </c>
      <c r="L47" s="2" t="str">
        <f t="shared" si="2"/>
        <v>Fulah</v>
      </c>
      <c r="M47" s="2"/>
      <c r="N47" s="2" t="s">
        <v>359</v>
      </c>
      <c r="O47" s="2"/>
      <c r="P47" s="2"/>
      <c r="Q47" s="2"/>
      <c r="R47" s="2"/>
      <c r="S47" s="15">
        <f t="shared" si="3"/>
        <v>42277</v>
      </c>
      <c r="T47" s="15" t="str">
        <f t="shared" si="4"/>
        <v/>
      </c>
      <c r="U47" s="15" t="str">
        <f t="shared" si="5"/>
        <v/>
      </c>
      <c r="V47" s="2"/>
      <c r="W47" s="2"/>
      <c r="X47" s="2"/>
    </row>
    <row r="48" spans="1:24">
      <c r="A48" s="2" t="s">
        <v>6357</v>
      </c>
      <c r="B48" s="2" t="s">
        <v>6540</v>
      </c>
      <c r="C48" s="2"/>
      <c r="D48" s="2" t="s">
        <v>2286</v>
      </c>
      <c r="E48" s="15">
        <v>42277</v>
      </c>
      <c r="F48" s="2"/>
      <c r="G48" s="2"/>
      <c r="H48" s="2">
        <f t="shared" si="0"/>
        <v>1</v>
      </c>
      <c r="I48" s="2"/>
      <c r="J48" s="19" t="s">
        <v>6356</v>
      </c>
      <c r="K48" s="2" t="str">
        <f t="shared" si="1"/>
        <v>fi</v>
      </c>
      <c r="L48" s="2" t="str">
        <f t="shared" si="2"/>
        <v>Finnish</v>
      </c>
      <c r="M48" s="2"/>
      <c r="N48" s="2" t="s">
        <v>359</v>
      </c>
      <c r="O48" s="2"/>
      <c r="P48" s="2"/>
      <c r="Q48" s="2"/>
      <c r="R48" s="2"/>
      <c r="S48" s="15">
        <f t="shared" si="3"/>
        <v>42277</v>
      </c>
      <c r="T48" s="15" t="str">
        <f t="shared" si="4"/>
        <v/>
      </c>
      <c r="U48" s="15" t="str">
        <f t="shared" si="5"/>
        <v/>
      </c>
      <c r="V48" s="2"/>
      <c r="W48" s="2"/>
      <c r="X48" s="2"/>
    </row>
    <row r="49" spans="1:24">
      <c r="A49" s="2" t="s">
        <v>6358</v>
      </c>
      <c r="B49" s="2" t="s">
        <v>6541</v>
      </c>
      <c r="C49" s="2"/>
      <c r="D49" s="2" t="s">
        <v>2286</v>
      </c>
      <c r="E49" s="15">
        <v>42277</v>
      </c>
      <c r="F49" s="2"/>
      <c r="G49" s="2"/>
      <c r="H49" s="2">
        <f t="shared" si="0"/>
        <v>1</v>
      </c>
      <c r="I49" s="2"/>
      <c r="J49" s="19" t="s">
        <v>6357</v>
      </c>
      <c r="K49" s="2" t="str">
        <f t="shared" si="1"/>
        <v>fj</v>
      </c>
      <c r="L49" s="2" t="str">
        <f t="shared" si="2"/>
        <v>Fijian</v>
      </c>
      <c r="M49" s="2"/>
      <c r="N49" s="2" t="s">
        <v>359</v>
      </c>
      <c r="O49" s="2"/>
      <c r="P49" s="2"/>
      <c r="Q49" s="2"/>
      <c r="R49" s="2"/>
      <c r="S49" s="15">
        <f t="shared" si="3"/>
        <v>42277</v>
      </c>
      <c r="T49" s="15" t="str">
        <f t="shared" si="4"/>
        <v/>
      </c>
      <c r="U49" s="15" t="str">
        <f t="shared" si="5"/>
        <v/>
      </c>
      <c r="V49" s="2"/>
      <c r="W49" s="2"/>
      <c r="X49" s="2"/>
    </row>
    <row r="50" spans="1:24">
      <c r="A50" s="2" t="s">
        <v>6359</v>
      </c>
      <c r="B50" s="2" t="s">
        <v>6542</v>
      </c>
      <c r="C50" s="2"/>
      <c r="D50" s="2" t="s">
        <v>2286</v>
      </c>
      <c r="E50" s="15">
        <v>42277</v>
      </c>
      <c r="F50" s="2"/>
      <c r="G50" s="2"/>
      <c r="H50" s="2">
        <f t="shared" si="0"/>
        <v>1</v>
      </c>
      <c r="I50" s="2"/>
      <c r="J50" s="19" t="s">
        <v>6358</v>
      </c>
      <c r="K50" s="2" t="str">
        <f t="shared" si="1"/>
        <v>fo</v>
      </c>
      <c r="L50" s="2" t="str">
        <f t="shared" si="2"/>
        <v>Faroese</v>
      </c>
      <c r="M50" s="2"/>
      <c r="N50" s="2" t="s">
        <v>359</v>
      </c>
      <c r="O50" s="2"/>
      <c r="P50" s="2"/>
      <c r="Q50" s="2"/>
      <c r="R50" s="2"/>
      <c r="S50" s="15">
        <f t="shared" si="3"/>
        <v>42277</v>
      </c>
      <c r="T50" s="15" t="str">
        <f t="shared" si="4"/>
        <v/>
      </c>
      <c r="U50" s="15" t="str">
        <f t="shared" si="5"/>
        <v/>
      </c>
      <c r="V50" s="2"/>
      <c r="W50" s="2"/>
      <c r="X50" s="2"/>
    </row>
    <row r="51" spans="1:24">
      <c r="A51" s="2" t="s">
        <v>6360</v>
      </c>
      <c r="B51" s="2" t="s">
        <v>6543</v>
      </c>
      <c r="C51" s="2"/>
      <c r="D51" s="2" t="s">
        <v>2286</v>
      </c>
      <c r="E51" s="15">
        <v>42277</v>
      </c>
      <c r="F51" s="2"/>
      <c r="G51" s="2"/>
      <c r="H51" s="2">
        <f t="shared" si="0"/>
        <v>1</v>
      </c>
      <c r="I51" s="2"/>
      <c r="J51" s="19" t="s">
        <v>6359</v>
      </c>
      <c r="K51" s="2" t="str">
        <f t="shared" si="1"/>
        <v>fr</v>
      </c>
      <c r="L51" s="2" t="str">
        <f t="shared" si="2"/>
        <v>French</v>
      </c>
      <c r="M51" s="2"/>
      <c r="N51" s="2" t="s">
        <v>359</v>
      </c>
      <c r="O51" s="2"/>
      <c r="P51" s="2"/>
      <c r="Q51" s="2"/>
      <c r="R51" s="2"/>
      <c r="S51" s="15">
        <f t="shared" si="3"/>
        <v>42277</v>
      </c>
      <c r="T51" s="15" t="str">
        <f t="shared" si="4"/>
        <v/>
      </c>
      <c r="U51" s="15" t="str">
        <f t="shared" si="5"/>
        <v/>
      </c>
      <c r="V51" s="2"/>
      <c r="W51" s="2"/>
      <c r="X51" s="2"/>
    </row>
    <row r="52" spans="1:24">
      <c r="A52" s="2" t="s">
        <v>6361</v>
      </c>
      <c r="B52" s="2" t="s">
        <v>6544</v>
      </c>
      <c r="C52" s="2"/>
      <c r="D52" s="2" t="s">
        <v>2286</v>
      </c>
      <c r="E52" s="15">
        <v>42277</v>
      </c>
      <c r="F52" s="2"/>
      <c r="G52" s="2"/>
      <c r="H52" s="2">
        <f t="shared" si="0"/>
        <v>1</v>
      </c>
      <c r="I52" s="2"/>
      <c r="J52" s="19" t="s">
        <v>6360</v>
      </c>
      <c r="K52" s="2" t="str">
        <f t="shared" si="1"/>
        <v>fy</v>
      </c>
      <c r="L52" s="2" t="str">
        <f t="shared" si="2"/>
        <v>Western Frisian</v>
      </c>
      <c r="M52" s="2"/>
      <c r="N52" s="2" t="s">
        <v>359</v>
      </c>
      <c r="O52" s="2"/>
      <c r="P52" s="2"/>
      <c r="Q52" s="2"/>
      <c r="R52" s="2"/>
      <c r="S52" s="15">
        <f t="shared" si="3"/>
        <v>42277</v>
      </c>
      <c r="T52" s="15" t="str">
        <f t="shared" si="4"/>
        <v/>
      </c>
      <c r="U52" s="15" t="str">
        <f t="shared" si="5"/>
        <v/>
      </c>
      <c r="V52" s="2"/>
      <c r="W52" s="2"/>
      <c r="X52" s="2"/>
    </row>
    <row r="53" spans="1:24">
      <c r="A53" s="2" t="s">
        <v>6362</v>
      </c>
      <c r="B53" s="2" t="s">
        <v>6545</v>
      </c>
      <c r="C53" s="2"/>
      <c r="D53" s="2" t="s">
        <v>2286</v>
      </c>
      <c r="E53" s="15">
        <v>42277</v>
      </c>
      <c r="F53" s="2"/>
      <c r="G53" s="2"/>
      <c r="H53" s="2">
        <f t="shared" si="0"/>
        <v>1</v>
      </c>
      <c r="I53" s="2"/>
      <c r="J53" s="19" t="s">
        <v>6361</v>
      </c>
      <c r="K53" s="2" t="str">
        <f t="shared" si="1"/>
        <v>ga</v>
      </c>
      <c r="L53" s="2" t="str">
        <f t="shared" si="2"/>
        <v>Irish</v>
      </c>
      <c r="M53" s="2"/>
      <c r="N53" s="2" t="s">
        <v>359</v>
      </c>
      <c r="O53" s="2"/>
      <c r="P53" s="2"/>
      <c r="Q53" s="2"/>
      <c r="R53" s="2"/>
      <c r="S53" s="15">
        <f t="shared" si="3"/>
        <v>42277</v>
      </c>
      <c r="T53" s="15" t="str">
        <f t="shared" si="4"/>
        <v/>
      </c>
      <c r="U53" s="15" t="str">
        <f t="shared" si="5"/>
        <v/>
      </c>
      <c r="V53" s="2"/>
      <c r="W53" s="2"/>
      <c r="X53" s="2"/>
    </row>
    <row r="54" spans="1:24">
      <c r="A54" s="2" t="s">
        <v>6363</v>
      </c>
      <c r="B54" s="2" t="s">
        <v>6546</v>
      </c>
      <c r="C54" s="2"/>
      <c r="D54" s="2" t="s">
        <v>2286</v>
      </c>
      <c r="E54" s="15">
        <v>42277</v>
      </c>
      <c r="F54" s="2"/>
      <c r="G54" s="2"/>
      <c r="H54" s="2">
        <f t="shared" si="0"/>
        <v>1</v>
      </c>
      <c r="I54" s="2"/>
      <c r="J54" s="19" t="s">
        <v>6362</v>
      </c>
      <c r="K54" s="2" t="str">
        <f t="shared" si="1"/>
        <v>gd</v>
      </c>
      <c r="L54" s="2" t="str">
        <f t="shared" si="2"/>
        <v>Scottish Gaelic</v>
      </c>
      <c r="M54" s="2"/>
      <c r="N54" s="2" t="s">
        <v>359</v>
      </c>
      <c r="O54" s="2"/>
      <c r="P54" s="2"/>
      <c r="Q54" s="2"/>
      <c r="R54" s="2"/>
      <c r="S54" s="15">
        <f t="shared" si="3"/>
        <v>42277</v>
      </c>
      <c r="T54" s="15" t="str">
        <f t="shared" si="4"/>
        <v/>
      </c>
      <c r="U54" s="15" t="str">
        <f t="shared" si="5"/>
        <v/>
      </c>
      <c r="V54" s="2"/>
      <c r="W54" s="2"/>
      <c r="X54" s="2"/>
    </row>
    <row r="55" spans="1:24">
      <c r="A55" s="2" t="s">
        <v>6364</v>
      </c>
      <c r="B55" s="2" t="s">
        <v>6547</v>
      </c>
      <c r="C55" s="2"/>
      <c r="D55" s="2" t="s">
        <v>2286</v>
      </c>
      <c r="E55" s="15">
        <v>42277</v>
      </c>
      <c r="F55" s="2"/>
      <c r="G55" s="2"/>
      <c r="H55" s="2">
        <f t="shared" si="0"/>
        <v>1</v>
      </c>
      <c r="I55" s="2"/>
      <c r="J55" s="19" t="s">
        <v>6363</v>
      </c>
      <c r="K55" s="2" t="str">
        <f t="shared" si="1"/>
        <v>gl</v>
      </c>
      <c r="L55" s="2" t="str">
        <f t="shared" si="2"/>
        <v>Galician</v>
      </c>
      <c r="M55" s="2"/>
      <c r="N55" s="2" t="s">
        <v>359</v>
      </c>
      <c r="O55" s="2"/>
      <c r="P55" s="2"/>
      <c r="Q55" s="2"/>
      <c r="R55" s="2"/>
      <c r="S55" s="15">
        <f t="shared" si="3"/>
        <v>42277</v>
      </c>
      <c r="T55" s="15" t="str">
        <f t="shared" si="4"/>
        <v/>
      </c>
      <c r="U55" s="15" t="str">
        <f t="shared" si="5"/>
        <v/>
      </c>
      <c r="V55" s="2"/>
      <c r="W55" s="2"/>
      <c r="X55" s="2"/>
    </row>
    <row r="56" spans="1:24">
      <c r="A56" s="2" t="s">
        <v>6365</v>
      </c>
      <c r="B56" s="2" t="s">
        <v>6548</v>
      </c>
      <c r="C56" s="2"/>
      <c r="D56" s="2" t="s">
        <v>2286</v>
      </c>
      <c r="E56" s="15">
        <v>42277</v>
      </c>
      <c r="F56" s="2"/>
      <c r="G56" s="2"/>
      <c r="H56" s="2">
        <f t="shared" si="0"/>
        <v>1</v>
      </c>
      <c r="I56" s="2"/>
      <c r="J56" s="19" t="s">
        <v>6364</v>
      </c>
      <c r="K56" s="2" t="str">
        <f t="shared" si="1"/>
        <v>gn</v>
      </c>
      <c r="L56" s="2" t="str">
        <f t="shared" si="2"/>
        <v>Guarani</v>
      </c>
      <c r="M56" s="2"/>
      <c r="N56" s="2" t="s">
        <v>359</v>
      </c>
      <c r="O56" s="2"/>
      <c r="P56" s="2"/>
      <c r="Q56" s="2"/>
      <c r="R56" s="2"/>
      <c r="S56" s="15">
        <f t="shared" si="3"/>
        <v>42277</v>
      </c>
      <c r="T56" s="15" t="str">
        <f t="shared" si="4"/>
        <v/>
      </c>
      <c r="U56" s="15" t="str">
        <f t="shared" si="5"/>
        <v/>
      </c>
      <c r="V56" s="2"/>
      <c r="W56" s="2"/>
      <c r="X56" s="2"/>
    </row>
    <row r="57" spans="1:24">
      <c r="A57" s="2" t="s">
        <v>6366</v>
      </c>
      <c r="B57" s="2" t="s">
        <v>6549</v>
      </c>
      <c r="C57" s="2"/>
      <c r="D57" s="2" t="s">
        <v>2286</v>
      </c>
      <c r="E57" s="15">
        <v>42277</v>
      </c>
      <c r="F57" s="2"/>
      <c r="G57" s="2"/>
      <c r="H57" s="2">
        <f t="shared" si="0"/>
        <v>1</v>
      </c>
      <c r="I57" s="2"/>
      <c r="J57" s="19" t="s">
        <v>6365</v>
      </c>
      <c r="K57" s="2" t="str">
        <f t="shared" si="1"/>
        <v>gu</v>
      </c>
      <c r="L57" s="2" t="str">
        <f t="shared" si="2"/>
        <v>Gujarati</v>
      </c>
      <c r="M57" s="2"/>
      <c r="N57" s="2" t="s">
        <v>359</v>
      </c>
      <c r="O57" s="2"/>
      <c r="P57" s="2"/>
      <c r="Q57" s="2"/>
      <c r="R57" s="2"/>
      <c r="S57" s="15">
        <f t="shared" si="3"/>
        <v>42277</v>
      </c>
      <c r="T57" s="15" t="str">
        <f t="shared" si="4"/>
        <v/>
      </c>
      <c r="U57" s="15" t="str">
        <f t="shared" si="5"/>
        <v/>
      </c>
      <c r="V57" s="2"/>
      <c r="W57" s="2"/>
      <c r="X57" s="2"/>
    </row>
    <row r="58" spans="1:24">
      <c r="A58" s="2" t="s">
        <v>6367</v>
      </c>
      <c r="B58" s="2" t="s">
        <v>6550</v>
      </c>
      <c r="C58" s="2"/>
      <c r="D58" s="2" t="s">
        <v>2286</v>
      </c>
      <c r="E58" s="15">
        <v>42277</v>
      </c>
      <c r="F58" s="2"/>
      <c r="G58" s="2"/>
      <c r="H58" s="2">
        <f t="shared" si="0"/>
        <v>1</v>
      </c>
      <c r="I58" s="2"/>
      <c r="J58" s="19" t="s">
        <v>6366</v>
      </c>
      <c r="K58" s="2" t="str">
        <f t="shared" si="1"/>
        <v>gv</v>
      </c>
      <c r="L58" s="2" t="str">
        <f t="shared" si="2"/>
        <v>Manx</v>
      </c>
      <c r="M58" s="2"/>
      <c r="N58" s="2" t="s">
        <v>359</v>
      </c>
      <c r="O58" s="2"/>
      <c r="P58" s="2"/>
      <c r="Q58" s="2"/>
      <c r="R58" s="2"/>
      <c r="S58" s="15">
        <f t="shared" si="3"/>
        <v>42277</v>
      </c>
      <c r="T58" s="15" t="str">
        <f t="shared" si="4"/>
        <v/>
      </c>
      <c r="U58" s="15" t="str">
        <f t="shared" si="5"/>
        <v/>
      </c>
      <c r="V58" s="2"/>
      <c r="W58" s="2"/>
      <c r="X58" s="2"/>
    </row>
    <row r="59" spans="1:24">
      <c r="A59" s="2" t="s">
        <v>6368</v>
      </c>
      <c r="B59" s="2" t="s">
        <v>6551</v>
      </c>
      <c r="C59" s="2"/>
      <c r="D59" s="2" t="s">
        <v>2286</v>
      </c>
      <c r="E59" s="15">
        <v>42277</v>
      </c>
      <c r="F59" s="2"/>
      <c r="G59" s="2"/>
      <c r="H59" s="2">
        <f t="shared" si="0"/>
        <v>1</v>
      </c>
      <c r="I59" s="2"/>
      <c r="J59" s="19" t="s">
        <v>6367</v>
      </c>
      <c r="K59" s="2" t="str">
        <f t="shared" si="1"/>
        <v>ha</v>
      </c>
      <c r="L59" s="2" t="str">
        <f t="shared" si="2"/>
        <v>Hausa</v>
      </c>
      <c r="M59" s="2"/>
      <c r="N59" s="2" t="s">
        <v>359</v>
      </c>
      <c r="O59" s="2"/>
      <c r="P59" s="2"/>
      <c r="Q59" s="2"/>
      <c r="R59" s="2"/>
      <c r="S59" s="15">
        <f t="shared" si="3"/>
        <v>42277</v>
      </c>
      <c r="T59" s="15" t="str">
        <f t="shared" si="4"/>
        <v/>
      </c>
      <c r="U59" s="15" t="str">
        <f t="shared" si="5"/>
        <v/>
      </c>
      <c r="V59" s="2"/>
      <c r="W59" s="2"/>
      <c r="X59" s="2"/>
    </row>
    <row r="60" spans="1:24">
      <c r="A60" s="2" t="s">
        <v>6369</v>
      </c>
      <c r="B60" s="2" t="s">
        <v>6552</v>
      </c>
      <c r="C60" s="2"/>
      <c r="D60" s="2" t="s">
        <v>2286</v>
      </c>
      <c r="E60" s="15">
        <v>42277</v>
      </c>
      <c r="F60" s="2"/>
      <c r="G60" s="2"/>
      <c r="H60" s="2">
        <f t="shared" si="0"/>
        <v>1</v>
      </c>
      <c r="I60" s="2"/>
      <c r="J60" s="19" t="s">
        <v>6368</v>
      </c>
      <c r="K60" s="2" t="str">
        <f t="shared" si="1"/>
        <v>he</v>
      </c>
      <c r="L60" s="2" t="str">
        <f t="shared" si="2"/>
        <v>Hebrew</v>
      </c>
      <c r="M60" s="2"/>
      <c r="N60" s="2" t="s">
        <v>359</v>
      </c>
      <c r="O60" s="2"/>
      <c r="P60" s="2"/>
      <c r="Q60" s="2"/>
      <c r="R60" s="2"/>
      <c r="S60" s="15">
        <f t="shared" si="3"/>
        <v>42277</v>
      </c>
      <c r="T60" s="15" t="str">
        <f t="shared" si="4"/>
        <v/>
      </c>
      <c r="U60" s="15" t="str">
        <f t="shared" si="5"/>
        <v/>
      </c>
      <c r="V60" s="2"/>
      <c r="W60" s="2"/>
      <c r="X60" s="2"/>
    </row>
    <row r="61" spans="1:24">
      <c r="A61" s="2" t="s">
        <v>6370</v>
      </c>
      <c r="B61" s="2" t="s">
        <v>6553</v>
      </c>
      <c r="C61" s="2"/>
      <c r="D61" s="2" t="s">
        <v>2286</v>
      </c>
      <c r="E61" s="15">
        <v>42277</v>
      </c>
      <c r="F61" s="2"/>
      <c r="G61" s="2"/>
      <c r="H61" s="2">
        <f t="shared" si="0"/>
        <v>1</v>
      </c>
      <c r="I61" s="2"/>
      <c r="J61" s="19" t="s">
        <v>6369</v>
      </c>
      <c r="K61" s="2" t="str">
        <f t="shared" si="1"/>
        <v>hi</v>
      </c>
      <c r="L61" s="2" t="str">
        <f t="shared" si="2"/>
        <v>Hindi</v>
      </c>
      <c r="M61" s="2"/>
      <c r="N61" s="2" t="s">
        <v>359</v>
      </c>
      <c r="O61" s="2"/>
      <c r="P61" s="2"/>
      <c r="Q61" s="2"/>
      <c r="R61" s="2"/>
      <c r="S61" s="15">
        <f t="shared" si="3"/>
        <v>42277</v>
      </c>
      <c r="T61" s="15" t="str">
        <f t="shared" si="4"/>
        <v/>
      </c>
      <c r="U61" s="15" t="str">
        <f t="shared" si="5"/>
        <v/>
      </c>
      <c r="V61" s="2"/>
      <c r="W61" s="2"/>
      <c r="X61" s="2"/>
    </row>
    <row r="62" spans="1:24">
      <c r="A62" s="2" t="s">
        <v>6371</v>
      </c>
      <c r="B62" s="2" t="s">
        <v>6554</v>
      </c>
      <c r="C62" s="2"/>
      <c r="D62" s="2" t="s">
        <v>2286</v>
      </c>
      <c r="E62" s="15">
        <v>42277</v>
      </c>
      <c r="F62" s="2"/>
      <c r="G62" s="2"/>
      <c r="H62" s="2">
        <f t="shared" si="0"/>
        <v>1</v>
      </c>
      <c r="I62" s="2"/>
      <c r="J62" s="19" t="s">
        <v>6370</v>
      </c>
      <c r="K62" s="2" t="str">
        <f t="shared" si="1"/>
        <v>ho</v>
      </c>
      <c r="L62" s="2" t="str">
        <f t="shared" si="2"/>
        <v>Hiri Motu</v>
      </c>
      <c r="M62" s="2"/>
      <c r="N62" s="2" t="s">
        <v>359</v>
      </c>
      <c r="O62" s="2"/>
      <c r="P62" s="2"/>
      <c r="Q62" s="2"/>
      <c r="R62" s="2"/>
      <c r="S62" s="15">
        <f t="shared" si="3"/>
        <v>42277</v>
      </c>
      <c r="T62" s="15" t="str">
        <f t="shared" si="4"/>
        <v/>
      </c>
      <c r="U62" s="15" t="str">
        <f t="shared" si="5"/>
        <v/>
      </c>
      <c r="V62" s="2"/>
      <c r="W62" s="2"/>
      <c r="X62" s="2"/>
    </row>
    <row r="63" spans="1:24">
      <c r="A63" s="2" t="s">
        <v>6372</v>
      </c>
      <c r="B63" s="2" t="s">
        <v>6555</v>
      </c>
      <c r="C63" s="2"/>
      <c r="D63" s="2" t="s">
        <v>2286</v>
      </c>
      <c r="E63" s="15">
        <v>42277</v>
      </c>
      <c r="F63" s="2"/>
      <c r="G63" s="2"/>
      <c r="H63" s="2">
        <f t="shared" si="0"/>
        <v>1</v>
      </c>
      <c r="I63" s="2"/>
      <c r="J63" s="19" t="s">
        <v>6371</v>
      </c>
      <c r="K63" s="2" t="str">
        <f t="shared" si="1"/>
        <v>hr</v>
      </c>
      <c r="L63" s="2" t="str">
        <f t="shared" si="2"/>
        <v>Croatian</v>
      </c>
      <c r="M63" s="2"/>
      <c r="N63" s="2" t="s">
        <v>359</v>
      </c>
      <c r="O63" s="2"/>
      <c r="P63" s="2"/>
      <c r="Q63" s="2"/>
      <c r="R63" s="2"/>
      <c r="S63" s="15">
        <f t="shared" si="3"/>
        <v>42277</v>
      </c>
      <c r="T63" s="15" t="str">
        <f t="shared" si="4"/>
        <v/>
      </c>
      <c r="U63" s="15" t="str">
        <f t="shared" si="5"/>
        <v/>
      </c>
      <c r="V63" s="2"/>
      <c r="W63" s="2"/>
      <c r="X63" s="2"/>
    </row>
    <row r="64" spans="1:24">
      <c r="A64" s="2" t="s">
        <v>6373</v>
      </c>
      <c r="B64" s="2" t="s">
        <v>6556</v>
      </c>
      <c r="C64" s="2"/>
      <c r="D64" s="2" t="s">
        <v>2286</v>
      </c>
      <c r="E64" s="15">
        <v>42277</v>
      </c>
      <c r="F64" s="2"/>
      <c r="G64" s="2"/>
      <c r="H64" s="2">
        <f t="shared" si="0"/>
        <v>1</v>
      </c>
      <c r="I64" s="2"/>
      <c r="J64" s="19" t="s">
        <v>6372</v>
      </c>
      <c r="K64" s="2" t="str">
        <f t="shared" si="1"/>
        <v>ht</v>
      </c>
      <c r="L64" s="2" t="str">
        <f t="shared" si="2"/>
        <v>Haitian</v>
      </c>
      <c r="M64" s="2"/>
      <c r="N64" s="2" t="s">
        <v>359</v>
      </c>
      <c r="O64" s="2"/>
      <c r="P64" s="2"/>
      <c r="Q64" s="2"/>
      <c r="R64" s="2"/>
      <c r="S64" s="15">
        <f t="shared" si="3"/>
        <v>42277</v>
      </c>
      <c r="T64" s="15" t="str">
        <f t="shared" si="4"/>
        <v/>
      </c>
      <c r="U64" s="15" t="str">
        <f t="shared" si="5"/>
        <v/>
      </c>
      <c r="V64" s="2"/>
      <c r="W64" s="2"/>
      <c r="X64" s="2"/>
    </row>
    <row r="65" spans="1:24">
      <c r="A65" s="2" t="s">
        <v>6374</v>
      </c>
      <c r="B65" s="2" t="s">
        <v>6557</v>
      </c>
      <c r="C65" s="2"/>
      <c r="D65" s="2" t="s">
        <v>2286</v>
      </c>
      <c r="E65" s="15">
        <v>42277</v>
      </c>
      <c r="F65" s="2"/>
      <c r="G65" s="2"/>
      <c r="H65" s="2">
        <f t="shared" si="0"/>
        <v>1</v>
      </c>
      <c r="I65" s="2"/>
      <c r="J65" s="19" t="s">
        <v>6373</v>
      </c>
      <c r="K65" s="2" t="str">
        <f t="shared" si="1"/>
        <v>hu</v>
      </c>
      <c r="L65" s="2" t="str">
        <f t="shared" si="2"/>
        <v>Hungarian</v>
      </c>
      <c r="M65" s="2"/>
      <c r="N65" s="2" t="s">
        <v>359</v>
      </c>
      <c r="O65" s="2"/>
      <c r="P65" s="2"/>
      <c r="Q65" s="2"/>
      <c r="R65" s="2"/>
      <c r="S65" s="15">
        <f t="shared" si="3"/>
        <v>42277</v>
      </c>
      <c r="T65" s="15" t="str">
        <f t="shared" si="4"/>
        <v/>
      </c>
      <c r="U65" s="15" t="str">
        <f t="shared" si="5"/>
        <v/>
      </c>
      <c r="V65" s="2"/>
      <c r="W65" s="2"/>
      <c r="X65" s="2"/>
    </row>
    <row r="66" spans="1:24">
      <c r="A66" s="2" t="s">
        <v>6375</v>
      </c>
      <c r="B66" s="2" t="s">
        <v>6558</v>
      </c>
      <c r="C66" s="2"/>
      <c r="D66" s="2" t="s">
        <v>2286</v>
      </c>
      <c r="E66" s="15">
        <v>42277</v>
      </c>
      <c r="F66" s="2"/>
      <c r="G66" s="2"/>
      <c r="H66" s="2">
        <f t="shared" si="0"/>
        <v>1</v>
      </c>
      <c r="I66" s="2"/>
      <c r="J66" s="19" t="s">
        <v>6374</v>
      </c>
      <c r="K66" s="2" t="str">
        <f t="shared" si="1"/>
        <v>hy</v>
      </c>
      <c r="L66" s="2" t="str">
        <f t="shared" si="2"/>
        <v>Armenian</v>
      </c>
      <c r="M66" s="2"/>
      <c r="N66" s="2" t="s">
        <v>359</v>
      </c>
      <c r="O66" s="2"/>
      <c r="P66" s="2"/>
      <c r="Q66" s="2"/>
      <c r="R66" s="2"/>
      <c r="S66" s="15">
        <f t="shared" si="3"/>
        <v>42277</v>
      </c>
      <c r="T66" s="15" t="str">
        <f t="shared" si="4"/>
        <v/>
      </c>
      <c r="U66" s="15" t="str">
        <f t="shared" si="5"/>
        <v/>
      </c>
      <c r="V66" s="2"/>
      <c r="W66" s="2"/>
      <c r="X66" s="2"/>
    </row>
    <row r="67" spans="1:24">
      <c r="A67" s="2" t="s">
        <v>6376</v>
      </c>
      <c r="B67" s="2" t="s">
        <v>6559</v>
      </c>
      <c r="C67" s="2"/>
      <c r="D67" s="2" t="s">
        <v>2286</v>
      </c>
      <c r="E67" s="15">
        <v>42277</v>
      </c>
      <c r="F67" s="2"/>
      <c r="G67" s="2"/>
      <c r="H67" s="2">
        <f t="shared" ref="H67:H130" si="6">COUNTIF(J:J,A67)</f>
        <v>1</v>
      </c>
      <c r="I67" s="2"/>
      <c r="J67" s="19" t="s">
        <v>6375</v>
      </c>
      <c r="K67" s="2" t="str">
        <f t="shared" si="1"/>
        <v>hz</v>
      </c>
      <c r="L67" s="2" t="str">
        <f t="shared" si="2"/>
        <v>Herero</v>
      </c>
      <c r="M67" s="2"/>
      <c r="N67" s="2" t="s">
        <v>359</v>
      </c>
      <c r="O67" s="2"/>
      <c r="P67" s="2"/>
      <c r="Q67" s="2"/>
      <c r="R67" s="2"/>
      <c r="S67" s="15">
        <f t="shared" si="3"/>
        <v>42277</v>
      </c>
      <c r="T67" s="15" t="str">
        <f t="shared" si="4"/>
        <v/>
      </c>
      <c r="U67" s="15" t="str">
        <f t="shared" si="5"/>
        <v/>
      </c>
      <c r="V67" s="2"/>
      <c r="W67" s="2"/>
      <c r="X67" s="2"/>
    </row>
    <row r="68" spans="1:24">
      <c r="A68" s="2" t="s">
        <v>6377</v>
      </c>
      <c r="B68" s="2" t="s">
        <v>6560</v>
      </c>
      <c r="C68" s="2"/>
      <c r="D68" s="2" t="s">
        <v>2286</v>
      </c>
      <c r="E68" s="15">
        <v>42277</v>
      </c>
      <c r="F68" s="2"/>
      <c r="G68" s="2"/>
      <c r="H68" s="2">
        <f t="shared" si="6"/>
        <v>1</v>
      </c>
      <c r="I68" s="2"/>
      <c r="J68" s="19" t="s">
        <v>6376</v>
      </c>
      <c r="K68" s="2" t="str">
        <f t="shared" ref="K68:K131" si="7">VLOOKUP(J68,$A:$B,2,0)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c r="W68" s="2"/>
      <c r="X68" s="2"/>
    </row>
    <row r="69" spans="1:24">
      <c r="A69" s="2" t="s">
        <v>6378</v>
      </c>
      <c r="B69" s="2" t="s">
        <v>6561</v>
      </c>
      <c r="C69" s="2"/>
      <c r="D69" s="2" t="s">
        <v>2286</v>
      </c>
      <c r="E69" s="15">
        <v>42277</v>
      </c>
      <c r="F69" s="2"/>
      <c r="G69" s="2"/>
      <c r="H69" s="2">
        <f t="shared" si="6"/>
        <v>1</v>
      </c>
      <c r="I69" s="2"/>
      <c r="J69" s="19" t="s">
        <v>6377</v>
      </c>
      <c r="K69" s="2" t="str">
        <f t="shared" si="7"/>
        <v>id</v>
      </c>
      <c r="L69" s="2" t="str">
        <f t="shared" si="8"/>
        <v>Indonesian</v>
      </c>
      <c r="M69" s="2"/>
      <c r="N69" s="2" t="s">
        <v>359</v>
      </c>
      <c r="O69" s="2"/>
      <c r="P69" s="2"/>
      <c r="Q69" s="2"/>
      <c r="R69" s="2"/>
      <c r="S69" s="15">
        <f t="shared" si="9"/>
        <v>42277</v>
      </c>
      <c r="T69" s="15" t="str">
        <f t="shared" si="10"/>
        <v/>
      </c>
      <c r="U69" s="15" t="str">
        <f t="shared" si="11"/>
        <v/>
      </c>
      <c r="V69" s="2"/>
      <c r="W69" s="2"/>
      <c r="X69" s="2"/>
    </row>
    <row r="70" spans="1:24">
      <c r="A70" s="2" t="s">
        <v>6379</v>
      </c>
      <c r="B70" s="2" t="s">
        <v>6562</v>
      </c>
      <c r="C70" s="2"/>
      <c r="D70" s="2" t="s">
        <v>2286</v>
      </c>
      <c r="E70" s="15">
        <v>42277</v>
      </c>
      <c r="F70" s="2"/>
      <c r="G70" s="2"/>
      <c r="H70" s="2">
        <f t="shared" si="6"/>
        <v>1</v>
      </c>
      <c r="I70" s="2"/>
      <c r="J70" s="19" t="s">
        <v>6378</v>
      </c>
      <c r="K70" s="2" t="str">
        <f t="shared" si="7"/>
        <v>ie</v>
      </c>
      <c r="L70" s="2" t="str">
        <f t="shared" si="8"/>
        <v>Interlingue</v>
      </c>
      <c r="M70" s="2"/>
      <c r="N70" s="2" t="s">
        <v>359</v>
      </c>
      <c r="O70" s="2"/>
      <c r="P70" s="2"/>
      <c r="Q70" s="2"/>
      <c r="R70" s="2"/>
      <c r="S70" s="15">
        <f t="shared" si="9"/>
        <v>42277</v>
      </c>
      <c r="T70" s="15" t="str">
        <f t="shared" si="10"/>
        <v/>
      </c>
      <c r="U70" s="15" t="str">
        <f t="shared" si="11"/>
        <v/>
      </c>
      <c r="V70" s="2"/>
      <c r="W70" s="2"/>
      <c r="X70" s="2"/>
    </row>
    <row r="71" spans="1:24">
      <c r="A71" s="2" t="s">
        <v>6380</v>
      </c>
      <c r="B71" s="2" t="s">
        <v>6563</v>
      </c>
      <c r="C71" s="2"/>
      <c r="D71" s="2" t="s">
        <v>2286</v>
      </c>
      <c r="E71" s="15">
        <v>42277</v>
      </c>
      <c r="F71" s="2"/>
      <c r="G71" s="2"/>
      <c r="H71" s="2">
        <f t="shared" si="6"/>
        <v>1</v>
      </c>
      <c r="I71" s="2"/>
      <c r="J71" s="19" t="s">
        <v>6379</v>
      </c>
      <c r="K71" s="2" t="str">
        <f t="shared" si="7"/>
        <v>ig</v>
      </c>
      <c r="L71" s="2" t="str">
        <f t="shared" si="8"/>
        <v>Igbo</v>
      </c>
      <c r="M71" s="2"/>
      <c r="N71" s="2" t="s">
        <v>359</v>
      </c>
      <c r="O71" s="2"/>
      <c r="P71" s="2"/>
      <c r="Q71" s="2"/>
      <c r="R71" s="2"/>
      <c r="S71" s="15">
        <f t="shared" si="9"/>
        <v>42277</v>
      </c>
      <c r="T71" s="15" t="str">
        <f t="shared" si="10"/>
        <v/>
      </c>
      <c r="U71" s="15" t="str">
        <f t="shared" si="11"/>
        <v/>
      </c>
      <c r="V71" s="2"/>
      <c r="W71" s="2"/>
      <c r="X71" s="2"/>
    </row>
    <row r="72" spans="1:24">
      <c r="A72" s="2" t="s">
        <v>6381</v>
      </c>
      <c r="B72" s="2" t="s">
        <v>6564</v>
      </c>
      <c r="C72" s="2"/>
      <c r="D72" s="2" t="s">
        <v>2286</v>
      </c>
      <c r="E72" s="15">
        <v>42277</v>
      </c>
      <c r="F72" s="2"/>
      <c r="G72" s="2"/>
      <c r="H72" s="2">
        <f t="shared" si="6"/>
        <v>1</v>
      </c>
      <c r="I72" s="2"/>
      <c r="J72" s="19" t="s">
        <v>6380</v>
      </c>
      <c r="K72" s="2" t="str">
        <f t="shared" si="7"/>
        <v>ii</v>
      </c>
      <c r="L72" s="2" t="str">
        <f t="shared" si="8"/>
        <v>Sichuan Yi</v>
      </c>
      <c r="M72" s="2"/>
      <c r="N72" s="2" t="s">
        <v>359</v>
      </c>
      <c r="O72" s="2"/>
      <c r="P72" s="2"/>
      <c r="Q72" s="2"/>
      <c r="R72" s="2"/>
      <c r="S72" s="15">
        <f t="shared" si="9"/>
        <v>42277</v>
      </c>
      <c r="T72" s="15" t="str">
        <f t="shared" si="10"/>
        <v/>
      </c>
      <c r="U72" s="15" t="str">
        <f t="shared" si="11"/>
        <v/>
      </c>
      <c r="V72" s="2"/>
      <c r="W72" s="2"/>
      <c r="X72" s="2"/>
    </row>
    <row r="73" spans="1:24">
      <c r="A73" s="2" t="s">
        <v>6382</v>
      </c>
      <c r="B73" s="2" t="s">
        <v>6565</v>
      </c>
      <c r="C73" s="2"/>
      <c r="D73" s="2" t="s">
        <v>2286</v>
      </c>
      <c r="E73" s="15">
        <v>42277</v>
      </c>
      <c r="F73" s="2"/>
      <c r="G73" s="2"/>
      <c r="H73" s="2">
        <f t="shared" si="6"/>
        <v>1</v>
      </c>
      <c r="I73" s="2"/>
      <c r="J73" s="19" t="s">
        <v>6381</v>
      </c>
      <c r="K73" s="2" t="str">
        <f t="shared" si="7"/>
        <v>ik</v>
      </c>
      <c r="L73" s="2" t="str">
        <f t="shared" si="8"/>
        <v>Inupiaq</v>
      </c>
      <c r="M73" s="2"/>
      <c r="N73" s="2" t="s">
        <v>359</v>
      </c>
      <c r="O73" s="2"/>
      <c r="P73" s="2"/>
      <c r="Q73" s="2"/>
      <c r="R73" s="2"/>
      <c r="S73" s="15">
        <f t="shared" si="9"/>
        <v>42277</v>
      </c>
      <c r="T73" s="15" t="str">
        <f t="shared" si="10"/>
        <v/>
      </c>
      <c r="U73" s="15" t="str">
        <f t="shared" si="11"/>
        <v/>
      </c>
      <c r="V73" s="2"/>
      <c r="W73" s="2"/>
      <c r="X73" s="2"/>
    </row>
    <row r="74" spans="1:24">
      <c r="A74" s="2" t="s">
        <v>6383</v>
      </c>
      <c r="B74" s="2" t="s">
        <v>6566</v>
      </c>
      <c r="C74" s="2"/>
      <c r="D74" s="2" t="s">
        <v>2286</v>
      </c>
      <c r="E74" s="15">
        <v>42277</v>
      </c>
      <c r="F74" s="2"/>
      <c r="G74" s="2"/>
      <c r="H74" s="2">
        <f t="shared" si="6"/>
        <v>1</v>
      </c>
      <c r="I74" s="2"/>
      <c r="J74" s="19" t="s">
        <v>6382</v>
      </c>
      <c r="K74" s="2" t="str">
        <f t="shared" si="7"/>
        <v>io</v>
      </c>
      <c r="L74" s="2" t="str">
        <f t="shared" si="8"/>
        <v>Ido</v>
      </c>
      <c r="M74" s="2"/>
      <c r="N74" s="2" t="s">
        <v>359</v>
      </c>
      <c r="O74" s="2"/>
      <c r="P74" s="2"/>
      <c r="Q74" s="2"/>
      <c r="R74" s="2"/>
      <c r="S74" s="15">
        <f t="shared" si="9"/>
        <v>42277</v>
      </c>
      <c r="T74" s="15" t="str">
        <f t="shared" si="10"/>
        <v/>
      </c>
      <c r="U74" s="15" t="str">
        <f t="shared" si="11"/>
        <v/>
      </c>
      <c r="V74" s="2"/>
      <c r="W74" s="2"/>
      <c r="X74" s="2"/>
    </row>
    <row r="75" spans="1:24">
      <c r="A75" s="2" t="s">
        <v>6384</v>
      </c>
      <c r="B75" s="2" t="s">
        <v>6567</v>
      </c>
      <c r="C75" s="2"/>
      <c r="D75" s="2" t="s">
        <v>2286</v>
      </c>
      <c r="E75" s="15">
        <v>42277</v>
      </c>
      <c r="F75" s="2"/>
      <c r="G75" s="2"/>
      <c r="H75" s="2">
        <f t="shared" si="6"/>
        <v>1</v>
      </c>
      <c r="I75" s="2"/>
      <c r="J75" s="19" t="s">
        <v>6383</v>
      </c>
      <c r="K75" s="2" t="str">
        <f t="shared" si="7"/>
        <v>is</v>
      </c>
      <c r="L75" s="2" t="str">
        <f t="shared" si="8"/>
        <v>Icelandic</v>
      </c>
      <c r="M75" s="2"/>
      <c r="N75" s="2" t="s">
        <v>359</v>
      </c>
      <c r="O75" s="2"/>
      <c r="P75" s="2"/>
      <c r="Q75" s="2"/>
      <c r="R75" s="2"/>
      <c r="S75" s="15">
        <f t="shared" si="9"/>
        <v>42277</v>
      </c>
      <c r="T75" s="15" t="str">
        <f t="shared" si="10"/>
        <v/>
      </c>
      <c r="U75" s="15" t="str">
        <f t="shared" si="11"/>
        <v/>
      </c>
      <c r="V75" s="2"/>
      <c r="W75" s="2"/>
      <c r="X75" s="2"/>
    </row>
    <row r="76" spans="1:24">
      <c r="A76" s="2" t="s">
        <v>6385</v>
      </c>
      <c r="B76" s="2" t="s">
        <v>6568</v>
      </c>
      <c r="C76" s="2"/>
      <c r="D76" s="2" t="s">
        <v>2286</v>
      </c>
      <c r="E76" s="15">
        <v>42277</v>
      </c>
      <c r="F76" s="2"/>
      <c r="G76" s="2"/>
      <c r="H76" s="2">
        <f t="shared" si="6"/>
        <v>1</v>
      </c>
      <c r="I76" s="2"/>
      <c r="J76" s="19" t="s">
        <v>6384</v>
      </c>
      <c r="K76" s="2" t="str">
        <f t="shared" si="7"/>
        <v>it</v>
      </c>
      <c r="L76" s="2" t="str">
        <f t="shared" si="8"/>
        <v>Italian</v>
      </c>
      <c r="M76" s="2"/>
      <c r="N76" s="2" t="s">
        <v>359</v>
      </c>
      <c r="O76" s="2"/>
      <c r="P76" s="2"/>
      <c r="Q76" s="2"/>
      <c r="R76" s="2"/>
      <c r="S76" s="15">
        <f t="shared" si="9"/>
        <v>42277</v>
      </c>
      <c r="T76" s="15" t="str">
        <f t="shared" si="10"/>
        <v/>
      </c>
      <c r="U76" s="15" t="str">
        <f t="shared" si="11"/>
        <v/>
      </c>
      <c r="V76" s="2"/>
      <c r="W76" s="2"/>
      <c r="X76" s="2"/>
    </row>
    <row r="77" spans="1:24">
      <c r="A77" s="2" t="s">
        <v>6386</v>
      </c>
      <c r="B77" s="2" t="s">
        <v>6569</v>
      </c>
      <c r="C77" s="2"/>
      <c r="D77" s="2" t="s">
        <v>2286</v>
      </c>
      <c r="E77" s="15">
        <v>42277</v>
      </c>
      <c r="F77" s="2"/>
      <c r="G77" s="2"/>
      <c r="H77" s="2">
        <f t="shared" si="6"/>
        <v>1</v>
      </c>
      <c r="I77" s="2"/>
      <c r="J77" s="19" t="s">
        <v>6385</v>
      </c>
      <c r="K77" s="2" t="str">
        <f t="shared" si="7"/>
        <v>iu</v>
      </c>
      <c r="L77" s="2" t="str">
        <f t="shared" si="8"/>
        <v>Inuktitut</v>
      </c>
      <c r="M77" s="2"/>
      <c r="N77" s="2" t="s">
        <v>359</v>
      </c>
      <c r="O77" s="2"/>
      <c r="P77" s="2"/>
      <c r="Q77" s="2"/>
      <c r="R77" s="2"/>
      <c r="S77" s="15">
        <f t="shared" si="9"/>
        <v>42277</v>
      </c>
      <c r="T77" s="15" t="str">
        <f t="shared" si="10"/>
        <v/>
      </c>
      <c r="U77" s="15" t="str">
        <f t="shared" si="11"/>
        <v/>
      </c>
      <c r="V77" s="2"/>
      <c r="W77" s="2"/>
      <c r="X77" s="2"/>
    </row>
    <row r="78" spans="1:24">
      <c r="A78" s="2" t="s">
        <v>6387</v>
      </c>
      <c r="B78" s="2" t="s">
        <v>6570</v>
      </c>
      <c r="C78" s="2"/>
      <c r="D78" s="2" t="s">
        <v>2286</v>
      </c>
      <c r="E78" s="15">
        <v>42277</v>
      </c>
      <c r="F78" s="2"/>
      <c r="G78" s="2"/>
      <c r="H78" s="2">
        <f t="shared" si="6"/>
        <v>1</v>
      </c>
      <c r="I78" s="2"/>
      <c r="J78" s="19" t="s">
        <v>6386</v>
      </c>
      <c r="K78" s="2" t="str">
        <f t="shared" si="7"/>
        <v>ja</v>
      </c>
      <c r="L78" s="2" t="str">
        <f t="shared" si="8"/>
        <v>Japanese</v>
      </c>
      <c r="M78" s="2"/>
      <c r="N78" s="2" t="s">
        <v>359</v>
      </c>
      <c r="O78" s="2"/>
      <c r="P78" s="2"/>
      <c r="Q78" s="2"/>
      <c r="R78" s="2"/>
      <c r="S78" s="15">
        <f t="shared" si="9"/>
        <v>42277</v>
      </c>
      <c r="T78" s="15" t="str">
        <f t="shared" si="10"/>
        <v/>
      </c>
      <c r="U78" s="15" t="str">
        <f t="shared" si="11"/>
        <v/>
      </c>
      <c r="V78" s="2"/>
      <c r="W78" s="2"/>
      <c r="X78" s="2"/>
    </row>
    <row r="79" spans="1:24">
      <c r="A79" s="2" t="s">
        <v>6388</v>
      </c>
      <c r="B79" s="2" t="s">
        <v>6571</v>
      </c>
      <c r="C79" s="2"/>
      <c r="D79" s="2" t="s">
        <v>2286</v>
      </c>
      <c r="E79" s="15">
        <v>42277</v>
      </c>
      <c r="F79" s="2"/>
      <c r="G79" s="2"/>
      <c r="H79" s="2">
        <f t="shared" si="6"/>
        <v>1</v>
      </c>
      <c r="I79" s="2"/>
      <c r="J79" s="19" t="s">
        <v>6387</v>
      </c>
      <c r="K79" s="2" t="str">
        <f t="shared" si="7"/>
        <v>jv</v>
      </c>
      <c r="L79" s="2" t="str">
        <f t="shared" si="8"/>
        <v>Javanese</v>
      </c>
      <c r="M79" s="2"/>
      <c r="N79" s="2" t="s">
        <v>359</v>
      </c>
      <c r="O79" s="2"/>
      <c r="P79" s="2"/>
      <c r="Q79" s="2"/>
      <c r="R79" s="2"/>
      <c r="S79" s="15">
        <f t="shared" si="9"/>
        <v>42277</v>
      </c>
      <c r="T79" s="15" t="str">
        <f t="shared" si="10"/>
        <v/>
      </c>
      <c r="U79" s="15" t="str">
        <f t="shared" si="11"/>
        <v/>
      </c>
      <c r="V79" s="2"/>
      <c r="W79" s="2"/>
      <c r="X79" s="2"/>
    </row>
    <row r="80" spans="1:24">
      <c r="A80" s="2" t="s">
        <v>6389</v>
      </c>
      <c r="B80" s="2" t="s">
        <v>6572</v>
      </c>
      <c r="C80" s="2"/>
      <c r="D80" s="2" t="s">
        <v>2286</v>
      </c>
      <c r="E80" s="15">
        <v>42277</v>
      </c>
      <c r="F80" s="2"/>
      <c r="G80" s="2"/>
      <c r="H80" s="2">
        <f t="shared" si="6"/>
        <v>1</v>
      </c>
      <c r="I80" s="2"/>
      <c r="J80" s="19" t="s">
        <v>6388</v>
      </c>
      <c r="K80" s="2" t="str">
        <f t="shared" si="7"/>
        <v>ka</v>
      </c>
      <c r="L80" s="2" t="str">
        <f t="shared" si="8"/>
        <v>Georgian</v>
      </c>
      <c r="M80" s="2"/>
      <c r="N80" s="2" t="s">
        <v>359</v>
      </c>
      <c r="O80" s="2"/>
      <c r="P80" s="2"/>
      <c r="Q80" s="2"/>
      <c r="R80" s="2"/>
      <c r="S80" s="15">
        <f t="shared" si="9"/>
        <v>42277</v>
      </c>
      <c r="T80" s="15" t="str">
        <f t="shared" si="10"/>
        <v/>
      </c>
      <c r="U80" s="15" t="str">
        <f t="shared" si="11"/>
        <v/>
      </c>
      <c r="V80" s="2"/>
      <c r="W80" s="2"/>
      <c r="X80" s="2"/>
    </row>
    <row r="81" spans="1:24">
      <c r="A81" s="2" t="s">
        <v>6390</v>
      </c>
      <c r="B81" s="2" t="s">
        <v>6573</v>
      </c>
      <c r="C81" s="2"/>
      <c r="D81" s="2" t="s">
        <v>2286</v>
      </c>
      <c r="E81" s="15">
        <v>42277</v>
      </c>
      <c r="F81" s="2"/>
      <c r="G81" s="2"/>
      <c r="H81" s="2">
        <f t="shared" si="6"/>
        <v>1</v>
      </c>
      <c r="I81" s="2"/>
      <c r="J81" s="19" t="s">
        <v>6389</v>
      </c>
      <c r="K81" s="2" t="str">
        <f t="shared" si="7"/>
        <v>kg</v>
      </c>
      <c r="L81" s="2" t="str">
        <f t="shared" si="8"/>
        <v>Kongo</v>
      </c>
      <c r="M81" s="2"/>
      <c r="N81" s="2" t="s">
        <v>359</v>
      </c>
      <c r="O81" s="2"/>
      <c r="P81" s="2"/>
      <c r="Q81" s="2"/>
      <c r="R81" s="2"/>
      <c r="S81" s="15">
        <f t="shared" si="9"/>
        <v>42277</v>
      </c>
      <c r="T81" s="15" t="str">
        <f t="shared" si="10"/>
        <v/>
      </c>
      <c r="U81" s="15" t="str">
        <f t="shared" si="11"/>
        <v/>
      </c>
      <c r="V81" s="2"/>
      <c r="W81" s="2"/>
      <c r="X81" s="2"/>
    </row>
    <row r="82" spans="1:24">
      <c r="A82" s="2" t="s">
        <v>6391</v>
      </c>
      <c r="B82" s="2" t="s">
        <v>6574</v>
      </c>
      <c r="C82" s="2"/>
      <c r="D82" s="2" t="s">
        <v>2286</v>
      </c>
      <c r="E82" s="15">
        <v>42277</v>
      </c>
      <c r="F82" s="2"/>
      <c r="G82" s="2"/>
      <c r="H82" s="2">
        <f t="shared" si="6"/>
        <v>1</v>
      </c>
      <c r="I82" s="2"/>
      <c r="J82" s="19" t="s">
        <v>6390</v>
      </c>
      <c r="K82" s="2" t="str">
        <f t="shared" si="7"/>
        <v>ki</v>
      </c>
      <c r="L82" s="2" t="str">
        <f t="shared" si="8"/>
        <v>Kikuyu</v>
      </c>
      <c r="M82" s="2"/>
      <c r="N82" s="2" t="s">
        <v>359</v>
      </c>
      <c r="O82" s="2"/>
      <c r="P82" s="2"/>
      <c r="Q82" s="2"/>
      <c r="R82" s="2"/>
      <c r="S82" s="15">
        <f t="shared" si="9"/>
        <v>42277</v>
      </c>
      <c r="T82" s="15" t="str">
        <f t="shared" si="10"/>
        <v/>
      </c>
      <c r="U82" s="15" t="str">
        <f t="shared" si="11"/>
        <v/>
      </c>
      <c r="V82" s="2"/>
      <c r="W82" s="2"/>
      <c r="X82" s="2"/>
    </row>
    <row r="83" spans="1:24">
      <c r="A83" s="2" t="s">
        <v>6392</v>
      </c>
      <c r="B83" s="2" t="s">
        <v>6575</v>
      </c>
      <c r="C83" s="2"/>
      <c r="D83" s="2" t="s">
        <v>2286</v>
      </c>
      <c r="E83" s="15">
        <v>42277</v>
      </c>
      <c r="F83" s="2"/>
      <c r="G83" s="2"/>
      <c r="H83" s="2">
        <f t="shared" si="6"/>
        <v>1</v>
      </c>
      <c r="I83" s="2"/>
      <c r="J83" s="19" t="s">
        <v>6391</v>
      </c>
      <c r="K83" s="2" t="str">
        <f t="shared" si="7"/>
        <v>kj</v>
      </c>
      <c r="L83" s="2" t="str">
        <f t="shared" si="8"/>
        <v>Kuanyama</v>
      </c>
      <c r="M83" s="2"/>
      <c r="N83" s="2" t="s">
        <v>359</v>
      </c>
      <c r="O83" s="2"/>
      <c r="P83" s="2"/>
      <c r="Q83" s="2"/>
      <c r="R83" s="2"/>
      <c r="S83" s="15">
        <f t="shared" si="9"/>
        <v>42277</v>
      </c>
      <c r="T83" s="15" t="str">
        <f t="shared" si="10"/>
        <v/>
      </c>
      <c r="U83" s="15" t="str">
        <f t="shared" si="11"/>
        <v/>
      </c>
      <c r="V83" s="2"/>
      <c r="W83" s="2"/>
      <c r="X83" s="2"/>
    </row>
    <row r="84" spans="1:24">
      <c r="A84" s="2" t="s">
        <v>6393</v>
      </c>
      <c r="B84" s="2" t="s">
        <v>6576</v>
      </c>
      <c r="C84" s="2"/>
      <c r="D84" s="2" t="s">
        <v>2286</v>
      </c>
      <c r="E84" s="15">
        <v>42277</v>
      </c>
      <c r="F84" s="2"/>
      <c r="G84" s="2"/>
      <c r="H84" s="2">
        <f t="shared" si="6"/>
        <v>1</v>
      </c>
      <c r="I84" s="2"/>
      <c r="J84" s="19" t="s">
        <v>6392</v>
      </c>
      <c r="K84" s="2" t="str">
        <f t="shared" si="7"/>
        <v>kk</v>
      </c>
      <c r="L84" s="2" t="str">
        <f t="shared" si="8"/>
        <v>Kazakh</v>
      </c>
      <c r="M84" s="2"/>
      <c r="N84" s="2" t="s">
        <v>359</v>
      </c>
      <c r="O84" s="2"/>
      <c r="P84" s="2"/>
      <c r="Q84" s="2"/>
      <c r="R84" s="2"/>
      <c r="S84" s="15">
        <f t="shared" si="9"/>
        <v>42277</v>
      </c>
      <c r="T84" s="15" t="str">
        <f t="shared" si="10"/>
        <v/>
      </c>
      <c r="U84" s="15" t="str">
        <f t="shared" si="11"/>
        <v/>
      </c>
      <c r="V84" s="2"/>
      <c r="W84" s="2"/>
      <c r="X84" s="2"/>
    </row>
    <row r="85" spans="1:24">
      <c r="A85" s="2" t="s">
        <v>6394</v>
      </c>
      <c r="B85" s="2" t="s">
        <v>6577</v>
      </c>
      <c r="C85" s="2"/>
      <c r="D85" s="2" t="s">
        <v>2286</v>
      </c>
      <c r="E85" s="15">
        <v>42277</v>
      </c>
      <c r="F85" s="2"/>
      <c r="G85" s="2"/>
      <c r="H85" s="2">
        <f t="shared" si="6"/>
        <v>1</v>
      </c>
      <c r="I85" s="2"/>
      <c r="J85" s="19" t="s">
        <v>6393</v>
      </c>
      <c r="K85" s="2" t="str">
        <f t="shared" si="7"/>
        <v>kl</v>
      </c>
      <c r="L85" s="2" t="str">
        <f t="shared" si="8"/>
        <v>Kalaallisut</v>
      </c>
      <c r="M85" s="2"/>
      <c r="N85" s="2" t="s">
        <v>359</v>
      </c>
      <c r="O85" s="2"/>
      <c r="P85" s="2"/>
      <c r="Q85" s="2"/>
      <c r="R85" s="2"/>
      <c r="S85" s="15">
        <f t="shared" si="9"/>
        <v>42277</v>
      </c>
      <c r="T85" s="15" t="str">
        <f t="shared" si="10"/>
        <v/>
      </c>
      <c r="U85" s="15" t="str">
        <f t="shared" si="11"/>
        <v/>
      </c>
      <c r="V85" s="2"/>
      <c r="W85" s="2"/>
      <c r="X85" s="2"/>
    </row>
    <row r="86" spans="1:24">
      <c r="A86" s="2" t="s">
        <v>6395</v>
      </c>
      <c r="B86" s="2" t="s">
        <v>6578</v>
      </c>
      <c r="C86" s="2"/>
      <c r="D86" s="2" t="s">
        <v>2286</v>
      </c>
      <c r="E86" s="15">
        <v>42277</v>
      </c>
      <c r="F86" s="2"/>
      <c r="G86" s="2"/>
      <c r="H86" s="2">
        <f t="shared" si="6"/>
        <v>1</v>
      </c>
      <c r="I86" s="2"/>
      <c r="J86" s="19" t="s">
        <v>6394</v>
      </c>
      <c r="K86" s="2" t="str">
        <f t="shared" si="7"/>
        <v>km</v>
      </c>
      <c r="L86" s="2" t="str">
        <f t="shared" si="8"/>
        <v>Central Khmer</v>
      </c>
      <c r="M86" s="2"/>
      <c r="N86" s="2" t="s">
        <v>359</v>
      </c>
      <c r="O86" s="2"/>
      <c r="P86" s="2"/>
      <c r="Q86" s="2"/>
      <c r="R86" s="2"/>
      <c r="S86" s="15">
        <f t="shared" si="9"/>
        <v>42277</v>
      </c>
      <c r="T86" s="15" t="str">
        <f t="shared" si="10"/>
        <v/>
      </c>
      <c r="U86" s="15" t="str">
        <f t="shared" si="11"/>
        <v/>
      </c>
      <c r="V86" s="2"/>
      <c r="W86" s="2"/>
      <c r="X86" s="2"/>
    </row>
    <row r="87" spans="1:24">
      <c r="A87" s="2" t="s">
        <v>6396</v>
      </c>
      <c r="B87" s="2" t="s">
        <v>6579</v>
      </c>
      <c r="C87" s="2"/>
      <c r="D87" s="2" t="s">
        <v>2286</v>
      </c>
      <c r="E87" s="15">
        <v>42277</v>
      </c>
      <c r="F87" s="2"/>
      <c r="G87" s="2"/>
      <c r="H87" s="2">
        <f t="shared" si="6"/>
        <v>1</v>
      </c>
      <c r="I87" s="2"/>
      <c r="J87" s="19" t="s">
        <v>6395</v>
      </c>
      <c r="K87" s="2" t="str">
        <f t="shared" si="7"/>
        <v>kn</v>
      </c>
      <c r="L87" s="2" t="str">
        <f t="shared" si="8"/>
        <v>Kannada</v>
      </c>
      <c r="M87" s="2"/>
      <c r="N87" s="2" t="s">
        <v>359</v>
      </c>
      <c r="O87" s="2"/>
      <c r="P87" s="2"/>
      <c r="Q87" s="2"/>
      <c r="R87" s="2"/>
      <c r="S87" s="15">
        <f t="shared" si="9"/>
        <v>42277</v>
      </c>
      <c r="T87" s="15" t="str">
        <f t="shared" si="10"/>
        <v/>
      </c>
      <c r="U87" s="15" t="str">
        <f t="shared" si="11"/>
        <v/>
      </c>
      <c r="V87" s="2"/>
      <c r="W87" s="2"/>
      <c r="X87" s="2"/>
    </row>
    <row r="88" spans="1:24">
      <c r="A88" s="2" t="s">
        <v>6397</v>
      </c>
      <c r="B88" s="2" t="s">
        <v>6580</v>
      </c>
      <c r="C88" s="2"/>
      <c r="D88" s="2" t="s">
        <v>2286</v>
      </c>
      <c r="E88" s="15">
        <v>42277</v>
      </c>
      <c r="F88" s="2"/>
      <c r="G88" s="2"/>
      <c r="H88" s="2">
        <f t="shared" si="6"/>
        <v>1</v>
      </c>
      <c r="I88" s="2"/>
      <c r="J88" s="19" t="s">
        <v>6396</v>
      </c>
      <c r="K88" s="2" t="str">
        <f t="shared" si="7"/>
        <v>ko</v>
      </c>
      <c r="L88" s="2" t="str">
        <f t="shared" si="8"/>
        <v>Korean</v>
      </c>
      <c r="M88" s="2"/>
      <c r="N88" s="2" t="s">
        <v>359</v>
      </c>
      <c r="O88" s="2"/>
      <c r="P88" s="2"/>
      <c r="Q88" s="2"/>
      <c r="R88" s="2"/>
      <c r="S88" s="15">
        <f t="shared" si="9"/>
        <v>42277</v>
      </c>
      <c r="T88" s="15" t="str">
        <f t="shared" si="10"/>
        <v/>
      </c>
      <c r="U88" s="15" t="str">
        <f t="shared" si="11"/>
        <v/>
      </c>
      <c r="V88" s="2"/>
      <c r="W88" s="2"/>
      <c r="X88" s="2"/>
    </row>
    <row r="89" spans="1:24">
      <c r="A89" s="2" t="s">
        <v>6398</v>
      </c>
      <c r="B89" s="2" t="s">
        <v>6581</v>
      </c>
      <c r="C89" s="2"/>
      <c r="D89" s="2" t="s">
        <v>2286</v>
      </c>
      <c r="E89" s="15">
        <v>42277</v>
      </c>
      <c r="F89" s="2"/>
      <c r="G89" s="2"/>
      <c r="H89" s="2">
        <f t="shared" si="6"/>
        <v>1</v>
      </c>
      <c r="I89" s="2"/>
      <c r="J89" s="19" t="s">
        <v>6397</v>
      </c>
      <c r="K89" s="2" t="str">
        <f t="shared" si="7"/>
        <v>kr</v>
      </c>
      <c r="L89" s="2" t="str">
        <f t="shared" si="8"/>
        <v>Kanuri</v>
      </c>
      <c r="M89" s="2"/>
      <c r="N89" s="2" t="s">
        <v>359</v>
      </c>
      <c r="O89" s="2"/>
      <c r="P89" s="2"/>
      <c r="Q89" s="2"/>
      <c r="R89" s="2"/>
      <c r="S89" s="15">
        <f t="shared" si="9"/>
        <v>42277</v>
      </c>
      <c r="T89" s="15" t="str">
        <f t="shared" si="10"/>
        <v/>
      </c>
      <c r="U89" s="15" t="str">
        <f t="shared" si="11"/>
        <v/>
      </c>
      <c r="V89" s="2"/>
      <c r="W89" s="2"/>
      <c r="X89" s="2"/>
    </row>
    <row r="90" spans="1:24">
      <c r="A90" s="2" t="s">
        <v>6399</v>
      </c>
      <c r="B90" s="2" t="s">
        <v>6582</v>
      </c>
      <c r="C90" s="2"/>
      <c r="D90" s="2" t="s">
        <v>2286</v>
      </c>
      <c r="E90" s="15">
        <v>42277</v>
      </c>
      <c r="F90" s="2"/>
      <c r="G90" s="2"/>
      <c r="H90" s="2">
        <f t="shared" si="6"/>
        <v>1</v>
      </c>
      <c r="I90" s="2"/>
      <c r="J90" s="19" t="s">
        <v>6398</v>
      </c>
      <c r="K90" s="2" t="str">
        <f t="shared" si="7"/>
        <v>ks</v>
      </c>
      <c r="L90" s="2" t="str">
        <f t="shared" si="8"/>
        <v>Kashmiri</v>
      </c>
      <c r="M90" s="2"/>
      <c r="N90" s="2" t="s">
        <v>359</v>
      </c>
      <c r="O90" s="2"/>
      <c r="P90" s="2"/>
      <c r="Q90" s="2"/>
      <c r="R90" s="2"/>
      <c r="S90" s="15">
        <f t="shared" si="9"/>
        <v>42277</v>
      </c>
      <c r="T90" s="15" t="str">
        <f t="shared" si="10"/>
        <v/>
      </c>
      <c r="U90" s="15" t="str">
        <f t="shared" si="11"/>
        <v/>
      </c>
      <c r="V90" s="2"/>
      <c r="W90" s="2"/>
      <c r="X90" s="2"/>
    </row>
    <row r="91" spans="1:24">
      <c r="A91" s="2" t="s">
        <v>6400</v>
      </c>
      <c r="B91" s="2" t="s">
        <v>6583</v>
      </c>
      <c r="C91" s="2"/>
      <c r="D91" s="2" t="s">
        <v>2286</v>
      </c>
      <c r="E91" s="15">
        <v>42277</v>
      </c>
      <c r="F91" s="2"/>
      <c r="G91" s="2"/>
      <c r="H91" s="2">
        <f t="shared" si="6"/>
        <v>1</v>
      </c>
      <c r="I91" s="2"/>
      <c r="J91" s="19" t="s">
        <v>6399</v>
      </c>
      <c r="K91" s="2" t="str">
        <f t="shared" si="7"/>
        <v>ku</v>
      </c>
      <c r="L91" s="2" t="str">
        <f t="shared" si="8"/>
        <v>Kurdish</v>
      </c>
      <c r="M91" s="2"/>
      <c r="N91" s="2" t="s">
        <v>359</v>
      </c>
      <c r="O91" s="2"/>
      <c r="P91" s="2"/>
      <c r="Q91" s="2"/>
      <c r="R91" s="2"/>
      <c r="S91" s="15">
        <f t="shared" si="9"/>
        <v>42277</v>
      </c>
      <c r="T91" s="15" t="str">
        <f t="shared" si="10"/>
        <v/>
      </c>
      <c r="U91" s="15" t="str">
        <f t="shared" si="11"/>
        <v/>
      </c>
      <c r="V91" s="2"/>
      <c r="W91" s="2"/>
      <c r="X91" s="2"/>
    </row>
    <row r="92" spans="1:24">
      <c r="A92" s="2" t="s">
        <v>6401</v>
      </c>
      <c r="B92" s="2" t="s">
        <v>6584</v>
      </c>
      <c r="C92" s="2"/>
      <c r="D92" s="2" t="s">
        <v>2286</v>
      </c>
      <c r="E92" s="15">
        <v>42277</v>
      </c>
      <c r="F92" s="2"/>
      <c r="G92" s="2"/>
      <c r="H92" s="2">
        <f t="shared" si="6"/>
        <v>1</v>
      </c>
      <c r="I92" s="2"/>
      <c r="J92" s="19" t="s">
        <v>6400</v>
      </c>
      <c r="K92" s="2" t="str">
        <f t="shared" si="7"/>
        <v>kv</v>
      </c>
      <c r="L92" s="2" t="str">
        <f t="shared" si="8"/>
        <v>Komi</v>
      </c>
      <c r="M92" s="2"/>
      <c r="N92" s="2" t="s">
        <v>359</v>
      </c>
      <c r="O92" s="2"/>
      <c r="P92" s="2"/>
      <c r="Q92" s="2"/>
      <c r="R92" s="2"/>
      <c r="S92" s="15">
        <f t="shared" si="9"/>
        <v>42277</v>
      </c>
      <c r="T92" s="15" t="str">
        <f t="shared" si="10"/>
        <v/>
      </c>
      <c r="U92" s="15" t="str">
        <f t="shared" si="11"/>
        <v/>
      </c>
      <c r="V92" s="2"/>
      <c r="W92" s="2"/>
      <c r="X92" s="2"/>
    </row>
    <row r="93" spans="1:24">
      <c r="A93" s="2" t="s">
        <v>6402</v>
      </c>
      <c r="B93" s="2" t="s">
        <v>6585</v>
      </c>
      <c r="C93" s="2"/>
      <c r="D93" s="2" t="s">
        <v>2286</v>
      </c>
      <c r="E93" s="15">
        <v>42277</v>
      </c>
      <c r="F93" s="2"/>
      <c r="G93" s="2"/>
      <c r="H93" s="2">
        <f t="shared" si="6"/>
        <v>1</v>
      </c>
      <c r="I93" s="2"/>
      <c r="J93" s="19" t="s">
        <v>6401</v>
      </c>
      <c r="K93" s="2" t="str">
        <f t="shared" si="7"/>
        <v>kw</v>
      </c>
      <c r="L93" s="2" t="str">
        <f t="shared" si="8"/>
        <v>Cornish</v>
      </c>
      <c r="M93" s="2"/>
      <c r="N93" s="2" t="s">
        <v>359</v>
      </c>
      <c r="O93" s="2"/>
      <c r="P93" s="2"/>
      <c r="Q93" s="2"/>
      <c r="R93" s="2"/>
      <c r="S93" s="15">
        <f t="shared" si="9"/>
        <v>42277</v>
      </c>
      <c r="T93" s="15" t="str">
        <f t="shared" si="10"/>
        <v/>
      </c>
      <c r="U93" s="15" t="str">
        <f t="shared" si="11"/>
        <v/>
      </c>
      <c r="V93" s="2"/>
      <c r="W93" s="2"/>
      <c r="X93" s="2"/>
    </row>
    <row r="94" spans="1:24">
      <c r="A94" s="2" t="s">
        <v>6403</v>
      </c>
      <c r="B94" s="2" t="s">
        <v>6586</v>
      </c>
      <c r="C94" s="2"/>
      <c r="D94" s="2" t="s">
        <v>2286</v>
      </c>
      <c r="E94" s="15">
        <v>42277</v>
      </c>
      <c r="F94" s="2"/>
      <c r="G94" s="2"/>
      <c r="H94" s="2">
        <f t="shared" si="6"/>
        <v>1</v>
      </c>
      <c r="I94" s="2"/>
      <c r="J94" s="19" t="s">
        <v>6402</v>
      </c>
      <c r="K94" s="2" t="str">
        <f t="shared" si="7"/>
        <v>ky</v>
      </c>
      <c r="L94" s="2" t="str">
        <f t="shared" si="8"/>
        <v>Kirghiz</v>
      </c>
      <c r="M94" s="2"/>
      <c r="N94" s="2" t="s">
        <v>359</v>
      </c>
      <c r="O94" s="2"/>
      <c r="P94" s="2"/>
      <c r="Q94" s="2"/>
      <c r="R94" s="2"/>
      <c r="S94" s="15">
        <f t="shared" si="9"/>
        <v>42277</v>
      </c>
      <c r="T94" s="15" t="str">
        <f t="shared" si="10"/>
        <v/>
      </c>
      <c r="U94" s="15" t="str">
        <f t="shared" si="11"/>
        <v/>
      </c>
      <c r="V94" s="2"/>
      <c r="W94" s="2"/>
      <c r="X94" s="2"/>
    </row>
    <row r="95" spans="1:24">
      <c r="A95" s="2" t="s">
        <v>6404</v>
      </c>
      <c r="B95" s="2" t="s">
        <v>6587</v>
      </c>
      <c r="C95" s="2"/>
      <c r="D95" s="2" t="s">
        <v>2286</v>
      </c>
      <c r="E95" s="15">
        <v>42277</v>
      </c>
      <c r="F95" s="2"/>
      <c r="G95" s="2"/>
      <c r="H95" s="2">
        <f t="shared" si="6"/>
        <v>1</v>
      </c>
      <c r="I95" s="2"/>
      <c r="J95" s="19" t="s">
        <v>6403</v>
      </c>
      <c r="K95" s="2" t="str">
        <f t="shared" si="7"/>
        <v>lb</v>
      </c>
      <c r="L95" s="2" t="str">
        <f t="shared" si="8"/>
        <v>Luxembourgish</v>
      </c>
      <c r="M95" s="2"/>
      <c r="N95" s="2" t="s">
        <v>359</v>
      </c>
      <c r="O95" s="2"/>
      <c r="P95" s="2"/>
      <c r="Q95" s="2"/>
      <c r="R95" s="2"/>
      <c r="S95" s="15">
        <f t="shared" si="9"/>
        <v>42277</v>
      </c>
      <c r="T95" s="15" t="str">
        <f t="shared" si="10"/>
        <v/>
      </c>
      <c r="U95" s="15" t="str">
        <f t="shared" si="11"/>
        <v/>
      </c>
      <c r="V95" s="2"/>
      <c r="W95" s="2"/>
      <c r="X95" s="2"/>
    </row>
    <row r="96" spans="1:24">
      <c r="A96" s="2" t="s">
        <v>6405</v>
      </c>
      <c r="B96" s="2" t="s">
        <v>6588</v>
      </c>
      <c r="C96" s="2"/>
      <c r="D96" s="2" t="s">
        <v>2286</v>
      </c>
      <c r="E96" s="15">
        <v>42277</v>
      </c>
      <c r="F96" s="2"/>
      <c r="G96" s="2"/>
      <c r="H96" s="2">
        <f t="shared" si="6"/>
        <v>1</v>
      </c>
      <c r="I96" s="2"/>
      <c r="J96" s="19" t="s">
        <v>6404</v>
      </c>
      <c r="K96" s="2" t="str">
        <f t="shared" si="7"/>
        <v>lg</v>
      </c>
      <c r="L96" s="2" t="str">
        <f t="shared" si="8"/>
        <v>Ganda</v>
      </c>
      <c r="M96" s="2"/>
      <c r="N96" s="2" t="s">
        <v>359</v>
      </c>
      <c r="O96" s="2"/>
      <c r="P96" s="2"/>
      <c r="Q96" s="2"/>
      <c r="R96" s="2"/>
      <c r="S96" s="15">
        <f t="shared" si="9"/>
        <v>42277</v>
      </c>
      <c r="T96" s="15" t="str">
        <f t="shared" si="10"/>
        <v/>
      </c>
      <c r="U96" s="15" t="str">
        <f t="shared" si="11"/>
        <v/>
      </c>
      <c r="V96" s="2"/>
      <c r="W96" s="2"/>
      <c r="X96" s="2"/>
    </row>
    <row r="97" spans="1:24">
      <c r="A97" s="2" t="s">
        <v>6406</v>
      </c>
      <c r="B97" s="2" t="s">
        <v>6589</v>
      </c>
      <c r="C97" s="2"/>
      <c r="D97" s="2" t="s">
        <v>2286</v>
      </c>
      <c r="E97" s="15">
        <v>42277</v>
      </c>
      <c r="F97" s="2"/>
      <c r="G97" s="2"/>
      <c r="H97" s="2">
        <f t="shared" si="6"/>
        <v>1</v>
      </c>
      <c r="I97" s="2"/>
      <c r="J97" s="19" t="s">
        <v>6405</v>
      </c>
      <c r="K97" s="2" t="str">
        <f t="shared" si="7"/>
        <v>li</v>
      </c>
      <c r="L97" s="2" t="str">
        <f t="shared" si="8"/>
        <v>Limburgan</v>
      </c>
      <c r="M97" s="2"/>
      <c r="N97" s="2" t="s">
        <v>359</v>
      </c>
      <c r="O97" s="2"/>
      <c r="P97" s="2"/>
      <c r="Q97" s="2"/>
      <c r="R97" s="2"/>
      <c r="S97" s="15">
        <f t="shared" si="9"/>
        <v>42277</v>
      </c>
      <c r="T97" s="15" t="str">
        <f t="shared" si="10"/>
        <v/>
      </c>
      <c r="U97" s="15" t="str">
        <f t="shared" si="11"/>
        <v/>
      </c>
      <c r="V97" s="2"/>
      <c r="W97" s="2"/>
      <c r="X97" s="2"/>
    </row>
    <row r="98" spans="1:24">
      <c r="A98" s="2" t="s">
        <v>6407</v>
      </c>
      <c r="B98" s="2" t="s">
        <v>6590</v>
      </c>
      <c r="C98" s="2"/>
      <c r="D98" s="2" t="s">
        <v>2286</v>
      </c>
      <c r="E98" s="15">
        <v>42277</v>
      </c>
      <c r="F98" s="2"/>
      <c r="G98" s="2"/>
      <c r="H98" s="2">
        <f t="shared" si="6"/>
        <v>1</v>
      </c>
      <c r="I98" s="2"/>
      <c r="J98" s="19" t="s">
        <v>6406</v>
      </c>
      <c r="K98" s="2" t="str">
        <f t="shared" si="7"/>
        <v>ln</v>
      </c>
      <c r="L98" s="2" t="str">
        <f t="shared" si="8"/>
        <v>Lingala</v>
      </c>
      <c r="M98" s="2"/>
      <c r="N98" s="2" t="s">
        <v>359</v>
      </c>
      <c r="O98" s="2"/>
      <c r="P98" s="2"/>
      <c r="Q98" s="2"/>
      <c r="R98" s="2"/>
      <c r="S98" s="15">
        <f t="shared" si="9"/>
        <v>42277</v>
      </c>
      <c r="T98" s="15" t="str">
        <f t="shared" si="10"/>
        <v/>
      </c>
      <c r="U98" s="15" t="str">
        <f t="shared" si="11"/>
        <v/>
      </c>
      <c r="V98" s="2"/>
      <c r="W98" s="2"/>
      <c r="X98" s="2"/>
    </row>
    <row r="99" spans="1:24">
      <c r="A99" s="2" t="s">
        <v>6408</v>
      </c>
      <c r="B99" s="2" t="s">
        <v>6591</v>
      </c>
      <c r="C99" s="2"/>
      <c r="D99" s="2" t="s">
        <v>2286</v>
      </c>
      <c r="E99" s="15">
        <v>42277</v>
      </c>
      <c r="F99" s="2"/>
      <c r="G99" s="2"/>
      <c r="H99" s="2">
        <f t="shared" si="6"/>
        <v>1</v>
      </c>
      <c r="I99" s="2"/>
      <c r="J99" s="19" t="s">
        <v>6407</v>
      </c>
      <c r="K99" s="2" t="str">
        <f t="shared" si="7"/>
        <v>lo</v>
      </c>
      <c r="L99" s="2" t="str">
        <f t="shared" si="8"/>
        <v>Lao</v>
      </c>
      <c r="M99" s="2"/>
      <c r="N99" s="2" t="s">
        <v>359</v>
      </c>
      <c r="O99" s="2"/>
      <c r="P99" s="2"/>
      <c r="Q99" s="2"/>
      <c r="R99" s="2"/>
      <c r="S99" s="15">
        <f t="shared" si="9"/>
        <v>42277</v>
      </c>
      <c r="T99" s="15" t="str">
        <f t="shared" si="10"/>
        <v/>
      </c>
      <c r="U99" s="15" t="str">
        <f t="shared" si="11"/>
        <v/>
      </c>
      <c r="V99" s="2"/>
      <c r="W99" s="2"/>
      <c r="X99" s="2"/>
    </row>
    <row r="100" spans="1:24">
      <c r="A100" s="2" t="s">
        <v>6409</v>
      </c>
      <c r="B100" s="2" t="s">
        <v>6592</v>
      </c>
      <c r="C100" s="2"/>
      <c r="D100" s="2" t="s">
        <v>2286</v>
      </c>
      <c r="E100" s="15">
        <v>42277</v>
      </c>
      <c r="F100" s="2"/>
      <c r="G100" s="2"/>
      <c r="H100" s="2">
        <f t="shared" si="6"/>
        <v>1</v>
      </c>
      <c r="I100" s="2"/>
      <c r="J100" s="19" t="s">
        <v>6408</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c r="W100" s="2"/>
      <c r="X100" s="2"/>
    </row>
    <row r="101" spans="1:24">
      <c r="A101" s="2" t="s">
        <v>6410</v>
      </c>
      <c r="B101" s="2" t="s">
        <v>6593</v>
      </c>
      <c r="C101" s="2"/>
      <c r="D101" s="2" t="s">
        <v>2286</v>
      </c>
      <c r="E101" s="15">
        <v>42277</v>
      </c>
      <c r="F101" s="2"/>
      <c r="G101" s="2"/>
      <c r="H101" s="2">
        <f t="shared" si="6"/>
        <v>1</v>
      </c>
      <c r="I101" s="2"/>
      <c r="J101" s="19" t="s">
        <v>6409</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c r="W101" s="2"/>
      <c r="X101" s="2"/>
    </row>
    <row r="102" spans="1:24">
      <c r="A102" s="2" t="s">
        <v>6411</v>
      </c>
      <c r="B102" s="2" t="s">
        <v>6594</v>
      </c>
      <c r="C102" s="2"/>
      <c r="D102" s="2" t="s">
        <v>2286</v>
      </c>
      <c r="E102" s="15">
        <v>42277</v>
      </c>
      <c r="F102" s="2"/>
      <c r="G102" s="2"/>
      <c r="H102" s="2">
        <f t="shared" si="6"/>
        <v>1</v>
      </c>
      <c r="I102" s="2"/>
      <c r="J102" s="19" t="s">
        <v>6410</v>
      </c>
      <c r="K102" s="2" t="str">
        <f t="shared" si="7"/>
        <v>lv</v>
      </c>
      <c r="L102" s="2" t="str">
        <f t="shared" si="8"/>
        <v>Latvian</v>
      </c>
      <c r="M102" s="2"/>
      <c r="N102" s="2" t="s">
        <v>359</v>
      </c>
      <c r="O102" s="2"/>
      <c r="P102" s="2"/>
      <c r="Q102" s="2"/>
      <c r="R102" s="2"/>
      <c r="S102" s="15">
        <f t="shared" si="9"/>
        <v>42277</v>
      </c>
      <c r="T102" s="15" t="str">
        <f t="shared" si="10"/>
        <v/>
      </c>
      <c r="U102" s="15" t="str">
        <f t="shared" si="11"/>
        <v/>
      </c>
      <c r="V102" s="2"/>
      <c r="W102" s="2"/>
      <c r="X102" s="2"/>
    </row>
    <row r="103" spans="1:24">
      <c r="A103" s="2" t="s">
        <v>6412</v>
      </c>
      <c r="B103" s="2" t="s">
        <v>6595</v>
      </c>
      <c r="C103" s="2"/>
      <c r="D103" s="2" t="s">
        <v>2286</v>
      </c>
      <c r="E103" s="15">
        <v>42277</v>
      </c>
      <c r="F103" s="2"/>
      <c r="G103" s="2"/>
      <c r="H103" s="2">
        <f t="shared" si="6"/>
        <v>1</v>
      </c>
      <c r="I103" s="2"/>
      <c r="J103" s="19" t="s">
        <v>6411</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c r="W103" s="2"/>
      <c r="X103" s="2"/>
    </row>
    <row r="104" spans="1:24">
      <c r="A104" s="2" t="s">
        <v>6413</v>
      </c>
      <c r="B104" s="2" t="s">
        <v>6596</v>
      </c>
      <c r="C104" s="2"/>
      <c r="D104" s="2" t="s">
        <v>2286</v>
      </c>
      <c r="E104" s="15">
        <v>42277</v>
      </c>
      <c r="F104" s="2"/>
      <c r="G104" s="2"/>
      <c r="H104" s="2">
        <f t="shared" si="6"/>
        <v>1</v>
      </c>
      <c r="I104" s="2"/>
      <c r="J104" s="19" t="s">
        <v>6412</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c r="W104" s="2"/>
      <c r="X104" s="2"/>
    </row>
    <row r="105" spans="1:24">
      <c r="A105" s="2" t="s">
        <v>6414</v>
      </c>
      <c r="B105" s="2" t="s">
        <v>6597</v>
      </c>
      <c r="C105" s="2"/>
      <c r="D105" s="2" t="s">
        <v>2286</v>
      </c>
      <c r="E105" s="15">
        <v>42277</v>
      </c>
      <c r="F105" s="2"/>
      <c r="G105" s="2"/>
      <c r="H105" s="2">
        <f t="shared" si="6"/>
        <v>1</v>
      </c>
      <c r="I105" s="2"/>
      <c r="J105" s="19" t="s">
        <v>6413</v>
      </c>
      <c r="K105" s="2" t="str">
        <f t="shared" si="7"/>
        <v>mi</v>
      </c>
      <c r="L105" s="2" t="str">
        <f t="shared" si="8"/>
        <v>Maori</v>
      </c>
      <c r="M105" s="2"/>
      <c r="N105" s="2" t="s">
        <v>359</v>
      </c>
      <c r="O105" s="2"/>
      <c r="P105" s="2"/>
      <c r="Q105" s="2"/>
      <c r="R105" s="2"/>
      <c r="S105" s="15">
        <f t="shared" si="9"/>
        <v>42277</v>
      </c>
      <c r="T105" s="15" t="str">
        <f t="shared" si="10"/>
        <v/>
      </c>
      <c r="U105" s="15" t="str">
        <f t="shared" si="11"/>
        <v/>
      </c>
      <c r="V105" s="2"/>
      <c r="W105" s="2"/>
      <c r="X105" s="2"/>
    </row>
    <row r="106" spans="1:24">
      <c r="A106" s="2" t="s">
        <v>6415</v>
      </c>
      <c r="B106" s="2" t="s">
        <v>6598</v>
      </c>
      <c r="C106" s="2"/>
      <c r="D106" s="2" t="s">
        <v>2286</v>
      </c>
      <c r="E106" s="15">
        <v>42277</v>
      </c>
      <c r="F106" s="2"/>
      <c r="G106" s="2"/>
      <c r="H106" s="2">
        <f t="shared" si="6"/>
        <v>1</v>
      </c>
      <c r="I106" s="2"/>
      <c r="J106" s="19" t="s">
        <v>6414</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c r="W106" s="2"/>
      <c r="X106" s="2"/>
    </row>
    <row r="107" spans="1:24">
      <c r="A107" s="2" t="s">
        <v>6416</v>
      </c>
      <c r="B107" s="2" t="s">
        <v>6599</v>
      </c>
      <c r="C107" s="2"/>
      <c r="D107" s="2" t="s">
        <v>2286</v>
      </c>
      <c r="E107" s="15">
        <v>42277</v>
      </c>
      <c r="F107" s="2"/>
      <c r="G107" s="2"/>
      <c r="H107" s="2">
        <f t="shared" si="6"/>
        <v>1</v>
      </c>
      <c r="I107" s="2"/>
      <c r="J107" s="19" t="s">
        <v>6415</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c r="W107" s="2"/>
      <c r="X107" s="2"/>
    </row>
    <row r="108" spans="1:24">
      <c r="A108" s="2" t="s">
        <v>6417</v>
      </c>
      <c r="B108" s="2" t="s">
        <v>6600</v>
      </c>
      <c r="C108" s="2"/>
      <c r="D108" s="2" t="s">
        <v>2286</v>
      </c>
      <c r="E108" s="15">
        <v>42277</v>
      </c>
      <c r="F108" s="2"/>
      <c r="G108" s="2"/>
      <c r="H108" s="2">
        <f t="shared" si="6"/>
        <v>1</v>
      </c>
      <c r="I108" s="2"/>
      <c r="J108" s="19" t="s">
        <v>6416</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c r="W108" s="2"/>
      <c r="X108" s="2"/>
    </row>
    <row r="109" spans="1:24">
      <c r="A109" s="2" t="s">
        <v>6418</v>
      </c>
      <c r="B109" s="2" t="s">
        <v>6601</v>
      </c>
      <c r="C109" s="2"/>
      <c r="D109" s="2" t="s">
        <v>2286</v>
      </c>
      <c r="E109" s="15">
        <v>42277</v>
      </c>
      <c r="F109" s="2"/>
      <c r="G109" s="2"/>
      <c r="H109" s="2">
        <f t="shared" si="6"/>
        <v>1</v>
      </c>
      <c r="I109" s="2"/>
      <c r="J109" s="19" t="s">
        <v>6417</v>
      </c>
      <c r="K109" s="2" t="str">
        <f t="shared" si="7"/>
        <v>mr</v>
      </c>
      <c r="L109" s="2" t="str">
        <f t="shared" si="8"/>
        <v>Marathi</v>
      </c>
      <c r="M109" s="2"/>
      <c r="N109" s="2" t="s">
        <v>359</v>
      </c>
      <c r="O109" s="2"/>
      <c r="P109" s="2"/>
      <c r="Q109" s="2"/>
      <c r="R109" s="2"/>
      <c r="S109" s="15">
        <f t="shared" si="9"/>
        <v>42277</v>
      </c>
      <c r="T109" s="15" t="str">
        <f t="shared" si="10"/>
        <v/>
      </c>
      <c r="U109" s="15" t="str">
        <f t="shared" si="11"/>
        <v/>
      </c>
      <c r="V109" s="2"/>
      <c r="W109" s="2"/>
      <c r="X109" s="2"/>
    </row>
    <row r="110" spans="1:24">
      <c r="A110" s="2" t="s">
        <v>6419</v>
      </c>
      <c r="B110" s="2" t="s">
        <v>6602</v>
      </c>
      <c r="C110" s="2"/>
      <c r="D110" s="2" t="s">
        <v>2286</v>
      </c>
      <c r="E110" s="15">
        <v>42277</v>
      </c>
      <c r="F110" s="2"/>
      <c r="G110" s="2"/>
      <c r="H110" s="2">
        <f t="shared" si="6"/>
        <v>1</v>
      </c>
      <c r="I110" s="2"/>
      <c r="J110" s="19" t="s">
        <v>6418</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c r="W110" s="2"/>
      <c r="X110" s="2"/>
    </row>
    <row r="111" spans="1:24">
      <c r="A111" s="2" t="s">
        <v>6420</v>
      </c>
      <c r="B111" s="2" t="s">
        <v>6603</v>
      </c>
      <c r="C111" s="2"/>
      <c r="D111" s="2" t="s">
        <v>2286</v>
      </c>
      <c r="E111" s="15">
        <v>42277</v>
      </c>
      <c r="F111" s="2"/>
      <c r="G111" s="2"/>
      <c r="H111" s="2">
        <f t="shared" si="6"/>
        <v>1</v>
      </c>
      <c r="I111" s="2"/>
      <c r="J111" s="19" t="s">
        <v>6419</v>
      </c>
      <c r="K111" s="2" t="str">
        <f t="shared" si="7"/>
        <v>mt</v>
      </c>
      <c r="L111" s="2" t="str">
        <f t="shared" si="8"/>
        <v>Maltese</v>
      </c>
      <c r="M111" s="2"/>
      <c r="N111" s="2" t="s">
        <v>359</v>
      </c>
      <c r="O111" s="2"/>
      <c r="P111" s="2"/>
      <c r="Q111" s="2"/>
      <c r="R111" s="2"/>
      <c r="S111" s="15">
        <f t="shared" si="9"/>
        <v>42277</v>
      </c>
      <c r="T111" s="15" t="str">
        <f t="shared" si="10"/>
        <v/>
      </c>
      <c r="U111" s="15" t="str">
        <f t="shared" si="11"/>
        <v/>
      </c>
      <c r="V111" s="2"/>
      <c r="W111" s="2"/>
      <c r="X111" s="2"/>
    </row>
    <row r="112" spans="1:24">
      <c r="A112" s="2" t="s">
        <v>6421</v>
      </c>
      <c r="B112" s="2" t="s">
        <v>6604</v>
      </c>
      <c r="C112" s="2"/>
      <c r="D112" s="2" t="s">
        <v>2286</v>
      </c>
      <c r="E112" s="15">
        <v>42277</v>
      </c>
      <c r="F112" s="2"/>
      <c r="G112" s="2"/>
      <c r="H112" s="2">
        <f t="shared" si="6"/>
        <v>1</v>
      </c>
      <c r="I112" s="2"/>
      <c r="J112" s="19" t="s">
        <v>6420</v>
      </c>
      <c r="K112" s="2" t="str">
        <f t="shared" si="7"/>
        <v>my</v>
      </c>
      <c r="L112" s="2" t="str">
        <f t="shared" si="8"/>
        <v>Burmese</v>
      </c>
      <c r="M112" s="2"/>
      <c r="N112" s="2" t="s">
        <v>359</v>
      </c>
      <c r="O112" s="2"/>
      <c r="P112" s="2"/>
      <c r="Q112" s="2"/>
      <c r="R112" s="2"/>
      <c r="S112" s="15">
        <f t="shared" si="9"/>
        <v>42277</v>
      </c>
      <c r="T112" s="15" t="str">
        <f t="shared" si="10"/>
        <v/>
      </c>
      <c r="U112" s="15" t="str">
        <f t="shared" si="11"/>
        <v/>
      </c>
      <c r="V112" s="2"/>
      <c r="W112" s="2"/>
      <c r="X112" s="2"/>
    </row>
    <row r="113" spans="1:24">
      <c r="A113" s="2" t="s">
        <v>6422</v>
      </c>
      <c r="B113" s="2" t="s">
        <v>6605</v>
      </c>
      <c r="C113" s="2"/>
      <c r="D113" s="2" t="s">
        <v>2286</v>
      </c>
      <c r="E113" s="15">
        <v>42277</v>
      </c>
      <c r="F113" s="2"/>
      <c r="G113" s="2"/>
      <c r="H113" s="2">
        <f t="shared" si="6"/>
        <v>1</v>
      </c>
      <c r="I113" s="2"/>
      <c r="J113" s="19" t="s">
        <v>6421</v>
      </c>
      <c r="K113" s="2" t="str">
        <f t="shared" si="7"/>
        <v>na</v>
      </c>
      <c r="L113" s="2" t="str">
        <f t="shared" si="8"/>
        <v>Nauru</v>
      </c>
      <c r="M113" s="2"/>
      <c r="N113" s="2" t="s">
        <v>359</v>
      </c>
      <c r="O113" s="2"/>
      <c r="P113" s="2"/>
      <c r="Q113" s="2"/>
      <c r="R113" s="2"/>
      <c r="S113" s="15">
        <f t="shared" si="9"/>
        <v>42277</v>
      </c>
      <c r="T113" s="15" t="str">
        <f t="shared" si="10"/>
        <v/>
      </c>
      <c r="U113" s="15" t="str">
        <f t="shared" si="11"/>
        <v/>
      </c>
      <c r="V113" s="2"/>
      <c r="W113" s="2"/>
      <c r="X113" s="2"/>
    </row>
    <row r="114" spans="1:24">
      <c r="A114" s="2" t="s">
        <v>6423</v>
      </c>
      <c r="B114" s="2" t="s">
        <v>6606</v>
      </c>
      <c r="C114" s="2"/>
      <c r="D114" s="2" t="s">
        <v>2286</v>
      </c>
      <c r="E114" s="15">
        <v>42277</v>
      </c>
      <c r="F114" s="2"/>
      <c r="G114" s="2"/>
      <c r="H114" s="2">
        <f t="shared" si="6"/>
        <v>1</v>
      </c>
      <c r="I114" s="2"/>
      <c r="J114" s="19" t="s">
        <v>6422</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c r="W114" s="2"/>
      <c r="X114" s="2"/>
    </row>
    <row r="115" spans="1:24">
      <c r="A115" s="2" t="s">
        <v>6424</v>
      </c>
      <c r="B115" s="2" t="s">
        <v>6607</v>
      </c>
      <c r="C115" s="2"/>
      <c r="D115" s="2" t="s">
        <v>2286</v>
      </c>
      <c r="E115" s="15">
        <v>42277</v>
      </c>
      <c r="F115" s="2"/>
      <c r="G115" s="2"/>
      <c r="H115" s="2">
        <f t="shared" si="6"/>
        <v>1</v>
      </c>
      <c r="I115" s="2"/>
      <c r="J115" s="19" t="s">
        <v>6423</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c r="W115" s="2"/>
      <c r="X115" s="2"/>
    </row>
    <row r="116" spans="1:24">
      <c r="A116" s="2" t="s">
        <v>6425</v>
      </c>
      <c r="B116" s="2" t="s">
        <v>6608</v>
      </c>
      <c r="C116" s="2"/>
      <c r="D116" s="2" t="s">
        <v>2286</v>
      </c>
      <c r="E116" s="15">
        <v>42277</v>
      </c>
      <c r="F116" s="2"/>
      <c r="G116" s="2"/>
      <c r="H116" s="2">
        <f t="shared" si="6"/>
        <v>1</v>
      </c>
      <c r="I116" s="2"/>
      <c r="J116" s="19" t="s">
        <v>6424</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c r="W116" s="2"/>
      <c r="X116" s="2"/>
    </row>
    <row r="117" spans="1:24">
      <c r="A117" s="2" t="s">
        <v>6426</v>
      </c>
      <c r="B117" s="2" t="s">
        <v>6609</v>
      </c>
      <c r="C117" s="2"/>
      <c r="D117" s="2" t="s">
        <v>2286</v>
      </c>
      <c r="E117" s="15">
        <v>42277</v>
      </c>
      <c r="F117" s="2"/>
      <c r="G117" s="2"/>
      <c r="H117" s="2">
        <f t="shared" si="6"/>
        <v>1</v>
      </c>
      <c r="I117" s="2"/>
      <c r="J117" s="19" t="s">
        <v>6425</v>
      </c>
      <c r="K117" s="2" t="str">
        <f t="shared" si="7"/>
        <v>ng</v>
      </c>
      <c r="L117" s="2" t="str">
        <f t="shared" si="8"/>
        <v>Ndonga</v>
      </c>
      <c r="M117" s="2"/>
      <c r="N117" s="2" t="s">
        <v>359</v>
      </c>
      <c r="O117" s="2"/>
      <c r="P117" s="2"/>
      <c r="Q117" s="2"/>
      <c r="R117" s="2"/>
      <c r="S117" s="15">
        <f t="shared" si="9"/>
        <v>42277</v>
      </c>
      <c r="T117" s="15" t="str">
        <f t="shared" si="10"/>
        <v/>
      </c>
      <c r="U117" s="15" t="str">
        <f t="shared" si="11"/>
        <v/>
      </c>
      <c r="V117" s="2"/>
      <c r="W117" s="2"/>
      <c r="X117" s="2"/>
    </row>
    <row r="118" spans="1:24">
      <c r="A118" s="2" t="s">
        <v>6427</v>
      </c>
      <c r="B118" s="2" t="s">
        <v>6610</v>
      </c>
      <c r="C118" s="2"/>
      <c r="D118" s="2" t="s">
        <v>2286</v>
      </c>
      <c r="E118" s="15">
        <v>42277</v>
      </c>
      <c r="F118" s="2"/>
      <c r="G118" s="2"/>
      <c r="H118" s="2">
        <f t="shared" si="6"/>
        <v>1</v>
      </c>
      <c r="I118" s="2"/>
      <c r="J118" s="19" t="s">
        <v>6426</v>
      </c>
      <c r="K118" s="2" t="str">
        <f t="shared" si="7"/>
        <v>nl</v>
      </c>
      <c r="L118" s="2" t="str">
        <f t="shared" si="8"/>
        <v>Dutch</v>
      </c>
      <c r="M118" s="2"/>
      <c r="N118" s="2" t="s">
        <v>359</v>
      </c>
      <c r="O118" s="2"/>
      <c r="P118" s="2"/>
      <c r="Q118" s="2"/>
      <c r="R118" s="2"/>
      <c r="S118" s="15">
        <f t="shared" si="9"/>
        <v>42277</v>
      </c>
      <c r="T118" s="15" t="str">
        <f t="shared" si="10"/>
        <v/>
      </c>
      <c r="U118" s="15" t="str">
        <f t="shared" si="11"/>
        <v/>
      </c>
      <c r="V118" s="2"/>
      <c r="W118" s="2"/>
      <c r="X118" s="2"/>
    </row>
    <row r="119" spans="1:24">
      <c r="A119" s="2" t="s">
        <v>6428</v>
      </c>
      <c r="B119" s="2" t="s">
        <v>627</v>
      </c>
      <c r="C119" s="2"/>
      <c r="D119" s="2" t="s">
        <v>2286</v>
      </c>
      <c r="E119" s="15">
        <v>42277</v>
      </c>
      <c r="F119" s="2"/>
      <c r="G119" s="2"/>
      <c r="H119" s="2">
        <f t="shared" si="6"/>
        <v>1</v>
      </c>
      <c r="I119" s="2"/>
      <c r="J119" s="19" t="s">
        <v>6427</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c r="W119" s="2"/>
      <c r="X119" s="2"/>
    </row>
    <row r="120" spans="1:24">
      <c r="A120" s="2" t="s">
        <v>6429</v>
      </c>
      <c r="B120" s="2" t="s">
        <v>6611</v>
      </c>
      <c r="C120" s="2"/>
      <c r="D120" s="2" t="s">
        <v>2286</v>
      </c>
      <c r="E120" s="15">
        <v>42277</v>
      </c>
      <c r="F120" s="2"/>
      <c r="G120" s="2"/>
      <c r="H120" s="2">
        <f t="shared" si="6"/>
        <v>1</v>
      </c>
      <c r="I120" s="2"/>
      <c r="J120" s="19" t="s">
        <v>6428</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c r="W120" s="2"/>
      <c r="X120" s="2"/>
    </row>
    <row r="121" spans="1:24">
      <c r="A121" s="2" t="s">
        <v>6430</v>
      </c>
      <c r="B121" s="2" t="s">
        <v>6612</v>
      </c>
      <c r="C121" s="2"/>
      <c r="D121" s="2" t="s">
        <v>2286</v>
      </c>
      <c r="E121" s="15">
        <v>42277</v>
      </c>
      <c r="F121" s="2"/>
      <c r="G121" s="2"/>
      <c r="H121" s="2">
        <f t="shared" si="6"/>
        <v>1</v>
      </c>
      <c r="I121" s="2"/>
      <c r="J121" s="19" t="s">
        <v>6429</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c r="W121" s="2"/>
      <c r="X121" s="2"/>
    </row>
    <row r="122" spans="1:24">
      <c r="A122" s="2" t="s">
        <v>6431</v>
      </c>
      <c r="B122" s="2" t="s">
        <v>6613</v>
      </c>
      <c r="C122" s="2"/>
      <c r="D122" s="2" t="s">
        <v>2286</v>
      </c>
      <c r="E122" s="15">
        <v>42277</v>
      </c>
      <c r="F122" s="2"/>
      <c r="G122" s="2"/>
      <c r="H122" s="2">
        <f t="shared" si="6"/>
        <v>1</v>
      </c>
      <c r="I122" s="2"/>
      <c r="J122" s="19" t="s">
        <v>6430</v>
      </c>
      <c r="K122" s="2" t="str">
        <f t="shared" si="7"/>
        <v>nv</v>
      </c>
      <c r="L122" s="2" t="str">
        <f t="shared" si="8"/>
        <v>Navajo</v>
      </c>
      <c r="M122" s="2"/>
      <c r="N122" s="2" t="s">
        <v>359</v>
      </c>
      <c r="O122" s="2"/>
      <c r="P122" s="2"/>
      <c r="Q122" s="2"/>
      <c r="R122" s="2"/>
      <c r="S122" s="15">
        <f t="shared" si="9"/>
        <v>42277</v>
      </c>
      <c r="T122" s="15" t="str">
        <f t="shared" si="10"/>
        <v/>
      </c>
      <c r="U122" s="15" t="str">
        <f t="shared" si="11"/>
        <v/>
      </c>
      <c r="V122" s="2"/>
      <c r="W122" s="2"/>
      <c r="X122" s="2"/>
    </row>
    <row r="123" spans="1:24">
      <c r="A123" s="2" t="s">
        <v>6432</v>
      </c>
      <c r="B123" s="2" t="s">
        <v>6614</v>
      </c>
      <c r="C123" s="2"/>
      <c r="D123" s="2" t="s">
        <v>2286</v>
      </c>
      <c r="E123" s="15">
        <v>42277</v>
      </c>
      <c r="F123" s="2"/>
      <c r="G123" s="2"/>
      <c r="H123" s="2">
        <f t="shared" si="6"/>
        <v>1</v>
      </c>
      <c r="I123" s="2"/>
      <c r="J123" s="19" t="s">
        <v>6431</v>
      </c>
      <c r="K123" s="2" t="str">
        <f t="shared" si="7"/>
        <v>ny</v>
      </c>
      <c r="L123" s="2" t="str">
        <f t="shared" si="8"/>
        <v>Nyanja</v>
      </c>
      <c r="M123" s="2"/>
      <c r="N123" s="2" t="s">
        <v>359</v>
      </c>
      <c r="O123" s="2"/>
      <c r="P123" s="2"/>
      <c r="Q123" s="2"/>
      <c r="R123" s="2"/>
      <c r="S123" s="15">
        <f t="shared" si="9"/>
        <v>42277</v>
      </c>
      <c r="T123" s="15" t="str">
        <f t="shared" si="10"/>
        <v/>
      </c>
      <c r="U123" s="15" t="str">
        <f t="shared" si="11"/>
        <v/>
      </c>
      <c r="V123" s="2"/>
      <c r="W123" s="2"/>
      <c r="X123" s="2"/>
    </row>
    <row r="124" spans="1:24">
      <c r="A124" s="2" t="s">
        <v>6433</v>
      </c>
      <c r="B124" s="2" t="s">
        <v>6615</v>
      </c>
      <c r="C124" s="2"/>
      <c r="D124" s="2" t="s">
        <v>2286</v>
      </c>
      <c r="E124" s="15">
        <v>42277</v>
      </c>
      <c r="F124" s="2"/>
      <c r="G124" s="2"/>
      <c r="H124" s="2">
        <f t="shared" si="6"/>
        <v>1</v>
      </c>
      <c r="I124" s="2"/>
      <c r="J124" s="19" t="s">
        <v>6432</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c r="W124" s="2"/>
      <c r="X124" s="2"/>
    </row>
    <row r="125" spans="1:24">
      <c r="A125" s="2" t="s">
        <v>6434</v>
      </c>
      <c r="B125" s="2" t="s">
        <v>6616</v>
      </c>
      <c r="C125" s="2"/>
      <c r="D125" s="2" t="s">
        <v>2286</v>
      </c>
      <c r="E125" s="15">
        <v>42277</v>
      </c>
      <c r="F125" s="2"/>
      <c r="G125" s="2"/>
      <c r="H125" s="2">
        <f t="shared" si="6"/>
        <v>1</v>
      </c>
      <c r="I125" s="2"/>
      <c r="J125" s="19" t="s">
        <v>6433</v>
      </c>
      <c r="K125" s="2" t="str">
        <f t="shared" si="7"/>
        <v>oj</v>
      </c>
      <c r="L125" s="2" t="str">
        <f t="shared" si="8"/>
        <v>Ojibwa</v>
      </c>
      <c r="M125" s="2"/>
      <c r="N125" s="2" t="s">
        <v>359</v>
      </c>
      <c r="O125" s="2"/>
      <c r="P125" s="2"/>
      <c r="Q125" s="2"/>
      <c r="R125" s="2"/>
      <c r="S125" s="15">
        <f t="shared" si="9"/>
        <v>42277</v>
      </c>
      <c r="T125" s="15" t="str">
        <f t="shared" si="10"/>
        <v/>
      </c>
      <c r="U125" s="15" t="str">
        <f t="shared" si="11"/>
        <v/>
      </c>
      <c r="V125" s="2"/>
      <c r="W125" s="2"/>
      <c r="X125" s="2"/>
    </row>
    <row r="126" spans="1:24">
      <c r="A126" s="2" t="s">
        <v>6435</v>
      </c>
      <c r="B126" s="2" t="s">
        <v>6617</v>
      </c>
      <c r="C126" s="2"/>
      <c r="D126" s="2" t="s">
        <v>2286</v>
      </c>
      <c r="E126" s="15">
        <v>42277</v>
      </c>
      <c r="F126" s="2"/>
      <c r="G126" s="2"/>
      <c r="H126" s="2">
        <f t="shared" si="6"/>
        <v>1</v>
      </c>
      <c r="I126" s="2"/>
      <c r="J126" s="19" t="s">
        <v>6434</v>
      </c>
      <c r="K126" s="2" t="str">
        <f t="shared" si="7"/>
        <v>om</v>
      </c>
      <c r="L126" s="2" t="str">
        <f t="shared" si="8"/>
        <v>Oromo</v>
      </c>
      <c r="M126" s="2"/>
      <c r="N126" s="2" t="s">
        <v>359</v>
      </c>
      <c r="O126" s="2"/>
      <c r="P126" s="2"/>
      <c r="Q126" s="2"/>
      <c r="R126" s="2"/>
      <c r="S126" s="15">
        <f t="shared" si="9"/>
        <v>42277</v>
      </c>
      <c r="T126" s="15" t="str">
        <f t="shared" si="10"/>
        <v/>
      </c>
      <c r="U126" s="15" t="str">
        <f t="shared" si="11"/>
        <v/>
      </c>
      <c r="V126" s="2"/>
      <c r="W126" s="2"/>
      <c r="X126" s="2"/>
    </row>
    <row r="127" spans="1:24">
      <c r="A127" s="2" t="s">
        <v>6436</v>
      </c>
      <c r="B127" s="2" t="s">
        <v>6618</v>
      </c>
      <c r="C127" s="2"/>
      <c r="D127" s="2" t="s">
        <v>2286</v>
      </c>
      <c r="E127" s="15">
        <v>42277</v>
      </c>
      <c r="F127" s="2"/>
      <c r="G127" s="2"/>
      <c r="H127" s="2">
        <f t="shared" si="6"/>
        <v>1</v>
      </c>
      <c r="I127" s="2"/>
      <c r="J127" s="19" t="s">
        <v>6435</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c r="W127" s="2"/>
      <c r="X127" s="2"/>
    </row>
    <row r="128" spans="1:24">
      <c r="A128" s="2" t="s">
        <v>6437</v>
      </c>
      <c r="B128" s="2" t="s">
        <v>6619</v>
      </c>
      <c r="C128" s="2"/>
      <c r="D128" s="2" t="s">
        <v>2286</v>
      </c>
      <c r="E128" s="15">
        <v>42277</v>
      </c>
      <c r="F128" s="2"/>
      <c r="G128" s="2"/>
      <c r="H128" s="2">
        <f t="shared" si="6"/>
        <v>1</v>
      </c>
      <c r="I128" s="2"/>
      <c r="J128" s="19" t="s">
        <v>6436</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c r="W128" s="2"/>
      <c r="X128" s="2"/>
    </row>
    <row r="129" spans="1:24">
      <c r="A129" s="2" t="s">
        <v>6438</v>
      </c>
      <c r="B129" s="2" t="s">
        <v>6620</v>
      </c>
      <c r="C129" s="2"/>
      <c r="D129" s="2" t="s">
        <v>2286</v>
      </c>
      <c r="E129" s="15">
        <v>42277</v>
      </c>
      <c r="F129" s="2"/>
      <c r="G129" s="2"/>
      <c r="H129" s="2">
        <f t="shared" si="6"/>
        <v>1</v>
      </c>
      <c r="I129" s="2"/>
      <c r="J129" s="19" t="s">
        <v>6437</v>
      </c>
      <c r="K129" s="2" t="str">
        <f t="shared" si="7"/>
        <v>pa</v>
      </c>
      <c r="L129" s="2" t="str">
        <f t="shared" si="8"/>
        <v>Panjabi</v>
      </c>
      <c r="M129" s="2"/>
      <c r="N129" s="2" t="s">
        <v>359</v>
      </c>
      <c r="O129" s="2"/>
      <c r="P129" s="2"/>
      <c r="Q129" s="2"/>
      <c r="R129" s="2"/>
      <c r="S129" s="15">
        <f t="shared" si="9"/>
        <v>42277</v>
      </c>
      <c r="T129" s="15" t="str">
        <f t="shared" si="10"/>
        <v/>
      </c>
      <c r="U129" s="15" t="str">
        <f t="shared" si="11"/>
        <v/>
      </c>
      <c r="V129" s="2"/>
      <c r="W129" s="2"/>
      <c r="X129" s="2"/>
    </row>
    <row r="130" spans="1:24">
      <c r="A130" s="2" t="s">
        <v>6439</v>
      </c>
      <c r="B130" s="2" t="s">
        <v>6621</v>
      </c>
      <c r="C130" s="2"/>
      <c r="D130" s="2" t="s">
        <v>2286</v>
      </c>
      <c r="E130" s="15">
        <v>42277</v>
      </c>
      <c r="F130" s="2"/>
      <c r="G130" s="2"/>
      <c r="H130" s="2">
        <f t="shared" si="6"/>
        <v>1</v>
      </c>
      <c r="I130" s="2"/>
      <c r="J130" s="19" t="s">
        <v>6438</v>
      </c>
      <c r="K130" s="2" t="str">
        <f t="shared" si="7"/>
        <v>pi</v>
      </c>
      <c r="L130" s="2" t="str">
        <f t="shared" si="8"/>
        <v>Pali</v>
      </c>
      <c r="M130" s="2"/>
      <c r="N130" s="2" t="s">
        <v>359</v>
      </c>
      <c r="O130" s="2"/>
      <c r="P130" s="2"/>
      <c r="Q130" s="2"/>
      <c r="R130" s="2"/>
      <c r="S130" s="15">
        <f t="shared" si="9"/>
        <v>42277</v>
      </c>
      <c r="T130" s="15" t="str">
        <f t="shared" si="10"/>
        <v/>
      </c>
      <c r="U130" s="15" t="str">
        <f t="shared" si="11"/>
        <v/>
      </c>
      <c r="V130" s="2"/>
      <c r="W130" s="2"/>
      <c r="X130" s="2"/>
    </row>
    <row r="131" spans="1:24">
      <c r="A131" s="2" t="s">
        <v>6440</v>
      </c>
      <c r="B131" s="2" t="s">
        <v>6622</v>
      </c>
      <c r="C131" s="2"/>
      <c r="D131" s="2" t="s">
        <v>2286</v>
      </c>
      <c r="E131" s="15">
        <v>42277</v>
      </c>
      <c r="F131" s="2"/>
      <c r="G131" s="2"/>
      <c r="H131" s="2">
        <f t="shared" ref="H131:H186" si="12">COUNTIF(J:J,A131)</f>
        <v>1</v>
      </c>
      <c r="I131" s="2"/>
      <c r="J131" s="19" t="s">
        <v>6439</v>
      </c>
      <c r="K131" s="2" t="str">
        <f t="shared" si="7"/>
        <v>pl</v>
      </c>
      <c r="L131" s="2" t="str">
        <f t="shared" si="8"/>
        <v>Polish</v>
      </c>
      <c r="M131" s="2"/>
      <c r="N131" s="2" t="s">
        <v>359</v>
      </c>
      <c r="O131" s="2"/>
      <c r="P131" s="2"/>
      <c r="Q131" s="2"/>
      <c r="R131" s="2"/>
      <c r="S131" s="15">
        <f t="shared" si="9"/>
        <v>42277</v>
      </c>
      <c r="T131" s="15" t="str">
        <f t="shared" si="10"/>
        <v/>
      </c>
      <c r="U131" s="15" t="str">
        <f t="shared" si="11"/>
        <v/>
      </c>
      <c r="V131" s="2"/>
      <c r="W131" s="2"/>
      <c r="X131" s="2"/>
    </row>
    <row r="132" spans="1:24">
      <c r="A132" s="2" t="s">
        <v>6441</v>
      </c>
      <c r="B132" s="2" t="s">
        <v>6623</v>
      </c>
      <c r="C132" s="2"/>
      <c r="D132" s="2" t="s">
        <v>2286</v>
      </c>
      <c r="E132" s="15">
        <v>42277</v>
      </c>
      <c r="F132" s="2"/>
      <c r="G132" s="2"/>
      <c r="H132" s="2">
        <f t="shared" si="12"/>
        <v>1</v>
      </c>
      <c r="I132" s="2"/>
      <c r="J132" s="19" t="s">
        <v>6440</v>
      </c>
      <c r="K132" s="2" t="str">
        <f t="shared" ref="K132:K187" si="13">VLOOKUP(J132,$A:$B,2,0)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c r="W132" s="2"/>
      <c r="X132" s="2"/>
    </row>
    <row r="133" spans="1:24">
      <c r="A133" s="2" t="s">
        <v>6442</v>
      </c>
      <c r="B133" s="2" t="s">
        <v>6624</v>
      </c>
      <c r="C133" s="2"/>
      <c r="D133" s="2" t="s">
        <v>2286</v>
      </c>
      <c r="E133" s="15">
        <v>42277</v>
      </c>
      <c r="F133" s="2"/>
      <c r="G133" s="2"/>
      <c r="H133" s="2">
        <f t="shared" si="12"/>
        <v>1</v>
      </c>
      <c r="I133" s="2"/>
      <c r="J133" s="19" t="s">
        <v>6441</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c r="W133" s="2"/>
      <c r="X133" s="2"/>
    </row>
    <row r="134" spans="1:24">
      <c r="A134" s="2" t="s">
        <v>6443</v>
      </c>
      <c r="B134" s="2" t="s">
        <v>6625</v>
      </c>
      <c r="C134" s="2"/>
      <c r="D134" s="2" t="s">
        <v>2286</v>
      </c>
      <c r="E134" s="15">
        <v>42277</v>
      </c>
      <c r="F134" s="2"/>
      <c r="G134" s="2"/>
      <c r="H134" s="2">
        <f t="shared" si="12"/>
        <v>1</v>
      </c>
      <c r="I134" s="2"/>
      <c r="J134" s="19" t="s">
        <v>6442</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c r="W134" s="2"/>
      <c r="X134" s="2"/>
    </row>
    <row r="135" spans="1:24">
      <c r="A135" s="2" t="s">
        <v>6444</v>
      </c>
      <c r="B135" s="2" t="s">
        <v>6626</v>
      </c>
      <c r="C135" s="2"/>
      <c r="D135" s="2" t="s">
        <v>2286</v>
      </c>
      <c r="E135" s="15">
        <v>42277</v>
      </c>
      <c r="F135" s="2"/>
      <c r="G135" s="2"/>
      <c r="H135" s="2">
        <f t="shared" si="12"/>
        <v>1</v>
      </c>
      <c r="I135" s="2"/>
      <c r="J135" s="19" t="s">
        <v>6443</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c r="W135" s="2"/>
      <c r="X135" s="2"/>
    </row>
    <row r="136" spans="1:24">
      <c r="A136" s="2" t="s">
        <v>6445</v>
      </c>
      <c r="B136" s="2" t="s">
        <v>6627</v>
      </c>
      <c r="C136" s="2"/>
      <c r="D136" s="2" t="s">
        <v>2286</v>
      </c>
      <c r="E136" s="15">
        <v>42277</v>
      </c>
      <c r="F136" s="2"/>
      <c r="G136" s="2"/>
      <c r="H136" s="2">
        <f t="shared" si="12"/>
        <v>1</v>
      </c>
      <c r="I136" s="2"/>
      <c r="J136" s="19" t="s">
        <v>6444</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c r="W136" s="2"/>
      <c r="X136" s="2"/>
    </row>
    <row r="137" spans="1:24">
      <c r="A137" s="2" t="s">
        <v>6446</v>
      </c>
      <c r="B137" s="2" t="s">
        <v>6628</v>
      </c>
      <c r="C137" s="2"/>
      <c r="D137" s="2" t="s">
        <v>2286</v>
      </c>
      <c r="E137" s="15">
        <v>42277</v>
      </c>
      <c r="F137" s="2"/>
      <c r="G137" s="2"/>
      <c r="H137" s="2">
        <f t="shared" si="12"/>
        <v>1</v>
      </c>
      <c r="I137" s="2"/>
      <c r="J137" s="19" t="s">
        <v>6445</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c r="W137" s="2"/>
      <c r="X137" s="2"/>
    </row>
    <row r="138" spans="1:24">
      <c r="A138" s="2" t="s">
        <v>6447</v>
      </c>
      <c r="B138" s="2" t="s">
        <v>6629</v>
      </c>
      <c r="C138" s="2"/>
      <c r="D138" s="2" t="s">
        <v>2286</v>
      </c>
      <c r="E138" s="15">
        <v>42277</v>
      </c>
      <c r="F138" s="2"/>
      <c r="G138" s="2"/>
      <c r="H138" s="2">
        <f t="shared" si="12"/>
        <v>1</v>
      </c>
      <c r="I138" s="2"/>
      <c r="J138" s="19" t="s">
        <v>6446</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c r="W138" s="2"/>
      <c r="X138" s="2"/>
    </row>
    <row r="139" spans="1:24">
      <c r="A139" s="2" t="s">
        <v>6448</v>
      </c>
      <c r="B139" s="2" t="s">
        <v>6630</v>
      </c>
      <c r="C139" s="2"/>
      <c r="D139" s="2" t="s">
        <v>2286</v>
      </c>
      <c r="E139" s="15">
        <v>42277</v>
      </c>
      <c r="F139" s="2"/>
      <c r="G139" s="2"/>
      <c r="H139" s="2">
        <f t="shared" si="12"/>
        <v>1</v>
      </c>
      <c r="I139" s="2"/>
      <c r="J139" s="19" t="s">
        <v>6447</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c r="W139" s="2"/>
      <c r="X139" s="2"/>
    </row>
    <row r="140" spans="1:24">
      <c r="A140" s="2" t="s">
        <v>6449</v>
      </c>
      <c r="B140" s="2" t="s">
        <v>6631</v>
      </c>
      <c r="C140" s="2"/>
      <c r="D140" s="2" t="s">
        <v>2286</v>
      </c>
      <c r="E140" s="15">
        <v>42277</v>
      </c>
      <c r="F140" s="2"/>
      <c r="G140" s="2"/>
      <c r="H140" s="2">
        <f t="shared" si="12"/>
        <v>1</v>
      </c>
      <c r="I140" s="2"/>
      <c r="J140" s="19" t="s">
        <v>6448</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c r="W140" s="2"/>
      <c r="X140" s="2"/>
    </row>
    <row r="141" spans="1:24">
      <c r="A141" s="2" t="s">
        <v>6450</v>
      </c>
      <c r="B141" s="2" t="s">
        <v>6632</v>
      </c>
      <c r="C141" s="2"/>
      <c r="D141" s="2" t="s">
        <v>2286</v>
      </c>
      <c r="E141" s="15">
        <v>42277</v>
      </c>
      <c r="F141" s="2"/>
      <c r="G141" s="2"/>
      <c r="H141" s="2">
        <f t="shared" si="12"/>
        <v>1</v>
      </c>
      <c r="I141" s="2"/>
      <c r="J141" s="19" t="s">
        <v>6449</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c r="W141" s="2"/>
      <c r="X141" s="2"/>
    </row>
    <row r="142" spans="1:24">
      <c r="A142" s="2" t="s">
        <v>6451</v>
      </c>
      <c r="B142" s="2" t="s">
        <v>6633</v>
      </c>
      <c r="C142" s="2"/>
      <c r="D142" s="2" t="s">
        <v>2286</v>
      </c>
      <c r="E142" s="15">
        <v>42277</v>
      </c>
      <c r="F142" s="2"/>
      <c r="G142" s="2"/>
      <c r="H142" s="2">
        <f t="shared" si="12"/>
        <v>1</v>
      </c>
      <c r="I142" s="2"/>
      <c r="J142" s="19" t="s">
        <v>6450</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c r="W142" s="2"/>
      <c r="X142" s="2"/>
    </row>
    <row r="143" spans="1:24">
      <c r="A143" s="2" t="s">
        <v>6452</v>
      </c>
      <c r="B143" s="2" t="s">
        <v>8119</v>
      </c>
      <c r="C143" s="2"/>
      <c r="D143" s="2" t="s">
        <v>2286</v>
      </c>
      <c r="E143" s="15">
        <v>42277</v>
      </c>
      <c r="F143" s="2"/>
      <c r="G143" s="2"/>
      <c r="H143" s="2">
        <f t="shared" si="12"/>
        <v>1</v>
      </c>
      <c r="I143" s="2"/>
      <c r="J143" s="19" t="s">
        <v>6451</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c r="W143" s="2"/>
      <c r="X143" s="2"/>
    </row>
    <row r="144" spans="1:24">
      <c r="A144" s="2" t="s">
        <v>6453</v>
      </c>
      <c r="B144" s="2" t="s">
        <v>6634</v>
      </c>
      <c r="C144" s="2"/>
      <c r="D144" s="2" t="s">
        <v>2286</v>
      </c>
      <c r="E144" s="15">
        <v>42277</v>
      </c>
      <c r="F144" s="2"/>
      <c r="G144" s="2"/>
      <c r="H144" s="2">
        <f t="shared" si="12"/>
        <v>1</v>
      </c>
      <c r="I144" s="2"/>
      <c r="J144" s="19" t="s">
        <v>6452</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c r="W144" s="2"/>
      <c r="X144" s="2"/>
    </row>
    <row r="145" spans="1:24">
      <c r="A145" s="2" t="s">
        <v>6454</v>
      </c>
      <c r="B145" s="2" t="s">
        <v>6635</v>
      </c>
      <c r="C145" s="2"/>
      <c r="D145" s="2" t="s">
        <v>2286</v>
      </c>
      <c r="E145" s="15">
        <v>42277</v>
      </c>
      <c r="F145" s="2"/>
      <c r="G145" s="2"/>
      <c r="H145" s="2">
        <f t="shared" si="12"/>
        <v>1</v>
      </c>
      <c r="I145" s="2"/>
      <c r="J145" s="19" t="s">
        <v>6453</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c r="W145" s="2"/>
      <c r="X145" s="2"/>
    </row>
    <row r="146" spans="1:24">
      <c r="A146" s="2" t="s">
        <v>6455</v>
      </c>
      <c r="B146" s="2" t="s">
        <v>6636</v>
      </c>
      <c r="C146" s="2"/>
      <c r="D146" s="2" t="s">
        <v>2286</v>
      </c>
      <c r="E146" s="15">
        <v>42277</v>
      </c>
      <c r="F146" s="2"/>
      <c r="G146" s="2"/>
      <c r="H146" s="2">
        <f t="shared" si="12"/>
        <v>1</v>
      </c>
      <c r="I146" s="2"/>
      <c r="J146" s="19" t="s">
        <v>6454</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c r="W146" s="2"/>
      <c r="X146" s="2"/>
    </row>
    <row r="147" spans="1:24">
      <c r="A147" s="2" t="s">
        <v>6456</v>
      </c>
      <c r="B147" s="2" t="s">
        <v>6637</v>
      </c>
      <c r="C147" s="2"/>
      <c r="D147" s="2" t="s">
        <v>2286</v>
      </c>
      <c r="E147" s="15">
        <v>42277</v>
      </c>
      <c r="F147" s="2"/>
      <c r="G147" s="2"/>
      <c r="H147" s="2">
        <f t="shared" si="12"/>
        <v>1</v>
      </c>
      <c r="I147" s="2"/>
      <c r="J147" s="19" t="s">
        <v>6455</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c r="W147" s="2"/>
      <c r="X147" s="2"/>
    </row>
    <row r="148" spans="1:24">
      <c r="A148" s="2" t="s">
        <v>6457</v>
      </c>
      <c r="B148" s="2" t="s">
        <v>6638</v>
      </c>
      <c r="C148" s="2"/>
      <c r="D148" s="2" t="s">
        <v>2286</v>
      </c>
      <c r="E148" s="15">
        <v>42277</v>
      </c>
      <c r="F148" s="2"/>
      <c r="G148" s="2"/>
      <c r="H148" s="2">
        <f t="shared" si="12"/>
        <v>1</v>
      </c>
      <c r="I148" s="2"/>
      <c r="J148" s="19" t="s">
        <v>6456</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c r="W148" s="2"/>
      <c r="X148" s="2"/>
    </row>
    <row r="149" spans="1:24">
      <c r="A149" s="2" t="s">
        <v>6458</v>
      </c>
      <c r="B149" s="2" t="s">
        <v>6639</v>
      </c>
      <c r="C149" s="2"/>
      <c r="D149" s="2" t="s">
        <v>2286</v>
      </c>
      <c r="E149" s="15">
        <v>42277</v>
      </c>
      <c r="F149" s="2"/>
      <c r="G149" s="2"/>
      <c r="H149" s="2">
        <f t="shared" si="12"/>
        <v>1</v>
      </c>
      <c r="I149" s="2"/>
      <c r="J149" s="19" t="s">
        <v>6457</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c r="W149" s="2"/>
      <c r="X149" s="2"/>
    </row>
    <row r="150" spans="1:24">
      <c r="A150" s="2" t="s">
        <v>6459</v>
      </c>
      <c r="B150" s="2" t="s">
        <v>6640</v>
      </c>
      <c r="C150" s="2"/>
      <c r="D150" s="2" t="s">
        <v>2286</v>
      </c>
      <c r="E150" s="15">
        <v>42277</v>
      </c>
      <c r="F150" s="2"/>
      <c r="G150" s="2"/>
      <c r="H150" s="2">
        <f t="shared" si="12"/>
        <v>1</v>
      </c>
      <c r="I150" s="2"/>
      <c r="J150" s="19" t="s">
        <v>6458</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c r="W150" s="2"/>
      <c r="X150" s="2"/>
    </row>
    <row r="151" spans="1:24">
      <c r="A151" s="2" t="s">
        <v>6460</v>
      </c>
      <c r="B151" s="2" t="s">
        <v>6641</v>
      </c>
      <c r="C151" s="2"/>
      <c r="D151" s="2" t="s">
        <v>2286</v>
      </c>
      <c r="E151" s="15">
        <v>42277</v>
      </c>
      <c r="F151" s="2"/>
      <c r="G151" s="2"/>
      <c r="H151" s="2">
        <f t="shared" si="12"/>
        <v>1</v>
      </c>
      <c r="I151" s="2"/>
      <c r="J151" s="19" t="s">
        <v>6459</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c r="W151" s="2"/>
      <c r="X151" s="2"/>
    </row>
    <row r="152" spans="1:24">
      <c r="A152" s="2" t="s">
        <v>6461</v>
      </c>
      <c r="B152" s="2" t="s">
        <v>6642</v>
      </c>
      <c r="C152" s="2"/>
      <c r="D152" s="2" t="s">
        <v>2286</v>
      </c>
      <c r="E152" s="15">
        <v>42277</v>
      </c>
      <c r="F152" s="2"/>
      <c r="G152" s="2"/>
      <c r="H152" s="2">
        <f t="shared" si="12"/>
        <v>1</v>
      </c>
      <c r="I152" s="2"/>
      <c r="J152" s="19" t="s">
        <v>6460</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c r="W152" s="2"/>
      <c r="X152" s="2"/>
    </row>
    <row r="153" spans="1:24">
      <c r="A153" s="2" t="s">
        <v>6462</v>
      </c>
      <c r="B153" s="2" t="s">
        <v>6643</v>
      </c>
      <c r="C153" s="2"/>
      <c r="D153" s="2" t="s">
        <v>2286</v>
      </c>
      <c r="E153" s="15">
        <v>42277</v>
      </c>
      <c r="F153" s="2"/>
      <c r="G153" s="2"/>
      <c r="H153" s="2">
        <f t="shared" si="12"/>
        <v>1</v>
      </c>
      <c r="I153" s="2"/>
      <c r="J153" s="19" t="s">
        <v>6461</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c r="W153" s="2"/>
      <c r="X153" s="2"/>
    </row>
    <row r="154" spans="1:24">
      <c r="A154" s="2" t="s">
        <v>6463</v>
      </c>
      <c r="B154" s="2" t="s">
        <v>6644</v>
      </c>
      <c r="C154" s="2"/>
      <c r="D154" s="2" t="s">
        <v>2286</v>
      </c>
      <c r="E154" s="15">
        <v>42277</v>
      </c>
      <c r="F154" s="2"/>
      <c r="G154" s="2"/>
      <c r="H154" s="2">
        <f t="shared" si="12"/>
        <v>1</v>
      </c>
      <c r="I154" s="2"/>
      <c r="J154" s="19" t="s">
        <v>6462</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c r="W154" s="2"/>
      <c r="X154" s="2"/>
    </row>
    <row r="155" spans="1:24">
      <c r="A155" s="2" t="s">
        <v>6464</v>
      </c>
      <c r="B155" s="2" t="s">
        <v>6645</v>
      </c>
      <c r="C155" s="2"/>
      <c r="D155" s="2" t="s">
        <v>2286</v>
      </c>
      <c r="E155" s="15">
        <v>42277</v>
      </c>
      <c r="F155" s="2"/>
      <c r="G155" s="2"/>
      <c r="H155" s="2">
        <f t="shared" si="12"/>
        <v>1</v>
      </c>
      <c r="I155" s="2"/>
      <c r="J155" s="19" t="s">
        <v>6463</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c r="W155" s="2"/>
      <c r="X155" s="2"/>
    </row>
    <row r="156" spans="1:24">
      <c r="A156" s="2" t="s">
        <v>6465</v>
      </c>
      <c r="B156" s="2" t="s">
        <v>6646</v>
      </c>
      <c r="C156" s="2"/>
      <c r="D156" s="2" t="s">
        <v>2286</v>
      </c>
      <c r="E156" s="15">
        <v>42277</v>
      </c>
      <c r="F156" s="2"/>
      <c r="G156" s="2"/>
      <c r="H156" s="2">
        <f t="shared" si="12"/>
        <v>1</v>
      </c>
      <c r="I156" s="2"/>
      <c r="J156" s="19" t="s">
        <v>6464</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c r="W156" s="2"/>
      <c r="X156" s="2"/>
    </row>
    <row r="157" spans="1:24">
      <c r="A157" s="2" t="s">
        <v>6466</v>
      </c>
      <c r="B157" s="2" t="s">
        <v>6647</v>
      </c>
      <c r="C157" s="2"/>
      <c r="D157" s="2" t="s">
        <v>2286</v>
      </c>
      <c r="E157" s="15">
        <v>42277</v>
      </c>
      <c r="F157" s="2"/>
      <c r="G157" s="2"/>
      <c r="H157" s="2">
        <f t="shared" si="12"/>
        <v>1</v>
      </c>
      <c r="I157" s="2"/>
      <c r="J157" s="19" t="s">
        <v>6465</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c r="W157" s="2"/>
      <c r="X157" s="2"/>
    </row>
    <row r="158" spans="1:24">
      <c r="A158" s="2" t="s">
        <v>6467</v>
      </c>
      <c r="B158" s="2" t="s">
        <v>6648</v>
      </c>
      <c r="C158" s="2"/>
      <c r="D158" s="2" t="s">
        <v>2286</v>
      </c>
      <c r="E158" s="15">
        <v>42277</v>
      </c>
      <c r="F158" s="2"/>
      <c r="G158" s="2"/>
      <c r="H158" s="2">
        <f t="shared" si="12"/>
        <v>1</v>
      </c>
      <c r="I158" s="2"/>
      <c r="J158" s="19" t="s">
        <v>6466</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c r="W158" s="2"/>
      <c r="X158" s="2"/>
    </row>
    <row r="159" spans="1:24">
      <c r="A159" s="2" t="s">
        <v>6468</v>
      </c>
      <c r="B159" s="2" t="s">
        <v>6649</v>
      </c>
      <c r="C159" s="2"/>
      <c r="D159" s="2" t="s">
        <v>2286</v>
      </c>
      <c r="E159" s="15">
        <v>42277</v>
      </c>
      <c r="F159" s="2"/>
      <c r="G159" s="2"/>
      <c r="H159" s="2">
        <f t="shared" si="12"/>
        <v>1</v>
      </c>
      <c r="I159" s="2"/>
      <c r="J159" s="19" t="s">
        <v>6467</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c r="W159" s="2"/>
      <c r="X159" s="2"/>
    </row>
    <row r="160" spans="1:24">
      <c r="A160" s="2" t="s">
        <v>6469</v>
      </c>
      <c r="B160" s="2" t="s">
        <v>6650</v>
      </c>
      <c r="C160" s="2"/>
      <c r="D160" s="2" t="s">
        <v>2286</v>
      </c>
      <c r="E160" s="15">
        <v>42277</v>
      </c>
      <c r="F160" s="2"/>
      <c r="G160" s="2"/>
      <c r="H160" s="2">
        <f t="shared" si="12"/>
        <v>1</v>
      </c>
      <c r="I160" s="2"/>
      <c r="J160" s="19" t="s">
        <v>6468</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c r="W160" s="2"/>
      <c r="X160" s="2"/>
    </row>
    <row r="161" spans="1:24">
      <c r="A161" s="2" t="s">
        <v>6470</v>
      </c>
      <c r="B161" s="2" t="s">
        <v>6651</v>
      </c>
      <c r="C161" s="2"/>
      <c r="D161" s="2" t="s">
        <v>2286</v>
      </c>
      <c r="E161" s="15">
        <v>42277</v>
      </c>
      <c r="F161" s="2"/>
      <c r="G161" s="2"/>
      <c r="H161" s="2">
        <f t="shared" si="12"/>
        <v>1</v>
      </c>
      <c r="I161" s="2"/>
      <c r="J161" s="19" t="s">
        <v>6469</v>
      </c>
      <c r="K161" s="2" t="str">
        <f t="shared" si="13"/>
        <v>th</v>
      </c>
      <c r="L161" s="2" t="str">
        <f t="shared" si="14"/>
        <v>Thai</v>
      </c>
      <c r="M161" s="2"/>
      <c r="N161" s="2" t="s">
        <v>359</v>
      </c>
      <c r="O161" s="2"/>
      <c r="P161" s="2"/>
      <c r="Q161" s="2"/>
      <c r="R161" s="2"/>
      <c r="S161" s="15">
        <f t="shared" si="15"/>
        <v>42277</v>
      </c>
      <c r="T161" s="15" t="str">
        <f t="shared" si="16"/>
        <v/>
      </c>
      <c r="U161" s="15" t="str">
        <f t="shared" si="17"/>
        <v/>
      </c>
      <c r="V161" s="2"/>
      <c r="W161" s="2"/>
      <c r="X161" s="2"/>
    </row>
    <row r="162" spans="1:24">
      <c r="A162" s="2" t="s">
        <v>6471</v>
      </c>
      <c r="B162" s="2" t="s">
        <v>6652</v>
      </c>
      <c r="C162" s="2"/>
      <c r="D162" s="2" t="s">
        <v>2286</v>
      </c>
      <c r="E162" s="15">
        <v>42277</v>
      </c>
      <c r="F162" s="2"/>
      <c r="G162" s="2"/>
      <c r="H162" s="2">
        <f t="shared" si="12"/>
        <v>1</v>
      </c>
      <c r="I162" s="2"/>
      <c r="J162" s="19" t="s">
        <v>6470</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c r="W162" s="2"/>
      <c r="X162" s="2"/>
    </row>
    <row r="163" spans="1:24">
      <c r="A163" s="2" t="s">
        <v>6472</v>
      </c>
      <c r="B163" s="2" t="s">
        <v>6653</v>
      </c>
      <c r="C163" s="2"/>
      <c r="D163" s="2" t="s">
        <v>2286</v>
      </c>
      <c r="E163" s="15">
        <v>42277</v>
      </c>
      <c r="F163" s="2"/>
      <c r="G163" s="2"/>
      <c r="H163" s="2">
        <f t="shared" si="12"/>
        <v>1</v>
      </c>
      <c r="I163" s="2"/>
      <c r="J163" s="19" t="s">
        <v>6471</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c r="W163" s="2"/>
      <c r="X163" s="2"/>
    </row>
    <row r="164" spans="1:24">
      <c r="A164" s="2" t="s">
        <v>6473</v>
      </c>
      <c r="B164" s="2" t="s">
        <v>6654</v>
      </c>
      <c r="C164" s="2"/>
      <c r="D164" s="2" t="s">
        <v>2286</v>
      </c>
      <c r="E164" s="15">
        <v>42277</v>
      </c>
      <c r="F164" s="2"/>
      <c r="G164" s="2"/>
      <c r="H164" s="2">
        <f t="shared" si="12"/>
        <v>1</v>
      </c>
      <c r="I164" s="2"/>
      <c r="J164" s="19" t="s">
        <v>6472</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c r="W164" s="2"/>
      <c r="X164" s="2"/>
    </row>
    <row r="165" spans="1:24">
      <c r="A165" s="2" t="s">
        <v>6474</v>
      </c>
      <c r="B165" s="2" t="s">
        <v>6655</v>
      </c>
      <c r="C165" s="2"/>
      <c r="D165" s="2" t="s">
        <v>2286</v>
      </c>
      <c r="E165" s="15">
        <v>42277</v>
      </c>
      <c r="F165" s="2"/>
      <c r="G165" s="2"/>
      <c r="H165" s="2">
        <f t="shared" si="12"/>
        <v>1</v>
      </c>
      <c r="I165" s="2"/>
      <c r="J165" s="19" t="s">
        <v>6473</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c r="W165" s="2"/>
      <c r="X165" s="2"/>
    </row>
    <row r="166" spans="1:24">
      <c r="A166" s="2" t="s">
        <v>6475</v>
      </c>
      <c r="B166" s="2" t="s">
        <v>6656</v>
      </c>
      <c r="C166" s="2"/>
      <c r="D166" s="2" t="s">
        <v>2286</v>
      </c>
      <c r="E166" s="15">
        <v>42277</v>
      </c>
      <c r="F166" s="2"/>
      <c r="G166" s="2"/>
      <c r="H166" s="2">
        <f t="shared" si="12"/>
        <v>1</v>
      </c>
      <c r="I166" s="2"/>
      <c r="J166" s="19" t="s">
        <v>6474</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c r="W166" s="2"/>
      <c r="X166" s="2"/>
    </row>
    <row r="167" spans="1:24">
      <c r="A167" s="2" t="s">
        <v>6476</v>
      </c>
      <c r="B167" s="2" t="s">
        <v>6657</v>
      </c>
      <c r="C167" s="2"/>
      <c r="D167" s="2" t="s">
        <v>2286</v>
      </c>
      <c r="E167" s="15">
        <v>42277</v>
      </c>
      <c r="F167" s="2"/>
      <c r="G167" s="2"/>
      <c r="H167" s="2">
        <f t="shared" si="12"/>
        <v>1</v>
      </c>
      <c r="I167" s="2"/>
      <c r="J167" s="19" t="s">
        <v>6475</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c r="W167" s="2"/>
      <c r="X167" s="2"/>
    </row>
    <row r="168" spans="1:24">
      <c r="A168" s="2" t="s">
        <v>6477</v>
      </c>
      <c r="B168" s="2" t="s">
        <v>6658</v>
      </c>
      <c r="C168" s="2"/>
      <c r="D168" s="2" t="s">
        <v>2286</v>
      </c>
      <c r="E168" s="15">
        <v>42277</v>
      </c>
      <c r="F168" s="2"/>
      <c r="G168" s="2"/>
      <c r="H168" s="2">
        <f t="shared" si="12"/>
        <v>1</v>
      </c>
      <c r="I168" s="2"/>
      <c r="J168" s="19" t="s">
        <v>6476</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c r="W168" s="2"/>
      <c r="X168" s="2"/>
    </row>
    <row r="169" spans="1:24">
      <c r="A169" s="2" t="s">
        <v>6478</v>
      </c>
      <c r="B169" s="2" t="s">
        <v>6659</v>
      </c>
      <c r="C169" s="2"/>
      <c r="D169" s="2" t="s">
        <v>2286</v>
      </c>
      <c r="E169" s="15">
        <v>42277</v>
      </c>
      <c r="F169" s="2"/>
      <c r="G169" s="2"/>
      <c r="H169" s="2">
        <f t="shared" si="12"/>
        <v>1</v>
      </c>
      <c r="I169" s="2"/>
      <c r="J169" s="19" t="s">
        <v>6477</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c r="W169" s="2"/>
      <c r="X169" s="2"/>
    </row>
    <row r="170" spans="1:24">
      <c r="A170" s="2" t="s">
        <v>6479</v>
      </c>
      <c r="B170" s="2" t="s">
        <v>6660</v>
      </c>
      <c r="C170" s="2"/>
      <c r="D170" s="2" t="s">
        <v>2286</v>
      </c>
      <c r="E170" s="15">
        <v>42277</v>
      </c>
      <c r="F170" s="2"/>
      <c r="G170" s="2"/>
      <c r="H170" s="2">
        <f t="shared" si="12"/>
        <v>1</v>
      </c>
      <c r="I170" s="2"/>
      <c r="J170" s="19" t="s">
        <v>6478</v>
      </c>
      <c r="K170" s="2" t="str">
        <f t="shared" si="13"/>
        <v>tw</v>
      </c>
      <c r="L170" s="2" t="str">
        <f t="shared" si="14"/>
        <v>Twi</v>
      </c>
      <c r="M170" s="2"/>
      <c r="N170" s="2" t="s">
        <v>359</v>
      </c>
      <c r="O170" s="2"/>
      <c r="P170" s="2"/>
      <c r="Q170" s="2"/>
      <c r="R170" s="2"/>
      <c r="S170" s="15">
        <f t="shared" si="15"/>
        <v>42277</v>
      </c>
      <c r="T170" s="15" t="str">
        <f t="shared" si="16"/>
        <v/>
      </c>
      <c r="U170" s="15" t="str">
        <f t="shared" si="17"/>
        <v/>
      </c>
      <c r="V170" s="2"/>
      <c r="W170" s="2"/>
      <c r="X170" s="2"/>
    </row>
    <row r="171" spans="1:24">
      <c r="A171" s="2" t="s">
        <v>6480</v>
      </c>
      <c r="B171" s="2" t="s">
        <v>6661</v>
      </c>
      <c r="C171" s="2"/>
      <c r="D171" s="2" t="s">
        <v>2286</v>
      </c>
      <c r="E171" s="15">
        <v>42277</v>
      </c>
      <c r="F171" s="2"/>
      <c r="G171" s="2"/>
      <c r="H171" s="2">
        <f t="shared" si="12"/>
        <v>1</v>
      </c>
      <c r="I171" s="2"/>
      <c r="J171" s="19" t="s">
        <v>6479</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c r="W171" s="2"/>
      <c r="X171" s="2"/>
    </row>
    <row r="172" spans="1:24">
      <c r="A172" s="2" t="s">
        <v>6481</v>
      </c>
      <c r="B172" s="2" t="s">
        <v>6662</v>
      </c>
      <c r="C172" s="2"/>
      <c r="D172" s="2" t="s">
        <v>2286</v>
      </c>
      <c r="E172" s="15">
        <v>42277</v>
      </c>
      <c r="F172" s="2"/>
      <c r="G172" s="2"/>
      <c r="H172" s="2">
        <f t="shared" si="12"/>
        <v>1</v>
      </c>
      <c r="I172" s="2"/>
      <c r="J172" s="19" t="s">
        <v>6480</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c r="W172" s="2"/>
      <c r="X172" s="2"/>
    </row>
    <row r="173" spans="1:24">
      <c r="A173" s="2" t="s">
        <v>6482</v>
      </c>
      <c r="B173" s="2" t="s">
        <v>6663</v>
      </c>
      <c r="C173" s="2"/>
      <c r="D173" s="2" t="s">
        <v>2286</v>
      </c>
      <c r="E173" s="15">
        <v>42277</v>
      </c>
      <c r="F173" s="2"/>
      <c r="G173" s="2"/>
      <c r="H173" s="2">
        <f t="shared" si="12"/>
        <v>1</v>
      </c>
      <c r="I173" s="2"/>
      <c r="J173" s="19" t="s">
        <v>6481</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c r="W173" s="2"/>
      <c r="X173" s="2"/>
    </row>
    <row r="174" spans="1:24">
      <c r="A174" s="2" t="s">
        <v>6483</v>
      </c>
      <c r="B174" s="2" t="s">
        <v>6664</v>
      </c>
      <c r="C174" s="2"/>
      <c r="D174" s="2" t="s">
        <v>2286</v>
      </c>
      <c r="E174" s="15">
        <v>42277</v>
      </c>
      <c r="F174" s="2"/>
      <c r="G174" s="2"/>
      <c r="H174" s="2">
        <f t="shared" si="12"/>
        <v>1</v>
      </c>
      <c r="I174" s="2"/>
      <c r="J174" s="19" t="s">
        <v>6482</v>
      </c>
      <c r="K174" s="2" t="str">
        <f t="shared" si="13"/>
        <v>ur</v>
      </c>
      <c r="L174" s="2" t="str">
        <f t="shared" si="14"/>
        <v>Urdu</v>
      </c>
      <c r="M174" s="2"/>
      <c r="N174" s="2" t="s">
        <v>359</v>
      </c>
      <c r="O174" s="2"/>
      <c r="P174" s="2"/>
      <c r="Q174" s="2"/>
      <c r="R174" s="2"/>
      <c r="S174" s="15">
        <f t="shared" si="15"/>
        <v>42277</v>
      </c>
      <c r="T174" s="15" t="str">
        <f t="shared" si="16"/>
        <v/>
      </c>
      <c r="U174" s="15" t="str">
        <f t="shared" si="17"/>
        <v/>
      </c>
      <c r="V174" s="2"/>
      <c r="W174" s="2"/>
      <c r="X174" s="2"/>
    </row>
    <row r="175" spans="1:24">
      <c r="A175" s="2" t="s">
        <v>6484</v>
      </c>
      <c r="B175" s="2" t="s">
        <v>6665</v>
      </c>
      <c r="C175" s="2"/>
      <c r="D175" s="2" t="s">
        <v>2286</v>
      </c>
      <c r="E175" s="15">
        <v>42277</v>
      </c>
      <c r="F175" s="2"/>
      <c r="G175" s="2"/>
      <c r="H175" s="2">
        <f t="shared" si="12"/>
        <v>1</v>
      </c>
      <c r="I175" s="2"/>
      <c r="J175" s="19" t="s">
        <v>6483</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c r="W175" s="2"/>
      <c r="X175" s="2"/>
    </row>
    <row r="176" spans="1:24">
      <c r="A176" s="2" t="s">
        <v>6485</v>
      </c>
      <c r="B176" s="2" t="s">
        <v>6666</v>
      </c>
      <c r="C176" s="2"/>
      <c r="D176" s="2" t="s">
        <v>2286</v>
      </c>
      <c r="E176" s="15">
        <v>42277</v>
      </c>
      <c r="F176" s="2"/>
      <c r="G176" s="2"/>
      <c r="H176" s="2">
        <f t="shared" si="12"/>
        <v>1</v>
      </c>
      <c r="I176" s="2"/>
      <c r="J176" s="19" t="s">
        <v>6484</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c r="W176" s="2"/>
      <c r="X176" s="2"/>
    </row>
    <row r="177" spans="1:24">
      <c r="A177" s="2" t="s">
        <v>6486</v>
      </c>
      <c r="B177" s="2" t="s">
        <v>6667</v>
      </c>
      <c r="C177" s="2"/>
      <c r="D177" s="2" t="s">
        <v>2286</v>
      </c>
      <c r="E177" s="15">
        <v>42277</v>
      </c>
      <c r="F177" s="2"/>
      <c r="G177" s="2"/>
      <c r="H177" s="2">
        <f t="shared" si="12"/>
        <v>1</v>
      </c>
      <c r="I177" s="2"/>
      <c r="J177" s="19" t="s">
        <v>6485</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c r="W177" s="2"/>
      <c r="X177" s="2"/>
    </row>
    <row r="178" spans="1:24">
      <c r="A178" s="2" t="s">
        <v>6487</v>
      </c>
      <c r="B178" s="2" t="s">
        <v>6668</v>
      </c>
      <c r="C178" s="2"/>
      <c r="D178" s="2" t="s">
        <v>2286</v>
      </c>
      <c r="E178" s="15">
        <v>42277</v>
      </c>
      <c r="F178" s="2"/>
      <c r="G178" s="2"/>
      <c r="H178" s="2">
        <f t="shared" si="12"/>
        <v>1</v>
      </c>
      <c r="I178" s="2"/>
      <c r="J178" s="19" t="s">
        <v>6486</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c r="W178" s="2"/>
      <c r="X178" s="2"/>
    </row>
    <row r="179" spans="1:24">
      <c r="A179" s="2" t="s">
        <v>6488</v>
      </c>
      <c r="B179" s="2" t="s">
        <v>6669</v>
      </c>
      <c r="C179" s="2"/>
      <c r="D179" s="2" t="s">
        <v>2286</v>
      </c>
      <c r="E179" s="15">
        <v>42277</v>
      </c>
      <c r="F179" s="2"/>
      <c r="G179" s="2"/>
      <c r="H179" s="2">
        <f t="shared" si="12"/>
        <v>1</v>
      </c>
      <c r="I179" s="2"/>
      <c r="J179" s="19" t="s">
        <v>6487</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c r="W179" s="2"/>
      <c r="X179" s="2"/>
    </row>
    <row r="180" spans="1:24">
      <c r="A180" s="2" t="s">
        <v>6489</v>
      </c>
      <c r="B180" s="2" t="s">
        <v>6670</v>
      </c>
      <c r="C180" s="2"/>
      <c r="D180" s="2" t="s">
        <v>2286</v>
      </c>
      <c r="E180" s="15">
        <v>42277</v>
      </c>
      <c r="F180" s="2"/>
      <c r="G180" s="2"/>
      <c r="H180" s="2">
        <f t="shared" si="12"/>
        <v>1</v>
      </c>
      <c r="I180" s="2"/>
      <c r="J180" s="19" t="s">
        <v>6488</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c r="W180" s="2"/>
      <c r="X180" s="2"/>
    </row>
    <row r="181" spans="1:24">
      <c r="A181" s="2" t="s">
        <v>6490</v>
      </c>
      <c r="B181" s="2" t="s">
        <v>6671</v>
      </c>
      <c r="C181" s="2"/>
      <c r="D181" s="2" t="s">
        <v>2286</v>
      </c>
      <c r="E181" s="15">
        <v>42277</v>
      </c>
      <c r="F181" s="2"/>
      <c r="G181" s="2"/>
      <c r="H181" s="2">
        <f t="shared" si="12"/>
        <v>1</v>
      </c>
      <c r="I181" s="2"/>
      <c r="J181" s="19" t="s">
        <v>6489</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c r="W181" s="2"/>
      <c r="X181" s="2"/>
    </row>
    <row r="182" spans="1:24">
      <c r="A182" s="2" t="s">
        <v>6491</v>
      </c>
      <c r="B182" s="2" t="s">
        <v>6672</v>
      </c>
      <c r="C182" s="2"/>
      <c r="D182" s="2" t="s">
        <v>2286</v>
      </c>
      <c r="E182" s="15">
        <v>42277</v>
      </c>
      <c r="F182" s="2"/>
      <c r="G182" s="2"/>
      <c r="H182" s="2">
        <f t="shared" si="12"/>
        <v>1</v>
      </c>
      <c r="I182" s="2"/>
      <c r="J182" s="19" t="s">
        <v>6490</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c r="W182" s="2"/>
      <c r="X182" s="2"/>
    </row>
    <row r="183" spans="1:24">
      <c r="A183" s="2" t="s">
        <v>6492</v>
      </c>
      <c r="B183" s="2" t="s">
        <v>6673</v>
      </c>
      <c r="C183" s="2"/>
      <c r="D183" s="2" t="s">
        <v>2286</v>
      </c>
      <c r="E183" s="15">
        <v>42277</v>
      </c>
      <c r="F183" s="2"/>
      <c r="G183" s="2"/>
      <c r="H183" s="2">
        <f t="shared" si="12"/>
        <v>1</v>
      </c>
      <c r="I183" s="2"/>
      <c r="J183" s="19" t="s">
        <v>6491</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c r="W183" s="2"/>
      <c r="X183" s="2"/>
    </row>
    <row r="184" spans="1:24">
      <c r="A184" s="2" t="s">
        <v>6493</v>
      </c>
      <c r="B184" s="2" t="s">
        <v>6674</v>
      </c>
      <c r="C184" s="2"/>
      <c r="D184" s="2" t="s">
        <v>2286</v>
      </c>
      <c r="E184" s="15">
        <v>42277</v>
      </c>
      <c r="F184" s="2"/>
      <c r="G184" s="2"/>
      <c r="H184" s="2">
        <f t="shared" si="12"/>
        <v>1</v>
      </c>
      <c r="I184" s="2"/>
      <c r="J184" s="19" t="s">
        <v>6492</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c r="W184" s="2"/>
      <c r="X184" s="2"/>
    </row>
    <row r="185" spans="1:24">
      <c r="A185" s="2" t="s">
        <v>6494</v>
      </c>
      <c r="B185" s="2" t="s">
        <v>6675</v>
      </c>
      <c r="C185" s="2"/>
      <c r="D185" s="2" t="s">
        <v>2286</v>
      </c>
      <c r="E185" s="15">
        <v>42277</v>
      </c>
      <c r="F185" s="2"/>
      <c r="G185" s="2"/>
      <c r="H185" s="2">
        <f t="shared" si="12"/>
        <v>1</v>
      </c>
      <c r="I185" s="2"/>
      <c r="J185" s="19" t="s">
        <v>6493</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c r="W185" s="2"/>
      <c r="X185" s="2"/>
    </row>
    <row r="186" spans="1:24">
      <c r="A186" s="2" t="s">
        <v>6495</v>
      </c>
      <c r="B186" s="2" t="s">
        <v>6676</v>
      </c>
      <c r="C186" s="2"/>
      <c r="D186" s="2" t="s">
        <v>2286</v>
      </c>
      <c r="E186" s="15">
        <v>42277</v>
      </c>
      <c r="F186" s="2"/>
      <c r="G186" s="2"/>
      <c r="H186" s="2">
        <f t="shared" si="12"/>
        <v>1</v>
      </c>
      <c r="I186" s="2"/>
      <c r="J186" s="19" t="s">
        <v>6494</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c r="W186" s="2"/>
      <c r="X186" s="2"/>
    </row>
    <row r="187" spans="1:24">
      <c r="A187" s="2"/>
      <c r="B187" s="2"/>
      <c r="C187" s="2"/>
      <c r="D187" s="2"/>
      <c r="E187" s="2"/>
      <c r="F187" s="2"/>
      <c r="G187" s="2"/>
      <c r="H187" s="2"/>
      <c r="I187" s="2"/>
      <c r="J187" s="19" t="s">
        <v>6495</v>
      </c>
      <c r="K187" s="2" t="str">
        <f t="shared" si="13"/>
        <v>zu</v>
      </c>
      <c r="L187" s="2" t="str">
        <f t="shared" si="14"/>
        <v>Zulu</v>
      </c>
      <c r="M187" s="2"/>
      <c r="N187" s="2" t="s">
        <v>359</v>
      </c>
      <c r="O187" s="2"/>
      <c r="P187" s="2"/>
      <c r="Q187" s="2"/>
      <c r="R187" s="2"/>
      <c r="S187" s="15">
        <f t="shared" si="15"/>
        <v>42277</v>
      </c>
      <c r="T187" s="15" t="str">
        <f t="shared" si="16"/>
        <v/>
      </c>
      <c r="U187" s="15" t="str">
        <f t="shared" si="17"/>
        <v/>
      </c>
      <c r="V187" s="2"/>
      <c r="W187" s="2"/>
      <c r="X187" s="2"/>
    </row>
    <row r="188" spans="1:24">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c r="A189" s="2"/>
      <c r="B189" s="2"/>
      <c r="C189" s="2"/>
      <c r="D189" s="2"/>
      <c r="E189" s="2"/>
      <c r="F189" s="2"/>
      <c r="G189" s="2"/>
      <c r="H189" s="2"/>
      <c r="I189" s="2"/>
      <c r="J189" s="2"/>
      <c r="K189" s="2"/>
      <c r="L189" s="2"/>
      <c r="M189" s="2"/>
      <c r="N189" s="2"/>
      <c r="O189" s="2"/>
      <c r="P189" s="2"/>
      <c r="Q189" s="2"/>
      <c r="R189" s="2"/>
      <c r="S189" s="2"/>
      <c r="T189" s="2"/>
      <c r="U189" s="2"/>
      <c r="V189" s="2"/>
    </row>
    <row r="190" spans="1:24">
      <c r="A190" s="2"/>
      <c r="B190" s="2"/>
      <c r="C190" s="2"/>
      <c r="D190" s="2"/>
      <c r="E190" s="2"/>
      <c r="F190" s="2"/>
      <c r="G190" s="2"/>
      <c r="H190" s="2"/>
      <c r="I190" s="2"/>
      <c r="J190" s="2"/>
      <c r="K190" s="2"/>
      <c r="L190" s="2"/>
      <c r="M190" s="2"/>
      <c r="N190" s="2"/>
      <c r="O190" s="2"/>
      <c r="P190" s="2"/>
      <c r="Q190" s="2"/>
      <c r="R190" s="2"/>
      <c r="S190" s="2"/>
      <c r="T190" s="2"/>
      <c r="U190" s="2"/>
      <c r="V190" s="2"/>
    </row>
    <row r="191" spans="1:24">
      <c r="A191" s="2"/>
      <c r="B191" s="2"/>
      <c r="C191" s="2"/>
      <c r="D191" s="2"/>
      <c r="E191" s="2"/>
      <c r="F191" s="2"/>
      <c r="G191" s="2"/>
      <c r="H191" s="2"/>
      <c r="I191" s="2"/>
      <c r="J191" s="2"/>
      <c r="K191" s="2"/>
      <c r="L191" s="2"/>
      <c r="M191" s="2"/>
      <c r="N191" s="2"/>
      <c r="O191" s="2"/>
      <c r="P191" s="2"/>
      <c r="Q191" s="2"/>
      <c r="R191" s="2"/>
      <c r="S191" s="2"/>
      <c r="T191" s="2"/>
      <c r="U191" s="2"/>
      <c r="V191" s="2"/>
    </row>
    <row r="192" spans="1:24">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xr:uid="{00000000-0009-0000-0000-000019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tabColor rgb="FFFFC000"/>
  </sheetPr>
  <dimension ref="A1:V1236"/>
  <sheetViews>
    <sheetView zoomScale="80" zoomScaleNormal="80" workbookViewId="0">
      <pane ySplit="1" topLeftCell="A2" activePane="bottomLeft" state="frozen"/>
      <selection activeCell="C26" sqref="C26"/>
      <selection pane="bottomLeft"/>
    </sheetView>
  </sheetViews>
  <sheetFormatPr defaultRowHeight="14.4"/>
  <cols>
    <col min="1" max="1" width="71.5546875" style="2" customWidth="1"/>
    <col min="2" max="2" width="9.5546875" style="2" bestFit="1" customWidth="1"/>
    <col min="3" max="3" width="11.109375" style="2" bestFit="1" customWidth="1"/>
    <col min="4" max="4" width="10" style="2" bestFit="1" customWidth="1"/>
    <col min="5" max="5" width="16.88671875" style="2" bestFit="1" customWidth="1"/>
    <col min="6" max="6" width="16.109375" style="2" bestFit="1" customWidth="1"/>
    <col min="7" max="7" width="22.21875" style="2" bestFit="1" customWidth="1"/>
    <col min="8" max="8" width="9.33203125" style="2" bestFit="1" customWidth="1"/>
    <col min="9" max="9" width="12.77734375" style="2" bestFit="1" customWidth="1"/>
    <col min="10" max="10" width="86.5546875" style="2" customWidth="1"/>
    <col min="11" max="11" width="9.5546875" style="2" bestFit="1" customWidth="1"/>
    <col min="12" max="12" width="75.77734375" style="2" customWidth="1"/>
    <col min="13" max="13" width="7.88671875" style="2" bestFit="1" customWidth="1"/>
    <col min="14" max="14" width="10.6640625" style="2" bestFit="1" customWidth="1"/>
    <col min="15" max="15" width="10" style="2" bestFit="1" customWidth="1"/>
    <col min="16" max="16" width="10.6640625" style="2" bestFit="1" customWidth="1"/>
    <col min="17" max="17" width="18.5546875" style="2" bestFit="1" customWidth="1"/>
    <col min="18" max="18" width="85.44140625" style="2" bestFit="1" customWidth="1"/>
    <col min="19" max="19" width="16.88671875" style="2" bestFit="1" customWidth="1"/>
    <col min="20" max="20" width="16.109375" style="2" bestFit="1" customWidth="1"/>
    <col min="21" max="21" width="22.21875" style="2" bestFit="1" customWidth="1"/>
    <col min="22" max="22" width="12.77734375" style="2"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15" t="s">
        <v>6116</v>
      </c>
      <c r="G2" s="2" t="s">
        <v>6116</v>
      </c>
      <c r="H2" s="2">
        <f t="shared" ref="H2:H65" si="0">COUNTIF(J:J,A2)</f>
        <v>69</v>
      </c>
      <c r="J2" s="20" t="s">
        <v>847</v>
      </c>
      <c r="O2" s="2" t="s">
        <v>2286</v>
      </c>
      <c r="Q2" s="2" t="s">
        <v>846</v>
      </c>
      <c r="S2" s="15">
        <v>41827</v>
      </c>
      <c r="T2" s="15">
        <v>42566</v>
      </c>
      <c r="U2" s="15"/>
    </row>
    <row r="3" spans="1:22">
      <c r="A3" s="2" t="s">
        <v>4298</v>
      </c>
      <c r="B3" s="2" t="s">
        <v>67</v>
      </c>
      <c r="D3" s="2" t="s">
        <v>2286</v>
      </c>
      <c r="E3" s="15">
        <v>41827</v>
      </c>
      <c r="F3" s="15">
        <v>41639</v>
      </c>
      <c r="G3" s="2" t="s">
        <v>6116</v>
      </c>
      <c r="H3" s="2">
        <f t="shared" si="0"/>
        <v>2</v>
      </c>
      <c r="J3" s="17" t="s">
        <v>130</v>
      </c>
      <c r="K3" s="2" t="str">
        <f t="shared" ref="K3:K23" si="1">VLOOKUP(J3,$A:$B,2,FALSE)</f>
        <v>x0</v>
      </c>
      <c r="L3" s="2" t="str">
        <f>J3</f>
        <v>Total/NA</v>
      </c>
      <c r="M3" s="2" t="s">
        <v>358</v>
      </c>
      <c r="S3" s="15">
        <f t="shared" ref="S3:S23" si="2">VLOOKUP(J3,A:G,5,FALSE)</f>
        <v>41827</v>
      </c>
      <c r="T3" s="15" t="str">
        <f t="shared" ref="T3:T23" si="3">IF(VLOOKUP(J3,A:G,6,FALSE)=0,"",VLOOKUP(J3,A:G,6,FALSE))</f>
        <v/>
      </c>
      <c r="U3" s="15" t="str">
        <f t="shared" ref="U3:U23" si="4">IF(VLOOKUP(J3,A:G,7,FALSE)=0,"",VLOOKUP(J3,A:G,7,FALSE))</f>
        <v/>
      </c>
    </row>
    <row r="4" spans="1:22">
      <c r="A4" s="2" t="s">
        <v>4299</v>
      </c>
      <c r="B4" s="2" t="s">
        <v>68</v>
      </c>
      <c r="D4" s="2" t="s">
        <v>2286</v>
      </c>
      <c r="E4" s="15">
        <v>41827</v>
      </c>
      <c r="F4" s="15">
        <v>41639</v>
      </c>
      <c r="G4" s="2" t="s">
        <v>6116</v>
      </c>
      <c r="H4" s="2">
        <f t="shared" si="0"/>
        <v>2</v>
      </c>
      <c r="J4" s="19" t="s">
        <v>752</v>
      </c>
      <c r="K4" s="2" t="str">
        <f t="shared" si="1"/>
        <v>x75</v>
      </c>
      <c r="L4" s="2" t="str">
        <f t="shared" ref="L4:L67" si="5">J4</f>
        <v>Non-life</v>
      </c>
      <c r="M4" s="2" t="s">
        <v>358</v>
      </c>
      <c r="N4" s="2" t="s">
        <v>359</v>
      </c>
      <c r="S4" s="15">
        <f t="shared" si="2"/>
        <v>41827</v>
      </c>
      <c r="T4" s="15" t="str">
        <f t="shared" si="3"/>
        <v/>
      </c>
      <c r="U4" s="15" t="str">
        <f t="shared" si="4"/>
        <v/>
      </c>
    </row>
    <row r="5" spans="1:22">
      <c r="A5" s="2" t="s">
        <v>4300</v>
      </c>
      <c r="B5" s="2" t="s">
        <v>69</v>
      </c>
      <c r="D5" s="2" t="s">
        <v>2286</v>
      </c>
      <c r="E5" s="15">
        <v>41827</v>
      </c>
      <c r="F5" s="15">
        <v>41639</v>
      </c>
      <c r="G5" s="2" t="s">
        <v>6116</v>
      </c>
      <c r="H5" s="2">
        <f t="shared" si="0"/>
        <v>2</v>
      </c>
      <c r="J5" s="21" t="s">
        <v>4298</v>
      </c>
      <c r="K5" s="2" t="str">
        <f t="shared" si="1"/>
        <v>x1</v>
      </c>
      <c r="L5" s="2" t="str">
        <f t="shared" si="5"/>
        <v>Accident and sickness</v>
      </c>
      <c r="N5" s="2" t="s">
        <v>359</v>
      </c>
      <c r="S5" s="15">
        <f t="shared" si="2"/>
        <v>41827</v>
      </c>
      <c r="T5" s="15">
        <f t="shared" si="3"/>
        <v>41639</v>
      </c>
      <c r="U5" s="15" t="str">
        <f t="shared" si="4"/>
        <v/>
      </c>
    </row>
    <row r="6" spans="1:22">
      <c r="A6" s="2" t="s">
        <v>4301</v>
      </c>
      <c r="B6" s="2" t="s">
        <v>70</v>
      </c>
      <c r="D6" s="2" t="s">
        <v>2286</v>
      </c>
      <c r="E6" s="15">
        <v>41827</v>
      </c>
      <c r="F6" s="15">
        <v>41639</v>
      </c>
      <c r="G6" s="2" t="s">
        <v>6116</v>
      </c>
      <c r="H6" s="2">
        <f t="shared" si="0"/>
        <v>2</v>
      </c>
      <c r="J6" s="21" t="s">
        <v>4299</v>
      </c>
      <c r="K6" s="2" t="str">
        <f t="shared" si="1"/>
        <v>x2</v>
      </c>
      <c r="L6" s="2" t="str">
        <f t="shared" si="5"/>
        <v>Motor</v>
      </c>
      <c r="M6" s="2" t="s">
        <v>358</v>
      </c>
      <c r="N6" s="2" t="s">
        <v>359</v>
      </c>
      <c r="S6" s="15">
        <f t="shared" si="2"/>
        <v>41827</v>
      </c>
      <c r="T6" s="15">
        <f t="shared" si="3"/>
        <v>41639</v>
      </c>
      <c r="U6" s="15" t="str">
        <f t="shared" si="4"/>
        <v/>
      </c>
    </row>
    <row r="7" spans="1:22">
      <c r="A7" s="2" t="s">
        <v>4302</v>
      </c>
      <c r="B7" s="2" t="s">
        <v>71</v>
      </c>
      <c r="D7" s="2" t="s">
        <v>2286</v>
      </c>
      <c r="E7" s="15">
        <v>41827</v>
      </c>
      <c r="F7" s="15">
        <v>41639</v>
      </c>
      <c r="G7" s="2" t="s">
        <v>6116</v>
      </c>
      <c r="H7" s="2">
        <f t="shared" si="0"/>
        <v>2</v>
      </c>
      <c r="J7" s="22" t="s">
        <v>753</v>
      </c>
      <c r="K7" s="2" t="str">
        <f t="shared" si="1"/>
        <v>x74</v>
      </c>
      <c r="L7" s="2" t="str">
        <f t="shared" si="5"/>
        <v>Motor vehicle liability insurance [except carrier's liability]</v>
      </c>
      <c r="N7" s="2" t="s">
        <v>359</v>
      </c>
      <c r="S7" s="15">
        <f t="shared" si="2"/>
        <v>41827</v>
      </c>
      <c r="T7" s="15" t="str">
        <f t="shared" si="3"/>
        <v/>
      </c>
      <c r="U7" s="15" t="str">
        <f t="shared" si="4"/>
        <v/>
      </c>
    </row>
    <row r="8" spans="1:22">
      <c r="A8" s="2" t="s">
        <v>4303</v>
      </c>
      <c r="B8" s="2" t="s">
        <v>72</v>
      </c>
      <c r="D8" s="2" t="s">
        <v>2286</v>
      </c>
      <c r="E8" s="15">
        <v>41827</v>
      </c>
      <c r="F8" s="15">
        <v>41639</v>
      </c>
      <c r="G8" s="2" t="s">
        <v>6116</v>
      </c>
      <c r="H8" s="2">
        <f t="shared" si="0"/>
        <v>2</v>
      </c>
      <c r="J8" s="22" t="s">
        <v>754</v>
      </c>
      <c r="K8" s="2" t="str">
        <f t="shared" si="1"/>
        <v>x72</v>
      </c>
      <c r="L8" s="2" t="str">
        <f t="shared" si="5"/>
        <v>Motor other than motor vehicle liability insurance [except carrier's liability]</v>
      </c>
      <c r="N8" s="2" t="s">
        <v>359</v>
      </c>
      <c r="S8" s="15">
        <f t="shared" si="2"/>
        <v>41827</v>
      </c>
      <c r="T8" s="15">
        <f t="shared" si="3"/>
        <v>41639</v>
      </c>
      <c r="U8" s="15" t="str">
        <f t="shared" si="4"/>
        <v/>
      </c>
    </row>
    <row r="9" spans="1:22">
      <c r="A9" s="2" t="s">
        <v>4304</v>
      </c>
      <c r="B9" s="2" t="s">
        <v>73</v>
      </c>
      <c r="D9" s="2" t="s">
        <v>2286</v>
      </c>
      <c r="E9" s="15">
        <v>41827</v>
      </c>
      <c r="F9" s="15">
        <v>41639</v>
      </c>
      <c r="G9" s="2" t="s">
        <v>6116</v>
      </c>
      <c r="H9" s="2">
        <f t="shared" si="0"/>
        <v>2</v>
      </c>
      <c r="J9" s="21" t="s">
        <v>4300</v>
      </c>
      <c r="K9" s="2" t="str">
        <f t="shared" si="1"/>
        <v>x3</v>
      </c>
      <c r="L9" s="2" t="str">
        <f t="shared" si="5"/>
        <v>Fire and other damage to property</v>
      </c>
      <c r="N9" s="2" t="s">
        <v>359</v>
      </c>
      <c r="S9" s="15">
        <f t="shared" si="2"/>
        <v>41827</v>
      </c>
      <c r="T9" s="15">
        <f t="shared" si="3"/>
        <v>41639</v>
      </c>
      <c r="U9" s="15" t="str">
        <f t="shared" si="4"/>
        <v/>
      </c>
    </row>
    <row r="10" spans="1:22">
      <c r="A10" s="2" t="s">
        <v>835</v>
      </c>
      <c r="B10" s="2" t="s">
        <v>74</v>
      </c>
      <c r="D10" s="2" t="s">
        <v>2286</v>
      </c>
      <c r="E10" s="15">
        <v>41827</v>
      </c>
      <c r="F10" s="15" t="s">
        <v>6116</v>
      </c>
      <c r="G10" s="2" t="s">
        <v>6116</v>
      </c>
      <c r="H10" s="2">
        <f t="shared" si="0"/>
        <v>3</v>
      </c>
      <c r="J10" s="21" t="s">
        <v>4301</v>
      </c>
      <c r="K10" s="2" t="str">
        <f t="shared" si="1"/>
        <v>x4</v>
      </c>
      <c r="L10" s="2" t="str">
        <f t="shared" si="5"/>
        <v>Aviation, marine and transport</v>
      </c>
      <c r="N10" s="2" t="s">
        <v>359</v>
      </c>
      <c r="S10" s="15">
        <f t="shared" si="2"/>
        <v>41827</v>
      </c>
      <c r="T10" s="15">
        <f t="shared" si="3"/>
        <v>41639</v>
      </c>
      <c r="U10" s="15" t="str">
        <f t="shared" si="4"/>
        <v/>
      </c>
    </row>
    <row r="11" spans="1:22">
      <c r="A11" s="2" t="s">
        <v>776</v>
      </c>
      <c r="B11" s="2" t="s">
        <v>75</v>
      </c>
      <c r="D11" s="2" t="s">
        <v>2286</v>
      </c>
      <c r="E11" s="15">
        <v>41827</v>
      </c>
      <c r="F11" s="15" t="s">
        <v>6116</v>
      </c>
      <c r="G11" s="2" t="s">
        <v>6116</v>
      </c>
      <c r="H11" s="2">
        <f t="shared" si="0"/>
        <v>3</v>
      </c>
      <c r="J11" s="21" t="s">
        <v>4302</v>
      </c>
      <c r="K11" s="2" t="str">
        <f t="shared" si="1"/>
        <v>x5</v>
      </c>
      <c r="L11" s="2" t="str">
        <f t="shared" si="5"/>
        <v>General liability</v>
      </c>
      <c r="N11" s="2" t="s">
        <v>359</v>
      </c>
      <c r="S11" s="15">
        <f t="shared" si="2"/>
        <v>41827</v>
      </c>
      <c r="T11" s="15">
        <f t="shared" si="3"/>
        <v>41639</v>
      </c>
      <c r="U11" s="15" t="str">
        <f t="shared" si="4"/>
        <v/>
      </c>
    </row>
    <row r="12" spans="1:22">
      <c r="A12" s="2" t="s">
        <v>778</v>
      </c>
      <c r="B12" s="2" t="s">
        <v>76</v>
      </c>
      <c r="D12" s="2" t="s">
        <v>2286</v>
      </c>
      <c r="E12" s="15">
        <v>41827</v>
      </c>
      <c r="F12" s="15" t="s">
        <v>6116</v>
      </c>
      <c r="G12" s="2" t="s">
        <v>6116</v>
      </c>
      <c r="H12" s="2">
        <f t="shared" si="0"/>
        <v>22</v>
      </c>
      <c r="J12" s="21" t="s">
        <v>4303</v>
      </c>
      <c r="K12" s="2" t="str">
        <f t="shared" si="1"/>
        <v>x6</v>
      </c>
      <c r="L12" s="2" t="str">
        <f t="shared" si="5"/>
        <v>Credit and suretyship</v>
      </c>
      <c r="N12" s="2" t="s">
        <v>359</v>
      </c>
      <c r="S12" s="15">
        <f t="shared" si="2"/>
        <v>41827</v>
      </c>
      <c r="T12" s="15">
        <f t="shared" si="3"/>
        <v>41639</v>
      </c>
      <c r="U12" s="15" t="str">
        <f t="shared" si="4"/>
        <v/>
      </c>
    </row>
    <row r="13" spans="1:22">
      <c r="A13" s="2" t="s">
        <v>777</v>
      </c>
      <c r="B13" s="2" t="s">
        <v>77</v>
      </c>
      <c r="D13" s="2" t="s">
        <v>2286</v>
      </c>
      <c r="E13" s="15">
        <v>41827</v>
      </c>
      <c r="F13" s="15" t="s">
        <v>6116</v>
      </c>
      <c r="G13" s="2" t="s">
        <v>6116</v>
      </c>
      <c r="H13" s="2">
        <f t="shared" si="0"/>
        <v>22</v>
      </c>
      <c r="J13" s="21" t="s">
        <v>4304</v>
      </c>
      <c r="K13" s="2" t="str">
        <f t="shared" si="1"/>
        <v>x7</v>
      </c>
      <c r="L13" s="2" t="str">
        <f t="shared" si="5"/>
        <v>Non-life other than accident and sickness, motor, fire and other damage to property, aviation, marine and transport, general liability, credit and suretyship</v>
      </c>
      <c r="N13" s="2" t="s">
        <v>359</v>
      </c>
      <c r="S13" s="15">
        <f t="shared" si="2"/>
        <v>41827</v>
      </c>
      <c r="T13" s="15">
        <f t="shared" si="3"/>
        <v>41639</v>
      </c>
      <c r="U13" s="15" t="str">
        <f t="shared" si="4"/>
        <v/>
      </c>
    </row>
    <row r="14" spans="1:22">
      <c r="A14" s="2" t="s">
        <v>763</v>
      </c>
      <c r="B14" s="2" t="s">
        <v>78</v>
      </c>
      <c r="D14" s="2" t="s">
        <v>2286</v>
      </c>
      <c r="E14" s="15">
        <v>41827</v>
      </c>
      <c r="F14" s="15" t="s">
        <v>6116</v>
      </c>
      <c r="G14" s="2" t="s">
        <v>6116</v>
      </c>
      <c r="H14" s="2">
        <f t="shared" si="0"/>
        <v>14</v>
      </c>
      <c r="J14" s="19" t="s">
        <v>755</v>
      </c>
      <c r="K14" s="2" t="str">
        <f t="shared" si="1"/>
        <v>x60</v>
      </c>
      <c r="L14" s="2" t="str">
        <f t="shared" si="5"/>
        <v>Life</v>
      </c>
      <c r="M14" s="2" t="s">
        <v>358</v>
      </c>
      <c r="N14" s="2" t="s">
        <v>359</v>
      </c>
      <c r="S14" s="15">
        <f t="shared" si="2"/>
        <v>41827</v>
      </c>
      <c r="T14" s="15" t="str">
        <f t="shared" si="3"/>
        <v/>
      </c>
      <c r="U14" s="15" t="str">
        <f t="shared" si="4"/>
        <v/>
      </c>
    </row>
    <row r="15" spans="1:22">
      <c r="A15" s="2" t="s">
        <v>796</v>
      </c>
      <c r="B15" s="2" t="s">
        <v>79</v>
      </c>
      <c r="D15" s="2" t="s">
        <v>2286</v>
      </c>
      <c r="E15" s="15">
        <v>41827</v>
      </c>
      <c r="F15" s="15" t="s">
        <v>6116</v>
      </c>
      <c r="G15" s="2" t="s">
        <v>6116</v>
      </c>
      <c r="H15" s="2">
        <f t="shared" si="0"/>
        <v>3</v>
      </c>
      <c r="J15" s="21" t="s">
        <v>10902</v>
      </c>
      <c r="K15" s="2" t="str">
        <f t="shared" si="1"/>
        <v>x48</v>
      </c>
      <c r="L15" s="2" t="str">
        <f t="shared" si="5"/>
        <v>The life insurance referred to in points [a][i], [ii] and [iii] of Article 2[3] excluding those referred to in II and III</v>
      </c>
      <c r="N15" s="2" t="s">
        <v>359</v>
      </c>
      <c r="S15" s="15">
        <f t="shared" si="2"/>
        <v>41827</v>
      </c>
      <c r="T15" s="15">
        <f t="shared" si="3"/>
        <v>41639</v>
      </c>
      <c r="U15" s="15" t="str">
        <f t="shared" si="4"/>
        <v/>
      </c>
    </row>
    <row r="16" spans="1:22">
      <c r="A16" s="2" t="s">
        <v>770</v>
      </c>
      <c r="B16" s="2" t="s">
        <v>80</v>
      </c>
      <c r="D16" s="2" t="s">
        <v>2286</v>
      </c>
      <c r="E16" s="15">
        <v>41827</v>
      </c>
      <c r="F16" s="15" t="s">
        <v>6116</v>
      </c>
      <c r="G16" s="2" t="s">
        <v>6116</v>
      </c>
      <c r="H16" s="2">
        <f t="shared" si="0"/>
        <v>23</v>
      </c>
      <c r="J16" s="21" t="s">
        <v>10089</v>
      </c>
      <c r="K16" s="2" t="str">
        <f t="shared" si="1"/>
        <v>x49</v>
      </c>
      <c r="L16" s="2" t="str">
        <f t="shared" si="5"/>
        <v>Marriage assurance, birth assurance</v>
      </c>
      <c r="N16" s="2" t="s">
        <v>359</v>
      </c>
      <c r="S16" s="15">
        <f t="shared" si="2"/>
        <v>41827</v>
      </c>
      <c r="T16" s="15">
        <f t="shared" si="3"/>
        <v>41639</v>
      </c>
      <c r="U16" s="15" t="str">
        <f t="shared" si="4"/>
        <v/>
      </c>
    </row>
    <row r="17" spans="1:21">
      <c r="A17" s="2" t="s">
        <v>838</v>
      </c>
      <c r="B17" s="2" t="s">
        <v>81</v>
      </c>
      <c r="D17" s="2" t="s">
        <v>2286</v>
      </c>
      <c r="E17" s="15">
        <v>41827</v>
      </c>
      <c r="F17" s="15" t="s">
        <v>6116</v>
      </c>
      <c r="G17" s="2" t="s">
        <v>6116</v>
      </c>
      <c r="H17" s="2">
        <f t="shared" si="0"/>
        <v>3</v>
      </c>
      <c r="J17" s="21" t="s">
        <v>10903</v>
      </c>
      <c r="K17" s="2" t="str">
        <f t="shared" si="1"/>
        <v>x50</v>
      </c>
      <c r="L17" s="2" t="str">
        <f t="shared" si="5"/>
        <v>The insurance referred to in points [a][i] and [ii] of Article 2[3], which are linked to investment funds</v>
      </c>
      <c r="N17" s="2" t="s">
        <v>359</v>
      </c>
      <c r="S17" s="15">
        <f t="shared" si="2"/>
        <v>41827</v>
      </c>
      <c r="T17" s="15">
        <f t="shared" si="3"/>
        <v>41639</v>
      </c>
      <c r="U17" s="15" t="str">
        <f t="shared" si="4"/>
        <v/>
      </c>
    </row>
    <row r="18" spans="1:21">
      <c r="A18" s="2" t="s">
        <v>834</v>
      </c>
      <c r="B18" s="2" t="s">
        <v>82</v>
      </c>
      <c r="D18" s="2" t="s">
        <v>2286</v>
      </c>
      <c r="E18" s="15">
        <v>41827</v>
      </c>
      <c r="F18" s="15" t="s">
        <v>6116</v>
      </c>
      <c r="G18" s="2" t="s">
        <v>6116</v>
      </c>
      <c r="H18" s="2">
        <f t="shared" si="0"/>
        <v>1</v>
      </c>
      <c r="J18" s="21" t="s">
        <v>10904</v>
      </c>
      <c r="K18" s="2" t="str">
        <f t="shared" si="1"/>
        <v>x57</v>
      </c>
      <c r="L18" s="2" t="str">
        <f t="shared" si="5"/>
        <v>Permanent health insurance, referred to in point [a][iv] of Article 2[3]</v>
      </c>
      <c r="N18" s="2" t="s">
        <v>359</v>
      </c>
      <c r="S18" s="15">
        <f t="shared" si="2"/>
        <v>41827</v>
      </c>
      <c r="T18" s="15">
        <f t="shared" si="3"/>
        <v>41639</v>
      </c>
      <c r="U18" s="15" t="str">
        <f t="shared" si="4"/>
        <v/>
      </c>
    </row>
    <row r="19" spans="1:21">
      <c r="A19" s="2" t="s">
        <v>831</v>
      </c>
      <c r="B19" s="2" t="s">
        <v>83</v>
      </c>
      <c r="D19" s="2" t="s">
        <v>2286</v>
      </c>
      <c r="E19" s="15">
        <v>41827</v>
      </c>
      <c r="F19" s="15">
        <v>41639</v>
      </c>
      <c r="G19" s="2" t="s">
        <v>6116</v>
      </c>
      <c r="H19" s="2">
        <f t="shared" si="0"/>
        <v>0</v>
      </c>
      <c r="J19" s="21" t="s">
        <v>10905</v>
      </c>
      <c r="K19" s="2" t="str">
        <f t="shared" si="1"/>
        <v>x121</v>
      </c>
      <c r="L19" s="2" t="str">
        <f t="shared" si="5"/>
        <v>Tontines, referred to in point [b][i] of Article 2[3]</v>
      </c>
      <c r="N19" s="2" t="s">
        <v>359</v>
      </c>
      <c r="S19" s="15">
        <f t="shared" si="2"/>
        <v>41827</v>
      </c>
      <c r="T19" s="15">
        <f t="shared" si="3"/>
        <v>41639</v>
      </c>
      <c r="U19" s="15" t="str">
        <f t="shared" si="4"/>
        <v/>
      </c>
    </row>
    <row r="20" spans="1:21">
      <c r="A20" s="2" t="s">
        <v>832</v>
      </c>
      <c r="B20" s="2" t="s">
        <v>84</v>
      </c>
      <c r="D20" s="2" t="s">
        <v>2286</v>
      </c>
      <c r="E20" s="15">
        <v>41827</v>
      </c>
      <c r="F20" s="15" t="s">
        <v>6116</v>
      </c>
      <c r="G20" s="2" t="s">
        <v>6116</v>
      </c>
      <c r="H20" s="2">
        <f t="shared" si="0"/>
        <v>3</v>
      </c>
      <c r="J20" s="21" t="s">
        <v>10906</v>
      </c>
      <c r="K20" s="2" t="str">
        <f t="shared" si="1"/>
        <v>x123</v>
      </c>
      <c r="L20" s="2" t="str">
        <f t="shared" si="5"/>
        <v>Capital redemption operations, referred to in point [b][ii] of Article 2[3]</v>
      </c>
      <c r="N20" s="2" t="s">
        <v>359</v>
      </c>
      <c r="S20" s="15">
        <f t="shared" si="2"/>
        <v>41827</v>
      </c>
      <c r="T20" s="15">
        <f t="shared" si="3"/>
        <v>41639</v>
      </c>
      <c r="U20" s="15" t="str">
        <f t="shared" si="4"/>
        <v/>
      </c>
    </row>
    <row r="21" spans="1:21">
      <c r="A21" s="2" t="s">
        <v>839</v>
      </c>
      <c r="B21" s="2" t="s">
        <v>85</v>
      </c>
      <c r="D21" s="2" t="s">
        <v>2286</v>
      </c>
      <c r="E21" s="15">
        <v>41827</v>
      </c>
      <c r="F21" s="15" t="s">
        <v>6116</v>
      </c>
      <c r="G21" s="2" t="s">
        <v>6116</v>
      </c>
      <c r="H21" s="2">
        <f t="shared" si="0"/>
        <v>3</v>
      </c>
      <c r="J21" s="21" t="s">
        <v>10907</v>
      </c>
      <c r="K21" s="2" t="str">
        <f t="shared" si="1"/>
        <v>x124</v>
      </c>
      <c r="L21" s="2" t="str">
        <f t="shared" si="5"/>
        <v>Management of group pension funds, referred to in point [b][iii] and [iv] of Article 2[3]</v>
      </c>
      <c r="N21" s="2" t="s">
        <v>359</v>
      </c>
      <c r="S21" s="15">
        <f t="shared" si="2"/>
        <v>41827</v>
      </c>
      <c r="T21" s="15">
        <f t="shared" si="3"/>
        <v>41639</v>
      </c>
      <c r="U21" s="15" t="str">
        <f t="shared" si="4"/>
        <v/>
      </c>
    </row>
    <row r="22" spans="1:21">
      <c r="A22" s="2" t="s">
        <v>837</v>
      </c>
      <c r="B22" s="2" t="s">
        <v>86</v>
      </c>
      <c r="D22" s="2" t="s">
        <v>2286</v>
      </c>
      <c r="E22" s="15">
        <v>41827</v>
      </c>
      <c r="F22" s="15" t="s">
        <v>6116</v>
      </c>
      <c r="G22" s="2" t="s">
        <v>6116</v>
      </c>
      <c r="H22" s="2">
        <f t="shared" si="0"/>
        <v>3</v>
      </c>
      <c r="J22" s="21" t="s">
        <v>10908</v>
      </c>
      <c r="K22" s="2" t="str">
        <f t="shared" si="1"/>
        <v>x125</v>
      </c>
      <c r="L22" s="2" t="str">
        <f t="shared" si="5"/>
        <v>The operations referred to in point [b][v] of Article 2[3]</v>
      </c>
      <c r="N22" s="2" t="s">
        <v>359</v>
      </c>
      <c r="S22" s="15">
        <f t="shared" si="2"/>
        <v>41827</v>
      </c>
      <c r="T22" s="15">
        <f t="shared" si="3"/>
        <v>41639</v>
      </c>
      <c r="U22" s="15" t="str">
        <f t="shared" si="4"/>
        <v/>
      </c>
    </row>
    <row r="23" spans="1:21">
      <c r="A23" s="2" t="s">
        <v>840</v>
      </c>
      <c r="B23" s="2" t="s">
        <v>87</v>
      </c>
      <c r="D23" s="2" t="s">
        <v>2286</v>
      </c>
      <c r="E23" s="15">
        <v>41827</v>
      </c>
      <c r="F23" s="15" t="s">
        <v>6116</v>
      </c>
      <c r="G23" s="2" t="s">
        <v>6116</v>
      </c>
      <c r="H23" s="2">
        <f t="shared" si="0"/>
        <v>3</v>
      </c>
      <c r="J23" s="21" t="s">
        <v>10909</v>
      </c>
      <c r="K23" s="2" t="str">
        <f t="shared" si="1"/>
        <v>x58</v>
      </c>
      <c r="L23" s="2" t="str">
        <f t="shared" si="5"/>
        <v>The operations referred to in Article 2[3][c]</v>
      </c>
      <c r="N23" s="2" t="s">
        <v>359</v>
      </c>
      <c r="S23" s="15">
        <f t="shared" si="2"/>
        <v>41827</v>
      </c>
      <c r="T23" s="15">
        <f t="shared" si="3"/>
        <v>41639</v>
      </c>
      <c r="U23" s="15" t="str">
        <f t="shared" si="4"/>
        <v/>
      </c>
    </row>
    <row r="24" spans="1:21">
      <c r="A24" s="2" t="s">
        <v>833</v>
      </c>
      <c r="B24" s="2" t="s">
        <v>88</v>
      </c>
      <c r="D24" s="2" t="s">
        <v>2286</v>
      </c>
      <c r="E24" s="15">
        <v>41827</v>
      </c>
      <c r="F24" s="15" t="s">
        <v>6116</v>
      </c>
      <c r="G24" s="2" t="s">
        <v>6116</v>
      </c>
      <c r="H24" s="2">
        <f t="shared" si="0"/>
        <v>3</v>
      </c>
      <c r="J24" s="20" t="s">
        <v>848</v>
      </c>
      <c r="O24" s="2" t="s">
        <v>2286</v>
      </c>
      <c r="Q24" s="2" t="s">
        <v>846</v>
      </c>
      <c r="S24" s="15">
        <v>41827</v>
      </c>
      <c r="T24" s="15">
        <v>42566</v>
      </c>
      <c r="U24" s="15"/>
    </row>
    <row r="25" spans="1:21">
      <c r="A25" s="2" t="s">
        <v>12983</v>
      </c>
      <c r="B25" s="2" t="s">
        <v>89</v>
      </c>
      <c r="D25" s="2" t="s">
        <v>2286</v>
      </c>
      <c r="E25" s="15">
        <v>41827</v>
      </c>
      <c r="F25" s="15" t="s">
        <v>6116</v>
      </c>
      <c r="G25" s="15">
        <v>43661</v>
      </c>
      <c r="H25" s="2">
        <f t="shared" si="0"/>
        <v>1</v>
      </c>
      <c r="J25" s="17" t="s">
        <v>130</v>
      </c>
      <c r="K25" s="2" t="str">
        <f t="shared" ref="K25:K41" si="6">VLOOKUP(J25,$A:$B,2,FALSE)</f>
        <v>x0</v>
      </c>
      <c r="L25" s="2" t="str">
        <f t="shared" si="5"/>
        <v>Total/NA</v>
      </c>
      <c r="M25" s="2" t="s">
        <v>358</v>
      </c>
      <c r="S25" s="15">
        <f t="shared" ref="S25:S41" si="7">VLOOKUP(J25,A:G,5,FALSE)</f>
        <v>41827</v>
      </c>
      <c r="T25" s="15" t="str">
        <f t="shared" ref="T25:T41" si="8">IF(VLOOKUP(J25,A:G,6,FALSE)=0,"",VLOOKUP(J25,A:G,6,FALSE))</f>
        <v/>
      </c>
      <c r="U25" s="15" t="str">
        <f t="shared" ref="U25:U41" si="9">IF(VLOOKUP(J25,A:G,7,FALSE)=0,"",VLOOKUP(J25,A:G,7,FALSE))</f>
        <v/>
      </c>
    </row>
    <row r="26" spans="1:21">
      <c r="A26" s="2" t="s">
        <v>794</v>
      </c>
      <c r="B26" s="2" t="s">
        <v>90</v>
      </c>
      <c r="D26" s="2" t="s">
        <v>2286</v>
      </c>
      <c r="E26" s="15">
        <v>41827</v>
      </c>
      <c r="F26" s="15">
        <v>41639</v>
      </c>
      <c r="G26" s="2" t="s">
        <v>6116</v>
      </c>
      <c r="H26" s="2">
        <f t="shared" si="0"/>
        <v>1</v>
      </c>
      <c r="J26" s="19" t="s">
        <v>4298</v>
      </c>
      <c r="K26" s="2" t="str">
        <f t="shared" si="6"/>
        <v>x1</v>
      </c>
      <c r="L26" s="2" t="str">
        <f t="shared" si="5"/>
        <v>Accident and sickness</v>
      </c>
      <c r="N26" s="2" t="s">
        <v>359</v>
      </c>
      <c r="S26" s="15">
        <f t="shared" si="7"/>
        <v>41827</v>
      </c>
      <c r="T26" s="15">
        <f t="shared" si="8"/>
        <v>41639</v>
      </c>
      <c r="U26" s="15" t="str">
        <f t="shared" si="9"/>
        <v/>
      </c>
    </row>
    <row r="27" spans="1:21">
      <c r="A27" s="2" t="s">
        <v>800</v>
      </c>
      <c r="B27" s="2" t="s">
        <v>91</v>
      </c>
      <c r="D27" s="2" t="s">
        <v>2286</v>
      </c>
      <c r="E27" s="15">
        <v>41827</v>
      </c>
      <c r="F27" s="15" t="s">
        <v>6116</v>
      </c>
      <c r="G27" s="2" t="s">
        <v>6116</v>
      </c>
      <c r="H27" s="2">
        <f t="shared" si="0"/>
        <v>2</v>
      </c>
      <c r="J27" s="19" t="s">
        <v>4299</v>
      </c>
      <c r="K27" s="2" t="str">
        <f t="shared" si="6"/>
        <v>x2</v>
      </c>
      <c r="L27" s="2" t="str">
        <f t="shared" si="5"/>
        <v>Motor</v>
      </c>
      <c r="N27" s="2" t="s">
        <v>359</v>
      </c>
      <c r="S27" s="15">
        <f t="shared" si="7"/>
        <v>41827</v>
      </c>
      <c r="T27" s="15">
        <f t="shared" si="8"/>
        <v>41639</v>
      </c>
      <c r="U27" s="15" t="str">
        <f t="shared" si="9"/>
        <v/>
      </c>
    </row>
    <row r="28" spans="1:21">
      <c r="A28" s="2" t="s">
        <v>799</v>
      </c>
      <c r="B28" s="2" t="s">
        <v>92</v>
      </c>
      <c r="D28" s="2" t="s">
        <v>2286</v>
      </c>
      <c r="E28" s="15">
        <v>41827</v>
      </c>
      <c r="F28" s="15" t="s">
        <v>6116</v>
      </c>
      <c r="G28" s="2" t="s">
        <v>6116</v>
      </c>
      <c r="H28" s="2">
        <f t="shared" si="0"/>
        <v>1</v>
      </c>
      <c r="J28" s="19" t="s">
        <v>4300</v>
      </c>
      <c r="K28" s="2" t="str">
        <f t="shared" si="6"/>
        <v>x3</v>
      </c>
      <c r="L28" s="2" t="str">
        <f t="shared" si="5"/>
        <v>Fire and other damage to property</v>
      </c>
      <c r="N28" s="2" t="s">
        <v>359</v>
      </c>
      <c r="S28" s="15">
        <f t="shared" si="7"/>
        <v>41827</v>
      </c>
      <c r="T28" s="15">
        <f t="shared" si="8"/>
        <v>41639</v>
      </c>
      <c r="U28" s="15" t="str">
        <f t="shared" si="9"/>
        <v/>
      </c>
    </row>
    <row r="29" spans="1:21">
      <c r="A29" s="2" t="s">
        <v>762</v>
      </c>
      <c r="B29" s="2" t="s">
        <v>93</v>
      </c>
      <c r="D29" s="2" t="s">
        <v>2286</v>
      </c>
      <c r="E29" s="15">
        <v>41827</v>
      </c>
      <c r="F29" s="15" t="s">
        <v>6116</v>
      </c>
      <c r="G29" s="2" t="s">
        <v>6116</v>
      </c>
      <c r="H29" s="2">
        <f t="shared" si="0"/>
        <v>14</v>
      </c>
      <c r="J29" s="19" t="s">
        <v>4301</v>
      </c>
      <c r="K29" s="2" t="str">
        <f t="shared" si="6"/>
        <v>x4</v>
      </c>
      <c r="L29" s="2" t="str">
        <f t="shared" si="5"/>
        <v>Aviation, marine and transport</v>
      </c>
      <c r="N29" s="2" t="s">
        <v>359</v>
      </c>
      <c r="S29" s="15">
        <f t="shared" si="7"/>
        <v>41827</v>
      </c>
      <c r="T29" s="15">
        <f t="shared" si="8"/>
        <v>41639</v>
      </c>
      <c r="U29" s="15" t="str">
        <f t="shared" si="9"/>
        <v/>
      </c>
    </row>
    <row r="30" spans="1:21">
      <c r="A30" s="2" t="s">
        <v>789</v>
      </c>
      <c r="B30" s="2" t="s">
        <v>94</v>
      </c>
      <c r="D30" s="2" t="s">
        <v>2286</v>
      </c>
      <c r="E30" s="15">
        <v>41827</v>
      </c>
      <c r="F30" s="15" t="s">
        <v>6116</v>
      </c>
      <c r="G30" s="2" t="s">
        <v>6116</v>
      </c>
      <c r="H30" s="2">
        <f t="shared" si="0"/>
        <v>2</v>
      </c>
      <c r="J30" s="19" t="s">
        <v>4302</v>
      </c>
      <c r="K30" s="2" t="str">
        <f t="shared" si="6"/>
        <v>x5</v>
      </c>
      <c r="L30" s="2" t="str">
        <f t="shared" si="5"/>
        <v>General liability</v>
      </c>
      <c r="N30" s="2" t="s">
        <v>359</v>
      </c>
      <c r="S30" s="15">
        <f t="shared" si="7"/>
        <v>41827</v>
      </c>
      <c r="T30" s="15">
        <f t="shared" si="8"/>
        <v>41639</v>
      </c>
      <c r="U30" s="15" t="str">
        <f t="shared" si="9"/>
        <v/>
      </c>
    </row>
    <row r="31" spans="1:21">
      <c r="A31" s="2" t="s">
        <v>793</v>
      </c>
      <c r="B31" s="2" t="s">
        <v>95</v>
      </c>
      <c r="D31" s="2" t="s">
        <v>2286</v>
      </c>
      <c r="E31" s="15">
        <v>41827</v>
      </c>
      <c r="F31" s="15">
        <v>41639</v>
      </c>
      <c r="G31" s="2" t="s">
        <v>6116</v>
      </c>
      <c r="H31" s="2">
        <f t="shared" si="0"/>
        <v>1</v>
      </c>
      <c r="J31" s="19" t="s">
        <v>4303</v>
      </c>
      <c r="K31" s="2" t="str">
        <f t="shared" si="6"/>
        <v>x6</v>
      </c>
      <c r="L31" s="2" t="str">
        <f t="shared" si="5"/>
        <v>Credit and suretyship</v>
      </c>
      <c r="N31" s="2" t="s">
        <v>359</v>
      </c>
      <c r="S31" s="15">
        <f t="shared" si="7"/>
        <v>41827</v>
      </c>
      <c r="T31" s="15">
        <f t="shared" si="8"/>
        <v>41639</v>
      </c>
      <c r="U31" s="15" t="str">
        <f t="shared" si="9"/>
        <v/>
      </c>
    </row>
    <row r="32" spans="1:21">
      <c r="A32" s="2" t="s">
        <v>842</v>
      </c>
      <c r="B32" s="2" t="s">
        <v>96</v>
      </c>
      <c r="D32" s="2" t="s">
        <v>2286</v>
      </c>
      <c r="E32" s="15">
        <v>41827</v>
      </c>
      <c r="F32" s="15" t="s">
        <v>6116</v>
      </c>
      <c r="G32" s="2" t="s">
        <v>6116</v>
      </c>
      <c r="H32" s="2">
        <f t="shared" si="0"/>
        <v>3</v>
      </c>
      <c r="J32" s="19" t="s">
        <v>4304</v>
      </c>
      <c r="K32" s="2" t="str">
        <f t="shared" si="6"/>
        <v>x7</v>
      </c>
      <c r="L32" s="2" t="str">
        <f t="shared" si="5"/>
        <v>Non-life other than accident and sickness, motor, fire and other damage to property, aviation, marine and transport, general liability, credit and suretyship</v>
      </c>
      <c r="N32" s="2" t="s">
        <v>359</v>
      </c>
      <c r="S32" s="15">
        <f t="shared" si="7"/>
        <v>41827</v>
      </c>
      <c r="T32" s="15">
        <f t="shared" si="8"/>
        <v>41639</v>
      </c>
      <c r="U32" s="15" t="str">
        <f t="shared" si="9"/>
        <v/>
      </c>
    </row>
    <row r="33" spans="1:21">
      <c r="A33" s="2" t="s">
        <v>760</v>
      </c>
      <c r="B33" s="2" t="s">
        <v>97</v>
      </c>
      <c r="D33" s="2" t="s">
        <v>2286</v>
      </c>
      <c r="E33" s="15">
        <v>41827</v>
      </c>
      <c r="F33" s="15" t="s">
        <v>6116</v>
      </c>
      <c r="G33" s="2" t="s">
        <v>6116</v>
      </c>
      <c r="H33" s="2">
        <f t="shared" si="0"/>
        <v>14</v>
      </c>
      <c r="J33" s="19" t="s">
        <v>10902</v>
      </c>
      <c r="K33" s="2" t="str">
        <f t="shared" si="6"/>
        <v>x48</v>
      </c>
      <c r="L33" s="2" t="str">
        <f t="shared" si="5"/>
        <v>The life insurance referred to in points [a][i], [ii] and [iii] of Article 2[3] excluding those referred to in II and III</v>
      </c>
      <c r="N33" s="2" t="s">
        <v>359</v>
      </c>
      <c r="S33" s="15">
        <f t="shared" si="7"/>
        <v>41827</v>
      </c>
      <c r="T33" s="15">
        <f t="shared" si="8"/>
        <v>41639</v>
      </c>
      <c r="U33" s="15" t="str">
        <f t="shared" si="9"/>
        <v/>
      </c>
    </row>
    <row r="34" spans="1:21">
      <c r="A34" s="2" t="s">
        <v>7804</v>
      </c>
      <c r="B34" s="2" t="s">
        <v>98</v>
      </c>
      <c r="D34" s="2" t="s">
        <v>2286</v>
      </c>
      <c r="E34" s="15">
        <v>41827</v>
      </c>
      <c r="F34" s="15" t="s">
        <v>6116</v>
      </c>
      <c r="G34" s="15">
        <v>42277</v>
      </c>
      <c r="H34" s="2">
        <f t="shared" si="0"/>
        <v>3</v>
      </c>
      <c r="J34" s="19" t="s">
        <v>10089</v>
      </c>
      <c r="K34" s="2" t="str">
        <f t="shared" si="6"/>
        <v>x49</v>
      </c>
      <c r="L34" s="2" t="str">
        <f t="shared" si="5"/>
        <v>Marriage assurance, birth assurance</v>
      </c>
      <c r="N34" s="2" t="s">
        <v>359</v>
      </c>
      <c r="S34" s="15">
        <f t="shared" si="7"/>
        <v>41827</v>
      </c>
      <c r="T34" s="15">
        <f t="shared" si="8"/>
        <v>41639</v>
      </c>
      <c r="U34" s="15" t="str">
        <f t="shared" si="9"/>
        <v/>
      </c>
    </row>
    <row r="35" spans="1:21">
      <c r="A35" s="2" t="s">
        <v>843</v>
      </c>
      <c r="B35" s="2" t="s">
        <v>99</v>
      </c>
      <c r="D35" s="2" t="s">
        <v>2286</v>
      </c>
      <c r="E35" s="15">
        <v>41827</v>
      </c>
      <c r="F35" s="15" t="s">
        <v>6116</v>
      </c>
      <c r="G35" s="2" t="s">
        <v>6116</v>
      </c>
      <c r="H35" s="2">
        <f t="shared" si="0"/>
        <v>3</v>
      </c>
      <c r="J35" s="19" t="s">
        <v>10903</v>
      </c>
      <c r="K35" s="2" t="str">
        <f t="shared" si="6"/>
        <v>x50</v>
      </c>
      <c r="L35" s="2" t="str">
        <f t="shared" si="5"/>
        <v>The insurance referred to in points [a][i] and [ii] of Article 2[3], which are linked to investment funds</v>
      </c>
      <c r="N35" s="2" t="s">
        <v>359</v>
      </c>
      <c r="S35" s="15">
        <f t="shared" si="7"/>
        <v>41827</v>
      </c>
      <c r="T35" s="15">
        <f t="shared" si="8"/>
        <v>41639</v>
      </c>
      <c r="U35" s="15" t="str">
        <f t="shared" si="9"/>
        <v/>
      </c>
    </row>
    <row r="36" spans="1:21">
      <c r="A36" s="2" t="s">
        <v>761</v>
      </c>
      <c r="B36" s="2" t="s">
        <v>100</v>
      </c>
      <c r="D36" s="2" t="s">
        <v>2286</v>
      </c>
      <c r="E36" s="15">
        <v>41827</v>
      </c>
      <c r="F36" s="15" t="s">
        <v>6116</v>
      </c>
      <c r="G36" s="2" t="s">
        <v>6116</v>
      </c>
      <c r="H36" s="2">
        <f t="shared" si="0"/>
        <v>14</v>
      </c>
      <c r="J36" s="19" t="s">
        <v>10904</v>
      </c>
      <c r="K36" s="2" t="str">
        <f t="shared" si="6"/>
        <v>x57</v>
      </c>
      <c r="L36" s="2" t="str">
        <f t="shared" si="5"/>
        <v>Permanent health insurance, referred to in point [a][iv] of Article 2[3]</v>
      </c>
      <c r="N36" s="2" t="s">
        <v>359</v>
      </c>
      <c r="S36" s="15">
        <f t="shared" si="7"/>
        <v>41827</v>
      </c>
      <c r="T36" s="15">
        <f t="shared" si="8"/>
        <v>41639</v>
      </c>
      <c r="U36" s="15" t="str">
        <f t="shared" si="9"/>
        <v/>
      </c>
    </row>
    <row r="37" spans="1:21">
      <c r="A37" s="2" t="s">
        <v>786</v>
      </c>
      <c r="B37" s="2" t="s">
        <v>101</v>
      </c>
      <c r="D37" s="2" t="s">
        <v>2286</v>
      </c>
      <c r="E37" s="15">
        <v>41827</v>
      </c>
      <c r="F37" s="15">
        <v>41639</v>
      </c>
      <c r="G37" s="2" t="s">
        <v>6116</v>
      </c>
      <c r="H37" s="2">
        <f t="shared" si="0"/>
        <v>3</v>
      </c>
      <c r="J37" s="19" t="s">
        <v>10905</v>
      </c>
      <c r="K37" s="2" t="str">
        <f t="shared" si="6"/>
        <v>x121</v>
      </c>
      <c r="L37" s="2" t="str">
        <f t="shared" si="5"/>
        <v>Tontines, referred to in point [b][i] of Article 2[3]</v>
      </c>
      <c r="N37" s="2" t="s">
        <v>359</v>
      </c>
      <c r="S37" s="15">
        <f t="shared" si="7"/>
        <v>41827</v>
      </c>
      <c r="T37" s="15">
        <f t="shared" si="8"/>
        <v>41639</v>
      </c>
      <c r="U37" s="15" t="str">
        <f t="shared" si="9"/>
        <v/>
      </c>
    </row>
    <row r="38" spans="1:21">
      <c r="A38" s="2" t="s">
        <v>821</v>
      </c>
      <c r="B38" s="2" t="s">
        <v>102</v>
      </c>
      <c r="D38" s="2" t="s">
        <v>2286</v>
      </c>
      <c r="E38" s="15">
        <v>41827</v>
      </c>
      <c r="F38" s="15" t="s">
        <v>6116</v>
      </c>
      <c r="G38" s="2" t="s">
        <v>6116</v>
      </c>
      <c r="H38" s="2">
        <f t="shared" si="0"/>
        <v>2</v>
      </c>
      <c r="J38" s="19" t="s">
        <v>10906</v>
      </c>
      <c r="K38" s="2" t="str">
        <f t="shared" si="6"/>
        <v>x123</v>
      </c>
      <c r="L38" s="2" t="str">
        <f t="shared" si="5"/>
        <v>Capital redemption operations, referred to in point [b][ii] of Article 2[3]</v>
      </c>
      <c r="N38" s="2" t="s">
        <v>359</v>
      </c>
      <c r="S38" s="15">
        <f t="shared" si="7"/>
        <v>41827</v>
      </c>
      <c r="T38" s="15">
        <f t="shared" si="8"/>
        <v>41639</v>
      </c>
      <c r="U38" s="15" t="str">
        <f t="shared" si="9"/>
        <v/>
      </c>
    </row>
    <row r="39" spans="1:21">
      <c r="A39" s="2" t="s">
        <v>823</v>
      </c>
      <c r="B39" s="2" t="s">
        <v>103</v>
      </c>
      <c r="D39" s="2" t="s">
        <v>2286</v>
      </c>
      <c r="E39" s="15">
        <v>41827</v>
      </c>
      <c r="F39" s="15" t="s">
        <v>6116</v>
      </c>
      <c r="G39" s="2" t="s">
        <v>6116</v>
      </c>
      <c r="H39" s="2">
        <f t="shared" si="0"/>
        <v>1</v>
      </c>
      <c r="J39" s="19" t="s">
        <v>10907</v>
      </c>
      <c r="K39" s="2" t="str">
        <f t="shared" si="6"/>
        <v>x124</v>
      </c>
      <c r="L39" s="2" t="str">
        <f t="shared" si="5"/>
        <v>Management of group pension funds, referred to in point [b][iii] and [iv] of Article 2[3]</v>
      </c>
      <c r="N39" s="2" t="s">
        <v>359</v>
      </c>
      <c r="S39" s="15">
        <f t="shared" si="7"/>
        <v>41827</v>
      </c>
      <c r="T39" s="15">
        <f t="shared" si="8"/>
        <v>41639</v>
      </c>
      <c r="U39" s="15" t="str">
        <f t="shared" si="9"/>
        <v/>
      </c>
    </row>
    <row r="40" spans="1:21">
      <c r="A40" s="2" t="s">
        <v>820</v>
      </c>
      <c r="B40" s="2" t="s">
        <v>104</v>
      </c>
      <c r="D40" s="2" t="s">
        <v>2286</v>
      </c>
      <c r="E40" s="15">
        <v>41827</v>
      </c>
      <c r="F40" s="15" t="s">
        <v>6116</v>
      </c>
      <c r="G40" s="2" t="s">
        <v>6116</v>
      </c>
      <c r="H40" s="2">
        <f t="shared" si="0"/>
        <v>2</v>
      </c>
      <c r="J40" s="19" t="s">
        <v>10908</v>
      </c>
      <c r="K40" s="2" t="str">
        <f t="shared" si="6"/>
        <v>x125</v>
      </c>
      <c r="L40" s="2" t="str">
        <f t="shared" si="5"/>
        <v>The operations referred to in point [b][v] of Article 2[3]</v>
      </c>
      <c r="N40" s="2" t="s">
        <v>359</v>
      </c>
      <c r="S40" s="15">
        <f t="shared" si="7"/>
        <v>41827</v>
      </c>
      <c r="T40" s="15">
        <f t="shared" si="8"/>
        <v>41639</v>
      </c>
      <c r="U40" s="15" t="str">
        <f t="shared" si="9"/>
        <v/>
      </c>
    </row>
    <row r="41" spans="1:21">
      <c r="A41" s="2" t="s">
        <v>824</v>
      </c>
      <c r="B41" s="2" t="s">
        <v>105</v>
      </c>
      <c r="D41" s="2" t="s">
        <v>2286</v>
      </c>
      <c r="E41" s="15">
        <v>41827</v>
      </c>
      <c r="F41" s="15" t="s">
        <v>6116</v>
      </c>
      <c r="G41" s="2" t="s">
        <v>6116</v>
      </c>
      <c r="H41" s="2">
        <f t="shared" si="0"/>
        <v>2</v>
      </c>
      <c r="J41" s="19" t="s">
        <v>10909</v>
      </c>
      <c r="K41" s="2" t="str">
        <f t="shared" si="6"/>
        <v>x58</v>
      </c>
      <c r="L41" s="2" t="str">
        <f t="shared" si="5"/>
        <v>The operations referred to in Article 2[3][c]</v>
      </c>
      <c r="N41" s="2" t="s">
        <v>359</v>
      </c>
      <c r="S41" s="15">
        <f t="shared" si="7"/>
        <v>41827</v>
      </c>
      <c r="T41" s="15">
        <f t="shared" si="8"/>
        <v>41639</v>
      </c>
      <c r="U41" s="15" t="str">
        <f t="shared" si="9"/>
        <v/>
      </c>
    </row>
    <row r="42" spans="1:21">
      <c r="A42" s="2" t="s">
        <v>822</v>
      </c>
      <c r="B42" s="2" t="s">
        <v>106</v>
      </c>
      <c r="D42" s="2" t="s">
        <v>2286</v>
      </c>
      <c r="E42" s="15">
        <v>41827</v>
      </c>
      <c r="F42" s="15" t="s">
        <v>6116</v>
      </c>
      <c r="G42" s="2" t="s">
        <v>6116</v>
      </c>
      <c r="H42" s="2">
        <f t="shared" si="0"/>
        <v>1</v>
      </c>
      <c r="J42" s="20" t="s">
        <v>849</v>
      </c>
      <c r="O42" s="2" t="s">
        <v>2286</v>
      </c>
      <c r="Q42" s="2" t="s">
        <v>850</v>
      </c>
      <c r="S42" s="15">
        <v>41827</v>
      </c>
      <c r="T42" s="15">
        <v>42566</v>
      </c>
      <c r="U42" s="15"/>
    </row>
    <row r="43" spans="1:21">
      <c r="A43" s="2" t="s">
        <v>819</v>
      </c>
      <c r="B43" s="2" t="s">
        <v>107</v>
      </c>
      <c r="D43" s="2" t="s">
        <v>2286</v>
      </c>
      <c r="E43" s="15">
        <v>41827</v>
      </c>
      <c r="F43" s="15" t="s">
        <v>6116</v>
      </c>
      <c r="G43" s="2" t="s">
        <v>6116</v>
      </c>
      <c r="H43" s="2">
        <f t="shared" si="0"/>
        <v>2</v>
      </c>
      <c r="J43" s="17" t="s">
        <v>130</v>
      </c>
      <c r="K43" s="2" t="str">
        <f t="shared" ref="K43:K76" si="10">VLOOKUP(J43,$A:$B,2,FALSE)</f>
        <v>x0</v>
      </c>
      <c r="L43" s="2" t="str">
        <f t="shared" si="5"/>
        <v>Total/NA</v>
      </c>
      <c r="M43" s="2" t="s">
        <v>358</v>
      </c>
      <c r="S43" s="15">
        <f t="shared" ref="S43:S76" si="11">VLOOKUP(J43,A:G,5,FALSE)</f>
        <v>41827</v>
      </c>
      <c r="T43" s="15" t="str">
        <f t="shared" ref="T43:T76" si="12">IF(VLOOKUP(J43,A:G,6,FALSE)=0,"",VLOOKUP(J43,A:G,6,FALSE))</f>
        <v/>
      </c>
      <c r="U43" s="15" t="str">
        <f t="shared" ref="U43:U76" si="13">IF(VLOOKUP(J43,A:G,7,FALSE)=0,"",VLOOKUP(J43,A:G,7,FALSE))</f>
        <v/>
      </c>
    </row>
    <row r="44" spans="1:21">
      <c r="A44" s="2" t="s">
        <v>768</v>
      </c>
      <c r="B44" s="2" t="s">
        <v>108</v>
      </c>
      <c r="D44" s="2" t="s">
        <v>2286</v>
      </c>
      <c r="E44" s="15">
        <v>41827</v>
      </c>
      <c r="F44" s="15" t="s">
        <v>6116</v>
      </c>
      <c r="G44" s="2" t="s">
        <v>6116</v>
      </c>
      <c r="H44" s="2">
        <f t="shared" si="0"/>
        <v>23</v>
      </c>
      <c r="J44" s="19" t="s">
        <v>2246</v>
      </c>
      <c r="K44" s="2" t="str">
        <f t="shared" si="10"/>
        <v>x79</v>
      </c>
      <c r="L44" s="2" t="str">
        <f t="shared" si="5"/>
        <v>Non-life and Health non-SLT</v>
      </c>
      <c r="M44" s="2" t="s">
        <v>358</v>
      </c>
      <c r="N44" s="2" t="s">
        <v>359</v>
      </c>
      <c r="S44" s="15">
        <f t="shared" si="11"/>
        <v>41827</v>
      </c>
      <c r="T44" s="15" t="str">
        <f t="shared" si="12"/>
        <v/>
      </c>
      <c r="U44" s="15" t="str">
        <f t="shared" si="13"/>
        <v/>
      </c>
    </row>
    <row r="45" spans="1:21">
      <c r="A45" s="2" t="s">
        <v>781</v>
      </c>
      <c r="B45" s="2" t="s">
        <v>109</v>
      </c>
      <c r="D45" s="2" t="s">
        <v>2286</v>
      </c>
      <c r="E45" s="15">
        <v>41827</v>
      </c>
      <c r="F45" s="15" t="s">
        <v>6116</v>
      </c>
      <c r="G45" s="2" t="s">
        <v>6116</v>
      </c>
      <c r="H45" s="2">
        <f t="shared" si="0"/>
        <v>9</v>
      </c>
      <c r="J45" s="21" t="s">
        <v>2248</v>
      </c>
      <c r="K45" s="2" t="str">
        <f t="shared" si="10"/>
        <v>x81</v>
      </c>
      <c r="L45" s="2" t="str">
        <f t="shared" si="5"/>
        <v>Non-life and Health non-SLT [direct business and accepted proportional reinsurance]</v>
      </c>
      <c r="M45" s="2" t="s">
        <v>358</v>
      </c>
      <c r="N45" s="2" t="s">
        <v>359</v>
      </c>
      <c r="S45" s="15">
        <f t="shared" si="11"/>
        <v>41827</v>
      </c>
      <c r="T45" s="15">
        <f t="shared" si="12"/>
        <v>41639</v>
      </c>
      <c r="U45" s="15" t="str">
        <f t="shared" si="13"/>
        <v/>
      </c>
    </row>
    <row r="46" spans="1:21">
      <c r="A46" s="2" t="s">
        <v>2249</v>
      </c>
      <c r="B46" s="2" t="s">
        <v>110</v>
      </c>
      <c r="D46" s="2" t="s">
        <v>2286</v>
      </c>
      <c r="E46" s="15">
        <v>41827</v>
      </c>
      <c r="F46" s="15">
        <v>41639</v>
      </c>
      <c r="G46" s="2" t="s">
        <v>6116</v>
      </c>
      <c r="H46" s="2">
        <f t="shared" si="0"/>
        <v>9</v>
      </c>
      <c r="J46" s="22" t="s">
        <v>756</v>
      </c>
      <c r="K46" s="2" t="str">
        <f t="shared" si="10"/>
        <v>x77</v>
      </c>
      <c r="L46" s="2" t="str">
        <f t="shared" si="5"/>
        <v>Non-life [direct business and accepted proportional reinsurance]</v>
      </c>
      <c r="M46" s="2" t="s">
        <v>358</v>
      </c>
      <c r="N46" s="2" t="s">
        <v>359</v>
      </c>
      <c r="S46" s="15">
        <f t="shared" si="11"/>
        <v>41827</v>
      </c>
      <c r="T46" s="15">
        <f t="shared" si="12"/>
        <v>41639</v>
      </c>
      <c r="U46" s="15" t="str">
        <f t="shared" si="13"/>
        <v/>
      </c>
    </row>
    <row r="47" spans="1:21">
      <c r="A47" s="2" t="s">
        <v>780</v>
      </c>
      <c r="B47" s="2" t="s">
        <v>111</v>
      </c>
      <c r="D47" s="2" t="s">
        <v>2286</v>
      </c>
      <c r="E47" s="15">
        <v>41827</v>
      </c>
      <c r="F47" s="15" t="s">
        <v>6116</v>
      </c>
      <c r="G47" s="2" t="s">
        <v>6116</v>
      </c>
      <c r="H47" s="2">
        <f t="shared" si="0"/>
        <v>22</v>
      </c>
      <c r="J47" s="100" t="s">
        <v>757</v>
      </c>
      <c r="K47" s="2" t="str">
        <f t="shared" si="10"/>
        <v>x73</v>
      </c>
      <c r="L47" s="2" t="str">
        <f t="shared" si="5"/>
        <v>Motor vehicle liability insurance [direct business and accepted proportional reinsurance]</v>
      </c>
      <c r="N47" s="2" t="s">
        <v>359</v>
      </c>
      <c r="S47" s="15">
        <f t="shared" si="11"/>
        <v>41827</v>
      </c>
      <c r="T47" s="15" t="str">
        <f t="shared" si="12"/>
        <v/>
      </c>
      <c r="U47" s="15" t="str">
        <f t="shared" si="13"/>
        <v/>
      </c>
    </row>
    <row r="48" spans="1:21">
      <c r="A48" s="2" t="s">
        <v>788</v>
      </c>
      <c r="B48" s="2" t="s">
        <v>112</v>
      </c>
      <c r="D48" s="2" t="s">
        <v>2286</v>
      </c>
      <c r="E48" s="15">
        <v>41827</v>
      </c>
      <c r="F48" s="15" t="s">
        <v>6116</v>
      </c>
      <c r="G48" s="2" t="s">
        <v>6116</v>
      </c>
      <c r="H48" s="2">
        <f t="shared" si="0"/>
        <v>4</v>
      </c>
      <c r="J48" s="100" t="s">
        <v>758</v>
      </c>
      <c r="K48" s="2" t="str">
        <f t="shared" si="10"/>
        <v>x101</v>
      </c>
      <c r="L48" s="2" t="str">
        <f t="shared" si="5"/>
        <v>Other motor insurance [direct business and accepted proportional reinsurance]</v>
      </c>
      <c r="N48" s="2" t="s">
        <v>359</v>
      </c>
      <c r="S48" s="15">
        <f t="shared" si="11"/>
        <v>41827</v>
      </c>
      <c r="T48" s="15" t="str">
        <f t="shared" si="12"/>
        <v/>
      </c>
      <c r="U48" s="15" t="str">
        <f t="shared" si="13"/>
        <v/>
      </c>
    </row>
    <row r="49" spans="1:21">
      <c r="A49" s="2" t="s">
        <v>10761</v>
      </c>
      <c r="B49" s="2" t="s">
        <v>113</v>
      </c>
      <c r="D49" s="2" t="s">
        <v>2286</v>
      </c>
      <c r="E49" s="15">
        <v>41827</v>
      </c>
      <c r="F49" s="15" t="s">
        <v>6116</v>
      </c>
      <c r="G49" s="15">
        <v>42277</v>
      </c>
      <c r="H49" s="2">
        <f t="shared" si="0"/>
        <v>3</v>
      </c>
      <c r="J49" s="100" t="s">
        <v>759</v>
      </c>
      <c r="K49" s="2" t="str">
        <f t="shared" si="10"/>
        <v>x66</v>
      </c>
      <c r="L49" s="2" t="str">
        <f t="shared" si="5"/>
        <v>Marine, aviation and transport insurance [direct business and accepted proportional reinsurance]</v>
      </c>
      <c r="N49" s="2" t="s">
        <v>359</v>
      </c>
      <c r="S49" s="15">
        <f t="shared" si="11"/>
        <v>41827</v>
      </c>
      <c r="T49" s="15" t="str">
        <f t="shared" si="12"/>
        <v/>
      </c>
      <c r="U49" s="15" t="str">
        <f t="shared" si="13"/>
        <v/>
      </c>
    </row>
    <row r="50" spans="1:21">
      <c r="A50" s="2" t="s">
        <v>10902</v>
      </c>
      <c r="B50" s="2" t="s">
        <v>114</v>
      </c>
      <c r="D50" s="2" t="s">
        <v>2286</v>
      </c>
      <c r="E50" s="15">
        <v>41827</v>
      </c>
      <c r="F50" s="15">
        <v>41639</v>
      </c>
      <c r="G50" s="2" t="s">
        <v>6116</v>
      </c>
      <c r="H50" s="2">
        <f t="shared" si="0"/>
        <v>2</v>
      </c>
      <c r="J50" s="100" t="s">
        <v>760</v>
      </c>
      <c r="K50" s="2" t="str">
        <f t="shared" si="10"/>
        <v>x31</v>
      </c>
      <c r="L50" s="2" t="str">
        <f t="shared" si="5"/>
        <v>Fire and other damage to property insurance [direct business and accepted proportional reinsurance]</v>
      </c>
      <c r="N50" s="2" t="s">
        <v>359</v>
      </c>
      <c r="S50" s="15">
        <f t="shared" si="11"/>
        <v>41827</v>
      </c>
      <c r="T50" s="15" t="str">
        <f t="shared" si="12"/>
        <v/>
      </c>
      <c r="U50" s="15" t="str">
        <f t="shared" si="13"/>
        <v/>
      </c>
    </row>
    <row r="51" spans="1:21">
      <c r="A51" s="2" t="s">
        <v>10089</v>
      </c>
      <c r="B51" s="2" t="s">
        <v>115</v>
      </c>
      <c r="D51" s="2" t="s">
        <v>2286</v>
      </c>
      <c r="E51" s="15">
        <v>41827</v>
      </c>
      <c r="F51" s="15">
        <v>41639</v>
      </c>
      <c r="G51" s="2" t="s">
        <v>6116</v>
      </c>
      <c r="H51" s="2">
        <f t="shared" si="0"/>
        <v>2</v>
      </c>
      <c r="J51" s="100" t="s">
        <v>761</v>
      </c>
      <c r="K51" s="2" t="str">
        <f t="shared" si="10"/>
        <v>x34</v>
      </c>
      <c r="L51" s="2" t="str">
        <f t="shared" si="5"/>
        <v>General liability insurance [direct business and accepted proportional reinsurance]</v>
      </c>
      <c r="N51" s="2" t="s">
        <v>359</v>
      </c>
      <c r="S51" s="15">
        <f t="shared" si="11"/>
        <v>41827</v>
      </c>
      <c r="T51" s="15" t="str">
        <f t="shared" si="12"/>
        <v/>
      </c>
      <c r="U51" s="15" t="str">
        <f t="shared" si="13"/>
        <v/>
      </c>
    </row>
    <row r="52" spans="1:21">
      <c r="A52" s="2" t="s">
        <v>10903</v>
      </c>
      <c r="B52" s="2" t="s">
        <v>116</v>
      </c>
      <c r="D52" s="2" t="s">
        <v>2286</v>
      </c>
      <c r="E52" s="15">
        <v>41827</v>
      </c>
      <c r="F52" s="15">
        <v>41639</v>
      </c>
      <c r="G52" s="2" t="s">
        <v>6116</v>
      </c>
      <c r="H52" s="2">
        <f t="shared" si="0"/>
        <v>2</v>
      </c>
      <c r="J52" s="100" t="s">
        <v>762</v>
      </c>
      <c r="K52" s="2" t="str">
        <f t="shared" si="10"/>
        <v>x27</v>
      </c>
      <c r="L52" s="2" t="str">
        <f t="shared" si="5"/>
        <v>Credit and suretyship insurance [direct business and accepted proportional reinsurance]</v>
      </c>
      <c r="N52" s="2" t="s">
        <v>359</v>
      </c>
      <c r="S52" s="15">
        <f t="shared" si="11"/>
        <v>41827</v>
      </c>
      <c r="T52" s="15" t="str">
        <f t="shared" si="12"/>
        <v/>
      </c>
      <c r="U52" s="15" t="str">
        <f t="shared" si="13"/>
        <v/>
      </c>
    </row>
    <row r="53" spans="1:21">
      <c r="A53" s="2" t="s">
        <v>845</v>
      </c>
      <c r="B53" s="2" t="s">
        <v>117</v>
      </c>
      <c r="D53" s="2" t="s">
        <v>2286</v>
      </c>
      <c r="E53" s="15">
        <v>41827</v>
      </c>
      <c r="F53" s="15" t="s">
        <v>6116</v>
      </c>
      <c r="G53" s="2" t="s">
        <v>6116</v>
      </c>
      <c r="H53" s="2">
        <f t="shared" si="0"/>
        <v>3</v>
      </c>
      <c r="J53" s="100" t="s">
        <v>2250</v>
      </c>
      <c r="K53" s="2" t="str">
        <f t="shared" si="10"/>
        <v>x59</v>
      </c>
      <c r="L53" s="2" t="str">
        <f t="shared" si="5"/>
        <v>Legal expenses insurance [direct business and accepted proportional reinsurance]</v>
      </c>
      <c r="N53" s="2" t="s">
        <v>359</v>
      </c>
      <c r="S53" s="15">
        <f t="shared" si="11"/>
        <v>41827</v>
      </c>
      <c r="T53" s="15" t="str">
        <f t="shared" si="12"/>
        <v/>
      </c>
      <c r="U53" s="15" t="str">
        <f t="shared" si="13"/>
        <v/>
      </c>
    </row>
    <row r="54" spans="1:21">
      <c r="A54" s="2" t="s">
        <v>766</v>
      </c>
      <c r="B54" s="2" t="s">
        <v>118</v>
      </c>
      <c r="D54" s="2" t="s">
        <v>2286</v>
      </c>
      <c r="E54" s="15">
        <v>41827</v>
      </c>
      <c r="F54" s="15" t="s">
        <v>6116</v>
      </c>
      <c r="G54" s="2" t="s">
        <v>6116</v>
      </c>
      <c r="H54" s="2">
        <f t="shared" si="0"/>
        <v>14</v>
      </c>
      <c r="J54" s="100" t="s">
        <v>763</v>
      </c>
      <c r="K54" s="2" t="str">
        <f t="shared" si="10"/>
        <v>x12</v>
      </c>
      <c r="L54" s="2" t="str">
        <f t="shared" si="5"/>
        <v>Assistance [direct business and accepted proportional reinsurance]</v>
      </c>
      <c r="N54" s="2" t="s">
        <v>359</v>
      </c>
      <c r="S54" s="15">
        <f t="shared" si="11"/>
        <v>41827</v>
      </c>
      <c r="T54" s="15" t="str">
        <f t="shared" si="12"/>
        <v/>
      </c>
      <c r="U54" s="15" t="str">
        <f t="shared" si="13"/>
        <v/>
      </c>
    </row>
    <row r="55" spans="1:21">
      <c r="A55" s="2" t="s">
        <v>774</v>
      </c>
      <c r="B55" s="2" t="s">
        <v>255</v>
      </c>
      <c r="D55" s="2" t="s">
        <v>2286</v>
      </c>
      <c r="E55" s="15">
        <v>41827</v>
      </c>
      <c r="F55" s="15" t="s">
        <v>6116</v>
      </c>
      <c r="G55" s="2" t="s">
        <v>6116</v>
      </c>
      <c r="H55" s="2">
        <f t="shared" si="0"/>
        <v>24</v>
      </c>
      <c r="J55" s="100" t="s">
        <v>764</v>
      </c>
      <c r="K55" s="2" t="str">
        <f t="shared" si="10"/>
        <v>x70</v>
      </c>
      <c r="L55" s="2" t="str">
        <f t="shared" si="5"/>
        <v>Miscellaneous financial loss [direct business and accepted proportional reinsurance]</v>
      </c>
      <c r="N55" s="2" t="s">
        <v>359</v>
      </c>
      <c r="S55" s="15">
        <f t="shared" si="11"/>
        <v>41827</v>
      </c>
      <c r="T55" s="15" t="str">
        <f t="shared" si="12"/>
        <v/>
      </c>
      <c r="U55" s="15" t="str">
        <f t="shared" si="13"/>
        <v/>
      </c>
    </row>
    <row r="56" spans="1:21">
      <c r="A56" s="2" t="s">
        <v>784</v>
      </c>
      <c r="B56" s="2" t="s">
        <v>256</v>
      </c>
      <c r="D56" s="2" t="s">
        <v>2286</v>
      </c>
      <c r="E56" s="15">
        <v>41827</v>
      </c>
      <c r="F56" s="15" t="s">
        <v>6116</v>
      </c>
      <c r="G56" s="2" t="s">
        <v>6116</v>
      </c>
      <c r="H56" s="2">
        <f t="shared" si="0"/>
        <v>7</v>
      </c>
      <c r="J56" s="22" t="s">
        <v>2249</v>
      </c>
      <c r="K56" s="2" t="str">
        <f t="shared" si="10"/>
        <v>x44</v>
      </c>
      <c r="L56" s="2" t="str">
        <f t="shared" si="5"/>
        <v>Health non-SLT [direct business and accepted proportional reinsurance]</v>
      </c>
      <c r="M56" s="2" t="s">
        <v>358</v>
      </c>
      <c r="N56" s="2" t="s">
        <v>359</v>
      </c>
      <c r="S56" s="15">
        <f t="shared" si="11"/>
        <v>41827</v>
      </c>
      <c r="T56" s="15">
        <f t="shared" si="12"/>
        <v>41639</v>
      </c>
      <c r="U56" s="15" t="str">
        <f t="shared" si="13"/>
        <v/>
      </c>
    </row>
    <row r="57" spans="1:21">
      <c r="A57" s="2" t="s">
        <v>783</v>
      </c>
      <c r="B57" s="2" t="s">
        <v>257</v>
      </c>
      <c r="D57" s="2" t="s">
        <v>2286</v>
      </c>
      <c r="E57" s="15">
        <v>41827</v>
      </c>
      <c r="F57" s="15" t="s">
        <v>6116</v>
      </c>
      <c r="G57" s="2" t="s">
        <v>6116</v>
      </c>
      <c r="H57" s="2">
        <f t="shared" si="0"/>
        <v>7</v>
      </c>
      <c r="J57" s="100" t="s">
        <v>765</v>
      </c>
      <c r="K57" s="2" t="str">
        <f t="shared" si="10"/>
        <v>x69</v>
      </c>
      <c r="L57" s="2" t="str">
        <f t="shared" si="5"/>
        <v>Medical expense insurance [direct business and accepted proportional reinsurance]</v>
      </c>
      <c r="N57" s="2" t="s">
        <v>359</v>
      </c>
      <c r="S57" s="15">
        <f t="shared" si="11"/>
        <v>41827</v>
      </c>
      <c r="T57" s="15" t="str">
        <f t="shared" si="12"/>
        <v/>
      </c>
      <c r="U57" s="15" t="str">
        <f t="shared" si="13"/>
        <v/>
      </c>
    </row>
    <row r="58" spans="1:21">
      <c r="A58" s="2" t="s">
        <v>841</v>
      </c>
      <c r="B58" s="2" t="s">
        <v>258</v>
      </c>
      <c r="D58" s="2" t="s">
        <v>2286</v>
      </c>
      <c r="E58" s="15">
        <v>41827</v>
      </c>
      <c r="G58" s="2" t="s">
        <v>6116</v>
      </c>
      <c r="H58" s="2">
        <f t="shared" si="0"/>
        <v>3</v>
      </c>
      <c r="J58" s="100" t="s">
        <v>766</v>
      </c>
      <c r="K58" s="2" t="str">
        <f t="shared" si="10"/>
        <v>x52</v>
      </c>
      <c r="L58" s="2" t="str">
        <f t="shared" si="5"/>
        <v>Income protection insurance [direct business and accepted proportional reinsurance]</v>
      </c>
      <c r="N58" s="2" t="s">
        <v>359</v>
      </c>
      <c r="S58" s="15">
        <f t="shared" si="11"/>
        <v>41827</v>
      </c>
      <c r="T58" s="15" t="str">
        <f t="shared" si="12"/>
        <v/>
      </c>
      <c r="U58" s="15" t="str">
        <f t="shared" si="13"/>
        <v/>
      </c>
    </row>
    <row r="59" spans="1:21">
      <c r="A59" s="2" t="s">
        <v>10904</v>
      </c>
      <c r="B59" s="2" t="s">
        <v>259</v>
      </c>
      <c r="D59" s="2" t="s">
        <v>2286</v>
      </c>
      <c r="E59" s="15">
        <v>41827</v>
      </c>
      <c r="F59" s="15">
        <v>41639</v>
      </c>
      <c r="G59" s="2" t="s">
        <v>6116</v>
      </c>
      <c r="H59" s="2">
        <f t="shared" si="0"/>
        <v>2</v>
      </c>
      <c r="J59" s="100" t="s">
        <v>767</v>
      </c>
      <c r="K59" s="2" t="str">
        <f t="shared" si="10"/>
        <v>x132</v>
      </c>
      <c r="L59" s="2" t="str">
        <f t="shared" si="5"/>
        <v>Workers' compensation insurance [direct business and accepted proportional reinsurance]</v>
      </c>
      <c r="N59" s="2" t="s">
        <v>359</v>
      </c>
      <c r="S59" s="15">
        <f t="shared" si="11"/>
        <v>41827</v>
      </c>
      <c r="T59" s="15" t="str">
        <f t="shared" si="12"/>
        <v/>
      </c>
      <c r="U59" s="15" t="str">
        <f t="shared" si="13"/>
        <v/>
      </c>
    </row>
    <row r="60" spans="1:21">
      <c r="A60" s="2" t="s">
        <v>10909</v>
      </c>
      <c r="B60" s="2" t="s">
        <v>260</v>
      </c>
      <c r="D60" s="2" t="s">
        <v>2286</v>
      </c>
      <c r="E60" s="15">
        <v>41827</v>
      </c>
      <c r="F60" s="15">
        <v>41639</v>
      </c>
      <c r="G60" s="2" t="s">
        <v>6116</v>
      </c>
      <c r="H60" s="2">
        <f t="shared" si="0"/>
        <v>2</v>
      </c>
      <c r="J60" s="21" t="s">
        <v>2247</v>
      </c>
      <c r="K60" s="2" t="str">
        <f t="shared" si="10"/>
        <v>x80</v>
      </c>
      <c r="L60" s="2" t="str">
        <f t="shared" si="5"/>
        <v>Non-life and Health non-SLT [accepted non-proportional reinsurance]</v>
      </c>
      <c r="M60" s="2" t="s">
        <v>358</v>
      </c>
      <c r="N60" s="2" t="s">
        <v>359</v>
      </c>
      <c r="S60" s="15">
        <f t="shared" si="11"/>
        <v>41827</v>
      </c>
      <c r="T60" s="15" t="str">
        <f t="shared" si="12"/>
        <v/>
      </c>
      <c r="U60" s="15" t="str">
        <f t="shared" si="13"/>
        <v/>
      </c>
    </row>
    <row r="61" spans="1:21">
      <c r="A61" s="2" t="s">
        <v>2250</v>
      </c>
      <c r="B61" s="2" t="s">
        <v>261</v>
      </c>
      <c r="D61" s="2" t="s">
        <v>2286</v>
      </c>
      <c r="E61" s="15">
        <v>41827</v>
      </c>
      <c r="F61" s="15" t="s">
        <v>6116</v>
      </c>
      <c r="G61" s="2" t="s">
        <v>6116</v>
      </c>
      <c r="H61" s="2">
        <f t="shared" si="0"/>
        <v>14</v>
      </c>
      <c r="J61" s="22" t="s">
        <v>768</v>
      </c>
      <c r="K61" s="2" t="str">
        <f t="shared" si="10"/>
        <v>x42</v>
      </c>
      <c r="L61" s="2" t="str">
        <f t="shared" si="5"/>
        <v>Health [accepted non-proportional reinsurance]</v>
      </c>
      <c r="N61" s="2" t="s">
        <v>359</v>
      </c>
      <c r="S61" s="15">
        <f t="shared" si="11"/>
        <v>41827</v>
      </c>
      <c r="T61" s="15" t="str">
        <f t="shared" si="12"/>
        <v/>
      </c>
      <c r="U61" s="15" t="str">
        <f t="shared" si="13"/>
        <v/>
      </c>
    </row>
    <row r="62" spans="1:21">
      <c r="A62" s="2" t="s">
        <v>755</v>
      </c>
      <c r="B62" s="2" t="s">
        <v>262</v>
      </c>
      <c r="D62" s="2" t="s">
        <v>2286</v>
      </c>
      <c r="E62" s="15">
        <v>41827</v>
      </c>
      <c r="F62" s="15" t="s">
        <v>6116</v>
      </c>
      <c r="G62" s="2" t="s">
        <v>6116</v>
      </c>
      <c r="H62" s="2">
        <f t="shared" si="0"/>
        <v>5</v>
      </c>
      <c r="J62" s="22" t="s">
        <v>769</v>
      </c>
      <c r="K62" s="2" t="str">
        <f t="shared" si="10"/>
        <v>x106</v>
      </c>
      <c r="L62" s="2" t="str">
        <f t="shared" si="5"/>
        <v>Property [accepted non-proportional reinsurance]</v>
      </c>
      <c r="N62" s="2" t="s">
        <v>359</v>
      </c>
      <c r="S62" s="15">
        <f t="shared" si="11"/>
        <v>41827</v>
      </c>
      <c r="T62" s="15" t="str">
        <f t="shared" si="12"/>
        <v/>
      </c>
      <c r="U62" s="15" t="str">
        <f t="shared" si="13"/>
        <v/>
      </c>
    </row>
    <row r="63" spans="1:21">
      <c r="A63" s="2" t="s">
        <v>787</v>
      </c>
      <c r="B63" s="2" t="s">
        <v>263</v>
      </c>
      <c r="D63" s="2" t="s">
        <v>2286</v>
      </c>
      <c r="E63" s="15">
        <v>41827</v>
      </c>
      <c r="F63" s="15">
        <v>42277</v>
      </c>
      <c r="G63" s="2" t="s">
        <v>6116</v>
      </c>
      <c r="H63" s="2">
        <f t="shared" si="0"/>
        <v>1</v>
      </c>
      <c r="J63" s="22" t="s">
        <v>770</v>
      </c>
      <c r="K63" s="2" t="str">
        <f t="shared" si="10"/>
        <v>x14</v>
      </c>
      <c r="L63" s="2" t="str">
        <f t="shared" si="5"/>
        <v>Casualty [accepted non-proportional reinsurance]</v>
      </c>
      <c r="N63" s="2" t="s">
        <v>359</v>
      </c>
      <c r="S63" s="15">
        <f t="shared" si="11"/>
        <v>41827</v>
      </c>
      <c r="T63" s="15" t="str">
        <f t="shared" si="12"/>
        <v/>
      </c>
      <c r="U63" s="15" t="str">
        <f t="shared" si="13"/>
        <v/>
      </c>
    </row>
    <row r="64" spans="1:21">
      <c r="A64" s="2" t="s">
        <v>830</v>
      </c>
      <c r="B64" s="2" t="s">
        <v>264</v>
      </c>
      <c r="D64" s="2" t="s">
        <v>2286</v>
      </c>
      <c r="E64" s="15">
        <v>41827</v>
      </c>
      <c r="F64" s="15">
        <v>41639</v>
      </c>
      <c r="G64" s="2" t="s">
        <v>6116</v>
      </c>
      <c r="H64" s="2">
        <f t="shared" si="0"/>
        <v>1</v>
      </c>
      <c r="J64" s="22" t="s">
        <v>771</v>
      </c>
      <c r="K64" s="2" t="str">
        <f t="shared" si="10"/>
        <v>x67</v>
      </c>
      <c r="L64" s="2" t="str">
        <f t="shared" si="5"/>
        <v>Marine, aviation, transport [accepted non-proportional reinsurance]</v>
      </c>
      <c r="N64" s="2" t="s">
        <v>359</v>
      </c>
      <c r="S64" s="15">
        <f t="shared" si="11"/>
        <v>41827</v>
      </c>
      <c r="T64" s="15" t="str">
        <f t="shared" si="12"/>
        <v/>
      </c>
      <c r="U64" s="15" t="str">
        <f t="shared" si="13"/>
        <v/>
      </c>
    </row>
    <row r="65" spans="1:21">
      <c r="A65" s="2" t="s">
        <v>773</v>
      </c>
      <c r="B65" s="2" t="s">
        <v>265</v>
      </c>
      <c r="D65" s="2" t="s">
        <v>2286</v>
      </c>
      <c r="E65" s="15">
        <v>41827</v>
      </c>
      <c r="F65" s="15" t="s">
        <v>6116</v>
      </c>
      <c r="G65" s="2" t="s">
        <v>6116</v>
      </c>
      <c r="H65" s="2">
        <f t="shared" si="0"/>
        <v>2</v>
      </c>
      <c r="J65" s="19" t="s">
        <v>772</v>
      </c>
      <c r="K65" s="2" t="str">
        <f t="shared" si="10"/>
        <v>x65</v>
      </c>
      <c r="L65" s="2" t="str">
        <f t="shared" si="5"/>
        <v>Life and Health SLT</v>
      </c>
      <c r="M65" s="2" t="s">
        <v>358</v>
      </c>
      <c r="N65" s="2" t="s">
        <v>359</v>
      </c>
      <c r="S65" s="15">
        <f t="shared" si="11"/>
        <v>41827</v>
      </c>
      <c r="T65" s="15" t="str">
        <f t="shared" si="12"/>
        <v/>
      </c>
      <c r="U65" s="15" t="str">
        <f t="shared" si="13"/>
        <v/>
      </c>
    </row>
    <row r="66" spans="1:21">
      <c r="A66" s="2" t="s">
        <v>3443</v>
      </c>
      <c r="B66" s="2" t="s">
        <v>266</v>
      </c>
      <c r="D66" s="2" t="s">
        <v>2286</v>
      </c>
      <c r="E66" s="15">
        <v>41827</v>
      </c>
      <c r="F66" s="15" t="s">
        <v>6116</v>
      </c>
      <c r="G66" s="2" t="s">
        <v>6116</v>
      </c>
      <c r="H66" s="2">
        <f t="shared" ref="H66:H129" si="14">COUNTIF(J:J,A66)</f>
        <v>1</v>
      </c>
      <c r="J66" s="21" t="s">
        <v>755</v>
      </c>
      <c r="K66" s="2" t="str">
        <f t="shared" si="10"/>
        <v>x60</v>
      </c>
      <c r="L66" s="2" t="str">
        <f t="shared" si="5"/>
        <v>Life</v>
      </c>
      <c r="M66" s="2" t="s">
        <v>358</v>
      </c>
      <c r="N66" s="2" t="s">
        <v>359</v>
      </c>
      <c r="S66" s="15">
        <f t="shared" si="11"/>
        <v>41827</v>
      </c>
      <c r="T66" s="15" t="str">
        <f t="shared" si="12"/>
        <v/>
      </c>
      <c r="U66" s="15" t="str">
        <f t="shared" si="13"/>
        <v/>
      </c>
    </row>
    <row r="67" spans="1:21">
      <c r="A67" s="2" t="s">
        <v>772</v>
      </c>
      <c r="B67" s="2" t="s">
        <v>267</v>
      </c>
      <c r="D67" s="2" t="s">
        <v>2286</v>
      </c>
      <c r="E67" s="15">
        <v>41827</v>
      </c>
      <c r="F67" s="15" t="s">
        <v>6116</v>
      </c>
      <c r="G67" s="2" t="s">
        <v>6116</v>
      </c>
      <c r="H67" s="2">
        <f t="shared" si="14"/>
        <v>12</v>
      </c>
      <c r="J67" s="22" t="s">
        <v>773</v>
      </c>
      <c r="K67" s="2" t="str">
        <f t="shared" si="10"/>
        <v>x63</v>
      </c>
      <c r="L67" s="2" t="str">
        <f t="shared" si="5"/>
        <v>Life [other than Index-linked and unit-linked insurance and Health SLT]</v>
      </c>
      <c r="M67" s="2" t="s">
        <v>358</v>
      </c>
      <c r="N67" s="2" t="s">
        <v>359</v>
      </c>
      <c r="S67" s="15">
        <f t="shared" si="11"/>
        <v>41827</v>
      </c>
      <c r="T67" s="15" t="str">
        <f t="shared" si="12"/>
        <v/>
      </c>
      <c r="U67" s="15" t="str">
        <f t="shared" si="13"/>
        <v/>
      </c>
    </row>
    <row r="68" spans="1:21">
      <c r="A68" s="2" t="s">
        <v>759</v>
      </c>
      <c r="B68" s="2" t="s">
        <v>268</v>
      </c>
      <c r="D68" s="2" t="s">
        <v>2286</v>
      </c>
      <c r="E68" s="15">
        <v>41827</v>
      </c>
      <c r="F68" s="15" t="s">
        <v>6116</v>
      </c>
      <c r="G68" s="2" t="s">
        <v>6116</v>
      </c>
      <c r="H68" s="2">
        <f t="shared" si="14"/>
        <v>14</v>
      </c>
      <c r="J68" s="100" t="s">
        <v>774</v>
      </c>
      <c r="K68" s="2" t="str">
        <f t="shared" si="10"/>
        <v>x53</v>
      </c>
      <c r="L68" s="2" t="str">
        <f t="shared" ref="L68:L78" si="15">J68</f>
        <v>Insurance with profit participation</v>
      </c>
      <c r="N68" s="2" t="s">
        <v>359</v>
      </c>
      <c r="S68" s="15">
        <f t="shared" si="11"/>
        <v>41827</v>
      </c>
      <c r="T68" s="15" t="str">
        <f t="shared" si="12"/>
        <v/>
      </c>
      <c r="U68" s="15" t="str">
        <f t="shared" si="13"/>
        <v/>
      </c>
    </row>
    <row r="69" spans="1:21">
      <c r="A69" s="2" t="s">
        <v>771</v>
      </c>
      <c r="B69" s="2" t="s">
        <v>269</v>
      </c>
      <c r="D69" s="2" t="s">
        <v>2286</v>
      </c>
      <c r="E69" s="15">
        <v>41827</v>
      </c>
      <c r="F69" s="15" t="s">
        <v>6116</v>
      </c>
      <c r="G69" s="2" t="s">
        <v>6116</v>
      </c>
      <c r="H69" s="2">
        <f t="shared" si="14"/>
        <v>23</v>
      </c>
      <c r="J69" s="100" t="s">
        <v>775</v>
      </c>
      <c r="K69" s="2" t="str">
        <f t="shared" si="10"/>
        <v>x93</v>
      </c>
      <c r="L69" s="2" t="str">
        <f t="shared" si="15"/>
        <v>Other life</v>
      </c>
      <c r="N69" s="2" t="s">
        <v>359</v>
      </c>
      <c r="S69" s="15">
        <f t="shared" si="11"/>
        <v>41827</v>
      </c>
      <c r="T69" s="15" t="str">
        <f t="shared" si="12"/>
        <v/>
      </c>
      <c r="U69" s="15" t="str">
        <f t="shared" si="13"/>
        <v/>
      </c>
    </row>
    <row r="70" spans="1:21">
      <c r="A70" s="2" t="s">
        <v>836</v>
      </c>
      <c r="B70" s="2" t="s">
        <v>270</v>
      </c>
      <c r="D70" s="2" t="s">
        <v>2286</v>
      </c>
      <c r="E70" s="15">
        <v>41827</v>
      </c>
      <c r="F70" s="15" t="s">
        <v>6116</v>
      </c>
      <c r="G70" s="2" t="s">
        <v>6116</v>
      </c>
      <c r="H70" s="2">
        <f t="shared" si="14"/>
        <v>3</v>
      </c>
      <c r="J70" s="100" t="s">
        <v>776</v>
      </c>
      <c r="K70" s="2" t="str">
        <f t="shared" si="10"/>
        <v>x9</v>
      </c>
      <c r="L70" s="2" t="str">
        <f t="shared" si="15"/>
        <v>Annuities stemming from non-life insurance contracts</v>
      </c>
      <c r="M70" s="2" t="s">
        <v>358</v>
      </c>
      <c r="N70" s="2" t="s">
        <v>359</v>
      </c>
      <c r="S70" s="15">
        <f t="shared" si="11"/>
        <v>41827</v>
      </c>
      <c r="T70" s="15" t="str">
        <f t="shared" si="12"/>
        <v/>
      </c>
      <c r="U70" s="15" t="str">
        <f t="shared" si="13"/>
        <v/>
      </c>
    </row>
    <row r="71" spans="1:21">
      <c r="A71" s="2" t="s">
        <v>765</v>
      </c>
      <c r="B71" s="2" t="s">
        <v>271</v>
      </c>
      <c r="D71" s="2" t="s">
        <v>2286</v>
      </c>
      <c r="E71" s="15">
        <v>41827</v>
      </c>
      <c r="F71" s="15" t="s">
        <v>6116</v>
      </c>
      <c r="G71" s="2" t="s">
        <v>6116</v>
      </c>
      <c r="H71" s="2">
        <f t="shared" si="14"/>
        <v>14</v>
      </c>
      <c r="J71" s="101" t="s">
        <v>777</v>
      </c>
      <c r="K71" s="2" t="str">
        <f t="shared" si="10"/>
        <v>x11</v>
      </c>
      <c r="L71" s="2" t="str">
        <f t="shared" si="15"/>
        <v>Annuities stemming from non-life insurance contracts and relating to insurance obligations other than health insurance obligations</v>
      </c>
      <c r="N71" s="2" t="s">
        <v>359</v>
      </c>
      <c r="S71" s="15">
        <f t="shared" si="11"/>
        <v>41827</v>
      </c>
      <c r="T71" s="15" t="str">
        <f t="shared" si="12"/>
        <v/>
      </c>
      <c r="U71" s="15" t="str">
        <f t="shared" si="13"/>
        <v/>
      </c>
    </row>
    <row r="72" spans="1:21">
      <c r="A72" s="2" t="s">
        <v>764</v>
      </c>
      <c r="B72" s="2" t="s">
        <v>272</v>
      </c>
      <c r="D72" s="2" t="s">
        <v>2286</v>
      </c>
      <c r="E72" s="15">
        <v>41827</v>
      </c>
      <c r="F72" s="15" t="s">
        <v>6116</v>
      </c>
      <c r="G72" s="2" t="s">
        <v>6116</v>
      </c>
      <c r="H72" s="2">
        <f t="shared" si="14"/>
        <v>14</v>
      </c>
      <c r="J72" s="101" t="s">
        <v>778</v>
      </c>
      <c r="K72" s="2" t="str">
        <f t="shared" si="10"/>
        <v>x10</v>
      </c>
      <c r="L72" s="2" t="str">
        <f t="shared" si="15"/>
        <v>Annuities stemming from non-life insurance contracts and relating to health insurance obligations</v>
      </c>
      <c r="N72" s="2" t="s">
        <v>359</v>
      </c>
      <c r="S72" s="15">
        <f t="shared" si="11"/>
        <v>41827</v>
      </c>
      <c r="T72" s="15" t="str">
        <f t="shared" si="12"/>
        <v/>
      </c>
      <c r="U72" s="15" t="str">
        <f t="shared" si="13"/>
        <v/>
      </c>
    </row>
    <row r="73" spans="1:21">
      <c r="A73" s="2" t="s">
        <v>844</v>
      </c>
      <c r="B73" s="2" t="s">
        <v>273</v>
      </c>
      <c r="D73" s="2" t="s">
        <v>2286</v>
      </c>
      <c r="E73" s="15">
        <v>41827</v>
      </c>
      <c r="G73" s="2" t="s">
        <v>6116</v>
      </c>
      <c r="H73" s="2">
        <f t="shared" si="14"/>
        <v>3</v>
      </c>
      <c r="J73" s="22" t="s">
        <v>3444</v>
      </c>
      <c r="K73" s="2" t="str">
        <f t="shared" si="10"/>
        <v>x119</v>
      </c>
      <c r="L73" s="2" t="str">
        <f t="shared" si="15"/>
        <v>Unit-linked or index-linked</v>
      </c>
      <c r="M73" s="2" t="s">
        <v>358</v>
      </c>
      <c r="N73" s="2" t="s">
        <v>359</v>
      </c>
      <c r="S73" s="15">
        <f t="shared" si="11"/>
        <v>41827</v>
      </c>
      <c r="T73" s="15" t="str">
        <f t="shared" si="12"/>
        <v/>
      </c>
      <c r="U73" s="15" t="str">
        <f t="shared" si="13"/>
        <v/>
      </c>
    </row>
    <row r="74" spans="1:21">
      <c r="A74" s="2" t="s">
        <v>754</v>
      </c>
      <c r="B74" s="2" t="s">
        <v>274</v>
      </c>
      <c r="D74" s="2" t="s">
        <v>2286</v>
      </c>
      <c r="E74" s="15">
        <v>41827</v>
      </c>
      <c r="F74" s="15">
        <v>41639</v>
      </c>
      <c r="G74" s="2" t="s">
        <v>6116</v>
      </c>
      <c r="H74" s="2">
        <f t="shared" si="14"/>
        <v>1</v>
      </c>
      <c r="J74" s="100" t="s">
        <v>779</v>
      </c>
      <c r="K74" s="2" t="str">
        <f t="shared" si="10"/>
        <v>x122</v>
      </c>
      <c r="L74" s="2" t="str">
        <f t="shared" si="15"/>
        <v>Variable annuities</v>
      </c>
      <c r="N74" s="2" t="s">
        <v>359</v>
      </c>
      <c r="S74" s="15">
        <f t="shared" si="11"/>
        <v>41827</v>
      </c>
      <c r="T74" s="15" t="str">
        <f t="shared" si="12"/>
        <v/>
      </c>
      <c r="U74" s="15" t="str">
        <f t="shared" si="13"/>
        <v/>
      </c>
    </row>
    <row r="75" spans="1:21">
      <c r="A75" s="2" t="s">
        <v>757</v>
      </c>
      <c r="B75" s="2" t="s">
        <v>275</v>
      </c>
      <c r="D75" s="2" t="s">
        <v>2286</v>
      </c>
      <c r="E75" s="15">
        <v>41827</v>
      </c>
      <c r="F75" s="15" t="s">
        <v>6116</v>
      </c>
      <c r="G75" s="2" t="s">
        <v>6116</v>
      </c>
      <c r="H75" s="2">
        <f t="shared" si="14"/>
        <v>14</v>
      </c>
      <c r="J75" s="100" t="s">
        <v>3445</v>
      </c>
      <c r="K75" s="2" t="str">
        <f t="shared" si="10"/>
        <v>x120</v>
      </c>
      <c r="L75" s="2" t="str">
        <f t="shared" si="15"/>
        <v>Unit-linked or index-linked other than variable annuities</v>
      </c>
      <c r="N75" s="2" t="s">
        <v>359</v>
      </c>
      <c r="S75" s="15">
        <f t="shared" si="11"/>
        <v>41827</v>
      </c>
      <c r="T75" s="15">
        <f t="shared" si="12"/>
        <v>41639</v>
      </c>
      <c r="U75" s="15" t="str">
        <f t="shared" si="13"/>
        <v/>
      </c>
    </row>
    <row r="76" spans="1:21">
      <c r="A76" s="2" t="s">
        <v>753</v>
      </c>
      <c r="B76" s="2" t="s">
        <v>276</v>
      </c>
      <c r="D76" s="2" t="s">
        <v>2286</v>
      </c>
      <c r="E76" s="15">
        <v>41827</v>
      </c>
      <c r="F76" s="15" t="s">
        <v>6116</v>
      </c>
      <c r="G76" s="2" t="s">
        <v>6116</v>
      </c>
      <c r="H76" s="2">
        <f t="shared" si="14"/>
        <v>1</v>
      </c>
      <c r="J76" s="21" t="s">
        <v>780</v>
      </c>
      <c r="K76" s="2" t="str">
        <f t="shared" si="10"/>
        <v>x45</v>
      </c>
      <c r="L76" s="2" t="str">
        <f t="shared" si="15"/>
        <v>Health SLT</v>
      </c>
      <c r="N76" s="2" t="s">
        <v>359</v>
      </c>
      <c r="S76" s="15">
        <f t="shared" si="11"/>
        <v>41827</v>
      </c>
      <c r="T76" s="15" t="str">
        <f t="shared" si="12"/>
        <v/>
      </c>
      <c r="U76" s="15" t="str">
        <f t="shared" si="13"/>
        <v/>
      </c>
    </row>
    <row r="77" spans="1:21">
      <c r="A77" s="2" t="s">
        <v>752</v>
      </c>
      <c r="B77" s="2" t="s">
        <v>277</v>
      </c>
      <c r="D77" s="2" t="s">
        <v>2286</v>
      </c>
      <c r="E77" s="15">
        <v>41827</v>
      </c>
      <c r="G77" s="2" t="s">
        <v>6116</v>
      </c>
      <c r="H77" s="2">
        <f t="shared" si="14"/>
        <v>9</v>
      </c>
      <c r="J77" s="20" t="s">
        <v>851</v>
      </c>
      <c r="O77" s="2" t="s">
        <v>2286</v>
      </c>
      <c r="Q77" s="2" t="s">
        <v>850</v>
      </c>
      <c r="R77" s="2" t="s">
        <v>16126</v>
      </c>
      <c r="S77" s="15">
        <v>41827</v>
      </c>
      <c r="T77" s="15"/>
      <c r="U77" s="15"/>
    </row>
    <row r="78" spans="1:21">
      <c r="A78" s="2" t="s">
        <v>782</v>
      </c>
      <c r="B78" s="2" t="s">
        <v>278</v>
      </c>
      <c r="D78" s="2" t="s">
        <v>2286</v>
      </c>
      <c r="E78" s="15">
        <v>41827</v>
      </c>
      <c r="F78" s="15">
        <v>41639</v>
      </c>
      <c r="G78" s="2" t="s">
        <v>6116</v>
      </c>
      <c r="H78" s="2">
        <f t="shared" si="14"/>
        <v>7</v>
      </c>
      <c r="J78" s="17" t="s">
        <v>130</v>
      </c>
      <c r="K78" s="2" t="str">
        <f>VLOOKUP(J78,$A:$B,2,FALSE)</f>
        <v>x0</v>
      </c>
      <c r="L78" s="2" t="str">
        <f t="shared" si="15"/>
        <v>Total/NA</v>
      </c>
      <c r="M78" s="2" t="s">
        <v>358</v>
      </c>
      <c r="S78" s="15">
        <f>VLOOKUP(J78,A:G,5,FALSE)</f>
        <v>41827</v>
      </c>
      <c r="T78" s="15" t="str">
        <f>IF(VLOOKUP(J78,A:G,6,FALSE)=0,"",VLOOKUP(J78,A:G,6,FALSE))</f>
        <v/>
      </c>
      <c r="U78" s="15" t="str">
        <f>IF(VLOOKUP(J78,A:G,7,FALSE)=0,"",VLOOKUP(J78,A:G,7,FALSE))</f>
        <v/>
      </c>
    </row>
    <row r="79" spans="1:21">
      <c r="A79" s="2" t="s">
        <v>756</v>
      </c>
      <c r="B79" s="2" t="s">
        <v>279</v>
      </c>
      <c r="D79" s="2" t="s">
        <v>2286</v>
      </c>
      <c r="E79" s="15">
        <v>41827</v>
      </c>
      <c r="F79" s="15">
        <v>41639</v>
      </c>
      <c r="G79" s="2" t="s">
        <v>6116</v>
      </c>
      <c r="H79" s="2">
        <f t="shared" si="14"/>
        <v>9</v>
      </c>
      <c r="J79" s="19" t="s">
        <v>3444</v>
      </c>
      <c r="K79" s="2" t="str">
        <f>VLOOKUP(J79,$A:$B,2,FALSE)</f>
        <v>x119</v>
      </c>
      <c r="L79" s="2" t="s">
        <v>10277</v>
      </c>
      <c r="N79" s="2" t="s">
        <v>359</v>
      </c>
      <c r="S79" s="15">
        <f>VLOOKUP(J79,A:G,5,FALSE)</f>
        <v>41827</v>
      </c>
      <c r="T79" s="15" t="str">
        <f>IF(VLOOKUP(J79,A:G,6,FALSE)=0,"",VLOOKUP(J79,A:G,6,FALSE))</f>
        <v/>
      </c>
      <c r="U79" s="15" t="str">
        <f>IF(VLOOKUP(J79,A:G,7,FALSE)=0,"",VLOOKUP(J79,A:G,7,FALSE))</f>
        <v/>
      </c>
    </row>
    <row r="80" spans="1:21">
      <c r="A80" s="2" t="s">
        <v>2245</v>
      </c>
      <c r="B80" s="2" t="s">
        <v>280</v>
      </c>
      <c r="D80" s="2" t="s">
        <v>2286</v>
      </c>
      <c r="E80" s="15">
        <v>41827</v>
      </c>
      <c r="F80" s="15">
        <v>41639</v>
      </c>
      <c r="G80" s="2" t="s">
        <v>6116</v>
      </c>
      <c r="H80" s="2">
        <f t="shared" si="14"/>
        <v>1</v>
      </c>
      <c r="J80" s="19" t="s">
        <v>3875</v>
      </c>
      <c r="K80" s="2" t="str">
        <f>VLOOKUP(J80,$A:$B,2,FALSE)</f>
        <v>x91</v>
      </c>
      <c r="L80" s="2" t="s">
        <v>10278</v>
      </c>
      <c r="N80" s="2" t="s">
        <v>359</v>
      </c>
      <c r="S80" s="15">
        <f>VLOOKUP(J80,A:G,5,FALSE)</f>
        <v>41827</v>
      </c>
      <c r="T80" s="15" t="str">
        <f>IF(VLOOKUP(J80,A:G,6,FALSE)=0,"",VLOOKUP(J80,A:G,6,FALSE))</f>
        <v/>
      </c>
      <c r="U80" s="15" t="str">
        <f>IF(VLOOKUP(J80,A:G,7,FALSE)=0,"",VLOOKUP(J80,A:G,7,FALSE))</f>
        <v/>
      </c>
    </row>
    <row r="81" spans="1:21">
      <c r="A81" s="2" t="s">
        <v>2246</v>
      </c>
      <c r="B81" s="2" t="s">
        <v>281</v>
      </c>
      <c r="D81" s="2" t="s">
        <v>2286</v>
      </c>
      <c r="E81" s="15">
        <v>41827</v>
      </c>
      <c r="F81" s="15" t="s">
        <v>6116</v>
      </c>
      <c r="G81" s="2" t="s">
        <v>6116</v>
      </c>
      <c r="H81" s="2">
        <f t="shared" si="14"/>
        <v>12</v>
      </c>
      <c r="J81" s="20" t="s">
        <v>852</v>
      </c>
      <c r="O81" s="2" t="s">
        <v>2286</v>
      </c>
      <c r="Q81" s="2" t="s">
        <v>850</v>
      </c>
      <c r="S81" s="15">
        <v>41827</v>
      </c>
      <c r="T81" s="15">
        <v>42566</v>
      </c>
      <c r="U81" s="15"/>
    </row>
    <row r="82" spans="1:21">
      <c r="A82" s="2" t="s">
        <v>2247</v>
      </c>
      <c r="B82" s="2" t="s">
        <v>282</v>
      </c>
      <c r="D82" s="2" t="s">
        <v>2286</v>
      </c>
      <c r="E82" s="15">
        <v>41827</v>
      </c>
      <c r="F82" s="15" t="s">
        <v>6116</v>
      </c>
      <c r="G82" s="2" t="s">
        <v>6116</v>
      </c>
      <c r="H82" s="2">
        <f t="shared" si="14"/>
        <v>4</v>
      </c>
      <c r="J82" s="17" t="s">
        <v>130</v>
      </c>
      <c r="K82" s="2" t="str">
        <f t="shared" ref="K82:K104" si="16">VLOOKUP(J82,$A:$B,2,FALSE)</f>
        <v>x0</v>
      </c>
      <c r="L82" s="2" t="str">
        <f>J82</f>
        <v>Total/NA</v>
      </c>
      <c r="M82" s="2" t="s">
        <v>358</v>
      </c>
      <c r="S82" s="15">
        <f t="shared" ref="S82:S104" si="17">VLOOKUP(J82,A:G,5,FALSE)</f>
        <v>41827</v>
      </c>
      <c r="T82" s="15" t="str">
        <f t="shared" ref="T82:T104" si="18">IF(VLOOKUP(J82,A:G,6,FALSE)=0,"",VLOOKUP(J82,A:G,6,FALSE))</f>
        <v/>
      </c>
      <c r="U82" s="15" t="str">
        <f t="shared" ref="U82:U104" si="19">IF(VLOOKUP(J82,A:G,7,FALSE)=0,"",VLOOKUP(J82,A:G,7,FALSE))</f>
        <v/>
      </c>
    </row>
    <row r="83" spans="1:21">
      <c r="A83" s="2" t="s">
        <v>2248</v>
      </c>
      <c r="B83" s="2" t="s">
        <v>283</v>
      </c>
      <c r="D83" s="2" t="s">
        <v>2286</v>
      </c>
      <c r="E83" s="15">
        <v>41827</v>
      </c>
      <c r="F83" s="15">
        <v>41639</v>
      </c>
      <c r="G83" s="2" t="s">
        <v>6116</v>
      </c>
      <c r="H83" s="2">
        <f t="shared" si="14"/>
        <v>2</v>
      </c>
      <c r="J83" s="19" t="s">
        <v>757</v>
      </c>
      <c r="K83" s="2" t="str">
        <f t="shared" si="16"/>
        <v>x73</v>
      </c>
      <c r="L83" s="2" t="str">
        <f t="shared" ref="L83:L146" si="20">J83</f>
        <v>Motor vehicle liability insurance [direct business and accepted proportional reinsurance]</v>
      </c>
      <c r="N83" s="2" t="s">
        <v>359</v>
      </c>
      <c r="S83" s="15">
        <f t="shared" si="17"/>
        <v>41827</v>
      </c>
      <c r="T83" s="15" t="str">
        <f t="shared" si="18"/>
        <v/>
      </c>
      <c r="U83" s="15" t="str">
        <f t="shared" si="19"/>
        <v/>
      </c>
    </row>
    <row r="84" spans="1:21">
      <c r="A84" s="2" t="s">
        <v>815</v>
      </c>
      <c r="B84" s="2" t="s">
        <v>284</v>
      </c>
      <c r="D84" s="2" t="s">
        <v>2286</v>
      </c>
      <c r="E84" s="15">
        <v>41827</v>
      </c>
      <c r="F84" s="15" t="s">
        <v>6116</v>
      </c>
      <c r="G84" s="2" t="s">
        <v>6116</v>
      </c>
      <c r="H84" s="2">
        <f t="shared" si="14"/>
        <v>1</v>
      </c>
      <c r="J84" s="19" t="s">
        <v>758</v>
      </c>
      <c r="K84" s="2" t="str">
        <f t="shared" si="16"/>
        <v>x101</v>
      </c>
      <c r="L84" s="2" t="str">
        <f t="shared" si="20"/>
        <v>Other motor insurance [direct business and accepted proportional reinsurance]</v>
      </c>
      <c r="N84" s="2" t="s">
        <v>359</v>
      </c>
      <c r="S84" s="15">
        <f t="shared" si="17"/>
        <v>41827</v>
      </c>
      <c r="T84" s="15" t="str">
        <f t="shared" si="18"/>
        <v/>
      </c>
      <c r="U84" s="15" t="str">
        <f t="shared" si="19"/>
        <v/>
      </c>
    </row>
    <row r="85" spans="1:21">
      <c r="A85" s="2" t="s">
        <v>817</v>
      </c>
      <c r="B85" s="2" t="s">
        <v>285</v>
      </c>
      <c r="D85" s="2" t="s">
        <v>2286</v>
      </c>
      <c r="E85" s="15">
        <v>41827</v>
      </c>
      <c r="F85" s="15" t="s">
        <v>6116</v>
      </c>
      <c r="G85" s="2" t="s">
        <v>6116</v>
      </c>
      <c r="H85" s="2">
        <f t="shared" si="14"/>
        <v>1</v>
      </c>
      <c r="J85" s="19" t="s">
        <v>759</v>
      </c>
      <c r="K85" s="2" t="str">
        <f t="shared" si="16"/>
        <v>x66</v>
      </c>
      <c r="L85" s="2" t="str">
        <f t="shared" si="20"/>
        <v>Marine, aviation and transport insurance [direct business and accepted proportional reinsurance]</v>
      </c>
      <c r="N85" s="2" t="s">
        <v>359</v>
      </c>
      <c r="S85" s="15">
        <f t="shared" si="17"/>
        <v>41827</v>
      </c>
      <c r="T85" s="15" t="str">
        <f t="shared" si="18"/>
        <v/>
      </c>
      <c r="U85" s="15" t="str">
        <f t="shared" si="19"/>
        <v/>
      </c>
    </row>
    <row r="86" spans="1:21">
      <c r="A86" s="2" t="s">
        <v>814</v>
      </c>
      <c r="B86" s="2" t="s">
        <v>286</v>
      </c>
      <c r="D86" s="2" t="s">
        <v>2286</v>
      </c>
      <c r="E86" s="15">
        <v>41827</v>
      </c>
      <c r="F86" s="15" t="s">
        <v>6116</v>
      </c>
      <c r="G86" s="2" t="s">
        <v>6116</v>
      </c>
      <c r="H86" s="2">
        <f t="shared" si="14"/>
        <v>1</v>
      </c>
      <c r="J86" s="19" t="s">
        <v>760</v>
      </c>
      <c r="K86" s="2" t="str">
        <f t="shared" si="16"/>
        <v>x31</v>
      </c>
      <c r="L86" s="2" t="str">
        <f t="shared" si="20"/>
        <v>Fire and other damage to property insurance [direct business and accepted proportional reinsurance]</v>
      </c>
      <c r="N86" s="2" t="s">
        <v>359</v>
      </c>
      <c r="S86" s="15">
        <f t="shared" si="17"/>
        <v>41827</v>
      </c>
      <c r="T86" s="15" t="str">
        <f t="shared" si="18"/>
        <v/>
      </c>
      <c r="U86" s="15" t="str">
        <f t="shared" si="19"/>
        <v/>
      </c>
    </row>
    <row r="87" spans="1:21">
      <c r="A87" s="2" t="s">
        <v>818</v>
      </c>
      <c r="B87" s="2" t="s">
        <v>287</v>
      </c>
      <c r="D87" s="2" t="s">
        <v>2286</v>
      </c>
      <c r="E87" s="15">
        <v>41827</v>
      </c>
      <c r="F87" s="15" t="s">
        <v>6116</v>
      </c>
      <c r="G87" s="2" t="s">
        <v>6116</v>
      </c>
      <c r="H87" s="2">
        <f t="shared" si="14"/>
        <v>1</v>
      </c>
      <c r="J87" s="19" t="s">
        <v>761</v>
      </c>
      <c r="K87" s="2" t="str">
        <f t="shared" si="16"/>
        <v>x34</v>
      </c>
      <c r="L87" s="2" t="str">
        <f t="shared" si="20"/>
        <v>General liability insurance [direct business and accepted proportional reinsurance]</v>
      </c>
      <c r="N87" s="2" t="s">
        <v>359</v>
      </c>
      <c r="S87" s="15">
        <f t="shared" si="17"/>
        <v>41827</v>
      </c>
      <c r="T87" s="15" t="str">
        <f t="shared" si="18"/>
        <v/>
      </c>
      <c r="U87" s="15" t="str">
        <f t="shared" si="19"/>
        <v/>
      </c>
    </row>
    <row r="88" spans="1:21">
      <c r="A88" s="2" t="s">
        <v>816</v>
      </c>
      <c r="B88" s="2" t="s">
        <v>288</v>
      </c>
      <c r="D88" s="2" t="s">
        <v>2286</v>
      </c>
      <c r="E88" s="15">
        <v>41827</v>
      </c>
      <c r="F88" s="15" t="s">
        <v>6116</v>
      </c>
      <c r="G88" s="2" t="s">
        <v>6116</v>
      </c>
      <c r="H88" s="2">
        <f t="shared" si="14"/>
        <v>1</v>
      </c>
      <c r="J88" s="19" t="s">
        <v>762</v>
      </c>
      <c r="K88" s="2" t="str">
        <f t="shared" si="16"/>
        <v>x27</v>
      </c>
      <c r="L88" s="2" t="str">
        <f t="shared" si="20"/>
        <v>Credit and suretyship insurance [direct business and accepted proportional reinsurance]</v>
      </c>
      <c r="N88" s="2" t="s">
        <v>359</v>
      </c>
      <c r="S88" s="15">
        <f t="shared" si="17"/>
        <v>41827</v>
      </c>
      <c r="T88" s="15" t="str">
        <f t="shared" si="18"/>
        <v/>
      </c>
      <c r="U88" s="15" t="str">
        <f t="shared" si="19"/>
        <v/>
      </c>
    </row>
    <row r="89" spans="1:21">
      <c r="A89" s="2" t="s">
        <v>813</v>
      </c>
      <c r="B89" s="2" t="s">
        <v>289</v>
      </c>
      <c r="D89" s="2" t="s">
        <v>2286</v>
      </c>
      <c r="E89" s="15">
        <v>41827</v>
      </c>
      <c r="F89" s="15" t="s">
        <v>6116</v>
      </c>
      <c r="G89" s="2" t="s">
        <v>6116</v>
      </c>
      <c r="H89" s="2">
        <f t="shared" si="14"/>
        <v>1</v>
      </c>
      <c r="J89" s="19" t="s">
        <v>2250</v>
      </c>
      <c r="K89" s="2" t="str">
        <f t="shared" si="16"/>
        <v>x59</v>
      </c>
      <c r="L89" s="2" t="str">
        <f t="shared" si="20"/>
        <v>Legal expenses insurance [direct business and accepted proportional reinsurance]</v>
      </c>
      <c r="N89" s="2" t="s">
        <v>359</v>
      </c>
      <c r="S89" s="15">
        <f t="shared" si="17"/>
        <v>41827</v>
      </c>
      <c r="T89" s="15" t="str">
        <f t="shared" si="18"/>
        <v/>
      </c>
      <c r="U89" s="15" t="str">
        <f t="shared" si="19"/>
        <v/>
      </c>
    </row>
    <row r="90" spans="1:21">
      <c r="A90" s="2" t="s">
        <v>792</v>
      </c>
      <c r="B90" s="2" t="s">
        <v>290</v>
      </c>
      <c r="D90" s="2" t="s">
        <v>2286</v>
      </c>
      <c r="E90" s="15">
        <v>41827</v>
      </c>
      <c r="F90" s="15" t="s">
        <v>6116</v>
      </c>
      <c r="G90" s="2" t="s">
        <v>6116</v>
      </c>
      <c r="H90" s="2">
        <f t="shared" si="14"/>
        <v>2</v>
      </c>
      <c r="J90" s="19" t="s">
        <v>763</v>
      </c>
      <c r="K90" s="2" t="str">
        <f t="shared" si="16"/>
        <v>x12</v>
      </c>
      <c r="L90" s="2" t="str">
        <f t="shared" si="20"/>
        <v>Assistance [direct business and accepted proportional reinsurance]</v>
      </c>
      <c r="N90" s="2" t="s">
        <v>359</v>
      </c>
      <c r="S90" s="15">
        <f t="shared" si="17"/>
        <v>41827</v>
      </c>
      <c r="T90" s="15" t="str">
        <f t="shared" si="18"/>
        <v/>
      </c>
      <c r="U90" s="15" t="str">
        <f t="shared" si="19"/>
        <v/>
      </c>
    </row>
    <row r="91" spans="1:21">
      <c r="A91" s="2" t="s">
        <v>7457</v>
      </c>
      <c r="B91" s="2" t="s">
        <v>291</v>
      </c>
      <c r="D91" s="2" t="s">
        <v>2286</v>
      </c>
      <c r="E91" s="15">
        <v>41827</v>
      </c>
      <c r="F91" s="15" t="s">
        <v>6116</v>
      </c>
      <c r="G91" s="15">
        <v>42277</v>
      </c>
      <c r="H91" s="2">
        <f t="shared" si="14"/>
        <v>2</v>
      </c>
      <c r="J91" s="19" t="s">
        <v>764</v>
      </c>
      <c r="K91" s="2" t="str">
        <f t="shared" si="16"/>
        <v>x70</v>
      </c>
      <c r="L91" s="2" t="str">
        <f t="shared" si="20"/>
        <v>Miscellaneous financial loss [direct business and accepted proportional reinsurance]</v>
      </c>
      <c r="N91" s="2" t="s">
        <v>359</v>
      </c>
      <c r="S91" s="15">
        <f t="shared" si="17"/>
        <v>41827</v>
      </c>
      <c r="T91" s="15" t="str">
        <f t="shared" si="18"/>
        <v/>
      </c>
      <c r="U91" s="15" t="str">
        <f t="shared" si="19"/>
        <v/>
      </c>
    </row>
    <row r="92" spans="1:21">
      <c r="A92" s="2" t="s">
        <v>795</v>
      </c>
      <c r="B92" s="2" t="s">
        <v>292</v>
      </c>
      <c r="D92" s="2" t="s">
        <v>2286</v>
      </c>
      <c r="E92" s="15">
        <v>41827</v>
      </c>
      <c r="F92" s="15">
        <v>41639</v>
      </c>
      <c r="G92" s="2" t="s">
        <v>6116</v>
      </c>
      <c r="H92" s="2">
        <f t="shared" si="14"/>
        <v>1</v>
      </c>
      <c r="J92" s="19" t="s">
        <v>765</v>
      </c>
      <c r="K92" s="2" t="str">
        <f t="shared" si="16"/>
        <v>x69</v>
      </c>
      <c r="L92" s="2" t="str">
        <f t="shared" si="20"/>
        <v>Medical expense insurance [direct business and accepted proportional reinsurance]</v>
      </c>
      <c r="N92" s="2" t="s">
        <v>359</v>
      </c>
      <c r="S92" s="15">
        <f t="shared" si="17"/>
        <v>41827</v>
      </c>
      <c r="T92" s="15" t="str">
        <f t="shared" si="18"/>
        <v/>
      </c>
      <c r="U92" s="15" t="str">
        <f t="shared" si="19"/>
        <v/>
      </c>
    </row>
    <row r="93" spans="1:21">
      <c r="A93" s="2" t="s">
        <v>3875</v>
      </c>
      <c r="B93" s="2" t="s">
        <v>293</v>
      </c>
      <c r="D93" s="2" t="s">
        <v>2286</v>
      </c>
      <c r="E93" s="15">
        <v>41827</v>
      </c>
      <c r="F93" s="15" t="s">
        <v>6116</v>
      </c>
      <c r="G93" s="2" t="s">
        <v>6116</v>
      </c>
      <c r="H93" s="2">
        <f t="shared" si="14"/>
        <v>1</v>
      </c>
      <c r="J93" s="19" t="s">
        <v>766</v>
      </c>
      <c r="K93" s="2" t="str">
        <f t="shared" si="16"/>
        <v>x52</v>
      </c>
      <c r="L93" s="2" t="str">
        <f t="shared" si="20"/>
        <v>Income protection insurance [direct business and accepted proportional reinsurance]</v>
      </c>
      <c r="N93" s="2" t="s">
        <v>359</v>
      </c>
      <c r="S93" s="15">
        <f t="shared" si="17"/>
        <v>41827</v>
      </c>
      <c r="T93" s="15" t="str">
        <f t="shared" si="18"/>
        <v/>
      </c>
      <c r="U93" s="15" t="str">
        <f t="shared" si="19"/>
        <v/>
      </c>
    </row>
    <row r="94" spans="1:21">
      <c r="A94" s="2" t="s">
        <v>829</v>
      </c>
      <c r="B94" s="2" t="s">
        <v>294</v>
      </c>
      <c r="D94" s="2" t="s">
        <v>2286</v>
      </c>
      <c r="E94" s="15">
        <v>41827</v>
      </c>
      <c r="F94" s="15" t="s">
        <v>6116</v>
      </c>
      <c r="G94" s="2" t="s">
        <v>6116</v>
      </c>
      <c r="H94" s="2">
        <f t="shared" si="14"/>
        <v>4</v>
      </c>
      <c r="J94" s="19" t="s">
        <v>767</v>
      </c>
      <c r="K94" s="2" t="str">
        <f t="shared" si="16"/>
        <v>x132</v>
      </c>
      <c r="L94" s="2" t="str">
        <f t="shared" si="20"/>
        <v>Workers' compensation insurance [direct business and accepted proportional reinsurance]</v>
      </c>
      <c r="N94" s="2" t="s">
        <v>359</v>
      </c>
      <c r="S94" s="15">
        <f t="shared" si="17"/>
        <v>41827</v>
      </c>
      <c r="T94" s="15" t="str">
        <f t="shared" si="18"/>
        <v/>
      </c>
      <c r="U94" s="15" t="str">
        <f t="shared" si="19"/>
        <v/>
      </c>
    </row>
    <row r="95" spans="1:21">
      <c r="A95" s="2" t="s">
        <v>775</v>
      </c>
      <c r="B95" s="2" t="s">
        <v>295</v>
      </c>
      <c r="D95" s="2" t="s">
        <v>2286</v>
      </c>
      <c r="E95" s="15">
        <v>41827</v>
      </c>
      <c r="F95" s="15" t="s">
        <v>6116</v>
      </c>
      <c r="G95" s="2" t="s">
        <v>6116</v>
      </c>
      <c r="H95" s="2">
        <f t="shared" si="14"/>
        <v>23</v>
      </c>
      <c r="J95" s="19" t="s">
        <v>768</v>
      </c>
      <c r="K95" s="2" t="str">
        <f t="shared" si="16"/>
        <v>x42</v>
      </c>
      <c r="L95" s="2" t="str">
        <f t="shared" si="20"/>
        <v>Health [accepted non-proportional reinsurance]</v>
      </c>
      <c r="N95" s="2" t="s">
        <v>359</v>
      </c>
      <c r="S95" s="15">
        <f t="shared" si="17"/>
        <v>41827</v>
      </c>
      <c r="T95" s="15" t="str">
        <f t="shared" si="18"/>
        <v/>
      </c>
      <c r="U95" s="15" t="str">
        <f t="shared" si="19"/>
        <v/>
      </c>
    </row>
    <row r="96" spans="1:21">
      <c r="A96" s="2" t="s">
        <v>809</v>
      </c>
      <c r="B96" s="2" t="s">
        <v>296</v>
      </c>
      <c r="D96" s="2" t="s">
        <v>2286</v>
      </c>
      <c r="E96" s="15">
        <v>41827</v>
      </c>
      <c r="F96" s="15" t="s">
        <v>6116</v>
      </c>
      <c r="G96" s="2" t="s">
        <v>6116</v>
      </c>
      <c r="H96" s="2">
        <f t="shared" si="14"/>
        <v>1</v>
      </c>
      <c r="J96" s="19" t="s">
        <v>769</v>
      </c>
      <c r="K96" s="2" t="str">
        <f t="shared" si="16"/>
        <v>x106</v>
      </c>
      <c r="L96" s="2" t="str">
        <f t="shared" si="20"/>
        <v>Property [accepted non-proportional reinsurance]</v>
      </c>
      <c r="N96" s="2" t="s">
        <v>359</v>
      </c>
      <c r="S96" s="15">
        <f t="shared" si="17"/>
        <v>41827</v>
      </c>
      <c r="T96" s="15" t="str">
        <f t="shared" si="18"/>
        <v/>
      </c>
      <c r="U96" s="15" t="str">
        <f t="shared" si="19"/>
        <v/>
      </c>
    </row>
    <row r="97" spans="1:22">
      <c r="A97" s="2" t="s">
        <v>811</v>
      </c>
      <c r="B97" s="2" t="s">
        <v>297</v>
      </c>
      <c r="D97" s="2" t="s">
        <v>2286</v>
      </c>
      <c r="E97" s="15">
        <v>41827</v>
      </c>
      <c r="F97" s="15" t="s">
        <v>6116</v>
      </c>
      <c r="G97" s="2" t="s">
        <v>6116</v>
      </c>
      <c r="H97" s="2">
        <f t="shared" si="14"/>
        <v>1</v>
      </c>
      <c r="J97" s="19" t="s">
        <v>770</v>
      </c>
      <c r="K97" s="2" t="str">
        <f t="shared" si="16"/>
        <v>x14</v>
      </c>
      <c r="L97" s="2" t="str">
        <f t="shared" si="20"/>
        <v>Casualty [accepted non-proportional reinsurance]</v>
      </c>
      <c r="N97" s="2" t="s">
        <v>359</v>
      </c>
      <c r="S97" s="15">
        <f t="shared" si="17"/>
        <v>41827</v>
      </c>
      <c r="T97" s="15" t="str">
        <f t="shared" si="18"/>
        <v/>
      </c>
      <c r="U97" s="15" t="str">
        <f t="shared" si="19"/>
        <v/>
      </c>
    </row>
    <row r="98" spans="1:22">
      <c r="A98" s="2" t="s">
        <v>808</v>
      </c>
      <c r="B98" s="2" t="s">
        <v>298</v>
      </c>
      <c r="D98" s="2" t="s">
        <v>2286</v>
      </c>
      <c r="E98" s="15">
        <v>41827</v>
      </c>
      <c r="F98" s="15" t="s">
        <v>6116</v>
      </c>
      <c r="G98" s="2" t="s">
        <v>6116</v>
      </c>
      <c r="H98" s="2">
        <f t="shared" si="14"/>
        <v>1</v>
      </c>
      <c r="J98" s="19" t="s">
        <v>771</v>
      </c>
      <c r="K98" s="2" t="str">
        <f t="shared" si="16"/>
        <v>x67</v>
      </c>
      <c r="L98" s="2" t="str">
        <f t="shared" si="20"/>
        <v>Marine, aviation, transport [accepted non-proportional reinsurance]</v>
      </c>
      <c r="N98" s="2" t="s">
        <v>359</v>
      </c>
      <c r="S98" s="15">
        <f t="shared" si="17"/>
        <v>41827</v>
      </c>
      <c r="T98" s="15" t="str">
        <f t="shared" si="18"/>
        <v/>
      </c>
      <c r="U98" s="15" t="str">
        <f t="shared" si="19"/>
        <v/>
      </c>
    </row>
    <row r="99" spans="1:22">
      <c r="A99" s="2" t="s">
        <v>812</v>
      </c>
      <c r="B99" s="2" t="s">
        <v>299</v>
      </c>
      <c r="D99" s="2" t="s">
        <v>2286</v>
      </c>
      <c r="E99" s="15">
        <v>41827</v>
      </c>
      <c r="F99" s="15" t="s">
        <v>6116</v>
      </c>
      <c r="G99" s="2" t="s">
        <v>6116</v>
      </c>
      <c r="H99" s="2">
        <f t="shared" si="14"/>
        <v>1</v>
      </c>
      <c r="J99" s="19" t="s">
        <v>774</v>
      </c>
      <c r="K99" s="2" t="str">
        <f t="shared" si="16"/>
        <v>x53</v>
      </c>
      <c r="L99" s="2" t="str">
        <f t="shared" si="20"/>
        <v>Insurance with profit participation</v>
      </c>
      <c r="N99" s="2" t="s">
        <v>359</v>
      </c>
      <c r="S99" s="15">
        <f t="shared" si="17"/>
        <v>41827</v>
      </c>
      <c r="T99" s="15" t="str">
        <f t="shared" si="18"/>
        <v/>
      </c>
      <c r="U99" s="15" t="str">
        <f t="shared" si="19"/>
        <v/>
      </c>
    </row>
    <row r="100" spans="1:22">
      <c r="A100" s="2" t="s">
        <v>810</v>
      </c>
      <c r="B100" s="2" t="s">
        <v>300</v>
      </c>
      <c r="D100" s="2" t="s">
        <v>2286</v>
      </c>
      <c r="E100" s="15">
        <v>41827</v>
      </c>
      <c r="F100" s="15" t="s">
        <v>6116</v>
      </c>
      <c r="G100" s="2" t="s">
        <v>6116</v>
      </c>
      <c r="H100" s="2">
        <f t="shared" si="14"/>
        <v>1</v>
      </c>
      <c r="J100" s="19" t="s">
        <v>775</v>
      </c>
      <c r="K100" s="2" t="str">
        <f t="shared" si="16"/>
        <v>x93</v>
      </c>
      <c r="L100" s="2" t="str">
        <f t="shared" si="20"/>
        <v>Other life</v>
      </c>
      <c r="N100" s="2" t="s">
        <v>359</v>
      </c>
      <c r="S100" s="15">
        <f t="shared" si="17"/>
        <v>41827</v>
      </c>
      <c r="T100" s="15" t="str">
        <f t="shared" si="18"/>
        <v/>
      </c>
      <c r="U100" s="15" t="str">
        <f t="shared" si="19"/>
        <v/>
      </c>
    </row>
    <row r="101" spans="1:22">
      <c r="A101" s="2" t="s">
        <v>807</v>
      </c>
      <c r="B101" s="2" t="s">
        <v>301</v>
      </c>
      <c r="D101" s="2" t="s">
        <v>2286</v>
      </c>
      <c r="E101" s="15">
        <v>41827</v>
      </c>
      <c r="F101" s="15" t="s">
        <v>6116</v>
      </c>
      <c r="G101" s="2" t="s">
        <v>6116</v>
      </c>
      <c r="H101" s="2">
        <f t="shared" si="14"/>
        <v>1</v>
      </c>
      <c r="J101" s="19" t="s">
        <v>777</v>
      </c>
      <c r="K101" s="2" t="str">
        <f t="shared" si="16"/>
        <v>x11</v>
      </c>
      <c r="L101" s="2" t="str">
        <f t="shared" si="20"/>
        <v>Annuities stemming from non-life insurance contracts and relating to insurance obligations other than health insurance obligations</v>
      </c>
      <c r="N101" s="2" t="s">
        <v>359</v>
      </c>
      <c r="S101" s="15">
        <f t="shared" si="17"/>
        <v>41827</v>
      </c>
      <c r="T101" s="15" t="str">
        <f t="shared" si="18"/>
        <v/>
      </c>
      <c r="U101" s="15" t="str">
        <f t="shared" si="19"/>
        <v/>
      </c>
    </row>
    <row r="102" spans="1:22">
      <c r="A102" s="2" t="s">
        <v>785</v>
      </c>
      <c r="B102" s="2" t="s">
        <v>302</v>
      </c>
      <c r="D102" s="2" t="s">
        <v>2286</v>
      </c>
      <c r="E102" s="15">
        <v>41827</v>
      </c>
      <c r="F102" s="15" t="s">
        <v>6116</v>
      </c>
      <c r="G102" s="2" t="s">
        <v>6116</v>
      </c>
      <c r="H102" s="2">
        <f t="shared" si="14"/>
        <v>1</v>
      </c>
      <c r="J102" s="19" t="s">
        <v>778</v>
      </c>
      <c r="K102" s="2" t="str">
        <f t="shared" si="16"/>
        <v>x10</v>
      </c>
      <c r="L102" s="2" t="str">
        <f t="shared" si="20"/>
        <v>Annuities stemming from non-life insurance contracts and relating to health insurance obligations</v>
      </c>
      <c r="N102" s="2" t="s">
        <v>359</v>
      </c>
      <c r="S102" s="15">
        <f t="shared" si="17"/>
        <v>41827</v>
      </c>
      <c r="T102" s="15" t="str">
        <f t="shared" si="18"/>
        <v/>
      </c>
      <c r="U102" s="15" t="str">
        <f t="shared" si="19"/>
        <v/>
      </c>
    </row>
    <row r="103" spans="1:22">
      <c r="A103" s="2" t="s">
        <v>758</v>
      </c>
      <c r="B103" s="2" t="s">
        <v>303</v>
      </c>
      <c r="D103" s="2" t="s">
        <v>2286</v>
      </c>
      <c r="E103" s="15">
        <v>41827</v>
      </c>
      <c r="F103" s="15" t="s">
        <v>6116</v>
      </c>
      <c r="G103" s="2" t="s">
        <v>6116</v>
      </c>
      <c r="H103" s="2">
        <f t="shared" si="14"/>
        <v>14</v>
      </c>
      <c r="J103" s="19" t="s">
        <v>3444</v>
      </c>
      <c r="K103" s="2" t="str">
        <f t="shared" si="16"/>
        <v>x119</v>
      </c>
      <c r="L103" s="2" t="str">
        <f t="shared" si="20"/>
        <v>Unit-linked or index-linked</v>
      </c>
      <c r="N103" s="2" t="s">
        <v>359</v>
      </c>
      <c r="S103" s="15">
        <f t="shared" si="17"/>
        <v>41827</v>
      </c>
      <c r="T103" s="15" t="str">
        <f t="shared" si="18"/>
        <v/>
      </c>
      <c r="U103" s="15" t="str">
        <f t="shared" si="19"/>
        <v/>
      </c>
    </row>
    <row r="104" spans="1:22">
      <c r="A104" s="2" t="s">
        <v>2251</v>
      </c>
      <c r="B104" s="2" t="s">
        <v>304</v>
      </c>
      <c r="D104" s="2" t="s">
        <v>2286</v>
      </c>
      <c r="E104" s="15">
        <v>41827</v>
      </c>
      <c r="F104" s="15" t="s">
        <v>6116</v>
      </c>
      <c r="G104" s="2" t="s">
        <v>6116</v>
      </c>
      <c r="H104" s="2">
        <f t="shared" si="14"/>
        <v>1</v>
      </c>
      <c r="J104" s="19" t="s">
        <v>780</v>
      </c>
      <c r="K104" s="2" t="str">
        <f t="shared" si="16"/>
        <v>x45</v>
      </c>
      <c r="L104" s="2" t="str">
        <f t="shared" si="20"/>
        <v>Health SLT</v>
      </c>
      <c r="N104" s="2" t="s">
        <v>359</v>
      </c>
      <c r="S104" s="15">
        <f t="shared" si="17"/>
        <v>41827</v>
      </c>
      <c r="T104" s="15" t="str">
        <f t="shared" si="18"/>
        <v/>
      </c>
      <c r="U104" s="15" t="str">
        <f t="shared" si="19"/>
        <v/>
      </c>
    </row>
    <row r="105" spans="1:22">
      <c r="A105" s="2" t="s">
        <v>2252</v>
      </c>
      <c r="B105" s="2" t="s">
        <v>305</v>
      </c>
      <c r="D105" s="2" t="s">
        <v>2286</v>
      </c>
      <c r="E105" s="15">
        <v>41827</v>
      </c>
      <c r="F105" s="15" t="s">
        <v>6116</v>
      </c>
      <c r="G105" s="2" t="s">
        <v>6116</v>
      </c>
      <c r="H105" s="2">
        <f t="shared" si="14"/>
        <v>1</v>
      </c>
      <c r="J105" s="20" t="s">
        <v>853</v>
      </c>
      <c r="O105" s="2" t="s">
        <v>2286</v>
      </c>
      <c r="Q105" s="2" t="s">
        <v>850</v>
      </c>
      <c r="S105" s="15">
        <v>41827</v>
      </c>
      <c r="T105" s="15">
        <v>42277</v>
      </c>
      <c r="U105" s="15"/>
    </row>
    <row r="106" spans="1:22">
      <c r="A106" s="2" t="s">
        <v>797</v>
      </c>
      <c r="B106" s="2" t="s">
        <v>306</v>
      </c>
      <c r="D106" s="2" t="s">
        <v>2286</v>
      </c>
      <c r="E106" s="15">
        <v>41827</v>
      </c>
      <c r="F106" s="15" t="s">
        <v>6116</v>
      </c>
      <c r="G106" s="2" t="s">
        <v>6116</v>
      </c>
      <c r="H106" s="2">
        <f t="shared" si="14"/>
        <v>1</v>
      </c>
      <c r="J106" s="17" t="s">
        <v>130</v>
      </c>
      <c r="K106" s="2" t="str">
        <f t="shared" ref="K106:K147" si="21">VLOOKUP(J106,$A:$B,2,FALSE)</f>
        <v>x0</v>
      </c>
      <c r="L106" s="2" t="str">
        <f t="shared" si="20"/>
        <v>Total/NA</v>
      </c>
      <c r="M106" s="2" t="s">
        <v>358</v>
      </c>
      <c r="S106" s="15">
        <f t="shared" ref="S106:S147" si="22">VLOOKUP(J106,A:G,5,FALSE)</f>
        <v>41827</v>
      </c>
      <c r="T106" s="15" t="str">
        <f t="shared" ref="T106:T147" si="23">IF(VLOOKUP(J106,A:G,6,FALSE)=0,"",VLOOKUP(J106,A:G,6,FALSE))</f>
        <v/>
      </c>
      <c r="U106" s="15" t="str">
        <f t="shared" ref="U106:U147" si="24">IF(VLOOKUP(J106,A:G,7,FALSE)=0,"",VLOOKUP(J106,A:G,7,FALSE))</f>
        <v/>
      </c>
    </row>
    <row r="107" spans="1:22">
      <c r="A107" s="2" t="s">
        <v>798</v>
      </c>
      <c r="B107" s="2" t="s">
        <v>307</v>
      </c>
      <c r="D107" s="2" t="s">
        <v>2286</v>
      </c>
      <c r="E107" s="15">
        <v>41827</v>
      </c>
      <c r="F107" s="15"/>
      <c r="G107" s="15">
        <v>45122</v>
      </c>
      <c r="H107" s="2">
        <f t="shared" si="14"/>
        <v>1</v>
      </c>
      <c r="J107" s="19" t="s">
        <v>2246</v>
      </c>
      <c r="K107" s="2" t="str">
        <f t="shared" si="21"/>
        <v>x79</v>
      </c>
      <c r="L107" s="2" t="str">
        <f t="shared" si="20"/>
        <v>Non-life and Health non-SLT</v>
      </c>
      <c r="M107" s="2" t="s">
        <v>358</v>
      </c>
      <c r="N107" s="2" t="s">
        <v>359</v>
      </c>
      <c r="P107" s="2" t="s">
        <v>627</v>
      </c>
      <c r="S107" s="15">
        <f t="shared" si="22"/>
        <v>41827</v>
      </c>
      <c r="T107" s="15" t="str">
        <f t="shared" si="23"/>
        <v/>
      </c>
      <c r="U107" s="15" t="str">
        <f t="shared" si="24"/>
        <v/>
      </c>
    </row>
    <row r="108" spans="1:22">
      <c r="A108" s="2" t="s">
        <v>769</v>
      </c>
      <c r="B108" s="2" t="s">
        <v>308</v>
      </c>
      <c r="D108" s="2" t="s">
        <v>2286</v>
      </c>
      <c r="E108" s="15">
        <v>41827</v>
      </c>
      <c r="F108" s="15" t="s">
        <v>6116</v>
      </c>
      <c r="G108" s="2" t="s">
        <v>6116</v>
      </c>
      <c r="H108" s="2">
        <f t="shared" si="14"/>
        <v>23</v>
      </c>
      <c r="J108" s="21" t="s">
        <v>4865</v>
      </c>
      <c r="K108" s="2" t="str">
        <f t="shared" si="21"/>
        <v>x134</v>
      </c>
      <c r="L108" s="2" t="str">
        <f t="shared" si="20"/>
        <v>Non-life and Health non-SLT [direct business]</v>
      </c>
      <c r="M108" s="2" t="s">
        <v>358</v>
      </c>
      <c r="N108" s="2" t="s">
        <v>359</v>
      </c>
      <c r="P108" s="2" t="s">
        <v>627</v>
      </c>
      <c r="S108" s="15">
        <f t="shared" si="22"/>
        <v>41827</v>
      </c>
      <c r="T108" s="15" t="str">
        <f t="shared" si="23"/>
        <v/>
      </c>
      <c r="U108" s="15" t="str">
        <f t="shared" si="24"/>
        <v/>
      </c>
    </row>
    <row r="109" spans="1:22">
      <c r="A109" s="2" t="s">
        <v>791</v>
      </c>
      <c r="B109" s="2" t="s">
        <v>309</v>
      </c>
      <c r="D109" s="2" t="s">
        <v>2286</v>
      </c>
      <c r="E109" s="15">
        <v>41827</v>
      </c>
      <c r="F109" s="15" t="s">
        <v>6116</v>
      </c>
      <c r="G109" s="2" t="s">
        <v>6116</v>
      </c>
      <c r="H109" s="2">
        <f t="shared" si="14"/>
        <v>2</v>
      </c>
      <c r="J109" s="22" t="s">
        <v>4864</v>
      </c>
      <c r="K109" s="2" t="str">
        <f t="shared" si="21"/>
        <v>x135</v>
      </c>
      <c r="L109" s="2" t="str">
        <f t="shared" si="20"/>
        <v>Medical expense insurance [direct business]</v>
      </c>
      <c r="M109" s="81"/>
      <c r="N109" s="2" t="s">
        <v>359</v>
      </c>
      <c r="O109" s="81"/>
      <c r="P109" s="81"/>
      <c r="Q109" s="81"/>
      <c r="R109" s="81"/>
      <c r="S109" s="15">
        <f t="shared" si="22"/>
        <v>41827</v>
      </c>
      <c r="T109" s="15" t="str">
        <f t="shared" si="23"/>
        <v/>
      </c>
      <c r="U109" s="15" t="str">
        <f t="shared" si="24"/>
        <v/>
      </c>
      <c r="V109" s="81"/>
    </row>
    <row r="110" spans="1:22">
      <c r="A110" s="2" t="s">
        <v>825</v>
      </c>
      <c r="B110" s="2" t="s">
        <v>310</v>
      </c>
      <c r="D110" s="2" t="s">
        <v>2286</v>
      </c>
      <c r="E110" s="15">
        <v>41827</v>
      </c>
      <c r="F110" s="15" t="s">
        <v>6116</v>
      </c>
      <c r="G110" s="2" t="s">
        <v>6116</v>
      </c>
      <c r="H110" s="2">
        <f t="shared" si="14"/>
        <v>2</v>
      </c>
      <c r="J110" s="22" t="s">
        <v>4867</v>
      </c>
      <c r="K110" s="2" t="str">
        <f t="shared" si="21"/>
        <v>x136</v>
      </c>
      <c r="L110" s="2" t="str">
        <f t="shared" si="20"/>
        <v>Income protection insurance [direct business]</v>
      </c>
      <c r="M110" s="81"/>
      <c r="N110" s="2" t="s">
        <v>359</v>
      </c>
      <c r="O110" s="81"/>
      <c r="P110" s="81"/>
      <c r="Q110" s="81"/>
      <c r="R110" s="81"/>
      <c r="S110" s="15">
        <f t="shared" si="22"/>
        <v>41827</v>
      </c>
      <c r="T110" s="15" t="str">
        <f t="shared" si="23"/>
        <v/>
      </c>
      <c r="U110" s="15" t="str">
        <f t="shared" si="24"/>
        <v/>
      </c>
      <c r="V110" s="81"/>
    </row>
    <row r="111" spans="1:22">
      <c r="A111" s="2" t="s">
        <v>790</v>
      </c>
      <c r="B111" s="2" t="s">
        <v>311</v>
      </c>
      <c r="D111" s="2" t="s">
        <v>2286</v>
      </c>
      <c r="E111" s="15">
        <v>41827</v>
      </c>
      <c r="F111" s="15" t="s">
        <v>6116</v>
      </c>
      <c r="G111" s="2" t="s">
        <v>6116</v>
      </c>
      <c r="H111" s="2">
        <f t="shared" si="14"/>
        <v>2</v>
      </c>
      <c r="J111" s="22" t="s">
        <v>4868</v>
      </c>
      <c r="K111" s="2" t="str">
        <f t="shared" si="21"/>
        <v>x137</v>
      </c>
      <c r="L111" s="2" t="str">
        <f t="shared" si="20"/>
        <v>Workers' compensation insurance [direct business]</v>
      </c>
      <c r="M111" s="81"/>
      <c r="N111" s="2" t="s">
        <v>359</v>
      </c>
      <c r="O111" s="81"/>
      <c r="P111" s="81"/>
      <c r="Q111" s="81"/>
      <c r="R111" s="81"/>
      <c r="S111" s="15">
        <f t="shared" si="22"/>
        <v>41827</v>
      </c>
      <c r="T111" s="15" t="str">
        <f t="shared" si="23"/>
        <v/>
      </c>
      <c r="U111" s="15" t="str">
        <f t="shared" si="24"/>
        <v/>
      </c>
      <c r="V111" s="81"/>
    </row>
    <row r="112" spans="1:22">
      <c r="A112" s="2" t="s">
        <v>826</v>
      </c>
      <c r="B112" s="2" t="s">
        <v>312</v>
      </c>
      <c r="D112" s="2" t="s">
        <v>2286</v>
      </c>
      <c r="E112" s="15">
        <v>41827</v>
      </c>
      <c r="F112" s="15" t="s">
        <v>6116</v>
      </c>
      <c r="G112" s="2" t="s">
        <v>6116</v>
      </c>
      <c r="H112" s="2">
        <f t="shared" si="14"/>
        <v>1</v>
      </c>
      <c r="J112" s="22" t="s">
        <v>4846</v>
      </c>
      <c r="K112" s="2" t="str">
        <f t="shared" si="21"/>
        <v>x138</v>
      </c>
      <c r="L112" s="2" t="str">
        <f t="shared" si="20"/>
        <v>Motor vehicle liability insurance [direct business]</v>
      </c>
      <c r="N112" s="2" t="s">
        <v>359</v>
      </c>
      <c r="S112" s="15">
        <f t="shared" si="22"/>
        <v>41827</v>
      </c>
      <c r="T112" s="15" t="str">
        <f t="shared" si="23"/>
        <v/>
      </c>
      <c r="U112" s="15" t="str">
        <f t="shared" si="24"/>
        <v/>
      </c>
    </row>
    <row r="113" spans="1:21">
      <c r="A113" s="2" t="s">
        <v>827</v>
      </c>
      <c r="B113" s="2" t="s">
        <v>313</v>
      </c>
      <c r="D113" s="2" t="s">
        <v>2286</v>
      </c>
      <c r="E113" s="15">
        <v>41827</v>
      </c>
      <c r="F113" s="15" t="s">
        <v>6116</v>
      </c>
      <c r="G113" s="2" t="s">
        <v>6116</v>
      </c>
      <c r="H113" s="2">
        <f t="shared" si="14"/>
        <v>1</v>
      </c>
      <c r="J113" s="22" t="s">
        <v>4847</v>
      </c>
      <c r="K113" s="2" t="str">
        <f t="shared" si="21"/>
        <v>x139</v>
      </c>
      <c r="L113" s="2" t="str">
        <f t="shared" si="20"/>
        <v>Other motor insurance [direct business]</v>
      </c>
      <c r="N113" s="2" t="s">
        <v>359</v>
      </c>
      <c r="S113" s="15">
        <f t="shared" si="22"/>
        <v>41827</v>
      </c>
      <c r="T113" s="15" t="str">
        <f t="shared" si="23"/>
        <v/>
      </c>
      <c r="U113" s="15" t="str">
        <f t="shared" si="24"/>
        <v/>
      </c>
    </row>
    <row r="114" spans="1:21">
      <c r="A114" s="2" t="s">
        <v>828</v>
      </c>
      <c r="B114" s="2" t="s">
        <v>314</v>
      </c>
      <c r="D114" s="2" t="s">
        <v>2286</v>
      </c>
      <c r="E114" s="15">
        <v>41827</v>
      </c>
      <c r="F114" s="15" t="s">
        <v>6116</v>
      </c>
      <c r="G114" s="2" t="s">
        <v>6116</v>
      </c>
      <c r="H114" s="2">
        <f t="shared" si="14"/>
        <v>2</v>
      </c>
      <c r="J114" s="22" t="s">
        <v>4848</v>
      </c>
      <c r="K114" s="2" t="str">
        <f t="shared" si="21"/>
        <v>x140</v>
      </c>
      <c r="L114" s="2" t="str">
        <f t="shared" si="20"/>
        <v>Marine, aviation and transport insurance [direct business]</v>
      </c>
      <c r="N114" s="2" t="s">
        <v>359</v>
      </c>
      <c r="S114" s="15">
        <f t="shared" si="22"/>
        <v>41827</v>
      </c>
      <c r="T114" s="15" t="str">
        <f t="shared" si="23"/>
        <v/>
      </c>
      <c r="U114" s="15" t="str">
        <f t="shared" si="24"/>
        <v/>
      </c>
    </row>
    <row r="115" spans="1:21">
      <c r="A115" s="2" t="s">
        <v>3446</v>
      </c>
      <c r="B115" s="2" t="s">
        <v>315</v>
      </c>
      <c r="D115" s="2" t="s">
        <v>2286</v>
      </c>
      <c r="E115" s="15">
        <v>41827</v>
      </c>
      <c r="F115" s="15" t="s">
        <v>6116</v>
      </c>
      <c r="G115" s="2" t="s">
        <v>6116</v>
      </c>
      <c r="H115" s="2">
        <f t="shared" si="14"/>
        <v>1</v>
      </c>
      <c r="J115" s="22" t="s">
        <v>4849</v>
      </c>
      <c r="K115" s="2" t="str">
        <f t="shared" si="21"/>
        <v>x141</v>
      </c>
      <c r="L115" s="2" t="str">
        <f t="shared" si="20"/>
        <v>Fire and other damage to property insurance [direct business]</v>
      </c>
      <c r="N115" s="2" t="s">
        <v>359</v>
      </c>
      <c r="S115" s="15">
        <f t="shared" si="22"/>
        <v>41827</v>
      </c>
      <c r="T115" s="15" t="str">
        <f t="shared" si="23"/>
        <v/>
      </c>
      <c r="U115" s="15" t="str">
        <f t="shared" si="24"/>
        <v/>
      </c>
    </row>
    <row r="116" spans="1:21">
      <c r="A116" s="2" t="s">
        <v>3447</v>
      </c>
      <c r="B116" s="2" t="s">
        <v>316</v>
      </c>
      <c r="D116" s="2" t="s">
        <v>2286</v>
      </c>
      <c r="E116" s="15">
        <v>41827</v>
      </c>
      <c r="F116" s="15" t="s">
        <v>6116</v>
      </c>
      <c r="G116" s="2" t="s">
        <v>6116</v>
      </c>
      <c r="H116" s="2">
        <f t="shared" si="14"/>
        <v>1</v>
      </c>
      <c r="J116" s="22" t="s">
        <v>4850</v>
      </c>
      <c r="K116" s="2" t="str">
        <f t="shared" si="21"/>
        <v>x142</v>
      </c>
      <c r="L116" s="2" t="str">
        <f t="shared" si="20"/>
        <v>General liability insurance [direct business]</v>
      </c>
      <c r="N116" s="2" t="s">
        <v>359</v>
      </c>
      <c r="S116" s="15">
        <f t="shared" si="22"/>
        <v>41827</v>
      </c>
      <c r="T116" s="15" t="str">
        <f t="shared" si="23"/>
        <v/>
      </c>
      <c r="U116" s="15" t="str">
        <f t="shared" si="24"/>
        <v/>
      </c>
    </row>
    <row r="117" spans="1:21">
      <c r="A117" s="2" t="s">
        <v>3448</v>
      </c>
      <c r="B117" s="2" t="s">
        <v>317</v>
      </c>
      <c r="D117" s="2" t="s">
        <v>2286</v>
      </c>
      <c r="E117" s="15">
        <v>41827</v>
      </c>
      <c r="F117" s="15" t="s">
        <v>6116</v>
      </c>
      <c r="G117" s="2" t="s">
        <v>6116</v>
      </c>
      <c r="H117" s="2">
        <f t="shared" si="14"/>
        <v>1</v>
      </c>
      <c r="J117" s="22" t="s">
        <v>4851</v>
      </c>
      <c r="K117" s="2" t="str">
        <f t="shared" si="21"/>
        <v>x143</v>
      </c>
      <c r="L117" s="2" t="str">
        <f t="shared" si="20"/>
        <v>Credit and suretyship insurance [direct business]</v>
      </c>
      <c r="N117" s="2" t="s">
        <v>359</v>
      </c>
      <c r="S117" s="15">
        <f t="shared" si="22"/>
        <v>41827</v>
      </c>
      <c r="T117" s="15" t="str">
        <f t="shared" si="23"/>
        <v/>
      </c>
      <c r="U117" s="15" t="str">
        <f t="shared" si="24"/>
        <v/>
      </c>
    </row>
    <row r="118" spans="1:21">
      <c r="A118" s="2" t="s">
        <v>3449</v>
      </c>
      <c r="B118" s="2" t="s">
        <v>318</v>
      </c>
      <c r="D118" s="2" t="s">
        <v>2286</v>
      </c>
      <c r="E118" s="15">
        <v>41827</v>
      </c>
      <c r="F118" s="15" t="s">
        <v>6116</v>
      </c>
      <c r="G118" s="2" t="s">
        <v>6116</v>
      </c>
      <c r="H118" s="2">
        <f t="shared" si="14"/>
        <v>1</v>
      </c>
      <c r="J118" s="22" t="s">
        <v>4852</v>
      </c>
      <c r="K118" s="2" t="str">
        <f t="shared" si="21"/>
        <v>x144</v>
      </c>
      <c r="L118" s="2" t="str">
        <f t="shared" si="20"/>
        <v>Legal expenses insurance [direct business]</v>
      </c>
      <c r="N118" s="2" t="s">
        <v>359</v>
      </c>
      <c r="S118" s="15">
        <f t="shared" si="22"/>
        <v>41827</v>
      </c>
      <c r="T118" s="15" t="str">
        <f t="shared" si="23"/>
        <v/>
      </c>
      <c r="U118" s="15" t="str">
        <f t="shared" si="24"/>
        <v/>
      </c>
    </row>
    <row r="119" spans="1:21">
      <c r="A119" s="2" t="s">
        <v>3450</v>
      </c>
      <c r="B119" s="2" t="s">
        <v>319</v>
      </c>
      <c r="D119" s="2" t="s">
        <v>2286</v>
      </c>
      <c r="E119" s="15">
        <v>41827</v>
      </c>
      <c r="F119" s="15" t="s">
        <v>6116</v>
      </c>
      <c r="G119" s="2" t="s">
        <v>6116</v>
      </c>
      <c r="H119" s="2">
        <f t="shared" si="14"/>
        <v>1</v>
      </c>
      <c r="J119" s="22" t="s">
        <v>4853</v>
      </c>
      <c r="K119" s="2" t="str">
        <f t="shared" si="21"/>
        <v>x145</v>
      </c>
      <c r="L119" s="2" t="str">
        <f t="shared" si="20"/>
        <v>Assistance [direct business]</v>
      </c>
      <c r="N119" s="2" t="s">
        <v>359</v>
      </c>
      <c r="S119" s="15">
        <f t="shared" si="22"/>
        <v>41827</v>
      </c>
      <c r="T119" s="15" t="str">
        <f t="shared" si="23"/>
        <v/>
      </c>
      <c r="U119" s="15" t="str">
        <f t="shared" si="24"/>
        <v/>
      </c>
    </row>
    <row r="120" spans="1:21">
      <c r="A120" s="2" t="s">
        <v>3451</v>
      </c>
      <c r="B120" s="2" t="s">
        <v>320</v>
      </c>
      <c r="D120" s="2" t="s">
        <v>2286</v>
      </c>
      <c r="E120" s="15">
        <v>41827</v>
      </c>
      <c r="F120" s="15" t="s">
        <v>6116</v>
      </c>
      <c r="G120" s="2" t="s">
        <v>6116</v>
      </c>
      <c r="H120" s="2">
        <f t="shared" si="14"/>
        <v>1</v>
      </c>
      <c r="J120" s="22" t="s">
        <v>4854</v>
      </c>
      <c r="K120" s="2" t="str">
        <f t="shared" si="21"/>
        <v>x146</v>
      </c>
      <c r="L120" s="2" t="str">
        <f t="shared" si="20"/>
        <v>Miscellaneous financial loss [direct business]</v>
      </c>
      <c r="N120" s="2" t="s">
        <v>359</v>
      </c>
      <c r="S120" s="15">
        <f t="shared" si="22"/>
        <v>41827</v>
      </c>
      <c r="T120" s="15" t="str">
        <f t="shared" si="23"/>
        <v/>
      </c>
      <c r="U120" s="15" t="str">
        <f t="shared" si="24"/>
        <v/>
      </c>
    </row>
    <row r="121" spans="1:21">
      <c r="A121" s="2" t="s">
        <v>3444</v>
      </c>
      <c r="B121" s="2" t="s">
        <v>321</v>
      </c>
      <c r="D121" s="2" t="s">
        <v>2286</v>
      </c>
      <c r="E121" s="15">
        <v>41827</v>
      </c>
      <c r="F121" s="15" t="s">
        <v>6116</v>
      </c>
      <c r="G121" s="2" t="s">
        <v>6116</v>
      </c>
      <c r="H121" s="2">
        <f t="shared" si="14"/>
        <v>24</v>
      </c>
      <c r="J121" s="21" t="s">
        <v>4866</v>
      </c>
      <c r="K121" s="2" t="str">
        <f t="shared" si="21"/>
        <v>x147</v>
      </c>
      <c r="L121" s="2" t="str">
        <f t="shared" si="20"/>
        <v>Non-life and Health non-SLT [accepted proportional reinsurance]</v>
      </c>
      <c r="M121" s="2" t="s">
        <v>358</v>
      </c>
      <c r="N121" s="2" t="s">
        <v>359</v>
      </c>
      <c r="P121" s="2" t="s">
        <v>627</v>
      </c>
      <c r="S121" s="15">
        <f t="shared" si="22"/>
        <v>41827</v>
      </c>
      <c r="T121" s="15" t="str">
        <f t="shared" si="23"/>
        <v/>
      </c>
      <c r="U121" s="15" t="str">
        <f t="shared" si="24"/>
        <v/>
      </c>
    </row>
    <row r="122" spans="1:21">
      <c r="A122" s="2" t="s">
        <v>3445</v>
      </c>
      <c r="B122" s="2" t="s">
        <v>322</v>
      </c>
      <c r="D122" s="2" t="s">
        <v>2286</v>
      </c>
      <c r="E122" s="15">
        <v>41827</v>
      </c>
      <c r="F122" s="15">
        <v>41639</v>
      </c>
      <c r="G122" s="2" t="s">
        <v>6116</v>
      </c>
      <c r="H122" s="2">
        <f t="shared" si="14"/>
        <v>2</v>
      </c>
      <c r="J122" s="22" t="s">
        <v>4869</v>
      </c>
      <c r="K122" s="2" t="str">
        <f t="shared" si="21"/>
        <v>x148</v>
      </c>
      <c r="L122" s="2" t="str">
        <f t="shared" si="20"/>
        <v>Medical expense insurance [accepted proportional reinsurance]</v>
      </c>
      <c r="N122" s="2" t="s">
        <v>359</v>
      </c>
      <c r="S122" s="15">
        <f t="shared" si="22"/>
        <v>41827</v>
      </c>
      <c r="T122" s="15" t="str">
        <f t="shared" si="23"/>
        <v/>
      </c>
      <c r="U122" s="15" t="str">
        <f t="shared" si="24"/>
        <v/>
      </c>
    </row>
    <row r="123" spans="1:21">
      <c r="A123" s="2" t="s">
        <v>10905</v>
      </c>
      <c r="B123" s="2" t="s">
        <v>323</v>
      </c>
      <c r="D123" s="2" t="s">
        <v>2286</v>
      </c>
      <c r="E123" s="15">
        <v>41827</v>
      </c>
      <c r="F123" s="15">
        <v>41639</v>
      </c>
      <c r="G123" s="2" t="s">
        <v>6116</v>
      </c>
      <c r="H123" s="2">
        <f t="shared" si="14"/>
        <v>2</v>
      </c>
      <c r="J123" s="22" t="s">
        <v>4870</v>
      </c>
      <c r="K123" s="2" t="str">
        <f t="shared" si="21"/>
        <v>x149</v>
      </c>
      <c r="L123" s="2" t="str">
        <f t="shared" si="20"/>
        <v>Income protection insurance [accepted proportional reinsurance]</v>
      </c>
      <c r="N123" s="2" t="s">
        <v>359</v>
      </c>
      <c r="S123" s="15">
        <f t="shared" si="22"/>
        <v>41827</v>
      </c>
      <c r="T123" s="15" t="str">
        <f t="shared" si="23"/>
        <v/>
      </c>
      <c r="U123" s="15" t="str">
        <f t="shared" si="24"/>
        <v/>
      </c>
    </row>
    <row r="124" spans="1:21">
      <c r="A124" s="2" t="s">
        <v>779</v>
      </c>
      <c r="B124" s="2" t="s">
        <v>324</v>
      </c>
      <c r="D124" s="2" t="s">
        <v>2286</v>
      </c>
      <c r="E124" s="15">
        <v>41827</v>
      </c>
      <c r="F124" s="15" t="s">
        <v>6116</v>
      </c>
      <c r="G124" s="2" t="s">
        <v>6116</v>
      </c>
      <c r="H124" s="2">
        <f t="shared" si="14"/>
        <v>2</v>
      </c>
      <c r="J124" s="22" t="s">
        <v>4871</v>
      </c>
      <c r="K124" s="2" t="str">
        <f t="shared" si="21"/>
        <v>x150</v>
      </c>
      <c r="L124" s="2" t="str">
        <f t="shared" si="20"/>
        <v>Workers' compensation insurance [accepted proportional reinsurance]</v>
      </c>
      <c r="N124" s="2" t="s">
        <v>359</v>
      </c>
      <c r="S124" s="15">
        <f t="shared" si="22"/>
        <v>41827</v>
      </c>
      <c r="T124" s="15" t="str">
        <f t="shared" si="23"/>
        <v/>
      </c>
      <c r="U124" s="15" t="str">
        <f t="shared" si="24"/>
        <v/>
      </c>
    </row>
    <row r="125" spans="1:21">
      <c r="A125" s="2" t="s">
        <v>10906</v>
      </c>
      <c r="B125" s="2" t="s">
        <v>325</v>
      </c>
      <c r="D125" s="2" t="s">
        <v>2286</v>
      </c>
      <c r="E125" s="15">
        <v>41827</v>
      </c>
      <c r="F125" s="15">
        <v>41639</v>
      </c>
      <c r="G125" s="2" t="s">
        <v>6116</v>
      </c>
      <c r="H125" s="2">
        <f t="shared" si="14"/>
        <v>2</v>
      </c>
      <c r="J125" s="22" t="s">
        <v>4855</v>
      </c>
      <c r="K125" s="2" t="str">
        <f t="shared" si="21"/>
        <v>x151</v>
      </c>
      <c r="L125" s="2" t="str">
        <f t="shared" si="20"/>
        <v>Motor vehicle liability insurance [accepted proportional reinsurance]</v>
      </c>
      <c r="N125" s="2" t="s">
        <v>359</v>
      </c>
      <c r="S125" s="15">
        <f t="shared" si="22"/>
        <v>41827</v>
      </c>
      <c r="T125" s="15" t="str">
        <f t="shared" si="23"/>
        <v/>
      </c>
      <c r="U125" s="15" t="str">
        <f t="shared" si="24"/>
        <v/>
      </c>
    </row>
    <row r="126" spans="1:21">
      <c r="A126" s="2" t="s">
        <v>10907</v>
      </c>
      <c r="B126" s="2" t="s">
        <v>326</v>
      </c>
      <c r="D126" s="2" t="s">
        <v>2286</v>
      </c>
      <c r="E126" s="15">
        <v>41827</v>
      </c>
      <c r="F126" s="15">
        <v>41639</v>
      </c>
      <c r="G126" s="2" t="s">
        <v>6116</v>
      </c>
      <c r="H126" s="2">
        <f t="shared" si="14"/>
        <v>2</v>
      </c>
      <c r="J126" s="22" t="s">
        <v>4856</v>
      </c>
      <c r="K126" s="2" t="str">
        <f t="shared" si="21"/>
        <v>x152</v>
      </c>
      <c r="L126" s="2" t="str">
        <f t="shared" si="20"/>
        <v>Other motor insurance [accepted proportional reinsurance]</v>
      </c>
      <c r="N126" s="2" t="s">
        <v>359</v>
      </c>
      <c r="S126" s="15">
        <f t="shared" si="22"/>
        <v>41827</v>
      </c>
      <c r="T126" s="15" t="str">
        <f t="shared" si="23"/>
        <v/>
      </c>
      <c r="U126" s="15" t="str">
        <f t="shared" si="24"/>
        <v/>
      </c>
    </row>
    <row r="127" spans="1:21">
      <c r="A127" s="2" t="s">
        <v>10908</v>
      </c>
      <c r="B127" s="2" t="s">
        <v>327</v>
      </c>
      <c r="D127" s="2" t="s">
        <v>2286</v>
      </c>
      <c r="E127" s="15">
        <v>41827</v>
      </c>
      <c r="F127" s="15">
        <v>41639</v>
      </c>
      <c r="G127" s="2" t="s">
        <v>6116</v>
      </c>
      <c r="H127" s="2">
        <f t="shared" si="14"/>
        <v>2</v>
      </c>
      <c r="J127" s="22" t="s">
        <v>4857</v>
      </c>
      <c r="K127" s="2" t="str">
        <f t="shared" si="21"/>
        <v>x153</v>
      </c>
      <c r="L127" s="2" t="str">
        <f t="shared" si="20"/>
        <v>Marine, aviation and transport insurance [accepted proportional reinsurance]</v>
      </c>
      <c r="N127" s="2" t="s">
        <v>359</v>
      </c>
      <c r="S127" s="15">
        <f t="shared" si="22"/>
        <v>41827</v>
      </c>
      <c r="T127" s="15" t="str">
        <f t="shared" si="23"/>
        <v/>
      </c>
      <c r="U127" s="15" t="str">
        <f t="shared" si="24"/>
        <v/>
      </c>
    </row>
    <row r="128" spans="1:21">
      <c r="A128" s="2" t="s">
        <v>803</v>
      </c>
      <c r="B128" s="2" t="s">
        <v>328</v>
      </c>
      <c r="D128" s="2" t="s">
        <v>2286</v>
      </c>
      <c r="E128" s="15">
        <v>41827</v>
      </c>
      <c r="F128" s="15" t="s">
        <v>6116</v>
      </c>
      <c r="G128" s="2" t="s">
        <v>6116</v>
      </c>
      <c r="H128" s="2">
        <f t="shared" si="14"/>
        <v>1</v>
      </c>
      <c r="J128" s="22" t="s">
        <v>4858</v>
      </c>
      <c r="K128" s="2" t="str">
        <f t="shared" si="21"/>
        <v>x154</v>
      </c>
      <c r="L128" s="2" t="str">
        <f t="shared" si="20"/>
        <v>Fire and other damage to property insurance [accepted proportional reinsurance]</v>
      </c>
      <c r="N128" s="2" t="s">
        <v>359</v>
      </c>
      <c r="S128" s="15">
        <f t="shared" si="22"/>
        <v>41827</v>
      </c>
      <c r="T128" s="15" t="str">
        <f t="shared" si="23"/>
        <v/>
      </c>
      <c r="U128" s="15" t="str">
        <f t="shared" si="24"/>
        <v/>
      </c>
    </row>
    <row r="129" spans="1:21">
      <c r="A129" s="2" t="s">
        <v>805</v>
      </c>
      <c r="B129" s="2" t="s">
        <v>329</v>
      </c>
      <c r="D129" s="2" t="s">
        <v>2286</v>
      </c>
      <c r="E129" s="15">
        <v>41827</v>
      </c>
      <c r="F129" s="15" t="s">
        <v>6116</v>
      </c>
      <c r="G129" s="2" t="s">
        <v>6116</v>
      </c>
      <c r="H129" s="2">
        <f t="shared" si="14"/>
        <v>1</v>
      </c>
      <c r="J129" s="22" t="s">
        <v>4859</v>
      </c>
      <c r="K129" s="2" t="str">
        <f t="shared" si="21"/>
        <v>x155</v>
      </c>
      <c r="L129" s="2" t="str">
        <f t="shared" si="20"/>
        <v>General liability insurance [accepted proportional reinsurance]</v>
      </c>
      <c r="N129" s="2" t="s">
        <v>359</v>
      </c>
      <c r="S129" s="15">
        <f t="shared" si="22"/>
        <v>41827</v>
      </c>
      <c r="T129" s="15" t="str">
        <f t="shared" si="23"/>
        <v/>
      </c>
      <c r="U129" s="15" t="str">
        <f t="shared" si="24"/>
        <v/>
      </c>
    </row>
    <row r="130" spans="1:21">
      <c r="A130" s="2" t="s">
        <v>802</v>
      </c>
      <c r="B130" s="2" t="s">
        <v>330</v>
      </c>
      <c r="D130" s="2" t="s">
        <v>2286</v>
      </c>
      <c r="E130" s="15">
        <v>41827</v>
      </c>
      <c r="F130" s="15" t="s">
        <v>6116</v>
      </c>
      <c r="G130" s="2" t="s">
        <v>6116</v>
      </c>
      <c r="H130" s="2">
        <f t="shared" ref="H130:H193" si="25">COUNTIF(J:J,A130)</f>
        <v>1</v>
      </c>
      <c r="J130" s="22" t="s">
        <v>4860</v>
      </c>
      <c r="K130" s="2" t="str">
        <f t="shared" si="21"/>
        <v>x156</v>
      </c>
      <c r="L130" s="2" t="str">
        <f t="shared" si="20"/>
        <v>Credit and suretyship insurance [accepted proportional reinsurance]</v>
      </c>
      <c r="N130" s="2" t="s">
        <v>359</v>
      </c>
      <c r="S130" s="15">
        <f t="shared" si="22"/>
        <v>41827</v>
      </c>
      <c r="T130" s="15" t="str">
        <f t="shared" si="23"/>
        <v/>
      </c>
      <c r="U130" s="15" t="str">
        <f t="shared" si="24"/>
        <v/>
      </c>
    </row>
    <row r="131" spans="1:21">
      <c r="A131" s="2" t="s">
        <v>806</v>
      </c>
      <c r="B131" s="2" t="s">
        <v>331</v>
      </c>
      <c r="D131" s="2" t="s">
        <v>2286</v>
      </c>
      <c r="E131" s="15">
        <v>41827</v>
      </c>
      <c r="F131" s="15" t="s">
        <v>6116</v>
      </c>
      <c r="G131" s="2" t="s">
        <v>6116</v>
      </c>
      <c r="H131" s="2">
        <f t="shared" si="25"/>
        <v>1</v>
      </c>
      <c r="J131" s="22" t="s">
        <v>4861</v>
      </c>
      <c r="K131" s="2" t="str">
        <f t="shared" si="21"/>
        <v>x157</v>
      </c>
      <c r="L131" s="2" t="str">
        <f t="shared" si="20"/>
        <v>Legal expenses insurance [accepted proportional reinsurance]</v>
      </c>
      <c r="N131" s="2" t="s">
        <v>359</v>
      </c>
      <c r="S131" s="15">
        <f t="shared" si="22"/>
        <v>41827</v>
      </c>
      <c r="T131" s="15" t="str">
        <f t="shared" si="23"/>
        <v/>
      </c>
      <c r="U131" s="15" t="str">
        <f t="shared" si="24"/>
        <v/>
      </c>
    </row>
    <row r="132" spans="1:21">
      <c r="A132" s="2" t="s">
        <v>804</v>
      </c>
      <c r="B132" s="2" t="s">
        <v>332</v>
      </c>
      <c r="D132" s="2" t="s">
        <v>2286</v>
      </c>
      <c r="E132" s="15">
        <v>41827</v>
      </c>
      <c r="F132" s="15" t="s">
        <v>6116</v>
      </c>
      <c r="G132" s="2" t="s">
        <v>6116</v>
      </c>
      <c r="H132" s="2">
        <f t="shared" si="25"/>
        <v>1</v>
      </c>
      <c r="J132" s="22" t="s">
        <v>4862</v>
      </c>
      <c r="K132" s="2" t="str">
        <f t="shared" si="21"/>
        <v>x158</v>
      </c>
      <c r="L132" s="2" t="str">
        <f t="shared" si="20"/>
        <v>Assistance [accepted proportional reinsurance]</v>
      </c>
      <c r="N132" s="2" t="s">
        <v>359</v>
      </c>
      <c r="S132" s="15">
        <f t="shared" si="22"/>
        <v>41827</v>
      </c>
      <c r="T132" s="15" t="str">
        <f t="shared" si="23"/>
        <v/>
      </c>
      <c r="U132" s="15" t="str">
        <f t="shared" si="24"/>
        <v/>
      </c>
    </row>
    <row r="133" spans="1:21">
      <c r="A133" s="2" t="s">
        <v>801</v>
      </c>
      <c r="B133" s="2" t="s">
        <v>333</v>
      </c>
      <c r="D133" s="2" t="s">
        <v>2286</v>
      </c>
      <c r="E133" s="15">
        <v>41827</v>
      </c>
      <c r="F133" s="15" t="s">
        <v>6116</v>
      </c>
      <c r="G133" s="2" t="s">
        <v>6116</v>
      </c>
      <c r="H133" s="2">
        <f t="shared" si="25"/>
        <v>1</v>
      </c>
      <c r="J133" s="22" t="s">
        <v>4863</v>
      </c>
      <c r="K133" s="2" t="str">
        <f t="shared" si="21"/>
        <v>x159</v>
      </c>
      <c r="L133" s="2" t="str">
        <f t="shared" si="20"/>
        <v>Miscellaneous financial loss [accepted proportional reinsurance]</v>
      </c>
      <c r="N133" s="2" t="s">
        <v>359</v>
      </c>
      <c r="S133" s="15">
        <f t="shared" si="22"/>
        <v>41827</v>
      </c>
      <c r="T133" s="15" t="str">
        <f t="shared" si="23"/>
        <v/>
      </c>
      <c r="U133" s="15" t="str">
        <f t="shared" si="24"/>
        <v/>
      </c>
    </row>
    <row r="134" spans="1:21">
      <c r="A134" s="2" t="s">
        <v>767</v>
      </c>
      <c r="B134" s="2" t="s">
        <v>334</v>
      </c>
      <c r="D134" s="2" t="s">
        <v>2286</v>
      </c>
      <c r="E134" s="15">
        <v>41827</v>
      </c>
      <c r="F134" s="15" t="s">
        <v>6116</v>
      </c>
      <c r="G134" s="2" t="s">
        <v>6116</v>
      </c>
      <c r="H134" s="2">
        <f t="shared" si="25"/>
        <v>14</v>
      </c>
      <c r="J134" s="21" t="s">
        <v>2247</v>
      </c>
      <c r="K134" s="2" t="str">
        <f t="shared" si="21"/>
        <v>x80</v>
      </c>
      <c r="L134" s="2" t="str">
        <f t="shared" si="20"/>
        <v>Non-life and Health non-SLT [accepted non-proportional reinsurance]</v>
      </c>
      <c r="M134" s="2" t="s">
        <v>358</v>
      </c>
      <c r="N134" s="2" t="s">
        <v>359</v>
      </c>
      <c r="P134" s="2" t="s">
        <v>627</v>
      </c>
      <c r="S134" s="15">
        <f t="shared" si="22"/>
        <v>41827</v>
      </c>
      <c r="T134" s="15" t="str">
        <f t="shared" si="23"/>
        <v/>
      </c>
      <c r="U134" s="15" t="str">
        <f t="shared" si="24"/>
        <v/>
      </c>
    </row>
    <row r="135" spans="1:21">
      <c r="A135" s="2" t="s">
        <v>3879</v>
      </c>
      <c r="B135" s="2" t="s">
        <v>335</v>
      </c>
      <c r="D135" s="2" t="s">
        <v>2286</v>
      </c>
      <c r="E135" s="15">
        <v>41827</v>
      </c>
      <c r="F135" s="15" t="s">
        <v>6116</v>
      </c>
      <c r="G135" s="2" t="s">
        <v>6116</v>
      </c>
      <c r="H135" s="2">
        <f t="shared" si="25"/>
        <v>1</v>
      </c>
      <c r="J135" s="22" t="s">
        <v>768</v>
      </c>
      <c r="K135" s="2" t="str">
        <f t="shared" si="21"/>
        <v>x42</v>
      </c>
      <c r="L135" s="2" t="str">
        <f t="shared" si="20"/>
        <v>Health [accepted non-proportional reinsurance]</v>
      </c>
      <c r="N135" s="2" t="s">
        <v>359</v>
      </c>
      <c r="S135" s="15">
        <f t="shared" si="22"/>
        <v>41827</v>
      </c>
      <c r="T135" s="15" t="str">
        <f t="shared" si="23"/>
        <v/>
      </c>
      <c r="U135" s="15" t="str">
        <f t="shared" si="24"/>
        <v/>
      </c>
    </row>
    <row r="136" spans="1:21">
      <c r="A136" s="18" t="s">
        <v>4865</v>
      </c>
      <c r="B136" s="2" t="s">
        <v>336</v>
      </c>
      <c r="D136" s="2" t="s">
        <v>2286</v>
      </c>
      <c r="E136" s="15">
        <v>41827</v>
      </c>
      <c r="F136" s="15" t="s">
        <v>6116</v>
      </c>
      <c r="G136" s="2" t="s">
        <v>6116</v>
      </c>
      <c r="H136" s="2">
        <f t="shared" si="25"/>
        <v>2</v>
      </c>
      <c r="J136" s="22" t="s">
        <v>770</v>
      </c>
      <c r="K136" s="2" t="str">
        <f t="shared" si="21"/>
        <v>x14</v>
      </c>
      <c r="L136" s="2" t="str">
        <f t="shared" si="20"/>
        <v>Casualty [accepted non-proportional reinsurance]</v>
      </c>
      <c r="N136" s="2" t="s">
        <v>359</v>
      </c>
      <c r="S136" s="15">
        <f t="shared" si="22"/>
        <v>41827</v>
      </c>
      <c r="T136" s="15" t="str">
        <f t="shared" si="23"/>
        <v/>
      </c>
      <c r="U136" s="15" t="str">
        <f t="shared" si="24"/>
        <v/>
      </c>
    </row>
    <row r="137" spans="1:21">
      <c r="A137" s="18" t="s">
        <v>4864</v>
      </c>
      <c r="B137" s="2" t="s">
        <v>337</v>
      </c>
      <c r="D137" s="2" t="s">
        <v>2286</v>
      </c>
      <c r="E137" s="15">
        <v>41827</v>
      </c>
      <c r="F137" s="15" t="s">
        <v>6116</v>
      </c>
      <c r="G137" s="2" t="s">
        <v>6116</v>
      </c>
      <c r="H137" s="2">
        <f t="shared" si="25"/>
        <v>10</v>
      </c>
      <c r="I137" s="102"/>
      <c r="J137" s="22" t="s">
        <v>771</v>
      </c>
      <c r="K137" s="2" t="str">
        <f t="shared" si="21"/>
        <v>x67</v>
      </c>
      <c r="L137" s="2" t="str">
        <f t="shared" si="20"/>
        <v>Marine, aviation, transport [accepted non-proportional reinsurance]</v>
      </c>
      <c r="N137" s="2" t="s">
        <v>359</v>
      </c>
      <c r="S137" s="15">
        <f t="shared" si="22"/>
        <v>41827</v>
      </c>
      <c r="T137" s="15" t="str">
        <f t="shared" si="23"/>
        <v/>
      </c>
      <c r="U137" s="15" t="str">
        <f t="shared" si="24"/>
        <v/>
      </c>
    </row>
    <row r="138" spans="1:21">
      <c r="A138" s="18" t="s">
        <v>4867</v>
      </c>
      <c r="B138" s="2" t="s">
        <v>338</v>
      </c>
      <c r="D138" s="2" t="s">
        <v>2286</v>
      </c>
      <c r="E138" s="15">
        <v>41827</v>
      </c>
      <c r="F138" s="15" t="s">
        <v>6116</v>
      </c>
      <c r="G138" s="2" t="s">
        <v>6116</v>
      </c>
      <c r="H138" s="2">
        <f t="shared" si="25"/>
        <v>10</v>
      </c>
      <c r="J138" s="22" t="s">
        <v>769</v>
      </c>
      <c r="K138" s="2" t="str">
        <f t="shared" si="21"/>
        <v>x106</v>
      </c>
      <c r="L138" s="2" t="str">
        <f t="shared" si="20"/>
        <v>Property [accepted non-proportional reinsurance]</v>
      </c>
      <c r="N138" s="2" t="s">
        <v>359</v>
      </c>
      <c r="S138" s="15">
        <f t="shared" si="22"/>
        <v>41827</v>
      </c>
      <c r="T138" s="15" t="str">
        <f t="shared" si="23"/>
        <v/>
      </c>
      <c r="U138" s="15" t="str">
        <f t="shared" si="24"/>
        <v/>
      </c>
    </row>
    <row r="139" spans="1:21">
      <c r="A139" s="18" t="s">
        <v>4868</v>
      </c>
      <c r="B139" s="2" t="s">
        <v>339</v>
      </c>
      <c r="D139" s="2" t="s">
        <v>2286</v>
      </c>
      <c r="E139" s="15">
        <v>41827</v>
      </c>
      <c r="F139" s="15" t="s">
        <v>6116</v>
      </c>
      <c r="G139" s="2" t="s">
        <v>6116</v>
      </c>
      <c r="H139" s="2">
        <f t="shared" si="25"/>
        <v>10</v>
      </c>
      <c r="J139" s="19" t="s">
        <v>772</v>
      </c>
      <c r="K139" s="2" t="str">
        <f t="shared" si="21"/>
        <v>x65</v>
      </c>
      <c r="L139" s="2" t="str">
        <f t="shared" si="20"/>
        <v>Life and Health SLT</v>
      </c>
      <c r="M139" s="2" t="s">
        <v>358</v>
      </c>
      <c r="N139" s="2" t="s">
        <v>359</v>
      </c>
      <c r="P139" s="2" t="s">
        <v>627</v>
      </c>
      <c r="S139" s="15">
        <f t="shared" si="22"/>
        <v>41827</v>
      </c>
      <c r="T139" s="15" t="str">
        <f t="shared" si="23"/>
        <v/>
      </c>
      <c r="U139" s="15" t="str">
        <f t="shared" si="24"/>
        <v/>
      </c>
    </row>
    <row r="140" spans="1:21">
      <c r="A140" s="18" t="s">
        <v>4846</v>
      </c>
      <c r="B140" s="2" t="s">
        <v>340</v>
      </c>
      <c r="D140" s="2" t="s">
        <v>2286</v>
      </c>
      <c r="E140" s="15">
        <v>41827</v>
      </c>
      <c r="F140" s="15" t="s">
        <v>6116</v>
      </c>
      <c r="G140" s="2" t="s">
        <v>6116</v>
      </c>
      <c r="H140" s="2">
        <f t="shared" si="25"/>
        <v>10</v>
      </c>
      <c r="J140" s="21" t="s">
        <v>780</v>
      </c>
      <c r="K140" s="2" t="str">
        <f t="shared" si="21"/>
        <v>x45</v>
      </c>
      <c r="L140" s="2" t="str">
        <f t="shared" si="20"/>
        <v>Health SLT</v>
      </c>
      <c r="N140" s="2" t="s">
        <v>359</v>
      </c>
      <c r="S140" s="15">
        <f t="shared" si="22"/>
        <v>41827</v>
      </c>
      <c r="T140" s="15" t="str">
        <f t="shared" si="23"/>
        <v/>
      </c>
      <c r="U140" s="15" t="str">
        <f t="shared" si="24"/>
        <v/>
      </c>
    </row>
    <row r="141" spans="1:21">
      <c r="A141" s="18" t="s">
        <v>4847</v>
      </c>
      <c r="B141" s="2" t="s">
        <v>341</v>
      </c>
      <c r="D141" s="2" t="s">
        <v>2286</v>
      </c>
      <c r="E141" s="15">
        <v>41827</v>
      </c>
      <c r="F141" s="15" t="s">
        <v>6116</v>
      </c>
      <c r="G141" s="2" t="s">
        <v>6116</v>
      </c>
      <c r="H141" s="2">
        <f t="shared" si="25"/>
        <v>10</v>
      </c>
      <c r="J141" s="21" t="s">
        <v>774</v>
      </c>
      <c r="K141" s="2" t="str">
        <f t="shared" si="21"/>
        <v>x53</v>
      </c>
      <c r="L141" s="2" t="str">
        <f t="shared" si="20"/>
        <v>Insurance with profit participation</v>
      </c>
      <c r="N141" s="2" t="s">
        <v>359</v>
      </c>
      <c r="S141" s="15">
        <f t="shared" si="22"/>
        <v>41827</v>
      </c>
      <c r="T141" s="15" t="str">
        <f t="shared" si="23"/>
        <v/>
      </c>
      <c r="U141" s="15" t="str">
        <f t="shared" si="24"/>
        <v/>
      </c>
    </row>
    <row r="142" spans="1:21">
      <c r="A142" s="18" t="s">
        <v>4848</v>
      </c>
      <c r="B142" s="2" t="s">
        <v>342</v>
      </c>
      <c r="D142" s="2" t="s">
        <v>2286</v>
      </c>
      <c r="E142" s="15">
        <v>41827</v>
      </c>
      <c r="F142" s="15" t="s">
        <v>6116</v>
      </c>
      <c r="G142" s="2" t="s">
        <v>6116</v>
      </c>
      <c r="H142" s="2">
        <f t="shared" si="25"/>
        <v>10</v>
      </c>
      <c r="J142" s="21" t="s">
        <v>3444</v>
      </c>
      <c r="K142" s="2" t="str">
        <f t="shared" si="21"/>
        <v>x119</v>
      </c>
      <c r="L142" s="2" t="str">
        <f t="shared" si="20"/>
        <v>Unit-linked or index-linked</v>
      </c>
      <c r="N142" s="2" t="s">
        <v>359</v>
      </c>
      <c r="S142" s="15">
        <f t="shared" si="22"/>
        <v>41827</v>
      </c>
      <c r="T142" s="15" t="str">
        <f t="shared" si="23"/>
        <v/>
      </c>
      <c r="U142" s="15" t="str">
        <f t="shared" si="24"/>
        <v/>
      </c>
    </row>
    <row r="143" spans="1:21">
      <c r="A143" s="18" t="s">
        <v>4849</v>
      </c>
      <c r="B143" s="2" t="s">
        <v>343</v>
      </c>
      <c r="D143" s="2" t="s">
        <v>2286</v>
      </c>
      <c r="E143" s="15">
        <v>41827</v>
      </c>
      <c r="F143" s="15" t="s">
        <v>6116</v>
      </c>
      <c r="G143" s="2" t="s">
        <v>6116</v>
      </c>
      <c r="H143" s="2">
        <f t="shared" si="25"/>
        <v>11</v>
      </c>
      <c r="J143" s="21" t="s">
        <v>775</v>
      </c>
      <c r="K143" s="2" t="str">
        <f t="shared" si="21"/>
        <v>x93</v>
      </c>
      <c r="L143" s="2" t="str">
        <f t="shared" si="20"/>
        <v>Other life</v>
      </c>
      <c r="N143" s="2" t="s">
        <v>359</v>
      </c>
      <c r="S143" s="15">
        <f t="shared" si="22"/>
        <v>41827</v>
      </c>
      <c r="T143" s="15" t="str">
        <f t="shared" si="23"/>
        <v/>
      </c>
      <c r="U143" s="15" t="str">
        <f t="shared" si="24"/>
        <v/>
      </c>
    </row>
    <row r="144" spans="1:21">
      <c r="A144" s="18" t="s">
        <v>4850</v>
      </c>
      <c r="B144" s="2" t="s">
        <v>344</v>
      </c>
      <c r="D144" s="2" t="s">
        <v>2286</v>
      </c>
      <c r="E144" s="15">
        <v>41827</v>
      </c>
      <c r="F144" s="15" t="s">
        <v>6116</v>
      </c>
      <c r="G144" s="2" t="s">
        <v>6116</v>
      </c>
      <c r="H144" s="2">
        <f t="shared" si="25"/>
        <v>10</v>
      </c>
      <c r="J144" s="21" t="s">
        <v>778</v>
      </c>
      <c r="K144" s="2" t="str">
        <f t="shared" si="21"/>
        <v>x10</v>
      </c>
      <c r="L144" s="2" t="str">
        <f t="shared" si="20"/>
        <v>Annuities stemming from non-life insurance contracts and relating to health insurance obligations</v>
      </c>
      <c r="N144" s="2" t="s">
        <v>359</v>
      </c>
      <c r="S144" s="15">
        <f t="shared" si="22"/>
        <v>41827</v>
      </c>
      <c r="T144" s="15" t="str">
        <f t="shared" si="23"/>
        <v/>
      </c>
      <c r="U144" s="15" t="str">
        <f t="shared" si="24"/>
        <v/>
      </c>
    </row>
    <row r="145" spans="1:21">
      <c r="A145" s="18" t="s">
        <v>4851</v>
      </c>
      <c r="B145" s="2" t="s">
        <v>345</v>
      </c>
      <c r="D145" s="2" t="s">
        <v>2286</v>
      </c>
      <c r="E145" s="15">
        <v>41827</v>
      </c>
      <c r="F145" s="15" t="s">
        <v>6116</v>
      </c>
      <c r="G145" s="2" t="s">
        <v>6116</v>
      </c>
      <c r="H145" s="2">
        <f t="shared" si="25"/>
        <v>10</v>
      </c>
      <c r="J145" s="21" t="s">
        <v>777</v>
      </c>
      <c r="K145" s="2" t="str">
        <f t="shared" si="21"/>
        <v>x11</v>
      </c>
      <c r="L145" s="2" t="str">
        <f t="shared" si="20"/>
        <v>Annuities stemming from non-life insurance contracts and relating to insurance obligations other than health insurance obligations</v>
      </c>
      <c r="N145" s="2" t="s">
        <v>359</v>
      </c>
      <c r="S145" s="15">
        <f t="shared" si="22"/>
        <v>41827</v>
      </c>
      <c r="T145" s="15" t="str">
        <f t="shared" si="23"/>
        <v/>
      </c>
      <c r="U145" s="15" t="str">
        <f t="shared" si="24"/>
        <v/>
      </c>
    </row>
    <row r="146" spans="1:21">
      <c r="A146" s="18" t="s">
        <v>4852</v>
      </c>
      <c r="B146" s="2" t="s">
        <v>346</v>
      </c>
      <c r="D146" s="2" t="s">
        <v>2286</v>
      </c>
      <c r="E146" s="15">
        <v>41827</v>
      </c>
      <c r="F146" s="15" t="s">
        <v>6116</v>
      </c>
      <c r="G146" s="2" t="s">
        <v>6116</v>
      </c>
      <c r="H146" s="2">
        <f t="shared" si="25"/>
        <v>10</v>
      </c>
      <c r="J146" s="103" t="s">
        <v>4891</v>
      </c>
      <c r="K146" s="2" t="str">
        <f t="shared" si="21"/>
        <v>x160</v>
      </c>
      <c r="L146" s="2" t="str">
        <f t="shared" si="20"/>
        <v>Health reinsurance</v>
      </c>
      <c r="N146" s="2" t="s">
        <v>359</v>
      </c>
      <c r="S146" s="15">
        <f t="shared" si="22"/>
        <v>41827</v>
      </c>
      <c r="T146" s="15" t="str">
        <f t="shared" si="23"/>
        <v/>
      </c>
      <c r="U146" s="15" t="str">
        <f t="shared" si="24"/>
        <v/>
      </c>
    </row>
    <row r="147" spans="1:21">
      <c r="A147" s="18" t="s">
        <v>4853</v>
      </c>
      <c r="B147" s="2" t="s">
        <v>347</v>
      </c>
      <c r="D147" s="2" t="s">
        <v>2286</v>
      </c>
      <c r="E147" s="15">
        <v>41827</v>
      </c>
      <c r="F147" s="15" t="s">
        <v>6116</v>
      </c>
      <c r="G147" s="2" t="s">
        <v>6116</v>
      </c>
      <c r="H147" s="2">
        <f t="shared" si="25"/>
        <v>10</v>
      </c>
      <c r="J147" s="103" t="s">
        <v>4892</v>
      </c>
      <c r="K147" s="2" t="str">
        <f t="shared" si="21"/>
        <v>x161</v>
      </c>
      <c r="L147" s="2" t="str">
        <f t="shared" ref="L147:L210" si="26">J147</f>
        <v>Life reinsurance</v>
      </c>
      <c r="N147" s="2" t="s">
        <v>359</v>
      </c>
      <c r="S147" s="15">
        <f t="shared" si="22"/>
        <v>41827</v>
      </c>
      <c r="T147" s="15" t="str">
        <f t="shared" si="23"/>
        <v/>
      </c>
      <c r="U147" s="15" t="str">
        <f t="shared" si="24"/>
        <v/>
      </c>
    </row>
    <row r="148" spans="1:21">
      <c r="A148" s="18" t="s">
        <v>4854</v>
      </c>
      <c r="B148" s="2" t="s">
        <v>348</v>
      </c>
      <c r="D148" s="2" t="s">
        <v>2286</v>
      </c>
      <c r="E148" s="15">
        <v>41827</v>
      </c>
      <c r="F148" s="15" t="s">
        <v>6116</v>
      </c>
      <c r="G148" s="2" t="s">
        <v>6116</v>
      </c>
      <c r="H148" s="2">
        <f t="shared" si="25"/>
        <v>11</v>
      </c>
      <c r="J148" s="20" t="s">
        <v>854</v>
      </c>
      <c r="O148" s="2" t="s">
        <v>2286</v>
      </c>
      <c r="Q148" s="2" t="s">
        <v>855</v>
      </c>
      <c r="S148" s="15">
        <v>41827</v>
      </c>
      <c r="T148" s="15">
        <v>42566</v>
      </c>
      <c r="U148" s="15"/>
    </row>
    <row r="149" spans="1:21">
      <c r="A149" s="18" t="s">
        <v>4866</v>
      </c>
      <c r="B149" s="2" t="s">
        <v>349</v>
      </c>
      <c r="D149" s="2" t="s">
        <v>2286</v>
      </c>
      <c r="E149" s="15">
        <v>41827</v>
      </c>
      <c r="F149" s="15" t="s">
        <v>6116</v>
      </c>
      <c r="G149" s="2" t="s">
        <v>6116</v>
      </c>
      <c r="H149" s="2">
        <f t="shared" si="25"/>
        <v>2</v>
      </c>
      <c r="J149" s="17" t="s">
        <v>130</v>
      </c>
      <c r="K149" s="2" t="str">
        <f t="shared" ref="K149:K173" si="27">VLOOKUP(J149,$A:$B,2,FALSE)</f>
        <v>x0</v>
      </c>
      <c r="L149" s="2" t="str">
        <f t="shared" si="26"/>
        <v>Total/NA</v>
      </c>
      <c r="M149" s="2" t="s">
        <v>358</v>
      </c>
      <c r="S149" s="15">
        <f t="shared" ref="S149:S173" si="28">VLOOKUP(J149,A:G,5,FALSE)</f>
        <v>41827</v>
      </c>
      <c r="T149" s="15" t="str">
        <f t="shared" ref="T149:T173" si="29">IF(VLOOKUP(J149,A:G,6,FALSE)=0,"",VLOOKUP(J149,A:G,6,FALSE))</f>
        <v/>
      </c>
      <c r="U149" s="15" t="str">
        <f t="shared" ref="U149:U173" si="30">IF(VLOOKUP(J149,A:G,7,FALSE)=0,"",VLOOKUP(J149,A:G,7,FALSE))</f>
        <v/>
      </c>
    </row>
    <row r="150" spans="1:21">
      <c r="A150" s="18" t="s">
        <v>4869</v>
      </c>
      <c r="B150" s="2" t="s">
        <v>350</v>
      </c>
      <c r="D150" s="2" t="s">
        <v>2286</v>
      </c>
      <c r="E150" s="15">
        <v>41827</v>
      </c>
      <c r="F150" s="15" t="s">
        <v>6116</v>
      </c>
      <c r="G150" s="2" t="s">
        <v>6116</v>
      </c>
      <c r="H150" s="2">
        <f t="shared" si="25"/>
        <v>9</v>
      </c>
      <c r="J150" s="19" t="s">
        <v>2246</v>
      </c>
      <c r="K150" s="2" t="str">
        <f t="shared" si="27"/>
        <v>x79</v>
      </c>
      <c r="L150" s="2" t="str">
        <f t="shared" si="26"/>
        <v>Non-life and Health non-SLT</v>
      </c>
      <c r="M150" s="2" t="s">
        <v>358</v>
      </c>
      <c r="N150" s="2" t="s">
        <v>359</v>
      </c>
      <c r="S150" s="15">
        <f t="shared" si="28"/>
        <v>41827</v>
      </c>
      <c r="T150" s="15" t="str">
        <f t="shared" si="29"/>
        <v/>
      </c>
      <c r="U150" s="15" t="str">
        <f t="shared" si="30"/>
        <v/>
      </c>
    </row>
    <row r="151" spans="1:21">
      <c r="A151" s="18" t="s">
        <v>4870</v>
      </c>
      <c r="B151" s="2" t="s">
        <v>351</v>
      </c>
      <c r="D151" s="2" t="s">
        <v>2286</v>
      </c>
      <c r="E151" s="15">
        <v>41827</v>
      </c>
      <c r="F151" s="15" t="s">
        <v>6116</v>
      </c>
      <c r="G151" s="2" t="s">
        <v>6116</v>
      </c>
      <c r="H151" s="2">
        <f t="shared" si="25"/>
        <v>9</v>
      </c>
      <c r="J151" s="21" t="s">
        <v>757</v>
      </c>
      <c r="K151" s="2" t="str">
        <f t="shared" si="27"/>
        <v>x73</v>
      </c>
      <c r="L151" s="2" t="str">
        <f t="shared" si="26"/>
        <v>Motor vehicle liability insurance [direct business and accepted proportional reinsurance]</v>
      </c>
      <c r="N151" s="2" t="s">
        <v>359</v>
      </c>
      <c r="S151" s="15">
        <f t="shared" si="28"/>
        <v>41827</v>
      </c>
      <c r="T151" s="15" t="str">
        <f t="shared" si="29"/>
        <v/>
      </c>
      <c r="U151" s="15" t="str">
        <f t="shared" si="30"/>
        <v/>
      </c>
    </row>
    <row r="152" spans="1:21">
      <c r="A152" s="18" t="s">
        <v>4871</v>
      </c>
      <c r="B152" s="2" t="s">
        <v>352</v>
      </c>
      <c r="D152" s="2" t="s">
        <v>2286</v>
      </c>
      <c r="E152" s="15">
        <v>41827</v>
      </c>
      <c r="F152" s="15" t="s">
        <v>6116</v>
      </c>
      <c r="G152" s="2" t="s">
        <v>6116</v>
      </c>
      <c r="H152" s="2">
        <f t="shared" si="25"/>
        <v>9</v>
      </c>
      <c r="J152" s="21" t="s">
        <v>758</v>
      </c>
      <c r="K152" s="2" t="str">
        <f t="shared" si="27"/>
        <v>x101</v>
      </c>
      <c r="L152" s="2" t="str">
        <f t="shared" si="26"/>
        <v>Other motor insurance [direct business and accepted proportional reinsurance]</v>
      </c>
      <c r="N152" s="2" t="s">
        <v>359</v>
      </c>
      <c r="S152" s="15">
        <f t="shared" si="28"/>
        <v>41827</v>
      </c>
      <c r="T152" s="15" t="str">
        <f t="shared" si="29"/>
        <v/>
      </c>
      <c r="U152" s="15" t="str">
        <f t="shared" si="30"/>
        <v/>
      </c>
    </row>
    <row r="153" spans="1:21">
      <c r="A153" s="18" t="s">
        <v>4855</v>
      </c>
      <c r="B153" s="2" t="s">
        <v>353</v>
      </c>
      <c r="D153" s="2" t="s">
        <v>2286</v>
      </c>
      <c r="E153" s="15">
        <v>41827</v>
      </c>
      <c r="F153" s="15" t="s">
        <v>6116</v>
      </c>
      <c r="G153" s="2" t="s">
        <v>6116</v>
      </c>
      <c r="H153" s="2">
        <f t="shared" si="25"/>
        <v>9</v>
      </c>
      <c r="J153" s="21" t="s">
        <v>759</v>
      </c>
      <c r="K153" s="2" t="str">
        <f t="shared" si="27"/>
        <v>x66</v>
      </c>
      <c r="L153" s="2" t="str">
        <f t="shared" si="26"/>
        <v>Marine, aviation and transport insurance [direct business and accepted proportional reinsurance]</v>
      </c>
      <c r="N153" s="2" t="s">
        <v>359</v>
      </c>
      <c r="S153" s="15">
        <f t="shared" si="28"/>
        <v>41827</v>
      </c>
      <c r="T153" s="15" t="str">
        <f t="shared" si="29"/>
        <v/>
      </c>
      <c r="U153" s="15" t="str">
        <f t="shared" si="30"/>
        <v/>
      </c>
    </row>
    <row r="154" spans="1:21">
      <c r="A154" s="18" t="s">
        <v>4856</v>
      </c>
      <c r="B154" s="2" t="s">
        <v>354</v>
      </c>
      <c r="D154" s="2" t="s">
        <v>2286</v>
      </c>
      <c r="E154" s="15">
        <v>41827</v>
      </c>
      <c r="F154" s="15" t="s">
        <v>6116</v>
      </c>
      <c r="G154" s="2" t="s">
        <v>6116</v>
      </c>
      <c r="H154" s="2">
        <f t="shared" si="25"/>
        <v>9</v>
      </c>
      <c r="J154" s="21" t="s">
        <v>760</v>
      </c>
      <c r="K154" s="2" t="str">
        <f t="shared" si="27"/>
        <v>x31</v>
      </c>
      <c r="L154" s="2" t="str">
        <f t="shared" si="26"/>
        <v>Fire and other damage to property insurance [direct business and accepted proportional reinsurance]</v>
      </c>
      <c r="N154" s="2" t="s">
        <v>359</v>
      </c>
      <c r="S154" s="15">
        <f t="shared" si="28"/>
        <v>41827</v>
      </c>
      <c r="T154" s="15" t="str">
        <f t="shared" si="29"/>
        <v/>
      </c>
      <c r="U154" s="15" t="str">
        <f t="shared" si="30"/>
        <v/>
      </c>
    </row>
    <row r="155" spans="1:21">
      <c r="A155" s="18" t="s">
        <v>4857</v>
      </c>
      <c r="B155" s="2" t="s">
        <v>1656</v>
      </c>
      <c r="D155" s="2" t="s">
        <v>2286</v>
      </c>
      <c r="E155" s="15">
        <v>41827</v>
      </c>
      <c r="F155" s="15" t="s">
        <v>6116</v>
      </c>
      <c r="G155" s="2" t="s">
        <v>6116</v>
      </c>
      <c r="H155" s="2">
        <f t="shared" si="25"/>
        <v>9</v>
      </c>
      <c r="J155" s="21" t="s">
        <v>761</v>
      </c>
      <c r="K155" s="2" t="str">
        <f t="shared" si="27"/>
        <v>x34</v>
      </c>
      <c r="L155" s="2" t="str">
        <f t="shared" si="26"/>
        <v>General liability insurance [direct business and accepted proportional reinsurance]</v>
      </c>
      <c r="N155" s="2" t="s">
        <v>359</v>
      </c>
      <c r="S155" s="15">
        <f t="shared" si="28"/>
        <v>41827</v>
      </c>
      <c r="T155" s="15" t="str">
        <f t="shared" si="29"/>
        <v/>
      </c>
      <c r="U155" s="15" t="str">
        <f t="shared" si="30"/>
        <v/>
      </c>
    </row>
    <row r="156" spans="1:21">
      <c r="A156" s="18" t="s">
        <v>4858</v>
      </c>
      <c r="B156" s="2" t="s">
        <v>1657</v>
      </c>
      <c r="D156" s="2" t="s">
        <v>2286</v>
      </c>
      <c r="E156" s="15">
        <v>41827</v>
      </c>
      <c r="F156" s="15" t="s">
        <v>6116</v>
      </c>
      <c r="G156" s="2" t="s">
        <v>6116</v>
      </c>
      <c r="H156" s="2">
        <f t="shared" si="25"/>
        <v>9</v>
      </c>
      <c r="J156" s="21" t="s">
        <v>762</v>
      </c>
      <c r="K156" s="2" t="str">
        <f t="shared" si="27"/>
        <v>x27</v>
      </c>
      <c r="L156" s="2" t="str">
        <f t="shared" si="26"/>
        <v>Credit and suretyship insurance [direct business and accepted proportional reinsurance]</v>
      </c>
      <c r="N156" s="2" t="s">
        <v>359</v>
      </c>
      <c r="S156" s="15">
        <f t="shared" si="28"/>
        <v>41827</v>
      </c>
      <c r="T156" s="15" t="str">
        <f t="shared" si="29"/>
        <v/>
      </c>
      <c r="U156" s="15" t="str">
        <f t="shared" si="30"/>
        <v/>
      </c>
    </row>
    <row r="157" spans="1:21">
      <c r="A157" s="18" t="s">
        <v>4859</v>
      </c>
      <c r="B157" s="2" t="s">
        <v>1658</v>
      </c>
      <c r="D157" s="2" t="s">
        <v>2286</v>
      </c>
      <c r="E157" s="15">
        <v>41827</v>
      </c>
      <c r="F157" s="15" t="s">
        <v>6116</v>
      </c>
      <c r="G157" s="2" t="s">
        <v>6116</v>
      </c>
      <c r="H157" s="2">
        <f t="shared" si="25"/>
        <v>9</v>
      </c>
      <c r="J157" s="21" t="s">
        <v>2250</v>
      </c>
      <c r="K157" s="2" t="str">
        <f t="shared" si="27"/>
        <v>x59</v>
      </c>
      <c r="L157" s="2" t="str">
        <f t="shared" si="26"/>
        <v>Legal expenses insurance [direct business and accepted proportional reinsurance]</v>
      </c>
      <c r="N157" s="2" t="s">
        <v>359</v>
      </c>
      <c r="S157" s="15">
        <f t="shared" si="28"/>
        <v>41827</v>
      </c>
      <c r="T157" s="15" t="str">
        <f t="shared" si="29"/>
        <v/>
      </c>
      <c r="U157" s="15" t="str">
        <f t="shared" si="30"/>
        <v/>
      </c>
    </row>
    <row r="158" spans="1:21">
      <c r="A158" s="18" t="s">
        <v>4860</v>
      </c>
      <c r="B158" s="2" t="s">
        <v>1659</v>
      </c>
      <c r="D158" s="2" t="s">
        <v>2286</v>
      </c>
      <c r="E158" s="15">
        <v>41827</v>
      </c>
      <c r="F158" s="15" t="s">
        <v>6116</v>
      </c>
      <c r="G158" s="2" t="s">
        <v>6116</v>
      </c>
      <c r="H158" s="2">
        <f t="shared" si="25"/>
        <v>9</v>
      </c>
      <c r="J158" s="21" t="s">
        <v>763</v>
      </c>
      <c r="K158" s="2" t="str">
        <f t="shared" si="27"/>
        <v>x12</v>
      </c>
      <c r="L158" s="2" t="str">
        <f t="shared" si="26"/>
        <v>Assistance [direct business and accepted proportional reinsurance]</v>
      </c>
      <c r="N158" s="2" t="s">
        <v>359</v>
      </c>
      <c r="S158" s="15">
        <f t="shared" si="28"/>
        <v>41827</v>
      </c>
      <c r="T158" s="15" t="str">
        <f t="shared" si="29"/>
        <v/>
      </c>
      <c r="U158" s="15" t="str">
        <f t="shared" si="30"/>
        <v/>
      </c>
    </row>
    <row r="159" spans="1:21">
      <c r="A159" s="18" t="s">
        <v>4861</v>
      </c>
      <c r="B159" s="2" t="s">
        <v>1660</v>
      </c>
      <c r="D159" s="2" t="s">
        <v>2286</v>
      </c>
      <c r="E159" s="15">
        <v>41827</v>
      </c>
      <c r="F159" s="15" t="s">
        <v>6116</v>
      </c>
      <c r="G159" s="2" t="s">
        <v>6116</v>
      </c>
      <c r="H159" s="2">
        <f t="shared" si="25"/>
        <v>9</v>
      </c>
      <c r="J159" s="21" t="s">
        <v>764</v>
      </c>
      <c r="K159" s="2" t="str">
        <f t="shared" si="27"/>
        <v>x70</v>
      </c>
      <c r="L159" s="2" t="str">
        <f t="shared" si="26"/>
        <v>Miscellaneous financial loss [direct business and accepted proportional reinsurance]</v>
      </c>
      <c r="N159" s="2" t="s">
        <v>359</v>
      </c>
      <c r="S159" s="15">
        <f t="shared" si="28"/>
        <v>41827</v>
      </c>
      <c r="T159" s="15" t="str">
        <f t="shared" si="29"/>
        <v/>
      </c>
      <c r="U159" s="15" t="str">
        <f t="shared" si="30"/>
        <v/>
      </c>
    </row>
    <row r="160" spans="1:21">
      <c r="A160" s="18" t="s">
        <v>4862</v>
      </c>
      <c r="B160" s="2" t="s">
        <v>1661</v>
      </c>
      <c r="D160" s="2" t="s">
        <v>2286</v>
      </c>
      <c r="E160" s="15">
        <v>41827</v>
      </c>
      <c r="F160" s="15" t="s">
        <v>6116</v>
      </c>
      <c r="G160" s="2" t="s">
        <v>6116</v>
      </c>
      <c r="H160" s="2">
        <f t="shared" si="25"/>
        <v>9</v>
      </c>
      <c r="J160" s="21" t="s">
        <v>765</v>
      </c>
      <c r="K160" s="2" t="str">
        <f t="shared" si="27"/>
        <v>x69</v>
      </c>
      <c r="L160" s="2" t="str">
        <f t="shared" si="26"/>
        <v>Medical expense insurance [direct business and accepted proportional reinsurance]</v>
      </c>
      <c r="N160" s="2" t="s">
        <v>359</v>
      </c>
      <c r="S160" s="15">
        <f t="shared" si="28"/>
        <v>41827</v>
      </c>
      <c r="T160" s="15" t="str">
        <f t="shared" si="29"/>
        <v/>
      </c>
      <c r="U160" s="15" t="str">
        <f t="shared" si="30"/>
        <v/>
      </c>
    </row>
    <row r="161" spans="1:21">
      <c r="A161" s="18" t="s">
        <v>4863</v>
      </c>
      <c r="B161" s="2" t="s">
        <v>1662</v>
      </c>
      <c r="D161" s="2" t="s">
        <v>2286</v>
      </c>
      <c r="E161" s="15">
        <v>41827</v>
      </c>
      <c r="F161" s="15" t="s">
        <v>6116</v>
      </c>
      <c r="G161" s="2" t="s">
        <v>6116</v>
      </c>
      <c r="H161" s="2">
        <f t="shared" si="25"/>
        <v>9</v>
      </c>
      <c r="J161" s="21" t="s">
        <v>766</v>
      </c>
      <c r="K161" s="2" t="str">
        <f t="shared" si="27"/>
        <v>x52</v>
      </c>
      <c r="L161" s="2" t="str">
        <f t="shared" si="26"/>
        <v>Income protection insurance [direct business and accepted proportional reinsurance]</v>
      </c>
      <c r="N161" s="2" t="s">
        <v>359</v>
      </c>
      <c r="S161" s="15">
        <f t="shared" si="28"/>
        <v>41827</v>
      </c>
      <c r="T161" s="15" t="str">
        <f t="shared" si="29"/>
        <v/>
      </c>
      <c r="U161" s="15" t="str">
        <f t="shared" si="30"/>
        <v/>
      </c>
    </row>
    <row r="162" spans="1:21">
      <c r="A162" s="104" t="s">
        <v>4891</v>
      </c>
      <c r="B162" s="2" t="s">
        <v>2281</v>
      </c>
      <c r="D162" s="2" t="s">
        <v>2286</v>
      </c>
      <c r="E162" s="15">
        <v>41827</v>
      </c>
      <c r="F162" s="15" t="s">
        <v>6116</v>
      </c>
      <c r="G162" s="2" t="s">
        <v>6116</v>
      </c>
      <c r="H162" s="2">
        <f t="shared" si="25"/>
        <v>10</v>
      </c>
      <c r="J162" s="21" t="s">
        <v>767</v>
      </c>
      <c r="K162" s="2" t="str">
        <f t="shared" si="27"/>
        <v>x132</v>
      </c>
      <c r="L162" s="2" t="str">
        <f t="shared" si="26"/>
        <v>Workers' compensation insurance [direct business and accepted proportional reinsurance]</v>
      </c>
      <c r="N162" s="2" t="s">
        <v>359</v>
      </c>
      <c r="S162" s="15">
        <f t="shared" si="28"/>
        <v>41827</v>
      </c>
      <c r="T162" s="15" t="str">
        <f t="shared" si="29"/>
        <v/>
      </c>
      <c r="U162" s="15" t="str">
        <f t="shared" si="30"/>
        <v/>
      </c>
    </row>
    <row r="163" spans="1:21">
      <c r="A163" s="104" t="s">
        <v>4892</v>
      </c>
      <c r="B163" s="2" t="s">
        <v>2285</v>
      </c>
      <c r="D163" s="2" t="s">
        <v>2286</v>
      </c>
      <c r="E163" s="15">
        <v>41827</v>
      </c>
      <c r="F163" s="15" t="s">
        <v>6116</v>
      </c>
      <c r="G163" s="2" t="s">
        <v>6116</v>
      </c>
      <c r="H163" s="2">
        <f t="shared" si="25"/>
        <v>10</v>
      </c>
      <c r="J163" s="21" t="s">
        <v>768</v>
      </c>
      <c r="K163" s="2" t="str">
        <f t="shared" si="27"/>
        <v>x42</v>
      </c>
      <c r="L163" s="2" t="str">
        <f t="shared" si="26"/>
        <v>Health [accepted non-proportional reinsurance]</v>
      </c>
      <c r="N163" s="2" t="s">
        <v>359</v>
      </c>
      <c r="S163" s="15">
        <f t="shared" si="28"/>
        <v>41827</v>
      </c>
      <c r="T163" s="15" t="str">
        <f t="shared" si="29"/>
        <v/>
      </c>
      <c r="U163" s="15" t="str">
        <f t="shared" si="30"/>
        <v/>
      </c>
    </row>
    <row r="164" spans="1:21">
      <c r="A164" s="104" t="s">
        <v>7196</v>
      </c>
      <c r="B164" s="2" t="s">
        <v>3974</v>
      </c>
      <c r="D164" s="2" t="s">
        <v>2286</v>
      </c>
      <c r="E164" s="15">
        <v>42277</v>
      </c>
      <c r="F164" s="15" t="s">
        <v>6116</v>
      </c>
      <c r="H164" s="2">
        <f t="shared" si="25"/>
        <v>3</v>
      </c>
      <c r="J164" s="21" t="s">
        <v>769</v>
      </c>
      <c r="K164" s="2" t="str">
        <f t="shared" si="27"/>
        <v>x106</v>
      </c>
      <c r="L164" s="2" t="str">
        <f t="shared" si="26"/>
        <v>Property [accepted non-proportional reinsurance]</v>
      </c>
      <c r="N164" s="2" t="s">
        <v>359</v>
      </c>
      <c r="S164" s="15">
        <f t="shared" si="28"/>
        <v>41827</v>
      </c>
      <c r="T164" s="15" t="str">
        <f t="shared" si="29"/>
        <v/>
      </c>
      <c r="U164" s="15" t="str">
        <f t="shared" si="30"/>
        <v/>
      </c>
    </row>
    <row r="165" spans="1:21">
      <c r="A165" s="2" t="s">
        <v>7197</v>
      </c>
      <c r="B165" s="2" t="s">
        <v>3976</v>
      </c>
      <c r="D165" s="2" t="s">
        <v>2286</v>
      </c>
      <c r="E165" s="15">
        <v>42277</v>
      </c>
      <c r="F165" s="15" t="s">
        <v>6116</v>
      </c>
      <c r="H165" s="2">
        <f t="shared" si="25"/>
        <v>1</v>
      </c>
      <c r="J165" s="21" t="s">
        <v>770</v>
      </c>
      <c r="K165" s="2" t="str">
        <f t="shared" si="27"/>
        <v>x14</v>
      </c>
      <c r="L165" s="2" t="str">
        <f t="shared" si="26"/>
        <v>Casualty [accepted non-proportional reinsurance]</v>
      </c>
      <c r="N165" s="2" t="s">
        <v>359</v>
      </c>
      <c r="S165" s="15">
        <f t="shared" si="28"/>
        <v>41827</v>
      </c>
      <c r="T165" s="15" t="str">
        <f t="shared" si="29"/>
        <v/>
      </c>
      <c r="U165" s="15" t="str">
        <f t="shared" si="30"/>
        <v/>
      </c>
    </row>
    <row r="166" spans="1:21">
      <c r="A166" s="2" t="s">
        <v>7294</v>
      </c>
      <c r="B166" s="2" t="s">
        <v>4900</v>
      </c>
      <c r="D166" s="2" t="s">
        <v>2286</v>
      </c>
      <c r="E166" s="15">
        <v>42277</v>
      </c>
      <c r="F166" s="15" t="s">
        <v>6116</v>
      </c>
      <c r="H166" s="2">
        <f t="shared" si="25"/>
        <v>1</v>
      </c>
      <c r="J166" s="21" t="s">
        <v>771</v>
      </c>
      <c r="K166" s="2" t="str">
        <f t="shared" si="27"/>
        <v>x67</v>
      </c>
      <c r="L166" s="2" t="str">
        <f t="shared" si="26"/>
        <v>Marine, aviation, transport [accepted non-proportional reinsurance]</v>
      </c>
      <c r="N166" s="2" t="s">
        <v>359</v>
      </c>
      <c r="S166" s="15">
        <f t="shared" si="28"/>
        <v>41827</v>
      </c>
      <c r="T166" s="15" t="str">
        <f t="shared" si="29"/>
        <v/>
      </c>
      <c r="U166" s="15" t="str">
        <f t="shared" si="30"/>
        <v/>
      </c>
    </row>
    <row r="167" spans="1:21">
      <c r="A167" s="2" t="s">
        <v>7304</v>
      </c>
      <c r="B167" s="2" t="s">
        <v>4901</v>
      </c>
      <c r="D167" s="2" t="s">
        <v>2286</v>
      </c>
      <c r="E167" s="15">
        <v>42277</v>
      </c>
      <c r="F167" s="15" t="s">
        <v>6116</v>
      </c>
      <c r="H167" s="2">
        <f t="shared" si="25"/>
        <v>1</v>
      </c>
      <c r="J167" s="19" t="s">
        <v>772</v>
      </c>
      <c r="K167" s="2" t="str">
        <f t="shared" si="27"/>
        <v>x65</v>
      </c>
      <c r="L167" s="2" t="str">
        <f t="shared" si="26"/>
        <v>Life and Health SLT</v>
      </c>
      <c r="M167" s="2" t="s">
        <v>358</v>
      </c>
      <c r="N167" s="2" t="s">
        <v>359</v>
      </c>
      <c r="S167" s="15">
        <f t="shared" si="28"/>
        <v>41827</v>
      </c>
      <c r="T167" s="15" t="str">
        <f t="shared" si="29"/>
        <v/>
      </c>
      <c r="U167" s="15" t="str">
        <f t="shared" si="30"/>
        <v/>
      </c>
    </row>
    <row r="168" spans="1:21">
      <c r="A168" s="18" t="s">
        <v>7504</v>
      </c>
      <c r="B168" s="2" t="s">
        <v>4902</v>
      </c>
      <c r="D168" s="2" t="s">
        <v>2286</v>
      </c>
      <c r="E168" s="15">
        <v>42277</v>
      </c>
      <c r="F168" s="15" t="s">
        <v>6116</v>
      </c>
      <c r="H168" s="2">
        <f t="shared" si="25"/>
        <v>1</v>
      </c>
      <c r="J168" s="21" t="s">
        <v>774</v>
      </c>
      <c r="K168" s="2" t="str">
        <f t="shared" si="27"/>
        <v>x53</v>
      </c>
      <c r="L168" s="2" t="str">
        <f t="shared" si="26"/>
        <v>Insurance with profit participation</v>
      </c>
      <c r="N168" s="2" t="s">
        <v>359</v>
      </c>
      <c r="S168" s="15">
        <f t="shared" si="28"/>
        <v>41827</v>
      </c>
      <c r="T168" s="15" t="str">
        <f t="shared" si="29"/>
        <v/>
      </c>
      <c r="U168" s="15" t="str">
        <f t="shared" si="30"/>
        <v/>
      </c>
    </row>
    <row r="169" spans="1:21">
      <c r="A169" s="2" t="s">
        <v>7532</v>
      </c>
      <c r="B169" s="2" t="s">
        <v>4903</v>
      </c>
      <c r="D169" s="2" t="s">
        <v>2286</v>
      </c>
      <c r="E169" s="15">
        <v>42277</v>
      </c>
      <c r="F169" s="15" t="s">
        <v>6116</v>
      </c>
      <c r="H169" s="2">
        <f t="shared" si="25"/>
        <v>4</v>
      </c>
      <c r="J169" s="21" t="s">
        <v>775</v>
      </c>
      <c r="K169" s="2" t="str">
        <f t="shared" si="27"/>
        <v>x93</v>
      </c>
      <c r="L169" s="2" t="str">
        <f t="shared" si="26"/>
        <v>Other life</v>
      </c>
      <c r="N169" s="2" t="s">
        <v>359</v>
      </c>
      <c r="S169" s="15">
        <f t="shared" si="28"/>
        <v>41827</v>
      </c>
      <c r="T169" s="15" t="str">
        <f t="shared" si="29"/>
        <v/>
      </c>
      <c r="U169" s="15" t="str">
        <f t="shared" si="30"/>
        <v/>
      </c>
    </row>
    <row r="170" spans="1:21">
      <c r="A170" s="2" t="s">
        <v>7585</v>
      </c>
      <c r="B170" s="2" t="s">
        <v>5000</v>
      </c>
      <c r="D170" s="2" t="s">
        <v>2286</v>
      </c>
      <c r="E170" s="15">
        <v>42277</v>
      </c>
      <c r="F170" s="15" t="s">
        <v>6116</v>
      </c>
      <c r="H170" s="2">
        <f t="shared" si="25"/>
        <v>2</v>
      </c>
      <c r="J170" s="21" t="s">
        <v>777</v>
      </c>
      <c r="K170" s="2" t="str">
        <f t="shared" si="27"/>
        <v>x11</v>
      </c>
      <c r="L170" s="2" t="str">
        <f t="shared" si="26"/>
        <v>Annuities stemming from non-life insurance contracts and relating to insurance obligations other than health insurance obligations</v>
      </c>
      <c r="N170" s="2" t="s">
        <v>359</v>
      </c>
      <c r="S170" s="15">
        <f t="shared" si="28"/>
        <v>41827</v>
      </c>
      <c r="T170" s="15" t="str">
        <f t="shared" si="29"/>
        <v/>
      </c>
      <c r="U170" s="15" t="str">
        <f t="shared" si="30"/>
        <v/>
      </c>
    </row>
    <row r="171" spans="1:21">
      <c r="A171" s="2" t="s">
        <v>7687</v>
      </c>
      <c r="B171" s="2" t="s">
        <v>5001</v>
      </c>
      <c r="D171" s="2" t="s">
        <v>2286</v>
      </c>
      <c r="E171" s="15">
        <v>42277</v>
      </c>
      <c r="F171" s="15" t="s">
        <v>6116</v>
      </c>
      <c r="H171" s="2">
        <f t="shared" si="25"/>
        <v>3</v>
      </c>
      <c r="J171" s="21" t="s">
        <v>778</v>
      </c>
      <c r="K171" s="2" t="str">
        <f t="shared" si="27"/>
        <v>x10</v>
      </c>
      <c r="L171" s="2" t="str">
        <f t="shared" si="26"/>
        <v>Annuities stemming from non-life insurance contracts and relating to health insurance obligations</v>
      </c>
      <c r="N171" s="2" t="s">
        <v>359</v>
      </c>
      <c r="S171" s="15">
        <f t="shared" si="28"/>
        <v>41827</v>
      </c>
      <c r="T171" s="15" t="str">
        <f t="shared" si="29"/>
        <v/>
      </c>
      <c r="U171" s="15" t="str">
        <f t="shared" si="30"/>
        <v/>
      </c>
    </row>
    <row r="172" spans="1:21">
      <c r="A172" s="2" t="s">
        <v>7728</v>
      </c>
      <c r="B172" s="2" t="s">
        <v>5002</v>
      </c>
      <c r="D172" s="2" t="s">
        <v>2286</v>
      </c>
      <c r="E172" s="15">
        <v>42277</v>
      </c>
      <c r="F172" s="15">
        <v>41639</v>
      </c>
      <c r="H172" s="2">
        <f t="shared" si="25"/>
        <v>1</v>
      </c>
      <c r="J172" s="21" t="s">
        <v>3444</v>
      </c>
      <c r="K172" s="2" t="str">
        <f t="shared" si="27"/>
        <v>x119</v>
      </c>
      <c r="L172" s="2" t="str">
        <f t="shared" si="26"/>
        <v>Unit-linked or index-linked</v>
      </c>
      <c r="N172" s="2" t="s">
        <v>359</v>
      </c>
      <c r="S172" s="15">
        <f t="shared" si="28"/>
        <v>41827</v>
      </c>
      <c r="T172" s="15" t="str">
        <f t="shared" si="29"/>
        <v/>
      </c>
      <c r="U172" s="15" t="str">
        <f t="shared" si="30"/>
        <v/>
      </c>
    </row>
    <row r="173" spans="1:21">
      <c r="A173" s="2" t="s">
        <v>7729</v>
      </c>
      <c r="B173" s="2" t="s">
        <v>5003</v>
      </c>
      <c r="D173" s="2" t="s">
        <v>2286</v>
      </c>
      <c r="E173" s="15">
        <v>42277</v>
      </c>
      <c r="F173" s="15">
        <v>41639</v>
      </c>
      <c r="H173" s="2">
        <f t="shared" si="25"/>
        <v>1</v>
      </c>
      <c r="J173" s="21" t="s">
        <v>780</v>
      </c>
      <c r="K173" s="2" t="str">
        <f t="shared" si="27"/>
        <v>x45</v>
      </c>
      <c r="L173" s="2" t="str">
        <f t="shared" si="26"/>
        <v>Health SLT</v>
      </c>
      <c r="N173" s="2" t="s">
        <v>359</v>
      </c>
      <c r="S173" s="15">
        <f t="shared" si="28"/>
        <v>41827</v>
      </c>
      <c r="T173" s="15" t="str">
        <f t="shared" si="29"/>
        <v/>
      </c>
      <c r="U173" s="15" t="str">
        <f t="shared" si="30"/>
        <v/>
      </c>
    </row>
    <row r="174" spans="1:21">
      <c r="A174" s="2" t="s">
        <v>7800</v>
      </c>
      <c r="B174" s="2" t="s">
        <v>5011</v>
      </c>
      <c r="D174" s="2" t="s">
        <v>2286</v>
      </c>
      <c r="E174" s="15">
        <v>42277</v>
      </c>
      <c r="F174" s="15" t="s">
        <v>6116</v>
      </c>
      <c r="H174" s="2">
        <f t="shared" si="25"/>
        <v>2</v>
      </c>
      <c r="J174" s="20" t="s">
        <v>856</v>
      </c>
      <c r="O174" s="2" t="s">
        <v>2286</v>
      </c>
      <c r="Q174" s="2" t="s">
        <v>850</v>
      </c>
      <c r="S174" s="15">
        <v>41827</v>
      </c>
      <c r="T174" s="15">
        <v>42277</v>
      </c>
      <c r="U174" s="15"/>
    </row>
    <row r="175" spans="1:21">
      <c r="A175" s="2" t="s">
        <v>7801</v>
      </c>
      <c r="B175" s="2" t="s">
        <v>5012</v>
      </c>
      <c r="D175" s="2" t="s">
        <v>2286</v>
      </c>
      <c r="E175" s="15">
        <v>42277</v>
      </c>
      <c r="F175" s="15" t="s">
        <v>6116</v>
      </c>
      <c r="H175" s="2">
        <f t="shared" si="25"/>
        <v>2</v>
      </c>
      <c r="J175" s="17" t="s">
        <v>130</v>
      </c>
      <c r="K175" s="2" t="str">
        <f>VLOOKUP(J175,$A:$B,2,FALSE)</f>
        <v>x0</v>
      </c>
      <c r="L175" s="2" t="str">
        <f t="shared" si="26"/>
        <v>Total/NA</v>
      </c>
      <c r="M175" s="2" t="s">
        <v>358</v>
      </c>
      <c r="S175" s="15">
        <f>VLOOKUP(J175,A:G,5,FALSE)</f>
        <v>41827</v>
      </c>
      <c r="T175" s="15" t="str">
        <f>IF(VLOOKUP(J175,A:G,6,FALSE)=0,"",VLOOKUP(J175,A:G,6,FALSE))</f>
        <v/>
      </c>
      <c r="U175" s="15" t="str">
        <f>IF(VLOOKUP(J175,A:G,7,FALSE)=0,"",VLOOKUP(J175,A:G,7,FALSE))</f>
        <v/>
      </c>
    </row>
    <row r="176" spans="1:21">
      <c r="A176" s="2" t="s">
        <v>7803</v>
      </c>
      <c r="B176" s="2" t="s">
        <v>5013</v>
      </c>
      <c r="D176" s="2" t="s">
        <v>2286</v>
      </c>
      <c r="E176" s="15">
        <v>42277</v>
      </c>
      <c r="F176" s="15">
        <v>41639</v>
      </c>
      <c r="H176" s="2">
        <f t="shared" si="25"/>
        <v>1</v>
      </c>
      <c r="J176" s="19" t="s">
        <v>752</v>
      </c>
      <c r="K176" s="2" t="str">
        <f>VLOOKUP(J176,$A:$B,2,FALSE)</f>
        <v>x75</v>
      </c>
      <c r="L176" s="2" t="str">
        <f t="shared" si="26"/>
        <v>Non-life</v>
      </c>
      <c r="N176" s="2" t="s">
        <v>359</v>
      </c>
      <c r="S176" s="15">
        <f>VLOOKUP(J176,A:G,5,FALSE)</f>
        <v>41827</v>
      </c>
      <c r="T176" s="15" t="str">
        <f>IF(VLOOKUP(J176,A:G,6,FALSE)=0,"",VLOOKUP(J176,A:G,6,FALSE))</f>
        <v/>
      </c>
      <c r="U176" s="15" t="str">
        <f>IF(VLOOKUP(J176,A:G,7,FALSE)=0,"",VLOOKUP(J176,A:G,7,FALSE))</f>
        <v/>
      </c>
    </row>
    <row r="177" spans="1:21">
      <c r="A177" s="2" t="s">
        <v>7805</v>
      </c>
      <c r="B177" s="2" t="s">
        <v>5014</v>
      </c>
      <c r="D177" s="2" t="s">
        <v>2286</v>
      </c>
      <c r="E177" s="15">
        <v>42277</v>
      </c>
      <c r="F177" s="15" t="s">
        <v>6116</v>
      </c>
      <c r="H177" s="2">
        <f t="shared" si="25"/>
        <v>2</v>
      </c>
      <c r="J177" s="19" t="s">
        <v>781</v>
      </c>
      <c r="K177" s="2" t="str">
        <f>VLOOKUP(J177,$A:$B,2,FALSE)</f>
        <v>x43</v>
      </c>
      <c r="L177" s="2" t="str">
        <f t="shared" si="26"/>
        <v>Health non-SLT</v>
      </c>
      <c r="N177" s="2" t="s">
        <v>359</v>
      </c>
      <c r="S177" s="15">
        <f>VLOOKUP(J177,A:G,5,FALSE)</f>
        <v>41827</v>
      </c>
      <c r="T177" s="15" t="str">
        <f>IF(VLOOKUP(J177,A:G,6,FALSE)=0,"",VLOOKUP(J177,A:G,6,FALSE))</f>
        <v/>
      </c>
      <c r="U177" s="15" t="str">
        <f>IF(VLOOKUP(J177,A:G,7,FALSE)=0,"",VLOOKUP(J177,A:G,7,FALSE))</f>
        <v/>
      </c>
    </row>
    <row r="178" spans="1:21">
      <c r="A178" s="2" t="s">
        <v>8120</v>
      </c>
      <c r="B178" s="2" t="s">
        <v>5015</v>
      </c>
      <c r="D178" s="2" t="s">
        <v>2286</v>
      </c>
      <c r="E178" s="15">
        <v>42277</v>
      </c>
      <c r="F178" s="15" t="s">
        <v>6116</v>
      </c>
      <c r="H178" s="2">
        <f t="shared" si="25"/>
        <v>1</v>
      </c>
      <c r="J178" s="19" t="s">
        <v>755</v>
      </c>
      <c r="K178" s="2" t="str">
        <f>VLOOKUP(J178,$A:$B,2,FALSE)</f>
        <v>x60</v>
      </c>
      <c r="L178" s="2" t="str">
        <f t="shared" si="26"/>
        <v>Life</v>
      </c>
      <c r="N178" s="2" t="s">
        <v>359</v>
      </c>
      <c r="S178" s="15">
        <f>VLOOKUP(J178,A:G,5,FALSE)</f>
        <v>41827</v>
      </c>
      <c r="T178" s="15" t="str">
        <f>IF(VLOOKUP(J178,A:G,6,FALSE)=0,"",VLOOKUP(J178,A:G,6,FALSE))</f>
        <v/>
      </c>
      <c r="U178" s="15" t="str">
        <f>IF(VLOOKUP(J178,A:G,7,FALSE)=0,"",VLOOKUP(J178,A:G,7,FALSE))</f>
        <v/>
      </c>
    </row>
    <row r="179" spans="1:21">
      <c r="A179" s="2" t="s">
        <v>8244</v>
      </c>
      <c r="B179" s="2" t="s">
        <v>5016</v>
      </c>
      <c r="D179" s="2" t="s">
        <v>2286</v>
      </c>
      <c r="E179" s="15">
        <v>42277</v>
      </c>
      <c r="F179" s="15" t="s">
        <v>6116</v>
      </c>
      <c r="H179" s="2">
        <f t="shared" si="25"/>
        <v>1</v>
      </c>
      <c r="J179" s="19" t="s">
        <v>780</v>
      </c>
      <c r="K179" s="2" t="str">
        <f>VLOOKUP(J179,$A:$B,2,FALSE)</f>
        <v>x45</v>
      </c>
      <c r="L179" s="2" t="str">
        <f t="shared" si="26"/>
        <v>Health SLT</v>
      </c>
      <c r="N179" s="2" t="s">
        <v>359</v>
      </c>
      <c r="S179" s="15">
        <f>VLOOKUP(J179,A:G,5,FALSE)</f>
        <v>41827</v>
      </c>
      <c r="T179" s="15" t="str">
        <f>IF(VLOOKUP(J179,A:G,6,FALSE)=0,"",VLOOKUP(J179,A:G,6,FALSE))</f>
        <v/>
      </c>
      <c r="U179" s="15" t="str">
        <f>IF(VLOOKUP(J179,A:G,7,FALSE)=0,"",VLOOKUP(J179,A:G,7,FALSE))</f>
        <v/>
      </c>
    </row>
    <row r="180" spans="1:21">
      <c r="A180" s="2" t="s">
        <v>8245</v>
      </c>
      <c r="B180" s="2" t="s">
        <v>5017</v>
      </c>
      <c r="D180" s="2" t="s">
        <v>2286</v>
      </c>
      <c r="E180" s="15">
        <v>42277</v>
      </c>
      <c r="F180" s="15" t="s">
        <v>6116</v>
      </c>
      <c r="H180" s="2">
        <f t="shared" si="25"/>
        <v>1</v>
      </c>
      <c r="J180" s="20" t="s">
        <v>857</v>
      </c>
      <c r="O180" s="2" t="s">
        <v>2286</v>
      </c>
      <c r="Q180" s="2" t="s">
        <v>850</v>
      </c>
      <c r="S180" s="15">
        <v>41827</v>
      </c>
      <c r="T180" s="15"/>
      <c r="U180" s="15"/>
    </row>
    <row r="181" spans="1:21">
      <c r="A181" s="2" t="s">
        <v>8246</v>
      </c>
      <c r="B181" s="2" t="s">
        <v>5018</v>
      </c>
      <c r="D181" s="2" t="s">
        <v>2286</v>
      </c>
      <c r="E181" s="15">
        <v>42277</v>
      </c>
      <c r="F181" s="15" t="s">
        <v>6116</v>
      </c>
      <c r="H181" s="2">
        <f t="shared" si="25"/>
        <v>1</v>
      </c>
      <c r="J181" s="17" t="s">
        <v>130</v>
      </c>
      <c r="K181" s="2" t="str">
        <f t="shared" ref="K181:K214" si="31">VLOOKUP(J181,$A:$B,2,FALSE)</f>
        <v>x0</v>
      </c>
      <c r="L181" s="2" t="str">
        <f t="shared" si="26"/>
        <v>Total/NA</v>
      </c>
      <c r="M181" s="2" t="s">
        <v>358</v>
      </c>
      <c r="S181" s="15">
        <f t="shared" ref="S181:S214" si="32">VLOOKUP(J181,A:G,5,FALSE)</f>
        <v>41827</v>
      </c>
      <c r="T181" s="15" t="str">
        <f t="shared" ref="T181:T214" si="33">IF(VLOOKUP(J181,A:G,6,FALSE)=0,"",VLOOKUP(J181,A:G,6,FALSE))</f>
        <v/>
      </c>
      <c r="U181" s="15" t="str">
        <f t="shared" ref="U181:U214" si="34">IF(VLOOKUP(J181,A:G,7,FALSE)=0,"",VLOOKUP(J181,A:G,7,FALSE))</f>
        <v/>
      </c>
    </row>
    <row r="182" spans="1:21">
      <c r="A182" s="2" t="s">
        <v>8247</v>
      </c>
      <c r="B182" s="2" t="s">
        <v>5019</v>
      </c>
      <c r="D182" s="2" t="s">
        <v>2286</v>
      </c>
      <c r="E182" s="15">
        <v>42277</v>
      </c>
      <c r="F182" s="15" t="s">
        <v>6116</v>
      </c>
      <c r="H182" s="2">
        <f t="shared" si="25"/>
        <v>1</v>
      </c>
      <c r="J182" s="19" t="s">
        <v>2246</v>
      </c>
      <c r="K182" s="2" t="str">
        <f t="shared" si="31"/>
        <v>x79</v>
      </c>
      <c r="L182" s="2" t="str">
        <f t="shared" si="26"/>
        <v>Non-life and Health non-SLT</v>
      </c>
      <c r="M182" s="2" t="s">
        <v>358</v>
      </c>
      <c r="N182" s="2" t="s">
        <v>359</v>
      </c>
      <c r="S182" s="15">
        <f t="shared" si="32"/>
        <v>41827</v>
      </c>
      <c r="T182" s="15" t="str">
        <f t="shared" si="33"/>
        <v/>
      </c>
      <c r="U182" s="15" t="str">
        <f t="shared" si="34"/>
        <v/>
      </c>
    </row>
    <row r="183" spans="1:21">
      <c r="A183" s="2" t="s">
        <v>8255</v>
      </c>
      <c r="B183" s="2" t="s">
        <v>5020</v>
      </c>
      <c r="D183" s="2" t="s">
        <v>2286</v>
      </c>
      <c r="E183" s="15">
        <v>42277</v>
      </c>
      <c r="F183" s="15" t="s">
        <v>6116</v>
      </c>
      <c r="H183" s="2">
        <f t="shared" si="25"/>
        <v>1</v>
      </c>
      <c r="J183" s="21" t="s">
        <v>752</v>
      </c>
      <c r="K183" s="2" t="str">
        <f t="shared" si="31"/>
        <v>x75</v>
      </c>
      <c r="L183" s="2" t="str">
        <f t="shared" si="26"/>
        <v>Non-life</v>
      </c>
      <c r="M183" s="2" t="s">
        <v>358</v>
      </c>
      <c r="N183" s="2" t="s">
        <v>359</v>
      </c>
      <c r="S183" s="15">
        <f t="shared" si="32"/>
        <v>41827</v>
      </c>
      <c r="T183" s="15" t="str">
        <f t="shared" si="33"/>
        <v/>
      </c>
      <c r="U183" s="15" t="str">
        <f t="shared" si="34"/>
        <v/>
      </c>
    </row>
    <row r="184" spans="1:21">
      <c r="A184" s="2" t="s">
        <v>8259</v>
      </c>
      <c r="B184" s="2" t="s">
        <v>5021</v>
      </c>
      <c r="D184" s="2" t="s">
        <v>2286</v>
      </c>
      <c r="E184" s="15">
        <v>42277</v>
      </c>
      <c r="F184" s="15" t="s">
        <v>6116</v>
      </c>
      <c r="H184" s="2">
        <f t="shared" si="25"/>
        <v>5</v>
      </c>
      <c r="J184" s="22" t="s">
        <v>756</v>
      </c>
      <c r="K184" s="2" t="str">
        <f t="shared" si="31"/>
        <v>x77</v>
      </c>
      <c r="L184" s="2" t="str">
        <f t="shared" si="26"/>
        <v>Non-life [direct business and accepted proportional reinsurance]</v>
      </c>
      <c r="M184" s="2" t="s">
        <v>358</v>
      </c>
      <c r="N184" s="2" t="s">
        <v>359</v>
      </c>
      <c r="S184" s="15">
        <f t="shared" si="32"/>
        <v>41827</v>
      </c>
      <c r="T184" s="15">
        <f t="shared" si="33"/>
        <v>41639</v>
      </c>
      <c r="U184" s="15" t="str">
        <f t="shared" si="34"/>
        <v/>
      </c>
    </row>
    <row r="185" spans="1:21">
      <c r="A185" s="2" t="s">
        <v>9758</v>
      </c>
      <c r="B185" s="2" t="s">
        <v>5022</v>
      </c>
      <c r="D185" s="2" t="s">
        <v>2286</v>
      </c>
      <c r="E185" s="15">
        <v>42277</v>
      </c>
      <c r="F185" s="15">
        <v>41639</v>
      </c>
      <c r="H185" s="2">
        <f t="shared" si="25"/>
        <v>1</v>
      </c>
      <c r="J185" s="100" t="s">
        <v>757</v>
      </c>
      <c r="K185" s="2" t="str">
        <f t="shared" si="31"/>
        <v>x73</v>
      </c>
      <c r="L185" s="2" t="str">
        <f t="shared" si="26"/>
        <v>Motor vehicle liability insurance [direct business and accepted proportional reinsurance]</v>
      </c>
      <c r="N185" s="2" t="s">
        <v>359</v>
      </c>
      <c r="S185" s="15">
        <f t="shared" si="32"/>
        <v>41827</v>
      </c>
      <c r="T185" s="15" t="str">
        <f t="shared" si="33"/>
        <v/>
      </c>
      <c r="U185" s="15" t="str">
        <f t="shared" si="34"/>
        <v/>
      </c>
    </row>
    <row r="186" spans="1:21">
      <c r="A186" s="2" t="s">
        <v>9759</v>
      </c>
      <c r="B186" s="2" t="s">
        <v>6744</v>
      </c>
      <c r="D186" s="2" t="s">
        <v>2286</v>
      </c>
      <c r="E186" s="15">
        <v>42277</v>
      </c>
      <c r="F186" s="15">
        <v>41639</v>
      </c>
      <c r="H186" s="2">
        <f t="shared" si="25"/>
        <v>1</v>
      </c>
      <c r="J186" s="100" t="s">
        <v>758</v>
      </c>
      <c r="K186" s="2" t="str">
        <f t="shared" si="31"/>
        <v>x101</v>
      </c>
      <c r="L186" s="2" t="str">
        <f t="shared" si="26"/>
        <v>Other motor insurance [direct business and accepted proportional reinsurance]</v>
      </c>
      <c r="N186" s="2" t="s">
        <v>359</v>
      </c>
      <c r="S186" s="15">
        <f t="shared" si="32"/>
        <v>41827</v>
      </c>
      <c r="T186" s="15" t="str">
        <f t="shared" si="33"/>
        <v/>
      </c>
      <c r="U186" s="15" t="str">
        <f t="shared" si="34"/>
        <v/>
      </c>
    </row>
    <row r="187" spans="1:21">
      <c r="A187" s="2" t="s">
        <v>9760</v>
      </c>
      <c r="B187" s="2" t="s">
        <v>6745</v>
      </c>
      <c r="D187" s="2" t="s">
        <v>2286</v>
      </c>
      <c r="E187" s="15">
        <v>42277</v>
      </c>
      <c r="F187" s="15">
        <v>41639</v>
      </c>
      <c r="H187" s="2">
        <f t="shared" si="25"/>
        <v>1</v>
      </c>
      <c r="J187" s="100" t="s">
        <v>759</v>
      </c>
      <c r="K187" s="2" t="str">
        <f t="shared" si="31"/>
        <v>x66</v>
      </c>
      <c r="L187" s="2" t="str">
        <f t="shared" si="26"/>
        <v>Marine, aviation and transport insurance [direct business and accepted proportional reinsurance]</v>
      </c>
      <c r="N187" s="2" t="s">
        <v>359</v>
      </c>
      <c r="S187" s="15">
        <f t="shared" si="32"/>
        <v>41827</v>
      </c>
      <c r="T187" s="15" t="str">
        <f t="shared" si="33"/>
        <v/>
      </c>
      <c r="U187" s="15" t="str">
        <f t="shared" si="34"/>
        <v/>
      </c>
    </row>
    <row r="188" spans="1:21">
      <c r="A188" s="2" t="s">
        <v>9761</v>
      </c>
      <c r="B188" s="2" t="s">
        <v>6749</v>
      </c>
      <c r="D188" s="2" t="s">
        <v>2286</v>
      </c>
      <c r="E188" s="15">
        <v>42277</v>
      </c>
      <c r="F188" s="15">
        <v>41639</v>
      </c>
      <c r="H188" s="2">
        <f t="shared" si="25"/>
        <v>1</v>
      </c>
      <c r="J188" s="100" t="s">
        <v>760</v>
      </c>
      <c r="K188" s="2" t="str">
        <f t="shared" si="31"/>
        <v>x31</v>
      </c>
      <c r="L188" s="2" t="str">
        <f t="shared" si="26"/>
        <v>Fire and other damage to property insurance [direct business and accepted proportional reinsurance]</v>
      </c>
      <c r="N188" s="2" t="s">
        <v>359</v>
      </c>
      <c r="S188" s="15">
        <f t="shared" si="32"/>
        <v>41827</v>
      </c>
      <c r="T188" s="15" t="str">
        <f t="shared" si="33"/>
        <v/>
      </c>
      <c r="U188" s="15" t="str">
        <f t="shared" si="34"/>
        <v/>
      </c>
    </row>
    <row r="189" spans="1:21">
      <c r="A189" s="2" t="s">
        <v>9762</v>
      </c>
      <c r="B189" s="2" t="s">
        <v>7115</v>
      </c>
      <c r="D189" s="2" t="s">
        <v>2286</v>
      </c>
      <c r="E189" s="15">
        <v>42277</v>
      </c>
      <c r="F189" s="15">
        <v>41639</v>
      </c>
      <c r="H189" s="2">
        <f t="shared" si="25"/>
        <v>1</v>
      </c>
      <c r="J189" s="100" t="s">
        <v>761</v>
      </c>
      <c r="K189" s="2" t="str">
        <f t="shared" si="31"/>
        <v>x34</v>
      </c>
      <c r="L189" s="2" t="str">
        <f t="shared" si="26"/>
        <v>General liability insurance [direct business and accepted proportional reinsurance]</v>
      </c>
      <c r="N189" s="2" t="s">
        <v>359</v>
      </c>
      <c r="S189" s="15">
        <f t="shared" si="32"/>
        <v>41827</v>
      </c>
      <c r="T189" s="15" t="str">
        <f t="shared" si="33"/>
        <v/>
      </c>
      <c r="U189" s="15" t="str">
        <f t="shared" si="34"/>
        <v/>
      </c>
    </row>
    <row r="190" spans="1:21">
      <c r="A190" s="2" t="s">
        <v>9764</v>
      </c>
      <c r="B190" s="2" t="s">
        <v>7116</v>
      </c>
      <c r="D190" s="2" t="s">
        <v>2286</v>
      </c>
      <c r="E190" s="15">
        <v>42277</v>
      </c>
      <c r="F190" s="15">
        <v>41639</v>
      </c>
      <c r="H190" s="2">
        <f t="shared" si="25"/>
        <v>1</v>
      </c>
      <c r="J190" s="100" t="s">
        <v>762</v>
      </c>
      <c r="K190" s="2" t="str">
        <f t="shared" si="31"/>
        <v>x27</v>
      </c>
      <c r="L190" s="2" t="str">
        <f t="shared" si="26"/>
        <v>Credit and suretyship insurance [direct business and accepted proportional reinsurance]</v>
      </c>
      <c r="N190" s="2" t="s">
        <v>359</v>
      </c>
      <c r="S190" s="15">
        <f t="shared" si="32"/>
        <v>41827</v>
      </c>
      <c r="T190" s="15" t="str">
        <f t="shared" si="33"/>
        <v/>
      </c>
      <c r="U190" s="15" t="str">
        <f t="shared" si="34"/>
        <v/>
      </c>
    </row>
    <row r="191" spans="1:21">
      <c r="A191" s="2" t="s">
        <v>9763</v>
      </c>
      <c r="B191" s="2" t="s">
        <v>7121</v>
      </c>
      <c r="D191" s="2" t="s">
        <v>2286</v>
      </c>
      <c r="E191" s="15">
        <v>42277</v>
      </c>
      <c r="F191" s="15">
        <v>41639</v>
      </c>
      <c r="H191" s="2">
        <f t="shared" si="25"/>
        <v>1</v>
      </c>
      <c r="J191" s="100" t="s">
        <v>2250</v>
      </c>
      <c r="K191" s="2" t="str">
        <f t="shared" si="31"/>
        <v>x59</v>
      </c>
      <c r="L191" s="2" t="str">
        <f t="shared" si="26"/>
        <v>Legal expenses insurance [direct business and accepted proportional reinsurance]</v>
      </c>
      <c r="N191" s="2" t="s">
        <v>359</v>
      </c>
      <c r="S191" s="15">
        <f t="shared" si="32"/>
        <v>41827</v>
      </c>
      <c r="T191" s="15" t="str">
        <f t="shared" si="33"/>
        <v/>
      </c>
      <c r="U191" s="15" t="str">
        <f t="shared" si="34"/>
        <v/>
      </c>
    </row>
    <row r="192" spans="1:21">
      <c r="A192" s="2" t="s">
        <v>9765</v>
      </c>
      <c r="B192" s="2" t="s">
        <v>7122</v>
      </c>
      <c r="D192" s="2" t="s">
        <v>2286</v>
      </c>
      <c r="E192" s="15">
        <v>42277</v>
      </c>
      <c r="F192" s="15">
        <v>41639</v>
      </c>
      <c r="H192" s="2">
        <f t="shared" si="25"/>
        <v>1</v>
      </c>
      <c r="J192" s="100" t="s">
        <v>763</v>
      </c>
      <c r="K192" s="2" t="str">
        <f t="shared" si="31"/>
        <v>x12</v>
      </c>
      <c r="L192" s="2" t="str">
        <f t="shared" si="26"/>
        <v>Assistance [direct business and accepted proportional reinsurance]</v>
      </c>
      <c r="N192" s="2" t="s">
        <v>359</v>
      </c>
      <c r="S192" s="15">
        <f t="shared" si="32"/>
        <v>41827</v>
      </c>
      <c r="T192" s="15" t="str">
        <f t="shared" si="33"/>
        <v/>
      </c>
      <c r="U192" s="15" t="str">
        <f t="shared" si="34"/>
        <v/>
      </c>
    </row>
    <row r="193" spans="1:21">
      <c r="A193" s="2" t="s">
        <v>9766</v>
      </c>
      <c r="B193" s="2" t="s">
        <v>7128</v>
      </c>
      <c r="D193" s="2" t="s">
        <v>2286</v>
      </c>
      <c r="E193" s="15">
        <v>42277</v>
      </c>
      <c r="F193" s="15">
        <v>41639</v>
      </c>
      <c r="H193" s="2">
        <f t="shared" si="25"/>
        <v>1</v>
      </c>
      <c r="J193" s="100" t="s">
        <v>764</v>
      </c>
      <c r="K193" s="2" t="str">
        <f t="shared" si="31"/>
        <v>x70</v>
      </c>
      <c r="L193" s="2" t="str">
        <f t="shared" si="26"/>
        <v>Miscellaneous financial loss [direct business and accepted proportional reinsurance]</v>
      </c>
      <c r="N193" s="2" t="s">
        <v>359</v>
      </c>
      <c r="S193" s="15">
        <f t="shared" si="32"/>
        <v>41827</v>
      </c>
      <c r="T193" s="15" t="str">
        <f t="shared" si="33"/>
        <v/>
      </c>
      <c r="U193" s="15" t="str">
        <f t="shared" si="34"/>
        <v/>
      </c>
    </row>
    <row r="194" spans="1:21">
      <c r="A194" s="2" t="s">
        <v>9767</v>
      </c>
      <c r="B194" s="2" t="s">
        <v>7129</v>
      </c>
      <c r="D194" s="2" t="s">
        <v>2286</v>
      </c>
      <c r="E194" s="15">
        <v>42277</v>
      </c>
      <c r="F194" s="15">
        <v>41639</v>
      </c>
      <c r="H194" s="2">
        <f t="shared" ref="H194:H257" si="35">COUNTIF(J:J,A194)</f>
        <v>1</v>
      </c>
      <c r="J194" s="22" t="s">
        <v>782</v>
      </c>
      <c r="K194" s="2" t="str">
        <f t="shared" si="31"/>
        <v>x76</v>
      </c>
      <c r="L194" s="2" t="str">
        <f t="shared" si="26"/>
        <v>Non-life [accepted non-proportional reinsurance]</v>
      </c>
      <c r="M194" s="2" t="s">
        <v>358</v>
      </c>
      <c r="N194" s="2" t="s">
        <v>359</v>
      </c>
      <c r="S194" s="15">
        <f t="shared" si="32"/>
        <v>41827</v>
      </c>
      <c r="T194" s="15">
        <f t="shared" si="33"/>
        <v>41639</v>
      </c>
      <c r="U194" s="15" t="str">
        <f t="shared" si="34"/>
        <v/>
      </c>
    </row>
    <row r="195" spans="1:21">
      <c r="A195" s="2" t="s">
        <v>9768</v>
      </c>
      <c r="B195" s="2" t="s">
        <v>9772</v>
      </c>
      <c r="D195" s="2" t="s">
        <v>2286</v>
      </c>
      <c r="E195" s="15">
        <v>42277</v>
      </c>
      <c r="F195" s="15">
        <v>41639</v>
      </c>
      <c r="H195" s="2">
        <f t="shared" si="35"/>
        <v>1</v>
      </c>
      <c r="J195" s="100" t="s">
        <v>769</v>
      </c>
      <c r="K195" s="2" t="str">
        <f t="shared" si="31"/>
        <v>x106</v>
      </c>
      <c r="L195" s="2" t="str">
        <f t="shared" si="26"/>
        <v>Property [accepted non-proportional reinsurance]</v>
      </c>
      <c r="N195" s="2" t="s">
        <v>359</v>
      </c>
      <c r="S195" s="15">
        <f t="shared" si="32"/>
        <v>41827</v>
      </c>
      <c r="T195" s="15" t="str">
        <f t="shared" si="33"/>
        <v/>
      </c>
      <c r="U195" s="15" t="str">
        <f t="shared" si="34"/>
        <v/>
      </c>
    </row>
    <row r="196" spans="1:21">
      <c r="A196" s="2" t="s">
        <v>4494</v>
      </c>
      <c r="B196" s="2" t="s">
        <v>9773</v>
      </c>
      <c r="D196" s="2" t="s">
        <v>2286</v>
      </c>
      <c r="E196" s="15">
        <v>42277</v>
      </c>
      <c r="F196" s="15">
        <v>41639</v>
      </c>
      <c r="H196" s="2">
        <f t="shared" si="35"/>
        <v>1</v>
      </c>
      <c r="J196" s="100" t="s">
        <v>770</v>
      </c>
      <c r="K196" s="2" t="str">
        <f t="shared" si="31"/>
        <v>x14</v>
      </c>
      <c r="L196" s="2" t="str">
        <f t="shared" si="26"/>
        <v>Casualty [accepted non-proportional reinsurance]</v>
      </c>
      <c r="N196" s="2" t="s">
        <v>359</v>
      </c>
      <c r="S196" s="15">
        <f t="shared" si="32"/>
        <v>41827</v>
      </c>
      <c r="T196" s="15" t="str">
        <f t="shared" si="33"/>
        <v/>
      </c>
      <c r="U196" s="15" t="str">
        <f t="shared" si="34"/>
        <v/>
      </c>
    </row>
    <row r="197" spans="1:21">
      <c r="A197" s="2" t="s">
        <v>9769</v>
      </c>
      <c r="B197" s="2" t="s">
        <v>7130</v>
      </c>
      <c r="D197" s="2" t="s">
        <v>2286</v>
      </c>
      <c r="E197" s="15">
        <v>42277</v>
      </c>
      <c r="F197" s="15">
        <v>41639</v>
      </c>
      <c r="H197" s="2">
        <f t="shared" si="35"/>
        <v>1</v>
      </c>
      <c r="J197" s="100" t="s">
        <v>771</v>
      </c>
      <c r="K197" s="2" t="str">
        <f t="shared" si="31"/>
        <v>x67</v>
      </c>
      <c r="L197" s="2" t="str">
        <f t="shared" si="26"/>
        <v>Marine, aviation, transport [accepted non-proportional reinsurance]</v>
      </c>
      <c r="N197" s="2" t="s">
        <v>359</v>
      </c>
      <c r="S197" s="15">
        <f t="shared" si="32"/>
        <v>41827</v>
      </c>
      <c r="T197" s="15" t="str">
        <f t="shared" si="33"/>
        <v/>
      </c>
      <c r="U197" s="15" t="str">
        <f t="shared" si="34"/>
        <v/>
      </c>
    </row>
    <row r="198" spans="1:21">
      <c r="A198" s="2" t="s">
        <v>9770</v>
      </c>
      <c r="B198" s="2" t="s">
        <v>7131</v>
      </c>
      <c r="D198" s="2" t="s">
        <v>2286</v>
      </c>
      <c r="E198" s="15">
        <v>42277</v>
      </c>
      <c r="F198" s="15">
        <v>41639</v>
      </c>
      <c r="H198" s="2">
        <f t="shared" si="35"/>
        <v>1</v>
      </c>
      <c r="J198" s="21" t="s">
        <v>781</v>
      </c>
      <c r="K198" s="2" t="str">
        <f t="shared" si="31"/>
        <v>x43</v>
      </c>
      <c r="L198" s="2" t="str">
        <f t="shared" si="26"/>
        <v>Health non-SLT</v>
      </c>
      <c r="M198" s="2" t="s">
        <v>358</v>
      </c>
      <c r="N198" s="2" t="s">
        <v>359</v>
      </c>
      <c r="S198" s="15">
        <f t="shared" si="32"/>
        <v>41827</v>
      </c>
      <c r="T198" s="15" t="str">
        <f t="shared" si="33"/>
        <v/>
      </c>
      <c r="U198" s="15" t="str">
        <f t="shared" si="34"/>
        <v/>
      </c>
    </row>
    <row r="199" spans="1:21">
      <c r="A199" s="2" t="s">
        <v>9771</v>
      </c>
      <c r="B199" s="2" t="s">
        <v>7132</v>
      </c>
      <c r="D199" s="2" t="s">
        <v>2286</v>
      </c>
      <c r="E199" s="15">
        <v>42277</v>
      </c>
      <c r="F199" s="15">
        <v>41639</v>
      </c>
      <c r="H199" s="2">
        <f t="shared" si="35"/>
        <v>1</v>
      </c>
      <c r="J199" s="22" t="s">
        <v>2249</v>
      </c>
      <c r="K199" s="2" t="str">
        <f t="shared" si="31"/>
        <v>x44</v>
      </c>
      <c r="L199" s="2" t="str">
        <f t="shared" si="26"/>
        <v>Health non-SLT [direct business and accepted proportional reinsurance]</v>
      </c>
      <c r="M199" s="2" t="s">
        <v>358</v>
      </c>
      <c r="N199" s="2" t="s">
        <v>359</v>
      </c>
      <c r="S199" s="15">
        <f t="shared" si="32"/>
        <v>41827</v>
      </c>
      <c r="T199" s="15">
        <f t="shared" si="33"/>
        <v>41639</v>
      </c>
      <c r="U199" s="15" t="str">
        <f t="shared" si="34"/>
        <v/>
      </c>
    </row>
    <row r="200" spans="1:21">
      <c r="A200" s="2" t="s">
        <v>11260</v>
      </c>
      <c r="B200" s="2" t="s">
        <v>7133</v>
      </c>
      <c r="D200" s="2" t="s">
        <v>2286</v>
      </c>
      <c r="E200" s="15">
        <v>42566</v>
      </c>
      <c r="F200" s="15"/>
      <c r="H200" s="2">
        <f t="shared" si="35"/>
        <v>2</v>
      </c>
      <c r="J200" s="100" t="s">
        <v>765</v>
      </c>
      <c r="K200" s="2" t="str">
        <f t="shared" si="31"/>
        <v>x69</v>
      </c>
      <c r="L200" s="2" t="str">
        <f t="shared" si="26"/>
        <v>Medical expense insurance [direct business and accepted proportional reinsurance]</v>
      </c>
      <c r="N200" s="2" t="s">
        <v>359</v>
      </c>
      <c r="S200" s="15">
        <f t="shared" si="32"/>
        <v>41827</v>
      </c>
      <c r="T200" s="15" t="str">
        <f t="shared" si="33"/>
        <v/>
      </c>
      <c r="U200" s="15" t="str">
        <f t="shared" si="34"/>
        <v/>
      </c>
    </row>
    <row r="201" spans="1:21">
      <c r="A201" s="2" t="s">
        <v>11261</v>
      </c>
      <c r="B201" s="2" t="s">
        <v>7134</v>
      </c>
      <c r="D201" s="2" t="s">
        <v>2286</v>
      </c>
      <c r="E201" s="15">
        <v>42566</v>
      </c>
      <c r="F201" s="15"/>
      <c r="H201" s="2">
        <f t="shared" si="35"/>
        <v>2</v>
      </c>
      <c r="J201" s="100" t="s">
        <v>766</v>
      </c>
      <c r="K201" s="2" t="str">
        <f t="shared" si="31"/>
        <v>x52</v>
      </c>
      <c r="L201" s="2" t="str">
        <f t="shared" si="26"/>
        <v>Income protection insurance [direct business and accepted proportional reinsurance]</v>
      </c>
      <c r="N201" s="2" t="s">
        <v>359</v>
      </c>
      <c r="S201" s="15">
        <f t="shared" si="32"/>
        <v>41827</v>
      </c>
      <c r="T201" s="15" t="str">
        <f t="shared" si="33"/>
        <v/>
      </c>
      <c r="U201" s="15" t="str">
        <f t="shared" si="34"/>
        <v/>
      </c>
    </row>
    <row r="202" spans="1:21">
      <c r="A202" s="2" t="s">
        <v>11262</v>
      </c>
      <c r="B202" s="2" t="s">
        <v>7135</v>
      </c>
      <c r="D202" s="2" t="s">
        <v>2286</v>
      </c>
      <c r="E202" s="15">
        <v>42566</v>
      </c>
      <c r="F202" s="15"/>
      <c r="H202" s="2">
        <f t="shared" si="35"/>
        <v>2</v>
      </c>
      <c r="J202" s="100" t="s">
        <v>767</v>
      </c>
      <c r="K202" s="2" t="str">
        <f t="shared" si="31"/>
        <v>x132</v>
      </c>
      <c r="L202" s="2" t="str">
        <f t="shared" si="26"/>
        <v>Workers' compensation insurance [direct business and accepted proportional reinsurance]</v>
      </c>
      <c r="N202" s="2" t="s">
        <v>359</v>
      </c>
      <c r="S202" s="15">
        <f t="shared" si="32"/>
        <v>41827</v>
      </c>
      <c r="T202" s="15" t="str">
        <f t="shared" si="33"/>
        <v/>
      </c>
      <c r="U202" s="15" t="str">
        <f t="shared" si="34"/>
        <v/>
      </c>
    </row>
    <row r="203" spans="1:21">
      <c r="A203" s="2" t="s">
        <v>716</v>
      </c>
      <c r="B203" s="2" t="s">
        <v>7136</v>
      </c>
      <c r="D203" s="2" t="s">
        <v>2286</v>
      </c>
      <c r="E203" s="15">
        <v>42566</v>
      </c>
      <c r="F203" s="15"/>
      <c r="H203" s="2">
        <f t="shared" si="35"/>
        <v>2</v>
      </c>
      <c r="J203" s="22" t="s">
        <v>768</v>
      </c>
      <c r="K203" s="2" t="str">
        <f t="shared" si="31"/>
        <v>x42</v>
      </c>
      <c r="L203" s="2" t="str">
        <f t="shared" si="26"/>
        <v>Health [accepted non-proportional reinsurance]</v>
      </c>
      <c r="N203" s="2" t="s">
        <v>359</v>
      </c>
      <c r="S203" s="15">
        <f t="shared" si="32"/>
        <v>41827</v>
      </c>
      <c r="T203" s="15" t="str">
        <f t="shared" si="33"/>
        <v/>
      </c>
      <c r="U203" s="15" t="str">
        <f t="shared" si="34"/>
        <v/>
      </c>
    </row>
    <row r="204" spans="1:21">
      <c r="A204" s="2" t="s">
        <v>11337</v>
      </c>
      <c r="B204" s="2" t="s">
        <v>7137</v>
      </c>
      <c r="D204" s="2" t="s">
        <v>2286</v>
      </c>
      <c r="E204" s="15">
        <v>42566</v>
      </c>
      <c r="F204" s="15"/>
      <c r="H204" s="2">
        <f t="shared" si="35"/>
        <v>1</v>
      </c>
      <c r="J204" s="19" t="s">
        <v>772</v>
      </c>
      <c r="K204" s="2" t="str">
        <f t="shared" si="31"/>
        <v>x65</v>
      </c>
      <c r="L204" s="2" t="str">
        <f t="shared" si="26"/>
        <v>Life and Health SLT</v>
      </c>
      <c r="M204" s="2" t="s">
        <v>358</v>
      </c>
      <c r="N204" s="2" t="s">
        <v>359</v>
      </c>
      <c r="S204" s="15">
        <f t="shared" si="32"/>
        <v>41827</v>
      </c>
      <c r="T204" s="15" t="str">
        <f t="shared" si="33"/>
        <v/>
      </c>
      <c r="U204" s="15" t="str">
        <f t="shared" si="34"/>
        <v/>
      </c>
    </row>
    <row r="205" spans="1:21">
      <c r="A205" s="2" t="s">
        <v>11678</v>
      </c>
      <c r="B205" s="2" t="s">
        <v>7139</v>
      </c>
      <c r="D205" s="2" t="s">
        <v>2286</v>
      </c>
      <c r="E205" s="15">
        <v>42566</v>
      </c>
      <c r="F205" s="15"/>
      <c r="H205" s="2">
        <f t="shared" si="35"/>
        <v>1</v>
      </c>
      <c r="J205" s="21" t="s">
        <v>3443</v>
      </c>
      <c r="K205" s="2" t="str">
        <f t="shared" si="31"/>
        <v>x64</v>
      </c>
      <c r="L205" s="2" t="str">
        <f t="shared" si="26"/>
        <v>Life [other than unit-linked or index-linked]</v>
      </c>
      <c r="M205" s="2" t="s">
        <v>358</v>
      </c>
      <c r="N205" s="2" t="s">
        <v>359</v>
      </c>
      <c r="S205" s="15">
        <f t="shared" si="32"/>
        <v>41827</v>
      </c>
      <c r="T205" s="15" t="str">
        <f t="shared" si="33"/>
        <v/>
      </c>
      <c r="U205" s="15" t="str">
        <f t="shared" si="34"/>
        <v/>
      </c>
    </row>
    <row r="206" spans="1:21">
      <c r="A206" s="2" t="s">
        <v>11679</v>
      </c>
      <c r="B206" s="2" t="s">
        <v>7169</v>
      </c>
      <c r="D206" s="2" t="s">
        <v>2286</v>
      </c>
      <c r="E206" s="15">
        <v>42566</v>
      </c>
      <c r="F206" s="15"/>
      <c r="H206" s="2">
        <f t="shared" si="35"/>
        <v>1</v>
      </c>
      <c r="J206" s="22" t="s">
        <v>773</v>
      </c>
      <c r="K206" s="2" t="str">
        <f t="shared" si="31"/>
        <v>x63</v>
      </c>
      <c r="L206" s="2" t="str">
        <f t="shared" si="26"/>
        <v>Life [other than Index-linked and unit-linked insurance and Health SLT]</v>
      </c>
      <c r="M206" s="2" t="s">
        <v>358</v>
      </c>
      <c r="N206" s="2" t="s">
        <v>359</v>
      </c>
      <c r="S206" s="15">
        <f t="shared" si="32"/>
        <v>41827</v>
      </c>
      <c r="T206" s="15" t="str">
        <f t="shared" si="33"/>
        <v/>
      </c>
      <c r="U206" s="15" t="str">
        <f t="shared" si="34"/>
        <v/>
      </c>
    </row>
    <row r="207" spans="1:21">
      <c r="A207" s="2" t="s">
        <v>11680</v>
      </c>
      <c r="B207" s="2" t="s">
        <v>7170</v>
      </c>
      <c r="D207" s="2" t="s">
        <v>2286</v>
      </c>
      <c r="E207" s="15">
        <v>42566</v>
      </c>
      <c r="F207" s="15"/>
      <c r="H207" s="2">
        <f t="shared" si="35"/>
        <v>1</v>
      </c>
      <c r="J207" s="100" t="s">
        <v>774</v>
      </c>
      <c r="K207" s="2" t="str">
        <f t="shared" si="31"/>
        <v>x53</v>
      </c>
      <c r="L207" s="2" t="str">
        <f t="shared" si="26"/>
        <v>Insurance with profit participation</v>
      </c>
      <c r="M207" s="2" t="s">
        <v>358</v>
      </c>
      <c r="N207" s="2" t="s">
        <v>359</v>
      </c>
      <c r="S207" s="15">
        <f t="shared" si="32"/>
        <v>41827</v>
      </c>
      <c r="T207" s="15" t="str">
        <f t="shared" si="33"/>
        <v/>
      </c>
      <c r="U207" s="15" t="str">
        <f t="shared" si="34"/>
        <v/>
      </c>
    </row>
    <row r="208" spans="1:21">
      <c r="A208" s="2" t="s">
        <v>11681</v>
      </c>
      <c r="B208" s="2" t="s">
        <v>7366</v>
      </c>
      <c r="D208" s="2" t="s">
        <v>2286</v>
      </c>
      <c r="E208" s="15">
        <v>42566</v>
      </c>
      <c r="F208" s="15"/>
      <c r="H208" s="2">
        <f t="shared" si="35"/>
        <v>1</v>
      </c>
      <c r="J208" s="101" t="s">
        <v>783</v>
      </c>
      <c r="K208" s="2" t="str">
        <f t="shared" si="31"/>
        <v>x55</v>
      </c>
      <c r="L208" s="2" t="str">
        <f t="shared" si="26"/>
        <v>Insurance with profit participation [guaranteed benefits]</v>
      </c>
      <c r="N208" s="2" t="s">
        <v>359</v>
      </c>
      <c r="S208" s="15">
        <f t="shared" si="32"/>
        <v>41827</v>
      </c>
      <c r="T208" s="15" t="str">
        <f t="shared" si="33"/>
        <v/>
      </c>
      <c r="U208" s="15" t="str">
        <f t="shared" si="34"/>
        <v/>
      </c>
    </row>
    <row r="209" spans="1:21">
      <c r="A209" s="2" t="s">
        <v>11701</v>
      </c>
      <c r="B209" s="2" t="s">
        <v>7373</v>
      </c>
      <c r="D209" s="2" t="s">
        <v>2286</v>
      </c>
      <c r="E209" s="15">
        <v>42566</v>
      </c>
      <c r="F209" s="15"/>
      <c r="H209" s="2">
        <f t="shared" si="35"/>
        <v>1</v>
      </c>
      <c r="J209" s="101" t="s">
        <v>784</v>
      </c>
      <c r="K209" s="2" t="str">
        <f t="shared" si="31"/>
        <v>x54</v>
      </c>
      <c r="L209" s="2" t="str">
        <f t="shared" si="26"/>
        <v>Insurance with profit participation [future discretionary benefits]</v>
      </c>
      <c r="N209" s="2" t="s">
        <v>359</v>
      </c>
      <c r="S209" s="15">
        <f t="shared" si="32"/>
        <v>41827</v>
      </c>
      <c r="T209" s="15" t="str">
        <f t="shared" si="33"/>
        <v/>
      </c>
      <c r="U209" s="15" t="str">
        <f t="shared" si="34"/>
        <v/>
      </c>
    </row>
    <row r="210" spans="1:21">
      <c r="A210" s="2" t="s">
        <v>11702</v>
      </c>
      <c r="B210" s="2" t="s">
        <v>7374</v>
      </c>
      <c r="D210" s="2" t="s">
        <v>2286</v>
      </c>
      <c r="E210" s="15">
        <v>42566</v>
      </c>
      <c r="F210" s="15"/>
      <c r="H210" s="2">
        <f t="shared" si="35"/>
        <v>1</v>
      </c>
      <c r="J210" s="100" t="s">
        <v>775</v>
      </c>
      <c r="K210" s="2" t="str">
        <f t="shared" si="31"/>
        <v>x93</v>
      </c>
      <c r="L210" s="2" t="str">
        <f t="shared" si="26"/>
        <v>Other life</v>
      </c>
      <c r="N210" s="2" t="s">
        <v>359</v>
      </c>
      <c r="S210" s="15">
        <f t="shared" si="32"/>
        <v>41827</v>
      </c>
      <c r="T210" s="15" t="str">
        <f t="shared" si="33"/>
        <v/>
      </c>
      <c r="U210" s="15" t="str">
        <f t="shared" si="34"/>
        <v/>
      </c>
    </row>
    <row r="211" spans="1:21">
      <c r="A211" s="2" t="s">
        <v>11703</v>
      </c>
      <c r="B211" s="2" t="s">
        <v>7401</v>
      </c>
      <c r="D211" s="2" t="s">
        <v>2286</v>
      </c>
      <c r="E211" s="15">
        <v>42566</v>
      </c>
      <c r="F211" s="15"/>
      <c r="H211" s="2">
        <f t="shared" si="35"/>
        <v>1</v>
      </c>
      <c r="J211" s="100" t="s">
        <v>777</v>
      </c>
      <c r="K211" s="2" t="str">
        <f t="shared" si="31"/>
        <v>x11</v>
      </c>
      <c r="L211" s="2" t="str">
        <f t="shared" ref="L211:L274" si="36">J211</f>
        <v>Annuities stemming from non-life insurance contracts and relating to insurance obligations other than health insurance obligations</v>
      </c>
      <c r="N211" s="2" t="s">
        <v>359</v>
      </c>
      <c r="S211" s="15">
        <f t="shared" si="32"/>
        <v>41827</v>
      </c>
      <c r="T211" s="15" t="str">
        <f t="shared" si="33"/>
        <v/>
      </c>
      <c r="U211" s="15" t="str">
        <f t="shared" si="34"/>
        <v/>
      </c>
    </row>
    <row r="212" spans="1:21">
      <c r="A212" s="2" t="s">
        <v>11704</v>
      </c>
      <c r="B212" s="2" t="s">
        <v>7402</v>
      </c>
      <c r="D212" s="2" t="s">
        <v>2286</v>
      </c>
      <c r="E212" s="15">
        <v>42566</v>
      </c>
      <c r="F212" s="15"/>
      <c r="H212" s="2">
        <f t="shared" si="35"/>
        <v>1</v>
      </c>
      <c r="J212" s="100" t="s">
        <v>778</v>
      </c>
      <c r="K212" s="2" t="str">
        <f t="shared" si="31"/>
        <v>x10</v>
      </c>
      <c r="L212" s="2" t="str">
        <f t="shared" si="36"/>
        <v>Annuities stemming from non-life insurance contracts and relating to health insurance obligations</v>
      </c>
      <c r="N212" s="2" t="s">
        <v>359</v>
      </c>
      <c r="S212" s="15">
        <f t="shared" si="32"/>
        <v>41827</v>
      </c>
      <c r="T212" s="15" t="str">
        <f t="shared" si="33"/>
        <v/>
      </c>
      <c r="U212" s="15" t="str">
        <f t="shared" si="34"/>
        <v/>
      </c>
    </row>
    <row r="213" spans="1:21">
      <c r="A213" s="2" t="s">
        <v>4398</v>
      </c>
      <c r="B213" s="2" t="s">
        <v>7524</v>
      </c>
      <c r="D213" s="2" t="s">
        <v>2286</v>
      </c>
      <c r="E213" s="15">
        <v>42566</v>
      </c>
      <c r="F213" s="15"/>
      <c r="H213" s="2">
        <f t="shared" si="35"/>
        <v>1</v>
      </c>
      <c r="J213" s="22" t="s">
        <v>780</v>
      </c>
      <c r="K213" s="2" t="str">
        <f t="shared" si="31"/>
        <v>x45</v>
      </c>
      <c r="L213" s="2" t="str">
        <f t="shared" si="36"/>
        <v>Health SLT</v>
      </c>
      <c r="N213" s="2" t="s">
        <v>359</v>
      </c>
      <c r="S213" s="15">
        <f t="shared" si="32"/>
        <v>41827</v>
      </c>
      <c r="T213" s="15" t="str">
        <f t="shared" si="33"/>
        <v/>
      </c>
      <c r="U213" s="15" t="str">
        <f t="shared" si="34"/>
        <v/>
      </c>
    </row>
    <row r="214" spans="1:21">
      <c r="A214" s="2" t="s">
        <v>11705</v>
      </c>
      <c r="B214" s="2" t="s">
        <v>7689</v>
      </c>
      <c r="D214" s="2" t="s">
        <v>2286</v>
      </c>
      <c r="E214" s="15">
        <v>42566</v>
      </c>
      <c r="F214" s="15"/>
      <c r="H214" s="2">
        <f t="shared" si="35"/>
        <v>1</v>
      </c>
      <c r="J214" s="21" t="s">
        <v>3444</v>
      </c>
      <c r="K214" s="2" t="str">
        <f t="shared" si="31"/>
        <v>x119</v>
      </c>
      <c r="L214" s="2" t="str">
        <f t="shared" si="36"/>
        <v>Unit-linked or index-linked</v>
      </c>
      <c r="N214" s="2" t="s">
        <v>359</v>
      </c>
      <c r="S214" s="15">
        <f t="shared" si="32"/>
        <v>41827</v>
      </c>
      <c r="T214" s="15" t="str">
        <f t="shared" si="33"/>
        <v/>
      </c>
      <c r="U214" s="15" t="str">
        <f t="shared" si="34"/>
        <v/>
      </c>
    </row>
    <row r="215" spans="1:21">
      <c r="A215" s="2" t="s">
        <v>11706</v>
      </c>
      <c r="B215" s="2" t="s">
        <v>8201</v>
      </c>
      <c r="D215" s="2" t="s">
        <v>2286</v>
      </c>
      <c r="E215" s="15">
        <v>42566</v>
      </c>
      <c r="F215" s="15"/>
      <c r="H215" s="2">
        <f t="shared" si="35"/>
        <v>1</v>
      </c>
      <c r="J215" s="20" t="s">
        <v>858</v>
      </c>
      <c r="O215" s="2" t="s">
        <v>2286</v>
      </c>
      <c r="Q215" s="2" t="s">
        <v>850</v>
      </c>
      <c r="S215" s="15">
        <v>41827</v>
      </c>
      <c r="T215" s="15"/>
      <c r="U215" s="15"/>
    </row>
    <row r="216" spans="1:21">
      <c r="A216" s="2" t="s">
        <v>11707</v>
      </c>
      <c r="B216" s="2" t="s">
        <v>8202</v>
      </c>
      <c r="D216" s="2" t="s">
        <v>2286</v>
      </c>
      <c r="E216" s="15">
        <v>42566</v>
      </c>
      <c r="F216" s="15"/>
      <c r="H216" s="2">
        <f t="shared" si="35"/>
        <v>1</v>
      </c>
      <c r="J216" s="17" t="s">
        <v>130</v>
      </c>
      <c r="K216" s="2" t="str">
        <f t="shared" ref="K216:K248" si="37">VLOOKUP(J216,$A:$B,2,FALSE)</f>
        <v>x0</v>
      </c>
      <c r="L216" s="2" t="str">
        <f t="shared" si="36"/>
        <v>Total/NA</v>
      </c>
      <c r="M216" s="2" t="s">
        <v>358</v>
      </c>
      <c r="S216" s="15">
        <f t="shared" ref="S216:S248" si="38">VLOOKUP(J216,A:G,5,FALSE)</f>
        <v>41827</v>
      </c>
      <c r="T216" s="15" t="str">
        <f t="shared" ref="T216:T248" si="39">IF(VLOOKUP(J216,A:G,6,FALSE)=0,"",VLOOKUP(J216,A:G,6,FALSE))</f>
        <v/>
      </c>
      <c r="U216" s="15" t="str">
        <f t="shared" ref="U216:U248" si="40">IF(VLOOKUP(J216,A:G,7,FALSE)=0,"",VLOOKUP(J216,A:G,7,FALSE))</f>
        <v/>
      </c>
    </row>
    <row r="217" spans="1:21">
      <c r="A217" s="2" t="s">
        <v>11708</v>
      </c>
      <c r="B217" s="2" t="s">
        <v>8203</v>
      </c>
      <c r="D217" s="2" t="s">
        <v>2286</v>
      </c>
      <c r="E217" s="15">
        <v>42566</v>
      </c>
      <c r="F217" s="15"/>
      <c r="H217" s="2">
        <f t="shared" si="35"/>
        <v>1</v>
      </c>
      <c r="J217" s="19" t="s">
        <v>2246</v>
      </c>
      <c r="K217" s="2" t="str">
        <f t="shared" si="37"/>
        <v>x79</v>
      </c>
      <c r="L217" s="2" t="str">
        <f t="shared" si="36"/>
        <v>Non-life and Health non-SLT</v>
      </c>
      <c r="M217" s="2" t="s">
        <v>358</v>
      </c>
      <c r="N217" s="2" t="s">
        <v>359</v>
      </c>
      <c r="S217" s="15">
        <f t="shared" si="38"/>
        <v>41827</v>
      </c>
      <c r="T217" s="15" t="str">
        <f t="shared" si="39"/>
        <v/>
      </c>
      <c r="U217" s="15" t="str">
        <f t="shared" si="40"/>
        <v/>
      </c>
    </row>
    <row r="218" spans="1:21">
      <c r="A218" s="2" t="s">
        <v>11709</v>
      </c>
      <c r="B218" s="2" t="s">
        <v>8204</v>
      </c>
      <c r="D218" s="2" t="s">
        <v>2286</v>
      </c>
      <c r="E218" s="15">
        <v>42566</v>
      </c>
      <c r="F218" s="15"/>
      <c r="H218" s="2">
        <f t="shared" si="35"/>
        <v>1</v>
      </c>
      <c r="J218" s="21" t="s">
        <v>752</v>
      </c>
      <c r="K218" s="2" t="str">
        <f t="shared" si="37"/>
        <v>x75</v>
      </c>
      <c r="L218" s="2" t="str">
        <f t="shared" si="36"/>
        <v>Non-life</v>
      </c>
      <c r="M218" s="2" t="s">
        <v>358</v>
      </c>
      <c r="N218" s="2" t="s">
        <v>359</v>
      </c>
      <c r="S218" s="15">
        <f t="shared" si="38"/>
        <v>41827</v>
      </c>
      <c r="T218" s="15" t="str">
        <f t="shared" si="39"/>
        <v/>
      </c>
      <c r="U218" s="15" t="str">
        <f t="shared" si="40"/>
        <v/>
      </c>
    </row>
    <row r="219" spans="1:21">
      <c r="A219" s="2" t="s">
        <v>11710</v>
      </c>
      <c r="B219" s="2" t="s">
        <v>8242</v>
      </c>
      <c r="D219" s="2" t="s">
        <v>2286</v>
      </c>
      <c r="E219" s="15">
        <v>42566</v>
      </c>
      <c r="F219" s="15"/>
      <c r="H219" s="2">
        <f t="shared" si="35"/>
        <v>1</v>
      </c>
      <c r="J219" s="22" t="s">
        <v>756</v>
      </c>
      <c r="K219" s="2" t="str">
        <f t="shared" si="37"/>
        <v>x77</v>
      </c>
      <c r="L219" s="2" t="str">
        <f t="shared" si="36"/>
        <v>Non-life [direct business and accepted proportional reinsurance]</v>
      </c>
      <c r="M219" s="2" t="s">
        <v>358</v>
      </c>
      <c r="N219" s="2" t="s">
        <v>359</v>
      </c>
      <c r="S219" s="15">
        <f t="shared" si="38"/>
        <v>41827</v>
      </c>
      <c r="T219" s="15">
        <f t="shared" si="39"/>
        <v>41639</v>
      </c>
      <c r="U219" s="15" t="str">
        <f t="shared" si="40"/>
        <v/>
      </c>
    </row>
    <row r="220" spans="1:21">
      <c r="A220" s="2" t="s">
        <v>11711</v>
      </c>
      <c r="B220" s="2" t="s">
        <v>8243</v>
      </c>
      <c r="D220" s="2" t="s">
        <v>2286</v>
      </c>
      <c r="E220" s="15">
        <v>42566</v>
      </c>
      <c r="F220" s="15"/>
      <c r="H220" s="2">
        <f t="shared" si="35"/>
        <v>1</v>
      </c>
      <c r="J220" s="100" t="s">
        <v>757</v>
      </c>
      <c r="K220" s="2" t="str">
        <f t="shared" si="37"/>
        <v>x73</v>
      </c>
      <c r="L220" s="2" t="str">
        <f t="shared" si="36"/>
        <v>Motor vehicle liability insurance [direct business and accepted proportional reinsurance]</v>
      </c>
      <c r="N220" s="2" t="s">
        <v>359</v>
      </c>
      <c r="S220" s="15">
        <f t="shared" si="38"/>
        <v>41827</v>
      </c>
      <c r="T220" s="15" t="str">
        <f t="shared" si="39"/>
        <v/>
      </c>
      <c r="U220" s="15" t="str">
        <f t="shared" si="40"/>
        <v/>
      </c>
    </row>
    <row r="221" spans="1:21">
      <c r="A221" s="2" t="s">
        <v>11712</v>
      </c>
      <c r="B221" s="2" t="s">
        <v>8262</v>
      </c>
      <c r="D221" s="2" t="s">
        <v>2286</v>
      </c>
      <c r="E221" s="15">
        <v>42566</v>
      </c>
      <c r="F221" s="15"/>
      <c r="H221" s="2">
        <f t="shared" si="35"/>
        <v>1</v>
      </c>
      <c r="J221" s="100" t="s">
        <v>758</v>
      </c>
      <c r="K221" s="2" t="str">
        <f t="shared" si="37"/>
        <v>x101</v>
      </c>
      <c r="L221" s="2" t="str">
        <f t="shared" si="36"/>
        <v>Other motor insurance [direct business and accepted proportional reinsurance]</v>
      </c>
      <c r="N221" s="2" t="s">
        <v>359</v>
      </c>
      <c r="S221" s="15">
        <f t="shared" si="38"/>
        <v>41827</v>
      </c>
      <c r="T221" s="15" t="str">
        <f t="shared" si="39"/>
        <v/>
      </c>
      <c r="U221" s="15" t="str">
        <f t="shared" si="40"/>
        <v/>
      </c>
    </row>
    <row r="222" spans="1:21">
      <c r="A222" s="2" t="s">
        <v>11713</v>
      </c>
      <c r="B222" s="2" t="s">
        <v>8341</v>
      </c>
      <c r="D222" s="2" t="s">
        <v>2286</v>
      </c>
      <c r="E222" s="15">
        <v>42566</v>
      </c>
      <c r="F222" s="15"/>
      <c r="H222" s="2">
        <f t="shared" si="35"/>
        <v>1</v>
      </c>
      <c r="J222" s="100" t="s">
        <v>759</v>
      </c>
      <c r="K222" s="2" t="str">
        <f t="shared" si="37"/>
        <v>x66</v>
      </c>
      <c r="L222" s="2" t="str">
        <f t="shared" si="36"/>
        <v>Marine, aviation and transport insurance [direct business and accepted proportional reinsurance]</v>
      </c>
      <c r="N222" s="2" t="s">
        <v>359</v>
      </c>
      <c r="S222" s="15">
        <f t="shared" si="38"/>
        <v>41827</v>
      </c>
      <c r="T222" s="15" t="str">
        <f t="shared" si="39"/>
        <v/>
      </c>
      <c r="U222" s="15" t="str">
        <f t="shared" si="40"/>
        <v/>
      </c>
    </row>
    <row r="223" spans="1:21">
      <c r="A223" s="2" t="s">
        <v>11714</v>
      </c>
      <c r="B223" s="2" t="s">
        <v>8342</v>
      </c>
      <c r="D223" s="2" t="s">
        <v>2286</v>
      </c>
      <c r="E223" s="15">
        <v>42566</v>
      </c>
      <c r="F223" s="15"/>
      <c r="H223" s="2">
        <f t="shared" si="35"/>
        <v>1</v>
      </c>
      <c r="J223" s="100" t="s">
        <v>760</v>
      </c>
      <c r="K223" s="2" t="str">
        <f t="shared" si="37"/>
        <v>x31</v>
      </c>
      <c r="L223" s="2" t="str">
        <f t="shared" si="36"/>
        <v>Fire and other damage to property insurance [direct business and accepted proportional reinsurance]</v>
      </c>
      <c r="N223" s="2" t="s">
        <v>359</v>
      </c>
      <c r="S223" s="15">
        <f t="shared" si="38"/>
        <v>41827</v>
      </c>
      <c r="T223" s="15" t="str">
        <f t="shared" si="39"/>
        <v/>
      </c>
      <c r="U223" s="15" t="str">
        <f t="shared" si="40"/>
        <v/>
      </c>
    </row>
    <row r="224" spans="1:21">
      <c r="A224" s="2" t="s">
        <v>11715</v>
      </c>
      <c r="B224" s="2" t="s">
        <v>8343</v>
      </c>
      <c r="D224" s="2" t="s">
        <v>2286</v>
      </c>
      <c r="E224" s="15">
        <v>42566</v>
      </c>
      <c r="F224" s="15"/>
      <c r="H224" s="2">
        <f t="shared" si="35"/>
        <v>1</v>
      </c>
      <c r="J224" s="100" t="s">
        <v>761</v>
      </c>
      <c r="K224" s="2" t="str">
        <f t="shared" si="37"/>
        <v>x34</v>
      </c>
      <c r="L224" s="2" t="str">
        <f t="shared" si="36"/>
        <v>General liability insurance [direct business and accepted proportional reinsurance]</v>
      </c>
      <c r="N224" s="2" t="s">
        <v>359</v>
      </c>
      <c r="S224" s="15">
        <f t="shared" si="38"/>
        <v>41827</v>
      </c>
      <c r="T224" s="15" t="str">
        <f t="shared" si="39"/>
        <v/>
      </c>
      <c r="U224" s="15" t="str">
        <f t="shared" si="40"/>
        <v/>
      </c>
    </row>
    <row r="225" spans="1:21">
      <c r="A225" s="2" t="s">
        <v>11716</v>
      </c>
      <c r="B225" s="2" t="s">
        <v>8344</v>
      </c>
      <c r="D225" s="2" t="s">
        <v>2286</v>
      </c>
      <c r="E225" s="15">
        <v>42566</v>
      </c>
      <c r="F225" s="15"/>
      <c r="H225" s="2">
        <f t="shared" si="35"/>
        <v>1</v>
      </c>
      <c r="J225" s="100" t="s">
        <v>762</v>
      </c>
      <c r="K225" s="2" t="str">
        <f t="shared" si="37"/>
        <v>x27</v>
      </c>
      <c r="L225" s="2" t="str">
        <f t="shared" si="36"/>
        <v>Credit and suretyship insurance [direct business and accepted proportional reinsurance]</v>
      </c>
      <c r="N225" s="2" t="s">
        <v>359</v>
      </c>
      <c r="S225" s="15">
        <f t="shared" si="38"/>
        <v>41827</v>
      </c>
      <c r="T225" s="15" t="str">
        <f t="shared" si="39"/>
        <v/>
      </c>
      <c r="U225" s="15" t="str">
        <f t="shared" si="40"/>
        <v/>
      </c>
    </row>
    <row r="226" spans="1:21">
      <c r="A226" s="2" t="s">
        <v>11717</v>
      </c>
      <c r="B226" s="2" t="s">
        <v>8345</v>
      </c>
      <c r="D226" s="2" t="s">
        <v>2286</v>
      </c>
      <c r="E226" s="15">
        <v>42566</v>
      </c>
      <c r="F226" s="15"/>
      <c r="H226" s="2">
        <f t="shared" si="35"/>
        <v>1</v>
      </c>
      <c r="J226" s="100" t="s">
        <v>2250</v>
      </c>
      <c r="K226" s="2" t="str">
        <f t="shared" si="37"/>
        <v>x59</v>
      </c>
      <c r="L226" s="2" t="str">
        <f t="shared" si="36"/>
        <v>Legal expenses insurance [direct business and accepted proportional reinsurance]</v>
      </c>
      <c r="N226" s="2" t="s">
        <v>359</v>
      </c>
      <c r="S226" s="15">
        <f t="shared" si="38"/>
        <v>41827</v>
      </c>
      <c r="T226" s="15" t="str">
        <f t="shared" si="39"/>
        <v/>
      </c>
      <c r="U226" s="15" t="str">
        <f t="shared" si="40"/>
        <v/>
      </c>
    </row>
    <row r="227" spans="1:21">
      <c r="A227" s="2" t="s">
        <v>12610</v>
      </c>
      <c r="B227" s="2" t="s">
        <v>12508</v>
      </c>
      <c r="D227" s="2" t="s">
        <v>2286</v>
      </c>
      <c r="E227" s="15">
        <v>43405</v>
      </c>
      <c r="F227" s="2" t="s">
        <v>6116</v>
      </c>
      <c r="H227" s="2">
        <f t="shared" si="35"/>
        <v>2</v>
      </c>
      <c r="J227" s="100" t="s">
        <v>763</v>
      </c>
      <c r="K227" s="2" t="str">
        <f t="shared" si="37"/>
        <v>x12</v>
      </c>
      <c r="L227" s="2" t="str">
        <f t="shared" si="36"/>
        <v>Assistance [direct business and accepted proportional reinsurance]</v>
      </c>
      <c r="N227" s="2" t="s">
        <v>359</v>
      </c>
      <c r="S227" s="15">
        <f t="shared" si="38"/>
        <v>41827</v>
      </c>
      <c r="T227" s="15" t="str">
        <f t="shared" si="39"/>
        <v/>
      </c>
      <c r="U227" s="15" t="str">
        <f t="shared" si="40"/>
        <v/>
      </c>
    </row>
    <row r="228" spans="1:21">
      <c r="A228" s="2" t="s">
        <v>12611</v>
      </c>
      <c r="B228" s="2" t="s">
        <v>12510</v>
      </c>
      <c r="D228" s="2" t="s">
        <v>2286</v>
      </c>
      <c r="E228" s="15">
        <v>43405</v>
      </c>
      <c r="F228" s="2" t="s">
        <v>6116</v>
      </c>
      <c r="H228" s="2">
        <f t="shared" si="35"/>
        <v>2</v>
      </c>
      <c r="J228" s="100" t="s">
        <v>764</v>
      </c>
      <c r="K228" s="2" t="str">
        <f t="shared" si="37"/>
        <v>x70</v>
      </c>
      <c r="L228" s="2" t="str">
        <f t="shared" si="36"/>
        <v>Miscellaneous financial loss [direct business and accepted proportional reinsurance]</v>
      </c>
      <c r="N228" s="2" t="s">
        <v>359</v>
      </c>
      <c r="S228" s="15">
        <f t="shared" si="38"/>
        <v>41827</v>
      </c>
      <c r="T228" s="15" t="str">
        <f t="shared" si="39"/>
        <v/>
      </c>
      <c r="U228" s="15" t="str">
        <f t="shared" si="40"/>
        <v/>
      </c>
    </row>
    <row r="229" spans="1:21">
      <c r="A229" s="2" t="s">
        <v>12612</v>
      </c>
      <c r="B229" s="2" t="s">
        <v>12512</v>
      </c>
      <c r="D229" s="2" t="s">
        <v>2286</v>
      </c>
      <c r="E229" s="15">
        <v>43405</v>
      </c>
      <c r="F229" s="2" t="s">
        <v>6116</v>
      </c>
      <c r="H229" s="2">
        <f t="shared" si="35"/>
        <v>2</v>
      </c>
      <c r="J229" s="22" t="s">
        <v>782</v>
      </c>
      <c r="K229" s="2" t="str">
        <f t="shared" si="37"/>
        <v>x76</v>
      </c>
      <c r="L229" s="2" t="str">
        <f t="shared" si="36"/>
        <v>Non-life [accepted non-proportional reinsurance]</v>
      </c>
      <c r="M229" s="2" t="s">
        <v>358</v>
      </c>
      <c r="N229" s="2" t="s">
        <v>359</v>
      </c>
      <c r="S229" s="15">
        <f t="shared" si="38"/>
        <v>41827</v>
      </c>
      <c r="T229" s="15">
        <f t="shared" si="39"/>
        <v>41639</v>
      </c>
      <c r="U229" s="15" t="str">
        <f t="shared" si="40"/>
        <v/>
      </c>
    </row>
    <row r="230" spans="1:21">
      <c r="A230" s="2" t="s">
        <v>12613</v>
      </c>
      <c r="B230" s="2" t="s">
        <v>12514</v>
      </c>
      <c r="D230" s="2" t="s">
        <v>2286</v>
      </c>
      <c r="E230" s="15">
        <v>43405</v>
      </c>
      <c r="F230" s="2" t="s">
        <v>6116</v>
      </c>
      <c r="H230" s="2">
        <f t="shared" si="35"/>
        <v>2</v>
      </c>
      <c r="J230" s="100" t="s">
        <v>769</v>
      </c>
      <c r="K230" s="2" t="str">
        <f t="shared" si="37"/>
        <v>x106</v>
      </c>
      <c r="L230" s="2" t="str">
        <f t="shared" si="36"/>
        <v>Property [accepted non-proportional reinsurance]</v>
      </c>
      <c r="N230" s="2" t="s">
        <v>359</v>
      </c>
      <c r="S230" s="15">
        <f t="shared" si="38"/>
        <v>41827</v>
      </c>
      <c r="T230" s="15" t="str">
        <f t="shared" si="39"/>
        <v/>
      </c>
      <c r="U230" s="15" t="str">
        <f t="shared" si="40"/>
        <v/>
      </c>
    </row>
    <row r="231" spans="1:21">
      <c r="A231" s="2" t="s">
        <v>12614</v>
      </c>
      <c r="B231" s="2" t="s">
        <v>12516</v>
      </c>
      <c r="D231" s="2" t="s">
        <v>2286</v>
      </c>
      <c r="E231" s="15">
        <v>43405</v>
      </c>
      <c r="F231" s="2" t="s">
        <v>6116</v>
      </c>
      <c r="H231" s="2">
        <f t="shared" si="35"/>
        <v>2</v>
      </c>
      <c r="J231" s="100" t="s">
        <v>770</v>
      </c>
      <c r="K231" s="2" t="str">
        <f t="shared" si="37"/>
        <v>x14</v>
      </c>
      <c r="L231" s="2" t="str">
        <f t="shared" si="36"/>
        <v>Casualty [accepted non-proportional reinsurance]</v>
      </c>
      <c r="N231" s="2" t="s">
        <v>359</v>
      </c>
      <c r="S231" s="15">
        <f t="shared" si="38"/>
        <v>41827</v>
      </c>
      <c r="T231" s="15" t="str">
        <f t="shared" si="39"/>
        <v/>
      </c>
      <c r="U231" s="15" t="str">
        <f t="shared" si="40"/>
        <v/>
      </c>
    </row>
    <row r="232" spans="1:21">
      <c r="A232" s="2" t="s">
        <v>12615</v>
      </c>
      <c r="B232" s="2" t="s">
        <v>12518</v>
      </c>
      <c r="D232" s="2" t="s">
        <v>2286</v>
      </c>
      <c r="E232" s="15">
        <v>43405</v>
      </c>
      <c r="H232" s="2">
        <f t="shared" si="35"/>
        <v>2</v>
      </c>
      <c r="J232" s="100" t="s">
        <v>771</v>
      </c>
      <c r="K232" s="2" t="str">
        <f t="shared" si="37"/>
        <v>x67</v>
      </c>
      <c r="L232" s="2" t="str">
        <f t="shared" si="36"/>
        <v>Marine, aviation, transport [accepted non-proportional reinsurance]</v>
      </c>
      <c r="N232" s="2" t="s">
        <v>359</v>
      </c>
      <c r="S232" s="15">
        <f t="shared" si="38"/>
        <v>41827</v>
      </c>
      <c r="T232" s="15" t="str">
        <f t="shared" si="39"/>
        <v/>
      </c>
      <c r="U232" s="15" t="str">
        <f t="shared" si="40"/>
        <v/>
      </c>
    </row>
    <row r="233" spans="1:21">
      <c r="A233" s="2" t="s">
        <v>12616</v>
      </c>
      <c r="B233" s="2" t="s">
        <v>12520</v>
      </c>
      <c r="D233" s="2" t="s">
        <v>2286</v>
      </c>
      <c r="E233" s="15">
        <v>43405</v>
      </c>
      <c r="H233" s="2">
        <f t="shared" si="35"/>
        <v>2</v>
      </c>
      <c r="J233" s="21" t="s">
        <v>781</v>
      </c>
      <c r="K233" s="2" t="str">
        <f t="shared" si="37"/>
        <v>x43</v>
      </c>
      <c r="L233" s="2" t="str">
        <f t="shared" si="36"/>
        <v>Health non-SLT</v>
      </c>
      <c r="M233" s="2" t="s">
        <v>358</v>
      </c>
      <c r="N233" s="2" t="s">
        <v>359</v>
      </c>
      <c r="S233" s="15">
        <f t="shared" si="38"/>
        <v>41827</v>
      </c>
      <c r="T233" s="15" t="str">
        <f t="shared" si="39"/>
        <v/>
      </c>
      <c r="U233" s="15" t="str">
        <f t="shared" si="40"/>
        <v/>
      </c>
    </row>
    <row r="234" spans="1:21">
      <c r="A234" s="2" t="s">
        <v>12617</v>
      </c>
      <c r="B234" s="2" t="s">
        <v>12522</v>
      </c>
      <c r="D234" s="2" t="s">
        <v>2286</v>
      </c>
      <c r="E234" s="15">
        <v>43405</v>
      </c>
      <c r="F234" s="2" t="s">
        <v>6116</v>
      </c>
      <c r="H234" s="2">
        <f t="shared" si="35"/>
        <v>1</v>
      </c>
      <c r="J234" s="22" t="s">
        <v>2249</v>
      </c>
      <c r="K234" s="2" t="str">
        <f t="shared" si="37"/>
        <v>x44</v>
      </c>
      <c r="L234" s="2" t="str">
        <f t="shared" si="36"/>
        <v>Health non-SLT [direct business and accepted proportional reinsurance]</v>
      </c>
      <c r="M234" s="2" t="s">
        <v>358</v>
      </c>
      <c r="N234" s="2" t="s">
        <v>359</v>
      </c>
      <c r="S234" s="15">
        <f t="shared" si="38"/>
        <v>41827</v>
      </c>
      <c r="T234" s="15">
        <f t="shared" si="39"/>
        <v>41639</v>
      </c>
      <c r="U234" s="15" t="str">
        <f t="shared" si="40"/>
        <v/>
      </c>
    </row>
    <row r="235" spans="1:21">
      <c r="A235" s="2" t="s">
        <v>12618</v>
      </c>
      <c r="B235" s="2" t="s">
        <v>12524</v>
      </c>
      <c r="D235" s="2" t="s">
        <v>2286</v>
      </c>
      <c r="E235" s="15">
        <v>43405</v>
      </c>
      <c r="F235" s="2" t="s">
        <v>6116</v>
      </c>
      <c r="H235" s="2">
        <f t="shared" si="35"/>
        <v>1</v>
      </c>
      <c r="J235" s="100" t="s">
        <v>765</v>
      </c>
      <c r="K235" s="2" t="str">
        <f t="shared" si="37"/>
        <v>x69</v>
      </c>
      <c r="L235" s="2" t="str">
        <f t="shared" si="36"/>
        <v>Medical expense insurance [direct business and accepted proportional reinsurance]</v>
      </c>
      <c r="N235" s="2" t="s">
        <v>359</v>
      </c>
      <c r="S235" s="15">
        <f t="shared" si="38"/>
        <v>41827</v>
      </c>
      <c r="T235" s="15" t="str">
        <f t="shared" si="39"/>
        <v/>
      </c>
      <c r="U235" s="15" t="str">
        <f t="shared" si="40"/>
        <v/>
      </c>
    </row>
    <row r="236" spans="1:21">
      <c r="A236" s="2" t="s">
        <v>12165</v>
      </c>
      <c r="B236" s="2" t="s">
        <v>12526</v>
      </c>
      <c r="D236" s="2" t="s">
        <v>2286</v>
      </c>
      <c r="E236" s="15">
        <v>43405</v>
      </c>
      <c r="F236" s="2" t="s">
        <v>6116</v>
      </c>
      <c r="H236" s="2">
        <f t="shared" si="35"/>
        <v>1</v>
      </c>
      <c r="J236" s="100" t="s">
        <v>766</v>
      </c>
      <c r="K236" s="2" t="str">
        <f t="shared" si="37"/>
        <v>x52</v>
      </c>
      <c r="L236" s="2" t="str">
        <f t="shared" si="36"/>
        <v>Income protection insurance [direct business and accepted proportional reinsurance]</v>
      </c>
      <c r="N236" s="2" t="s">
        <v>359</v>
      </c>
      <c r="S236" s="15">
        <f t="shared" si="38"/>
        <v>41827</v>
      </c>
      <c r="T236" s="15" t="str">
        <f t="shared" si="39"/>
        <v/>
      </c>
      <c r="U236" s="15" t="str">
        <f t="shared" si="40"/>
        <v/>
      </c>
    </row>
    <row r="237" spans="1:21">
      <c r="A237" s="2" t="s">
        <v>12619</v>
      </c>
      <c r="B237" s="2" t="s">
        <v>12620</v>
      </c>
      <c r="D237" s="2" t="s">
        <v>2286</v>
      </c>
      <c r="E237" s="15">
        <v>43405</v>
      </c>
      <c r="F237" s="2" t="s">
        <v>6116</v>
      </c>
      <c r="H237" s="2">
        <f t="shared" si="35"/>
        <v>1</v>
      </c>
      <c r="J237" s="100" t="s">
        <v>767</v>
      </c>
      <c r="K237" s="2" t="str">
        <f t="shared" si="37"/>
        <v>x132</v>
      </c>
      <c r="L237" s="2" t="str">
        <f t="shared" si="36"/>
        <v>Workers' compensation insurance [direct business and accepted proportional reinsurance]</v>
      </c>
      <c r="N237" s="2" t="s">
        <v>359</v>
      </c>
      <c r="S237" s="15">
        <f t="shared" si="38"/>
        <v>41827</v>
      </c>
      <c r="T237" s="15" t="str">
        <f t="shared" si="39"/>
        <v/>
      </c>
      <c r="U237" s="15" t="str">
        <f t="shared" si="40"/>
        <v/>
      </c>
    </row>
    <row r="238" spans="1:21">
      <c r="A238" s="2" t="s">
        <v>12167</v>
      </c>
      <c r="B238" s="2" t="s">
        <v>12621</v>
      </c>
      <c r="D238" s="2" t="s">
        <v>2286</v>
      </c>
      <c r="E238" s="15">
        <v>43405</v>
      </c>
      <c r="F238" s="2" t="s">
        <v>6116</v>
      </c>
      <c r="H238" s="2">
        <f t="shared" si="35"/>
        <v>1</v>
      </c>
      <c r="J238" s="22" t="s">
        <v>768</v>
      </c>
      <c r="K238" s="2" t="str">
        <f t="shared" si="37"/>
        <v>x42</v>
      </c>
      <c r="L238" s="2" t="str">
        <f t="shared" si="36"/>
        <v>Health [accepted non-proportional reinsurance]</v>
      </c>
      <c r="N238" s="2" t="s">
        <v>359</v>
      </c>
      <c r="S238" s="15">
        <f t="shared" si="38"/>
        <v>41827</v>
      </c>
      <c r="T238" s="15" t="str">
        <f t="shared" si="39"/>
        <v/>
      </c>
      <c r="U238" s="15" t="str">
        <f t="shared" si="40"/>
        <v/>
      </c>
    </row>
    <row r="239" spans="1:21">
      <c r="A239" s="2" t="s">
        <v>12622</v>
      </c>
      <c r="B239" s="2" t="s">
        <v>12623</v>
      </c>
      <c r="D239" s="2" t="s">
        <v>2286</v>
      </c>
      <c r="E239" s="15">
        <v>43405</v>
      </c>
      <c r="F239" s="2" t="s">
        <v>6116</v>
      </c>
      <c r="H239" s="2">
        <f t="shared" si="35"/>
        <v>1</v>
      </c>
      <c r="J239" s="19" t="s">
        <v>772</v>
      </c>
      <c r="K239" s="2" t="str">
        <f t="shared" si="37"/>
        <v>x65</v>
      </c>
      <c r="L239" s="2" t="str">
        <f t="shared" si="36"/>
        <v>Life and Health SLT</v>
      </c>
      <c r="M239" s="2" t="s">
        <v>358</v>
      </c>
      <c r="N239" s="2" t="s">
        <v>359</v>
      </c>
      <c r="S239" s="15">
        <f t="shared" si="38"/>
        <v>41827</v>
      </c>
      <c r="T239" s="15" t="str">
        <f t="shared" si="39"/>
        <v/>
      </c>
      <c r="U239" s="15" t="str">
        <f t="shared" si="40"/>
        <v/>
      </c>
    </row>
    <row r="240" spans="1:21">
      <c r="A240" s="2" t="s">
        <v>12169</v>
      </c>
      <c r="B240" s="2" t="s">
        <v>12624</v>
      </c>
      <c r="D240" s="2" t="s">
        <v>2286</v>
      </c>
      <c r="E240" s="15">
        <v>43405</v>
      </c>
      <c r="F240" s="2" t="s">
        <v>6116</v>
      </c>
      <c r="H240" s="2">
        <f t="shared" si="35"/>
        <v>1</v>
      </c>
      <c r="J240" s="21" t="s">
        <v>774</v>
      </c>
      <c r="K240" s="2" t="str">
        <f t="shared" si="37"/>
        <v>x53</v>
      </c>
      <c r="L240" s="2" t="str">
        <f t="shared" si="36"/>
        <v>Insurance with profit participation</v>
      </c>
      <c r="M240" s="2" t="s">
        <v>358</v>
      </c>
      <c r="N240" s="2" t="s">
        <v>359</v>
      </c>
      <c r="S240" s="15">
        <f t="shared" si="38"/>
        <v>41827</v>
      </c>
      <c r="T240" s="15" t="str">
        <f t="shared" si="39"/>
        <v/>
      </c>
      <c r="U240" s="15" t="str">
        <f t="shared" si="40"/>
        <v/>
      </c>
    </row>
    <row r="241" spans="1:21">
      <c r="A241" s="2" t="s">
        <v>12625</v>
      </c>
      <c r="B241" s="2" t="s">
        <v>12626</v>
      </c>
      <c r="D241" s="2" t="s">
        <v>2286</v>
      </c>
      <c r="E241" s="15">
        <v>43405</v>
      </c>
      <c r="F241" s="2" t="s">
        <v>6116</v>
      </c>
      <c r="H241" s="2">
        <f t="shared" si="35"/>
        <v>1</v>
      </c>
      <c r="J241" s="22" t="s">
        <v>783</v>
      </c>
      <c r="K241" s="2" t="str">
        <f t="shared" si="37"/>
        <v>x55</v>
      </c>
      <c r="L241" s="2" t="str">
        <f t="shared" si="36"/>
        <v>Insurance with profit participation [guaranteed benefits]</v>
      </c>
      <c r="N241" s="2" t="s">
        <v>359</v>
      </c>
      <c r="S241" s="15">
        <f t="shared" si="38"/>
        <v>41827</v>
      </c>
      <c r="T241" s="15" t="str">
        <f t="shared" si="39"/>
        <v/>
      </c>
      <c r="U241" s="15" t="str">
        <f t="shared" si="40"/>
        <v/>
      </c>
    </row>
    <row r="242" spans="1:21">
      <c r="A242" s="2" t="s">
        <v>12171</v>
      </c>
      <c r="B242" s="2" t="s">
        <v>12627</v>
      </c>
      <c r="D242" s="2" t="s">
        <v>2286</v>
      </c>
      <c r="E242" s="15">
        <v>43405</v>
      </c>
      <c r="F242" s="2" t="s">
        <v>6116</v>
      </c>
      <c r="H242" s="2">
        <f t="shared" si="35"/>
        <v>1</v>
      </c>
      <c r="J242" s="22" t="s">
        <v>784</v>
      </c>
      <c r="K242" s="2" t="str">
        <f t="shared" si="37"/>
        <v>x54</v>
      </c>
      <c r="L242" s="2" t="str">
        <f t="shared" si="36"/>
        <v>Insurance with profit participation [future discretionary benefits]</v>
      </c>
      <c r="N242" s="2" t="s">
        <v>359</v>
      </c>
      <c r="S242" s="15">
        <f t="shared" si="38"/>
        <v>41827</v>
      </c>
      <c r="T242" s="15" t="str">
        <f t="shared" si="39"/>
        <v/>
      </c>
      <c r="U242" s="15" t="str">
        <f t="shared" si="40"/>
        <v/>
      </c>
    </row>
    <row r="243" spans="1:21">
      <c r="A243" s="2" t="s">
        <v>12628</v>
      </c>
      <c r="B243" s="2" t="s">
        <v>12629</v>
      </c>
      <c r="D243" s="2" t="s">
        <v>2286</v>
      </c>
      <c r="E243" s="15">
        <v>43405</v>
      </c>
      <c r="F243" s="2" t="s">
        <v>6116</v>
      </c>
      <c r="H243" s="2">
        <f t="shared" si="35"/>
        <v>1</v>
      </c>
      <c r="J243" s="21" t="s">
        <v>3444</v>
      </c>
      <c r="K243" s="2" t="str">
        <f t="shared" si="37"/>
        <v>x119</v>
      </c>
      <c r="L243" s="2" t="str">
        <f t="shared" si="36"/>
        <v>Unit-linked or index-linked</v>
      </c>
      <c r="N243" s="2" t="s">
        <v>359</v>
      </c>
      <c r="S243" s="15">
        <f t="shared" si="38"/>
        <v>41827</v>
      </c>
      <c r="T243" s="15" t="str">
        <f t="shared" si="39"/>
        <v/>
      </c>
      <c r="U243" s="15" t="str">
        <f t="shared" si="40"/>
        <v/>
      </c>
    </row>
    <row r="244" spans="1:21">
      <c r="A244" s="2" t="s">
        <v>12630</v>
      </c>
      <c r="B244" s="2" t="s">
        <v>12631</v>
      </c>
      <c r="D244" s="2" t="s">
        <v>2286</v>
      </c>
      <c r="E244" s="15">
        <v>43405</v>
      </c>
      <c r="F244" s="2" t="s">
        <v>6116</v>
      </c>
      <c r="H244" s="2">
        <f t="shared" si="35"/>
        <v>1</v>
      </c>
      <c r="J244" s="21" t="s">
        <v>785</v>
      </c>
      <c r="K244" s="2" t="str">
        <f t="shared" si="37"/>
        <v>x100</v>
      </c>
      <c r="L244" s="2" t="str">
        <f t="shared" si="36"/>
        <v>Other life, annuities and Health SLT</v>
      </c>
      <c r="M244" s="2" t="s">
        <v>358</v>
      </c>
      <c r="N244" s="2" t="s">
        <v>359</v>
      </c>
      <c r="S244" s="15">
        <f t="shared" si="38"/>
        <v>41827</v>
      </c>
      <c r="T244" s="15" t="str">
        <f t="shared" si="39"/>
        <v/>
      </c>
      <c r="U244" s="15" t="str">
        <f t="shared" si="40"/>
        <v/>
      </c>
    </row>
    <row r="245" spans="1:21">
      <c r="A245" s="2" t="s">
        <v>12632</v>
      </c>
      <c r="B245" s="2" t="s">
        <v>12633</v>
      </c>
      <c r="D245" s="2" t="s">
        <v>2286</v>
      </c>
      <c r="E245" s="15">
        <v>43405</v>
      </c>
      <c r="F245" s="2" t="s">
        <v>6116</v>
      </c>
      <c r="H245" s="2">
        <f t="shared" si="35"/>
        <v>1</v>
      </c>
      <c r="J245" s="22" t="s">
        <v>775</v>
      </c>
      <c r="K245" s="2" t="str">
        <f t="shared" si="37"/>
        <v>x93</v>
      </c>
      <c r="L245" s="2" t="str">
        <f t="shared" si="36"/>
        <v>Other life</v>
      </c>
      <c r="N245" s="2" t="s">
        <v>359</v>
      </c>
      <c r="S245" s="15">
        <f t="shared" si="38"/>
        <v>41827</v>
      </c>
      <c r="T245" s="15" t="str">
        <f t="shared" si="39"/>
        <v/>
      </c>
      <c r="U245" s="15" t="str">
        <f t="shared" si="40"/>
        <v/>
      </c>
    </row>
    <row r="246" spans="1:21">
      <c r="A246" s="2" t="s">
        <v>12634</v>
      </c>
      <c r="B246" s="2" t="s">
        <v>12635</v>
      </c>
      <c r="D246" s="2" t="s">
        <v>2286</v>
      </c>
      <c r="E246" s="15">
        <v>43405</v>
      </c>
      <c r="F246" s="2" t="s">
        <v>6116</v>
      </c>
      <c r="H246" s="2">
        <f t="shared" si="35"/>
        <v>1</v>
      </c>
      <c r="J246" s="22" t="s">
        <v>777</v>
      </c>
      <c r="K246" s="2" t="str">
        <f t="shared" si="37"/>
        <v>x11</v>
      </c>
      <c r="L246" s="2" t="str">
        <f t="shared" si="36"/>
        <v>Annuities stemming from non-life insurance contracts and relating to insurance obligations other than health insurance obligations</v>
      </c>
      <c r="N246" s="2" t="s">
        <v>359</v>
      </c>
      <c r="S246" s="15">
        <f t="shared" si="38"/>
        <v>41827</v>
      </c>
      <c r="T246" s="15" t="str">
        <f t="shared" si="39"/>
        <v/>
      </c>
      <c r="U246" s="15" t="str">
        <f t="shared" si="40"/>
        <v/>
      </c>
    </row>
    <row r="247" spans="1:21">
      <c r="A247" s="2" t="s">
        <v>12636</v>
      </c>
      <c r="B247" s="2" t="s">
        <v>12637</v>
      </c>
      <c r="D247" s="2" t="s">
        <v>2286</v>
      </c>
      <c r="E247" s="15">
        <v>43405</v>
      </c>
      <c r="F247" s="2" t="s">
        <v>6116</v>
      </c>
      <c r="H247" s="2">
        <f t="shared" si="35"/>
        <v>1</v>
      </c>
      <c r="J247" s="22" t="s">
        <v>778</v>
      </c>
      <c r="K247" s="2" t="str">
        <f t="shared" si="37"/>
        <v>x10</v>
      </c>
      <c r="L247" s="2" t="str">
        <f t="shared" si="36"/>
        <v>Annuities stemming from non-life insurance contracts and relating to health insurance obligations</v>
      </c>
      <c r="N247" s="2" t="s">
        <v>359</v>
      </c>
      <c r="S247" s="15">
        <f t="shared" si="38"/>
        <v>41827</v>
      </c>
      <c r="T247" s="15" t="str">
        <f t="shared" si="39"/>
        <v/>
      </c>
      <c r="U247" s="15" t="str">
        <f t="shared" si="40"/>
        <v/>
      </c>
    </row>
    <row r="248" spans="1:21">
      <c r="A248" s="2" t="s">
        <v>12638</v>
      </c>
      <c r="B248" s="2" t="s">
        <v>12639</v>
      </c>
      <c r="D248" s="2" t="s">
        <v>2286</v>
      </c>
      <c r="E248" s="15">
        <v>43405</v>
      </c>
      <c r="F248" s="2" t="s">
        <v>6116</v>
      </c>
      <c r="H248" s="2">
        <f t="shared" si="35"/>
        <v>1</v>
      </c>
      <c r="J248" s="22" t="s">
        <v>780</v>
      </c>
      <c r="K248" s="2" t="str">
        <f t="shared" si="37"/>
        <v>x45</v>
      </c>
      <c r="L248" s="2" t="str">
        <f t="shared" si="36"/>
        <v>Health SLT</v>
      </c>
      <c r="N248" s="2" t="s">
        <v>359</v>
      </c>
      <c r="S248" s="15">
        <f t="shared" si="38"/>
        <v>41827</v>
      </c>
      <c r="T248" s="15" t="str">
        <f t="shared" si="39"/>
        <v/>
      </c>
      <c r="U248" s="15" t="str">
        <f t="shared" si="40"/>
        <v/>
      </c>
    </row>
    <row r="249" spans="1:21">
      <c r="A249" s="2" t="s">
        <v>12640</v>
      </c>
      <c r="B249" s="2" t="s">
        <v>12641</v>
      </c>
      <c r="D249" s="2" t="s">
        <v>2286</v>
      </c>
      <c r="E249" s="15">
        <v>43405</v>
      </c>
      <c r="F249" s="2" t="s">
        <v>6116</v>
      </c>
      <c r="H249" s="2">
        <f t="shared" si="35"/>
        <v>1</v>
      </c>
      <c r="J249" s="20" t="s">
        <v>859</v>
      </c>
      <c r="O249" s="2" t="s">
        <v>2286</v>
      </c>
      <c r="Q249" s="2" t="s">
        <v>850</v>
      </c>
      <c r="S249" s="15">
        <v>41827</v>
      </c>
      <c r="T249" s="15">
        <v>42566</v>
      </c>
      <c r="U249" s="15"/>
    </row>
    <row r="250" spans="1:21">
      <c r="A250" s="2" t="s">
        <v>12642</v>
      </c>
      <c r="B250" s="2" t="s">
        <v>12643</v>
      </c>
      <c r="D250" s="2" t="s">
        <v>2286</v>
      </c>
      <c r="E250" s="15">
        <v>43405</v>
      </c>
      <c r="F250" s="2" t="s">
        <v>6116</v>
      </c>
      <c r="H250" s="2">
        <f t="shared" si="35"/>
        <v>1</v>
      </c>
      <c r="J250" s="17" t="s">
        <v>130</v>
      </c>
      <c r="K250" s="2" t="str">
        <f t="shared" ref="K250:K281" si="41">VLOOKUP(J250,$A:$B,2,FALSE)</f>
        <v>x0</v>
      </c>
      <c r="L250" s="2" t="str">
        <f t="shared" si="36"/>
        <v>Total/NA</v>
      </c>
      <c r="M250" s="2" t="s">
        <v>358</v>
      </c>
      <c r="S250" s="15">
        <f t="shared" ref="S250:S281" si="42">VLOOKUP(J250,A:G,5,FALSE)</f>
        <v>41827</v>
      </c>
      <c r="T250" s="15" t="str">
        <f t="shared" ref="T250:T281" si="43">IF(VLOOKUP(J250,A:G,6,FALSE)=0,"",VLOOKUP(J250,A:G,6,FALSE))</f>
        <v/>
      </c>
      <c r="U250" s="15" t="str">
        <f t="shared" ref="U250:U281" si="44">IF(VLOOKUP(J250,A:G,7,FALSE)=0,"",VLOOKUP(J250,A:G,7,FALSE))</f>
        <v/>
      </c>
    </row>
    <row r="251" spans="1:21">
      <c r="A251" s="2" t="s">
        <v>12644</v>
      </c>
      <c r="B251" s="2" t="s">
        <v>12645</v>
      </c>
      <c r="D251" s="2" t="s">
        <v>2286</v>
      </c>
      <c r="E251" s="15">
        <v>43405</v>
      </c>
      <c r="F251" s="2" t="s">
        <v>6116</v>
      </c>
      <c r="H251" s="2">
        <f t="shared" si="35"/>
        <v>1</v>
      </c>
      <c r="J251" s="19" t="s">
        <v>752</v>
      </c>
      <c r="K251" s="2" t="str">
        <f t="shared" si="41"/>
        <v>x75</v>
      </c>
      <c r="L251" s="2" t="str">
        <f t="shared" si="36"/>
        <v>Non-life</v>
      </c>
      <c r="M251" s="2" t="s">
        <v>358</v>
      </c>
      <c r="N251" s="2" t="s">
        <v>359</v>
      </c>
      <c r="S251" s="15">
        <f t="shared" si="42"/>
        <v>41827</v>
      </c>
      <c r="T251" s="15" t="str">
        <f t="shared" si="43"/>
        <v/>
      </c>
      <c r="U251" s="15" t="str">
        <f t="shared" si="44"/>
        <v/>
      </c>
    </row>
    <row r="252" spans="1:21">
      <c r="A252" s="2" t="s">
        <v>12646</v>
      </c>
      <c r="B252" s="2" t="s">
        <v>12647</v>
      </c>
      <c r="D252" s="2" t="s">
        <v>2286</v>
      </c>
      <c r="E252" s="15">
        <v>43405</v>
      </c>
      <c r="F252" s="2" t="s">
        <v>6116</v>
      </c>
      <c r="H252" s="2">
        <f t="shared" si="35"/>
        <v>1</v>
      </c>
      <c r="J252" s="21" t="s">
        <v>756</v>
      </c>
      <c r="K252" s="2" t="str">
        <f t="shared" si="41"/>
        <v>x77</v>
      </c>
      <c r="L252" s="2" t="str">
        <f t="shared" si="36"/>
        <v>Non-life [direct business and accepted proportional reinsurance]</v>
      </c>
      <c r="M252" s="2" t="s">
        <v>358</v>
      </c>
      <c r="N252" s="2" t="s">
        <v>359</v>
      </c>
      <c r="S252" s="15">
        <f t="shared" si="42"/>
        <v>41827</v>
      </c>
      <c r="T252" s="15">
        <f t="shared" si="43"/>
        <v>41639</v>
      </c>
      <c r="U252" s="15" t="str">
        <f t="shared" si="44"/>
        <v/>
      </c>
    </row>
    <row r="253" spans="1:21">
      <c r="A253" s="2" t="s">
        <v>12648</v>
      </c>
      <c r="B253" s="2" t="s">
        <v>12649</v>
      </c>
      <c r="D253" s="2" t="s">
        <v>2286</v>
      </c>
      <c r="E253" s="15">
        <v>43405</v>
      </c>
      <c r="F253" s="2" t="s">
        <v>6116</v>
      </c>
      <c r="H253" s="2">
        <f t="shared" si="35"/>
        <v>1</v>
      </c>
      <c r="J253" s="22" t="s">
        <v>757</v>
      </c>
      <c r="K253" s="2" t="str">
        <f t="shared" si="41"/>
        <v>x73</v>
      </c>
      <c r="L253" s="2" t="str">
        <f t="shared" si="36"/>
        <v>Motor vehicle liability insurance [direct business and accepted proportional reinsurance]</v>
      </c>
      <c r="N253" s="2" t="s">
        <v>359</v>
      </c>
      <c r="S253" s="15">
        <f t="shared" si="42"/>
        <v>41827</v>
      </c>
      <c r="T253" s="15" t="str">
        <f t="shared" si="43"/>
        <v/>
      </c>
      <c r="U253" s="15" t="str">
        <f t="shared" si="44"/>
        <v/>
      </c>
    </row>
    <row r="254" spans="1:21">
      <c r="A254" s="2" t="s">
        <v>12650</v>
      </c>
      <c r="B254" s="2" t="s">
        <v>12651</v>
      </c>
      <c r="D254" s="2" t="s">
        <v>2286</v>
      </c>
      <c r="E254" s="15">
        <v>43405</v>
      </c>
      <c r="F254" s="2" t="s">
        <v>6116</v>
      </c>
      <c r="H254" s="2">
        <f t="shared" si="35"/>
        <v>1</v>
      </c>
      <c r="J254" s="22" t="s">
        <v>758</v>
      </c>
      <c r="K254" s="2" t="str">
        <f t="shared" si="41"/>
        <v>x101</v>
      </c>
      <c r="L254" s="2" t="str">
        <f t="shared" si="36"/>
        <v>Other motor insurance [direct business and accepted proportional reinsurance]</v>
      </c>
      <c r="N254" s="2" t="s">
        <v>359</v>
      </c>
      <c r="S254" s="15">
        <f t="shared" si="42"/>
        <v>41827</v>
      </c>
      <c r="T254" s="15" t="str">
        <f t="shared" si="43"/>
        <v/>
      </c>
      <c r="U254" s="15" t="str">
        <f t="shared" si="44"/>
        <v/>
      </c>
    </row>
    <row r="255" spans="1:21">
      <c r="A255" s="2" t="s">
        <v>12652</v>
      </c>
      <c r="B255" s="2" t="s">
        <v>12653</v>
      </c>
      <c r="D255" s="2" t="s">
        <v>2286</v>
      </c>
      <c r="E255" s="15">
        <v>43405</v>
      </c>
      <c r="F255" s="2" t="s">
        <v>6116</v>
      </c>
      <c r="H255" s="2">
        <f t="shared" si="35"/>
        <v>1</v>
      </c>
      <c r="J255" s="22" t="s">
        <v>759</v>
      </c>
      <c r="K255" s="2" t="str">
        <f t="shared" si="41"/>
        <v>x66</v>
      </c>
      <c r="L255" s="2" t="str">
        <f t="shared" si="36"/>
        <v>Marine, aviation and transport insurance [direct business and accepted proportional reinsurance]</v>
      </c>
      <c r="N255" s="2" t="s">
        <v>359</v>
      </c>
      <c r="S255" s="15">
        <f t="shared" si="42"/>
        <v>41827</v>
      </c>
      <c r="T255" s="15" t="str">
        <f t="shared" si="43"/>
        <v/>
      </c>
      <c r="U255" s="15" t="str">
        <f t="shared" si="44"/>
        <v/>
      </c>
    </row>
    <row r="256" spans="1:21">
      <c r="A256" s="2" t="s">
        <v>12654</v>
      </c>
      <c r="B256" s="2" t="s">
        <v>12655</v>
      </c>
      <c r="D256" s="2" t="s">
        <v>2286</v>
      </c>
      <c r="E256" s="15">
        <v>43405</v>
      </c>
      <c r="F256" s="2" t="s">
        <v>6116</v>
      </c>
      <c r="H256" s="2">
        <f t="shared" si="35"/>
        <v>2</v>
      </c>
      <c r="J256" s="22" t="s">
        <v>760</v>
      </c>
      <c r="K256" s="2" t="str">
        <f t="shared" si="41"/>
        <v>x31</v>
      </c>
      <c r="L256" s="2" t="str">
        <f t="shared" si="36"/>
        <v>Fire and other damage to property insurance [direct business and accepted proportional reinsurance]</v>
      </c>
      <c r="N256" s="2" t="s">
        <v>359</v>
      </c>
      <c r="S256" s="15">
        <f t="shared" si="42"/>
        <v>41827</v>
      </c>
      <c r="T256" s="15" t="str">
        <f t="shared" si="43"/>
        <v/>
      </c>
      <c r="U256" s="15" t="str">
        <f t="shared" si="44"/>
        <v/>
      </c>
    </row>
    <row r="257" spans="1:21">
      <c r="A257" s="2" t="s">
        <v>12656</v>
      </c>
      <c r="B257" s="2" t="s">
        <v>12657</v>
      </c>
      <c r="D257" s="2" t="s">
        <v>2286</v>
      </c>
      <c r="E257" s="15">
        <v>43405</v>
      </c>
      <c r="F257" s="2" t="s">
        <v>6116</v>
      </c>
      <c r="H257" s="2">
        <f t="shared" si="35"/>
        <v>2</v>
      </c>
      <c r="J257" s="22" t="s">
        <v>761</v>
      </c>
      <c r="K257" s="2" t="str">
        <f t="shared" si="41"/>
        <v>x34</v>
      </c>
      <c r="L257" s="2" t="str">
        <f t="shared" si="36"/>
        <v>General liability insurance [direct business and accepted proportional reinsurance]</v>
      </c>
      <c r="N257" s="2" t="s">
        <v>359</v>
      </c>
      <c r="S257" s="15">
        <f t="shared" si="42"/>
        <v>41827</v>
      </c>
      <c r="T257" s="15" t="str">
        <f t="shared" si="43"/>
        <v/>
      </c>
      <c r="U257" s="15" t="str">
        <f t="shared" si="44"/>
        <v/>
      </c>
    </row>
    <row r="258" spans="1:21">
      <c r="A258" s="2" t="s">
        <v>12658</v>
      </c>
      <c r="B258" s="2" t="s">
        <v>12659</v>
      </c>
      <c r="D258" s="2" t="s">
        <v>2286</v>
      </c>
      <c r="E258" s="15">
        <v>43405</v>
      </c>
      <c r="F258" s="2" t="s">
        <v>6116</v>
      </c>
      <c r="H258" s="2">
        <f t="shared" ref="H258:H295" si="45">COUNTIF(J:J,A258)</f>
        <v>1</v>
      </c>
      <c r="J258" s="22" t="s">
        <v>762</v>
      </c>
      <c r="K258" s="2" t="str">
        <f t="shared" si="41"/>
        <v>x27</v>
      </c>
      <c r="L258" s="2" t="str">
        <f t="shared" si="36"/>
        <v>Credit and suretyship insurance [direct business and accepted proportional reinsurance]</v>
      </c>
      <c r="N258" s="2" t="s">
        <v>359</v>
      </c>
      <c r="S258" s="15">
        <f t="shared" si="42"/>
        <v>41827</v>
      </c>
      <c r="T258" s="15" t="str">
        <f t="shared" si="43"/>
        <v/>
      </c>
      <c r="U258" s="15" t="str">
        <f t="shared" si="44"/>
        <v/>
      </c>
    </row>
    <row r="259" spans="1:21">
      <c r="A259" s="2" t="s">
        <v>12660</v>
      </c>
      <c r="B259" s="2" t="s">
        <v>12661</v>
      </c>
      <c r="D259" s="2" t="s">
        <v>2286</v>
      </c>
      <c r="E259" s="15">
        <v>43405</v>
      </c>
      <c r="F259" s="2" t="s">
        <v>6116</v>
      </c>
      <c r="H259" s="2">
        <f t="shared" si="45"/>
        <v>1</v>
      </c>
      <c r="J259" s="22" t="s">
        <v>2250</v>
      </c>
      <c r="K259" s="2" t="str">
        <f t="shared" si="41"/>
        <v>x59</v>
      </c>
      <c r="L259" s="2" t="str">
        <f t="shared" si="36"/>
        <v>Legal expenses insurance [direct business and accepted proportional reinsurance]</v>
      </c>
      <c r="N259" s="2" t="s">
        <v>359</v>
      </c>
      <c r="S259" s="15">
        <f t="shared" si="42"/>
        <v>41827</v>
      </c>
      <c r="T259" s="15" t="str">
        <f t="shared" si="43"/>
        <v/>
      </c>
      <c r="U259" s="15" t="str">
        <f t="shared" si="44"/>
        <v/>
      </c>
    </row>
    <row r="260" spans="1:21">
      <c r="A260" s="2" t="s">
        <v>12662</v>
      </c>
      <c r="B260" s="2" t="s">
        <v>12663</v>
      </c>
      <c r="D260" s="2" t="s">
        <v>2286</v>
      </c>
      <c r="E260" s="15">
        <v>43405</v>
      </c>
      <c r="F260" s="2" t="s">
        <v>6116</v>
      </c>
      <c r="H260" s="2">
        <f t="shared" si="45"/>
        <v>1</v>
      </c>
      <c r="J260" s="22" t="s">
        <v>763</v>
      </c>
      <c r="K260" s="2" t="str">
        <f t="shared" si="41"/>
        <v>x12</v>
      </c>
      <c r="L260" s="2" t="str">
        <f t="shared" si="36"/>
        <v>Assistance [direct business and accepted proportional reinsurance]</v>
      </c>
      <c r="N260" s="2" t="s">
        <v>359</v>
      </c>
      <c r="S260" s="15">
        <f t="shared" si="42"/>
        <v>41827</v>
      </c>
      <c r="T260" s="15" t="str">
        <f t="shared" si="43"/>
        <v/>
      </c>
      <c r="U260" s="15" t="str">
        <f t="shared" si="44"/>
        <v/>
      </c>
    </row>
    <row r="261" spans="1:21">
      <c r="A261" s="2" t="s">
        <v>12664</v>
      </c>
      <c r="B261" s="2" t="s">
        <v>12665</v>
      </c>
      <c r="D261" s="2" t="s">
        <v>2286</v>
      </c>
      <c r="E261" s="15">
        <v>43405</v>
      </c>
      <c r="F261" s="2" t="s">
        <v>6116</v>
      </c>
      <c r="H261" s="2">
        <f t="shared" si="45"/>
        <v>1</v>
      </c>
      <c r="J261" s="22" t="s">
        <v>764</v>
      </c>
      <c r="K261" s="2" t="str">
        <f t="shared" si="41"/>
        <v>x70</v>
      </c>
      <c r="L261" s="2" t="str">
        <f t="shared" si="36"/>
        <v>Miscellaneous financial loss [direct business and accepted proportional reinsurance]</v>
      </c>
      <c r="N261" s="2" t="s">
        <v>359</v>
      </c>
      <c r="S261" s="15">
        <f t="shared" si="42"/>
        <v>41827</v>
      </c>
      <c r="T261" s="15" t="str">
        <f t="shared" si="43"/>
        <v/>
      </c>
      <c r="U261" s="15" t="str">
        <f t="shared" si="44"/>
        <v/>
      </c>
    </row>
    <row r="262" spans="1:21">
      <c r="A262" s="2" t="s">
        <v>12666</v>
      </c>
      <c r="B262" s="2" t="s">
        <v>12667</v>
      </c>
      <c r="D262" s="2" t="s">
        <v>2286</v>
      </c>
      <c r="E262" s="15">
        <v>43405</v>
      </c>
      <c r="F262" s="2" t="s">
        <v>6116</v>
      </c>
      <c r="H262" s="2">
        <f t="shared" si="45"/>
        <v>1</v>
      </c>
      <c r="J262" s="21" t="s">
        <v>782</v>
      </c>
      <c r="K262" s="2" t="str">
        <f t="shared" si="41"/>
        <v>x76</v>
      </c>
      <c r="L262" s="2" t="str">
        <f t="shared" si="36"/>
        <v>Non-life [accepted non-proportional reinsurance]</v>
      </c>
      <c r="M262" s="2" t="s">
        <v>358</v>
      </c>
      <c r="N262" s="2" t="s">
        <v>359</v>
      </c>
      <c r="S262" s="15">
        <f t="shared" si="42"/>
        <v>41827</v>
      </c>
      <c r="T262" s="15">
        <f t="shared" si="43"/>
        <v>41639</v>
      </c>
      <c r="U262" s="15" t="str">
        <f t="shared" si="44"/>
        <v/>
      </c>
    </row>
    <row r="263" spans="1:21">
      <c r="A263" s="2" t="s">
        <v>12668</v>
      </c>
      <c r="B263" s="2" t="s">
        <v>12669</v>
      </c>
      <c r="D263" s="2" t="s">
        <v>2286</v>
      </c>
      <c r="E263" s="15">
        <v>43405</v>
      </c>
      <c r="F263" s="2" t="s">
        <v>6116</v>
      </c>
      <c r="H263" s="2">
        <f t="shared" si="45"/>
        <v>1</v>
      </c>
      <c r="J263" s="22" t="s">
        <v>769</v>
      </c>
      <c r="K263" s="2" t="str">
        <f t="shared" si="41"/>
        <v>x106</v>
      </c>
      <c r="L263" s="2" t="str">
        <f t="shared" si="36"/>
        <v>Property [accepted non-proportional reinsurance]</v>
      </c>
      <c r="N263" s="2" t="s">
        <v>359</v>
      </c>
      <c r="S263" s="15">
        <f t="shared" si="42"/>
        <v>41827</v>
      </c>
      <c r="T263" s="15" t="str">
        <f t="shared" si="43"/>
        <v/>
      </c>
      <c r="U263" s="15" t="str">
        <f t="shared" si="44"/>
        <v/>
      </c>
    </row>
    <row r="264" spans="1:21">
      <c r="A264" s="2" t="s">
        <v>12670</v>
      </c>
      <c r="B264" s="2" t="s">
        <v>12671</v>
      </c>
      <c r="D264" s="2" t="s">
        <v>2286</v>
      </c>
      <c r="E264" s="15">
        <v>43405</v>
      </c>
      <c r="F264" s="2" t="s">
        <v>6116</v>
      </c>
      <c r="H264" s="2">
        <f t="shared" si="45"/>
        <v>1</v>
      </c>
      <c r="J264" s="22" t="s">
        <v>770</v>
      </c>
      <c r="K264" s="2" t="str">
        <f t="shared" si="41"/>
        <v>x14</v>
      </c>
      <c r="L264" s="2" t="str">
        <f t="shared" si="36"/>
        <v>Casualty [accepted non-proportional reinsurance]</v>
      </c>
      <c r="N264" s="2" t="s">
        <v>359</v>
      </c>
      <c r="S264" s="15">
        <f t="shared" si="42"/>
        <v>41827</v>
      </c>
      <c r="T264" s="15" t="str">
        <f t="shared" si="43"/>
        <v/>
      </c>
      <c r="U264" s="15" t="str">
        <f t="shared" si="44"/>
        <v/>
      </c>
    </row>
    <row r="265" spans="1:21">
      <c r="A265" s="2" t="s">
        <v>12672</v>
      </c>
      <c r="B265" s="2" t="s">
        <v>12673</v>
      </c>
      <c r="D265" s="2" t="s">
        <v>2286</v>
      </c>
      <c r="E265" s="15">
        <v>43405</v>
      </c>
      <c r="F265" s="2" t="s">
        <v>6116</v>
      </c>
      <c r="H265" s="2">
        <f t="shared" si="45"/>
        <v>1</v>
      </c>
      <c r="J265" s="22" t="s">
        <v>771</v>
      </c>
      <c r="K265" s="2" t="str">
        <f t="shared" si="41"/>
        <v>x67</v>
      </c>
      <c r="L265" s="2" t="str">
        <f t="shared" si="36"/>
        <v>Marine, aviation, transport [accepted non-proportional reinsurance]</v>
      </c>
      <c r="N265" s="2" t="s">
        <v>359</v>
      </c>
      <c r="S265" s="15">
        <f t="shared" si="42"/>
        <v>41827</v>
      </c>
      <c r="T265" s="15" t="str">
        <f t="shared" si="43"/>
        <v/>
      </c>
      <c r="U265" s="15" t="str">
        <f t="shared" si="44"/>
        <v/>
      </c>
    </row>
    <row r="266" spans="1:21">
      <c r="A266" s="2" t="s">
        <v>12674</v>
      </c>
      <c r="B266" s="2" t="s">
        <v>12497</v>
      </c>
      <c r="D266" s="2" t="s">
        <v>2286</v>
      </c>
      <c r="E266" s="15">
        <v>43405</v>
      </c>
      <c r="F266" s="2" t="s">
        <v>6116</v>
      </c>
      <c r="H266" s="2">
        <f t="shared" si="45"/>
        <v>1</v>
      </c>
      <c r="J266" s="19" t="s">
        <v>755</v>
      </c>
      <c r="K266" s="2" t="str">
        <f t="shared" si="41"/>
        <v>x60</v>
      </c>
      <c r="L266" s="2" t="str">
        <f t="shared" si="36"/>
        <v>Life</v>
      </c>
      <c r="M266" s="2" t="s">
        <v>358</v>
      </c>
      <c r="N266" s="2" t="s">
        <v>359</v>
      </c>
      <c r="S266" s="15">
        <f t="shared" si="42"/>
        <v>41827</v>
      </c>
      <c r="T266" s="15" t="str">
        <f t="shared" si="43"/>
        <v/>
      </c>
      <c r="U266" s="15" t="str">
        <f t="shared" si="44"/>
        <v/>
      </c>
    </row>
    <row r="267" spans="1:21">
      <c r="A267" s="2" t="s">
        <v>12675</v>
      </c>
      <c r="B267" s="2" t="s">
        <v>12549</v>
      </c>
      <c r="D267" s="2" t="s">
        <v>2286</v>
      </c>
      <c r="E267" s="15">
        <v>43405</v>
      </c>
      <c r="F267" s="2" t="s">
        <v>6116</v>
      </c>
      <c r="H267" s="2">
        <f t="shared" si="45"/>
        <v>1</v>
      </c>
      <c r="J267" s="21" t="s">
        <v>774</v>
      </c>
      <c r="K267" s="2" t="str">
        <f t="shared" si="41"/>
        <v>x53</v>
      </c>
      <c r="L267" s="2" t="str">
        <f t="shared" si="36"/>
        <v>Insurance with profit participation</v>
      </c>
      <c r="M267" s="2" t="s">
        <v>358</v>
      </c>
      <c r="N267" s="2" t="s">
        <v>359</v>
      </c>
      <c r="S267" s="15">
        <f t="shared" si="42"/>
        <v>41827</v>
      </c>
      <c r="T267" s="15" t="str">
        <f t="shared" si="43"/>
        <v/>
      </c>
      <c r="U267" s="15" t="str">
        <f t="shared" si="44"/>
        <v/>
      </c>
    </row>
    <row r="268" spans="1:21">
      <c r="A268" s="2" t="s">
        <v>15180</v>
      </c>
      <c r="B268" s="2" t="s">
        <v>15097</v>
      </c>
      <c r="D268" s="2" t="s">
        <v>2286</v>
      </c>
      <c r="E268" s="30">
        <v>44392</v>
      </c>
      <c r="H268" s="2">
        <f t="shared" si="45"/>
        <v>1</v>
      </c>
      <c r="J268" s="22" t="s">
        <v>783</v>
      </c>
      <c r="K268" s="2" t="str">
        <f t="shared" si="41"/>
        <v>x55</v>
      </c>
      <c r="L268" s="2" t="str">
        <f t="shared" si="36"/>
        <v>Insurance with profit participation [guaranteed benefits]</v>
      </c>
      <c r="N268" s="2" t="s">
        <v>359</v>
      </c>
      <c r="S268" s="15">
        <f t="shared" si="42"/>
        <v>41827</v>
      </c>
      <c r="T268" s="15" t="str">
        <f t="shared" si="43"/>
        <v/>
      </c>
      <c r="U268" s="15" t="str">
        <f t="shared" si="44"/>
        <v/>
      </c>
    </row>
    <row r="269" spans="1:21">
      <c r="A269" s="2" t="s">
        <v>15176</v>
      </c>
      <c r="B269" s="2" t="s">
        <v>15099</v>
      </c>
      <c r="D269" s="2" t="s">
        <v>2286</v>
      </c>
      <c r="E269" s="30">
        <v>44392</v>
      </c>
      <c r="H269" s="2">
        <f t="shared" si="45"/>
        <v>2</v>
      </c>
      <c r="J269" s="22" t="s">
        <v>784</v>
      </c>
      <c r="K269" s="2" t="str">
        <f t="shared" si="41"/>
        <v>x54</v>
      </c>
      <c r="L269" s="2" t="str">
        <f t="shared" si="36"/>
        <v>Insurance with profit participation [future discretionary benefits]</v>
      </c>
      <c r="N269" s="2" t="s">
        <v>359</v>
      </c>
      <c r="S269" s="15">
        <f t="shared" si="42"/>
        <v>41827</v>
      </c>
      <c r="T269" s="15" t="str">
        <f t="shared" si="43"/>
        <v/>
      </c>
      <c r="U269" s="15" t="str">
        <f t="shared" si="44"/>
        <v/>
      </c>
    </row>
    <row r="270" spans="1:21">
      <c r="A270" s="2" t="s">
        <v>15178</v>
      </c>
      <c r="B270" s="2" t="s">
        <v>15101</v>
      </c>
      <c r="D270" s="2" t="s">
        <v>2286</v>
      </c>
      <c r="E270" s="30">
        <v>44392</v>
      </c>
      <c r="H270" s="2">
        <f t="shared" si="45"/>
        <v>2</v>
      </c>
      <c r="J270" s="21" t="s">
        <v>3444</v>
      </c>
      <c r="K270" s="2" t="str">
        <f t="shared" si="41"/>
        <v>x119</v>
      </c>
      <c r="L270" s="2" t="str">
        <f t="shared" si="36"/>
        <v>Unit-linked or index-linked</v>
      </c>
      <c r="N270" s="2" t="s">
        <v>359</v>
      </c>
      <c r="S270" s="15">
        <f t="shared" si="42"/>
        <v>41827</v>
      </c>
      <c r="T270" s="15" t="str">
        <f t="shared" si="43"/>
        <v/>
      </c>
      <c r="U270" s="15" t="str">
        <f t="shared" si="44"/>
        <v/>
      </c>
    </row>
    <row r="271" spans="1:21">
      <c r="A271" s="2" t="s">
        <v>15186</v>
      </c>
      <c r="B271" s="2" t="s">
        <v>15103</v>
      </c>
      <c r="D271" s="2" t="s">
        <v>2286</v>
      </c>
      <c r="E271" s="30">
        <v>44757</v>
      </c>
      <c r="H271" s="2">
        <f t="shared" si="45"/>
        <v>1</v>
      </c>
      <c r="J271" s="21" t="s">
        <v>775</v>
      </c>
      <c r="K271" s="2" t="str">
        <f t="shared" si="41"/>
        <v>x93</v>
      </c>
      <c r="L271" s="2" t="str">
        <f t="shared" si="36"/>
        <v>Other life</v>
      </c>
      <c r="N271" s="2" t="s">
        <v>359</v>
      </c>
      <c r="S271" s="15">
        <f t="shared" si="42"/>
        <v>41827</v>
      </c>
      <c r="T271" s="15" t="str">
        <f t="shared" si="43"/>
        <v/>
      </c>
      <c r="U271" s="15" t="str">
        <f t="shared" si="44"/>
        <v/>
      </c>
    </row>
    <row r="272" spans="1:21">
      <c r="A272" s="2" t="s">
        <v>15187</v>
      </c>
      <c r="B272" s="2" t="s">
        <v>15105</v>
      </c>
      <c r="D272" s="2" t="s">
        <v>2286</v>
      </c>
      <c r="E272" s="30">
        <v>44757</v>
      </c>
      <c r="H272" s="2">
        <f t="shared" si="45"/>
        <v>1</v>
      </c>
      <c r="J272" s="21" t="s">
        <v>777</v>
      </c>
      <c r="K272" s="2" t="str">
        <f t="shared" si="41"/>
        <v>x11</v>
      </c>
      <c r="L272" s="2" t="str">
        <f t="shared" si="36"/>
        <v>Annuities stemming from non-life insurance contracts and relating to insurance obligations other than health insurance obligations</v>
      </c>
      <c r="N272" s="2" t="s">
        <v>359</v>
      </c>
      <c r="S272" s="15">
        <f t="shared" si="42"/>
        <v>41827</v>
      </c>
      <c r="T272" s="15" t="str">
        <f t="shared" si="43"/>
        <v/>
      </c>
      <c r="U272" s="15" t="str">
        <f t="shared" si="44"/>
        <v/>
      </c>
    </row>
    <row r="273" spans="1:21">
      <c r="A273" s="16" t="s">
        <v>15189</v>
      </c>
      <c r="B273" s="2" t="s">
        <v>15107</v>
      </c>
      <c r="D273" s="2" t="s">
        <v>2286</v>
      </c>
      <c r="E273" s="30">
        <v>44757</v>
      </c>
      <c r="H273" s="2">
        <f t="shared" si="45"/>
        <v>1</v>
      </c>
      <c r="J273" s="21" t="s">
        <v>778</v>
      </c>
      <c r="K273" s="2" t="str">
        <f t="shared" si="41"/>
        <v>x10</v>
      </c>
      <c r="L273" s="2" t="str">
        <f t="shared" si="36"/>
        <v>Annuities stemming from non-life insurance contracts and relating to health insurance obligations</v>
      </c>
      <c r="N273" s="2" t="s">
        <v>359</v>
      </c>
      <c r="S273" s="15">
        <f t="shared" si="42"/>
        <v>41827</v>
      </c>
      <c r="T273" s="15" t="str">
        <f t="shared" si="43"/>
        <v/>
      </c>
      <c r="U273" s="15" t="str">
        <f t="shared" si="44"/>
        <v/>
      </c>
    </row>
    <row r="274" spans="1:21">
      <c r="A274" s="2" t="s">
        <v>15183</v>
      </c>
      <c r="B274" s="2" t="s">
        <v>15109</v>
      </c>
      <c r="D274" s="2" t="s">
        <v>2286</v>
      </c>
      <c r="E274" s="30">
        <v>44757</v>
      </c>
      <c r="H274" s="2">
        <f t="shared" si="45"/>
        <v>1</v>
      </c>
      <c r="J274" s="19" t="s">
        <v>786</v>
      </c>
      <c r="K274" s="2" t="str">
        <f t="shared" si="41"/>
        <v>x35</v>
      </c>
      <c r="L274" s="2" t="str">
        <f t="shared" si="36"/>
        <v>Health</v>
      </c>
      <c r="M274" s="2" t="s">
        <v>358</v>
      </c>
      <c r="N274" s="2" t="s">
        <v>359</v>
      </c>
      <c r="S274" s="15">
        <f t="shared" si="42"/>
        <v>41827</v>
      </c>
      <c r="T274" s="15">
        <f t="shared" si="43"/>
        <v>41639</v>
      </c>
      <c r="U274" s="15" t="str">
        <f t="shared" si="44"/>
        <v/>
      </c>
    </row>
    <row r="275" spans="1:21">
      <c r="A275" s="16" t="s">
        <v>13808</v>
      </c>
      <c r="B275" s="2" t="s">
        <v>8346</v>
      </c>
      <c r="D275" s="2" t="s">
        <v>2286</v>
      </c>
      <c r="E275" s="15">
        <v>45122</v>
      </c>
      <c r="H275" s="2">
        <f t="shared" si="45"/>
        <v>1</v>
      </c>
      <c r="J275" s="21" t="s">
        <v>781</v>
      </c>
      <c r="K275" s="2" t="str">
        <f t="shared" si="41"/>
        <v>x43</v>
      </c>
      <c r="L275" s="2" t="str">
        <f t="shared" ref="L275:L338" si="46">J275</f>
        <v>Health non-SLT</v>
      </c>
      <c r="M275" s="2" t="s">
        <v>358</v>
      </c>
      <c r="N275" s="2" t="s">
        <v>359</v>
      </c>
      <c r="S275" s="15">
        <f t="shared" si="42"/>
        <v>41827</v>
      </c>
      <c r="T275" s="15" t="str">
        <f t="shared" si="43"/>
        <v/>
      </c>
      <c r="U275" s="15" t="str">
        <f t="shared" si="44"/>
        <v/>
      </c>
    </row>
    <row r="276" spans="1:21">
      <c r="A276" s="2" t="s">
        <v>13809</v>
      </c>
      <c r="B276" s="2" t="s">
        <v>8347</v>
      </c>
      <c r="D276" s="2" t="s">
        <v>2286</v>
      </c>
      <c r="E276" s="15">
        <v>45122</v>
      </c>
      <c r="H276" s="2">
        <f t="shared" si="45"/>
        <v>1</v>
      </c>
      <c r="J276" s="22" t="s">
        <v>2249</v>
      </c>
      <c r="K276" s="2" t="str">
        <f t="shared" si="41"/>
        <v>x44</v>
      </c>
      <c r="L276" s="2" t="str">
        <f t="shared" si="46"/>
        <v>Health non-SLT [direct business and accepted proportional reinsurance]</v>
      </c>
      <c r="M276" s="2" t="s">
        <v>358</v>
      </c>
      <c r="N276" s="2" t="s">
        <v>359</v>
      </c>
      <c r="S276" s="15">
        <f t="shared" si="42"/>
        <v>41827</v>
      </c>
      <c r="T276" s="15">
        <f t="shared" si="43"/>
        <v>41639</v>
      </c>
      <c r="U276" s="15" t="str">
        <f t="shared" si="44"/>
        <v/>
      </c>
    </row>
    <row r="277" spans="1:21">
      <c r="A277" s="2" t="s">
        <v>13810</v>
      </c>
      <c r="B277" s="2" t="s">
        <v>8348</v>
      </c>
      <c r="D277" s="2" t="s">
        <v>2286</v>
      </c>
      <c r="E277" s="15">
        <v>45122</v>
      </c>
      <c r="H277" s="2">
        <f t="shared" si="45"/>
        <v>1</v>
      </c>
      <c r="J277" s="100" t="s">
        <v>765</v>
      </c>
      <c r="K277" s="2" t="str">
        <f t="shared" si="41"/>
        <v>x69</v>
      </c>
      <c r="L277" s="2" t="str">
        <f t="shared" si="46"/>
        <v>Medical expense insurance [direct business and accepted proportional reinsurance]</v>
      </c>
      <c r="N277" s="2" t="s">
        <v>359</v>
      </c>
      <c r="S277" s="15">
        <f t="shared" si="42"/>
        <v>41827</v>
      </c>
      <c r="T277" s="15" t="str">
        <f t="shared" si="43"/>
        <v/>
      </c>
      <c r="U277" s="15" t="str">
        <f t="shared" si="44"/>
        <v/>
      </c>
    </row>
    <row r="278" spans="1:21">
      <c r="A278" s="2" t="s">
        <v>13811</v>
      </c>
      <c r="B278" s="2" t="s">
        <v>8349</v>
      </c>
      <c r="D278" s="2" t="s">
        <v>2286</v>
      </c>
      <c r="E278" s="15">
        <v>45122</v>
      </c>
      <c r="H278" s="2">
        <f t="shared" si="45"/>
        <v>1</v>
      </c>
      <c r="J278" s="100" t="s">
        <v>766</v>
      </c>
      <c r="K278" s="2" t="str">
        <f t="shared" si="41"/>
        <v>x52</v>
      </c>
      <c r="L278" s="2" t="str">
        <f t="shared" si="46"/>
        <v>Income protection insurance [direct business and accepted proportional reinsurance]</v>
      </c>
      <c r="N278" s="2" t="s">
        <v>359</v>
      </c>
      <c r="S278" s="15">
        <f t="shared" si="42"/>
        <v>41827</v>
      </c>
      <c r="T278" s="15" t="str">
        <f t="shared" si="43"/>
        <v/>
      </c>
      <c r="U278" s="15" t="str">
        <f t="shared" si="44"/>
        <v/>
      </c>
    </row>
    <row r="279" spans="1:21">
      <c r="A279" s="2" t="s">
        <v>13812</v>
      </c>
      <c r="B279" s="2" t="s">
        <v>8350</v>
      </c>
      <c r="D279" s="2" t="s">
        <v>2286</v>
      </c>
      <c r="E279" s="15">
        <v>45122</v>
      </c>
      <c r="H279" s="2">
        <f t="shared" si="45"/>
        <v>1</v>
      </c>
      <c r="J279" s="100" t="s">
        <v>767</v>
      </c>
      <c r="K279" s="2" t="str">
        <f t="shared" si="41"/>
        <v>x132</v>
      </c>
      <c r="L279" s="2" t="str">
        <f t="shared" si="46"/>
        <v>Workers' compensation insurance [direct business and accepted proportional reinsurance]</v>
      </c>
      <c r="N279" s="2" t="s">
        <v>359</v>
      </c>
      <c r="S279" s="15">
        <f t="shared" si="42"/>
        <v>41827</v>
      </c>
      <c r="T279" s="15" t="str">
        <f t="shared" si="43"/>
        <v/>
      </c>
      <c r="U279" s="15" t="str">
        <f t="shared" si="44"/>
        <v/>
      </c>
    </row>
    <row r="280" spans="1:21">
      <c r="A280" s="16" t="s">
        <v>13813</v>
      </c>
      <c r="B280" s="2" t="s">
        <v>8351</v>
      </c>
      <c r="D280" s="2" t="s">
        <v>2286</v>
      </c>
      <c r="E280" s="15">
        <v>45122</v>
      </c>
      <c r="H280" s="2">
        <f t="shared" si="45"/>
        <v>1</v>
      </c>
      <c r="J280" s="22" t="s">
        <v>768</v>
      </c>
      <c r="K280" s="2" t="str">
        <f t="shared" si="41"/>
        <v>x42</v>
      </c>
      <c r="L280" s="2" t="str">
        <f t="shared" si="46"/>
        <v>Health [accepted non-proportional reinsurance]</v>
      </c>
      <c r="N280" s="2" t="s">
        <v>359</v>
      </c>
      <c r="S280" s="15">
        <f t="shared" si="42"/>
        <v>41827</v>
      </c>
      <c r="T280" s="15" t="str">
        <f t="shared" si="43"/>
        <v/>
      </c>
      <c r="U280" s="15" t="str">
        <f t="shared" si="44"/>
        <v/>
      </c>
    </row>
    <row r="281" spans="1:21">
      <c r="A281" s="16" t="s">
        <v>13814</v>
      </c>
      <c r="B281" s="2" t="s">
        <v>8352</v>
      </c>
      <c r="D281" s="2" t="s">
        <v>2286</v>
      </c>
      <c r="E281" s="15">
        <v>45122</v>
      </c>
      <c r="H281" s="2">
        <f t="shared" si="45"/>
        <v>1</v>
      </c>
      <c r="J281" s="21" t="s">
        <v>780</v>
      </c>
      <c r="K281" s="2" t="str">
        <f t="shared" si="41"/>
        <v>x45</v>
      </c>
      <c r="L281" s="2" t="str">
        <f t="shared" si="46"/>
        <v>Health SLT</v>
      </c>
      <c r="N281" s="2" t="s">
        <v>359</v>
      </c>
      <c r="S281" s="15">
        <f t="shared" si="42"/>
        <v>41827</v>
      </c>
      <c r="T281" s="15" t="str">
        <f t="shared" si="43"/>
        <v/>
      </c>
      <c r="U281" s="15" t="str">
        <f t="shared" si="44"/>
        <v/>
      </c>
    </row>
    <row r="282" spans="1:21">
      <c r="A282" s="16" t="s">
        <v>13815</v>
      </c>
      <c r="B282" s="2" t="s">
        <v>8392</v>
      </c>
      <c r="D282" s="2" t="s">
        <v>2286</v>
      </c>
      <c r="E282" s="15">
        <v>45122</v>
      </c>
      <c r="H282" s="2">
        <f t="shared" si="45"/>
        <v>1</v>
      </c>
      <c r="J282" s="20" t="s">
        <v>860</v>
      </c>
      <c r="O282" s="2" t="s">
        <v>2286</v>
      </c>
      <c r="Q282" s="2" t="s">
        <v>850</v>
      </c>
      <c r="S282" s="15">
        <v>41827</v>
      </c>
      <c r="T282" s="15">
        <v>42566</v>
      </c>
      <c r="U282" s="15"/>
    </row>
    <row r="283" spans="1:21">
      <c r="A283" s="16" t="s">
        <v>13816</v>
      </c>
      <c r="B283" s="2" t="s">
        <v>8393</v>
      </c>
      <c r="D283" s="2" t="s">
        <v>2286</v>
      </c>
      <c r="E283" s="15">
        <v>45122</v>
      </c>
      <c r="H283" s="2">
        <f t="shared" si="45"/>
        <v>1</v>
      </c>
      <c r="J283" s="17" t="s">
        <v>130</v>
      </c>
      <c r="K283" s="2" t="str">
        <f t="shared" ref="K283:K316" si="47">VLOOKUP(J283,$A:$B,2,FALSE)</f>
        <v>x0</v>
      </c>
      <c r="L283" s="2" t="str">
        <f t="shared" si="46"/>
        <v>Total/NA</v>
      </c>
      <c r="M283" s="2" t="s">
        <v>358</v>
      </c>
      <c r="S283" s="15">
        <f t="shared" ref="S283:S316" si="48">VLOOKUP(J283,A:G,5,FALSE)</f>
        <v>41827</v>
      </c>
      <c r="T283" s="15" t="str">
        <f t="shared" ref="T283:T316" si="49">IF(VLOOKUP(J283,A:G,6,FALSE)=0,"",VLOOKUP(J283,A:G,6,FALSE))</f>
        <v/>
      </c>
      <c r="U283" s="15" t="str">
        <f t="shared" ref="U283:U316" si="50">IF(VLOOKUP(J283,A:G,7,FALSE)=0,"",VLOOKUP(J283,A:G,7,FALSE))</f>
        <v/>
      </c>
    </row>
    <row r="284" spans="1:21">
      <c r="A284" s="16" t="s">
        <v>13817</v>
      </c>
      <c r="B284" s="2" t="s">
        <v>9631</v>
      </c>
      <c r="D284" s="2" t="s">
        <v>2286</v>
      </c>
      <c r="E284" s="15">
        <v>45122</v>
      </c>
      <c r="H284" s="2">
        <f t="shared" si="45"/>
        <v>1</v>
      </c>
      <c r="J284" s="19" t="s">
        <v>2246</v>
      </c>
      <c r="K284" s="2" t="str">
        <f t="shared" si="47"/>
        <v>x79</v>
      </c>
      <c r="L284" s="2" t="str">
        <f t="shared" si="46"/>
        <v>Non-life and Health non-SLT</v>
      </c>
      <c r="M284" s="2" t="s">
        <v>358</v>
      </c>
      <c r="N284" s="2" t="s">
        <v>359</v>
      </c>
      <c r="S284" s="15">
        <f t="shared" si="48"/>
        <v>41827</v>
      </c>
      <c r="T284" s="15" t="str">
        <f t="shared" si="49"/>
        <v/>
      </c>
      <c r="U284" s="15" t="str">
        <f t="shared" si="50"/>
        <v/>
      </c>
    </row>
    <row r="285" spans="1:21">
      <c r="A285" s="16" t="s">
        <v>13818</v>
      </c>
      <c r="B285" s="2" t="s">
        <v>9632</v>
      </c>
      <c r="D285" s="2" t="s">
        <v>2286</v>
      </c>
      <c r="E285" s="15">
        <v>45122</v>
      </c>
      <c r="H285" s="2">
        <f t="shared" si="45"/>
        <v>1</v>
      </c>
      <c r="J285" s="21" t="s">
        <v>752</v>
      </c>
      <c r="K285" s="2" t="str">
        <f t="shared" si="47"/>
        <v>x75</v>
      </c>
      <c r="L285" s="2" t="str">
        <f t="shared" si="46"/>
        <v>Non-life</v>
      </c>
      <c r="M285" s="2" t="s">
        <v>358</v>
      </c>
      <c r="N285" s="2" t="s">
        <v>359</v>
      </c>
      <c r="S285" s="15">
        <f t="shared" si="48"/>
        <v>41827</v>
      </c>
      <c r="T285" s="15" t="str">
        <f t="shared" si="49"/>
        <v/>
      </c>
      <c r="U285" s="15" t="str">
        <f t="shared" si="50"/>
        <v/>
      </c>
    </row>
    <row r="286" spans="1:21">
      <c r="A286" s="16" t="s">
        <v>13819</v>
      </c>
      <c r="B286" s="2" t="s">
        <v>9643</v>
      </c>
      <c r="D286" s="2" t="s">
        <v>2286</v>
      </c>
      <c r="E286" s="15">
        <v>45122</v>
      </c>
      <c r="H286" s="2">
        <f t="shared" si="45"/>
        <v>1</v>
      </c>
      <c r="J286" s="22" t="s">
        <v>756</v>
      </c>
      <c r="K286" s="2" t="str">
        <f t="shared" si="47"/>
        <v>x77</v>
      </c>
      <c r="L286" s="2" t="str">
        <f t="shared" si="46"/>
        <v>Non-life [direct business and accepted proportional reinsurance]</v>
      </c>
      <c r="M286" s="2" t="s">
        <v>358</v>
      </c>
      <c r="N286" s="2" t="s">
        <v>359</v>
      </c>
      <c r="S286" s="15">
        <f t="shared" si="48"/>
        <v>41827</v>
      </c>
      <c r="T286" s="15">
        <f t="shared" si="49"/>
        <v>41639</v>
      </c>
      <c r="U286" s="15" t="str">
        <f t="shared" si="50"/>
        <v/>
      </c>
    </row>
    <row r="287" spans="1:21">
      <c r="A287" s="2" t="s">
        <v>14258</v>
      </c>
      <c r="B287" s="2" t="s">
        <v>9644</v>
      </c>
      <c r="D287" s="2" t="s">
        <v>2286</v>
      </c>
      <c r="E287" s="15">
        <v>45122</v>
      </c>
      <c r="H287" s="2">
        <f t="shared" si="45"/>
        <v>1</v>
      </c>
      <c r="J287" s="100" t="s">
        <v>757</v>
      </c>
      <c r="K287" s="2" t="str">
        <f t="shared" si="47"/>
        <v>x73</v>
      </c>
      <c r="L287" s="2" t="str">
        <f t="shared" si="46"/>
        <v>Motor vehicle liability insurance [direct business and accepted proportional reinsurance]</v>
      </c>
      <c r="N287" s="2" t="s">
        <v>359</v>
      </c>
      <c r="S287" s="15">
        <f t="shared" si="48"/>
        <v>41827</v>
      </c>
      <c r="T287" s="15" t="str">
        <f t="shared" si="49"/>
        <v/>
      </c>
      <c r="U287" s="15" t="str">
        <f t="shared" si="50"/>
        <v/>
      </c>
    </row>
    <row r="288" spans="1:21">
      <c r="A288" s="2" t="s">
        <v>14259</v>
      </c>
      <c r="B288" s="2" t="s">
        <v>9645</v>
      </c>
      <c r="D288" s="2" t="s">
        <v>2286</v>
      </c>
      <c r="E288" s="15">
        <v>45122</v>
      </c>
      <c r="H288" s="2">
        <f t="shared" si="45"/>
        <v>1</v>
      </c>
      <c r="J288" s="100" t="s">
        <v>758</v>
      </c>
      <c r="K288" s="2" t="str">
        <f t="shared" si="47"/>
        <v>x101</v>
      </c>
      <c r="L288" s="2" t="str">
        <f t="shared" si="46"/>
        <v>Other motor insurance [direct business and accepted proportional reinsurance]</v>
      </c>
      <c r="N288" s="2" t="s">
        <v>359</v>
      </c>
      <c r="S288" s="15">
        <f t="shared" si="48"/>
        <v>41827</v>
      </c>
      <c r="T288" s="15" t="str">
        <f t="shared" si="49"/>
        <v/>
      </c>
      <c r="U288" s="15" t="str">
        <f t="shared" si="50"/>
        <v/>
      </c>
    </row>
    <row r="289" spans="1:21">
      <c r="A289" s="18" t="s">
        <v>14260</v>
      </c>
      <c r="B289" s="2" t="s">
        <v>9646</v>
      </c>
      <c r="D289" s="2" t="s">
        <v>2286</v>
      </c>
      <c r="E289" s="15">
        <v>45122</v>
      </c>
      <c r="H289" s="2">
        <f t="shared" si="45"/>
        <v>1</v>
      </c>
      <c r="J289" s="100" t="s">
        <v>759</v>
      </c>
      <c r="K289" s="2" t="str">
        <f t="shared" si="47"/>
        <v>x66</v>
      </c>
      <c r="L289" s="2" t="str">
        <f t="shared" si="46"/>
        <v>Marine, aviation and transport insurance [direct business and accepted proportional reinsurance]</v>
      </c>
      <c r="N289" s="2" t="s">
        <v>359</v>
      </c>
      <c r="S289" s="15">
        <f t="shared" si="48"/>
        <v>41827</v>
      </c>
      <c r="T289" s="15" t="str">
        <f t="shared" si="49"/>
        <v/>
      </c>
      <c r="U289" s="15" t="str">
        <f t="shared" si="50"/>
        <v/>
      </c>
    </row>
    <row r="290" spans="1:21">
      <c r="A290" s="18" t="s">
        <v>14261</v>
      </c>
      <c r="B290" s="2" t="s">
        <v>9907</v>
      </c>
      <c r="D290" s="2" t="s">
        <v>2286</v>
      </c>
      <c r="E290" s="15">
        <v>45122</v>
      </c>
      <c r="H290" s="2">
        <f t="shared" si="45"/>
        <v>1</v>
      </c>
      <c r="J290" s="100" t="s">
        <v>760</v>
      </c>
      <c r="K290" s="2" t="str">
        <f t="shared" si="47"/>
        <v>x31</v>
      </c>
      <c r="L290" s="2" t="str">
        <f t="shared" si="46"/>
        <v>Fire and other damage to property insurance [direct business and accepted proportional reinsurance]</v>
      </c>
      <c r="N290" s="2" t="s">
        <v>359</v>
      </c>
      <c r="S290" s="15">
        <f t="shared" si="48"/>
        <v>41827</v>
      </c>
      <c r="T290" s="15" t="str">
        <f t="shared" si="49"/>
        <v/>
      </c>
      <c r="U290" s="15" t="str">
        <f t="shared" si="50"/>
        <v/>
      </c>
    </row>
    <row r="291" spans="1:21">
      <c r="A291" s="24" t="s">
        <v>14748</v>
      </c>
      <c r="B291" s="2" t="s">
        <v>9988</v>
      </c>
      <c r="C291"/>
      <c r="D291" t="s">
        <v>2286</v>
      </c>
      <c r="E291" s="43">
        <v>45122</v>
      </c>
      <c r="F291"/>
      <c r="G291"/>
      <c r="H291">
        <f t="shared" si="45"/>
        <v>1</v>
      </c>
      <c r="I291"/>
      <c r="J291" s="100" t="s">
        <v>761</v>
      </c>
      <c r="K291" s="2" t="str">
        <f t="shared" si="47"/>
        <v>x34</v>
      </c>
      <c r="L291" s="2" t="str">
        <f t="shared" si="46"/>
        <v>General liability insurance [direct business and accepted proportional reinsurance]</v>
      </c>
      <c r="N291" s="2" t="s">
        <v>359</v>
      </c>
      <c r="S291" s="15">
        <f t="shared" si="48"/>
        <v>41827</v>
      </c>
      <c r="T291" s="15" t="str">
        <f t="shared" si="49"/>
        <v/>
      </c>
      <c r="U291" s="15" t="str">
        <f t="shared" si="50"/>
        <v/>
      </c>
    </row>
    <row r="292" spans="1:21">
      <c r="A292" s="24" t="s">
        <v>14746</v>
      </c>
      <c r="B292" s="2" t="s">
        <v>9989</v>
      </c>
      <c r="C292"/>
      <c r="D292" t="s">
        <v>2286</v>
      </c>
      <c r="E292" s="43">
        <v>45122</v>
      </c>
      <c r="F292"/>
      <c r="G292"/>
      <c r="H292">
        <f t="shared" si="45"/>
        <v>1</v>
      </c>
      <c r="I292"/>
      <c r="J292" s="100" t="s">
        <v>762</v>
      </c>
      <c r="K292" s="2" t="str">
        <f t="shared" si="47"/>
        <v>x27</v>
      </c>
      <c r="L292" s="2" t="str">
        <f t="shared" si="46"/>
        <v>Credit and suretyship insurance [direct business and accepted proportional reinsurance]</v>
      </c>
      <c r="N292" s="2" t="s">
        <v>359</v>
      </c>
      <c r="S292" s="15">
        <f t="shared" si="48"/>
        <v>41827</v>
      </c>
      <c r="T292" s="15" t="str">
        <f t="shared" si="49"/>
        <v/>
      </c>
      <c r="U292" s="15" t="str">
        <f t="shared" si="50"/>
        <v/>
      </c>
    </row>
    <row r="293" spans="1:21">
      <c r="A293" s="24" t="s">
        <v>14747</v>
      </c>
      <c r="B293" s="2" t="s">
        <v>10011</v>
      </c>
      <c r="C293"/>
      <c r="D293" t="s">
        <v>2286</v>
      </c>
      <c r="E293" s="43">
        <v>45122</v>
      </c>
      <c r="F293"/>
      <c r="G293"/>
      <c r="H293">
        <f t="shared" si="45"/>
        <v>1</v>
      </c>
      <c r="I293"/>
      <c r="J293" s="100" t="s">
        <v>2250</v>
      </c>
      <c r="K293" s="2" t="str">
        <f t="shared" si="47"/>
        <v>x59</v>
      </c>
      <c r="L293" s="2" t="str">
        <f t="shared" si="46"/>
        <v>Legal expenses insurance [direct business and accepted proportional reinsurance]</v>
      </c>
      <c r="N293" s="2" t="s">
        <v>359</v>
      </c>
      <c r="S293" s="15">
        <f t="shared" si="48"/>
        <v>41827</v>
      </c>
      <c r="T293" s="15" t="str">
        <f t="shared" si="49"/>
        <v/>
      </c>
      <c r="U293" s="15" t="str">
        <f t="shared" si="50"/>
        <v/>
      </c>
    </row>
    <row r="294" spans="1:21">
      <c r="A294" s="18" t="s">
        <v>14745</v>
      </c>
      <c r="B294" s="2" t="s">
        <v>10783</v>
      </c>
      <c r="D294" s="2" t="s">
        <v>2286</v>
      </c>
      <c r="E294" s="15">
        <v>45122</v>
      </c>
      <c r="H294" s="2">
        <f t="shared" si="45"/>
        <v>1</v>
      </c>
      <c r="J294" s="100" t="s">
        <v>763</v>
      </c>
      <c r="K294" s="2" t="str">
        <f t="shared" si="47"/>
        <v>x12</v>
      </c>
      <c r="L294" s="2" t="str">
        <f t="shared" si="46"/>
        <v>Assistance [direct business and accepted proportional reinsurance]</v>
      </c>
      <c r="N294" s="2" t="s">
        <v>359</v>
      </c>
      <c r="S294" s="15">
        <f t="shared" si="48"/>
        <v>41827</v>
      </c>
      <c r="T294" s="15" t="str">
        <f t="shared" si="49"/>
        <v/>
      </c>
      <c r="U294" s="15" t="str">
        <f t="shared" si="50"/>
        <v/>
      </c>
    </row>
    <row r="295" spans="1:21">
      <c r="A295" s="18" t="s">
        <v>14604</v>
      </c>
      <c r="B295" s="2" t="s">
        <v>10784</v>
      </c>
      <c r="D295" s="2" t="s">
        <v>2286</v>
      </c>
      <c r="E295" s="15">
        <v>45122</v>
      </c>
      <c r="H295" s="2">
        <f t="shared" si="45"/>
        <v>1</v>
      </c>
      <c r="J295" s="100" t="s">
        <v>764</v>
      </c>
      <c r="K295" s="2" t="str">
        <f t="shared" si="47"/>
        <v>x70</v>
      </c>
      <c r="L295" s="2" t="str">
        <f t="shared" si="46"/>
        <v>Miscellaneous financial loss [direct business and accepted proportional reinsurance]</v>
      </c>
      <c r="N295" s="2" t="s">
        <v>359</v>
      </c>
      <c r="S295" s="15">
        <f t="shared" si="48"/>
        <v>41827</v>
      </c>
      <c r="T295" s="15" t="str">
        <f t="shared" si="49"/>
        <v/>
      </c>
      <c r="U295" s="15" t="str">
        <f t="shared" si="50"/>
        <v/>
      </c>
    </row>
    <row r="296" spans="1:21">
      <c r="A296" s="36" t="s">
        <v>16385</v>
      </c>
      <c r="B296" s="2" t="s">
        <v>16383</v>
      </c>
      <c r="D296" s="2" t="s">
        <v>2286</v>
      </c>
      <c r="E296" s="15">
        <v>45122</v>
      </c>
      <c r="H296" s="2">
        <f t="shared" ref="H296:H297" si="51">COUNTIF(J:J,A296)</f>
        <v>0</v>
      </c>
      <c r="J296" s="22" t="s">
        <v>782</v>
      </c>
      <c r="K296" s="2" t="str">
        <f t="shared" si="47"/>
        <v>x76</v>
      </c>
      <c r="L296" s="2" t="str">
        <f t="shared" si="46"/>
        <v>Non-life [accepted non-proportional reinsurance]</v>
      </c>
      <c r="M296" s="2" t="s">
        <v>358</v>
      </c>
      <c r="N296" s="2" t="s">
        <v>359</v>
      </c>
      <c r="S296" s="15">
        <f t="shared" si="48"/>
        <v>41827</v>
      </c>
      <c r="T296" s="15">
        <f t="shared" si="49"/>
        <v>41639</v>
      </c>
      <c r="U296" s="15" t="str">
        <f t="shared" si="50"/>
        <v/>
      </c>
    </row>
    <row r="297" spans="1:21">
      <c r="A297" s="36" t="s">
        <v>16386</v>
      </c>
      <c r="B297" s="2" t="s">
        <v>16384</v>
      </c>
      <c r="D297" s="2" t="s">
        <v>2286</v>
      </c>
      <c r="E297" s="15">
        <v>45122</v>
      </c>
      <c r="H297" s="2">
        <f t="shared" si="51"/>
        <v>0</v>
      </c>
      <c r="J297" s="100" t="s">
        <v>769</v>
      </c>
      <c r="K297" s="2" t="str">
        <f t="shared" si="47"/>
        <v>x106</v>
      </c>
      <c r="L297" s="2" t="str">
        <f t="shared" si="46"/>
        <v>Property [accepted non-proportional reinsurance]</v>
      </c>
      <c r="N297" s="2" t="s">
        <v>359</v>
      </c>
      <c r="S297" s="15">
        <f t="shared" si="48"/>
        <v>41827</v>
      </c>
      <c r="T297" s="15" t="str">
        <f t="shared" si="49"/>
        <v/>
      </c>
      <c r="U297" s="15" t="str">
        <f t="shared" si="50"/>
        <v/>
      </c>
    </row>
    <row r="298" spans="1:21">
      <c r="J298" s="100" t="s">
        <v>770</v>
      </c>
      <c r="K298" s="2" t="str">
        <f t="shared" si="47"/>
        <v>x14</v>
      </c>
      <c r="L298" s="2" t="str">
        <f t="shared" si="46"/>
        <v>Casualty [accepted non-proportional reinsurance]</v>
      </c>
      <c r="N298" s="2" t="s">
        <v>359</v>
      </c>
      <c r="S298" s="15">
        <f t="shared" si="48"/>
        <v>41827</v>
      </c>
      <c r="T298" s="15" t="str">
        <f t="shared" si="49"/>
        <v/>
      </c>
      <c r="U298" s="15" t="str">
        <f t="shared" si="50"/>
        <v/>
      </c>
    </row>
    <row r="299" spans="1:21">
      <c r="J299" s="100" t="s">
        <v>771</v>
      </c>
      <c r="K299" s="2" t="str">
        <f t="shared" si="47"/>
        <v>x67</v>
      </c>
      <c r="L299" s="2" t="str">
        <f t="shared" si="46"/>
        <v>Marine, aviation, transport [accepted non-proportional reinsurance]</v>
      </c>
      <c r="N299" s="2" t="s">
        <v>359</v>
      </c>
      <c r="S299" s="15">
        <f t="shared" si="48"/>
        <v>41827</v>
      </c>
      <c r="T299" s="15" t="str">
        <f t="shared" si="49"/>
        <v/>
      </c>
      <c r="U299" s="15" t="str">
        <f t="shared" si="50"/>
        <v/>
      </c>
    </row>
    <row r="300" spans="1:21">
      <c r="J300" s="21" t="s">
        <v>781</v>
      </c>
      <c r="K300" s="2" t="str">
        <f t="shared" si="47"/>
        <v>x43</v>
      </c>
      <c r="L300" s="2" t="str">
        <f t="shared" si="46"/>
        <v>Health non-SLT</v>
      </c>
      <c r="M300" s="2" t="s">
        <v>358</v>
      </c>
      <c r="N300" s="2" t="s">
        <v>359</v>
      </c>
      <c r="S300" s="15">
        <f t="shared" si="48"/>
        <v>41827</v>
      </c>
      <c r="T300" s="15" t="str">
        <f t="shared" si="49"/>
        <v/>
      </c>
      <c r="U300" s="15" t="str">
        <f t="shared" si="50"/>
        <v/>
      </c>
    </row>
    <row r="301" spans="1:21">
      <c r="J301" s="22" t="s">
        <v>2249</v>
      </c>
      <c r="K301" s="2" t="str">
        <f t="shared" si="47"/>
        <v>x44</v>
      </c>
      <c r="L301" s="2" t="str">
        <f t="shared" si="46"/>
        <v>Health non-SLT [direct business and accepted proportional reinsurance]</v>
      </c>
      <c r="M301" s="2" t="s">
        <v>358</v>
      </c>
      <c r="N301" s="2" t="s">
        <v>359</v>
      </c>
      <c r="S301" s="15">
        <f t="shared" si="48"/>
        <v>41827</v>
      </c>
      <c r="T301" s="15">
        <f t="shared" si="49"/>
        <v>41639</v>
      </c>
      <c r="U301" s="15" t="str">
        <f t="shared" si="50"/>
        <v/>
      </c>
    </row>
    <row r="302" spans="1:21">
      <c r="J302" s="100" t="s">
        <v>765</v>
      </c>
      <c r="K302" s="2" t="str">
        <f t="shared" si="47"/>
        <v>x69</v>
      </c>
      <c r="L302" s="2" t="str">
        <f t="shared" si="46"/>
        <v>Medical expense insurance [direct business and accepted proportional reinsurance]</v>
      </c>
      <c r="N302" s="2" t="s">
        <v>359</v>
      </c>
      <c r="S302" s="15">
        <f t="shared" si="48"/>
        <v>41827</v>
      </c>
      <c r="T302" s="15" t="str">
        <f t="shared" si="49"/>
        <v/>
      </c>
      <c r="U302" s="15" t="str">
        <f t="shared" si="50"/>
        <v/>
      </c>
    </row>
    <row r="303" spans="1:21">
      <c r="J303" s="100" t="s">
        <v>766</v>
      </c>
      <c r="K303" s="2" t="str">
        <f t="shared" si="47"/>
        <v>x52</v>
      </c>
      <c r="L303" s="2" t="str">
        <f t="shared" si="46"/>
        <v>Income protection insurance [direct business and accepted proportional reinsurance]</v>
      </c>
      <c r="N303" s="2" t="s">
        <v>359</v>
      </c>
      <c r="S303" s="15">
        <f t="shared" si="48"/>
        <v>41827</v>
      </c>
      <c r="T303" s="15" t="str">
        <f t="shared" si="49"/>
        <v/>
      </c>
      <c r="U303" s="15" t="str">
        <f t="shared" si="50"/>
        <v/>
      </c>
    </row>
    <row r="304" spans="1:21">
      <c r="J304" s="100" t="s">
        <v>767</v>
      </c>
      <c r="K304" s="2" t="str">
        <f t="shared" si="47"/>
        <v>x132</v>
      </c>
      <c r="L304" s="2" t="str">
        <f t="shared" si="46"/>
        <v>Workers' compensation insurance [direct business and accepted proportional reinsurance]</v>
      </c>
      <c r="N304" s="2" t="s">
        <v>359</v>
      </c>
      <c r="S304" s="15">
        <f t="shared" si="48"/>
        <v>41827</v>
      </c>
      <c r="T304" s="15" t="str">
        <f t="shared" si="49"/>
        <v/>
      </c>
      <c r="U304" s="15" t="str">
        <f t="shared" si="50"/>
        <v/>
      </c>
    </row>
    <row r="305" spans="10:21">
      <c r="J305" s="22" t="s">
        <v>768</v>
      </c>
      <c r="K305" s="2" t="str">
        <f t="shared" si="47"/>
        <v>x42</v>
      </c>
      <c r="L305" s="2" t="str">
        <f t="shared" si="46"/>
        <v>Health [accepted non-proportional reinsurance]</v>
      </c>
      <c r="N305" s="2" t="s">
        <v>359</v>
      </c>
      <c r="S305" s="15">
        <f t="shared" si="48"/>
        <v>41827</v>
      </c>
      <c r="T305" s="15" t="str">
        <f t="shared" si="49"/>
        <v/>
      </c>
      <c r="U305" s="15" t="str">
        <f t="shared" si="50"/>
        <v/>
      </c>
    </row>
    <row r="306" spans="10:21">
      <c r="J306" s="19" t="s">
        <v>772</v>
      </c>
      <c r="K306" s="2" t="str">
        <f t="shared" si="47"/>
        <v>x65</v>
      </c>
      <c r="L306" s="2" t="str">
        <f t="shared" si="46"/>
        <v>Life and Health SLT</v>
      </c>
      <c r="M306" s="2" t="s">
        <v>358</v>
      </c>
      <c r="N306" s="2" t="s">
        <v>359</v>
      </c>
      <c r="S306" s="15">
        <f t="shared" si="48"/>
        <v>41827</v>
      </c>
      <c r="T306" s="15" t="str">
        <f t="shared" si="49"/>
        <v/>
      </c>
      <c r="U306" s="15" t="str">
        <f t="shared" si="50"/>
        <v/>
      </c>
    </row>
    <row r="307" spans="10:21">
      <c r="J307" s="21" t="s">
        <v>787</v>
      </c>
      <c r="K307" s="2" t="str">
        <f t="shared" si="47"/>
        <v>x61</v>
      </c>
      <c r="L307" s="2" t="str">
        <f t="shared" si="46"/>
        <v>Life [other than annuities stemming from non-life insurance contracts and relating to health insurance obligations]</v>
      </c>
      <c r="M307" s="2" t="s">
        <v>358</v>
      </c>
      <c r="N307" s="2" t="s">
        <v>359</v>
      </c>
      <c r="S307" s="15">
        <f t="shared" si="48"/>
        <v>41827</v>
      </c>
      <c r="T307" s="15">
        <f t="shared" si="49"/>
        <v>42277</v>
      </c>
      <c r="U307" s="15" t="str">
        <f t="shared" si="50"/>
        <v/>
      </c>
    </row>
    <row r="308" spans="10:21">
      <c r="J308" s="22" t="s">
        <v>774</v>
      </c>
      <c r="K308" s="2" t="str">
        <f t="shared" si="47"/>
        <v>x53</v>
      </c>
      <c r="L308" s="2" t="str">
        <f t="shared" si="46"/>
        <v>Insurance with profit participation</v>
      </c>
      <c r="M308" s="2" t="s">
        <v>358</v>
      </c>
      <c r="N308" s="2" t="s">
        <v>359</v>
      </c>
      <c r="S308" s="15">
        <f t="shared" si="48"/>
        <v>41827</v>
      </c>
      <c r="T308" s="15" t="str">
        <f t="shared" si="49"/>
        <v/>
      </c>
      <c r="U308" s="15" t="str">
        <f t="shared" si="50"/>
        <v/>
      </c>
    </row>
    <row r="309" spans="10:21">
      <c r="J309" s="100" t="s">
        <v>783</v>
      </c>
      <c r="K309" s="2" t="str">
        <f t="shared" si="47"/>
        <v>x55</v>
      </c>
      <c r="L309" s="2" t="str">
        <f t="shared" si="46"/>
        <v>Insurance with profit participation [guaranteed benefits]</v>
      </c>
      <c r="N309" s="2" t="s">
        <v>359</v>
      </c>
      <c r="S309" s="15">
        <f t="shared" si="48"/>
        <v>41827</v>
      </c>
      <c r="T309" s="15" t="str">
        <f t="shared" si="49"/>
        <v/>
      </c>
      <c r="U309" s="15" t="str">
        <f t="shared" si="50"/>
        <v/>
      </c>
    </row>
    <row r="310" spans="10:21">
      <c r="J310" s="100" t="s">
        <v>784</v>
      </c>
      <c r="K310" s="2" t="str">
        <f t="shared" si="47"/>
        <v>x54</v>
      </c>
      <c r="L310" s="2" t="str">
        <f t="shared" si="46"/>
        <v>Insurance with profit participation [future discretionary benefits]</v>
      </c>
      <c r="N310" s="2" t="s">
        <v>359</v>
      </c>
      <c r="S310" s="15">
        <f t="shared" si="48"/>
        <v>41827</v>
      </c>
      <c r="T310" s="15" t="str">
        <f t="shared" si="49"/>
        <v/>
      </c>
      <c r="U310" s="15" t="str">
        <f t="shared" si="50"/>
        <v/>
      </c>
    </row>
    <row r="311" spans="10:21">
      <c r="J311" s="22" t="s">
        <v>3444</v>
      </c>
      <c r="K311" s="2" t="str">
        <f t="shared" si="47"/>
        <v>x119</v>
      </c>
      <c r="L311" s="2" t="str">
        <f t="shared" si="46"/>
        <v>Unit-linked or index-linked</v>
      </c>
      <c r="N311" s="2" t="s">
        <v>359</v>
      </c>
      <c r="S311" s="15">
        <f t="shared" si="48"/>
        <v>41827</v>
      </c>
      <c r="T311" s="15" t="str">
        <f t="shared" si="49"/>
        <v/>
      </c>
      <c r="U311" s="15" t="str">
        <f t="shared" si="50"/>
        <v/>
      </c>
    </row>
    <row r="312" spans="10:21">
      <c r="J312" s="22" t="s">
        <v>775</v>
      </c>
      <c r="K312" s="2" t="str">
        <f t="shared" si="47"/>
        <v>x93</v>
      </c>
      <c r="L312" s="2" t="str">
        <f t="shared" si="46"/>
        <v>Other life</v>
      </c>
      <c r="N312" s="2" t="s">
        <v>359</v>
      </c>
      <c r="S312" s="15">
        <f t="shared" si="48"/>
        <v>41827</v>
      </c>
      <c r="T312" s="15" t="str">
        <f t="shared" si="49"/>
        <v/>
      </c>
      <c r="U312" s="15" t="str">
        <f t="shared" si="50"/>
        <v/>
      </c>
    </row>
    <row r="313" spans="10:21">
      <c r="J313" s="22" t="s">
        <v>777</v>
      </c>
      <c r="K313" s="2" t="str">
        <f t="shared" si="47"/>
        <v>x11</v>
      </c>
      <c r="L313" s="2" t="str">
        <f t="shared" si="46"/>
        <v>Annuities stemming from non-life insurance contracts and relating to insurance obligations other than health insurance obligations</v>
      </c>
      <c r="N313" s="2" t="s">
        <v>359</v>
      </c>
      <c r="S313" s="15">
        <f t="shared" si="48"/>
        <v>41827</v>
      </c>
      <c r="T313" s="15" t="str">
        <f t="shared" si="49"/>
        <v/>
      </c>
      <c r="U313" s="15" t="str">
        <f t="shared" si="50"/>
        <v/>
      </c>
    </row>
    <row r="314" spans="10:21">
      <c r="J314" s="21" t="s">
        <v>788</v>
      </c>
      <c r="K314" s="2" t="str">
        <f t="shared" si="47"/>
        <v>x46</v>
      </c>
      <c r="L314" s="2" t="str">
        <f t="shared" si="46"/>
        <v>Health SLT and annuities stemming from non-life insurance contracts and relating to health insurance obligations</v>
      </c>
      <c r="M314" s="2" t="s">
        <v>358</v>
      </c>
      <c r="N314" s="2" t="s">
        <v>359</v>
      </c>
      <c r="S314" s="15">
        <f t="shared" si="48"/>
        <v>41827</v>
      </c>
      <c r="T314" s="15" t="str">
        <f t="shared" si="49"/>
        <v/>
      </c>
      <c r="U314" s="15" t="str">
        <f t="shared" si="50"/>
        <v/>
      </c>
    </row>
    <row r="315" spans="10:21">
      <c r="J315" s="22" t="s">
        <v>778</v>
      </c>
      <c r="K315" s="2" t="str">
        <f t="shared" si="47"/>
        <v>x10</v>
      </c>
      <c r="L315" s="2" t="str">
        <f t="shared" si="46"/>
        <v>Annuities stemming from non-life insurance contracts and relating to health insurance obligations</v>
      </c>
      <c r="N315" s="2" t="s">
        <v>359</v>
      </c>
      <c r="S315" s="15">
        <f t="shared" si="48"/>
        <v>41827</v>
      </c>
      <c r="T315" s="15" t="str">
        <f t="shared" si="49"/>
        <v/>
      </c>
      <c r="U315" s="15" t="str">
        <f t="shared" si="50"/>
        <v/>
      </c>
    </row>
    <row r="316" spans="10:21">
      <c r="J316" s="22" t="s">
        <v>780</v>
      </c>
      <c r="K316" s="2" t="str">
        <f t="shared" si="47"/>
        <v>x45</v>
      </c>
      <c r="L316" s="2" t="str">
        <f t="shared" si="46"/>
        <v>Health SLT</v>
      </c>
      <c r="N316" s="2" t="s">
        <v>359</v>
      </c>
      <c r="S316" s="15">
        <f t="shared" si="48"/>
        <v>41827</v>
      </c>
      <c r="T316" s="15" t="str">
        <f t="shared" si="49"/>
        <v/>
      </c>
      <c r="U316" s="15" t="str">
        <f t="shared" si="50"/>
        <v/>
      </c>
    </row>
    <row r="317" spans="10:21">
      <c r="J317" s="20" t="s">
        <v>861</v>
      </c>
      <c r="O317" s="2" t="s">
        <v>2286</v>
      </c>
      <c r="Q317" s="2" t="s">
        <v>862</v>
      </c>
      <c r="S317" s="15">
        <v>41827</v>
      </c>
      <c r="T317" s="15"/>
      <c r="U317" s="15"/>
    </row>
    <row r="318" spans="10:21">
      <c r="J318" s="17" t="s">
        <v>130</v>
      </c>
      <c r="K318" s="2" t="str">
        <f>VLOOKUP(J318,$A:$B,2,FALSE)</f>
        <v>x0</v>
      </c>
      <c r="L318" s="2" t="str">
        <f t="shared" si="46"/>
        <v>Total/NA</v>
      </c>
      <c r="M318" s="2" t="s">
        <v>358</v>
      </c>
      <c r="S318" s="15">
        <f>VLOOKUP(J318,A:G,5,FALSE)</f>
        <v>41827</v>
      </c>
      <c r="T318" s="15" t="str">
        <f>IF(VLOOKUP(J318,A:G,6,FALSE)=0,"",VLOOKUP(J318,A:G,6,FALSE))</f>
        <v/>
      </c>
      <c r="U318" s="15" t="str">
        <f>IF(VLOOKUP(J318,A:G,7,FALSE)=0,"",VLOOKUP(J318,A:G,7,FALSE))</f>
        <v/>
      </c>
    </row>
    <row r="319" spans="10:21">
      <c r="J319" s="19" t="s">
        <v>789</v>
      </c>
      <c r="K319" s="2" t="str">
        <f>VLOOKUP(J319,$A:$B,2,FALSE)</f>
        <v>x28</v>
      </c>
      <c r="L319" s="2" t="str">
        <f t="shared" si="46"/>
        <v>Direct Business</v>
      </c>
      <c r="N319" s="2" t="s">
        <v>359</v>
      </c>
      <c r="S319" s="15">
        <f>VLOOKUP(J319,A:G,5,FALSE)</f>
        <v>41827</v>
      </c>
      <c r="T319" s="15" t="str">
        <f>IF(VLOOKUP(J319,A:G,6,FALSE)=0,"",VLOOKUP(J319,A:G,6,FALSE))</f>
        <v/>
      </c>
      <c r="U319" s="15" t="str">
        <f>IF(VLOOKUP(J319,A:G,7,FALSE)=0,"",VLOOKUP(J319,A:G,7,FALSE))</f>
        <v/>
      </c>
    </row>
    <row r="320" spans="10:21">
      <c r="J320" s="19" t="s">
        <v>790</v>
      </c>
      <c r="K320" s="2" t="str">
        <f>VLOOKUP(J320,$A:$B,2,FALSE)</f>
        <v>x109</v>
      </c>
      <c r="L320" s="2" t="str">
        <f t="shared" si="46"/>
        <v>Reinsurance accepted</v>
      </c>
      <c r="M320" s="2" t="s">
        <v>358</v>
      </c>
      <c r="N320" s="2" t="s">
        <v>359</v>
      </c>
      <c r="S320" s="15">
        <f>VLOOKUP(J320,A:G,5,FALSE)</f>
        <v>41827</v>
      </c>
      <c r="T320" s="15" t="str">
        <f>IF(VLOOKUP(J320,A:G,6,FALSE)=0,"",VLOOKUP(J320,A:G,6,FALSE))</f>
        <v/>
      </c>
      <c r="U320" s="15" t="str">
        <f>IF(VLOOKUP(J320,A:G,7,FALSE)=0,"",VLOOKUP(J320,A:G,7,FALSE))</f>
        <v/>
      </c>
    </row>
    <row r="321" spans="10:21">
      <c r="J321" s="21" t="s">
        <v>791</v>
      </c>
      <c r="K321" s="2" t="str">
        <f>VLOOKUP(J321,$A:$B,2,FALSE)</f>
        <v>x107</v>
      </c>
      <c r="L321" s="2" t="str">
        <f t="shared" si="46"/>
        <v>Proportional reinsurance accepted</v>
      </c>
      <c r="N321" s="2" t="s">
        <v>359</v>
      </c>
      <c r="S321" s="15">
        <f>VLOOKUP(J321,A:G,5,FALSE)</f>
        <v>41827</v>
      </c>
      <c r="T321" s="15" t="str">
        <f>IF(VLOOKUP(J321,A:G,6,FALSE)=0,"",VLOOKUP(J321,A:G,6,FALSE))</f>
        <v/>
      </c>
      <c r="U321" s="15" t="str">
        <f>IF(VLOOKUP(J321,A:G,7,FALSE)=0,"",VLOOKUP(J321,A:G,7,FALSE))</f>
        <v/>
      </c>
    </row>
    <row r="322" spans="10:21">
      <c r="J322" s="21" t="s">
        <v>792</v>
      </c>
      <c r="K322" s="2" t="str">
        <f>VLOOKUP(J322,$A:$B,2,FALSE)</f>
        <v>x88</v>
      </c>
      <c r="L322" s="2" t="str">
        <f t="shared" si="46"/>
        <v>Non-proportional reinsurance accepted</v>
      </c>
      <c r="N322" s="2" t="s">
        <v>359</v>
      </c>
      <c r="S322" s="15">
        <f>VLOOKUP(J322,A:G,5,FALSE)</f>
        <v>41827</v>
      </c>
      <c r="T322" s="15" t="str">
        <f>IF(VLOOKUP(J322,A:G,6,FALSE)=0,"",VLOOKUP(J322,A:G,6,FALSE))</f>
        <v/>
      </c>
      <c r="U322" s="15" t="str">
        <f>IF(VLOOKUP(J322,A:G,7,FALSE)=0,"",VLOOKUP(J322,A:G,7,FALSE))</f>
        <v/>
      </c>
    </row>
    <row r="323" spans="10:21">
      <c r="J323" s="20" t="s">
        <v>863</v>
      </c>
      <c r="O323" s="2" t="s">
        <v>2286</v>
      </c>
      <c r="Q323" s="2" t="s">
        <v>862</v>
      </c>
      <c r="S323" s="15">
        <v>41827</v>
      </c>
      <c r="T323" s="15"/>
      <c r="U323" s="15"/>
    </row>
    <row r="324" spans="10:21">
      <c r="J324" s="17" t="s">
        <v>130</v>
      </c>
      <c r="K324" s="2" t="str">
        <f>VLOOKUP(J324,$A:$B,2,FALSE)</f>
        <v>x0</v>
      </c>
      <c r="L324" s="2" t="str">
        <f t="shared" si="46"/>
        <v>Total/NA</v>
      </c>
      <c r="M324" s="2" t="s">
        <v>358</v>
      </c>
      <c r="S324" s="15">
        <f>VLOOKUP(J324,A:G,5,FALSE)</f>
        <v>41827</v>
      </c>
      <c r="T324" s="15" t="str">
        <f>IF(VLOOKUP(J324,A:G,6,FALSE)=0,"",VLOOKUP(J324,A:G,6,FALSE))</f>
        <v/>
      </c>
      <c r="U324" s="15" t="str">
        <f>IF(VLOOKUP(J324,A:G,7,FALSE)=0,"",VLOOKUP(J324,A:G,7,FALSE))</f>
        <v/>
      </c>
    </row>
    <row r="325" spans="10:21">
      <c r="J325" s="19" t="s">
        <v>793</v>
      </c>
      <c r="K325" s="2" t="str">
        <f>VLOOKUP(J325,$A:$B,2,FALSE)</f>
        <v>x29</v>
      </c>
      <c r="L325" s="2" t="str">
        <f t="shared" si="46"/>
        <v>Direct Business and proportional reinsurance accepted</v>
      </c>
      <c r="N325" s="2" t="s">
        <v>359</v>
      </c>
      <c r="S325" s="15">
        <f>VLOOKUP(J325,A:G,5,FALSE)</f>
        <v>41827</v>
      </c>
      <c r="T325" s="15">
        <f>IF(VLOOKUP(J325,A:G,6,FALSE)=0,"",VLOOKUP(J325,A:G,6,FALSE))</f>
        <v>41639</v>
      </c>
      <c r="U325" s="15" t="str">
        <f>IF(VLOOKUP(J325,A:G,7,FALSE)=0,"",VLOOKUP(J325,A:G,7,FALSE))</f>
        <v/>
      </c>
    </row>
    <row r="326" spans="10:21">
      <c r="J326" s="19" t="s">
        <v>792</v>
      </c>
      <c r="K326" s="2" t="str">
        <f>VLOOKUP(J326,$A:$B,2,FALSE)</f>
        <v>x88</v>
      </c>
      <c r="L326" s="2" t="str">
        <f t="shared" si="46"/>
        <v>Non-proportional reinsurance accepted</v>
      </c>
      <c r="N326" s="2" t="s">
        <v>359</v>
      </c>
      <c r="S326" s="15">
        <f>VLOOKUP(J326,A:G,5,FALSE)</f>
        <v>41827</v>
      </c>
      <c r="T326" s="15" t="str">
        <f>IF(VLOOKUP(J326,A:G,6,FALSE)=0,"",VLOOKUP(J326,A:G,6,FALSE))</f>
        <v/>
      </c>
      <c r="U326" s="15" t="str">
        <f>IF(VLOOKUP(J326,A:G,7,FALSE)=0,"",VLOOKUP(J326,A:G,7,FALSE))</f>
        <v/>
      </c>
    </row>
    <row r="327" spans="10:21">
      <c r="J327" s="20" t="s">
        <v>864</v>
      </c>
      <c r="O327" s="2" t="s">
        <v>2286</v>
      </c>
      <c r="Q327" s="2" t="s">
        <v>10503</v>
      </c>
      <c r="S327" s="15">
        <v>41827</v>
      </c>
      <c r="T327" s="15"/>
      <c r="U327" s="15"/>
    </row>
    <row r="328" spans="10:21">
      <c r="J328" s="17" t="s">
        <v>130</v>
      </c>
      <c r="K328" s="2" t="str">
        <f>VLOOKUP(J328,$A:$B,2,FALSE)</f>
        <v>x0</v>
      </c>
      <c r="L328" s="2" t="str">
        <f t="shared" si="46"/>
        <v>Total/NA</v>
      </c>
      <c r="M328" s="2" t="s">
        <v>358</v>
      </c>
      <c r="S328" s="15">
        <f>VLOOKUP(J328,A:G,5,FALSE)</f>
        <v>41827</v>
      </c>
      <c r="T328" s="15" t="str">
        <f>IF(VLOOKUP(J328,A:G,6,FALSE)=0,"",VLOOKUP(J328,A:G,6,FALSE))</f>
        <v/>
      </c>
      <c r="U328" s="15" t="str">
        <f>IF(VLOOKUP(J328,A:G,7,FALSE)=0,"",VLOOKUP(J328,A:G,7,FALSE))</f>
        <v/>
      </c>
    </row>
    <row r="329" spans="10:21">
      <c r="J329" s="19" t="s">
        <v>794</v>
      </c>
      <c r="K329" s="2" t="str">
        <f>VLOOKUP(J329,$A:$B,2,FALSE)</f>
        <v>x24</v>
      </c>
      <c r="L329" s="2" t="str">
        <f t="shared" si="46"/>
        <v>Common to other products</v>
      </c>
      <c r="N329" s="2" t="s">
        <v>359</v>
      </c>
      <c r="S329" s="15">
        <f>VLOOKUP(J329,A:G,5,FALSE)</f>
        <v>41827</v>
      </c>
      <c r="T329" s="15">
        <f>IF(VLOOKUP(J329,A:G,6,FALSE)=0,"",VLOOKUP(J329,A:G,6,FALSE))</f>
        <v>41639</v>
      </c>
      <c r="U329" s="15" t="str">
        <f>IF(VLOOKUP(J329,A:G,7,FALSE)=0,"",VLOOKUP(J329,A:G,7,FALSE))</f>
        <v/>
      </c>
    </row>
    <row r="330" spans="10:21">
      <c r="J330" s="19" t="s">
        <v>795</v>
      </c>
      <c r="K330" s="2" t="str">
        <f>VLOOKUP(J330,$A:$B,2,FALSE)</f>
        <v>x90</v>
      </c>
      <c r="L330" s="2" t="str">
        <f t="shared" si="46"/>
        <v>Not common to other products</v>
      </c>
      <c r="N330" s="2" t="s">
        <v>359</v>
      </c>
      <c r="S330" s="15">
        <f>VLOOKUP(J330,A:G,5,FALSE)</f>
        <v>41827</v>
      </c>
      <c r="T330" s="15">
        <f>IF(VLOOKUP(J330,A:G,6,FALSE)=0,"",VLOOKUP(J330,A:G,6,FALSE))</f>
        <v>41639</v>
      </c>
      <c r="U330" s="15" t="str">
        <f>IF(VLOOKUP(J330,A:G,7,FALSE)=0,"",VLOOKUP(J330,A:G,7,FALSE))</f>
        <v/>
      </c>
    </row>
    <row r="331" spans="10:21">
      <c r="J331" s="20" t="s">
        <v>866</v>
      </c>
      <c r="O331" s="2" t="s">
        <v>2286</v>
      </c>
      <c r="Q331" s="2" t="s">
        <v>1311</v>
      </c>
      <c r="S331" s="15">
        <v>41827</v>
      </c>
      <c r="T331" s="15">
        <v>42566</v>
      </c>
      <c r="U331" s="15"/>
    </row>
    <row r="332" spans="10:21">
      <c r="J332" s="17" t="s">
        <v>130</v>
      </c>
      <c r="K332" s="2" t="str">
        <f>VLOOKUP(J332,$A:$B,2,FALSE)</f>
        <v>x0</v>
      </c>
      <c r="L332" s="2" t="str">
        <f t="shared" si="46"/>
        <v>Total/NA</v>
      </c>
      <c r="M332" s="2" t="s">
        <v>358</v>
      </c>
      <c r="S332" s="15">
        <f>VLOOKUP(J332,A:G,5,FALSE)</f>
        <v>41827</v>
      </c>
      <c r="T332" s="15" t="str">
        <f>IF(VLOOKUP(J332,A:G,6,FALSE)=0,"",VLOOKUP(J332,A:G,6,FALSE))</f>
        <v/>
      </c>
      <c r="U332" s="15" t="str">
        <f>IF(VLOOKUP(J332,A:G,7,FALSE)=0,"",VLOOKUP(J332,A:G,7,FALSE))</f>
        <v/>
      </c>
    </row>
    <row r="333" spans="10:21">
      <c r="J333" s="19" t="s">
        <v>796</v>
      </c>
      <c r="K333" s="2" t="str">
        <f>VLOOKUP(J333,$A:$B,2,FALSE)</f>
        <v>x13</v>
      </c>
      <c r="L333" s="2" t="str">
        <f t="shared" si="46"/>
        <v>Branch</v>
      </c>
      <c r="M333" s="2" t="s">
        <v>358</v>
      </c>
      <c r="N333" s="2" t="s">
        <v>359</v>
      </c>
      <c r="S333" s="15">
        <f>VLOOKUP(J333,A:G,5,FALSE)</f>
        <v>41827</v>
      </c>
      <c r="T333" s="15" t="str">
        <f>IF(VLOOKUP(J333,A:G,6,FALSE)=0,"",VLOOKUP(J333,A:G,6,FALSE))</f>
        <v/>
      </c>
      <c r="U333" s="15" t="str">
        <f>IF(VLOOKUP(J333,A:G,7,FALSE)=0,"",VLOOKUP(J333,A:G,7,FALSE))</f>
        <v/>
      </c>
    </row>
    <row r="334" spans="10:21">
      <c r="J334" s="21" t="s">
        <v>7687</v>
      </c>
      <c r="K334" s="2" t="str">
        <f>VLOOKUP(J334,$A:$B,2,FALSE)</f>
        <v>x169</v>
      </c>
      <c r="L334" s="2" t="str">
        <f t="shared" si="46"/>
        <v>Typical branch activity</v>
      </c>
      <c r="N334" s="2" t="s">
        <v>359</v>
      </c>
      <c r="S334" s="15">
        <f>VLOOKUP(J334,A:G,5,FALSE)</f>
        <v>42277</v>
      </c>
      <c r="T334" s="15" t="str">
        <f>IF(VLOOKUP(J334,A:G,6,FALSE)=0,"",VLOOKUP(J334,A:G,6,FALSE))</f>
        <v/>
      </c>
      <c r="U334" s="15" t="str">
        <f>IF(VLOOKUP(J334,A:G,7,FALSE)=0,"",VLOOKUP(J334,A:G,7,FALSE))</f>
        <v/>
      </c>
    </row>
    <row r="335" spans="10:21">
      <c r="J335" s="21" t="s">
        <v>7196</v>
      </c>
      <c r="K335" s="2" t="str">
        <f>VLOOKUP(J335,$A:$B,2,FALSE)</f>
        <v>x162</v>
      </c>
      <c r="L335" s="2" t="str">
        <f t="shared" si="46"/>
        <v>Freedom to provide services by the branch</v>
      </c>
      <c r="N335" s="2" t="s">
        <v>359</v>
      </c>
      <c r="S335" s="15">
        <f>VLOOKUP(J335,A:G,5,FALSE)</f>
        <v>42277</v>
      </c>
      <c r="T335" s="15" t="str">
        <f>IF(VLOOKUP(J335,A:G,6,FALSE)=0,"",VLOOKUP(J335,A:G,6,FALSE))</f>
        <v/>
      </c>
      <c r="U335" s="15" t="str">
        <f>IF(VLOOKUP(J335,A:G,7,FALSE)=0,"",VLOOKUP(J335,A:G,7,FALSE))</f>
        <v/>
      </c>
    </row>
    <row r="336" spans="10:21">
      <c r="J336" s="19" t="s">
        <v>7804</v>
      </c>
      <c r="K336" s="2" t="str">
        <f>VLOOKUP(J336,$A:$B,2,FALSE)</f>
        <v>x32</v>
      </c>
      <c r="L336" s="2" t="str">
        <f t="shared" si="46"/>
        <v>Freedom to provide services by undertaking</v>
      </c>
      <c r="N336" s="2" t="s">
        <v>359</v>
      </c>
      <c r="S336" s="15">
        <f>VLOOKUP(J336,A:G,5,FALSE)</f>
        <v>41827</v>
      </c>
      <c r="T336" s="15" t="str">
        <f>IF(VLOOKUP(J336,A:G,6,FALSE)=0,"",VLOOKUP(J336,A:G,6,FALSE))</f>
        <v/>
      </c>
      <c r="U336" s="15">
        <f>IF(VLOOKUP(J336,A:G,7,FALSE)=0,"",VLOOKUP(J336,A:G,7,FALSE))</f>
        <v>42277</v>
      </c>
    </row>
    <row r="337" spans="10:21">
      <c r="J337" s="20" t="s">
        <v>867</v>
      </c>
      <c r="O337" s="2" t="s">
        <v>2286</v>
      </c>
      <c r="Q337" s="2" t="s">
        <v>1296</v>
      </c>
      <c r="S337" s="15">
        <v>41827</v>
      </c>
      <c r="T337" s="15"/>
      <c r="U337" s="15">
        <v>45122</v>
      </c>
    </row>
    <row r="338" spans="10:21">
      <c r="J338" s="17" t="s">
        <v>130</v>
      </c>
      <c r="K338" s="2" t="str">
        <f>VLOOKUP(J338,$A:$B,2,FALSE)</f>
        <v>x0</v>
      </c>
      <c r="L338" s="2" t="str">
        <f t="shared" si="46"/>
        <v>Total/NA</v>
      </c>
      <c r="M338" s="2" t="s">
        <v>358</v>
      </c>
      <c r="S338" s="15">
        <f>VLOOKUP(J338,A:G,5,FALSE)</f>
        <v>41827</v>
      </c>
      <c r="T338" s="15" t="str">
        <f>IF(VLOOKUP(J338,A:G,6,FALSE)=0,"",VLOOKUP(J338,A:G,6,FALSE))</f>
        <v/>
      </c>
      <c r="U338" s="15" t="str">
        <f>IF(VLOOKUP(J338,A:G,7,FALSE)=0,"",VLOOKUP(J338,A:G,7,FALSE))</f>
        <v/>
      </c>
    </row>
    <row r="339" spans="10:21">
      <c r="J339" s="19" t="s">
        <v>797</v>
      </c>
      <c r="K339" s="2" t="str">
        <f>VLOOKUP(J339,$A:$B,2,FALSE)</f>
        <v>x104</v>
      </c>
      <c r="L339" s="2" t="str">
        <f t="shared" ref="L339:L348" si="52">J339</f>
        <v>Product with surrender option</v>
      </c>
      <c r="N339" s="2" t="s">
        <v>359</v>
      </c>
      <c r="S339" s="15">
        <f>VLOOKUP(J339,A:G,5,FALSE)</f>
        <v>41827</v>
      </c>
      <c r="T339" s="15" t="str">
        <f>IF(VLOOKUP(J339,A:G,6,FALSE)=0,"",VLOOKUP(J339,A:G,6,FALSE))</f>
        <v/>
      </c>
      <c r="U339" s="15" t="str">
        <f>IF(VLOOKUP(J339,A:G,7,FALSE)=0,"",VLOOKUP(J339,A:G,7,FALSE))</f>
        <v/>
      </c>
    </row>
    <row r="340" spans="10:21">
      <c r="J340" s="19" t="s">
        <v>798</v>
      </c>
      <c r="K340" s="2" t="str">
        <f>VLOOKUP(J340,$A:$B,2,FALSE)</f>
        <v>x105</v>
      </c>
      <c r="L340" s="2" t="str">
        <f t="shared" si="52"/>
        <v>Product without surrender option</v>
      </c>
      <c r="N340" s="2" t="s">
        <v>359</v>
      </c>
      <c r="S340" s="15">
        <f>VLOOKUP(J340,A:G,5,FALSE)</f>
        <v>41827</v>
      </c>
      <c r="T340" s="15" t="str">
        <f>IF(VLOOKUP(J340,A:G,6,FALSE)=0,"",VLOOKUP(J340,A:G,6,FALSE))</f>
        <v/>
      </c>
      <c r="U340" s="15">
        <f>IF(VLOOKUP(J340,A:G,7,FALSE)=0,"",VLOOKUP(J340,A:G,7,FALSE))</f>
        <v>45122</v>
      </c>
    </row>
    <row r="341" spans="10:21">
      <c r="J341" s="21" t="s">
        <v>14258</v>
      </c>
      <c r="K341" s="2" t="str">
        <f>VLOOKUP(J341,$A:$B,2,FALSE)</f>
        <v>x237</v>
      </c>
      <c r="L341" s="2" t="str">
        <f t="shared" si="52"/>
        <v>Product with full surrender option</v>
      </c>
      <c r="M341" s="66"/>
      <c r="N341" s="66"/>
      <c r="O341" s="66"/>
      <c r="P341" s="66"/>
      <c r="Q341" s="66"/>
      <c r="S341" s="15">
        <f>VLOOKUP(J341,A:G,5,FALSE)</f>
        <v>45122</v>
      </c>
      <c r="T341" s="15" t="str">
        <f>IF(VLOOKUP(J341,A:G,6,FALSE)=0,"",VLOOKUP(J341,A:G,6,FALSE))</f>
        <v/>
      </c>
      <c r="U341" s="15" t="str">
        <f>IF(VLOOKUP(J341,A:G,7,FALSE)=0,"",VLOOKUP(J341,A:G,7,FALSE))</f>
        <v/>
      </c>
    </row>
    <row r="342" spans="10:21">
      <c r="J342" s="21" t="s">
        <v>14259</v>
      </c>
      <c r="K342" s="2" t="str">
        <f>VLOOKUP(J342,$A:$B,2,FALSE)</f>
        <v>x238</v>
      </c>
      <c r="L342" s="2" t="str">
        <f t="shared" si="52"/>
        <v>Product with partial surrender option</v>
      </c>
      <c r="M342" s="66"/>
      <c r="N342" s="66"/>
      <c r="O342" s="66"/>
      <c r="P342" s="66"/>
      <c r="Q342" s="66"/>
      <c r="S342" s="15">
        <f>VLOOKUP(J342,A:G,5,FALSE)</f>
        <v>45122</v>
      </c>
      <c r="T342" s="15" t="str">
        <f>IF(VLOOKUP(J342,A:G,6,FALSE)=0,"",VLOOKUP(J342,A:G,6,FALSE))</f>
        <v/>
      </c>
      <c r="U342" s="15" t="str">
        <f>IF(VLOOKUP(J342,A:G,7,FALSE)=0,"",VLOOKUP(J342,A:G,7,FALSE))</f>
        <v/>
      </c>
    </row>
    <row r="343" spans="10:21">
      <c r="J343" s="20" t="s">
        <v>869</v>
      </c>
      <c r="O343" s="2" t="s">
        <v>2286</v>
      </c>
      <c r="Q343" s="2" t="s">
        <v>2126</v>
      </c>
      <c r="S343" s="15">
        <v>41827</v>
      </c>
      <c r="T343" s="15"/>
      <c r="U343" s="15"/>
    </row>
    <row r="344" spans="10:21">
      <c r="J344" s="17" t="s">
        <v>130</v>
      </c>
      <c r="K344" s="2" t="str">
        <f>VLOOKUP(J344,$A:$B,2,FALSE)</f>
        <v>x0</v>
      </c>
      <c r="L344" s="2" t="str">
        <f t="shared" si="52"/>
        <v>Total/NA</v>
      </c>
      <c r="M344" s="2" t="s">
        <v>358</v>
      </c>
      <c r="S344" s="15">
        <f>VLOOKUP(J344,A:G,5,FALSE)</f>
        <v>41827</v>
      </c>
      <c r="T344" s="15" t="str">
        <f>IF(VLOOKUP(J344,A:G,6,FALSE)=0,"",VLOOKUP(J344,A:G,6,FALSE))</f>
        <v/>
      </c>
      <c r="U344" s="15" t="str">
        <f>IF(VLOOKUP(J344,A:G,7,FALSE)=0,"",VLOOKUP(J344,A:G,7,FALSE))</f>
        <v/>
      </c>
    </row>
    <row r="345" spans="10:21">
      <c r="J345" s="19" t="s">
        <v>799</v>
      </c>
      <c r="K345" s="2" t="str">
        <f>VLOOKUP(J345,$A:$B,2,FALSE)</f>
        <v>x26</v>
      </c>
      <c r="L345" s="2" t="str">
        <f t="shared" si="52"/>
        <v>Contracts without options and guarantees</v>
      </c>
      <c r="N345" s="2" t="s">
        <v>359</v>
      </c>
      <c r="S345" s="15">
        <f>VLOOKUP(J345,A:G,5,FALSE)</f>
        <v>41827</v>
      </c>
      <c r="T345" s="15" t="str">
        <f>IF(VLOOKUP(J345,A:G,6,FALSE)=0,"",VLOOKUP(J345,A:G,6,FALSE))</f>
        <v/>
      </c>
      <c r="U345" s="15" t="str">
        <f>IF(VLOOKUP(J345,A:G,7,FALSE)=0,"",VLOOKUP(J345,A:G,7,FALSE))</f>
        <v/>
      </c>
    </row>
    <row r="346" spans="10:21">
      <c r="J346" s="19" t="s">
        <v>800</v>
      </c>
      <c r="K346" s="2" t="str">
        <f>VLOOKUP(J346,$A:$B,2,FALSE)</f>
        <v>x25</v>
      </c>
      <c r="L346" s="2" t="str">
        <f t="shared" si="52"/>
        <v>Contracts with options and guarantees</v>
      </c>
      <c r="N346" s="2" t="s">
        <v>359</v>
      </c>
      <c r="S346" s="15">
        <f>VLOOKUP(J346,A:G,5,FALSE)</f>
        <v>41827</v>
      </c>
      <c r="T346" s="15" t="str">
        <f>IF(VLOOKUP(J346,A:G,6,FALSE)=0,"",VLOOKUP(J346,A:G,6,FALSE))</f>
        <v/>
      </c>
      <c r="U346" s="15" t="str">
        <f>IF(VLOOKUP(J346,A:G,7,FALSE)=0,"",VLOOKUP(J346,A:G,7,FALSE))</f>
        <v/>
      </c>
    </row>
    <row r="347" spans="10:21">
      <c r="J347" s="20" t="s">
        <v>12984</v>
      </c>
      <c r="O347" s="2" t="s">
        <v>2286</v>
      </c>
      <c r="Q347" s="2" t="s">
        <v>10503</v>
      </c>
      <c r="R347" s="2" t="s">
        <v>15191</v>
      </c>
      <c r="S347" s="15">
        <v>41827</v>
      </c>
      <c r="T347" s="15"/>
      <c r="U347" s="15">
        <v>44027</v>
      </c>
    </row>
    <row r="348" spans="10:21">
      <c r="J348" s="17" t="s">
        <v>130</v>
      </c>
      <c r="K348" s="2" t="str">
        <f>VLOOKUP(J348,$A:$B,2,FALSE)</f>
        <v>x0</v>
      </c>
      <c r="L348" s="2" t="str">
        <f t="shared" si="52"/>
        <v>Total/NA</v>
      </c>
      <c r="M348" s="2" t="s">
        <v>358</v>
      </c>
      <c r="S348" s="15">
        <f>VLOOKUP(J348,A:G,5,FALSE)</f>
        <v>41827</v>
      </c>
      <c r="T348" s="15" t="str">
        <f>IF(VLOOKUP(J348,A:G,6,FALSE)=0,"",VLOOKUP(J348,A:G,6,FALSE))</f>
        <v/>
      </c>
      <c r="U348" s="15" t="str">
        <f>IF(VLOOKUP(J348,A:G,7,FALSE)=0,"",VLOOKUP(J348,A:G,7,FALSE))</f>
        <v/>
      </c>
    </row>
    <row r="349" spans="10:21">
      <c r="J349" s="19" t="s">
        <v>12983</v>
      </c>
      <c r="K349" s="2" t="str">
        <f>VLOOKUP(J349,$A:$B,2,FALSE)</f>
        <v>x23</v>
      </c>
      <c r="L349" s="2" t="s">
        <v>13158</v>
      </c>
      <c r="N349" s="2" t="s">
        <v>359</v>
      </c>
      <c r="S349" s="15">
        <f>VLOOKUP(J349,A:G,5,FALSE)</f>
        <v>41827</v>
      </c>
      <c r="T349" s="15" t="str">
        <f>IF(VLOOKUP(J349,A:G,6,FALSE)=0,"",VLOOKUP(J349,A:G,6,FALSE))</f>
        <v/>
      </c>
      <c r="U349" s="15">
        <f>IF(VLOOKUP(J349,A:G,7,FALSE)=0,"",VLOOKUP(J349,A:G,7,FALSE))</f>
        <v>43661</v>
      </c>
    </row>
    <row r="350" spans="10:21">
      <c r="J350" s="19" t="s">
        <v>7457</v>
      </c>
      <c r="K350" s="2" t="str">
        <f>VLOOKUP(J350,$A:$B,2,FALSE)</f>
        <v>x89</v>
      </c>
      <c r="L350" s="2" t="s">
        <v>13159</v>
      </c>
      <c r="N350" s="2" t="s">
        <v>359</v>
      </c>
      <c r="S350" s="15">
        <f>VLOOKUP(J350,A:G,5,FALSE)</f>
        <v>41827</v>
      </c>
      <c r="T350" s="15" t="str">
        <f>IF(VLOOKUP(J350,A:G,6,FALSE)=0,"",VLOOKUP(J350,A:G,6,FALSE))</f>
        <v/>
      </c>
      <c r="U350" s="15">
        <f>IF(VLOOKUP(J350,A:G,7,FALSE)=0,"",VLOOKUP(J350,A:G,7,FALSE))</f>
        <v>42277</v>
      </c>
    </row>
    <row r="351" spans="10:21">
      <c r="J351" s="20" t="s">
        <v>871</v>
      </c>
      <c r="O351" s="2" t="s">
        <v>2286</v>
      </c>
      <c r="Q351" s="2" t="s">
        <v>850</v>
      </c>
      <c r="S351" s="15">
        <v>41827</v>
      </c>
      <c r="T351" s="15">
        <v>42566</v>
      </c>
      <c r="U351" s="15"/>
    </row>
    <row r="352" spans="10:21">
      <c r="J352" s="17" t="s">
        <v>130</v>
      </c>
      <c r="K352" s="2" t="str">
        <f t="shared" ref="K352:K389" si="53">VLOOKUP(J352,$A:$B,2,FALSE)</f>
        <v>x0</v>
      </c>
      <c r="L352" s="2" t="str">
        <f>J352</f>
        <v>Total/NA</v>
      </c>
      <c r="M352" s="2" t="s">
        <v>358</v>
      </c>
      <c r="S352" s="15">
        <f t="shared" ref="S352:S389" si="54">VLOOKUP(J352,A:G,5,FALSE)</f>
        <v>41827</v>
      </c>
      <c r="T352" s="15" t="str">
        <f t="shared" ref="T352:T389" si="55">IF(VLOOKUP(J352,A:G,6,FALSE)=0,"",VLOOKUP(J352,A:G,6,FALSE))</f>
        <v/>
      </c>
      <c r="U352" s="15" t="str">
        <f t="shared" ref="U352:U389" si="56">IF(VLOOKUP(J352,A:G,7,FALSE)=0,"",VLOOKUP(J352,A:G,7,FALSE))</f>
        <v/>
      </c>
    </row>
    <row r="353" spans="10:21">
      <c r="J353" s="19" t="s">
        <v>2246</v>
      </c>
      <c r="K353" s="2" t="str">
        <f t="shared" si="53"/>
        <v>x79</v>
      </c>
      <c r="L353" s="2" t="str">
        <f t="shared" ref="L353:L398" si="57">J353</f>
        <v>Non-life and Health non-SLT</v>
      </c>
      <c r="N353" s="2" t="s">
        <v>359</v>
      </c>
      <c r="S353" s="15">
        <f t="shared" si="54"/>
        <v>41827</v>
      </c>
      <c r="T353" s="15" t="str">
        <f t="shared" si="55"/>
        <v/>
      </c>
      <c r="U353" s="15" t="str">
        <f t="shared" si="56"/>
        <v/>
      </c>
    </row>
    <row r="354" spans="10:21">
      <c r="J354" s="19" t="s">
        <v>772</v>
      </c>
      <c r="K354" s="2" t="str">
        <f t="shared" si="53"/>
        <v>x65</v>
      </c>
      <c r="L354" s="2" t="str">
        <f t="shared" si="57"/>
        <v>Life and Health SLT</v>
      </c>
      <c r="M354" s="2" t="s">
        <v>358</v>
      </c>
      <c r="N354" s="2" t="s">
        <v>359</v>
      </c>
      <c r="S354" s="15">
        <f t="shared" si="54"/>
        <v>41827</v>
      </c>
      <c r="T354" s="15" t="str">
        <f t="shared" si="55"/>
        <v/>
      </c>
      <c r="U354" s="15" t="str">
        <f t="shared" si="56"/>
        <v/>
      </c>
    </row>
    <row r="355" spans="10:21">
      <c r="J355" s="21" t="s">
        <v>774</v>
      </c>
      <c r="K355" s="2" t="str">
        <f t="shared" si="53"/>
        <v>x53</v>
      </c>
      <c r="L355" s="2" t="str">
        <f t="shared" si="57"/>
        <v>Insurance with profit participation</v>
      </c>
      <c r="M355" s="2" t="s">
        <v>358</v>
      </c>
      <c r="N355" s="2" t="s">
        <v>359</v>
      </c>
      <c r="P355" s="2" t="s">
        <v>627</v>
      </c>
      <c r="S355" s="15">
        <f t="shared" si="54"/>
        <v>41827</v>
      </c>
      <c r="T355" s="15" t="str">
        <f t="shared" si="55"/>
        <v/>
      </c>
      <c r="U355" s="15" t="str">
        <f t="shared" si="56"/>
        <v/>
      </c>
    </row>
    <row r="356" spans="10:21">
      <c r="J356" s="22" t="s">
        <v>801</v>
      </c>
      <c r="K356" s="2" t="str">
        <f t="shared" si="53"/>
        <v>x131</v>
      </c>
      <c r="L356" s="2" t="str">
        <f t="shared" si="57"/>
        <v>With-profit - single life [PS]</v>
      </c>
      <c r="N356" s="2" t="s">
        <v>359</v>
      </c>
      <c r="S356" s="15">
        <f t="shared" si="54"/>
        <v>41827</v>
      </c>
      <c r="T356" s="15" t="str">
        <f t="shared" si="55"/>
        <v/>
      </c>
      <c r="U356" s="15" t="str">
        <f t="shared" si="56"/>
        <v/>
      </c>
    </row>
    <row r="357" spans="10:21">
      <c r="J357" s="22" t="s">
        <v>802</v>
      </c>
      <c r="K357" s="2" t="str">
        <f t="shared" si="53"/>
        <v>x128</v>
      </c>
      <c r="L357" s="2" t="str">
        <f t="shared" si="57"/>
        <v>With-profit - join life [PJ]</v>
      </c>
      <c r="N357" s="2" t="s">
        <v>359</v>
      </c>
      <c r="S357" s="15">
        <f t="shared" si="54"/>
        <v>41827</v>
      </c>
      <c r="T357" s="15" t="str">
        <f t="shared" si="55"/>
        <v/>
      </c>
      <c r="U357" s="15" t="str">
        <f t="shared" si="56"/>
        <v/>
      </c>
    </row>
    <row r="358" spans="10:21">
      <c r="J358" s="22" t="s">
        <v>803</v>
      </c>
      <c r="K358" s="2" t="str">
        <f t="shared" si="53"/>
        <v>x126</v>
      </c>
      <c r="L358" s="2" t="str">
        <f t="shared" si="57"/>
        <v>With-profit - collective [PC]</v>
      </c>
      <c r="N358" s="2" t="s">
        <v>359</v>
      </c>
      <c r="S358" s="15">
        <f t="shared" si="54"/>
        <v>41827</v>
      </c>
      <c r="T358" s="15" t="str">
        <f t="shared" si="55"/>
        <v/>
      </c>
      <c r="U358" s="15" t="str">
        <f t="shared" si="56"/>
        <v/>
      </c>
    </row>
    <row r="359" spans="10:21">
      <c r="J359" s="22" t="s">
        <v>804</v>
      </c>
      <c r="K359" s="2" t="str">
        <f t="shared" si="53"/>
        <v>x130</v>
      </c>
      <c r="L359" s="2" t="str">
        <f t="shared" si="57"/>
        <v>With-profit - pension funds [PP]</v>
      </c>
      <c r="N359" s="2" t="s">
        <v>359</v>
      </c>
      <c r="S359" s="15">
        <f t="shared" si="54"/>
        <v>41827</v>
      </c>
      <c r="T359" s="15" t="str">
        <f t="shared" si="55"/>
        <v/>
      </c>
      <c r="U359" s="15" t="str">
        <f t="shared" si="56"/>
        <v/>
      </c>
    </row>
    <row r="360" spans="10:21">
      <c r="J360" s="22" t="s">
        <v>805</v>
      </c>
      <c r="K360" s="2" t="str">
        <f t="shared" si="53"/>
        <v>x127</v>
      </c>
      <c r="L360" s="2" t="str">
        <f t="shared" si="57"/>
        <v>With-profit - hybrid [PH]</v>
      </c>
      <c r="N360" s="2" t="s">
        <v>359</v>
      </c>
      <c r="S360" s="15">
        <f t="shared" si="54"/>
        <v>41827</v>
      </c>
      <c r="T360" s="15" t="str">
        <f t="shared" si="55"/>
        <v/>
      </c>
      <c r="U360" s="15" t="str">
        <f t="shared" si="56"/>
        <v/>
      </c>
    </row>
    <row r="361" spans="10:21">
      <c r="J361" s="22" t="s">
        <v>806</v>
      </c>
      <c r="K361" s="2" t="str">
        <f t="shared" si="53"/>
        <v>x129</v>
      </c>
      <c r="L361" s="2" t="str">
        <f t="shared" si="57"/>
        <v>With-profit - other [PO]</v>
      </c>
      <c r="N361" s="2" t="s">
        <v>359</v>
      </c>
      <c r="S361" s="15">
        <f t="shared" si="54"/>
        <v>41827</v>
      </c>
      <c r="T361" s="15" t="str">
        <f t="shared" si="55"/>
        <v/>
      </c>
      <c r="U361" s="15" t="str">
        <f t="shared" si="56"/>
        <v/>
      </c>
    </row>
    <row r="362" spans="10:21">
      <c r="J362" s="21" t="s">
        <v>3444</v>
      </c>
      <c r="K362" s="2" t="str">
        <f t="shared" si="53"/>
        <v>x119</v>
      </c>
      <c r="L362" s="2" t="str">
        <f t="shared" si="57"/>
        <v>Unit-linked or index-linked</v>
      </c>
      <c r="M362" s="2" t="s">
        <v>358</v>
      </c>
      <c r="N362" s="2" t="s">
        <v>359</v>
      </c>
      <c r="P362" s="2" t="s">
        <v>627</v>
      </c>
      <c r="S362" s="15">
        <f t="shared" si="54"/>
        <v>41827</v>
      </c>
      <c r="T362" s="15" t="str">
        <f t="shared" si="55"/>
        <v/>
      </c>
      <c r="U362" s="15" t="str">
        <f t="shared" si="56"/>
        <v/>
      </c>
    </row>
    <row r="363" spans="10:21">
      <c r="J363" s="22" t="s">
        <v>3451</v>
      </c>
      <c r="K363" s="2" t="str">
        <f t="shared" si="53"/>
        <v>x118</v>
      </c>
      <c r="L363" s="2" t="str">
        <f t="shared" si="57"/>
        <v>Unit-linked - single life [US]</v>
      </c>
      <c r="N363" s="2" t="s">
        <v>359</v>
      </c>
      <c r="S363" s="15">
        <f t="shared" si="54"/>
        <v>41827</v>
      </c>
      <c r="T363" s="15" t="str">
        <f t="shared" si="55"/>
        <v/>
      </c>
      <c r="U363" s="15" t="str">
        <f t="shared" si="56"/>
        <v/>
      </c>
    </row>
    <row r="364" spans="10:21">
      <c r="J364" s="22" t="s">
        <v>3448</v>
      </c>
      <c r="K364" s="2" t="str">
        <f t="shared" si="53"/>
        <v>x115</v>
      </c>
      <c r="L364" s="2" t="str">
        <f t="shared" si="57"/>
        <v>Unit-linked - join life [UJ]</v>
      </c>
      <c r="N364" s="2" t="s">
        <v>359</v>
      </c>
      <c r="S364" s="15">
        <f t="shared" si="54"/>
        <v>41827</v>
      </c>
      <c r="T364" s="15" t="str">
        <f t="shared" si="55"/>
        <v/>
      </c>
      <c r="U364" s="15" t="str">
        <f t="shared" si="56"/>
        <v/>
      </c>
    </row>
    <row r="365" spans="10:21">
      <c r="J365" s="22" t="s">
        <v>3446</v>
      </c>
      <c r="K365" s="2" t="str">
        <f t="shared" si="53"/>
        <v>x113</v>
      </c>
      <c r="L365" s="2" t="str">
        <f t="shared" si="57"/>
        <v>Unit-linked - collective [UC]</v>
      </c>
      <c r="N365" s="2" t="s">
        <v>359</v>
      </c>
      <c r="S365" s="15">
        <f t="shared" si="54"/>
        <v>41827</v>
      </c>
      <c r="T365" s="15" t="str">
        <f t="shared" si="55"/>
        <v/>
      </c>
      <c r="U365" s="15" t="str">
        <f t="shared" si="56"/>
        <v/>
      </c>
    </row>
    <row r="366" spans="10:21">
      <c r="J366" s="22" t="s">
        <v>3450</v>
      </c>
      <c r="K366" s="2" t="str">
        <f t="shared" si="53"/>
        <v>x117</v>
      </c>
      <c r="L366" s="2" t="str">
        <f t="shared" si="57"/>
        <v>Unit-linked - pension funds [UP]</v>
      </c>
      <c r="N366" s="2" t="s">
        <v>359</v>
      </c>
      <c r="S366" s="15">
        <f t="shared" si="54"/>
        <v>41827</v>
      </c>
      <c r="T366" s="15" t="str">
        <f t="shared" si="55"/>
        <v/>
      </c>
      <c r="U366" s="15" t="str">
        <f t="shared" si="56"/>
        <v/>
      </c>
    </row>
    <row r="367" spans="10:21">
      <c r="J367" s="22" t="s">
        <v>3447</v>
      </c>
      <c r="K367" s="2" t="str">
        <f t="shared" si="53"/>
        <v>x114</v>
      </c>
      <c r="L367" s="2" t="str">
        <f t="shared" si="57"/>
        <v>Unit-linked - hybrid [UH]</v>
      </c>
      <c r="N367" s="2" t="s">
        <v>359</v>
      </c>
      <c r="S367" s="15">
        <f t="shared" si="54"/>
        <v>41827</v>
      </c>
      <c r="T367" s="15" t="str">
        <f t="shared" si="55"/>
        <v/>
      </c>
      <c r="U367" s="15" t="str">
        <f t="shared" si="56"/>
        <v/>
      </c>
    </row>
    <row r="368" spans="10:21">
      <c r="J368" s="22" t="s">
        <v>3449</v>
      </c>
      <c r="K368" s="2" t="str">
        <f t="shared" si="53"/>
        <v>x116</v>
      </c>
      <c r="L368" s="2" t="str">
        <f t="shared" si="57"/>
        <v>Unit-linked - other [UO]</v>
      </c>
      <c r="N368" s="2" t="s">
        <v>359</v>
      </c>
      <c r="S368" s="15">
        <f t="shared" si="54"/>
        <v>41827</v>
      </c>
      <c r="T368" s="15" t="str">
        <f t="shared" si="55"/>
        <v/>
      </c>
      <c r="U368" s="15" t="str">
        <f t="shared" si="56"/>
        <v/>
      </c>
    </row>
    <row r="369" spans="10:21">
      <c r="J369" s="21" t="s">
        <v>775</v>
      </c>
      <c r="K369" s="2" t="str">
        <f t="shared" si="53"/>
        <v>x93</v>
      </c>
      <c r="L369" s="2" t="str">
        <f t="shared" si="57"/>
        <v>Other life</v>
      </c>
      <c r="M369" s="2" t="s">
        <v>358</v>
      </c>
      <c r="N369" s="2" t="s">
        <v>359</v>
      </c>
      <c r="P369" s="2" t="s">
        <v>627</v>
      </c>
      <c r="S369" s="15">
        <f t="shared" si="54"/>
        <v>41827</v>
      </c>
      <c r="T369" s="15" t="str">
        <f t="shared" si="55"/>
        <v/>
      </c>
      <c r="U369" s="15" t="str">
        <f t="shared" si="56"/>
        <v/>
      </c>
    </row>
    <row r="370" spans="10:21">
      <c r="J370" s="22" t="s">
        <v>807</v>
      </c>
      <c r="K370" s="2" t="str">
        <f t="shared" si="53"/>
        <v>x99</v>
      </c>
      <c r="L370" s="2" t="str">
        <f t="shared" si="57"/>
        <v>Other life - single life [OS]</v>
      </c>
      <c r="N370" s="2" t="s">
        <v>359</v>
      </c>
      <c r="S370" s="15">
        <f t="shared" si="54"/>
        <v>41827</v>
      </c>
      <c r="T370" s="15" t="str">
        <f t="shared" si="55"/>
        <v/>
      </c>
      <c r="U370" s="15" t="str">
        <f t="shared" si="56"/>
        <v/>
      </c>
    </row>
    <row r="371" spans="10:21">
      <c r="J371" s="22" t="s">
        <v>808</v>
      </c>
      <c r="K371" s="2" t="str">
        <f t="shared" si="53"/>
        <v>x96</v>
      </c>
      <c r="L371" s="2" t="str">
        <f t="shared" si="57"/>
        <v>Other life - join life [OJ]</v>
      </c>
      <c r="N371" s="2" t="s">
        <v>359</v>
      </c>
      <c r="S371" s="15">
        <f t="shared" si="54"/>
        <v>41827</v>
      </c>
      <c r="T371" s="15" t="str">
        <f t="shared" si="55"/>
        <v/>
      </c>
      <c r="U371" s="15" t="str">
        <f t="shared" si="56"/>
        <v/>
      </c>
    </row>
    <row r="372" spans="10:21">
      <c r="J372" s="22" t="s">
        <v>809</v>
      </c>
      <c r="K372" s="2" t="str">
        <f t="shared" si="53"/>
        <v>x94</v>
      </c>
      <c r="L372" s="2" t="str">
        <f t="shared" si="57"/>
        <v>Other life - collective [OC]</v>
      </c>
      <c r="N372" s="2" t="s">
        <v>359</v>
      </c>
      <c r="S372" s="15">
        <f t="shared" si="54"/>
        <v>41827</v>
      </c>
      <c r="T372" s="15" t="str">
        <f t="shared" si="55"/>
        <v/>
      </c>
      <c r="U372" s="15" t="str">
        <f t="shared" si="56"/>
        <v/>
      </c>
    </row>
    <row r="373" spans="10:21">
      <c r="J373" s="22" t="s">
        <v>810</v>
      </c>
      <c r="K373" s="2" t="str">
        <f t="shared" si="53"/>
        <v>x98</v>
      </c>
      <c r="L373" s="2" t="str">
        <f t="shared" si="57"/>
        <v>Other life - pension funds [OP]</v>
      </c>
      <c r="N373" s="2" t="s">
        <v>359</v>
      </c>
      <c r="S373" s="15">
        <f t="shared" si="54"/>
        <v>41827</v>
      </c>
      <c r="T373" s="15" t="str">
        <f t="shared" si="55"/>
        <v/>
      </c>
      <c r="U373" s="15" t="str">
        <f t="shared" si="56"/>
        <v/>
      </c>
    </row>
    <row r="374" spans="10:21">
      <c r="J374" s="22" t="s">
        <v>811</v>
      </c>
      <c r="K374" s="2" t="str">
        <f t="shared" si="53"/>
        <v>x95</v>
      </c>
      <c r="L374" s="2" t="str">
        <f t="shared" si="57"/>
        <v>Other life - hybrid [OH]</v>
      </c>
      <c r="N374" s="2" t="s">
        <v>359</v>
      </c>
      <c r="S374" s="15">
        <f t="shared" si="54"/>
        <v>41827</v>
      </c>
      <c r="T374" s="15" t="str">
        <f t="shared" si="55"/>
        <v/>
      </c>
      <c r="U374" s="15" t="str">
        <f t="shared" si="56"/>
        <v/>
      </c>
    </row>
    <row r="375" spans="10:21">
      <c r="J375" s="22" t="s">
        <v>812</v>
      </c>
      <c r="K375" s="2" t="str">
        <f t="shared" si="53"/>
        <v>x97</v>
      </c>
      <c r="L375" s="2" t="str">
        <f t="shared" si="57"/>
        <v>Other life - other [OO]</v>
      </c>
      <c r="N375" s="2" t="s">
        <v>359</v>
      </c>
      <c r="S375" s="15">
        <f t="shared" si="54"/>
        <v>41827</v>
      </c>
      <c r="T375" s="15" t="str">
        <f t="shared" si="55"/>
        <v/>
      </c>
      <c r="U375" s="15" t="str">
        <f t="shared" si="56"/>
        <v/>
      </c>
    </row>
    <row r="376" spans="10:21">
      <c r="J376" s="21" t="s">
        <v>776</v>
      </c>
      <c r="K376" s="2" t="str">
        <f t="shared" si="53"/>
        <v>x9</v>
      </c>
      <c r="L376" s="2" t="str">
        <f t="shared" si="57"/>
        <v>Annuities stemming from non-life insurance contracts</v>
      </c>
      <c r="M376" s="2" t="s">
        <v>358</v>
      </c>
      <c r="N376" s="2" t="s">
        <v>359</v>
      </c>
      <c r="P376" s="2" t="s">
        <v>627</v>
      </c>
      <c r="S376" s="15">
        <f t="shared" si="54"/>
        <v>41827</v>
      </c>
      <c r="T376" s="15" t="str">
        <f t="shared" si="55"/>
        <v/>
      </c>
      <c r="U376" s="15" t="str">
        <f t="shared" si="56"/>
        <v/>
      </c>
    </row>
    <row r="377" spans="10:21">
      <c r="J377" s="22" t="s">
        <v>813</v>
      </c>
      <c r="K377" s="2" t="str">
        <f t="shared" si="53"/>
        <v>x87</v>
      </c>
      <c r="L377" s="2" t="str">
        <f t="shared" si="57"/>
        <v>Non-life annuities - single life [AS]</v>
      </c>
      <c r="N377" s="2" t="s">
        <v>359</v>
      </c>
      <c r="S377" s="15">
        <f t="shared" si="54"/>
        <v>41827</v>
      </c>
      <c r="T377" s="15" t="str">
        <f t="shared" si="55"/>
        <v/>
      </c>
      <c r="U377" s="15" t="str">
        <f t="shared" si="56"/>
        <v/>
      </c>
    </row>
    <row r="378" spans="10:21">
      <c r="J378" s="22" t="s">
        <v>814</v>
      </c>
      <c r="K378" s="2" t="str">
        <f t="shared" si="53"/>
        <v>x84</v>
      </c>
      <c r="L378" s="2" t="str">
        <f t="shared" si="57"/>
        <v>Non-life annuities - join life [AJ]</v>
      </c>
      <c r="N378" s="2" t="s">
        <v>359</v>
      </c>
      <c r="S378" s="15">
        <f t="shared" si="54"/>
        <v>41827</v>
      </c>
      <c r="T378" s="15" t="str">
        <f t="shared" si="55"/>
        <v/>
      </c>
      <c r="U378" s="15" t="str">
        <f t="shared" si="56"/>
        <v/>
      </c>
    </row>
    <row r="379" spans="10:21">
      <c r="J379" s="22" t="s">
        <v>815</v>
      </c>
      <c r="K379" s="2" t="str">
        <f t="shared" si="53"/>
        <v>x82</v>
      </c>
      <c r="L379" s="2" t="str">
        <f t="shared" si="57"/>
        <v>Non-life annuities - collective [AC]</v>
      </c>
      <c r="N379" s="2" t="s">
        <v>359</v>
      </c>
      <c r="S379" s="15">
        <f t="shared" si="54"/>
        <v>41827</v>
      </c>
      <c r="T379" s="15" t="str">
        <f t="shared" si="55"/>
        <v/>
      </c>
      <c r="U379" s="15" t="str">
        <f t="shared" si="56"/>
        <v/>
      </c>
    </row>
    <row r="380" spans="10:21">
      <c r="J380" s="22" t="s">
        <v>816</v>
      </c>
      <c r="K380" s="2" t="str">
        <f t="shared" si="53"/>
        <v>x86</v>
      </c>
      <c r="L380" s="2" t="str">
        <f t="shared" si="57"/>
        <v>Non-life annuities - pension funds [AP]</v>
      </c>
      <c r="N380" s="2" t="s">
        <v>359</v>
      </c>
      <c r="S380" s="15">
        <f t="shared" si="54"/>
        <v>41827</v>
      </c>
      <c r="T380" s="15" t="str">
        <f t="shared" si="55"/>
        <v/>
      </c>
      <c r="U380" s="15" t="str">
        <f t="shared" si="56"/>
        <v/>
      </c>
    </row>
    <row r="381" spans="10:21">
      <c r="J381" s="22" t="s">
        <v>817</v>
      </c>
      <c r="K381" s="2" t="str">
        <f t="shared" si="53"/>
        <v>x83</v>
      </c>
      <c r="L381" s="2" t="str">
        <f t="shared" si="57"/>
        <v>Non-life annuities - hybrid [AH]</v>
      </c>
      <c r="N381" s="2" t="s">
        <v>359</v>
      </c>
      <c r="S381" s="15">
        <f t="shared" si="54"/>
        <v>41827</v>
      </c>
      <c r="T381" s="15" t="str">
        <f t="shared" si="55"/>
        <v/>
      </c>
      <c r="U381" s="15" t="str">
        <f t="shared" si="56"/>
        <v/>
      </c>
    </row>
    <row r="382" spans="10:21">
      <c r="J382" s="22" t="s">
        <v>818</v>
      </c>
      <c r="K382" s="2" t="str">
        <f t="shared" si="53"/>
        <v>x85</v>
      </c>
      <c r="L382" s="2" t="str">
        <f t="shared" si="57"/>
        <v>Non-life annuities - other [AO]</v>
      </c>
      <c r="N382" s="2" t="s">
        <v>359</v>
      </c>
      <c r="S382" s="15">
        <f t="shared" si="54"/>
        <v>41827</v>
      </c>
      <c r="T382" s="15" t="str">
        <f t="shared" si="55"/>
        <v/>
      </c>
      <c r="U382" s="15" t="str">
        <f t="shared" si="56"/>
        <v/>
      </c>
    </row>
    <row r="383" spans="10:21">
      <c r="J383" s="21" t="s">
        <v>780</v>
      </c>
      <c r="K383" s="2" t="str">
        <f t="shared" si="53"/>
        <v>x45</v>
      </c>
      <c r="L383" s="2" t="str">
        <f t="shared" si="57"/>
        <v>Health SLT</v>
      </c>
      <c r="M383" s="2" t="s">
        <v>358</v>
      </c>
      <c r="N383" s="2" t="s">
        <v>359</v>
      </c>
      <c r="P383" s="2" t="s">
        <v>627</v>
      </c>
      <c r="S383" s="15">
        <f t="shared" si="54"/>
        <v>41827</v>
      </c>
      <c r="T383" s="15" t="str">
        <f t="shared" si="55"/>
        <v/>
      </c>
      <c r="U383" s="15" t="str">
        <f t="shared" si="56"/>
        <v/>
      </c>
    </row>
    <row r="384" spans="10:21">
      <c r="J384" s="22" t="s">
        <v>819</v>
      </c>
      <c r="K384" s="2" t="str">
        <f t="shared" si="53"/>
        <v>x41</v>
      </c>
      <c r="L384" s="2" t="str">
        <f t="shared" si="57"/>
        <v>Health - single life [HS]</v>
      </c>
      <c r="N384" s="2" t="s">
        <v>359</v>
      </c>
      <c r="S384" s="15">
        <f t="shared" si="54"/>
        <v>41827</v>
      </c>
      <c r="T384" s="15" t="str">
        <f t="shared" si="55"/>
        <v/>
      </c>
      <c r="U384" s="15" t="str">
        <f t="shared" si="56"/>
        <v/>
      </c>
    </row>
    <row r="385" spans="10:21">
      <c r="J385" s="22" t="s">
        <v>820</v>
      </c>
      <c r="K385" s="2" t="str">
        <f t="shared" si="53"/>
        <v>x38</v>
      </c>
      <c r="L385" s="2" t="str">
        <f t="shared" si="57"/>
        <v>Health - join life [HJ]</v>
      </c>
      <c r="N385" s="2" t="s">
        <v>359</v>
      </c>
      <c r="S385" s="15">
        <f t="shared" si="54"/>
        <v>41827</v>
      </c>
      <c r="T385" s="15" t="str">
        <f t="shared" si="55"/>
        <v/>
      </c>
      <c r="U385" s="15" t="str">
        <f t="shared" si="56"/>
        <v/>
      </c>
    </row>
    <row r="386" spans="10:21">
      <c r="J386" s="22" t="s">
        <v>821</v>
      </c>
      <c r="K386" s="2" t="str">
        <f t="shared" si="53"/>
        <v>x36</v>
      </c>
      <c r="L386" s="2" t="str">
        <f t="shared" si="57"/>
        <v>Health - collective [HC]</v>
      </c>
      <c r="N386" s="2" t="s">
        <v>359</v>
      </c>
      <c r="S386" s="15">
        <f t="shared" si="54"/>
        <v>41827</v>
      </c>
      <c r="T386" s="15" t="str">
        <f t="shared" si="55"/>
        <v/>
      </c>
      <c r="U386" s="15" t="str">
        <f t="shared" si="56"/>
        <v/>
      </c>
    </row>
    <row r="387" spans="10:21">
      <c r="J387" s="22" t="s">
        <v>822</v>
      </c>
      <c r="K387" s="2" t="str">
        <f t="shared" si="53"/>
        <v>x40</v>
      </c>
      <c r="L387" s="2" t="str">
        <f t="shared" si="57"/>
        <v>Health - pension funds [HP]</v>
      </c>
      <c r="N387" s="2" t="s">
        <v>359</v>
      </c>
      <c r="S387" s="15">
        <f t="shared" si="54"/>
        <v>41827</v>
      </c>
      <c r="T387" s="15" t="str">
        <f t="shared" si="55"/>
        <v/>
      </c>
      <c r="U387" s="15" t="str">
        <f t="shared" si="56"/>
        <v/>
      </c>
    </row>
    <row r="388" spans="10:21">
      <c r="J388" s="22" t="s">
        <v>823</v>
      </c>
      <c r="K388" s="2" t="str">
        <f t="shared" si="53"/>
        <v>x37</v>
      </c>
      <c r="L388" s="2" t="str">
        <f t="shared" si="57"/>
        <v>Health - hybrid [HH]</v>
      </c>
      <c r="N388" s="2" t="s">
        <v>359</v>
      </c>
      <c r="S388" s="15">
        <f t="shared" si="54"/>
        <v>41827</v>
      </c>
      <c r="T388" s="15" t="str">
        <f t="shared" si="55"/>
        <v/>
      </c>
      <c r="U388" s="15" t="str">
        <f t="shared" si="56"/>
        <v/>
      </c>
    </row>
    <row r="389" spans="10:21">
      <c r="J389" s="22" t="s">
        <v>824</v>
      </c>
      <c r="K389" s="2" t="str">
        <f t="shared" si="53"/>
        <v>x39</v>
      </c>
      <c r="L389" s="2" t="str">
        <f t="shared" si="57"/>
        <v>Health - other [HO]</v>
      </c>
      <c r="N389" s="2" t="s">
        <v>359</v>
      </c>
      <c r="S389" s="15">
        <f t="shared" si="54"/>
        <v>41827</v>
      </c>
      <c r="T389" s="15" t="str">
        <f t="shared" si="55"/>
        <v/>
      </c>
      <c r="U389" s="15" t="str">
        <f t="shared" si="56"/>
        <v/>
      </c>
    </row>
    <row r="390" spans="10:21">
      <c r="J390" s="20" t="s">
        <v>10643</v>
      </c>
      <c r="O390" s="2" t="s">
        <v>2286</v>
      </c>
      <c r="Q390" s="2" t="s">
        <v>10503</v>
      </c>
      <c r="S390" s="15">
        <v>41827</v>
      </c>
      <c r="T390" s="15">
        <v>42566</v>
      </c>
      <c r="U390" s="15"/>
    </row>
    <row r="391" spans="10:21">
      <c r="J391" s="17" t="s">
        <v>130</v>
      </c>
      <c r="K391" s="2" t="str">
        <f t="shared" ref="K391:K396" si="58">VLOOKUP(J391,$A:$B,2,FALSE)</f>
        <v>x0</v>
      </c>
      <c r="L391" s="2" t="str">
        <f t="shared" si="57"/>
        <v>Total/NA</v>
      </c>
      <c r="M391" s="2" t="s">
        <v>358</v>
      </c>
      <c r="S391" s="15">
        <f t="shared" ref="S391:S396" si="59">VLOOKUP(J391,A:G,5,FALSE)</f>
        <v>41827</v>
      </c>
      <c r="T391" s="15" t="str">
        <f t="shared" ref="T391:T396" si="60">IF(VLOOKUP(J391,A:G,6,FALSE)=0,"",VLOOKUP(J391,A:G,6,FALSE))</f>
        <v/>
      </c>
      <c r="U391" s="15" t="str">
        <f t="shared" ref="U391:U396" si="61">IF(VLOOKUP(J391,A:G,7,FALSE)=0,"",VLOOKUP(J391,A:G,7,FALSE))</f>
        <v/>
      </c>
    </row>
    <row r="392" spans="10:21">
      <c r="J392" s="19" t="s">
        <v>825</v>
      </c>
      <c r="K392" s="2" t="str">
        <f t="shared" si="58"/>
        <v>x108</v>
      </c>
      <c r="L392" s="2" t="str">
        <f t="shared" si="57"/>
        <v>Regular premium [R]</v>
      </c>
      <c r="N392" s="2" t="s">
        <v>359</v>
      </c>
      <c r="S392" s="15">
        <f t="shared" si="59"/>
        <v>41827</v>
      </c>
      <c r="T392" s="15" t="str">
        <f t="shared" si="60"/>
        <v/>
      </c>
      <c r="U392" s="15" t="str">
        <f t="shared" si="61"/>
        <v/>
      </c>
    </row>
    <row r="393" spans="10:21">
      <c r="J393" s="19" t="s">
        <v>826</v>
      </c>
      <c r="K393" s="2" t="str">
        <f t="shared" si="58"/>
        <v>x110</v>
      </c>
      <c r="L393" s="2" t="str">
        <f t="shared" si="57"/>
        <v>Single premium paid under a pre-determined schedule without pre-determined amounts and with additional guarantee according to amount paid [S]</v>
      </c>
      <c r="N393" s="2" t="s">
        <v>359</v>
      </c>
      <c r="S393" s="15">
        <f t="shared" si="59"/>
        <v>41827</v>
      </c>
      <c r="T393" s="15" t="str">
        <f t="shared" si="60"/>
        <v/>
      </c>
      <c r="U393" s="15" t="str">
        <f t="shared" si="61"/>
        <v/>
      </c>
    </row>
    <row r="394" spans="10:21">
      <c r="J394" s="19" t="s">
        <v>827</v>
      </c>
      <c r="K394" s="2" t="str">
        <f t="shared" si="58"/>
        <v>x111</v>
      </c>
      <c r="L394" s="2" t="str">
        <f t="shared" si="57"/>
        <v>Single premium without any pre-determined schedule with additional guarantee according to amount paid [NS]</v>
      </c>
      <c r="N394" s="2" t="s">
        <v>359</v>
      </c>
      <c r="S394" s="15">
        <f t="shared" si="59"/>
        <v>41827</v>
      </c>
      <c r="T394" s="15" t="str">
        <f t="shared" si="60"/>
        <v/>
      </c>
      <c r="U394" s="15" t="str">
        <f t="shared" si="61"/>
        <v/>
      </c>
    </row>
    <row r="395" spans="10:21">
      <c r="J395" s="19" t="s">
        <v>828</v>
      </c>
      <c r="K395" s="2" t="str">
        <f t="shared" si="58"/>
        <v>x112</v>
      </c>
      <c r="L395" s="2" t="str">
        <f t="shared" si="57"/>
        <v>Single premium without possibility to pay an additional premium in the future [NF]</v>
      </c>
      <c r="N395" s="2" t="s">
        <v>359</v>
      </c>
      <c r="S395" s="15">
        <f t="shared" si="59"/>
        <v>41827</v>
      </c>
      <c r="T395" s="15" t="str">
        <f t="shared" si="60"/>
        <v/>
      </c>
      <c r="U395" s="15" t="str">
        <f t="shared" si="61"/>
        <v/>
      </c>
    </row>
    <row r="396" spans="10:21">
      <c r="J396" s="19" t="s">
        <v>829</v>
      </c>
      <c r="K396" s="2" t="str">
        <f t="shared" si="58"/>
        <v>x92</v>
      </c>
      <c r="L396" s="2" t="str">
        <f t="shared" si="57"/>
        <v>Other [O]</v>
      </c>
      <c r="N396" s="2" t="s">
        <v>359</v>
      </c>
      <c r="S396" s="15">
        <f t="shared" si="59"/>
        <v>41827</v>
      </c>
      <c r="T396" s="15" t="str">
        <f t="shared" si="60"/>
        <v/>
      </c>
      <c r="U396" s="15" t="str">
        <f t="shared" si="61"/>
        <v/>
      </c>
    </row>
    <row r="397" spans="10:21">
      <c r="J397" s="20" t="s">
        <v>2253</v>
      </c>
      <c r="O397" s="2" t="s">
        <v>2286</v>
      </c>
      <c r="Q397" s="2" t="s">
        <v>10503</v>
      </c>
      <c r="R397" s="2" t="s">
        <v>10855</v>
      </c>
      <c r="S397" s="15">
        <v>41827</v>
      </c>
      <c r="T397" s="15"/>
      <c r="U397" s="15">
        <v>44027</v>
      </c>
    </row>
    <row r="398" spans="10:21">
      <c r="J398" s="17" t="s">
        <v>130</v>
      </c>
      <c r="K398" s="2" t="str">
        <f>VLOOKUP(J398,$A:$B,2,FALSE)</f>
        <v>x0</v>
      </c>
      <c r="L398" s="2" t="str">
        <f t="shared" si="57"/>
        <v>Total/NA</v>
      </c>
      <c r="M398" s="2" t="s">
        <v>358</v>
      </c>
      <c r="S398" s="15">
        <f>VLOOKUP(J398,A:G,5,FALSE)</f>
        <v>41827</v>
      </c>
      <c r="T398" s="15" t="str">
        <f>IF(VLOOKUP(J398,A:G,6,FALSE)=0,"",VLOOKUP(J398,A:G,6,FALSE))</f>
        <v/>
      </c>
      <c r="U398" s="15" t="str">
        <f>IF(VLOOKUP(J398,A:G,7,FALSE)=0,"",VLOOKUP(J398,A:G,7,FALSE))</f>
        <v/>
      </c>
    </row>
    <row r="399" spans="10:21">
      <c r="J399" s="19" t="s">
        <v>2251</v>
      </c>
      <c r="K399" s="2" t="str">
        <f>VLOOKUP(J399,$A:$B,2,FALSE)</f>
        <v>x102</v>
      </c>
      <c r="L399" s="2" t="s">
        <v>10762</v>
      </c>
      <c r="N399" s="2" t="s">
        <v>359</v>
      </c>
      <c r="S399" s="15">
        <f>VLOOKUP(J399,A:G,5,FALSE)</f>
        <v>41827</v>
      </c>
      <c r="T399" s="15" t="str">
        <f>IF(VLOOKUP(J399,A:G,6,FALSE)=0,"",VLOOKUP(J399,A:G,6,FALSE))</f>
        <v/>
      </c>
      <c r="U399" s="15" t="str">
        <f>IF(VLOOKUP(J399,A:G,7,FALSE)=0,"",VLOOKUP(J399,A:G,7,FALSE))</f>
        <v/>
      </c>
    </row>
    <row r="400" spans="10:21">
      <c r="J400" s="19" t="s">
        <v>2252</v>
      </c>
      <c r="K400" s="2" t="str">
        <f>VLOOKUP(J400,$A:$B,2,FALSE)</f>
        <v>x103</v>
      </c>
      <c r="L400" s="2" t="s">
        <v>13160</v>
      </c>
      <c r="N400" s="2" t="s">
        <v>359</v>
      </c>
      <c r="S400" s="15">
        <f>VLOOKUP(J400,A:G,5,FALSE)</f>
        <v>41827</v>
      </c>
      <c r="T400" s="15" t="str">
        <f>IF(VLOOKUP(J400,A:G,6,FALSE)=0,"",VLOOKUP(J400,A:G,6,FALSE))</f>
        <v/>
      </c>
      <c r="U400" s="15" t="str">
        <f>IF(VLOOKUP(J400,A:G,7,FALSE)=0,"",VLOOKUP(J400,A:G,7,FALSE))</f>
        <v/>
      </c>
    </row>
    <row r="401" spans="10:21">
      <c r="J401" s="19" t="s">
        <v>3879</v>
      </c>
      <c r="K401" s="2" t="str">
        <f>VLOOKUP(J401,$A:$B,2,FALSE)</f>
        <v>x133</v>
      </c>
      <c r="L401" s="2" t="s">
        <v>10763</v>
      </c>
      <c r="N401" s="2" t="s">
        <v>359</v>
      </c>
      <c r="S401" s="15">
        <f>VLOOKUP(J401,A:G,5,FALSE)</f>
        <v>41827</v>
      </c>
      <c r="T401" s="15" t="str">
        <f>IF(VLOOKUP(J401,A:G,6,FALSE)=0,"",VLOOKUP(J401,A:G,6,FALSE))</f>
        <v/>
      </c>
      <c r="U401" s="15" t="str">
        <f>IF(VLOOKUP(J401,A:G,7,FALSE)=0,"",VLOOKUP(J401,A:G,7,FALSE))</f>
        <v/>
      </c>
    </row>
    <row r="402" spans="10:21">
      <c r="J402" s="20" t="s">
        <v>873</v>
      </c>
      <c r="O402" s="2" t="s">
        <v>2286</v>
      </c>
      <c r="Q402" s="2" t="s">
        <v>850</v>
      </c>
      <c r="S402" s="15">
        <v>41827</v>
      </c>
      <c r="T402" s="15">
        <v>42566</v>
      </c>
      <c r="U402" s="15"/>
    </row>
    <row r="403" spans="10:21">
      <c r="J403" s="17" t="s">
        <v>130</v>
      </c>
      <c r="K403" s="2" t="str">
        <f>VLOOKUP(J403,$A:$B,2,FALSE)</f>
        <v>x0</v>
      </c>
      <c r="L403" s="2" t="str">
        <f>J403</f>
        <v>Total/NA</v>
      </c>
      <c r="M403" s="2" t="s">
        <v>358</v>
      </c>
      <c r="S403" s="15">
        <f>VLOOKUP(J403,A:G,5,FALSE)</f>
        <v>41827</v>
      </c>
      <c r="T403" s="15" t="str">
        <f>IF(VLOOKUP(J403,A:G,6,FALSE)=0,"",VLOOKUP(J403,A:G,6,FALSE))</f>
        <v/>
      </c>
      <c r="U403" s="15" t="str">
        <f>IF(VLOOKUP(J403,A:G,7,FALSE)=0,"",VLOOKUP(J403,A:G,7,FALSE))</f>
        <v/>
      </c>
    </row>
    <row r="404" spans="10:21">
      <c r="J404" s="19" t="s">
        <v>2245</v>
      </c>
      <c r="K404" s="2" t="str">
        <f>VLOOKUP(J404,$A:$B,2,FALSE)</f>
        <v>x78</v>
      </c>
      <c r="L404" s="2" t="str">
        <f t="shared" ref="L404:L429" si="62">J404</f>
        <v>Non-life [other than health non-SLT]</v>
      </c>
      <c r="N404" s="2" t="s">
        <v>359</v>
      </c>
      <c r="S404" s="15">
        <f>VLOOKUP(J404,A:G,5,FALSE)</f>
        <v>41827</v>
      </c>
      <c r="T404" s="15">
        <f>IF(VLOOKUP(J404,A:G,6,FALSE)=0,"",VLOOKUP(J404,A:G,6,FALSE))</f>
        <v>41639</v>
      </c>
      <c r="U404" s="15" t="str">
        <f>IF(VLOOKUP(J404,A:G,7,FALSE)=0,"",VLOOKUP(J404,A:G,7,FALSE))</f>
        <v/>
      </c>
    </row>
    <row r="405" spans="10:21">
      <c r="J405" s="19" t="s">
        <v>781</v>
      </c>
      <c r="K405" s="2" t="str">
        <f>VLOOKUP(J405,$A:$B,2,FALSE)</f>
        <v>x43</v>
      </c>
      <c r="L405" s="2" t="str">
        <f t="shared" si="62"/>
        <v>Health non-SLT</v>
      </c>
      <c r="N405" s="2" t="s">
        <v>359</v>
      </c>
      <c r="S405" s="15">
        <f>VLOOKUP(J405,A:G,5,FALSE)</f>
        <v>41827</v>
      </c>
      <c r="T405" s="15" t="str">
        <f>IF(VLOOKUP(J405,A:G,6,FALSE)=0,"",VLOOKUP(J405,A:G,6,FALSE))</f>
        <v/>
      </c>
      <c r="U405" s="15" t="str">
        <f>IF(VLOOKUP(J405,A:G,7,FALSE)=0,"",VLOOKUP(J405,A:G,7,FALSE))</f>
        <v/>
      </c>
    </row>
    <row r="406" spans="10:21">
      <c r="J406" s="19" t="s">
        <v>830</v>
      </c>
      <c r="K406" s="2" t="str">
        <f>VLOOKUP(J406,$A:$B,2,FALSE)</f>
        <v>x62</v>
      </c>
      <c r="L406" s="2" t="str">
        <f t="shared" si="62"/>
        <v>Life [other than health]</v>
      </c>
      <c r="N406" s="2" t="s">
        <v>359</v>
      </c>
      <c r="S406" s="15">
        <f>VLOOKUP(J406,A:G,5,FALSE)</f>
        <v>41827</v>
      </c>
      <c r="T406" s="15">
        <f>IF(VLOOKUP(J406,A:G,6,FALSE)=0,"",VLOOKUP(J406,A:G,6,FALSE))</f>
        <v>41639</v>
      </c>
      <c r="U406" s="15" t="str">
        <f>IF(VLOOKUP(J406,A:G,7,FALSE)=0,"",VLOOKUP(J406,A:G,7,FALSE))</f>
        <v/>
      </c>
    </row>
    <row r="407" spans="10:21">
      <c r="J407" s="19" t="s">
        <v>780</v>
      </c>
      <c r="K407" s="2" t="str">
        <f>VLOOKUP(J407,$A:$B,2,FALSE)</f>
        <v>x45</v>
      </c>
      <c r="L407" s="2" t="str">
        <f t="shared" si="62"/>
        <v>Health SLT</v>
      </c>
      <c r="N407" s="2" t="s">
        <v>359</v>
      </c>
      <c r="S407" s="15">
        <f>VLOOKUP(J407,A:G,5,FALSE)</f>
        <v>41827</v>
      </c>
      <c r="T407" s="15" t="str">
        <f>IF(VLOOKUP(J407,A:G,6,FALSE)=0,"",VLOOKUP(J407,A:G,6,FALSE))</f>
        <v/>
      </c>
      <c r="U407" s="15" t="str">
        <f>IF(VLOOKUP(J407,A:G,7,FALSE)=0,"",VLOOKUP(J407,A:G,7,FALSE))</f>
        <v/>
      </c>
    </row>
    <row r="408" spans="10:21">
      <c r="J408" s="20" t="s">
        <v>874</v>
      </c>
      <c r="O408" s="2" t="s">
        <v>2286</v>
      </c>
      <c r="Q408" s="2" t="s">
        <v>10503</v>
      </c>
      <c r="S408" s="15">
        <v>41827</v>
      </c>
      <c r="T408" s="15">
        <v>42566</v>
      </c>
      <c r="U408" s="15"/>
    </row>
    <row r="409" spans="10:21">
      <c r="J409" s="17" t="s">
        <v>130</v>
      </c>
      <c r="K409" s="2" t="str">
        <f t="shared" ref="K409:K425" si="63">VLOOKUP(J409,$A:$B,2,FALSE)</f>
        <v>x0</v>
      </c>
      <c r="L409" s="2" t="str">
        <f t="shared" si="62"/>
        <v>Total/NA</v>
      </c>
      <c r="S409" s="15">
        <f t="shared" ref="S409:S425" si="64">VLOOKUP(J409,A:G,5,FALSE)</f>
        <v>41827</v>
      </c>
      <c r="T409" s="15" t="str">
        <f t="shared" ref="T409:T425" si="65">IF(VLOOKUP(J409,A:G,6,FALSE)=0,"",VLOOKUP(J409,A:G,6,FALSE))</f>
        <v/>
      </c>
      <c r="U409" s="15" t="str">
        <f t="shared" ref="U409:U425" si="66">IF(VLOOKUP(J409,A:G,7,FALSE)=0,"",VLOOKUP(J409,A:G,7,FALSE))</f>
        <v/>
      </c>
    </row>
    <row r="410" spans="10:21">
      <c r="J410" s="19" t="s">
        <v>832</v>
      </c>
      <c r="K410" s="2" t="str">
        <f t="shared" si="63"/>
        <v>x18</v>
      </c>
      <c r="L410" s="2" t="str">
        <f t="shared" si="62"/>
        <v>CLN [credit linked notes and deposits]</v>
      </c>
      <c r="S410" s="15">
        <f t="shared" si="64"/>
        <v>41827</v>
      </c>
      <c r="T410" s="15" t="str">
        <f t="shared" si="65"/>
        <v/>
      </c>
      <c r="U410" s="15" t="str">
        <f t="shared" si="66"/>
        <v/>
      </c>
    </row>
    <row r="411" spans="10:21">
      <c r="J411" s="19" t="s">
        <v>833</v>
      </c>
      <c r="K411" s="2" t="str">
        <f t="shared" si="63"/>
        <v>x22</v>
      </c>
      <c r="L411" s="2" t="str">
        <f t="shared" si="62"/>
        <v>CMS [constant maturity swaps]</v>
      </c>
      <c r="S411" s="15">
        <f t="shared" si="64"/>
        <v>41827</v>
      </c>
      <c r="T411" s="15" t="str">
        <f t="shared" si="65"/>
        <v/>
      </c>
      <c r="U411" s="15" t="str">
        <f t="shared" si="66"/>
        <v/>
      </c>
    </row>
    <row r="412" spans="10:21">
      <c r="J412" s="19" t="s">
        <v>834</v>
      </c>
      <c r="K412" s="2" t="str">
        <f t="shared" si="63"/>
        <v>x16</v>
      </c>
      <c r="L412" s="2" t="str">
        <f t="shared" si="62"/>
        <v>CDOp [credit default options]</v>
      </c>
      <c r="S412" s="15">
        <f t="shared" si="64"/>
        <v>41827</v>
      </c>
      <c r="T412" s="15" t="str">
        <f t="shared" si="65"/>
        <v/>
      </c>
      <c r="U412" s="15" t="str">
        <f t="shared" si="66"/>
        <v/>
      </c>
    </row>
    <row r="413" spans="10:21">
      <c r="J413" s="19" t="s">
        <v>835</v>
      </c>
      <c r="K413" s="2" t="str">
        <f t="shared" si="63"/>
        <v>x8</v>
      </c>
      <c r="L413" s="2" t="str">
        <f t="shared" si="62"/>
        <v>ABS [asset backed securities]</v>
      </c>
      <c r="S413" s="15">
        <f t="shared" si="64"/>
        <v>41827</v>
      </c>
      <c r="T413" s="15" t="str">
        <f t="shared" si="65"/>
        <v/>
      </c>
      <c r="U413" s="15" t="str">
        <f t="shared" si="66"/>
        <v/>
      </c>
    </row>
    <row r="414" spans="10:21">
      <c r="J414" s="19" t="s">
        <v>836</v>
      </c>
      <c r="K414" s="2" t="str">
        <f t="shared" si="63"/>
        <v>x68</v>
      </c>
      <c r="L414" s="2" t="str">
        <f t="shared" si="62"/>
        <v>MBS [mortgage backed securities]</v>
      </c>
      <c r="S414" s="15">
        <f t="shared" si="64"/>
        <v>41827</v>
      </c>
      <c r="T414" s="15" t="str">
        <f t="shared" si="65"/>
        <v/>
      </c>
      <c r="U414" s="15" t="str">
        <f t="shared" si="66"/>
        <v/>
      </c>
    </row>
    <row r="415" spans="10:21">
      <c r="J415" s="19" t="s">
        <v>837</v>
      </c>
      <c r="K415" s="2" t="str">
        <f t="shared" si="63"/>
        <v>x20</v>
      </c>
      <c r="L415" s="2" t="str">
        <f t="shared" si="62"/>
        <v>CMBS [commercial mortgage backed securities]</v>
      </c>
      <c r="S415" s="15">
        <f t="shared" si="64"/>
        <v>41827</v>
      </c>
      <c r="T415" s="15" t="str">
        <f t="shared" si="65"/>
        <v/>
      </c>
      <c r="U415" s="15" t="str">
        <f t="shared" si="66"/>
        <v/>
      </c>
    </row>
    <row r="416" spans="10:21">
      <c r="J416" s="19" t="s">
        <v>838</v>
      </c>
      <c r="K416" s="2" t="str">
        <f t="shared" si="63"/>
        <v>x15</v>
      </c>
      <c r="L416" s="2" t="str">
        <f t="shared" si="62"/>
        <v>CDO [collateralised debt obligations]</v>
      </c>
      <c r="S416" s="15">
        <f t="shared" si="64"/>
        <v>41827</v>
      </c>
      <c r="T416" s="15" t="str">
        <f t="shared" si="65"/>
        <v/>
      </c>
      <c r="U416" s="15" t="str">
        <f t="shared" si="66"/>
        <v/>
      </c>
    </row>
    <row r="417" spans="10:21">
      <c r="J417" s="19" t="s">
        <v>839</v>
      </c>
      <c r="K417" s="2" t="str">
        <f t="shared" si="63"/>
        <v>x19</v>
      </c>
      <c r="L417" s="2" t="str">
        <f t="shared" si="62"/>
        <v>CLO [collateralised loan obligations]</v>
      </c>
      <c r="S417" s="15">
        <f t="shared" si="64"/>
        <v>41827</v>
      </c>
      <c r="T417" s="15" t="str">
        <f t="shared" si="65"/>
        <v/>
      </c>
      <c r="U417" s="15" t="str">
        <f t="shared" si="66"/>
        <v/>
      </c>
    </row>
    <row r="418" spans="10:21">
      <c r="J418" s="19" t="s">
        <v>840</v>
      </c>
      <c r="K418" s="2" t="str">
        <f t="shared" si="63"/>
        <v>x21</v>
      </c>
      <c r="L418" s="2" t="str">
        <f t="shared" si="62"/>
        <v>CMO [collateralised mortgage obligations]</v>
      </c>
      <c r="S418" s="15">
        <f t="shared" si="64"/>
        <v>41827</v>
      </c>
      <c r="T418" s="15" t="str">
        <f t="shared" si="65"/>
        <v/>
      </c>
      <c r="U418" s="15" t="str">
        <f t="shared" si="66"/>
        <v/>
      </c>
    </row>
    <row r="419" spans="10:21">
      <c r="J419" s="19" t="s">
        <v>841</v>
      </c>
      <c r="K419" s="2" t="str">
        <f t="shared" si="63"/>
        <v>x56</v>
      </c>
      <c r="L419" s="2" t="str">
        <f t="shared" si="62"/>
        <v>IRLN [Interest rate-linked notes and deposits]</v>
      </c>
      <c r="S419" s="15">
        <f t="shared" si="64"/>
        <v>41827</v>
      </c>
      <c r="T419" s="15" t="str">
        <f t="shared" si="65"/>
        <v/>
      </c>
      <c r="U419" s="15" t="str">
        <f t="shared" si="66"/>
        <v/>
      </c>
    </row>
    <row r="420" spans="10:21">
      <c r="J420" s="19" t="s">
        <v>842</v>
      </c>
      <c r="K420" s="2" t="str">
        <f t="shared" si="63"/>
        <v>x30</v>
      </c>
      <c r="L420" s="2" t="str">
        <f t="shared" si="62"/>
        <v>ELN [Equity-linked and Equity Index Linked notes and deposits]</v>
      </c>
      <c r="S420" s="15">
        <f t="shared" si="64"/>
        <v>41827</v>
      </c>
      <c r="T420" s="15" t="str">
        <f t="shared" si="65"/>
        <v/>
      </c>
      <c r="U420" s="15" t="str">
        <f t="shared" si="66"/>
        <v/>
      </c>
    </row>
    <row r="421" spans="10:21">
      <c r="J421" s="19" t="s">
        <v>843</v>
      </c>
      <c r="K421" s="2" t="str">
        <f t="shared" si="63"/>
        <v>x33</v>
      </c>
      <c r="L421" s="2" t="str">
        <f t="shared" si="62"/>
        <v>FXCLN [FX and commodity-linked notes and deposits]</v>
      </c>
      <c r="S421" s="15">
        <f t="shared" si="64"/>
        <v>41827</v>
      </c>
      <c r="T421" s="15" t="str">
        <f t="shared" si="65"/>
        <v/>
      </c>
      <c r="U421" s="15" t="str">
        <f t="shared" si="66"/>
        <v/>
      </c>
    </row>
    <row r="422" spans="10:21">
      <c r="J422" s="19" t="s">
        <v>10761</v>
      </c>
      <c r="K422" s="2" t="str">
        <f t="shared" si="63"/>
        <v>x47</v>
      </c>
      <c r="L422" s="2" t="str">
        <f t="shared" si="62"/>
        <v>HLN [Hybrid linked notes and deposits - includes Real Estate and equity securities]</v>
      </c>
      <c r="S422" s="15">
        <f t="shared" si="64"/>
        <v>41827</v>
      </c>
      <c r="T422" s="15" t="str">
        <f t="shared" si="65"/>
        <v/>
      </c>
      <c r="U422" s="15">
        <f t="shared" si="66"/>
        <v>42277</v>
      </c>
    </row>
    <row r="423" spans="10:21">
      <c r="J423" s="19" t="s">
        <v>844</v>
      </c>
      <c r="K423" s="2" t="str">
        <f t="shared" si="63"/>
        <v>x71</v>
      </c>
      <c r="L423" s="2" t="str">
        <f t="shared" si="62"/>
        <v>MLN [Market-linked notes and deposits]</v>
      </c>
      <c r="S423" s="15">
        <f t="shared" si="64"/>
        <v>41827</v>
      </c>
      <c r="T423" s="15" t="str">
        <f t="shared" si="65"/>
        <v/>
      </c>
      <c r="U423" s="15" t="str">
        <f t="shared" si="66"/>
        <v/>
      </c>
    </row>
    <row r="424" spans="10:21">
      <c r="J424" s="19" t="s">
        <v>845</v>
      </c>
      <c r="K424" s="2" t="str">
        <f t="shared" si="63"/>
        <v>x51</v>
      </c>
      <c r="L424" s="2" t="str">
        <f t="shared" si="62"/>
        <v>ILN [Insurance-linked Notes and deposits, including Catastrophe and Weather Risk as well as Mortality Risk]</v>
      </c>
      <c r="S424" s="15">
        <f t="shared" si="64"/>
        <v>41827</v>
      </c>
      <c r="T424" s="15" t="str">
        <f t="shared" si="65"/>
        <v/>
      </c>
      <c r="U424" s="15" t="str">
        <f t="shared" si="66"/>
        <v/>
      </c>
    </row>
    <row r="425" spans="10:21">
      <c r="J425" s="19" t="s">
        <v>829</v>
      </c>
      <c r="K425" s="2" t="str">
        <f t="shared" si="63"/>
        <v>x92</v>
      </c>
      <c r="L425" s="2" t="str">
        <f t="shared" si="62"/>
        <v>Other [O]</v>
      </c>
      <c r="S425" s="15">
        <f t="shared" si="64"/>
        <v>41827</v>
      </c>
      <c r="T425" s="15" t="str">
        <f t="shared" si="65"/>
        <v/>
      </c>
      <c r="U425" s="15" t="str">
        <f t="shared" si="66"/>
        <v/>
      </c>
    </row>
    <row r="426" spans="10:21">
      <c r="J426" s="20" t="s">
        <v>7198</v>
      </c>
      <c r="O426" s="2" t="s">
        <v>2286</v>
      </c>
      <c r="Q426" s="2" t="s">
        <v>1311</v>
      </c>
      <c r="S426" s="15">
        <v>42277</v>
      </c>
      <c r="T426" s="15"/>
      <c r="U426" s="15"/>
    </row>
    <row r="427" spans="10:21">
      <c r="J427" s="17" t="s">
        <v>7197</v>
      </c>
      <c r="K427" s="2" t="str">
        <f>VLOOKUP(J427,$A:$B,2,FALSE)</f>
        <v>x163</v>
      </c>
      <c r="L427" s="2" t="str">
        <f t="shared" si="62"/>
        <v>Freedom to provide services [FPS] and Freedom to provide services by the branches</v>
      </c>
      <c r="S427" s="15">
        <f>VLOOKUP(J427,A:G,5,FALSE)</f>
        <v>42277</v>
      </c>
      <c r="T427" s="15" t="str">
        <f>IF(VLOOKUP(J427,A:G,6,FALSE)=0,"",VLOOKUP(J427,A:G,6,FALSE))</f>
        <v/>
      </c>
      <c r="U427" s="15" t="str">
        <f>IF(VLOOKUP(J427,A:G,7,FALSE)=0,"",VLOOKUP(J427,A:G,7,FALSE))</f>
        <v/>
      </c>
    </row>
    <row r="428" spans="10:21">
      <c r="J428" s="19" t="s">
        <v>7804</v>
      </c>
      <c r="K428" s="2" t="str">
        <f>VLOOKUP(J428,$A:$B,2,FALSE)</f>
        <v>x32</v>
      </c>
      <c r="L428" s="2" t="str">
        <f t="shared" si="62"/>
        <v>Freedom to provide services by undertaking</v>
      </c>
      <c r="S428" s="15">
        <f>VLOOKUP(J428,A:G,5,FALSE)</f>
        <v>41827</v>
      </c>
      <c r="T428" s="15" t="str">
        <f>IF(VLOOKUP(J428,A:G,6,FALSE)=0,"",VLOOKUP(J428,A:G,6,FALSE))</f>
        <v/>
      </c>
      <c r="U428" s="15">
        <f>IF(VLOOKUP(J428,A:G,7,FALSE)=0,"",VLOOKUP(J428,A:G,7,FALSE))</f>
        <v>42277</v>
      </c>
    </row>
    <row r="429" spans="10:21">
      <c r="J429" s="19" t="s">
        <v>7196</v>
      </c>
      <c r="K429" s="2" t="str">
        <f>VLOOKUP(J429,$A:$B,2,FALSE)</f>
        <v>x162</v>
      </c>
      <c r="L429" s="2" t="str">
        <f t="shared" si="62"/>
        <v>Freedom to provide services by the branch</v>
      </c>
      <c r="S429" s="15">
        <f>VLOOKUP(J429,A:G,5,FALSE)</f>
        <v>42277</v>
      </c>
      <c r="T429" s="15" t="str">
        <f>IF(VLOOKUP(J429,A:G,6,FALSE)=0,"",VLOOKUP(J429,A:G,6,FALSE))</f>
        <v/>
      </c>
      <c r="U429" s="15" t="str">
        <f>IF(VLOOKUP(J429,A:G,7,FALSE)=0,"",VLOOKUP(J429,A:G,7,FALSE))</f>
        <v/>
      </c>
    </row>
    <row r="430" spans="10:21">
      <c r="J430" s="20" t="s">
        <v>7255</v>
      </c>
      <c r="O430" s="2" t="s">
        <v>2286</v>
      </c>
      <c r="Q430" s="2" t="s">
        <v>10503</v>
      </c>
      <c r="R430" s="2" t="s">
        <v>10832</v>
      </c>
      <c r="S430" s="15">
        <v>42277</v>
      </c>
      <c r="T430" s="15">
        <v>42566</v>
      </c>
      <c r="U430" s="15">
        <v>44027</v>
      </c>
    </row>
    <row r="431" spans="10:21">
      <c r="J431" s="17" t="s">
        <v>832</v>
      </c>
      <c r="K431" s="2" t="str">
        <f t="shared" ref="K431:K445" si="67">VLOOKUP(J431,$A:$B,2,FALSE)</f>
        <v>x18</v>
      </c>
      <c r="L431" s="2" t="s">
        <v>13161</v>
      </c>
      <c r="S431" s="15">
        <f t="shared" ref="S431:S445" si="68">VLOOKUP(J431,A:G,5,FALSE)</f>
        <v>41827</v>
      </c>
      <c r="T431" s="15" t="str">
        <f t="shared" ref="T431:T445" si="69">IF(VLOOKUP(J431,A:G,6,FALSE)=0,"",VLOOKUP(J431,A:G,6,FALSE))</f>
        <v/>
      </c>
      <c r="U431" s="15" t="str">
        <f t="shared" ref="U431:U445" si="70">IF(VLOOKUP(J431,A:G,7,FALSE)=0,"",VLOOKUP(J431,A:G,7,FALSE))</f>
        <v/>
      </c>
    </row>
    <row r="432" spans="10:21">
      <c r="J432" s="17" t="s">
        <v>833</v>
      </c>
      <c r="K432" s="2" t="str">
        <f t="shared" si="67"/>
        <v>x22</v>
      </c>
      <c r="L432" s="2" t="s">
        <v>10279</v>
      </c>
      <c r="S432" s="15">
        <f t="shared" si="68"/>
        <v>41827</v>
      </c>
      <c r="T432" s="15" t="str">
        <f t="shared" si="69"/>
        <v/>
      </c>
      <c r="U432" s="15" t="str">
        <f t="shared" si="70"/>
        <v/>
      </c>
    </row>
    <row r="433" spans="7:21">
      <c r="J433" s="17" t="s">
        <v>835</v>
      </c>
      <c r="K433" s="2" t="str">
        <f t="shared" si="67"/>
        <v>x8</v>
      </c>
      <c r="L433" s="2" t="s">
        <v>10280</v>
      </c>
      <c r="S433" s="15">
        <f t="shared" si="68"/>
        <v>41827</v>
      </c>
      <c r="T433" s="15" t="str">
        <f t="shared" si="69"/>
        <v/>
      </c>
      <c r="U433" s="15" t="str">
        <f t="shared" si="70"/>
        <v/>
      </c>
    </row>
    <row r="434" spans="7:21">
      <c r="J434" s="17" t="s">
        <v>836</v>
      </c>
      <c r="K434" s="2" t="str">
        <f t="shared" si="67"/>
        <v>x68</v>
      </c>
      <c r="L434" s="2" t="s">
        <v>10281</v>
      </c>
      <c r="S434" s="15">
        <f t="shared" si="68"/>
        <v>41827</v>
      </c>
      <c r="T434" s="15" t="str">
        <f t="shared" si="69"/>
        <v/>
      </c>
      <c r="U434" s="15" t="str">
        <f t="shared" si="70"/>
        <v/>
      </c>
    </row>
    <row r="435" spans="7:21">
      <c r="J435" s="17" t="s">
        <v>837</v>
      </c>
      <c r="K435" s="2" t="str">
        <f t="shared" si="67"/>
        <v>x20</v>
      </c>
      <c r="L435" s="2" t="s">
        <v>10282</v>
      </c>
      <c r="S435" s="15">
        <f t="shared" si="68"/>
        <v>41827</v>
      </c>
      <c r="T435" s="15" t="str">
        <f t="shared" si="69"/>
        <v/>
      </c>
      <c r="U435" s="15" t="str">
        <f t="shared" si="70"/>
        <v/>
      </c>
    </row>
    <row r="436" spans="7:21">
      <c r="J436" s="17" t="s">
        <v>838</v>
      </c>
      <c r="K436" s="2" t="str">
        <f t="shared" si="67"/>
        <v>x15</v>
      </c>
      <c r="L436" s="2" t="s">
        <v>10283</v>
      </c>
      <c r="S436" s="15">
        <f t="shared" si="68"/>
        <v>41827</v>
      </c>
      <c r="T436" s="15" t="str">
        <f t="shared" si="69"/>
        <v/>
      </c>
      <c r="U436" s="15" t="str">
        <f t="shared" si="70"/>
        <v/>
      </c>
    </row>
    <row r="437" spans="7:21">
      <c r="J437" s="17" t="s">
        <v>839</v>
      </c>
      <c r="K437" s="2" t="str">
        <f t="shared" si="67"/>
        <v>x19</v>
      </c>
      <c r="L437" s="2" t="s">
        <v>10284</v>
      </c>
      <c r="S437" s="15">
        <f t="shared" si="68"/>
        <v>41827</v>
      </c>
      <c r="T437" s="15" t="str">
        <f t="shared" si="69"/>
        <v/>
      </c>
      <c r="U437" s="15" t="str">
        <f t="shared" si="70"/>
        <v/>
      </c>
    </row>
    <row r="438" spans="7:21">
      <c r="J438" s="17" t="s">
        <v>840</v>
      </c>
      <c r="K438" s="2" t="str">
        <f t="shared" si="67"/>
        <v>x21</v>
      </c>
      <c r="L438" s="2" t="s">
        <v>10285</v>
      </c>
      <c r="S438" s="15">
        <f t="shared" si="68"/>
        <v>41827</v>
      </c>
      <c r="T438" s="15" t="str">
        <f t="shared" si="69"/>
        <v/>
      </c>
      <c r="U438" s="15" t="str">
        <f t="shared" si="70"/>
        <v/>
      </c>
    </row>
    <row r="439" spans="7:21">
      <c r="J439" s="17" t="s">
        <v>841</v>
      </c>
      <c r="K439" s="2" t="str">
        <f t="shared" si="67"/>
        <v>x56</v>
      </c>
      <c r="L439" s="2" t="s">
        <v>10286</v>
      </c>
      <c r="S439" s="15">
        <f t="shared" si="68"/>
        <v>41827</v>
      </c>
      <c r="T439" s="15" t="str">
        <f t="shared" si="69"/>
        <v/>
      </c>
      <c r="U439" s="15" t="str">
        <f t="shared" si="70"/>
        <v/>
      </c>
    </row>
    <row r="440" spans="7:21">
      <c r="J440" s="17" t="s">
        <v>842</v>
      </c>
      <c r="K440" s="2" t="str">
        <f t="shared" si="67"/>
        <v>x30</v>
      </c>
      <c r="L440" s="2" t="s">
        <v>10287</v>
      </c>
      <c r="S440" s="15">
        <f t="shared" si="68"/>
        <v>41827</v>
      </c>
      <c r="T440" s="15" t="str">
        <f t="shared" si="69"/>
        <v/>
      </c>
      <c r="U440" s="15" t="str">
        <f t="shared" si="70"/>
        <v/>
      </c>
    </row>
    <row r="441" spans="7:21">
      <c r="J441" s="17" t="s">
        <v>843</v>
      </c>
      <c r="K441" s="2" t="str">
        <f t="shared" si="67"/>
        <v>x33</v>
      </c>
      <c r="L441" s="2" t="s">
        <v>10288</v>
      </c>
      <c r="S441" s="15">
        <f t="shared" si="68"/>
        <v>41827</v>
      </c>
      <c r="T441" s="15" t="str">
        <f t="shared" si="69"/>
        <v/>
      </c>
      <c r="U441" s="15" t="str">
        <f t="shared" si="70"/>
        <v/>
      </c>
    </row>
    <row r="442" spans="7:21">
      <c r="J442" s="17" t="s">
        <v>10761</v>
      </c>
      <c r="K442" s="2" t="str">
        <f t="shared" si="67"/>
        <v>x47</v>
      </c>
      <c r="L442" s="2" t="s">
        <v>10910</v>
      </c>
      <c r="S442" s="15">
        <f t="shared" si="68"/>
        <v>41827</v>
      </c>
      <c r="T442" s="15" t="str">
        <f t="shared" si="69"/>
        <v/>
      </c>
      <c r="U442" s="15">
        <f t="shared" si="70"/>
        <v>42277</v>
      </c>
    </row>
    <row r="443" spans="7:21">
      <c r="J443" s="17" t="s">
        <v>844</v>
      </c>
      <c r="K443" s="2" t="str">
        <f t="shared" si="67"/>
        <v>x71</v>
      </c>
      <c r="L443" s="2" t="s">
        <v>10289</v>
      </c>
      <c r="S443" s="15">
        <f t="shared" si="68"/>
        <v>41827</v>
      </c>
      <c r="T443" s="15" t="str">
        <f t="shared" si="69"/>
        <v/>
      </c>
      <c r="U443" s="15" t="str">
        <f t="shared" si="70"/>
        <v/>
      </c>
    </row>
    <row r="444" spans="7:21">
      <c r="J444" s="17" t="s">
        <v>845</v>
      </c>
      <c r="K444" s="2" t="str">
        <f t="shared" si="67"/>
        <v>x51</v>
      </c>
      <c r="L444" s="2" t="s">
        <v>10290</v>
      </c>
      <c r="S444" s="15">
        <f t="shared" si="68"/>
        <v>41827</v>
      </c>
      <c r="T444" s="15" t="str">
        <f t="shared" si="69"/>
        <v/>
      </c>
      <c r="U444" s="15" t="str">
        <f t="shared" si="70"/>
        <v/>
      </c>
    </row>
    <row r="445" spans="7:21">
      <c r="J445" s="17" t="s">
        <v>829</v>
      </c>
      <c r="K445" s="2" t="str">
        <f t="shared" si="67"/>
        <v>x92</v>
      </c>
      <c r="L445" s="2" t="s">
        <v>10291</v>
      </c>
      <c r="S445" s="15">
        <f t="shared" si="68"/>
        <v>41827</v>
      </c>
      <c r="T445" s="15" t="str">
        <f t="shared" si="69"/>
        <v/>
      </c>
      <c r="U445" s="15" t="str">
        <f t="shared" si="70"/>
        <v/>
      </c>
    </row>
    <row r="446" spans="7:21">
      <c r="G446"/>
      <c r="J446" s="20" t="s">
        <v>7295</v>
      </c>
      <c r="O446" s="2" t="s">
        <v>2286</v>
      </c>
      <c r="Q446" s="2" t="s">
        <v>2126</v>
      </c>
      <c r="R446" s="2" t="s">
        <v>10855</v>
      </c>
      <c r="S446" s="15">
        <v>42277</v>
      </c>
      <c r="T446" s="15">
        <v>42566</v>
      </c>
      <c r="U446" s="15"/>
    </row>
    <row r="447" spans="7:21">
      <c r="G447"/>
      <c r="J447" s="17" t="s">
        <v>819</v>
      </c>
      <c r="K447" s="2" t="str">
        <f>VLOOKUP(J447,$A:$B,2,FALSE)</f>
        <v>x41</v>
      </c>
      <c r="L447" s="2" t="s">
        <v>10292</v>
      </c>
      <c r="S447" s="15">
        <f>VLOOKUP(J447,A:G,5,FALSE)</f>
        <v>41827</v>
      </c>
      <c r="T447" s="15" t="str">
        <f>IF(VLOOKUP(J447,A:G,6,FALSE)=0,"",VLOOKUP(J447,A:G,6,FALSE))</f>
        <v/>
      </c>
      <c r="U447" s="15" t="str">
        <f>IF(VLOOKUP(J447,A:G,7,FALSE)=0,"",VLOOKUP(J447,A:G,7,FALSE))</f>
        <v/>
      </c>
    </row>
    <row r="448" spans="7:21">
      <c r="G448"/>
      <c r="J448" s="17" t="s">
        <v>820</v>
      </c>
      <c r="K448" s="2" t="str">
        <f>VLOOKUP(J448,$A:$B,2,FALSE)</f>
        <v>x38</v>
      </c>
      <c r="L448" s="2" t="s">
        <v>10293</v>
      </c>
      <c r="S448" s="15">
        <f>VLOOKUP(J448,A:G,5,FALSE)</f>
        <v>41827</v>
      </c>
      <c r="T448" s="15" t="str">
        <f>IF(VLOOKUP(J448,A:G,6,FALSE)=0,"",VLOOKUP(J448,A:G,6,FALSE))</f>
        <v/>
      </c>
      <c r="U448" s="15" t="str">
        <f>IF(VLOOKUP(J448,A:G,7,FALSE)=0,"",VLOOKUP(J448,A:G,7,FALSE))</f>
        <v/>
      </c>
    </row>
    <row r="449" spans="7:21">
      <c r="G449"/>
      <c r="J449" s="17" t="s">
        <v>821</v>
      </c>
      <c r="K449" s="2" t="str">
        <f>VLOOKUP(J449,$A:$B,2,FALSE)</f>
        <v>x36</v>
      </c>
      <c r="L449" s="2" t="s">
        <v>10294</v>
      </c>
      <c r="S449" s="15">
        <f>VLOOKUP(J449,A:G,5,FALSE)</f>
        <v>41827</v>
      </c>
      <c r="T449" s="15" t="str">
        <f>IF(VLOOKUP(J449,A:G,6,FALSE)=0,"",VLOOKUP(J449,A:G,6,FALSE))</f>
        <v/>
      </c>
      <c r="U449" s="15" t="str">
        <f>IF(VLOOKUP(J449,A:G,7,FALSE)=0,"",VLOOKUP(J449,A:G,7,FALSE))</f>
        <v/>
      </c>
    </row>
    <row r="450" spans="7:21">
      <c r="G450"/>
      <c r="J450" s="17" t="s">
        <v>7294</v>
      </c>
      <c r="K450" s="2" t="str">
        <f>VLOOKUP(J450,$A:$B,2,FALSE)</f>
        <v>x164</v>
      </c>
      <c r="L450" s="2" t="s">
        <v>10295</v>
      </c>
      <c r="S450" s="15">
        <f>VLOOKUP(J450,A:G,5,FALSE)</f>
        <v>42277</v>
      </c>
      <c r="T450" s="15" t="str">
        <f>IF(VLOOKUP(J450,A:G,6,FALSE)=0,"",VLOOKUP(J450,A:G,6,FALSE))</f>
        <v/>
      </c>
      <c r="U450" s="15" t="str">
        <f>IF(VLOOKUP(J450,A:G,7,FALSE)=0,"",VLOOKUP(J450,A:G,7,FALSE))</f>
        <v/>
      </c>
    </row>
    <row r="451" spans="7:21">
      <c r="G451"/>
      <c r="J451" s="17" t="s">
        <v>824</v>
      </c>
      <c r="K451" s="2" t="str">
        <f>VLOOKUP(J451,$A:$B,2,FALSE)</f>
        <v>x39</v>
      </c>
      <c r="L451" s="2" t="s">
        <v>10296</v>
      </c>
      <c r="S451" s="15">
        <f>VLOOKUP(J451,A:G,5,FALSE)</f>
        <v>41827</v>
      </c>
      <c r="T451" s="15" t="str">
        <f>IF(VLOOKUP(J451,A:G,6,FALSE)=0,"",VLOOKUP(J451,A:G,6,FALSE))</f>
        <v/>
      </c>
      <c r="U451" s="15" t="str">
        <f>IF(VLOOKUP(J451,A:G,7,FALSE)=0,"",VLOOKUP(J451,A:G,7,FALSE))</f>
        <v/>
      </c>
    </row>
    <row r="452" spans="7:21">
      <c r="J452" s="20" t="s">
        <v>10644</v>
      </c>
      <c r="O452" s="2" t="s">
        <v>2286</v>
      </c>
      <c r="Q452" s="2" t="s">
        <v>10503</v>
      </c>
      <c r="R452" s="2" t="s">
        <v>10855</v>
      </c>
      <c r="S452" s="15">
        <v>42277</v>
      </c>
      <c r="T452" s="15"/>
      <c r="U452" s="15"/>
    </row>
    <row r="453" spans="7:21">
      <c r="J453" s="17" t="s">
        <v>825</v>
      </c>
      <c r="K453" s="2" t="str">
        <f>VLOOKUP(J453,$A:$B,2,FALSE)</f>
        <v>x108</v>
      </c>
      <c r="L453" s="2" t="s">
        <v>10297</v>
      </c>
      <c r="S453" s="15">
        <f>VLOOKUP(J453,A:G,5,FALSE)</f>
        <v>41827</v>
      </c>
      <c r="T453" s="15" t="str">
        <f>IF(VLOOKUP(J453,A:G,6,FALSE)=0,"",VLOOKUP(J453,A:G,6,FALSE))</f>
        <v/>
      </c>
      <c r="U453" s="15" t="str">
        <f>IF(VLOOKUP(J453,A:G,7,FALSE)=0,"",VLOOKUP(J453,A:G,7,FALSE))</f>
        <v/>
      </c>
    </row>
    <row r="454" spans="7:21">
      <c r="J454" s="17" t="s">
        <v>7304</v>
      </c>
      <c r="K454" s="2" t="str">
        <f>VLOOKUP(J454,$A:$B,2,FALSE)</f>
        <v>x165</v>
      </c>
      <c r="L454" s="2" t="s">
        <v>10298</v>
      </c>
      <c r="S454" s="15">
        <f>VLOOKUP(J454,A:G,5,FALSE)</f>
        <v>42277</v>
      </c>
      <c r="T454" s="15" t="str">
        <f>IF(VLOOKUP(J454,A:G,6,FALSE)=0,"",VLOOKUP(J454,A:G,6,FALSE))</f>
        <v/>
      </c>
      <c r="U454" s="15" t="str">
        <f>IF(VLOOKUP(J454,A:G,7,FALSE)=0,"",VLOOKUP(J454,A:G,7,FALSE))</f>
        <v/>
      </c>
    </row>
    <row r="455" spans="7:21">
      <c r="J455" s="17" t="s">
        <v>828</v>
      </c>
      <c r="K455" s="2" t="str">
        <f>VLOOKUP(J455,$A:$B,2,FALSE)</f>
        <v>x112</v>
      </c>
      <c r="L455" s="2" t="s">
        <v>10299</v>
      </c>
      <c r="S455" s="15">
        <f>VLOOKUP(J455,A:G,5,FALSE)</f>
        <v>41827</v>
      </c>
      <c r="T455" s="15" t="str">
        <f>IF(VLOOKUP(J455,A:G,6,FALSE)=0,"",VLOOKUP(J455,A:G,6,FALSE))</f>
        <v/>
      </c>
      <c r="U455" s="15" t="str">
        <f>IF(VLOOKUP(J455,A:G,7,FALSE)=0,"",VLOOKUP(J455,A:G,7,FALSE))</f>
        <v/>
      </c>
    </row>
    <row r="456" spans="7:21">
      <c r="J456" s="17" t="s">
        <v>829</v>
      </c>
      <c r="K456" s="2" t="str">
        <f>VLOOKUP(J456,$A:$B,2,FALSE)</f>
        <v>x92</v>
      </c>
      <c r="L456" s="2" t="s">
        <v>10300</v>
      </c>
      <c r="S456" s="15">
        <f>VLOOKUP(J456,A:G,5,FALSE)</f>
        <v>41827</v>
      </c>
      <c r="T456" s="15" t="str">
        <f>IF(VLOOKUP(J456,A:G,6,FALSE)=0,"",VLOOKUP(J456,A:G,6,FALSE))</f>
        <v/>
      </c>
      <c r="U456" s="15" t="str">
        <f>IF(VLOOKUP(J456,A:G,7,FALSE)=0,"",VLOOKUP(J456,A:G,7,FALSE))</f>
        <v/>
      </c>
    </row>
    <row r="457" spans="7:21">
      <c r="J457" s="16" t="s">
        <v>7323</v>
      </c>
      <c r="O457" s="2" t="s">
        <v>2286</v>
      </c>
      <c r="Q457" s="2" t="s">
        <v>850</v>
      </c>
      <c r="R457" s="2" t="s">
        <v>10862</v>
      </c>
      <c r="S457" s="15">
        <v>42277</v>
      </c>
      <c r="T457" s="15">
        <v>42566</v>
      </c>
      <c r="U457" s="15">
        <v>42931</v>
      </c>
    </row>
    <row r="458" spans="7:21">
      <c r="J458" s="17" t="s">
        <v>130</v>
      </c>
      <c r="K458" s="2" t="str">
        <f t="shared" ref="K458:K466" si="71">VLOOKUP(J458,$A:$B,2,FALSE)</f>
        <v>x0</v>
      </c>
      <c r="L458" s="2" t="str">
        <f>J458</f>
        <v>Total/NA</v>
      </c>
      <c r="P458" s="2" t="s">
        <v>627</v>
      </c>
      <c r="S458" s="15">
        <f t="shared" ref="S458:S466" si="72">VLOOKUP(J458,A:G,5,FALSE)</f>
        <v>41827</v>
      </c>
      <c r="T458" s="15" t="str">
        <f t="shared" ref="T458:T466" si="73">IF(VLOOKUP(J458,A:G,6,FALSE)=0,"",VLOOKUP(J458,A:G,6,FALSE))</f>
        <v/>
      </c>
      <c r="U458" s="15" t="str">
        <f t="shared" ref="U458:U466" si="74">IF(VLOOKUP(J458,A:G,7,FALSE)=0,"",VLOOKUP(J458,A:G,7,FALSE))</f>
        <v/>
      </c>
    </row>
    <row r="459" spans="7:21">
      <c r="J459" s="19" t="s">
        <v>7532</v>
      </c>
      <c r="K459" s="2" t="str">
        <f t="shared" si="71"/>
        <v>x167</v>
      </c>
      <c r="L459" s="2" t="s">
        <v>10301</v>
      </c>
      <c r="S459" s="15">
        <f t="shared" si="72"/>
        <v>42277</v>
      </c>
      <c r="T459" s="15" t="str">
        <f t="shared" si="73"/>
        <v/>
      </c>
      <c r="U459" s="15" t="str">
        <f t="shared" si="74"/>
        <v/>
      </c>
    </row>
    <row r="460" spans="7:21">
      <c r="J460" s="19" t="s">
        <v>774</v>
      </c>
      <c r="K460" s="2" t="str">
        <f t="shared" si="71"/>
        <v>x53</v>
      </c>
      <c r="L460" s="2" t="s">
        <v>10911</v>
      </c>
      <c r="S460" s="15">
        <f t="shared" si="72"/>
        <v>41827</v>
      </c>
      <c r="T460" s="15" t="str">
        <f t="shared" si="73"/>
        <v/>
      </c>
      <c r="U460" s="15" t="str">
        <f t="shared" si="74"/>
        <v/>
      </c>
    </row>
    <row r="461" spans="7:21">
      <c r="J461" s="19" t="s">
        <v>3444</v>
      </c>
      <c r="K461" s="2" t="str">
        <f t="shared" si="71"/>
        <v>x119</v>
      </c>
      <c r="L461" s="2" t="s">
        <v>10912</v>
      </c>
      <c r="S461" s="15">
        <f t="shared" si="72"/>
        <v>41827</v>
      </c>
      <c r="T461" s="15" t="str">
        <f t="shared" si="73"/>
        <v/>
      </c>
      <c r="U461" s="15" t="str">
        <f t="shared" si="74"/>
        <v/>
      </c>
    </row>
    <row r="462" spans="7:21">
      <c r="J462" s="19" t="s">
        <v>775</v>
      </c>
      <c r="K462" s="2" t="str">
        <f t="shared" si="71"/>
        <v>x93</v>
      </c>
      <c r="L462" s="2" t="s">
        <v>10913</v>
      </c>
      <c r="S462" s="15">
        <f t="shared" si="72"/>
        <v>41827</v>
      </c>
      <c r="T462" s="15" t="str">
        <f t="shared" si="73"/>
        <v/>
      </c>
      <c r="U462" s="15" t="str">
        <f t="shared" si="74"/>
        <v/>
      </c>
    </row>
    <row r="463" spans="7:21">
      <c r="J463" s="19" t="s">
        <v>778</v>
      </c>
      <c r="K463" s="2" t="str">
        <f t="shared" si="71"/>
        <v>x10</v>
      </c>
      <c r="L463" s="2" t="s">
        <v>10302</v>
      </c>
      <c r="S463" s="15">
        <f t="shared" si="72"/>
        <v>41827</v>
      </c>
      <c r="T463" s="15" t="str">
        <f t="shared" si="73"/>
        <v/>
      </c>
      <c r="U463" s="15" t="str">
        <f t="shared" si="74"/>
        <v/>
      </c>
    </row>
    <row r="464" spans="7:21">
      <c r="J464" s="19" t="s">
        <v>777</v>
      </c>
      <c r="K464" s="2" t="str">
        <f t="shared" si="71"/>
        <v>x11</v>
      </c>
      <c r="L464" s="2" t="s">
        <v>10303</v>
      </c>
      <c r="S464" s="15">
        <f t="shared" si="72"/>
        <v>41827</v>
      </c>
      <c r="T464" s="15" t="str">
        <f t="shared" si="73"/>
        <v/>
      </c>
      <c r="U464" s="15" t="str">
        <f t="shared" si="74"/>
        <v/>
      </c>
    </row>
    <row r="465" spans="10:21">
      <c r="J465" s="105" t="s">
        <v>4891</v>
      </c>
      <c r="K465" s="2" t="str">
        <f t="shared" si="71"/>
        <v>x160</v>
      </c>
      <c r="L465" s="2" t="s">
        <v>10304</v>
      </c>
      <c r="S465" s="15">
        <f t="shared" si="72"/>
        <v>41827</v>
      </c>
      <c r="T465" s="15" t="str">
        <f t="shared" si="73"/>
        <v/>
      </c>
      <c r="U465" s="15" t="str">
        <f t="shared" si="74"/>
        <v/>
      </c>
    </row>
    <row r="466" spans="10:21">
      <c r="J466" s="105" t="s">
        <v>4892</v>
      </c>
      <c r="K466" s="2" t="str">
        <f t="shared" si="71"/>
        <v>x161</v>
      </c>
      <c r="L466" s="2" t="s">
        <v>10305</v>
      </c>
      <c r="S466" s="15">
        <f t="shared" si="72"/>
        <v>41827</v>
      </c>
      <c r="T466" s="15" t="str">
        <f t="shared" si="73"/>
        <v/>
      </c>
      <c r="U466" s="15" t="str">
        <f t="shared" si="74"/>
        <v/>
      </c>
    </row>
    <row r="467" spans="10:21">
      <c r="J467" s="52" t="s">
        <v>7378</v>
      </c>
      <c r="O467" s="2" t="s">
        <v>2286</v>
      </c>
      <c r="Q467" s="2" t="s">
        <v>10556</v>
      </c>
      <c r="R467" s="2" t="s">
        <v>10856</v>
      </c>
      <c r="S467" s="15">
        <v>42277</v>
      </c>
      <c r="T467" s="15"/>
      <c r="U467" s="15">
        <v>42931</v>
      </c>
    </row>
    <row r="468" spans="10:21">
      <c r="J468" s="17" t="s">
        <v>130</v>
      </c>
      <c r="K468" s="2" t="str">
        <f t="shared" ref="K468:K480" si="75">VLOOKUP(J468,$A:$B,2,FALSE)</f>
        <v>x0</v>
      </c>
      <c r="L468" s="2" t="str">
        <f>J468</f>
        <v>Total/NA</v>
      </c>
      <c r="P468" s="2" t="s">
        <v>627</v>
      </c>
      <c r="S468" s="15">
        <f t="shared" ref="S468:S480" si="76">VLOOKUP(J468,A:G,5,FALSE)</f>
        <v>41827</v>
      </c>
      <c r="T468" s="15" t="str">
        <f t="shared" ref="T468:T480" si="77">IF(VLOOKUP(J468,A:G,6,FALSE)=0,"",VLOOKUP(J468,A:G,6,FALSE))</f>
        <v/>
      </c>
      <c r="U468" s="15" t="str">
        <f t="shared" ref="U468:U480" si="78">IF(VLOOKUP(J468,A:G,7,FALSE)=0,"",VLOOKUP(J468,A:G,7,FALSE))</f>
        <v/>
      </c>
    </row>
    <row r="469" spans="10:21">
      <c r="J469" s="105" t="s">
        <v>4864</v>
      </c>
      <c r="K469" s="2" t="str">
        <f t="shared" si="75"/>
        <v>x135</v>
      </c>
      <c r="L469" s="2" t="s">
        <v>10306</v>
      </c>
      <c r="S469" s="15">
        <f t="shared" si="76"/>
        <v>41827</v>
      </c>
      <c r="T469" s="15" t="str">
        <f t="shared" si="77"/>
        <v/>
      </c>
      <c r="U469" s="15" t="str">
        <f t="shared" si="78"/>
        <v/>
      </c>
    </row>
    <row r="470" spans="10:21">
      <c r="J470" s="105" t="s">
        <v>4867</v>
      </c>
      <c r="K470" s="2" t="str">
        <f t="shared" si="75"/>
        <v>x136</v>
      </c>
      <c r="L470" s="2" t="s">
        <v>10307</v>
      </c>
      <c r="S470" s="15">
        <f t="shared" si="76"/>
        <v>41827</v>
      </c>
      <c r="T470" s="15" t="str">
        <f t="shared" si="77"/>
        <v/>
      </c>
      <c r="U470" s="15" t="str">
        <f t="shared" si="78"/>
        <v/>
      </c>
    </row>
    <row r="471" spans="10:21">
      <c r="J471" s="105" t="s">
        <v>4868</v>
      </c>
      <c r="K471" s="2" t="str">
        <f t="shared" si="75"/>
        <v>x137</v>
      </c>
      <c r="L471" s="2" t="s">
        <v>10308</v>
      </c>
      <c r="S471" s="15">
        <f t="shared" si="76"/>
        <v>41827</v>
      </c>
      <c r="T471" s="15" t="str">
        <f t="shared" si="77"/>
        <v/>
      </c>
      <c r="U471" s="15" t="str">
        <f t="shared" si="78"/>
        <v/>
      </c>
    </row>
    <row r="472" spans="10:21">
      <c r="J472" s="105" t="s">
        <v>4846</v>
      </c>
      <c r="K472" s="2" t="str">
        <f t="shared" si="75"/>
        <v>x138</v>
      </c>
      <c r="L472" s="2" t="s">
        <v>10309</v>
      </c>
      <c r="S472" s="15">
        <f t="shared" si="76"/>
        <v>41827</v>
      </c>
      <c r="T472" s="15" t="str">
        <f t="shared" si="77"/>
        <v/>
      </c>
      <c r="U472" s="15" t="str">
        <f t="shared" si="78"/>
        <v/>
      </c>
    </row>
    <row r="473" spans="10:21">
      <c r="J473" s="105" t="s">
        <v>4847</v>
      </c>
      <c r="K473" s="2" t="str">
        <f t="shared" si="75"/>
        <v>x139</v>
      </c>
      <c r="L473" s="2" t="s">
        <v>10310</v>
      </c>
      <c r="S473" s="15">
        <f t="shared" si="76"/>
        <v>41827</v>
      </c>
      <c r="T473" s="15" t="str">
        <f t="shared" si="77"/>
        <v/>
      </c>
      <c r="U473" s="15" t="str">
        <f t="shared" si="78"/>
        <v/>
      </c>
    </row>
    <row r="474" spans="10:21">
      <c r="J474" s="105" t="s">
        <v>4848</v>
      </c>
      <c r="K474" s="2" t="str">
        <f t="shared" si="75"/>
        <v>x140</v>
      </c>
      <c r="L474" s="2" t="s">
        <v>10311</v>
      </c>
      <c r="S474" s="15">
        <f t="shared" si="76"/>
        <v>41827</v>
      </c>
      <c r="T474" s="15" t="str">
        <f t="shared" si="77"/>
        <v/>
      </c>
      <c r="U474" s="15" t="str">
        <f t="shared" si="78"/>
        <v/>
      </c>
    </row>
    <row r="475" spans="10:21">
      <c r="J475" s="105" t="s">
        <v>4849</v>
      </c>
      <c r="K475" s="2" t="str">
        <f t="shared" si="75"/>
        <v>x141</v>
      </c>
      <c r="L475" s="2" t="s">
        <v>10312</v>
      </c>
      <c r="S475" s="15">
        <f t="shared" si="76"/>
        <v>41827</v>
      </c>
      <c r="T475" s="15" t="str">
        <f t="shared" si="77"/>
        <v/>
      </c>
      <c r="U475" s="15" t="str">
        <f t="shared" si="78"/>
        <v/>
      </c>
    </row>
    <row r="476" spans="10:21">
      <c r="J476" s="105" t="s">
        <v>4850</v>
      </c>
      <c r="K476" s="2" t="str">
        <f t="shared" si="75"/>
        <v>x142</v>
      </c>
      <c r="L476" s="2" t="s">
        <v>10313</v>
      </c>
      <c r="S476" s="15">
        <f t="shared" si="76"/>
        <v>41827</v>
      </c>
      <c r="T476" s="15" t="str">
        <f t="shared" si="77"/>
        <v/>
      </c>
      <c r="U476" s="15" t="str">
        <f t="shared" si="78"/>
        <v/>
      </c>
    </row>
    <row r="477" spans="10:21">
      <c r="J477" s="105" t="s">
        <v>4851</v>
      </c>
      <c r="K477" s="2" t="str">
        <f t="shared" si="75"/>
        <v>x143</v>
      </c>
      <c r="L477" s="2" t="s">
        <v>10314</v>
      </c>
      <c r="S477" s="15">
        <f t="shared" si="76"/>
        <v>41827</v>
      </c>
      <c r="T477" s="15" t="str">
        <f t="shared" si="77"/>
        <v/>
      </c>
      <c r="U477" s="15" t="str">
        <f t="shared" si="78"/>
        <v/>
      </c>
    </row>
    <row r="478" spans="10:21">
      <c r="J478" s="105" t="s">
        <v>4852</v>
      </c>
      <c r="K478" s="2" t="str">
        <f t="shared" si="75"/>
        <v>x144</v>
      </c>
      <c r="L478" s="2" t="s">
        <v>10315</v>
      </c>
      <c r="S478" s="15">
        <f t="shared" si="76"/>
        <v>41827</v>
      </c>
      <c r="T478" s="15" t="str">
        <f t="shared" si="77"/>
        <v/>
      </c>
      <c r="U478" s="15" t="str">
        <f t="shared" si="78"/>
        <v/>
      </c>
    </row>
    <row r="479" spans="10:21">
      <c r="J479" s="105" t="s">
        <v>4853</v>
      </c>
      <c r="K479" s="2" t="str">
        <f t="shared" si="75"/>
        <v>x145</v>
      </c>
      <c r="L479" s="2" t="s">
        <v>10316</v>
      </c>
      <c r="S479" s="15">
        <f t="shared" si="76"/>
        <v>41827</v>
      </c>
      <c r="T479" s="15" t="str">
        <f t="shared" si="77"/>
        <v/>
      </c>
      <c r="U479" s="15" t="str">
        <f t="shared" si="78"/>
        <v/>
      </c>
    </row>
    <row r="480" spans="10:21">
      <c r="J480" s="105" t="s">
        <v>4854</v>
      </c>
      <c r="K480" s="2" t="str">
        <f t="shared" si="75"/>
        <v>x146</v>
      </c>
      <c r="L480" s="2" t="s">
        <v>10317</v>
      </c>
      <c r="S480" s="15">
        <f t="shared" si="76"/>
        <v>41827</v>
      </c>
      <c r="T480" s="15" t="str">
        <f t="shared" si="77"/>
        <v/>
      </c>
      <c r="U480" s="15" t="str">
        <f t="shared" si="78"/>
        <v/>
      </c>
    </row>
    <row r="481" spans="10:21">
      <c r="J481" s="52" t="s">
        <v>7344</v>
      </c>
      <c r="O481" s="2" t="s">
        <v>2286</v>
      </c>
      <c r="Q481" s="2" t="s">
        <v>13012</v>
      </c>
      <c r="R481" s="2" t="s">
        <v>12982</v>
      </c>
      <c r="S481" s="15">
        <v>42277</v>
      </c>
      <c r="T481" s="15"/>
      <c r="U481" s="15">
        <v>44027</v>
      </c>
    </row>
    <row r="482" spans="10:21">
      <c r="J482" s="17" t="s">
        <v>130</v>
      </c>
      <c r="K482" s="2" t="str">
        <f t="shared" ref="K482:K498" si="79">VLOOKUP(J482,$A:$B,2,FALSE)</f>
        <v>x0</v>
      </c>
      <c r="L482" s="2" t="str">
        <f>J482</f>
        <v>Total/NA</v>
      </c>
      <c r="P482" s="2" t="s">
        <v>627</v>
      </c>
      <c r="S482" s="15">
        <f t="shared" ref="S482:S498" si="80">VLOOKUP(J482,A:G,5,FALSE)</f>
        <v>41827</v>
      </c>
      <c r="T482" s="15" t="str">
        <f t="shared" ref="T482:T498" si="81">IF(VLOOKUP(J482,A:G,6,FALSE)=0,"",VLOOKUP(J482,A:G,6,FALSE))</f>
        <v/>
      </c>
      <c r="U482" s="15" t="str">
        <f t="shared" ref="U482:U498" si="82">IF(VLOOKUP(J482,A:G,7,FALSE)=0,"",VLOOKUP(J482,A:G,7,FALSE))</f>
        <v/>
      </c>
    </row>
    <row r="483" spans="10:21">
      <c r="J483" s="105" t="s">
        <v>765</v>
      </c>
      <c r="K483" s="2" t="str">
        <f t="shared" si="79"/>
        <v>x69</v>
      </c>
      <c r="L483" s="2" t="s">
        <v>13162</v>
      </c>
      <c r="S483" s="15">
        <f t="shared" si="80"/>
        <v>41827</v>
      </c>
      <c r="T483" s="15" t="str">
        <f t="shared" si="81"/>
        <v/>
      </c>
      <c r="U483" s="15" t="str">
        <f t="shared" si="82"/>
        <v/>
      </c>
    </row>
    <row r="484" spans="10:21">
      <c r="J484" s="105" t="s">
        <v>766</v>
      </c>
      <c r="K484" s="2" t="str">
        <f t="shared" si="79"/>
        <v>x52</v>
      </c>
      <c r="L484" s="2" t="s">
        <v>13163</v>
      </c>
      <c r="S484" s="15">
        <f t="shared" si="80"/>
        <v>41827</v>
      </c>
      <c r="T484" s="15" t="str">
        <f t="shared" si="81"/>
        <v/>
      </c>
      <c r="U484" s="15" t="str">
        <f t="shared" si="82"/>
        <v/>
      </c>
    </row>
    <row r="485" spans="10:21">
      <c r="J485" s="105" t="s">
        <v>767</v>
      </c>
      <c r="K485" s="2" t="str">
        <f t="shared" si="79"/>
        <v>x132</v>
      </c>
      <c r="L485" s="2" t="s">
        <v>13164</v>
      </c>
      <c r="S485" s="15">
        <f t="shared" si="80"/>
        <v>41827</v>
      </c>
      <c r="T485" s="15" t="str">
        <f t="shared" si="81"/>
        <v/>
      </c>
      <c r="U485" s="15" t="str">
        <f t="shared" si="82"/>
        <v/>
      </c>
    </row>
    <row r="486" spans="10:21">
      <c r="J486" s="105" t="s">
        <v>757</v>
      </c>
      <c r="K486" s="2" t="str">
        <f t="shared" si="79"/>
        <v>x73</v>
      </c>
      <c r="L486" s="2" t="s">
        <v>13165</v>
      </c>
      <c r="S486" s="15">
        <f t="shared" si="80"/>
        <v>41827</v>
      </c>
      <c r="T486" s="15" t="str">
        <f t="shared" si="81"/>
        <v/>
      </c>
      <c r="U486" s="15" t="str">
        <f t="shared" si="82"/>
        <v/>
      </c>
    </row>
    <row r="487" spans="10:21">
      <c r="J487" s="105" t="s">
        <v>758</v>
      </c>
      <c r="K487" s="2" t="str">
        <f t="shared" si="79"/>
        <v>x101</v>
      </c>
      <c r="L487" s="2" t="s">
        <v>13166</v>
      </c>
      <c r="S487" s="15">
        <f t="shared" si="80"/>
        <v>41827</v>
      </c>
      <c r="T487" s="15" t="str">
        <f t="shared" si="81"/>
        <v/>
      </c>
      <c r="U487" s="15" t="str">
        <f t="shared" si="82"/>
        <v/>
      </c>
    </row>
    <row r="488" spans="10:21">
      <c r="J488" s="105" t="s">
        <v>759</v>
      </c>
      <c r="K488" s="2" t="str">
        <f t="shared" si="79"/>
        <v>x66</v>
      </c>
      <c r="L488" s="2" t="s">
        <v>13167</v>
      </c>
      <c r="S488" s="15">
        <f t="shared" si="80"/>
        <v>41827</v>
      </c>
      <c r="T488" s="15" t="str">
        <f t="shared" si="81"/>
        <v/>
      </c>
      <c r="U488" s="15" t="str">
        <f t="shared" si="82"/>
        <v/>
      </c>
    </row>
    <row r="489" spans="10:21">
      <c r="J489" s="105" t="s">
        <v>760</v>
      </c>
      <c r="K489" s="2" t="str">
        <f t="shared" si="79"/>
        <v>x31</v>
      </c>
      <c r="L489" s="2" t="s">
        <v>13168</v>
      </c>
      <c r="S489" s="15">
        <f t="shared" si="80"/>
        <v>41827</v>
      </c>
      <c r="T489" s="15" t="str">
        <f t="shared" si="81"/>
        <v/>
      </c>
      <c r="U489" s="15" t="str">
        <f t="shared" si="82"/>
        <v/>
      </c>
    </row>
    <row r="490" spans="10:21">
      <c r="J490" s="105" t="s">
        <v>761</v>
      </c>
      <c r="K490" s="2" t="str">
        <f t="shared" si="79"/>
        <v>x34</v>
      </c>
      <c r="L490" s="2" t="s">
        <v>13169</v>
      </c>
      <c r="S490" s="15">
        <f t="shared" si="80"/>
        <v>41827</v>
      </c>
      <c r="T490" s="15" t="str">
        <f t="shared" si="81"/>
        <v/>
      </c>
      <c r="U490" s="15" t="str">
        <f t="shared" si="82"/>
        <v/>
      </c>
    </row>
    <row r="491" spans="10:21">
      <c r="J491" s="105" t="s">
        <v>762</v>
      </c>
      <c r="K491" s="2" t="str">
        <f t="shared" si="79"/>
        <v>x27</v>
      </c>
      <c r="L491" s="2" t="s">
        <v>13170</v>
      </c>
      <c r="S491" s="15">
        <f t="shared" si="80"/>
        <v>41827</v>
      </c>
      <c r="T491" s="15" t="str">
        <f t="shared" si="81"/>
        <v/>
      </c>
      <c r="U491" s="15" t="str">
        <f t="shared" si="82"/>
        <v/>
      </c>
    </row>
    <row r="492" spans="10:21">
      <c r="J492" s="105" t="s">
        <v>2250</v>
      </c>
      <c r="K492" s="2" t="str">
        <f t="shared" si="79"/>
        <v>x59</v>
      </c>
      <c r="L492" s="2" t="s">
        <v>13171</v>
      </c>
      <c r="S492" s="15">
        <f t="shared" si="80"/>
        <v>41827</v>
      </c>
      <c r="T492" s="15" t="str">
        <f t="shared" si="81"/>
        <v/>
      </c>
      <c r="U492" s="15" t="str">
        <f t="shared" si="82"/>
        <v/>
      </c>
    </row>
    <row r="493" spans="10:21">
      <c r="J493" s="105" t="s">
        <v>763</v>
      </c>
      <c r="K493" s="2" t="str">
        <f t="shared" si="79"/>
        <v>x12</v>
      </c>
      <c r="L493" s="2" t="s">
        <v>13172</v>
      </c>
      <c r="S493" s="15">
        <f t="shared" si="80"/>
        <v>41827</v>
      </c>
      <c r="T493" s="15" t="str">
        <f t="shared" si="81"/>
        <v/>
      </c>
      <c r="U493" s="15" t="str">
        <f t="shared" si="82"/>
        <v/>
      </c>
    </row>
    <row r="494" spans="10:21">
      <c r="J494" s="105" t="s">
        <v>764</v>
      </c>
      <c r="K494" s="2" t="str">
        <f t="shared" si="79"/>
        <v>x70</v>
      </c>
      <c r="L494" s="2" t="s">
        <v>13173</v>
      </c>
      <c r="S494" s="15">
        <f t="shared" si="80"/>
        <v>41827</v>
      </c>
      <c r="T494" s="15" t="str">
        <f t="shared" si="81"/>
        <v/>
      </c>
      <c r="U494" s="15" t="str">
        <f t="shared" si="82"/>
        <v/>
      </c>
    </row>
    <row r="495" spans="10:21">
      <c r="J495" s="19" t="s">
        <v>768</v>
      </c>
      <c r="K495" s="2" t="str">
        <f t="shared" si="79"/>
        <v>x42</v>
      </c>
      <c r="L495" s="2" t="s">
        <v>10330</v>
      </c>
      <c r="S495" s="15">
        <f t="shared" si="80"/>
        <v>41827</v>
      </c>
      <c r="T495" s="15" t="str">
        <f t="shared" si="81"/>
        <v/>
      </c>
      <c r="U495" s="15" t="str">
        <f t="shared" si="82"/>
        <v/>
      </c>
    </row>
    <row r="496" spans="10:21">
      <c r="J496" s="19" t="s">
        <v>770</v>
      </c>
      <c r="K496" s="2" t="str">
        <f t="shared" si="79"/>
        <v>x14</v>
      </c>
      <c r="L496" s="2" t="s">
        <v>10331</v>
      </c>
      <c r="S496" s="15">
        <f t="shared" si="80"/>
        <v>41827</v>
      </c>
      <c r="T496" s="15" t="str">
        <f t="shared" si="81"/>
        <v/>
      </c>
      <c r="U496" s="15" t="str">
        <f t="shared" si="82"/>
        <v/>
      </c>
    </row>
    <row r="497" spans="10:21">
      <c r="J497" s="19" t="s">
        <v>769</v>
      </c>
      <c r="K497" s="2" t="str">
        <f t="shared" si="79"/>
        <v>x106</v>
      </c>
      <c r="L497" s="2" t="s">
        <v>10333</v>
      </c>
      <c r="S497" s="15">
        <f t="shared" si="80"/>
        <v>41827</v>
      </c>
      <c r="T497" s="15" t="str">
        <f t="shared" si="81"/>
        <v/>
      </c>
      <c r="U497" s="15" t="str">
        <f t="shared" si="82"/>
        <v/>
      </c>
    </row>
    <row r="498" spans="10:21">
      <c r="J498" s="19" t="s">
        <v>771</v>
      </c>
      <c r="K498" s="2" t="str">
        <f t="shared" si="79"/>
        <v>x67</v>
      </c>
      <c r="L498" s="2" t="s">
        <v>10332</v>
      </c>
      <c r="S498" s="15">
        <f t="shared" si="80"/>
        <v>41827</v>
      </c>
      <c r="T498" s="15" t="str">
        <f t="shared" si="81"/>
        <v/>
      </c>
      <c r="U498" s="15" t="str">
        <f t="shared" si="82"/>
        <v/>
      </c>
    </row>
    <row r="499" spans="10:21">
      <c r="J499" s="20" t="s">
        <v>7417</v>
      </c>
      <c r="O499" s="2" t="s">
        <v>2286</v>
      </c>
      <c r="Q499" s="2" t="s">
        <v>850</v>
      </c>
      <c r="R499" s="2" t="s">
        <v>10857</v>
      </c>
      <c r="S499" s="15">
        <v>42277</v>
      </c>
      <c r="T499" s="15"/>
      <c r="U499" s="15">
        <v>44027</v>
      </c>
    </row>
    <row r="500" spans="10:21">
      <c r="J500" s="17" t="s">
        <v>130</v>
      </c>
      <c r="K500" s="2" t="str">
        <f t="shared" ref="K500:K518" si="83">VLOOKUP(J500,$A:$B,2,FALSE)</f>
        <v>x0</v>
      </c>
      <c r="L500" s="2" t="str">
        <f>J500</f>
        <v>Total/NA</v>
      </c>
      <c r="P500" s="2" t="s">
        <v>627</v>
      </c>
      <c r="S500" s="15">
        <f t="shared" ref="S500:S518" si="84">VLOOKUP(J500,A:G,5,FALSE)</f>
        <v>41827</v>
      </c>
      <c r="T500" s="15" t="str">
        <f t="shared" ref="T500:T518" si="85">IF(VLOOKUP(J500,A:G,6,FALSE)=0,"",VLOOKUP(J500,A:G,6,FALSE))</f>
        <v/>
      </c>
      <c r="U500" s="15" t="str">
        <f t="shared" ref="U500:U518" si="86">IF(VLOOKUP(J500,A:G,7,FALSE)=0,"",VLOOKUP(J500,A:G,7,FALSE))</f>
        <v/>
      </c>
    </row>
    <row r="501" spans="10:21">
      <c r="J501" s="19" t="s">
        <v>765</v>
      </c>
      <c r="K501" s="2" t="str">
        <f t="shared" si="83"/>
        <v>x69</v>
      </c>
      <c r="L501" s="2" t="s">
        <v>13162</v>
      </c>
      <c r="S501" s="15">
        <f t="shared" si="84"/>
        <v>41827</v>
      </c>
      <c r="T501" s="15" t="str">
        <f t="shared" si="85"/>
        <v/>
      </c>
      <c r="U501" s="15" t="str">
        <f t="shared" si="86"/>
        <v/>
      </c>
    </row>
    <row r="502" spans="10:21">
      <c r="J502" s="19" t="s">
        <v>766</v>
      </c>
      <c r="K502" s="2" t="str">
        <f t="shared" si="83"/>
        <v>x52</v>
      </c>
      <c r="L502" s="2" t="s">
        <v>13163</v>
      </c>
      <c r="S502" s="15">
        <f t="shared" si="84"/>
        <v>41827</v>
      </c>
      <c r="T502" s="15" t="str">
        <f t="shared" si="85"/>
        <v/>
      </c>
      <c r="U502" s="15" t="str">
        <f t="shared" si="86"/>
        <v/>
      </c>
    </row>
    <row r="503" spans="10:21">
      <c r="J503" s="19" t="s">
        <v>767</v>
      </c>
      <c r="K503" s="2" t="str">
        <f t="shared" si="83"/>
        <v>x132</v>
      </c>
      <c r="L503" s="2" t="s">
        <v>13164</v>
      </c>
      <c r="S503" s="15">
        <f t="shared" si="84"/>
        <v>41827</v>
      </c>
      <c r="T503" s="15" t="str">
        <f t="shared" si="85"/>
        <v/>
      </c>
      <c r="U503" s="15" t="str">
        <f t="shared" si="86"/>
        <v/>
      </c>
    </row>
    <row r="504" spans="10:21">
      <c r="J504" s="19" t="s">
        <v>757</v>
      </c>
      <c r="K504" s="2" t="str">
        <f t="shared" si="83"/>
        <v>x73</v>
      </c>
      <c r="L504" s="2" t="s">
        <v>13165</v>
      </c>
      <c r="S504" s="15">
        <f t="shared" si="84"/>
        <v>41827</v>
      </c>
      <c r="T504" s="15" t="str">
        <f t="shared" si="85"/>
        <v/>
      </c>
      <c r="U504" s="15" t="str">
        <f t="shared" si="86"/>
        <v/>
      </c>
    </row>
    <row r="505" spans="10:21">
      <c r="J505" s="19" t="s">
        <v>758</v>
      </c>
      <c r="K505" s="2" t="str">
        <f t="shared" si="83"/>
        <v>x101</v>
      </c>
      <c r="L505" s="2" t="s">
        <v>13166</v>
      </c>
      <c r="S505" s="15">
        <f t="shared" si="84"/>
        <v>41827</v>
      </c>
      <c r="T505" s="15" t="str">
        <f t="shared" si="85"/>
        <v/>
      </c>
      <c r="U505" s="15" t="str">
        <f t="shared" si="86"/>
        <v/>
      </c>
    </row>
    <row r="506" spans="10:21">
      <c r="J506" s="19" t="s">
        <v>759</v>
      </c>
      <c r="K506" s="2" t="str">
        <f t="shared" si="83"/>
        <v>x66</v>
      </c>
      <c r="L506" s="2" t="s">
        <v>13167</v>
      </c>
      <c r="S506" s="15">
        <f t="shared" si="84"/>
        <v>41827</v>
      </c>
      <c r="T506" s="15" t="str">
        <f t="shared" si="85"/>
        <v/>
      </c>
      <c r="U506" s="15" t="str">
        <f t="shared" si="86"/>
        <v/>
      </c>
    </row>
    <row r="507" spans="10:21">
      <c r="J507" s="19" t="s">
        <v>760</v>
      </c>
      <c r="K507" s="2" t="str">
        <f t="shared" si="83"/>
        <v>x31</v>
      </c>
      <c r="L507" s="2" t="s">
        <v>13168</v>
      </c>
      <c r="S507" s="15">
        <f t="shared" si="84"/>
        <v>41827</v>
      </c>
      <c r="T507" s="15" t="str">
        <f t="shared" si="85"/>
        <v/>
      </c>
      <c r="U507" s="15" t="str">
        <f t="shared" si="86"/>
        <v/>
      </c>
    </row>
    <row r="508" spans="10:21">
      <c r="J508" s="19" t="s">
        <v>761</v>
      </c>
      <c r="K508" s="2" t="str">
        <f t="shared" si="83"/>
        <v>x34</v>
      </c>
      <c r="L508" s="2" t="s">
        <v>13169</v>
      </c>
      <c r="S508" s="15">
        <f t="shared" si="84"/>
        <v>41827</v>
      </c>
      <c r="T508" s="15" t="str">
        <f t="shared" si="85"/>
        <v/>
      </c>
      <c r="U508" s="15" t="str">
        <f t="shared" si="86"/>
        <v/>
      </c>
    </row>
    <row r="509" spans="10:21">
      <c r="J509" s="19" t="s">
        <v>762</v>
      </c>
      <c r="K509" s="2" t="str">
        <f t="shared" si="83"/>
        <v>x27</v>
      </c>
      <c r="L509" s="2" t="s">
        <v>13170</v>
      </c>
      <c r="S509" s="15">
        <f t="shared" si="84"/>
        <v>41827</v>
      </c>
      <c r="T509" s="15" t="str">
        <f t="shared" si="85"/>
        <v/>
      </c>
      <c r="U509" s="15" t="str">
        <f t="shared" si="86"/>
        <v/>
      </c>
    </row>
    <row r="510" spans="10:21">
      <c r="J510" s="19" t="s">
        <v>2250</v>
      </c>
      <c r="K510" s="2" t="str">
        <f t="shared" si="83"/>
        <v>x59</v>
      </c>
      <c r="L510" s="2" t="s">
        <v>13171</v>
      </c>
      <c r="S510" s="15">
        <f t="shared" si="84"/>
        <v>41827</v>
      </c>
      <c r="T510" s="15" t="str">
        <f t="shared" si="85"/>
        <v/>
      </c>
      <c r="U510" s="15" t="str">
        <f t="shared" si="86"/>
        <v/>
      </c>
    </row>
    <row r="511" spans="10:21">
      <c r="J511" s="19" t="s">
        <v>763</v>
      </c>
      <c r="K511" s="2" t="str">
        <f t="shared" si="83"/>
        <v>x12</v>
      </c>
      <c r="L511" s="2" t="s">
        <v>13172</v>
      </c>
      <c r="S511" s="15">
        <f t="shared" si="84"/>
        <v>41827</v>
      </c>
      <c r="T511" s="15" t="str">
        <f t="shared" si="85"/>
        <v/>
      </c>
      <c r="U511" s="15" t="str">
        <f t="shared" si="86"/>
        <v/>
      </c>
    </row>
    <row r="512" spans="10:21">
      <c r="J512" s="19" t="s">
        <v>764</v>
      </c>
      <c r="K512" s="2" t="str">
        <f t="shared" si="83"/>
        <v>x70</v>
      </c>
      <c r="L512" s="2" t="s">
        <v>13173</v>
      </c>
      <c r="S512" s="15">
        <f t="shared" si="84"/>
        <v>41827</v>
      </c>
      <c r="T512" s="15" t="str">
        <f t="shared" si="85"/>
        <v/>
      </c>
      <c r="U512" s="15" t="str">
        <f t="shared" si="86"/>
        <v/>
      </c>
    </row>
    <row r="513" spans="10:21">
      <c r="J513" s="19" t="s">
        <v>768</v>
      </c>
      <c r="K513" s="2" t="str">
        <f t="shared" si="83"/>
        <v>x42</v>
      </c>
      <c r="L513" s="2" t="s">
        <v>10330</v>
      </c>
      <c r="S513" s="15">
        <f t="shared" si="84"/>
        <v>41827</v>
      </c>
      <c r="T513" s="15" t="str">
        <f t="shared" si="85"/>
        <v/>
      </c>
      <c r="U513" s="15" t="str">
        <f t="shared" si="86"/>
        <v/>
      </c>
    </row>
    <row r="514" spans="10:21">
      <c r="J514" s="19" t="s">
        <v>769</v>
      </c>
      <c r="K514" s="2" t="str">
        <f t="shared" si="83"/>
        <v>x106</v>
      </c>
      <c r="L514" s="2" t="s">
        <v>10333</v>
      </c>
      <c r="S514" s="15">
        <f t="shared" si="84"/>
        <v>41827</v>
      </c>
      <c r="T514" s="15" t="str">
        <f t="shared" si="85"/>
        <v/>
      </c>
      <c r="U514" s="15" t="str">
        <f t="shared" si="86"/>
        <v/>
      </c>
    </row>
    <row r="515" spans="10:21">
      <c r="J515" s="19" t="s">
        <v>771</v>
      </c>
      <c r="K515" s="2" t="str">
        <f t="shared" si="83"/>
        <v>x67</v>
      </c>
      <c r="L515" s="2" t="s">
        <v>10332</v>
      </c>
      <c r="S515" s="15">
        <f t="shared" si="84"/>
        <v>41827</v>
      </c>
      <c r="T515" s="15" t="str">
        <f t="shared" si="85"/>
        <v/>
      </c>
      <c r="U515" s="15" t="str">
        <f t="shared" si="86"/>
        <v/>
      </c>
    </row>
    <row r="516" spans="10:21">
      <c r="J516" s="19" t="s">
        <v>770</v>
      </c>
      <c r="K516" s="2" t="str">
        <f t="shared" si="83"/>
        <v>x14</v>
      </c>
      <c r="L516" s="2" t="s">
        <v>10331</v>
      </c>
      <c r="S516" s="15">
        <f t="shared" si="84"/>
        <v>41827</v>
      </c>
      <c r="T516" s="15" t="str">
        <f t="shared" si="85"/>
        <v/>
      </c>
      <c r="U516" s="15" t="str">
        <f t="shared" si="86"/>
        <v/>
      </c>
    </row>
    <row r="517" spans="10:21">
      <c r="J517" s="19" t="s">
        <v>755</v>
      </c>
      <c r="K517" s="2" t="str">
        <f t="shared" si="83"/>
        <v>x60</v>
      </c>
      <c r="L517" s="2" t="s">
        <v>13174</v>
      </c>
      <c r="S517" s="15">
        <f t="shared" si="84"/>
        <v>41827</v>
      </c>
      <c r="T517" s="15" t="str">
        <f t="shared" si="85"/>
        <v/>
      </c>
      <c r="U517" s="15" t="str">
        <f t="shared" si="86"/>
        <v/>
      </c>
    </row>
    <row r="518" spans="10:21">
      <c r="J518" s="19" t="s">
        <v>780</v>
      </c>
      <c r="K518" s="2" t="str">
        <f t="shared" si="83"/>
        <v>x45</v>
      </c>
      <c r="L518" s="2" t="s">
        <v>11936</v>
      </c>
      <c r="S518" s="15">
        <f t="shared" si="84"/>
        <v>41827</v>
      </c>
      <c r="T518" s="15" t="str">
        <f t="shared" si="85"/>
        <v/>
      </c>
      <c r="U518" s="15" t="str">
        <f t="shared" si="86"/>
        <v/>
      </c>
    </row>
    <row r="519" spans="10:21">
      <c r="J519" s="20" t="s">
        <v>7418</v>
      </c>
      <c r="O519" s="2" t="s">
        <v>2286</v>
      </c>
      <c r="Q519" s="2" t="s">
        <v>850</v>
      </c>
      <c r="R519" s="2" t="s">
        <v>10858</v>
      </c>
      <c r="S519" s="15">
        <v>42277</v>
      </c>
      <c r="T519" s="15"/>
      <c r="U519" s="15">
        <v>42931</v>
      </c>
    </row>
    <row r="520" spans="10:21">
      <c r="J520" s="17" t="s">
        <v>130</v>
      </c>
      <c r="K520" s="2" t="str">
        <f t="shared" ref="K520:K548" si="87">VLOOKUP(J520,$A:$B,2,FALSE)</f>
        <v>x0</v>
      </c>
      <c r="L520" s="2" t="str">
        <f>J520</f>
        <v>Total/NA</v>
      </c>
      <c r="P520" s="2" t="s">
        <v>627</v>
      </c>
      <c r="S520" s="15">
        <f t="shared" ref="S520:S548" si="88">VLOOKUP(J520,A:G,5,FALSE)</f>
        <v>41827</v>
      </c>
      <c r="T520" s="15" t="str">
        <f t="shared" ref="T520:T548" si="89">IF(VLOOKUP(J520,A:G,6,FALSE)=0,"",VLOOKUP(J520,A:G,6,FALSE))</f>
        <v/>
      </c>
      <c r="U520" s="15" t="str">
        <f t="shared" ref="U520:U548" si="90">IF(VLOOKUP(J520,A:G,7,FALSE)=0,"",VLOOKUP(J520,A:G,7,FALSE))</f>
        <v/>
      </c>
    </row>
    <row r="521" spans="10:21">
      <c r="J521" s="19" t="s">
        <v>4864</v>
      </c>
      <c r="K521" s="2" t="str">
        <f t="shared" si="87"/>
        <v>x135</v>
      </c>
      <c r="L521" s="2" t="s">
        <v>10306</v>
      </c>
      <c r="S521" s="15">
        <f t="shared" si="88"/>
        <v>41827</v>
      </c>
      <c r="T521" s="15" t="str">
        <f t="shared" si="89"/>
        <v/>
      </c>
      <c r="U521" s="15" t="str">
        <f t="shared" si="90"/>
        <v/>
      </c>
    </row>
    <row r="522" spans="10:21">
      <c r="J522" s="19" t="s">
        <v>4867</v>
      </c>
      <c r="K522" s="2" t="str">
        <f t="shared" si="87"/>
        <v>x136</v>
      </c>
      <c r="L522" s="2" t="s">
        <v>10307</v>
      </c>
      <c r="S522" s="15">
        <f t="shared" si="88"/>
        <v>41827</v>
      </c>
      <c r="T522" s="15" t="str">
        <f t="shared" si="89"/>
        <v/>
      </c>
      <c r="U522" s="15" t="str">
        <f t="shared" si="90"/>
        <v/>
      </c>
    </row>
    <row r="523" spans="10:21">
      <c r="J523" s="19" t="s">
        <v>4868</v>
      </c>
      <c r="K523" s="2" t="str">
        <f t="shared" si="87"/>
        <v>x137</v>
      </c>
      <c r="L523" s="2" t="s">
        <v>10308</v>
      </c>
      <c r="S523" s="15">
        <f t="shared" si="88"/>
        <v>41827</v>
      </c>
      <c r="T523" s="15" t="str">
        <f t="shared" si="89"/>
        <v/>
      </c>
      <c r="U523" s="15" t="str">
        <f t="shared" si="90"/>
        <v/>
      </c>
    </row>
    <row r="524" spans="10:21">
      <c r="J524" s="19" t="s">
        <v>4846</v>
      </c>
      <c r="K524" s="2" t="str">
        <f t="shared" si="87"/>
        <v>x138</v>
      </c>
      <c r="L524" s="2" t="s">
        <v>10309</v>
      </c>
      <c r="S524" s="15">
        <f t="shared" si="88"/>
        <v>41827</v>
      </c>
      <c r="T524" s="15" t="str">
        <f t="shared" si="89"/>
        <v/>
      </c>
      <c r="U524" s="15" t="str">
        <f t="shared" si="90"/>
        <v/>
      </c>
    </row>
    <row r="525" spans="10:21">
      <c r="J525" s="19" t="s">
        <v>4847</v>
      </c>
      <c r="K525" s="2" t="str">
        <f t="shared" si="87"/>
        <v>x139</v>
      </c>
      <c r="L525" s="2" t="s">
        <v>10310</v>
      </c>
      <c r="S525" s="15">
        <f t="shared" si="88"/>
        <v>41827</v>
      </c>
      <c r="T525" s="15" t="str">
        <f t="shared" si="89"/>
        <v/>
      </c>
      <c r="U525" s="15" t="str">
        <f t="shared" si="90"/>
        <v/>
      </c>
    </row>
    <row r="526" spans="10:21">
      <c r="J526" s="19" t="s">
        <v>4848</v>
      </c>
      <c r="K526" s="2" t="str">
        <f t="shared" si="87"/>
        <v>x140</v>
      </c>
      <c r="L526" s="2" t="s">
        <v>10311</v>
      </c>
      <c r="S526" s="15">
        <f t="shared" si="88"/>
        <v>41827</v>
      </c>
      <c r="T526" s="15" t="str">
        <f t="shared" si="89"/>
        <v/>
      </c>
      <c r="U526" s="15" t="str">
        <f t="shared" si="90"/>
        <v/>
      </c>
    </row>
    <row r="527" spans="10:21">
      <c r="J527" s="19" t="s">
        <v>4849</v>
      </c>
      <c r="K527" s="2" t="str">
        <f t="shared" si="87"/>
        <v>x141</v>
      </c>
      <c r="L527" s="2" t="s">
        <v>10312</v>
      </c>
      <c r="S527" s="15">
        <f t="shared" si="88"/>
        <v>41827</v>
      </c>
      <c r="T527" s="15" t="str">
        <f t="shared" si="89"/>
        <v/>
      </c>
      <c r="U527" s="15" t="str">
        <f t="shared" si="90"/>
        <v/>
      </c>
    </row>
    <row r="528" spans="10:21">
      <c r="J528" s="19" t="s">
        <v>4850</v>
      </c>
      <c r="K528" s="2" t="str">
        <f t="shared" si="87"/>
        <v>x142</v>
      </c>
      <c r="L528" s="2" t="s">
        <v>10313</v>
      </c>
      <c r="S528" s="15">
        <f t="shared" si="88"/>
        <v>41827</v>
      </c>
      <c r="T528" s="15" t="str">
        <f t="shared" si="89"/>
        <v/>
      </c>
      <c r="U528" s="15" t="str">
        <f t="shared" si="90"/>
        <v/>
      </c>
    </row>
    <row r="529" spans="10:21">
      <c r="J529" s="19" t="s">
        <v>4851</v>
      </c>
      <c r="K529" s="2" t="str">
        <f t="shared" si="87"/>
        <v>x143</v>
      </c>
      <c r="L529" s="2" t="s">
        <v>10314</v>
      </c>
      <c r="S529" s="15">
        <f t="shared" si="88"/>
        <v>41827</v>
      </c>
      <c r="T529" s="15" t="str">
        <f t="shared" si="89"/>
        <v/>
      </c>
      <c r="U529" s="15" t="str">
        <f t="shared" si="90"/>
        <v/>
      </c>
    </row>
    <row r="530" spans="10:21">
      <c r="J530" s="19" t="s">
        <v>4852</v>
      </c>
      <c r="K530" s="2" t="str">
        <f t="shared" si="87"/>
        <v>x144</v>
      </c>
      <c r="L530" s="2" t="s">
        <v>10315</v>
      </c>
      <c r="S530" s="15">
        <f t="shared" si="88"/>
        <v>41827</v>
      </c>
      <c r="T530" s="15" t="str">
        <f t="shared" si="89"/>
        <v/>
      </c>
      <c r="U530" s="15" t="str">
        <f t="shared" si="90"/>
        <v/>
      </c>
    </row>
    <row r="531" spans="10:21">
      <c r="J531" s="19" t="s">
        <v>4853</v>
      </c>
      <c r="K531" s="2" t="str">
        <f t="shared" si="87"/>
        <v>x145</v>
      </c>
      <c r="L531" s="2" t="s">
        <v>10316</v>
      </c>
      <c r="S531" s="15">
        <f t="shared" si="88"/>
        <v>41827</v>
      </c>
      <c r="T531" s="15" t="str">
        <f t="shared" si="89"/>
        <v/>
      </c>
      <c r="U531" s="15" t="str">
        <f t="shared" si="90"/>
        <v/>
      </c>
    </row>
    <row r="532" spans="10:21">
      <c r="J532" s="19" t="s">
        <v>4854</v>
      </c>
      <c r="K532" s="2" t="str">
        <f t="shared" si="87"/>
        <v>x146</v>
      </c>
      <c r="L532" s="2" t="s">
        <v>10317</v>
      </c>
      <c r="S532" s="15">
        <f t="shared" si="88"/>
        <v>41827</v>
      </c>
      <c r="T532" s="15" t="str">
        <f t="shared" si="89"/>
        <v/>
      </c>
      <c r="U532" s="15" t="str">
        <f t="shared" si="90"/>
        <v/>
      </c>
    </row>
    <row r="533" spans="10:21">
      <c r="J533" s="19" t="s">
        <v>4869</v>
      </c>
      <c r="K533" s="2" t="str">
        <f t="shared" si="87"/>
        <v>x148</v>
      </c>
      <c r="L533" s="2" t="s">
        <v>10318</v>
      </c>
      <c r="S533" s="15">
        <f t="shared" si="88"/>
        <v>41827</v>
      </c>
      <c r="T533" s="15" t="str">
        <f t="shared" si="89"/>
        <v/>
      </c>
      <c r="U533" s="15" t="str">
        <f t="shared" si="90"/>
        <v/>
      </c>
    </row>
    <row r="534" spans="10:21">
      <c r="J534" s="19" t="s">
        <v>4870</v>
      </c>
      <c r="K534" s="2" t="str">
        <f t="shared" si="87"/>
        <v>x149</v>
      </c>
      <c r="L534" s="2" t="s">
        <v>10319</v>
      </c>
      <c r="S534" s="15">
        <f t="shared" si="88"/>
        <v>41827</v>
      </c>
      <c r="T534" s="15" t="str">
        <f t="shared" si="89"/>
        <v/>
      </c>
      <c r="U534" s="15" t="str">
        <f t="shared" si="90"/>
        <v/>
      </c>
    </row>
    <row r="535" spans="10:21">
      <c r="J535" s="19" t="s">
        <v>4871</v>
      </c>
      <c r="K535" s="2" t="str">
        <f t="shared" si="87"/>
        <v>x150</v>
      </c>
      <c r="L535" s="2" t="s">
        <v>10320</v>
      </c>
      <c r="S535" s="15">
        <f t="shared" si="88"/>
        <v>41827</v>
      </c>
      <c r="T535" s="15" t="str">
        <f t="shared" si="89"/>
        <v/>
      </c>
      <c r="U535" s="15" t="str">
        <f t="shared" si="90"/>
        <v/>
      </c>
    </row>
    <row r="536" spans="10:21">
      <c r="J536" s="19" t="s">
        <v>4855</v>
      </c>
      <c r="K536" s="2" t="str">
        <f t="shared" si="87"/>
        <v>x151</v>
      </c>
      <c r="L536" s="2" t="s">
        <v>10321</v>
      </c>
      <c r="S536" s="15">
        <f t="shared" si="88"/>
        <v>41827</v>
      </c>
      <c r="T536" s="15" t="str">
        <f t="shared" si="89"/>
        <v/>
      </c>
      <c r="U536" s="15" t="str">
        <f t="shared" si="90"/>
        <v/>
      </c>
    </row>
    <row r="537" spans="10:21">
      <c r="J537" s="19" t="s">
        <v>4856</v>
      </c>
      <c r="K537" s="2" t="str">
        <f t="shared" si="87"/>
        <v>x152</v>
      </c>
      <c r="L537" s="2" t="s">
        <v>10322</v>
      </c>
      <c r="S537" s="15">
        <f t="shared" si="88"/>
        <v>41827</v>
      </c>
      <c r="T537" s="15" t="str">
        <f t="shared" si="89"/>
        <v/>
      </c>
      <c r="U537" s="15" t="str">
        <f t="shared" si="90"/>
        <v/>
      </c>
    </row>
    <row r="538" spans="10:21">
      <c r="J538" s="19" t="s">
        <v>4857</v>
      </c>
      <c r="K538" s="2" t="str">
        <f t="shared" si="87"/>
        <v>x153</v>
      </c>
      <c r="L538" s="2" t="s">
        <v>10323</v>
      </c>
      <c r="S538" s="15">
        <f t="shared" si="88"/>
        <v>41827</v>
      </c>
      <c r="T538" s="15" t="str">
        <f t="shared" si="89"/>
        <v/>
      </c>
      <c r="U538" s="15" t="str">
        <f t="shared" si="90"/>
        <v/>
      </c>
    </row>
    <row r="539" spans="10:21">
      <c r="J539" s="19" t="s">
        <v>4858</v>
      </c>
      <c r="K539" s="2" t="str">
        <f t="shared" si="87"/>
        <v>x154</v>
      </c>
      <c r="L539" s="2" t="s">
        <v>10324</v>
      </c>
      <c r="S539" s="15">
        <f t="shared" si="88"/>
        <v>41827</v>
      </c>
      <c r="T539" s="15" t="str">
        <f t="shared" si="89"/>
        <v/>
      </c>
      <c r="U539" s="15" t="str">
        <f t="shared" si="90"/>
        <v/>
      </c>
    </row>
    <row r="540" spans="10:21">
      <c r="J540" s="19" t="s">
        <v>4859</v>
      </c>
      <c r="K540" s="2" t="str">
        <f t="shared" si="87"/>
        <v>x155</v>
      </c>
      <c r="L540" s="2" t="s">
        <v>10325</v>
      </c>
      <c r="S540" s="15">
        <f t="shared" si="88"/>
        <v>41827</v>
      </c>
      <c r="T540" s="15" t="str">
        <f t="shared" si="89"/>
        <v/>
      </c>
      <c r="U540" s="15" t="str">
        <f t="shared" si="90"/>
        <v/>
      </c>
    </row>
    <row r="541" spans="10:21">
      <c r="J541" s="19" t="s">
        <v>4860</v>
      </c>
      <c r="K541" s="2" t="str">
        <f t="shared" si="87"/>
        <v>x156</v>
      </c>
      <c r="L541" s="2" t="s">
        <v>10326</v>
      </c>
      <c r="S541" s="15">
        <f t="shared" si="88"/>
        <v>41827</v>
      </c>
      <c r="T541" s="15" t="str">
        <f t="shared" si="89"/>
        <v/>
      </c>
      <c r="U541" s="15" t="str">
        <f t="shared" si="90"/>
        <v/>
      </c>
    </row>
    <row r="542" spans="10:21">
      <c r="J542" s="19" t="s">
        <v>4861</v>
      </c>
      <c r="K542" s="2" t="str">
        <f t="shared" si="87"/>
        <v>x157</v>
      </c>
      <c r="L542" s="2" t="s">
        <v>10327</v>
      </c>
      <c r="S542" s="15">
        <f t="shared" si="88"/>
        <v>41827</v>
      </c>
      <c r="T542" s="15" t="str">
        <f t="shared" si="89"/>
        <v/>
      </c>
      <c r="U542" s="15" t="str">
        <f t="shared" si="90"/>
        <v/>
      </c>
    </row>
    <row r="543" spans="10:21">
      <c r="J543" s="19" t="s">
        <v>4862</v>
      </c>
      <c r="K543" s="2" t="str">
        <f t="shared" si="87"/>
        <v>x158</v>
      </c>
      <c r="L543" s="2" t="s">
        <v>10328</v>
      </c>
      <c r="S543" s="15">
        <f t="shared" si="88"/>
        <v>41827</v>
      </c>
      <c r="T543" s="15" t="str">
        <f t="shared" si="89"/>
        <v/>
      </c>
      <c r="U543" s="15" t="str">
        <f t="shared" si="90"/>
        <v/>
      </c>
    </row>
    <row r="544" spans="10:21">
      <c r="J544" s="19" t="s">
        <v>4863</v>
      </c>
      <c r="K544" s="2" t="str">
        <f t="shared" si="87"/>
        <v>x159</v>
      </c>
      <c r="L544" s="2" t="s">
        <v>10329</v>
      </c>
      <c r="S544" s="15">
        <f t="shared" si="88"/>
        <v>41827</v>
      </c>
      <c r="T544" s="15" t="str">
        <f t="shared" si="89"/>
        <v/>
      </c>
      <c r="U544" s="15" t="str">
        <f t="shared" si="90"/>
        <v/>
      </c>
    </row>
    <row r="545" spans="10:21">
      <c r="J545" s="19" t="s">
        <v>768</v>
      </c>
      <c r="K545" s="2" t="str">
        <f t="shared" si="87"/>
        <v>x42</v>
      </c>
      <c r="L545" s="2" t="s">
        <v>10330</v>
      </c>
      <c r="S545" s="15">
        <f t="shared" si="88"/>
        <v>41827</v>
      </c>
      <c r="T545" s="15" t="str">
        <f t="shared" si="89"/>
        <v/>
      </c>
      <c r="U545" s="15" t="str">
        <f t="shared" si="90"/>
        <v/>
      </c>
    </row>
    <row r="546" spans="10:21">
      <c r="J546" s="19" t="s">
        <v>770</v>
      </c>
      <c r="K546" s="2" t="str">
        <f t="shared" si="87"/>
        <v>x14</v>
      </c>
      <c r="L546" s="2" t="s">
        <v>10331</v>
      </c>
      <c r="S546" s="15">
        <f t="shared" si="88"/>
        <v>41827</v>
      </c>
      <c r="T546" s="15" t="str">
        <f t="shared" si="89"/>
        <v/>
      </c>
      <c r="U546" s="15" t="str">
        <f t="shared" si="90"/>
        <v/>
      </c>
    </row>
    <row r="547" spans="10:21">
      <c r="J547" s="19" t="s">
        <v>771</v>
      </c>
      <c r="K547" s="2" t="str">
        <f t="shared" si="87"/>
        <v>x67</v>
      </c>
      <c r="L547" s="2" t="s">
        <v>10332</v>
      </c>
      <c r="S547" s="15">
        <f t="shared" si="88"/>
        <v>41827</v>
      </c>
      <c r="T547" s="15" t="str">
        <f t="shared" si="89"/>
        <v/>
      </c>
      <c r="U547" s="15" t="str">
        <f t="shared" si="90"/>
        <v/>
      </c>
    </row>
    <row r="548" spans="10:21">
      <c r="J548" s="19" t="s">
        <v>769</v>
      </c>
      <c r="K548" s="2" t="str">
        <f t="shared" si="87"/>
        <v>x106</v>
      </c>
      <c r="L548" s="2" t="s">
        <v>10333</v>
      </c>
      <c r="S548" s="15">
        <f t="shared" si="88"/>
        <v>41827</v>
      </c>
      <c r="T548" s="15" t="str">
        <f t="shared" si="89"/>
        <v/>
      </c>
      <c r="U548" s="15" t="str">
        <f t="shared" si="90"/>
        <v/>
      </c>
    </row>
    <row r="549" spans="10:21">
      <c r="J549" s="20" t="s">
        <v>7500</v>
      </c>
      <c r="O549" s="2" t="s">
        <v>2286</v>
      </c>
      <c r="Q549" s="2" t="s">
        <v>2126</v>
      </c>
      <c r="S549" s="15">
        <v>42277</v>
      </c>
      <c r="T549" s="15"/>
      <c r="U549" s="15"/>
    </row>
    <row r="550" spans="10:21">
      <c r="J550" s="17" t="s">
        <v>130</v>
      </c>
      <c r="K550" s="2" t="str">
        <f>VLOOKUP(J550,$A:$B,2,FALSE)</f>
        <v>x0</v>
      </c>
      <c r="L550" s="2" t="str">
        <f>J550</f>
        <v>Total/NA</v>
      </c>
      <c r="S550" s="15">
        <f>VLOOKUP(J550,A:G,5,FALSE)</f>
        <v>41827</v>
      </c>
      <c r="T550" s="15" t="str">
        <f>IF(VLOOKUP(J550,A:G,6,FALSE)=0,"",VLOOKUP(J550,A:G,6,FALSE))</f>
        <v/>
      </c>
      <c r="U550" s="15" t="str">
        <f>IF(VLOOKUP(J550,A:G,7,FALSE)=0,"",VLOOKUP(J550,A:G,7,FALSE))</f>
        <v/>
      </c>
    </row>
    <row r="551" spans="10:21">
      <c r="J551" s="19" t="s">
        <v>800</v>
      </c>
      <c r="K551" s="2" t="str">
        <f>VLOOKUP(J551,$A:$B,2,FALSE)</f>
        <v>x25</v>
      </c>
      <c r="L551" s="2" t="str">
        <f>J551</f>
        <v>Contracts with options and guarantees</v>
      </c>
      <c r="S551" s="15">
        <f>VLOOKUP(J551,A:G,5,FALSE)</f>
        <v>41827</v>
      </c>
      <c r="T551" s="15" t="str">
        <f>IF(VLOOKUP(J551,A:G,6,FALSE)=0,"",VLOOKUP(J551,A:G,6,FALSE))</f>
        <v/>
      </c>
      <c r="U551" s="15" t="str">
        <f>IF(VLOOKUP(J551,A:G,7,FALSE)=0,"",VLOOKUP(J551,A:G,7,FALSE))</f>
        <v/>
      </c>
    </row>
    <row r="552" spans="10:21">
      <c r="J552" s="19" t="s">
        <v>7504</v>
      </c>
      <c r="K552" s="2" t="str">
        <f>VLOOKUP(J552,$A:$B,2,FALSE)</f>
        <v>x166</v>
      </c>
      <c r="L552" s="2" t="str">
        <f>J552</f>
        <v>Contracts linked to inflation</v>
      </c>
      <c r="S552" s="15">
        <f>VLOOKUP(J552,A:G,5,FALSE)</f>
        <v>42277</v>
      </c>
      <c r="T552" s="15" t="str">
        <f>IF(VLOOKUP(J552,A:G,6,FALSE)=0,"",VLOOKUP(J552,A:G,6,FALSE))</f>
        <v/>
      </c>
      <c r="U552" s="15" t="str">
        <f>IF(VLOOKUP(J552,A:G,7,FALSE)=0,"",VLOOKUP(J552,A:G,7,FALSE))</f>
        <v/>
      </c>
    </row>
    <row r="553" spans="10:21">
      <c r="J553" s="20" t="s">
        <v>7584</v>
      </c>
      <c r="O553" s="2" t="s">
        <v>2286</v>
      </c>
      <c r="Q553" s="2" t="s">
        <v>850</v>
      </c>
      <c r="R553" s="2" t="s">
        <v>10859</v>
      </c>
      <c r="S553" s="15">
        <v>42277</v>
      </c>
      <c r="T553" s="15">
        <v>42566</v>
      </c>
      <c r="U553" s="15">
        <v>42931</v>
      </c>
    </row>
    <row r="554" spans="10:21">
      <c r="J554" s="17" t="s">
        <v>130</v>
      </c>
      <c r="K554" s="2" t="str">
        <f t="shared" ref="K554:K591" si="91">VLOOKUP(J554,$A:$B,2,FALSE)</f>
        <v>x0</v>
      </c>
      <c r="L554" s="2" t="str">
        <f>J554</f>
        <v>Total/NA</v>
      </c>
      <c r="P554" s="2" t="s">
        <v>627</v>
      </c>
      <c r="S554" s="15">
        <f t="shared" ref="S554:S591" si="92">VLOOKUP(J554,A:G,5,FALSE)</f>
        <v>41827</v>
      </c>
      <c r="T554" s="15" t="str">
        <f t="shared" ref="T554:T591" si="93">IF(VLOOKUP(J554,A:G,6,FALSE)=0,"",VLOOKUP(J554,A:G,6,FALSE))</f>
        <v/>
      </c>
      <c r="U554" s="15" t="str">
        <f t="shared" ref="U554:U591" si="94">IF(VLOOKUP(J554,A:G,7,FALSE)=0,"",VLOOKUP(J554,A:G,7,FALSE))</f>
        <v/>
      </c>
    </row>
    <row r="555" spans="10:21">
      <c r="J555" s="105" t="s">
        <v>4864</v>
      </c>
      <c r="K555" s="2" t="str">
        <f t="shared" si="91"/>
        <v>x135</v>
      </c>
      <c r="L555" s="2" t="s">
        <v>10306</v>
      </c>
      <c r="S555" s="15">
        <f t="shared" si="92"/>
        <v>41827</v>
      </c>
      <c r="T555" s="15" t="str">
        <f t="shared" si="93"/>
        <v/>
      </c>
      <c r="U555" s="15" t="str">
        <f t="shared" si="94"/>
        <v/>
      </c>
    </row>
    <row r="556" spans="10:21">
      <c r="J556" s="105" t="s">
        <v>4867</v>
      </c>
      <c r="K556" s="2" t="str">
        <f t="shared" si="91"/>
        <v>x136</v>
      </c>
      <c r="L556" s="2" t="s">
        <v>10307</v>
      </c>
      <c r="S556" s="15">
        <f t="shared" si="92"/>
        <v>41827</v>
      </c>
      <c r="T556" s="15" t="str">
        <f t="shared" si="93"/>
        <v/>
      </c>
      <c r="U556" s="15" t="str">
        <f t="shared" si="94"/>
        <v/>
      </c>
    </row>
    <row r="557" spans="10:21">
      <c r="J557" s="105" t="s">
        <v>4868</v>
      </c>
      <c r="K557" s="2" t="str">
        <f t="shared" si="91"/>
        <v>x137</v>
      </c>
      <c r="L557" s="2" t="s">
        <v>10308</v>
      </c>
      <c r="S557" s="15">
        <f t="shared" si="92"/>
        <v>41827</v>
      </c>
      <c r="T557" s="15" t="str">
        <f t="shared" si="93"/>
        <v/>
      </c>
      <c r="U557" s="15" t="str">
        <f t="shared" si="94"/>
        <v/>
      </c>
    </row>
    <row r="558" spans="10:21">
      <c r="J558" s="105" t="s">
        <v>4846</v>
      </c>
      <c r="K558" s="2" t="str">
        <f t="shared" si="91"/>
        <v>x138</v>
      </c>
      <c r="L558" s="2" t="s">
        <v>10309</v>
      </c>
      <c r="S558" s="15">
        <f t="shared" si="92"/>
        <v>41827</v>
      </c>
      <c r="T558" s="15" t="str">
        <f t="shared" si="93"/>
        <v/>
      </c>
      <c r="U558" s="15" t="str">
        <f t="shared" si="94"/>
        <v/>
      </c>
    </row>
    <row r="559" spans="10:21">
      <c r="J559" s="105" t="s">
        <v>4847</v>
      </c>
      <c r="K559" s="2" t="str">
        <f t="shared" si="91"/>
        <v>x139</v>
      </c>
      <c r="L559" s="2" t="s">
        <v>10310</v>
      </c>
      <c r="S559" s="15">
        <f t="shared" si="92"/>
        <v>41827</v>
      </c>
      <c r="T559" s="15" t="str">
        <f t="shared" si="93"/>
        <v/>
      </c>
      <c r="U559" s="15" t="str">
        <f t="shared" si="94"/>
        <v/>
      </c>
    </row>
    <row r="560" spans="10:21">
      <c r="J560" s="105" t="s">
        <v>4848</v>
      </c>
      <c r="K560" s="2" t="str">
        <f t="shared" si="91"/>
        <v>x140</v>
      </c>
      <c r="L560" s="2" t="s">
        <v>10311</v>
      </c>
      <c r="S560" s="15">
        <f t="shared" si="92"/>
        <v>41827</v>
      </c>
      <c r="T560" s="15" t="str">
        <f t="shared" si="93"/>
        <v/>
      </c>
      <c r="U560" s="15" t="str">
        <f t="shared" si="94"/>
        <v/>
      </c>
    </row>
    <row r="561" spans="10:21">
      <c r="J561" s="105" t="s">
        <v>4849</v>
      </c>
      <c r="K561" s="2" t="str">
        <f t="shared" si="91"/>
        <v>x141</v>
      </c>
      <c r="L561" s="2" t="s">
        <v>10312</v>
      </c>
      <c r="S561" s="15">
        <f t="shared" si="92"/>
        <v>41827</v>
      </c>
      <c r="T561" s="15" t="str">
        <f t="shared" si="93"/>
        <v/>
      </c>
      <c r="U561" s="15" t="str">
        <f t="shared" si="94"/>
        <v/>
      </c>
    </row>
    <row r="562" spans="10:21">
      <c r="J562" s="105" t="s">
        <v>4850</v>
      </c>
      <c r="K562" s="2" t="str">
        <f t="shared" si="91"/>
        <v>x142</v>
      </c>
      <c r="L562" s="2" t="s">
        <v>10313</v>
      </c>
      <c r="S562" s="15">
        <f t="shared" si="92"/>
        <v>41827</v>
      </c>
      <c r="T562" s="15" t="str">
        <f t="shared" si="93"/>
        <v/>
      </c>
      <c r="U562" s="15" t="str">
        <f t="shared" si="94"/>
        <v/>
      </c>
    </row>
    <row r="563" spans="10:21">
      <c r="J563" s="105" t="s">
        <v>4851</v>
      </c>
      <c r="K563" s="2" t="str">
        <f t="shared" si="91"/>
        <v>x143</v>
      </c>
      <c r="L563" s="2" t="s">
        <v>10314</v>
      </c>
      <c r="S563" s="15">
        <f t="shared" si="92"/>
        <v>41827</v>
      </c>
      <c r="T563" s="15" t="str">
        <f t="shared" si="93"/>
        <v/>
      </c>
      <c r="U563" s="15" t="str">
        <f t="shared" si="94"/>
        <v/>
      </c>
    </row>
    <row r="564" spans="10:21">
      <c r="J564" s="105" t="s">
        <v>4852</v>
      </c>
      <c r="K564" s="2" t="str">
        <f t="shared" si="91"/>
        <v>x144</v>
      </c>
      <c r="L564" s="2" t="s">
        <v>10315</v>
      </c>
      <c r="S564" s="15">
        <f t="shared" si="92"/>
        <v>41827</v>
      </c>
      <c r="T564" s="15" t="str">
        <f t="shared" si="93"/>
        <v/>
      </c>
      <c r="U564" s="15" t="str">
        <f t="shared" si="94"/>
        <v/>
      </c>
    </row>
    <row r="565" spans="10:21">
      <c r="J565" s="105" t="s">
        <v>4853</v>
      </c>
      <c r="K565" s="2" t="str">
        <f t="shared" si="91"/>
        <v>x145</v>
      </c>
      <c r="L565" s="2" t="s">
        <v>10316</v>
      </c>
      <c r="S565" s="15">
        <f t="shared" si="92"/>
        <v>41827</v>
      </c>
      <c r="T565" s="15" t="str">
        <f t="shared" si="93"/>
        <v/>
      </c>
      <c r="U565" s="15" t="str">
        <f t="shared" si="94"/>
        <v/>
      </c>
    </row>
    <row r="566" spans="10:21">
      <c r="J566" s="105" t="s">
        <v>4854</v>
      </c>
      <c r="K566" s="2" t="str">
        <f t="shared" si="91"/>
        <v>x146</v>
      </c>
      <c r="L566" s="2" t="s">
        <v>10317</v>
      </c>
      <c r="S566" s="15">
        <f t="shared" si="92"/>
        <v>41827</v>
      </c>
      <c r="T566" s="15" t="str">
        <f t="shared" si="93"/>
        <v/>
      </c>
      <c r="U566" s="15" t="str">
        <f t="shared" si="94"/>
        <v/>
      </c>
    </row>
    <row r="567" spans="10:21">
      <c r="J567" s="19" t="s">
        <v>4869</v>
      </c>
      <c r="K567" s="2" t="str">
        <f t="shared" si="91"/>
        <v>x148</v>
      </c>
      <c r="L567" s="2" t="s">
        <v>10318</v>
      </c>
      <c r="S567" s="15">
        <f t="shared" si="92"/>
        <v>41827</v>
      </c>
      <c r="T567" s="15" t="str">
        <f t="shared" si="93"/>
        <v/>
      </c>
      <c r="U567" s="15" t="str">
        <f t="shared" si="94"/>
        <v/>
      </c>
    </row>
    <row r="568" spans="10:21">
      <c r="J568" s="19" t="s">
        <v>4870</v>
      </c>
      <c r="K568" s="2" t="str">
        <f t="shared" si="91"/>
        <v>x149</v>
      </c>
      <c r="L568" s="2" t="s">
        <v>10319</v>
      </c>
      <c r="S568" s="15">
        <f t="shared" si="92"/>
        <v>41827</v>
      </c>
      <c r="T568" s="15" t="str">
        <f t="shared" si="93"/>
        <v/>
      </c>
      <c r="U568" s="15" t="str">
        <f t="shared" si="94"/>
        <v/>
      </c>
    </row>
    <row r="569" spans="10:21">
      <c r="J569" s="19" t="s">
        <v>4871</v>
      </c>
      <c r="K569" s="2" t="str">
        <f t="shared" si="91"/>
        <v>x150</v>
      </c>
      <c r="L569" s="2" t="s">
        <v>10320</v>
      </c>
      <c r="S569" s="15">
        <f t="shared" si="92"/>
        <v>41827</v>
      </c>
      <c r="T569" s="15" t="str">
        <f t="shared" si="93"/>
        <v/>
      </c>
      <c r="U569" s="15" t="str">
        <f t="shared" si="94"/>
        <v/>
      </c>
    </row>
    <row r="570" spans="10:21">
      <c r="J570" s="19" t="s">
        <v>4855</v>
      </c>
      <c r="K570" s="2" t="str">
        <f t="shared" si="91"/>
        <v>x151</v>
      </c>
      <c r="L570" s="2" t="s">
        <v>10321</v>
      </c>
      <c r="S570" s="15">
        <f t="shared" si="92"/>
        <v>41827</v>
      </c>
      <c r="T570" s="15" t="str">
        <f t="shared" si="93"/>
        <v/>
      </c>
      <c r="U570" s="15" t="str">
        <f t="shared" si="94"/>
        <v/>
      </c>
    </row>
    <row r="571" spans="10:21">
      <c r="J571" s="19" t="s">
        <v>4856</v>
      </c>
      <c r="K571" s="2" t="str">
        <f t="shared" si="91"/>
        <v>x152</v>
      </c>
      <c r="L571" s="2" t="s">
        <v>10322</v>
      </c>
      <c r="S571" s="15">
        <f t="shared" si="92"/>
        <v>41827</v>
      </c>
      <c r="T571" s="15" t="str">
        <f t="shared" si="93"/>
        <v/>
      </c>
      <c r="U571" s="15" t="str">
        <f t="shared" si="94"/>
        <v/>
      </c>
    </row>
    <row r="572" spans="10:21">
      <c r="J572" s="19" t="s">
        <v>4857</v>
      </c>
      <c r="K572" s="2" t="str">
        <f t="shared" si="91"/>
        <v>x153</v>
      </c>
      <c r="L572" s="2" t="s">
        <v>10323</v>
      </c>
      <c r="S572" s="15">
        <f t="shared" si="92"/>
        <v>41827</v>
      </c>
      <c r="T572" s="15" t="str">
        <f t="shared" si="93"/>
        <v/>
      </c>
      <c r="U572" s="15" t="str">
        <f t="shared" si="94"/>
        <v/>
      </c>
    </row>
    <row r="573" spans="10:21">
      <c r="J573" s="19" t="s">
        <v>4858</v>
      </c>
      <c r="K573" s="2" t="str">
        <f t="shared" si="91"/>
        <v>x154</v>
      </c>
      <c r="L573" s="2" t="s">
        <v>10324</v>
      </c>
      <c r="S573" s="15">
        <f t="shared" si="92"/>
        <v>41827</v>
      </c>
      <c r="T573" s="15" t="str">
        <f t="shared" si="93"/>
        <v/>
      </c>
      <c r="U573" s="15" t="str">
        <f t="shared" si="94"/>
        <v/>
      </c>
    </row>
    <row r="574" spans="10:21">
      <c r="J574" s="19" t="s">
        <v>4859</v>
      </c>
      <c r="K574" s="2" t="str">
        <f t="shared" si="91"/>
        <v>x155</v>
      </c>
      <c r="L574" s="2" t="s">
        <v>10325</v>
      </c>
      <c r="S574" s="15">
        <f t="shared" si="92"/>
        <v>41827</v>
      </c>
      <c r="T574" s="15" t="str">
        <f t="shared" si="93"/>
        <v/>
      </c>
      <c r="U574" s="15" t="str">
        <f t="shared" si="94"/>
        <v/>
      </c>
    </row>
    <row r="575" spans="10:21">
      <c r="J575" s="19" t="s">
        <v>4860</v>
      </c>
      <c r="K575" s="2" t="str">
        <f t="shared" si="91"/>
        <v>x156</v>
      </c>
      <c r="L575" s="2" t="s">
        <v>10326</v>
      </c>
      <c r="S575" s="15">
        <f t="shared" si="92"/>
        <v>41827</v>
      </c>
      <c r="T575" s="15" t="str">
        <f t="shared" si="93"/>
        <v/>
      </c>
      <c r="U575" s="15" t="str">
        <f t="shared" si="94"/>
        <v/>
      </c>
    </row>
    <row r="576" spans="10:21">
      <c r="J576" s="19" t="s">
        <v>4861</v>
      </c>
      <c r="K576" s="2" t="str">
        <f t="shared" si="91"/>
        <v>x157</v>
      </c>
      <c r="L576" s="2" t="s">
        <v>10327</v>
      </c>
      <c r="S576" s="15">
        <f t="shared" si="92"/>
        <v>41827</v>
      </c>
      <c r="T576" s="15" t="str">
        <f t="shared" si="93"/>
        <v/>
      </c>
      <c r="U576" s="15" t="str">
        <f t="shared" si="94"/>
        <v/>
      </c>
    </row>
    <row r="577" spans="10:21">
      <c r="J577" s="19" t="s">
        <v>4862</v>
      </c>
      <c r="K577" s="2" t="str">
        <f t="shared" si="91"/>
        <v>x158</v>
      </c>
      <c r="L577" s="2" t="s">
        <v>10328</v>
      </c>
      <c r="S577" s="15">
        <f t="shared" si="92"/>
        <v>41827</v>
      </c>
      <c r="T577" s="15" t="str">
        <f t="shared" si="93"/>
        <v/>
      </c>
      <c r="U577" s="15" t="str">
        <f t="shared" si="94"/>
        <v/>
      </c>
    </row>
    <row r="578" spans="10:21">
      <c r="J578" s="19" t="s">
        <v>4863</v>
      </c>
      <c r="K578" s="2" t="str">
        <f t="shared" si="91"/>
        <v>x159</v>
      </c>
      <c r="L578" s="2" t="s">
        <v>10329</v>
      </c>
      <c r="S578" s="15">
        <f t="shared" si="92"/>
        <v>41827</v>
      </c>
      <c r="T578" s="15" t="str">
        <f t="shared" si="93"/>
        <v/>
      </c>
      <c r="U578" s="15" t="str">
        <f t="shared" si="94"/>
        <v/>
      </c>
    </row>
    <row r="579" spans="10:21">
      <c r="J579" s="19" t="s">
        <v>768</v>
      </c>
      <c r="K579" s="2" t="str">
        <f t="shared" si="91"/>
        <v>x42</v>
      </c>
      <c r="L579" s="2" t="s">
        <v>10330</v>
      </c>
      <c r="S579" s="15">
        <f t="shared" si="92"/>
        <v>41827</v>
      </c>
      <c r="T579" s="15" t="str">
        <f t="shared" si="93"/>
        <v/>
      </c>
      <c r="U579" s="15" t="str">
        <f t="shared" si="94"/>
        <v/>
      </c>
    </row>
    <row r="580" spans="10:21">
      <c r="J580" s="19" t="s">
        <v>770</v>
      </c>
      <c r="K580" s="2" t="str">
        <f t="shared" si="91"/>
        <v>x14</v>
      </c>
      <c r="L580" s="2" t="s">
        <v>10331</v>
      </c>
      <c r="S580" s="15">
        <f t="shared" si="92"/>
        <v>41827</v>
      </c>
      <c r="T580" s="15" t="str">
        <f t="shared" si="93"/>
        <v/>
      </c>
      <c r="U580" s="15" t="str">
        <f t="shared" si="94"/>
        <v/>
      </c>
    </row>
    <row r="581" spans="10:21">
      <c r="J581" s="19" t="s">
        <v>771</v>
      </c>
      <c r="K581" s="2" t="str">
        <f t="shared" si="91"/>
        <v>x67</v>
      </c>
      <c r="L581" s="2" t="s">
        <v>10332</v>
      </c>
      <c r="S581" s="15">
        <f t="shared" si="92"/>
        <v>41827</v>
      </c>
      <c r="T581" s="15" t="str">
        <f t="shared" si="93"/>
        <v/>
      </c>
      <c r="U581" s="15" t="str">
        <f t="shared" si="94"/>
        <v/>
      </c>
    </row>
    <row r="582" spans="10:21">
      <c r="J582" s="19" t="s">
        <v>769</v>
      </c>
      <c r="K582" s="2" t="str">
        <f t="shared" si="91"/>
        <v>x106</v>
      </c>
      <c r="L582" s="2" t="s">
        <v>10333</v>
      </c>
      <c r="S582" s="15">
        <f t="shared" si="92"/>
        <v>41827</v>
      </c>
      <c r="T582" s="15" t="str">
        <f t="shared" si="93"/>
        <v/>
      </c>
      <c r="U582" s="15" t="str">
        <f t="shared" si="94"/>
        <v/>
      </c>
    </row>
    <row r="583" spans="10:21">
      <c r="J583" s="19" t="s">
        <v>7532</v>
      </c>
      <c r="K583" s="2" t="str">
        <f t="shared" si="91"/>
        <v>x167</v>
      </c>
      <c r="L583" s="2" t="s">
        <v>10301</v>
      </c>
      <c r="S583" s="15">
        <f t="shared" si="92"/>
        <v>42277</v>
      </c>
      <c r="T583" s="15" t="str">
        <f t="shared" si="93"/>
        <v/>
      </c>
      <c r="U583" s="15" t="str">
        <f t="shared" si="94"/>
        <v/>
      </c>
    </row>
    <row r="584" spans="10:21">
      <c r="J584" s="19" t="s">
        <v>774</v>
      </c>
      <c r="K584" s="2" t="str">
        <f t="shared" si="91"/>
        <v>x53</v>
      </c>
      <c r="L584" s="2" t="s">
        <v>10911</v>
      </c>
      <c r="S584" s="15">
        <f t="shared" si="92"/>
        <v>41827</v>
      </c>
      <c r="T584" s="15" t="str">
        <f t="shared" si="93"/>
        <v/>
      </c>
      <c r="U584" s="15" t="str">
        <f t="shared" si="94"/>
        <v/>
      </c>
    </row>
    <row r="585" spans="10:21">
      <c r="J585" s="19" t="s">
        <v>3444</v>
      </c>
      <c r="K585" s="2" t="str">
        <f t="shared" si="91"/>
        <v>x119</v>
      </c>
      <c r="L585" s="2" t="s">
        <v>10912</v>
      </c>
      <c r="S585" s="15">
        <f t="shared" si="92"/>
        <v>41827</v>
      </c>
      <c r="T585" s="15" t="str">
        <f t="shared" si="93"/>
        <v/>
      </c>
      <c r="U585" s="15" t="str">
        <f t="shared" si="94"/>
        <v/>
      </c>
    </row>
    <row r="586" spans="10:21">
      <c r="J586" s="19" t="s">
        <v>775</v>
      </c>
      <c r="K586" s="2" t="str">
        <f t="shared" si="91"/>
        <v>x93</v>
      </c>
      <c r="L586" s="2" t="s">
        <v>10913</v>
      </c>
      <c r="S586" s="15">
        <f t="shared" si="92"/>
        <v>41827</v>
      </c>
      <c r="T586" s="15" t="str">
        <f t="shared" si="93"/>
        <v/>
      </c>
      <c r="U586" s="15" t="str">
        <f t="shared" si="94"/>
        <v/>
      </c>
    </row>
    <row r="587" spans="10:21">
      <c r="J587" s="19" t="s">
        <v>778</v>
      </c>
      <c r="K587" s="2" t="str">
        <f t="shared" si="91"/>
        <v>x10</v>
      </c>
      <c r="L587" s="2" t="s">
        <v>10302</v>
      </c>
      <c r="S587" s="15">
        <f t="shared" si="92"/>
        <v>41827</v>
      </c>
      <c r="T587" s="15" t="str">
        <f t="shared" si="93"/>
        <v/>
      </c>
      <c r="U587" s="15" t="str">
        <f t="shared" si="94"/>
        <v/>
      </c>
    </row>
    <row r="588" spans="10:21">
      <c r="J588" s="19" t="s">
        <v>777</v>
      </c>
      <c r="K588" s="2" t="str">
        <f t="shared" si="91"/>
        <v>x11</v>
      </c>
      <c r="L588" s="2" t="s">
        <v>10303</v>
      </c>
      <c r="S588" s="15">
        <f t="shared" si="92"/>
        <v>41827</v>
      </c>
      <c r="T588" s="15" t="str">
        <f t="shared" si="93"/>
        <v/>
      </c>
      <c r="U588" s="15" t="str">
        <f t="shared" si="94"/>
        <v/>
      </c>
    </row>
    <row r="589" spans="10:21">
      <c r="J589" s="105" t="s">
        <v>4891</v>
      </c>
      <c r="K589" s="2" t="str">
        <f t="shared" si="91"/>
        <v>x160</v>
      </c>
      <c r="L589" s="2" t="s">
        <v>10304</v>
      </c>
      <c r="S589" s="15">
        <f t="shared" si="92"/>
        <v>41827</v>
      </c>
      <c r="T589" s="15" t="str">
        <f t="shared" si="93"/>
        <v/>
      </c>
      <c r="U589" s="15" t="str">
        <f t="shared" si="94"/>
        <v/>
      </c>
    </row>
    <row r="590" spans="10:21">
      <c r="J590" s="105" t="s">
        <v>4892</v>
      </c>
      <c r="K590" s="2" t="str">
        <f t="shared" si="91"/>
        <v>x161</v>
      </c>
      <c r="L590" s="2" t="s">
        <v>10305</v>
      </c>
      <c r="S590" s="15">
        <f t="shared" si="92"/>
        <v>41827</v>
      </c>
      <c r="T590" s="15" t="str">
        <f t="shared" si="93"/>
        <v/>
      </c>
      <c r="U590" s="15" t="str">
        <f t="shared" si="94"/>
        <v/>
      </c>
    </row>
    <row r="591" spans="10:21">
      <c r="J591" s="19" t="s">
        <v>7585</v>
      </c>
      <c r="K591" s="2" t="str">
        <f t="shared" si="91"/>
        <v>x168</v>
      </c>
      <c r="L591" s="2" t="s">
        <v>10334</v>
      </c>
      <c r="S591" s="15">
        <f t="shared" si="92"/>
        <v>42277</v>
      </c>
      <c r="T591" s="15" t="str">
        <f t="shared" si="93"/>
        <v/>
      </c>
      <c r="U591" s="15" t="str">
        <f t="shared" si="94"/>
        <v/>
      </c>
    </row>
    <row r="592" spans="10:21">
      <c r="J592" s="20" t="s">
        <v>7644</v>
      </c>
      <c r="O592" s="2" t="s">
        <v>2286</v>
      </c>
      <c r="Q592" s="2" t="s">
        <v>850</v>
      </c>
      <c r="S592" s="15">
        <v>42277</v>
      </c>
      <c r="T592" s="15">
        <v>42566</v>
      </c>
      <c r="U592" s="15"/>
    </row>
    <row r="593" spans="10:21">
      <c r="J593" s="17" t="s">
        <v>9758</v>
      </c>
      <c r="K593" s="2" t="str">
        <f t="shared" ref="K593:K616" si="95">VLOOKUP(J593,$A:$B,2,FALSE)</f>
        <v>x183</v>
      </c>
      <c r="L593" s="2" t="str">
        <f>J593</f>
        <v>Medical expense insurance</v>
      </c>
      <c r="S593" s="15">
        <f t="shared" ref="S593:S616" si="96">VLOOKUP(J593,A:G,5,FALSE)</f>
        <v>42277</v>
      </c>
      <c r="T593" s="15">
        <f t="shared" ref="T593:T616" si="97">IF(VLOOKUP(J593,A:G,6,FALSE)=0,"",VLOOKUP(J593,A:G,6,FALSE))</f>
        <v>41639</v>
      </c>
      <c r="U593" s="15" t="str">
        <f t="shared" ref="U593:U616" si="98">IF(VLOOKUP(J593,A:G,7,FALSE)=0,"",VLOOKUP(J593,A:G,7,FALSE))</f>
        <v/>
      </c>
    </row>
    <row r="594" spans="10:21">
      <c r="J594" s="17" t="s">
        <v>9759</v>
      </c>
      <c r="K594" s="2" t="str">
        <f t="shared" si="95"/>
        <v>x184</v>
      </c>
      <c r="L594" s="2" t="str">
        <f t="shared" ref="L594:L657" si="99">J594</f>
        <v>Income protection insurance</v>
      </c>
      <c r="S594" s="15">
        <f t="shared" si="96"/>
        <v>42277</v>
      </c>
      <c r="T594" s="15">
        <f t="shared" si="97"/>
        <v>41639</v>
      </c>
      <c r="U594" s="15" t="str">
        <f t="shared" si="98"/>
        <v/>
      </c>
    </row>
    <row r="595" spans="10:21">
      <c r="J595" s="17" t="s">
        <v>9760</v>
      </c>
      <c r="K595" s="2" t="str">
        <f t="shared" si="95"/>
        <v>x185</v>
      </c>
      <c r="L595" s="2" t="str">
        <f t="shared" si="99"/>
        <v>Workers' compensation insurance</v>
      </c>
      <c r="S595" s="15">
        <f t="shared" si="96"/>
        <v>42277</v>
      </c>
      <c r="T595" s="15">
        <f t="shared" si="97"/>
        <v>41639</v>
      </c>
      <c r="U595" s="15" t="str">
        <f t="shared" si="98"/>
        <v/>
      </c>
    </row>
    <row r="596" spans="10:21">
      <c r="J596" s="17" t="s">
        <v>9761</v>
      </c>
      <c r="K596" s="2" t="str">
        <f t="shared" si="95"/>
        <v>x186</v>
      </c>
      <c r="L596" s="2" t="str">
        <f t="shared" si="99"/>
        <v>Motor vehicle liability insurance</v>
      </c>
      <c r="S596" s="15">
        <f t="shared" si="96"/>
        <v>42277</v>
      </c>
      <c r="T596" s="15">
        <f t="shared" si="97"/>
        <v>41639</v>
      </c>
      <c r="U596" s="15" t="str">
        <f t="shared" si="98"/>
        <v/>
      </c>
    </row>
    <row r="597" spans="10:21">
      <c r="J597" s="17" t="s">
        <v>9762</v>
      </c>
      <c r="K597" s="2" t="str">
        <f t="shared" si="95"/>
        <v>x187</v>
      </c>
      <c r="L597" s="2" t="str">
        <f t="shared" si="99"/>
        <v>Other motor insurance</v>
      </c>
      <c r="S597" s="15">
        <f t="shared" si="96"/>
        <v>42277</v>
      </c>
      <c r="T597" s="15">
        <f t="shared" si="97"/>
        <v>41639</v>
      </c>
      <c r="U597" s="15" t="str">
        <f t="shared" si="98"/>
        <v/>
      </c>
    </row>
    <row r="598" spans="10:21">
      <c r="J598" s="17" t="s">
        <v>9764</v>
      </c>
      <c r="K598" s="2" t="str">
        <f t="shared" si="95"/>
        <v>x188</v>
      </c>
      <c r="L598" s="2" t="str">
        <f t="shared" si="99"/>
        <v>Marine, aviation and transport insurance</v>
      </c>
      <c r="S598" s="15">
        <f t="shared" si="96"/>
        <v>42277</v>
      </c>
      <c r="T598" s="15">
        <f t="shared" si="97"/>
        <v>41639</v>
      </c>
      <c r="U598" s="15" t="str">
        <f t="shared" si="98"/>
        <v/>
      </c>
    </row>
    <row r="599" spans="10:21">
      <c r="J599" s="17" t="s">
        <v>9763</v>
      </c>
      <c r="K599" s="2" t="str">
        <f t="shared" si="95"/>
        <v>x189</v>
      </c>
      <c r="L599" s="2" t="str">
        <f t="shared" si="99"/>
        <v>Fire and other damage to property insurance</v>
      </c>
      <c r="S599" s="15">
        <f t="shared" si="96"/>
        <v>42277</v>
      </c>
      <c r="T599" s="15">
        <f t="shared" si="97"/>
        <v>41639</v>
      </c>
      <c r="U599" s="15" t="str">
        <f t="shared" si="98"/>
        <v/>
      </c>
    </row>
    <row r="600" spans="10:21">
      <c r="J600" s="17" t="s">
        <v>9765</v>
      </c>
      <c r="K600" s="2" t="str">
        <f t="shared" si="95"/>
        <v>x190</v>
      </c>
      <c r="L600" s="2" t="str">
        <f t="shared" si="99"/>
        <v>General liability insurance</v>
      </c>
      <c r="S600" s="15">
        <f t="shared" si="96"/>
        <v>42277</v>
      </c>
      <c r="T600" s="15">
        <f t="shared" si="97"/>
        <v>41639</v>
      </c>
      <c r="U600" s="15" t="str">
        <f t="shared" si="98"/>
        <v/>
      </c>
    </row>
    <row r="601" spans="10:21">
      <c r="J601" s="17" t="s">
        <v>9766</v>
      </c>
      <c r="K601" s="2" t="str">
        <f t="shared" si="95"/>
        <v>x191</v>
      </c>
      <c r="L601" s="2" t="str">
        <f t="shared" si="99"/>
        <v>Credit and suretyship insurance</v>
      </c>
      <c r="S601" s="15">
        <f t="shared" si="96"/>
        <v>42277</v>
      </c>
      <c r="T601" s="15">
        <f t="shared" si="97"/>
        <v>41639</v>
      </c>
      <c r="U601" s="15" t="str">
        <f t="shared" si="98"/>
        <v/>
      </c>
    </row>
    <row r="602" spans="10:21">
      <c r="J602" s="17" t="s">
        <v>9767</v>
      </c>
      <c r="K602" s="2" t="str">
        <f t="shared" si="95"/>
        <v>x192</v>
      </c>
      <c r="L602" s="2" t="str">
        <f t="shared" si="99"/>
        <v>Legal expenses insurance</v>
      </c>
      <c r="S602" s="15">
        <f t="shared" si="96"/>
        <v>42277</v>
      </c>
      <c r="T602" s="15">
        <f t="shared" si="97"/>
        <v>41639</v>
      </c>
      <c r="U602" s="15" t="str">
        <f t="shared" si="98"/>
        <v/>
      </c>
    </row>
    <row r="603" spans="10:21">
      <c r="J603" s="17" t="s">
        <v>9768</v>
      </c>
      <c r="K603" s="2" t="str">
        <f t="shared" si="95"/>
        <v>x193</v>
      </c>
      <c r="L603" s="2" t="str">
        <f t="shared" si="99"/>
        <v>Assistance</v>
      </c>
      <c r="S603" s="15">
        <f t="shared" si="96"/>
        <v>42277</v>
      </c>
      <c r="T603" s="15">
        <f t="shared" si="97"/>
        <v>41639</v>
      </c>
      <c r="U603" s="15" t="str">
        <f t="shared" si="98"/>
        <v/>
      </c>
    </row>
    <row r="604" spans="10:21">
      <c r="J604" s="17" t="s">
        <v>4494</v>
      </c>
      <c r="K604" s="2" t="str">
        <f t="shared" si="95"/>
        <v>x194</v>
      </c>
      <c r="L604" s="2" t="str">
        <f t="shared" si="99"/>
        <v>Miscellaneous financial loss</v>
      </c>
      <c r="S604" s="15">
        <f t="shared" si="96"/>
        <v>42277</v>
      </c>
      <c r="T604" s="15">
        <f t="shared" si="97"/>
        <v>41639</v>
      </c>
      <c r="U604" s="15" t="str">
        <f t="shared" si="98"/>
        <v/>
      </c>
    </row>
    <row r="605" spans="10:21">
      <c r="J605" s="17" t="s">
        <v>786</v>
      </c>
      <c r="K605" s="2" t="str">
        <f t="shared" si="95"/>
        <v>x35</v>
      </c>
      <c r="L605" s="2" t="str">
        <f t="shared" si="99"/>
        <v>Health</v>
      </c>
      <c r="S605" s="15">
        <f t="shared" si="96"/>
        <v>41827</v>
      </c>
      <c r="T605" s="15">
        <f t="shared" si="97"/>
        <v>41639</v>
      </c>
      <c r="U605" s="15" t="str">
        <f t="shared" si="98"/>
        <v/>
      </c>
    </row>
    <row r="606" spans="10:21">
      <c r="J606" s="17" t="s">
        <v>9769</v>
      </c>
      <c r="K606" s="2" t="str">
        <f t="shared" si="95"/>
        <v>x195</v>
      </c>
      <c r="L606" s="2" t="str">
        <f t="shared" si="99"/>
        <v>Casualty</v>
      </c>
      <c r="S606" s="15">
        <f t="shared" si="96"/>
        <v>42277</v>
      </c>
      <c r="T606" s="15">
        <f t="shared" si="97"/>
        <v>41639</v>
      </c>
      <c r="U606" s="15" t="str">
        <f t="shared" si="98"/>
        <v/>
      </c>
    </row>
    <row r="607" spans="10:21">
      <c r="J607" s="17" t="s">
        <v>9770</v>
      </c>
      <c r="K607" s="2" t="str">
        <f t="shared" si="95"/>
        <v>x196</v>
      </c>
      <c r="L607" s="2" t="str">
        <f t="shared" si="99"/>
        <v>Marine, aviation, transport</v>
      </c>
      <c r="S607" s="15">
        <f t="shared" si="96"/>
        <v>42277</v>
      </c>
      <c r="T607" s="15">
        <f t="shared" si="97"/>
        <v>41639</v>
      </c>
      <c r="U607" s="15" t="str">
        <f t="shared" si="98"/>
        <v/>
      </c>
    </row>
    <row r="608" spans="10:21">
      <c r="J608" s="17" t="s">
        <v>9771</v>
      </c>
      <c r="K608" s="2" t="str">
        <f t="shared" si="95"/>
        <v>x197</v>
      </c>
      <c r="L608" s="2" t="str">
        <f t="shared" si="99"/>
        <v>Property</v>
      </c>
      <c r="S608" s="15">
        <f t="shared" si="96"/>
        <v>42277</v>
      </c>
      <c r="T608" s="15">
        <f t="shared" si="97"/>
        <v>41639</v>
      </c>
      <c r="U608" s="15" t="str">
        <f t="shared" si="98"/>
        <v/>
      </c>
    </row>
    <row r="609" spans="10:21">
      <c r="J609" s="17" t="s">
        <v>774</v>
      </c>
      <c r="K609" s="2" t="str">
        <f t="shared" si="95"/>
        <v>x53</v>
      </c>
      <c r="L609" s="2" t="str">
        <f t="shared" si="99"/>
        <v>Insurance with profit participation</v>
      </c>
      <c r="S609" s="15">
        <f t="shared" si="96"/>
        <v>41827</v>
      </c>
      <c r="T609" s="15" t="str">
        <f t="shared" si="97"/>
        <v/>
      </c>
      <c r="U609" s="15" t="str">
        <f t="shared" si="98"/>
        <v/>
      </c>
    </row>
    <row r="610" spans="10:21">
      <c r="J610" s="17" t="s">
        <v>3444</v>
      </c>
      <c r="K610" s="2" t="str">
        <f t="shared" si="95"/>
        <v>x119</v>
      </c>
      <c r="L610" s="2" t="str">
        <f t="shared" si="99"/>
        <v>Unit-linked or index-linked</v>
      </c>
      <c r="S610" s="15">
        <f t="shared" si="96"/>
        <v>41827</v>
      </c>
      <c r="T610" s="15" t="str">
        <f t="shared" si="97"/>
        <v/>
      </c>
      <c r="U610" s="15" t="str">
        <f t="shared" si="98"/>
        <v/>
      </c>
    </row>
    <row r="611" spans="10:21">
      <c r="J611" s="17" t="s">
        <v>775</v>
      </c>
      <c r="K611" s="2" t="str">
        <f t="shared" si="95"/>
        <v>x93</v>
      </c>
      <c r="L611" s="2" t="str">
        <f t="shared" si="99"/>
        <v>Other life</v>
      </c>
      <c r="S611" s="15">
        <f t="shared" si="96"/>
        <v>41827</v>
      </c>
      <c r="T611" s="15" t="str">
        <f t="shared" si="97"/>
        <v/>
      </c>
      <c r="U611" s="15" t="str">
        <f t="shared" si="98"/>
        <v/>
      </c>
    </row>
    <row r="612" spans="10:21">
      <c r="J612" s="17" t="s">
        <v>778</v>
      </c>
      <c r="K612" s="2" t="str">
        <f t="shared" si="95"/>
        <v>x10</v>
      </c>
      <c r="L612" s="2" t="str">
        <f t="shared" si="99"/>
        <v>Annuities stemming from non-life insurance contracts and relating to health insurance obligations</v>
      </c>
      <c r="S612" s="15">
        <f t="shared" si="96"/>
        <v>41827</v>
      </c>
      <c r="T612" s="15" t="str">
        <f t="shared" si="97"/>
        <v/>
      </c>
      <c r="U612" s="15" t="str">
        <f t="shared" si="98"/>
        <v/>
      </c>
    </row>
    <row r="613" spans="10:21">
      <c r="J613" s="17" t="s">
        <v>777</v>
      </c>
      <c r="K613" s="2" t="str">
        <f t="shared" si="95"/>
        <v>x11</v>
      </c>
      <c r="L613" s="2" t="str">
        <f t="shared" si="99"/>
        <v>Annuities stemming from non-life insurance contracts and relating to insurance obligations other than health insurance obligations</v>
      </c>
      <c r="S613" s="15">
        <f t="shared" si="96"/>
        <v>41827</v>
      </c>
      <c r="T613" s="15" t="str">
        <f t="shared" si="97"/>
        <v/>
      </c>
      <c r="U613" s="15" t="str">
        <f t="shared" si="98"/>
        <v/>
      </c>
    </row>
    <row r="614" spans="10:21">
      <c r="J614" s="17" t="s">
        <v>7532</v>
      </c>
      <c r="K614" s="2" t="str">
        <f t="shared" si="95"/>
        <v>x167</v>
      </c>
      <c r="L614" s="2" t="str">
        <f t="shared" si="99"/>
        <v>Health insurance</v>
      </c>
      <c r="S614" s="15">
        <f t="shared" si="96"/>
        <v>42277</v>
      </c>
      <c r="T614" s="15" t="str">
        <f t="shared" si="97"/>
        <v/>
      </c>
      <c r="U614" s="15" t="str">
        <f t="shared" si="98"/>
        <v/>
      </c>
    </row>
    <row r="615" spans="10:21">
      <c r="J615" s="106" t="s">
        <v>4891</v>
      </c>
      <c r="K615" s="2" t="str">
        <f t="shared" si="95"/>
        <v>x160</v>
      </c>
      <c r="L615" s="2" t="str">
        <f t="shared" si="99"/>
        <v>Health reinsurance</v>
      </c>
      <c r="S615" s="15">
        <f t="shared" si="96"/>
        <v>41827</v>
      </c>
      <c r="T615" s="15" t="str">
        <f t="shared" si="97"/>
        <v/>
      </c>
      <c r="U615" s="15" t="str">
        <f t="shared" si="98"/>
        <v/>
      </c>
    </row>
    <row r="616" spans="10:21">
      <c r="J616" s="106" t="s">
        <v>4892</v>
      </c>
      <c r="K616" s="2" t="str">
        <f t="shared" si="95"/>
        <v>x161</v>
      </c>
      <c r="L616" s="2" t="str">
        <f t="shared" si="99"/>
        <v>Life reinsurance</v>
      </c>
      <c r="S616" s="15">
        <f t="shared" si="96"/>
        <v>41827</v>
      </c>
      <c r="T616" s="15" t="str">
        <f t="shared" si="97"/>
        <v/>
      </c>
      <c r="U616" s="15" t="str">
        <f t="shared" si="98"/>
        <v/>
      </c>
    </row>
    <row r="617" spans="10:21">
      <c r="J617" s="20" t="s">
        <v>7819</v>
      </c>
      <c r="O617" s="2" t="s">
        <v>2286</v>
      </c>
      <c r="Q617" s="2" t="s">
        <v>10503</v>
      </c>
      <c r="S617" s="15">
        <v>42277</v>
      </c>
      <c r="T617" s="15"/>
      <c r="U617" s="15"/>
    </row>
    <row r="618" spans="10:21">
      <c r="J618" s="17" t="s">
        <v>7728</v>
      </c>
      <c r="K618" s="2" t="str">
        <f>VLOOKUP(J618,$A:$B,2,FALSE)</f>
        <v>x170</v>
      </c>
      <c r="L618" s="2" t="str">
        <f t="shared" si="99"/>
        <v>Total amount of LoB for all currencies</v>
      </c>
      <c r="S618" s="15">
        <f>VLOOKUP(J618,A:G,5,FALSE)</f>
        <v>42277</v>
      </c>
      <c r="T618" s="15">
        <f>IF(VLOOKUP(J618,A:G,6,FALSE)=0,"",VLOOKUP(J618,A:G,6,FALSE))</f>
        <v>41639</v>
      </c>
      <c r="U618" s="15" t="str">
        <f>IF(VLOOKUP(J618,A:G,7,FALSE)=0,"",VLOOKUP(J618,A:G,7,FALSE))</f>
        <v/>
      </c>
    </row>
    <row r="619" spans="10:21">
      <c r="J619" s="17" t="s">
        <v>7729</v>
      </c>
      <c r="K619" s="2" t="str">
        <f>VLOOKUP(J619,$A:$B,2,FALSE)</f>
        <v>x171</v>
      </c>
      <c r="L619" s="2" t="str">
        <f t="shared" si="99"/>
        <v>By currency</v>
      </c>
      <c r="S619" s="15">
        <f>VLOOKUP(J619,A:G,5,FALSE)</f>
        <v>42277</v>
      </c>
      <c r="T619" s="15">
        <f>IF(VLOOKUP(J619,A:G,6,FALSE)=0,"",VLOOKUP(J619,A:G,6,FALSE))</f>
        <v>41639</v>
      </c>
      <c r="U619" s="15" t="str">
        <f>IF(VLOOKUP(J619,A:G,7,FALSE)=0,"",VLOOKUP(J619,A:G,7,FALSE))</f>
        <v/>
      </c>
    </row>
    <row r="620" spans="10:21">
      <c r="J620" s="20" t="s">
        <v>7797</v>
      </c>
      <c r="O620" s="2" t="s">
        <v>2286</v>
      </c>
      <c r="Q620" s="2" t="s">
        <v>850</v>
      </c>
      <c r="S620" s="15">
        <v>42277</v>
      </c>
      <c r="T620" s="15"/>
      <c r="U620" s="15"/>
    </row>
    <row r="621" spans="10:21">
      <c r="J621" s="17" t="s">
        <v>130</v>
      </c>
      <c r="K621" s="2" t="str">
        <f t="shared" ref="K621:K654" si="100">VLOOKUP(J621,$A:$B,2,FALSE)</f>
        <v>x0</v>
      </c>
      <c r="L621" s="2" t="str">
        <f t="shared" si="99"/>
        <v>Total/NA</v>
      </c>
      <c r="M621" s="2" t="s">
        <v>358</v>
      </c>
      <c r="S621" s="15">
        <f t="shared" ref="S621:S654" si="101">VLOOKUP(J621,A:G,5,FALSE)</f>
        <v>41827</v>
      </c>
      <c r="T621" s="15" t="str">
        <f t="shared" ref="T621:T654" si="102">IF(VLOOKUP(J621,A:G,6,FALSE)=0,"",VLOOKUP(J621,A:G,6,FALSE))</f>
        <v/>
      </c>
      <c r="U621" s="15" t="str">
        <f t="shared" ref="U621:U654" si="103">IF(VLOOKUP(J621,A:G,7,FALSE)=0,"",VLOOKUP(J621,A:G,7,FALSE))</f>
        <v/>
      </c>
    </row>
    <row r="622" spans="10:21">
      <c r="J622" s="19" t="s">
        <v>2246</v>
      </c>
      <c r="K622" s="2" t="str">
        <f t="shared" si="100"/>
        <v>x79</v>
      </c>
      <c r="L622" s="2" t="str">
        <f t="shared" si="99"/>
        <v>Non-life and Health non-SLT</v>
      </c>
      <c r="M622" s="2" t="s">
        <v>358</v>
      </c>
      <c r="N622" s="2" t="s">
        <v>359</v>
      </c>
      <c r="S622" s="15">
        <f t="shared" si="101"/>
        <v>41827</v>
      </c>
      <c r="T622" s="15" t="str">
        <f t="shared" si="102"/>
        <v/>
      </c>
      <c r="U622" s="15" t="str">
        <f t="shared" si="103"/>
        <v/>
      </c>
    </row>
    <row r="623" spans="10:21">
      <c r="J623" s="21" t="s">
        <v>2248</v>
      </c>
      <c r="K623" s="2" t="str">
        <f t="shared" si="100"/>
        <v>x81</v>
      </c>
      <c r="L623" s="2" t="str">
        <f t="shared" si="99"/>
        <v>Non-life and Health non-SLT [direct business and accepted proportional reinsurance]</v>
      </c>
      <c r="M623" s="2" t="s">
        <v>358</v>
      </c>
      <c r="N623" s="2" t="s">
        <v>359</v>
      </c>
      <c r="S623" s="15">
        <f t="shared" si="101"/>
        <v>41827</v>
      </c>
      <c r="T623" s="15">
        <f t="shared" si="102"/>
        <v>41639</v>
      </c>
      <c r="U623" s="15" t="str">
        <f t="shared" si="103"/>
        <v/>
      </c>
    </row>
    <row r="624" spans="10:21">
      <c r="J624" s="22" t="s">
        <v>756</v>
      </c>
      <c r="K624" s="2" t="str">
        <f t="shared" si="100"/>
        <v>x77</v>
      </c>
      <c r="L624" s="2" t="str">
        <f t="shared" si="99"/>
        <v>Non-life [direct business and accepted proportional reinsurance]</v>
      </c>
      <c r="M624" s="2" t="s">
        <v>358</v>
      </c>
      <c r="N624" s="2" t="s">
        <v>359</v>
      </c>
      <c r="S624" s="15">
        <f t="shared" si="101"/>
        <v>41827</v>
      </c>
      <c r="T624" s="15">
        <f t="shared" si="102"/>
        <v>41639</v>
      </c>
      <c r="U624" s="15" t="str">
        <f t="shared" si="103"/>
        <v/>
      </c>
    </row>
    <row r="625" spans="10:21">
      <c r="J625" s="100" t="s">
        <v>757</v>
      </c>
      <c r="K625" s="2" t="str">
        <f t="shared" si="100"/>
        <v>x73</v>
      </c>
      <c r="L625" s="2" t="str">
        <f t="shared" si="99"/>
        <v>Motor vehicle liability insurance [direct business and accepted proportional reinsurance]</v>
      </c>
      <c r="N625" s="2" t="s">
        <v>359</v>
      </c>
      <c r="S625" s="15">
        <f t="shared" si="101"/>
        <v>41827</v>
      </c>
      <c r="T625" s="15" t="str">
        <f t="shared" si="102"/>
        <v/>
      </c>
      <c r="U625" s="15" t="str">
        <f t="shared" si="103"/>
        <v/>
      </c>
    </row>
    <row r="626" spans="10:21">
      <c r="J626" s="100" t="s">
        <v>758</v>
      </c>
      <c r="K626" s="2" t="str">
        <f t="shared" si="100"/>
        <v>x101</v>
      </c>
      <c r="L626" s="2" t="str">
        <f t="shared" si="99"/>
        <v>Other motor insurance [direct business and accepted proportional reinsurance]</v>
      </c>
      <c r="N626" s="2" t="s">
        <v>359</v>
      </c>
      <c r="S626" s="15">
        <f t="shared" si="101"/>
        <v>41827</v>
      </c>
      <c r="T626" s="15" t="str">
        <f t="shared" si="102"/>
        <v/>
      </c>
      <c r="U626" s="15" t="str">
        <f t="shared" si="103"/>
        <v/>
      </c>
    </row>
    <row r="627" spans="10:21">
      <c r="J627" s="100" t="s">
        <v>759</v>
      </c>
      <c r="K627" s="2" t="str">
        <f t="shared" si="100"/>
        <v>x66</v>
      </c>
      <c r="L627" s="2" t="str">
        <f t="shared" si="99"/>
        <v>Marine, aviation and transport insurance [direct business and accepted proportional reinsurance]</v>
      </c>
      <c r="N627" s="2" t="s">
        <v>359</v>
      </c>
      <c r="S627" s="15">
        <f t="shared" si="101"/>
        <v>41827</v>
      </c>
      <c r="T627" s="15" t="str">
        <f t="shared" si="102"/>
        <v/>
      </c>
      <c r="U627" s="15" t="str">
        <f t="shared" si="103"/>
        <v/>
      </c>
    </row>
    <row r="628" spans="10:21">
      <c r="J628" s="100" t="s">
        <v>760</v>
      </c>
      <c r="K628" s="2" t="str">
        <f t="shared" si="100"/>
        <v>x31</v>
      </c>
      <c r="L628" s="2" t="str">
        <f t="shared" si="99"/>
        <v>Fire and other damage to property insurance [direct business and accepted proportional reinsurance]</v>
      </c>
      <c r="N628" s="2" t="s">
        <v>359</v>
      </c>
      <c r="S628" s="15">
        <f t="shared" si="101"/>
        <v>41827</v>
      </c>
      <c r="T628" s="15" t="str">
        <f t="shared" si="102"/>
        <v/>
      </c>
      <c r="U628" s="15" t="str">
        <f t="shared" si="103"/>
        <v/>
      </c>
    </row>
    <row r="629" spans="10:21">
      <c r="J629" s="100" t="s">
        <v>761</v>
      </c>
      <c r="K629" s="2" t="str">
        <f t="shared" si="100"/>
        <v>x34</v>
      </c>
      <c r="L629" s="2" t="str">
        <f t="shared" si="99"/>
        <v>General liability insurance [direct business and accepted proportional reinsurance]</v>
      </c>
      <c r="N629" s="2" t="s">
        <v>359</v>
      </c>
      <c r="S629" s="15">
        <f t="shared" si="101"/>
        <v>41827</v>
      </c>
      <c r="T629" s="15" t="str">
        <f t="shared" si="102"/>
        <v/>
      </c>
      <c r="U629" s="15" t="str">
        <f t="shared" si="103"/>
        <v/>
      </c>
    </row>
    <row r="630" spans="10:21">
      <c r="J630" s="100" t="s">
        <v>762</v>
      </c>
      <c r="K630" s="2" t="str">
        <f t="shared" si="100"/>
        <v>x27</v>
      </c>
      <c r="L630" s="2" t="str">
        <f t="shared" si="99"/>
        <v>Credit and suretyship insurance [direct business and accepted proportional reinsurance]</v>
      </c>
      <c r="N630" s="2" t="s">
        <v>359</v>
      </c>
      <c r="S630" s="15">
        <f t="shared" si="101"/>
        <v>41827</v>
      </c>
      <c r="T630" s="15" t="str">
        <f t="shared" si="102"/>
        <v/>
      </c>
      <c r="U630" s="15" t="str">
        <f t="shared" si="103"/>
        <v/>
      </c>
    </row>
    <row r="631" spans="10:21">
      <c r="J631" s="100" t="s">
        <v>2250</v>
      </c>
      <c r="K631" s="2" t="str">
        <f t="shared" si="100"/>
        <v>x59</v>
      </c>
      <c r="L631" s="2" t="str">
        <f t="shared" si="99"/>
        <v>Legal expenses insurance [direct business and accepted proportional reinsurance]</v>
      </c>
      <c r="N631" s="2" t="s">
        <v>359</v>
      </c>
      <c r="S631" s="15">
        <f t="shared" si="101"/>
        <v>41827</v>
      </c>
      <c r="T631" s="15" t="str">
        <f t="shared" si="102"/>
        <v/>
      </c>
      <c r="U631" s="15" t="str">
        <f t="shared" si="103"/>
        <v/>
      </c>
    </row>
    <row r="632" spans="10:21">
      <c r="J632" s="100" t="s">
        <v>763</v>
      </c>
      <c r="K632" s="2" t="str">
        <f t="shared" si="100"/>
        <v>x12</v>
      </c>
      <c r="L632" s="2" t="str">
        <f t="shared" si="99"/>
        <v>Assistance [direct business and accepted proportional reinsurance]</v>
      </c>
      <c r="N632" s="2" t="s">
        <v>359</v>
      </c>
      <c r="S632" s="15">
        <f t="shared" si="101"/>
        <v>41827</v>
      </c>
      <c r="T632" s="15" t="str">
        <f t="shared" si="102"/>
        <v/>
      </c>
      <c r="U632" s="15" t="str">
        <f t="shared" si="103"/>
        <v/>
      </c>
    </row>
    <row r="633" spans="10:21">
      <c r="J633" s="100" t="s">
        <v>764</v>
      </c>
      <c r="K633" s="2" t="str">
        <f t="shared" si="100"/>
        <v>x70</v>
      </c>
      <c r="L633" s="2" t="str">
        <f t="shared" si="99"/>
        <v>Miscellaneous financial loss [direct business and accepted proportional reinsurance]</v>
      </c>
      <c r="N633" s="2" t="s">
        <v>359</v>
      </c>
      <c r="S633" s="15">
        <f t="shared" si="101"/>
        <v>41827</v>
      </c>
      <c r="T633" s="15" t="str">
        <f t="shared" si="102"/>
        <v/>
      </c>
      <c r="U633" s="15" t="str">
        <f t="shared" si="103"/>
        <v/>
      </c>
    </row>
    <row r="634" spans="10:21">
      <c r="J634" s="22" t="s">
        <v>2249</v>
      </c>
      <c r="K634" s="2" t="str">
        <f t="shared" si="100"/>
        <v>x44</v>
      </c>
      <c r="L634" s="2" t="str">
        <f t="shared" si="99"/>
        <v>Health non-SLT [direct business and accepted proportional reinsurance]</v>
      </c>
      <c r="M634" s="2" t="s">
        <v>358</v>
      </c>
      <c r="N634" s="2" t="s">
        <v>359</v>
      </c>
      <c r="S634" s="15">
        <f t="shared" si="101"/>
        <v>41827</v>
      </c>
      <c r="T634" s="15">
        <f t="shared" si="102"/>
        <v>41639</v>
      </c>
      <c r="U634" s="15" t="str">
        <f t="shared" si="103"/>
        <v/>
      </c>
    </row>
    <row r="635" spans="10:21">
      <c r="J635" s="100" t="s">
        <v>765</v>
      </c>
      <c r="K635" s="2" t="str">
        <f t="shared" si="100"/>
        <v>x69</v>
      </c>
      <c r="L635" s="2" t="str">
        <f t="shared" si="99"/>
        <v>Medical expense insurance [direct business and accepted proportional reinsurance]</v>
      </c>
      <c r="N635" s="2" t="s">
        <v>359</v>
      </c>
      <c r="S635" s="15">
        <f t="shared" si="101"/>
        <v>41827</v>
      </c>
      <c r="T635" s="15" t="str">
        <f t="shared" si="102"/>
        <v/>
      </c>
      <c r="U635" s="15" t="str">
        <f t="shared" si="103"/>
        <v/>
      </c>
    </row>
    <row r="636" spans="10:21">
      <c r="J636" s="100" t="s">
        <v>766</v>
      </c>
      <c r="K636" s="2" t="str">
        <f t="shared" si="100"/>
        <v>x52</v>
      </c>
      <c r="L636" s="2" t="str">
        <f t="shared" si="99"/>
        <v>Income protection insurance [direct business and accepted proportional reinsurance]</v>
      </c>
      <c r="N636" s="2" t="s">
        <v>359</v>
      </c>
      <c r="S636" s="15">
        <f t="shared" si="101"/>
        <v>41827</v>
      </c>
      <c r="T636" s="15" t="str">
        <f t="shared" si="102"/>
        <v/>
      </c>
      <c r="U636" s="15" t="str">
        <f t="shared" si="103"/>
        <v/>
      </c>
    </row>
    <row r="637" spans="10:21">
      <c r="J637" s="100" t="s">
        <v>767</v>
      </c>
      <c r="K637" s="2" t="str">
        <f t="shared" si="100"/>
        <v>x132</v>
      </c>
      <c r="L637" s="2" t="str">
        <f t="shared" si="99"/>
        <v>Workers' compensation insurance [direct business and accepted proportional reinsurance]</v>
      </c>
      <c r="N637" s="2" t="s">
        <v>359</v>
      </c>
      <c r="S637" s="15">
        <f t="shared" si="101"/>
        <v>41827</v>
      </c>
      <c r="T637" s="15" t="str">
        <f t="shared" si="102"/>
        <v/>
      </c>
      <c r="U637" s="15" t="str">
        <f t="shared" si="103"/>
        <v/>
      </c>
    </row>
    <row r="638" spans="10:21">
      <c r="J638" s="21" t="s">
        <v>2247</v>
      </c>
      <c r="K638" s="2" t="str">
        <f t="shared" si="100"/>
        <v>x80</v>
      </c>
      <c r="L638" s="2" t="str">
        <f t="shared" si="99"/>
        <v>Non-life and Health non-SLT [accepted non-proportional reinsurance]</v>
      </c>
      <c r="M638" s="2" t="s">
        <v>358</v>
      </c>
      <c r="N638" s="2" t="s">
        <v>359</v>
      </c>
      <c r="S638" s="15">
        <f t="shared" si="101"/>
        <v>41827</v>
      </c>
      <c r="T638" s="15" t="str">
        <f t="shared" si="102"/>
        <v/>
      </c>
      <c r="U638" s="15" t="str">
        <f t="shared" si="103"/>
        <v/>
      </c>
    </row>
    <row r="639" spans="10:21">
      <c r="J639" s="22" t="s">
        <v>768</v>
      </c>
      <c r="K639" s="2" t="str">
        <f t="shared" si="100"/>
        <v>x42</v>
      </c>
      <c r="L639" s="2" t="str">
        <f t="shared" si="99"/>
        <v>Health [accepted non-proportional reinsurance]</v>
      </c>
      <c r="N639" s="2" t="s">
        <v>359</v>
      </c>
      <c r="S639" s="15">
        <f t="shared" si="101"/>
        <v>41827</v>
      </c>
      <c r="T639" s="15" t="str">
        <f t="shared" si="102"/>
        <v/>
      </c>
      <c r="U639" s="15" t="str">
        <f t="shared" si="103"/>
        <v/>
      </c>
    </row>
    <row r="640" spans="10:21">
      <c r="J640" s="22" t="s">
        <v>769</v>
      </c>
      <c r="K640" s="2" t="str">
        <f t="shared" si="100"/>
        <v>x106</v>
      </c>
      <c r="L640" s="2" t="str">
        <f t="shared" si="99"/>
        <v>Property [accepted non-proportional reinsurance]</v>
      </c>
      <c r="N640" s="2" t="s">
        <v>359</v>
      </c>
      <c r="S640" s="15">
        <f t="shared" si="101"/>
        <v>41827</v>
      </c>
      <c r="T640" s="15" t="str">
        <f t="shared" si="102"/>
        <v/>
      </c>
      <c r="U640" s="15" t="str">
        <f t="shared" si="103"/>
        <v/>
      </c>
    </row>
    <row r="641" spans="10:21">
      <c r="J641" s="22" t="s">
        <v>770</v>
      </c>
      <c r="K641" s="2" t="str">
        <f t="shared" si="100"/>
        <v>x14</v>
      </c>
      <c r="L641" s="2" t="str">
        <f t="shared" si="99"/>
        <v>Casualty [accepted non-proportional reinsurance]</v>
      </c>
      <c r="N641" s="2" t="s">
        <v>359</v>
      </c>
      <c r="S641" s="15">
        <f t="shared" si="101"/>
        <v>41827</v>
      </c>
      <c r="T641" s="15" t="str">
        <f t="shared" si="102"/>
        <v/>
      </c>
      <c r="U641" s="15" t="str">
        <f t="shared" si="103"/>
        <v/>
      </c>
    </row>
    <row r="642" spans="10:21">
      <c r="J642" s="22" t="s">
        <v>771</v>
      </c>
      <c r="K642" s="2" t="str">
        <f t="shared" si="100"/>
        <v>x67</v>
      </c>
      <c r="L642" s="2" t="str">
        <f t="shared" si="99"/>
        <v>Marine, aviation, transport [accepted non-proportional reinsurance]</v>
      </c>
      <c r="N642" s="2" t="s">
        <v>359</v>
      </c>
      <c r="S642" s="15">
        <f t="shared" si="101"/>
        <v>41827</v>
      </c>
      <c r="T642" s="15" t="str">
        <f t="shared" si="102"/>
        <v/>
      </c>
      <c r="U642" s="15" t="str">
        <f t="shared" si="103"/>
        <v/>
      </c>
    </row>
    <row r="643" spans="10:21">
      <c r="J643" s="19" t="s">
        <v>772</v>
      </c>
      <c r="K643" s="2" t="str">
        <f t="shared" si="100"/>
        <v>x65</v>
      </c>
      <c r="L643" s="2" t="str">
        <f t="shared" si="99"/>
        <v>Life and Health SLT</v>
      </c>
      <c r="M643" s="2" t="s">
        <v>358</v>
      </c>
      <c r="N643" s="2" t="s">
        <v>359</v>
      </c>
      <c r="S643" s="15">
        <f t="shared" si="101"/>
        <v>41827</v>
      </c>
      <c r="T643" s="15" t="str">
        <f t="shared" si="102"/>
        <v/>
      </c>
      <c r="U643" s="15" t="str">
        <f t="shared" si="103"/>
        <v/>
      </c>
    </row>
    <row r="644" spans="10:21">
      <c r="J644" s="21" t="s">
        <v>7800</v>
      </c>
      <c r="K644" s="2" t="str">
        <f t="shared" si="100"/>
        <v>x172</v>
      </c>
      <c r="L644" s="2" t="str">
        <f t="shared" si="99"/>
        <v>Life and annuities stemming from non-life insurance contracts and relating to insurance obligations other than health insurance obligations</v>
      </c>
      <c r="M644" s="2" t="s">
        <v>358</v>
      </c>
      <c r="N644" s="2" t="s">
        <v>359</v>
      </c>
      <c r="S644" s="15">
        <f t="shared" si="101"/>
        <v>42277</v>
      </c>
      <c r="T644" s="15" t="str">
        <f t="shared" si="102"/>
        <v/>
      </c>
      <c r="U644" s="15" t="str">
        <f t="shared" si="103"/>
        <v/>
      </c>
    </row>
    <row r="645" spans="10:21">
      <c r="J645" s="22" t="s">
        <v>7801</v>
      </c>
      <c r="K645" s="2" t="str">
        <f t="shared" si="100"/>
        <v>x173</v>
      </c>
      <c r="L645" s="2" t="str">
        <f t="shared" si="99"/>
        <v>Life and annuities stemming from non-life insurance contracts and relating to insurance obligations other than health insurance obligations [other than unit-linked or index-linked]</v>
      </c>
      <c r="M645" s="2" t="s">
        <v>358</v>
      </c>
      <c r="N645" s="2" t="s">
        <v>359</v>
      </c>
      <c r="S645" s="15">
        <f t="shared" si="101"/>
        <v>42277</v>
      </c>
      <c r="T645" s="15" t="str">
        <f t="shared" si="102"/>
        <v/>
      </c>
      <c r="U645" s="15" t="str">
        <f t="shared" si="103"/>
        <v/>
      </c>
    </row>
    <row r="646" spans="10:21">
      <c r="J646" s="100" t="s">
        <v>774</v>
      </c>
      <c r="K646" s="2" t="str">
        <f t="shared" si="100"/>
        <v>x53</v>
      </c>
      <c r="L646" s="2" t="str">
        <f t="shared" si="99"/>
        <v>Insurance with profit participation</v>
      </c>
      <c r="N646" s="2" t="s">
        <v>359</v>
      </c>
      <c r="S646" s="15">
        <f t="shared" si="101"/>
        <v>41827</v>
      </c>
      <c r="T646" s="15" t="str">
        <f t="shared" si="102"/>
        <v/>
      </c>
      <c r="U646" s="15" t="str">
        <f t="shared" si="103"/>
        <v/>
      </c>
    </row>
    <row r="647" spans="10:21">
      <c r="J647" s="100" t="s">
        <v>775</v>
      </c>
      <c r="K647" s="2" t="str">
        <f t="shared" si="100"/>
        <v>x93</v>
      </c>
      <c r="L647" s="2" t="str">
        <f t="shared" si="99"/>
        <v>Other life</v>
      </c>
      <c r="N647" s="2" t="s">
        <v>359</v>
      </c>
      <c r="S647" s="15">
        <f t="shared" si="101"/>
        <v>41827</v>
      </c>
      <c r="T647" s="15" t="str">
        <f t="shared" si="102"/>
        <v/>
      </c>
      <c r="U647" s="15" t="str">
        <f t="shared" si="103"/>
        <v/>
      </c>
    </row>
    <row r="648" spans="10:21">
      <c r="J648" s="100" t="s">
        <v>777</v>
      </c>
      <c r="K648" s="2" t="str">
        <f t="shared" si="100"/>
        <v>x11</v>
      </c>
      <c r="L648" s="2" t="str">
        <f t="shared" si="99"/>
        <v>Annuities stemming from non-life insurance contracts and relating to insurance obligations other than health insurance obligations</v>
      </c>
      <c r="N648" s="2" t="s">
        <v>359</v>
      </c>
      <c r="S648" s="15">
        <f t="shared" si="101"/>
        <v>41827</v>
      </c>
      <c r="T648" s="15" t="str">
        <f t="shared" si="102"/>
        <v/>
      </c>
      <c r="U648" s="15" t="str">
        <f t="shared" si="103"/>
        <v/>
      </c>
    </row>
    <row r="649" spans="10:21">
      <c r="J649" s="22" t="s">
        <v>3444</v>
      </c>
      <c r="K649" s="2" t="str">
        <f t="shared" si="100"/>
        <v>x119</v>
      </c>
      <c r="L649" s="2" t="str">
        <f t="shared" si="99"/>
        <v>Unit-linked or index-linked</v>
      </c>
      <c r="M649" s="2" t="s">
        <v>358</v>
      </c>
      <c r="N649" s="2" t="s">
        <v>359</v>
      </c>
      <c r="S649" s="15">
        <f t="shared" si="101"/>
        <v>41827</v>
      </c>
      <c r="T649" s="15" t="str">
        <f t="shared" si="102"/>
        <v/>
      </c>
      <c r="U649" s="15" t="str">
        <f t="shared" si="103"/>
        <v/>
      </c>
    </row>
    <row r="650" spans="10:21">
      <c r="J650" s="100" t="s">
        <v>779</v>
      </c>
      <c r="K650" s="2" t="str">
        <f t="shared" si="100"/>
        <v>x122</v>
      </c>
      <c r="L650" s="2" t="str">
        <f t="shared" si="99"/>
        <v>Variable annuities</v>
      </c>
      <c r="N650" s="2" t="s">
        <v>359</v>
      </c>
      <c r="S650" s="15">
        <f t="shared" si="101"/>
        <v>41827</v>
      </c>
      <c r="T650" s="15" t="str">
        <f t="shared" si="102"/>
        <v/>
      </c>
      <c r="U650" s="15" t="str">
        <f t="shared" si="103"/>
        <v/>
      </c>
    </row>
    <row r="651" spans="10:21">
      <c r="J651" s="100" t="s">
        <v>3445</v>
      </c>
      <c r="K651" s="2" t="str">
        <f t="shared" si="100"/>
        <v>x120</v>
      </c>
      <c r="L651" s="2" t="str">
        <f t="shared" si="99"/>
        <v>Unit-linked or index-linked other than variable annuities</v>
      </c>
      <c r="N651" s="2" t="s">
        <v>359</v>
      </c>
      <c r="S651" s="15">
        <f t="shared" si="101"/>
        <v>41827</v>
      </c>
      <c r="T651" s="15">
        <f t="shared" si="102"/>
        <v>41639</v>
      </c>
      <c r="U651" s="15" t="str">
        <f t="shared" si="103"/>
        <v/>
      </c>
    </row>
    <row r="652" spans="10:21">
      <c r="J652" s="21" t="s">
        <v>788</v>
      </c>
      <c r="K652" s="2" t="str">
        <f t="shared" si="100"/>
        <v>x46</v>
      </c>
      <c r="L652" s="2" t="str">
        <f t="shared" si="99"/>
        <v>Health SLT and annuities stemming from non-life insurance contracts and relating to health insurance obligations</v>
      </c>
      <c r="M652" s="2" t="s">
        <v>358</v>
      </c>
      <c r="N652" s="2" t="s">
        <v>359</v>
      </c>
      <c r="S652" s="15">
        <f t="shared" si="101"/>
        <v>41827</v>
      </c>
      <c r="T652" s="15" t="str">
        <f t="shared" si="102"/>
        <v/>
      </c>
      <c r="U652" s="15" t="str">
        <f t="shared" si="103"/>
        <v/>
      </c>
    </row>
    <row r="653" spans="10:21">
      <c r="J653" s="22" t="s">
        <v>780</v>
      </c>
      <c r="K653" s="2" t="str">
        <f t="shared" si="100"/>
        <v>x45</v>
      </c>
      <c r="L653" s="2" t="str">
        <f t="shared" si="99"/>
        <v>Health SLT</v>
      </c>
      <c r="N653" s="2" t="s">
        <v>359</v>
      </c>
      <c r="S653" s="15">
        <f t="shared" si="101"/>
        <v>41827</v>
      </c>
      <c r="T653" s="15" t="str">
        <f t="shared" si="102"/>
        <v/>
      </c>
      <c r="U653" s="15" t="str">
        <f t="shared" si="103"/>
        <v/>
      </c>
    </row>
    <row r="654" spans="10:21">
      <c r="J654" s="22" t="s">
        <v>778</v>
      </c>
      <c r="K654" s="2" t="str">
        <f t="shared" si="100"/>
        <v>x10</v>
      </c>
      <c r="L654" s="2" t="str">
        <f t="shared" si="99"/>
        <v>Annuities stemming from non-life insurance contracts and relating to health insurance obligations</v>
      </c>
      <c r="N654" s="2" t="s">
        <v>359</v>
      </c>
      <c r="S654" s="15">
        <f t="shared" si="101"/>
        <v>41827</v>
      </c>
      <c r="T654" s="15" t="str">
        <f t="shared" si="102"/>
        <v/>
      </c>
      <c r="U654" s="15" t="str">
        <f t="shared" si="103"/>
        <v/>
      </c>
    </row>
    <row r="655" spans="10:21">
      <c r="J655" s="20" t="s">
        <v>7798</v>
      </c>
      <c r="O655" s="2" t="s">
        <v>2286</v>
      </c>
      <c r="Q655" s="2" t="s">
        <v>850</v>
      </c>
      <c r="S655" s="15">
        <v>42277</v>
      </c>
      <c r="T655" s="15"/>
      <c r="U655" s="15"/>
    </row>
    <row r="656" spans="10:21">
      <c r="J656" s="17" t="s">
        <v>130</v>
      </c>
      <c r="K656" s="2" t="str">
        <f t="shared" ref="K656:K689" si="104">VLOOKUP(J656,$A:$B,2,FALSE)</f>
        <v>x0</v>
      </c>
      <c r="L656" s="2" t="str">
        <f t="shared" si="99"/>
        <v>Total/NA</v>
      </c>
      <c r="M656" s="2" t="s">
        <v>358</v>
      </c>
      <c r="S656" s="15">
        <f t="shared" ref="S656:S689" si="105">VLOOKUP(J656,A:G,5,FALSE)</f>
        <v>41827</v>
      </c>
      <c r="T656" s="15" t="str">
        <f t="shared" ref="T656:T689" si="106">IF(VLOOKUP(J656,A:G,6,FALSE)=0,"",VLOOKUP(J656,A:G,6,FALSE))</f>
        <v/>
      </c>
      <c r="U656" s="15" t="str">
        <f t="shared" ref="U656:U689" si="107">IF(VLOOKUP(J656,A:G,7,FALSE)=0,"",VLOOKUP(J656,A:G,7,FALSE))</f>
        <v/>
      </c>
    </row>
    <row r="657" spans="10:21">
      <c r="J657" s="19" t="s">
        <v>2246</v>
      </c>
      <c r="K657" s="2" t="str">
        <f t="shared" si="104"/>
        <v>x79</v>
      </c>
      <c r="L657" s="2" t="str">
        <f t="shared" si="99"/>
        <v>Non-life and Health non-SLT</v>
      </c>
      <c r="M657" s="2" t="s">
        <v>358</v>
      </c>
      <c r="N657" s="2" t="s">
        <v>359</v>
      </c>
      <c r="S657" s="15">
        <f t="shared" si="105"/>
        <v>41827</v>
      </c>
      <c r="T657" s="15" t="str">
        <f t="shared" si="106"/>
        <v/>
      </c>
      <c r="U657" s="15" t="str">
        <f t="shared" si="107"/>
        <v/>
      </c>
    </row>
    <row r="658" spans="10:21">
      <c r="J658" s="21" t="s">
        <v>752</v>
      </c>
      <c r="K658" s="2" t="str">
        <f t="shared" si="104"/>
        <v>x75</v>
      </c>
      <c r="L658" s="2" t="str">
        <f t="shared" ref="L658:L689" si="108">J658</f>
        <v>Non-life</v>
      </c>
      <c r="M658" s="2" t="s">
        <v>358</v>
      </c>
      <c r="N658" s="2" t="s">
        <v>359</v>
      </c>
      <c r="S658" s="15">
        <f t="shared" si="105"/>
        <v>41827</v>
      </c>
      <c r="T658" s="15" t="str">
        <f t="shared" si="106"/>
        <v/>
      </c>
      <c r="U658" s="15" t="str">
        <f t="shared" si="107"/>
        <v/>
      </c>
    </row>
    <row r="659" spans="10:21">
      <c r="J659" s="22" t="s">
        <v>756</v>
      </c>
      <c r="K659" s="2" t="str">
        <f t="shared" si="104"/>
        <v>x77</v>
      </c>
      <c r="L659" s="2" t="str">
        <f t="shared" si="108"/>
        <v>Non-life [direct business and accepted proportional reinsurance]</v>
      </c>
      <c r="M659" s="2" t="s">
        <v>358</v>
      </c>
      <c r="N659" s="2" t="s">
        <v>359</v>
      </c>
      <c r="S659" s="15">
        <f t="shared" si="105"/>
        <v>41827</v>
      </c>
      <c r="T659" s="15">
        <f t="shared" si="106"/>
        <v>41639</v>
      </c>
      <c r="U659" s="15" t="str">
        <f t="shared" si="107"/>
        <v/>
      </c>
    </row>
    <row r="660" spans="10:21">
      <c r="J660" s="100" t="s">
        <v>757</v>
      </c>
      <c r="K660" s="2" t="str">
        <f t="shared" si="104"/>
        <v>x73</v>
      </c>
      <c r="L660" s="2" t="str">
        <f t="shared" si="108"/>
        <v>Motor vehicle liability insurance [direct business and accepted proportional reinsurance]</v>
      </c>
      <c r="N660" s="2" t="s">
        <v>359</v>
      </c>
      <c r="S660" s="15">
        <f t="shared" si="105"/>
        <v>41827</v>
      </c>
      <c r="T660" s="15" t="str">
        <f t="shared" si="106"/>
        <v/>
      </c>
      <c r="U660" s="15" t="str">
        <f t="shared" si="107"/>
        <v/>
      </c>
    </row>
    <row r="661" spans="10:21">
      <c r="J661" s="100" t="s">
        <v>758</v>
      </c>
      <c r="K661" s="2" t="str">
        <f t="shared" si="104"/>
        <v>x101</v>
      </c>
      <c r="L661" s="2" t="str">
        <f t="shared" si="108"/>
        <v>Other motor insurance [direct business and accepted proportional reinsurance]</v>
      </c>
      <c r="N661" s="2" t="s">
        <v>359</v>
      </c>
      <c r="S661" s="15">
        <f t="shared" si="105"/>
        <v>41827</v>
      </c>
      <c r="T661" s="15" t="str">
        <f t="shared" si="106"/>
        <v/>
      </c>
      <c r="U661" s="15" t="str">
        <f t="shared" si="107"/>
        <v/>
      </c>
    </row>
    <row r="662" spans="10:21">
      <c r="J662" s="100" t="s">
        <v>759</v>
      </c>
      <c r="K662" s="2" t="str">
        <f t="shared" si="104"/>
        <v>x66</v>
      </c>
      <c r="L662" s="2" t="str">
        <f t="shared" si="108"/>
        <v>Marine, aviation and transport insurance [direct business and accepted proportional reinsurance]</v>
      </c>
      <c r="N662" s="2" t="s">
        <v>359</v>
      </c>
      <c r="S662" s="15">
        <f t="shared" si="105"/>
        <v>41827</v>
      </c>
      <c r="T662" s="15" t="str">
        <f t="shared" si="106"/>
        <v/>
      </c>
      <c r="U662" s="15" t="str">
        <f t="shared" si="107"/>
        <v/>
      </c>
    </row>
    <row r="663" spans="10:21">
      <c r="J663" s="100" t="s">
        <v>760</v>
      </c>
      <c r="K663" s="2" t="str">
        <f t="shared" si="104"/>
        <v>x31</v>
      </c>
      <c r="L663" s="2" t="str">
        <f t="shared" si="108"/>
        <v>Fire and other damage to property insurance [direct business and accepted proportional reinsurance]</v>
      </c>
      <c r="N663" s="2" t="s">
        <v>359</v>
      </c>
      <c r="S663" s="15">
        <f t="shared" si="105"/>
        <v>41827</v>
      </c>
      <c r="T663" s="15" t="str">
        <f t="shared" si="106"/>
        <v/>
      </c>
      <c r="U663" s="15" t="str">
        <f t="shared" si="107"/>
        <v/>
      </c>
    </row>
    <row r="664" spans="10:21">
      <c r="J664" s="100" t="s">
        <v>761</v>
      </c>
      <c r="K664" s="2" t="str">
        <f t="shared" si="104"/>
        <v>x34</v>
      </c>
      <c r="L664" s="2" t="str">
        <f t="shared" si="108"/>
        <v>General liability insurance [direct business and accepted proportional reinsurance]</v>
      </c>
      <c r="N664" s="2" t="s">
        <v>359</v>
      </c>
      <c r="S664" s="15">
        <f t="shared" si="105"/>
        <v>41827</v>
      </c>
      <c r="T664" s="15" t="str">
        <f t="shared" si="106"/>
        <v/>
      </c>
      <c r="U664" s="15" t="str">
        <f t="shared" si="107"/>
        <v/>
      </c>
    </row>
    <row r="665" spans="10:21">
      <c r="J665" s="100" t="s">
        <v>762</v>
      </c>
      <c r="K665" s="2" t="str">
        <f t="shared" si="104"/>
        <v>x27</v>
      </c>
      <c r="L665" s="2" t="str">
        <f t="shared" si="108"/>
        <v>Credit and suretyship insurance [direct business and accepted proportional reinsurance]</v>
      </c>
      <c r="N665" s="2" t="s">
        <v>359</v>
      </c>
      <c r="S665" s="15">
        <f t="shared" si="105"/>
        <v>41827</v>
      </c>
      <c r="T665" s="15" t="str">
        <f t="shared" si="106"/>
        <v/>
      </c>
      <c r="U665" s="15" t="str">
        <f t="shared" si="107"/>
        <v/>
      </c>
    </row>
    <row r="666" spans="10:21">
      <c r="J666" s="100" t="s">
        <v>2250</v>
      </c>
      <c r="K666" s="2" t="str">
        <f t="shared" si="104"/>
        <v>x59</v>
      </c>
      <c r="L666" s="2" t="str">
        <f t="shared" si="108"/>
        <v>Legal expenses insurance [direct business and accepted proportional reinsurance]</v>
      </c>
      <c r="N666" s="2" t="s">
        <v>359</v>
      </c>
      <c r="S666" s="15">
        <f t="shared" si="105"/>
        <v>41827</v>
      </c>
      <c r="T666" s="15" t="str">
        <f t="shared" si="106"/>
        <v/>
      </c>
      <c r="U666" s="15" t="str">
        <f t="shared" si="107"/>
        <v/>
      </c>
    </row>
    <row r="667" spans="10:21">
      <c r="J667" s="100" t="s">
        <v>763</v>
      </c>
      <c r="K667" s="2" t="str">
        <f t="shared" si="104"/>
        <v>x12</v>
      </c>
      <c r="L667" s="2" t="str">
        <f t="shared" si="108"/>
        <v>Assistance [direct business and accepted proportional reinsurance]</v>
      </c>
      <c r="N667" s="2" t="s">
        <v>359</v>
      </c>
      <c r="S667" s="15">
        <f t="shared" si="105"/>
        <v>41827</v>
      </c>
      <c r="T667" s="15" t="str">
        <f t="shared" si="106"/>
        <v/>
      </c>
      <c r="U667" s="15" t="str">
        <f t="shared" si="107"/>
        <v/>
      </c>
    </row>
    <row r="668" spans="10:21">
      <c r="J668" s="100" t="s">
        <v>764</v>
      </c>
      <c r="K668" s="2" t="str">
        <f t="shared" si="104"/>
        <v>x70</v>
      </c>
      <c r="L668" s="2" t="str">
        <f t="shared" si="108"/>
        <v>Miscellaneous financial loss [direct business and accepted proportional reinsurance]</v>
      </c>
      <c r="N668" s="2" t="s">
        <v>359</v>
      </c>
      <c r="S668" s="15">
        <f t="shared" si="105"/>
        <v>41827</v>
      </c>
      <c r="T668" s="15" t="str">
        <f t="shared" si="106"/>
        <v/>
      </c>
      <c r="U668" s="15" t="str">
        <f t="shared" si="107"/>
        <v/>
      </c>
    </row>
    <row r="669" spans="10:21">
      <c r="J669" s="22" t="s">
        <v>782</v>
      </c>
      <c r="K669" s="2" t="str">
        <f t="shared" si="104"/>
        <v>x76</v>
      </c>
      <c r="L669" s="2" t="str">
        <f t="shared" si="108"/>
        <v>Non-life [accepted non-proportional reinsurance]</v>
      </c>
      <c r="M669" s="2" t="s">
        <v>358</v>
      </c>
      <c r="N669" s="2" t="s">
        <v>359</v>
      </c>
      <c r="S669" s="15">
        <f t="shared" si="105"/>
        <v>41827</v>
      </c>
      <c r="T669" s="15">
        <f t="shared" si="106"/>
        <v>41639</v>
      </c>
      <c r="U669" s="15" t="str">
        <f t="shared" si="107"/>
        <v/>
      </c>
    </row>
    <row r="670" spans="10:21">
      <c r="J670" s="100" t="s">
        <v>769</v>
      </c>
      <c r="K670" s="2" t="str">
        <f t="shared" si="104"/>
        <v>x106</v>
      </c>
      <c r="L670" s="2" t="str">
        <f t="shared" si="108"/>
        <v>Property [accepted non-proportional reinsurance]</v>
      </c>
      <c r="N670" s="2" t="s">
        <v>359</v>
      </c>
      <c r="S670" s="15">
        <f t="shared" si="105"/>
        <v>41827</v>
      </c>
      <c r="T670" s="15" t="str">
        <f t="shared" si="106"/>
        <v/>
      </c>
      <c r="U670" s="15" t="str">
        <f t="shared" si="107"/>
        <v/>
      </c>
    </row>
    <row r="671" spans="10:21">
      <c r="J671" s="100" t="s">
        <v>770</v>
      </c>
      <c r="K671" s="2" t="str">
        <f t="shared" si="104"/>
        <v>x14</v>
      </c>
      <c r="L671" s="2" t="str">
        <f t="shared" si="108"/>
        <v>Casualty [accepted non-proportional reinsurance]</v>
      </c>
      <c r="N671" s="2" t="s">
        <v>359</v>
      </c>
      <c r="S671" s="15">
        <f t="shared" si="105"/>
        <v>41827</v>
      </c>
      <c r="T671" s="15" t="str">
        <f t="shared" si="106"/>
        <v/>
      </c>
      <c r="U671" s="15" t="str">
        <f t="shared" si="107"/>
        <v/>
      </c>
    </row>
    <row r="672" spans="10:21">
      <c r="J672" s="100" t="s">
        <v>771</v>
      </c>
      <c r="K672" s="2" t="str">
        <f t="shared" si="104"/>
        <v>x67</v>
      </c>
      <c r="L672" s="2" t="str">
        <f t="shared" si="108"/>
        <v>Marine, aviation, transport [accepted non-proportional reinsurance]</v>
      </c>
      <c r="N672" s="2" t="s">
        <v>359</v>
      </c>
      <c r="S672" s="15">
        <f t="shared" si="105"/>
        <v>41827</v>
      </c>
      <c r="T672" s="15" t="str">
        <f t="shared" si="106"/>
        <v/>
      </c>
      <c r="U672" s="15" t="str">
        <f t="shared" si="107"/>
        <v/>
      </c>
    </row>
    <row r="673" spans="10:21">
      <c r="J673" s="21" t="s">
        <v>781</v>
      </c>
      <c r="K673" s="2" t="str">
        <f t="shared" si="104"/>
        <v>x43</v>
      </c>
      <c r="L673" s="2" t="str">
        <f t="shared" si="108"/>
        <v>Health non-SLT</v>
      </c>
      <c r="M673" s="2" t="s">
        <v>358</v>
      </c>
      <c r="N673" s="2" t="s">
        <v>359</v>
      </c>
      <c r="S673" s="15">
        <f t="shared" si="105"/>
        <v>41827</v>
      </c>
      <c r="T673" s="15" t="str">
        <f t="shared" si="106"/>
        <v/>
      </c>
      <c r="U673" s="15" t="str">
        <f t="shared" si="107"/>
        <v/>
      </c>
    </row>
    <row r="674" spans="10:21">
      <c r="J674" s="22" t="s">
        <v>2249</v>
      </c>
      <c r="K674" s="2" t="str">
        <f t="shared" si="104"/>
        <v>x44</v>
      </c>
      <c r="L674" s="2" t="str">
        <f t="shared" si="108"/>
        <v>Health non-SLT [direct business and accepted proportional reinsurance]</v>
      </c>
      <c r="M674" s="2" t="s">
        <v>358</v>
      </c>
      <c r="N674" s="2" t="s">
        <v>359</v>
      </c>
      <c r="S674" s="15">
        <f t="shared" si="105"/>
        <v>41827</v>
      </c>
      <c r="T674" s="15">
        <f t="shared" si="106"/>
        <v>41639</v>
      </c>
      <c r="U674" s="15" t="str">
        <f t="shared" si="107"/>
        <v/>
      </c>
    </row>
    <row r="675" spans="10:21">
      <c r="J675" s="100" t="s">
        <v>765</v>
      </c>
      <c r="K675" s="2" t="str">
        <f t="shared" si="104"/>
        <v>x69</v>
      </c>
      <c r="L675" s="2" t="str">
        <f t="shared" si="108"/>
        <v>Medical expense insurance [direct business and accepted proportional reinsurance]</v>
      </c>
      <c r="N675" s="2" t="s">
        <v>359</v>
      </c>
      <c r="S675" s="15">
        <f t="shared" si="105"/>
        <v>41827</v>
      </c>
      <c r="T675" s="15" t="str">
        <f t="shared" si="106"/>
        <v/>
      </c>
      <c r="U675" s="15" t="str">
        <f t="shared" si="107"/>
        <v/>
      </c>
    </row>
    <row r="676" spans="10:21">
      <c r="J676" s="100" t="s">
        <v>766</v>
      </c>
      <c r="K676" s="2" t="str">
        <f t="shared" si="104"/>
        <v>x52</v>
      </c>
      <c r="L676" s="2" t="str">
        <f t="shared" si="108"/>
        <v>Income protection insurance [direct business and accepted proportional reinsurance]</v>
      </c>
      <c r="N676" s="2" t="s">
        <v>359</v>
      </c>
      <c r="S676" s="15">
        <f t="shared" si="105"/>
        <v>41827</v>
      </c>
      <c r="T676" s="15" t="str">
        <f t="shared" si="106"/>
        <v/>
      </c>
      <c r="U676" s="15" t="str">
        <f t="shared" si="107"/>
        <v/>
      </c>
    </row>
    <row r="677" spans="10:21">
      <c r="J677" s="100" t="s">
        <v>767</v>
      </c>
      <c r="K677" s="2" t="str">
        <f t="shared" si="104"/>
        <v>x132</v>
      </c>
      <c r="L677" s="2" t="str">
        <f t="shared" si="108"/>
        <v>Workers' compensation insurance [direct business and accepted proportional reinsurance]</v>
      </c>
      <c r="N677" s="2" t="s">
        <v>359</v>
      </c>
      <c r="S677" s="15">
        <f t="shared" si="105"/>
        <v>41827</v>
      </c>
      <c r="T677" s="15" t="str">
        <f t="shared" si="106"/>
        <v/>
      </c>
      <c r="U677" s="15" t="str">
        <f t="shared" si="107"/>
        <v/>
      </c>
    </row>
    <row r="678" spans="10:21">
      <c r="J678" s="22" t="s">
        <v>768</v>
      </c>
      <c r="K678" s="2" t="str">
        <f t="shared" si="104"/>
        <v>x42</v>
      </c>
      <c r="L678" s="2" t="str">
        <f t="shared" si="108"/>
        <v>Health [accepted non-proportional reinsurance]</v>
      </c>
      <c r="N678" s="2" t="s">
        <v>359</v>
      </c>
      <c r="S678" s="15">
        <f t="shared" si="105"/>
        <v>41827</v>
      </c>
      <c r="T678" s="15" t="str">
        <f t="shared" si="106"/>
        <v/>
      </c>
      <c r="U678" s="15" t="str">
        <f t="shared" si="107"/>
        <v/>
      </c>
    </row>
    <row r="679" spans="10:21">
      <c r="J679" s="19" t="s">
        <v>772</v>
      </c>
      <c r="K679" s="2" t="str">
        <f t="shared" si="104"/>
        <v>x65</v>
      </c>
      <c r="L679" s="2" t="str">
        <f t="shared" si="108"/>
        <v>Life and Health SLT</v>
      </c>
      <c r="M679" s="2" t="s">
        <v>358</v>
      </c>
      <c r="N679" s="2" t="s">
        <v>359</v>
      </c>
      <c r="S679" s="15">
        <f t="shared" si="105"/>
        <v>41827</v>
      </c>
      <c r="T679" s="15" t="str">
        <f t="shared" si="106"/>
        <v/>
      </c>
      <c r="U679" s="15" t="str">
        <f t="shared" si="107"/>
        <v/>
      </c>
    </row>
    <row r="680" spans="10:21">
      <c r="J680" s="21" t="s">
        <v>7801</v>
      </c>
      <c r="K680" s="2" t="str">
        <f t="shared" si="104"/>
        <v>x173</v>
      </c>
      <c r="L680" s="2" t="str">
        <f t="shared" si="108"/>
        <v>Life and annuities stemming from non-life insurance contracts and relating to insurance obligations other than health insurance obligations [other than unit-linked or index-linked]</v>
      </c>
      <c r="M680" s="2" t="s">
        <v>358</v>
      </c>
      <c r="N680" s="2" t="s">
        <v>359</v>
      </c>
      <c r="S680" s="15">
        <f t="shared" si="105"/>
        <v>42277</v>
      </c>
      <c r="T680" s="15" t="str">
        <f t="shared" si="106"/>
        <v/>
      </c>
      <c r="U680" s="15" t="str">
        <f t="shared" si="107"/>
        <v/>
      </c>
    </row>
    <row r="681" spans="10:21">
      <c r="J681" s="22" t="s">
        <v>774</v>
      </c>
      <c r="K681" s="2" t="str">
        <f t="shared" si="104"/>
        <v>x53</v>
      </c>
      <c r="L681" s="2" t="str">
        <f t="shared" si="108"/>
        <v>Insurance with profit participation</v>
      </c>
      <c r="M681" s="2" t="s">
        <v>358</v>
      </c>
      <c r="N681" s="2" t="s">
        <v>359</v>
      </c>
      <c r="S681" s="15">
        <f t="shared" si="105"/>
        <v>41827</v>
      </c>
      <c r="T681" s="15" t="str">
        <f t="shared" si="106"/>
        <v/>
      </c>
      <c r="U681" s="15" t="str">
        <f t="shared" si="107"/>
        <v/>
      </c>
    </row>
    <row r="682" spans="10:21">
      <c r="J682" s="100" t="s">
        <v>783</v>
      </c>
      <c r="K682" s="2" t="str">
        <f t="shared" si="104"/>
        <v>x55</v>
      </c>
      <c r="L682" s="2" t="str">
        <f t="shared" si="108"/>
        <v>Insurance with profit participation [guaranteed benefits]</v>
      </c>
      <c r="N682" s="2" t="s">
        <v>359</v>
      </c>
      <c r="S682" s="15">
        <f t="shared" si="105"/>
        <v>41827</v>
      </c>
      <c r="T682" s="15" t="str">
        <f t="shared" si="106"/>
        <v/>
      </c>
      <c r="U682" s="15" t="str">
        <f t="shared" si="107"/>
        <v/>
      </c>
    </row>
    <row r="683" spans="10:21">
      <c r="J683" s="100" t="s">
        <v>784</v>
      </c>
      <c r="K683" s="2" t="str">
        <f t="shared" si="104"/>
        <v>x54</v>
      </c>
      <c r="L683" s="2" t="str">
        <f t="shared" si="108"/>
        <v>Insurance with profit participation [future discretionary benefits]</v>
      </c>
      <c r="N683" s="2" t="s">
        <v>359</v>
      </c>
      <c r="S683" s="15">
        <f t="shared" si="105"/>
        <v>41827</v>
      </c>
      <c r="T683" s="15" t="str">
        <f t="shared" si="106"/>
        <v/>
      </c>
      <c r="U683" s="15" t="str">
        <f t="shared" si="107"/>
        <v/>
      </c>
    </row>
    <row r="684" spans="10:21">
      <c r="J684" s="22" t="s">
        <v>775</v>
      </c>
      <c r="K684" s="2" t="str">
        <f t="shared" si="104"/>
        <v>x93</v>
      </c>
      <c r="L684" s="2" t="str">
        <f t="shared" si="108"/>
        <v>Other life</v>
      </c>
      <c r="N684" s="2" t="s">
        <v>359</v>
      </c>
      <c r="S684" s="15">
        <f t="shared" si="105"/>
        <v>41827</v>
      </c>
      <c r="T684" s="15" t="str">
        <f t="shared" si="106"/>
        <v/>
      </c>
      <c r="U684" s="15" t="str">
        <f t="shared" si="107"/>
        <v/>
      </c>
    </row>
    <row r="685" spans="10:21">
      <c r="J685" s="22" t="s">
        <v>777</v>
      </c>
      <c r="K685" s="2" t="str">
        <f t="shared" si="104"/>
        <v>x11</v>
      </c>
      <c r="L685" s="2" t="str">
        <f t="shared" si="108"/>
        <v>Annuities stemming from non-life insurance contracts and relating to insurance obligations other than health insurance obligations</v>
      </c>
      <c r="N685" s="2" t="s">
        <v>359</v>
      </c>
      <c r="S685" s="15">
        <f t="shared" si="105"/>
        <v>41827</v>
      </c>
      <c r="T685" s="15" t="str">
        <f t="shared" si="106"/>
        <v/>
      </c>
      <c r="U685" s="15" t="str">
        <f t="shared" si="107"/>
        <v/>
      </c>
    </row>
    <row r="686" spans="10:21">
      <c r="J686" s="21" t="s">
        <v>788</v>
      </c>
      <c r="K686" s="2" t="str">
        <f t="shared" si="104"/>
        <v>x46</v>
      </c>
      <c r="L686" s="2" t="str">
        <f t="shared" si="108"/>
        <v>Health SLT and annuities stemming from non-life insurance contracts and relating to health insurance obligations</v>
      </c>
      <c r="M686" s="2" t="s">
        <v>358</v>
      </c>
      <c r="N686" s="2" t="s">
        <v>359</v>
      </c>
      <c r="S686" s="15">
        <f t="shared" si="105"/>
        <v>41827</v>
      </c>
      <c r="T686" s="15" t="str">
        <f t="shared" si="106"/>
        <v/>
      </c>
      <c r="U686" s="15" t="str">
        <f t="shared" si="107"/>
        <v/>
      </c>
    </row>
    <row r="687" spans="10:21">
      <c r="J687" s="22" t="s">
        <v>780</v>
      </c>
      <c r="K687" s="2" t="str">
        <f t="shared" si="104"/>
        <v>x45</v>
      </c>
      <c r="L687" s="2" t="str">
        <f t="shared" si="108"/>
        <v>Health SLT</v>
      </c>
      <c r="N687" s="2" t="s">
        <v>359</v>
      </c>
      <c r="S687" s="15">
        <f t="shared" si="105"/>
        <v>41827</v>
      </c>
      <c r="T687" s="15" t="str">
        <f t="shared" si="106"/>
        <v/>
      </c>
      <c r="U687" s="15" t="str">
        <f t="shared" si="107"/>
        <v/>
      </c>
    </row>
    <row r="688" spans="10:21">
      <c r="J688" s="22" t="s">
        <v>778</v>
      </c>
      <c r="K688" s="2" t="str">
        <f t="shared" si="104"/>
        <v>x10</v>
      </c>
      <c r="L688" s="2" t="str">
        <f t="shared" si="108"/>
        <v>Annuities stemming from non-life insurance contracts and relating to health insurance obligations</v>
      </c>
      <c r="N688" s="2" t="s">
        <v>359</v>
      </c>
      <c r="S688" s="15">
        <f t="shared" si="105"/>
        <v>41827</v>
      </c>
      <c r="T688" s="15" t="str">
        <f t="shared" si="106"/>
        <v/>
      </c>
      <c r="U688" s="15" t="str">
        <f t="shared" si="107"/>
        <v/>
      </c>
    </row>
    <row r="689" spans="10:21">
      <c r="J689" s="21" t="s">
        <v>3444</v>
      </c>
      <c r="K689" s="2" t="str">
        <f t="shared" si="104"/>
        <v>x119</v>
      </c>
      <c r="L689" s="2" t="str">
        <f t="shared" si="108"/>
        <v>Unit-linked or index-linked</v>
      </c>
      <c r="N689" s="2" t="s">
        <v>359</v>
      </c>
      <c r="S689" s="15">
        <f t="shared" si="105"/>
        <v>41827</v>
      </c>
      <c r="T689" s="15" t="str">
        <f t="shared" si="106"/>
        <v/>
      </c>
      <c r="U689" s="15" t="str">
        <f t="shared" si="107"/>
        <v/>
      </c>
    </row>
    <row r="690" spans="10:21">
      <c r="J690" s="20" t="s">
        <v>7799</v>
      </c>
      <c r="O690" s="2" t="s">
        <v>2286</v>
      </c>
      <c r="Q690" s="2" t="s">
        <v>850</v>
      </c>
      <c r="S690" s="15">
        <v>42277</v>
      </c>
      <c r="T690" s="15"/>
      <c r="U690" s="15"/>
    </row>
    <row r="691" spans="10:21">
      <c r="J691" s="17" t="s">
        <v>130</v>
      </c>
      <c r="K691" s="2" t="str">
        <f t="shared" ref="K691:K723" si="109">VLOOKUP(J691,$A:$B,2,FALSE)</f>
        <v>x0</v>
      </c>
      <c r="L691" s="2" t="str">
        <f>J691</f>
        <v>Total/NA</v>
      </c>
      <c r="M691" s="2" t="s">
        <v>358</v>
      </c>
      <c r="S691" s="15">
        <f t="shared" ref="S691:S723" si="110">VLOOKUP(J691,A:G,5,FALSE)</f>
        <v>41827</v>
      </c>
      <c r="T691" s="15" t="str">
        <f t="shared" ref="T691:T723" si="111">IF(VLOOKUP(J691,A:G,6,FALSE)=0,"",VLOOKUP(J691,A:G,6,FALSE))</f>
        <v/>
      </c>
      <c r="U691" s="15" t="str">
        <f t="shared" ref="U691:U723" si="112">IF(VLOOKUP(J691,A:G,7,FALSE)=0,"",VLOOKUP(J691,A:G,7,FALSE))</f>
        <v/>
      </c>
    </row>
    <row r="692" spans="10:21">
      <c r="J692" s="19" t="s">
        <v>752</v>
      </c>
      <c r="K692" s="2" t="str">
        <f t="shared" si="109"/>
        <v>x75</v>
      </c>
      <c r="L692" s="2" t="str">
        <f t="shared" ref="L692:L755" si="113">J692</f>
        <v>Non-life</v>
      </c>
      <c r="M692" s="2" t="s">
        <v>358</v>
      </c>
      <c r="N692" s="2" t="s">
        <v>359</v>
      </c>
      <c r="S692" s="15">
        <f t="shared" si="110"/>
        <v>41827</v>
      </c>
      <c r="T692" s="15" t="str">
        <f t="shared" si="111"/>
        <v/>
      </c>
      <c r="U692" s="15" t="str">
        <f t="shared" si="112"/>
        <v/>
      </c>
    </row>
    <row r="693" spans="10:21">
      <c r="J693" s="21" t="s">
        <v>756</v>
      </c>
      <c r="K693" s="2" t="str">
        <f t="shared" si="109"/>
        <v>x77</v>
      </c>
      <c r="L693" s="2" t="str">
        <f t="shared" si="113"/>
        <v>Non-life [direct business and accepted proportional reinsurance]</v>
      </c>
      <c r="M693" s="2" t="s">
        <v>358</v>
      </c>
      <c r="N693" s="2" t="s">
        <v>359</v>
      </c>
      <c r="S693" s="15">
        <f t="shared" si="110"/>
        <v>41827</v>
      </c>
      <c r="T693" s="15">
        <f t="shared" si="111"/>
        <v>41639</v>
      </c>
      <c r="U693" s="15" t="str">
        <f t="shared" si="112"/>
        <v/>
      </c>
    </row>
    <row r="694" spans="10:21">
      <c r="J694" s="22" t="s">
        <v>757</v>
      </c>
      <c r="K694" s="2" t="str">
        <f t="shared" si="109"/>
        <v>x73</v>
      </c>
      <c r="L694" s="2" t="str">
        <f t="shared" si="113"/>
        <v>Motor vehicle liability insurance [direct business and accepted proportional reinsurance]</v>
      </c>
      <c r="N694" s="2" t="s">
        <v>359</v>
      </c>
      <c r="S694" s="15">
        <f t="shared" si="110"/>
        <v>41827</v>
      </c>
      <c r="T694" s="15" t="str">
        <f t="shared" si="111"/>
        <v/>
      </c>
      <c r="U694" s="15" t="str">
        <f t="shared" si="112"/>
        <v/>
      </c>
    </row>
    <row r="695" spans="10:21">
      <c r="J695" s="22" t="s">
        <v>758</v>
      </c>
      <c r="K695" s="2" t="str">
        <f t="shared" si="109"/>
        <v>x101</v>
      </c>
      <c r="L695" s="2" t="str">
        <f t="shared" si="113"/>
        <v>Other motor insurance [direct business and accepted proportional reinsurance]</v>
      </c>
      <c r="N695" s="2" t="s">
        <v>359</v>
      </c>
      <c r="S695" s="15">
        <f t="shared" si="110"/>
        <v>41827</v>
      </c>
      <c r="T695" s="15" t="str">
        <f t="shared" si="111"/>
        <v/>
      </c>
      <c r="U695" s="15" t="str">
        <f t="shared" si="112"/>
        <v/>
      </c>
    </row>
    <row r="696" spans="10:21">
      <c r="J696" s="22" t="s">
        <v>759</v>
      </c>
      <c r="K696" s="2" t="str">
        <f t="shared" si="109"/>
        <v>x66</v>
      </c>
      <c r="L696" s="2" t="str">
        <f t="shared" si="113"/>
        <v>Marine, aviation and transport insurance [direct business and accepted proportional reinsurance]</v>
      </c>
      <c r="N696" s="2" t="s">
        <v>359</v>
      </c>
      <c r="S696" s="15">
        <f t="shared" si="110"/>
        <v>41827</v>
      </c>
      <c r="T696" s="15" t="str">
        <f t="shared" si="111"/>
        <v/>
      </c>
      <c r="U696" s="15" t="str">
        <f t="shared" si="112"/>
        <v/>
      </c>
    </row>
    <row r="697" spans="10:21">
      <c r="J697" s="22" t="s">
        <v>760</v>
      </c>
      <c r="K697" s="2" t="str">
        <f t="shared" si="109"/>
        <v>x31</v>
      </c>
      <c r="L697" s="2" t="str">
        <f t="shared" si="113"/>
        <v>Fire and other damage to property insurance [direct business and accepted proportional reinsurance]</v>
      </c>
      <c r="N697" s="2" t="s">
        <v>359</v>
      </c>
      <c r="S697" s="15">
        <f t="shared" si="110"/>
        <v>41827</v>
      </c>
      <c r="T697" s="15" t="str">
        <f t="shared" si="111"/>
        <v/>
      </c>
      <c r="U697" s="15" t="str">
        <f t="shared" si="112"/>
        <v/>
      </c>
    </row>
    <row r="698" spans="10:21">
      <c r="J698" s="22" t="s">
        <v>761</v>
      </c>
      <c r="K698" s="2" t="str">
        <f t="shared" si="109"/>
        <v>x34</v>
      </c>
      <c r="L698" s="2" t="str">
        <f t="shared" si="113"/>
        <v>General liability insurance [direct business and accepted proportional reinsurance]</v>
      </c>
      <c r="N698" s="2" t="s">
        <v>359</v>
      </c>
      <c r="S698" s="15">
        <f t="shared" si="110"/>
        <v>41827</v>
      </c>
      <c r="T698" s="15" t="str">
        <f t="shared" si="111"/>
        <v/>
      </c>
      <c r="U698" s="15" t="str">
        <f t="shared" si="112"/>
        <v/>
      </c>
    </row>
    <row r="699" spans="10:21">
      <c r="J699" s="22" t="s">
        <v>762</v>
      </c>
      <c r="K699" s="2" t="str">
        <f t="shared" si="109"/>
        <v>x27</v>
      </c>
      <c r="L699" s="2" t="str">
        <f t="shared" si="113"/>
        <v>Credit and suretyship insurance [direct business and accepted proportional reinsurance]</v>
      </c>
      <c r="N699" s="2" t="s">
        <v>359</v>
      </c>
      <c r="S699" s="15">
        <f t="shared" si="110"/>
        <v>41827</v>
      </c>
      <c r="T699" s="15" t="str">
        <f t="shared" si="111"/>
        <v/>
      </c>
      <c r="U699" s="15" t="str">
        <f t="shared" si="112"/>
        <v/>
      </c>
    </row>
    <row r="700" spans="10:21">
      <c r="J700" s="22" t="s">
        <v>2250</v>
      </c>
      <c r="K700" s="2" t="str">
        <f t="shared" si="109"/>
        <v>x59</v>
      </c>
      <c r="L700" s="2" t="str">
        <f t="shared" si="113"/>
        <v>Legal expenses insurance [direct business and accepted proportional reinsurance]</v>
      </c>
      <c r="N700" s="2" t="s">
        <v>359</v>
      </c>
      <c r="S700" s="15">
        <f t="shared" si="110"/>
        <v>41827</v>
      </c>
      <c r="T700" s="15" t="str">
        <f t="shared" si="111"/>
        <v/>
      </c>
      <c r="U700" s="15" t="str">
        <f t="shared" si="112"/>
        <v/>
      </c>
    </row>
    <row r="701" spans="10:21">
      <c r="J701" s="22" t="s">
        <v>763</v>
      </c>
      <c r="K701" s="2" t="str">
        <f t="shared" si="109"/>
        <v>x12</v>
      </c>
      <c r="L701" s="2" t="str">
        <f t="shared" si="113"/>
        <v>Assistance [direct business and accepted proportional reinsurance]</v>
      </c>
      <c r="N701" s="2" t="s">
        <v>359</v>
      </c>
      <c r="S701" s="15">
        <f t="shared" si="110"/>
        <v>41827</v>
      </c>
      <c r="T701" s="15" t="str">
        <f t="shared" si="111"/>
        <v/>
      </c>
      <c r="U701" s="15" t="str">
        <f t="shared" si="112"/>
        <v/>
      </c>
    </row>
    <row r="702" spans="10:21">
      <c r="J702" s="22" t="s">
        <v>764</v>
      </c>
      <c r="K702" s="2" t="str">
        <f t="shared" si="109"/>
        <v>x70</v>
      </c>
      <c r="L702" s="2" t="str">
        <f t="shared" si="113"/>
        <v>Miscellaneous financial loss [direct business and accepted proportional reinsurance]</v>
      </c>
      <c r="N702" s="2" t="s">
        <v>359</v>
      </c>
      <c r="S702" s="15">
        <f t="shared" si="110"/>
        <v>41827</v>
      </c>
      <c r="T702" s="15" t="str">
        <f t="shared" si="111"/>
        <v/>
      </c>
      <c r="U702" s="15" t="str">
        <f t="shared" si="112"/>
        <v/>
      </c>
    </row>
    <row r="703" spans="10:21">
      <c r="J703" s="21" t="s">
        <v>782</v>
      </c>
      <c r="K703" s="2" t="str">
        <f t="shared" si="109"/>
        <v>x76</v>
      </c>
      <c r="L703" s="2" t="str">
        <f t="shared" si="113"/>
        <v>Non-life [accepted non-proportional reinsurance]</v>
      </c>
      <c r="M703" s="2" t="s">
        <v>358</v>
      </c>
      <c r="N703" s="2" t="s">
        <v>359</v>
      </c>
      <c r="S703" s="15">
        <f t="shared" si="110"/>
        <v>41827</v>
      </c>
      <c r="T703" s="15">
        <f t="shared" si="111"/>
        <v>41639</v>
      </c>
      <c r="U703" s="15" t="str">
        <f t="shared" si="112"/>
        <v/>
      </c>
    </row>
    <row r="704" spans="10:21">
      <c r="J704" s="22" t="s">
        <v>769</v>
      </c>
      <c r="K704" s="2" t="str">
        <f t="shared" si="109"/>
        <v>x106</v>
      </c>
      <c r="L704" s="2" t="str">
        <f t="shared" si="113"/>
        <v>Property [accepted non-proportional reinsurance]</v>
      </c>
      <c r="N704" s="2" t="s">
        <v>359</v>
      </c>
      <c r="S704" s="15">
        <f t="shared" si="110"/>
        <v>41827</v>
      </c>
      <c r="T704" s="15" t="str">
        <f t="shared" si="111"/>
        <v/>
      </c>
      <c r="U704" s="15" t="str">
        <f t="shared" si="112"/>
        <v/>
      </c>
    </row>
    <row r="705" spans="10:21">
      <c r="J705" s="22" t="s">
        <v>770</v>
      </c>
      <c r="K705" s="2" t="str">
        <f t="shared" si="109"/>
        <v>x14</v>
      </c>
      <c r="L705" s="2" t="str">
        <f t="shared" si="113"/>
        <v>Casualty [accepted non-proportional reinsurance]</v>
      </c>
      <c r="N705" s="2" t="s">
        <v>359</v>
      </c>
      <c r="S705" s="15">
        <f t="shared" si="110"/>
        <v>41827</v>
      </c>
      <c r="T705" s="15" t="str">
        <f t="shared" si="111"/>
        <v/>
      </c>
      <c r="U705" s="15" t="str">
        <f t="shared" si="112"/>
        <v/>
      </c>
    </row>
    <row r="706" spans="10:21">
      <c r="J706" s="22" t="s">
        <v>771</v>
      </c>
      <c r="K706" s="2" t="str">
        <f t="shared" si="109"/>
        <v>x67</v>
      </c>
      <c r="L706" s="2" t="str">
        <f t="shared" si="113"/>
        <v>Marine, aviation, transport [accepted non-proportional reinsurance]</v>
      </c>
      <c r="N706" s="2" t="s">
        <v>359</v>
      </c>
      <c r="S706" s="15">
        <f t="shared" si="110"/>
        <v>41827</v>
      </c>
      <c r="T706" s="15" t="str">
        <f t="shared" si="111"/>
        <v/>
      </c>
      <c r="U706" s="15" t="str">
        <f t="shared" si="112"/>
        <v/>
      </c>
    </row>
    <row r="707" spans="10:21">
      <c r="J707" s="19" t="s">
        <v>7800</v>
      </c>
      <c r="K707" s="2" t="str">
        <f t="shared" si="109"/>
        <v>x172</v>
      </c>
      <c r="L707" s="2" t="str">
        <f t="shared" si="113"/>
        <v>Life and annuities stemming from non-life insurance contracts and relating to insurance obligations other than health insurance obligations</v>
      </c>
      <c r="M707" s="2" t="s">
        <v>358</v>
      </c>
      <c r="N707" s="2" t="s">
        <v>359</v>
      </c>
      <c r="S707" s="15">
        <f t="shared" si="110"/>
        <v>42277</v>
      </c>
      <c r="T707" s="15" t="str">
        <f t="shared" si="111"/>
        <v/>
      </c>
      <c r="U707" s="15" t="str">
        <f t="shared" si="112"/>
        <v/>
      </c>
    </row>
    <row r="708" spans="10:21">
      <c r="J708" s="21" t="s">
        <v>774</v>
      </c>
      <c r="K708" s="2" t="str">
        <f t="shared" si="109"/>
        <v>x53</v>
      </c>
      <c r="L708" s="2" t="str">
        <f t="shared" si="113"/>
        <v>Insurance with profit participation</v>
      </c>
      <c r="M708" s="2" t="s">
        <v>358</v>
      </c>
      <c r="N708" s="2" t="s">
        <v>359</v>
      </c>
      <c r="S708" s="15">
        <f t="shared" si="110"/>
        <v>41827</v>
      </c>
      <c r="T708" s="15" t="str">
        <f t="shared" si="111"/>
        <v/>
      </c>
      <c r="U708" s="15" t="str">
        <f t="shared" si="112"/>
        <v/>
      </c>
    </row>
    <row r="709" spans="10:21">
      <c r="J709" s="22" t="s">
        <v>783</v>
      </c>
      <c r="K709" s="2" t="str">
        <f t="shared" si="109"/>
        <v>x55</v>
      </c>
      <c r="L709" s="2" t="str">
        <f t="shared" si="113"/>
        <v>Insurance with profit participation [guaranteed benefits]</v>
      </c>
      <c r="N709" s="2" t="s">
        <v>359</v>
      </c>
      <c r="S709" s="15">
        <f t="shared" si="110"/>
        <v>41827</v>
      </c>
      <c r="T709" s="15" t="str">
        <f t="shared" si="111"/>
        <v/>
      </c>
      <c r="U709" s="15" t="str">
        <f t="shared" si="112"/>
        <v/>
      </c>
    </row>
    <row r="710" spans="10:21">
      <c r="J710" s="22" t="s">
        <v>784</v>
      </c>
      <c r="K710" s="2" t="str">
        <f t="shared" si="109"/>
        <v>x54</v>
      </c>
      <c r="L710" s="2" t="str">
        <f t="shared" si="113"/>
        <v>Insurance with profit participation [future discretionary benefits]</v>
      </c>
      <c r="N710" s="2" t="s">
        <v>359</v>
      </c>
      <c r="S710" s="15">
        <f t="shared" si="110"/>
        <v>41827</v>
      </c>
      <c r="T710" s="15" t="str">
        <f t="shared" si="111"/>
        <v/>
      </c>
      <c r="U710" s="15" t="str">
        <f t="shared" si="112"/>
        <v/>
      </c>
    </row>
    <row r="711" spans="10:21">
      <c r="J711" s="21" t="s">
        <v>3444</v>
      </c>
      <c r="K711" s="2" t="str">
        <f t="shared" si="109"/>
        <v>x119</v>
      </c>
      <c r="L711" s="2" t="str">
        <f t="shared" si="113"/>
        <v>Unit-linked or index-linked</v>
      </c>
      <c r="N711" s="2" t="s">
        <v>359</v>
      </c>
      <c r="S711" s="15">
        <f t="shared" si="110"/>
        <v>41827</v>
      </c>
      <c r="T711" s="15" t="str">
        <f t="shared" si="111"/>
        <v/>
      </c>
      <c r="U711" s="15" t="str">
        <f t="shared" si="112"/>
        <v/>
      </c>
    </row>
    <row r="712" spans="10:21">
      <c r="J712" s="21" t="s">
        <v>775</v>
      </c>
      <c r="K712" s="2" t="str">
        <f t="shared" si="109"/>
        <v>x93</v>
      </c>
      <c r="L712" s="2" t="str">
        <f t="shared" si="113"/>
        <v>Other life</v>
      </c>
      <c r="N712" s="2" t="s">
        <v>359</v>
      </c>
      <c r="S712" s="15">
        <f t="shared" si="110"/>
        <v>41827</v>
      </c>
      <c r="T712" s="15" t="str">
        <f t="shared" si="111"/>
        <v/>
      </c>
      <c r="U712" s="15" t="str">
        <f t="shared" si="112"/>
        <v/>
      </c>
    </row>
    <row r="713" spans="10:21">
      <c r="J713" s="21" t="s">
        <v>777</v>
      </c>
      <c r="K713" s="2" t="str">
        <f t="shared" si="109"/>
        <v>x11</v>
      </c>
      <c r="L713" s="2" t="str">
        <f t="shared" si="113"/>
        <v>Annuities stemming from non-life insurance contracts and relating to insurance obligations other than health insurance obligations</v>
      </c>
      <c r="N713" s="2" t="s">
        <v>359</v>
      </c>
      <c r="S713" s="15">
        <f t="shared" si="110"/>
        <v>41827</v>
      </c>
      <c r="T713" s="15" t="str">
        <f t="shared" si="111"/>
        <v/>
      </c>
      <c r="U713" s="15" t="str">
        <f t="shared" si="112"/>
        <v/>
      </c>
    </row>
    <row r="714" spans="10:21">
      <c r="J714" s="19" t="s">
        <v>786</v>
      </c>
      <c r="K714" s="2" t="str">
        <f t="shared" si="109"/>
        <v>x35</v>
      </c>
      <c r="L714" s="2" t="str">
        <f t="shared" si="113"/>
        <v>Health</v>
      </c>
      <c r="M714" s="2" t="s">
        <v>358</v>
      </c>
      <c r="N714" s="2" t="s">
        <v>359</v>
      </c>
      <c r="S714" s="15">
        <f t="shared" si="110"/>
        <v>41827</v>
      </c>
      <c r="T714" s="15">
        <f t="shared" si="111"/>
        <v>41639</v>
      </c>
      <c r="U714" s="15" t="str">
        <f t="shared" si="112"/>
        <v/>
      </c>
    </row>
    <row r="715" spans="10:21">
      <c r="J715" s="21" t="s">
        <v>781</v>
      </c>
      <c r="K715" s="2" t="str">
        <f t="shared" si="109"/>
        <v>x43</v>
      </c>
      <c r="L715" s="2" t="str">
        <f t="shared" si="113"/>
        <v>Health non-SLT</v>
      </c>
      <c r="M715" s="2" t="s">
        <v>358</v>
      </c>
      <c r="N715" s="2" t="s">
        <v>359</v>
      </c>
      <c r="S715" s="15">
        <f t="shared" si="110"/>
        <v>41827</v>
      </c>
      <c r="T715" s="15" t="str">
        <f t="shared" si="111"/>
        <v/>
      </c>
      <c r="U715" s="15" t="str">
        <f t="shared" si="112"/>
        <v/>
      </c>
    </row>
    <row r="716" spans="10:21">
      <c r="J716" s="22" t="s">
        <v>2249</v>
      </c>
      <c r="K716" s="2" t="str">
        <f t="shared" si="109"/>
        <v>x44</v>
      </c>
      <c r="L716" s="2" t="str">
        <f t="shared" si="113"/>
        <v>Health non-SLT [direct business and accepted proportional reinsurance]</v>
      </c>
      <c r="M716" s="2" t="s">
        <v>358</v>
      </c>
      <c r="N716" s="2" t="s">
        <v>359</v>
      </c>
      <c r="S716" s="15">
        <f t="shared" si="110"/>
        <v>41827</v>
      </c>
      <c r="T716" s="15">
        <f t="shared" si="111"/>
        <v>41639</v>
      </c>
      <c r="U716" s="15" t="str">
        <f t="shared" si="112"/>
        <v/>
      </c>
    </row>
    <row r="717" spans="10:21">
      <c r="J717" s="100" t="s">
        <v>765</v>
      </c>
      <c r="K717" s="2" t="str">
        <f t="shared" si="109"/>
        <v>x69</v>
      </c>
      <c r="L717" s="2" t="str">
        <f t="shared" si="113"/>
        <v>Medical expense insurance [direct business and accepted proportional reinsurance]</v>
      </c>
      <c r="N717" s="2" t="s">
        <v>359</v>
      </c>
      <c r="S717" s="15">
        <f t="shared" si="110"/>
        <v>41827</v>
      </c>
      <c r="T717" s="15" t="str">
        <f t="shared" si="111"/>
        <v/>
      </c>
      <c r="U717" s="15" t="str">
        <f t="shared" si="112"/>
        <v/>
      </c>
    </row>
    <row r="718" spans="10:21">
      <c r="J718" s="100" t="s">
        <v>766</v>
      </c>
      <c r="K718" s="2" t="str">
        <f t="shared" si="109"/>
        <v>x52</v>
      </c>
      <c r="L718" s="2" t="str">
        <f t="shared" si="113"/>
        <v>Income protection insurance [direct business and accepted proportional reinsurance]</v>
      </c>
      <c r="N718" s="2" t="s">
        <v>359</v>
      </c>
      <c r="S718" s="15">
        <f t="shared" si="110"/>
        <v>41827</v>
      </c>
      <c r="T718" s="15" t="str">
        <f t="shared" si="111"/>
        <v/>
      </c>
      <c r="U718" s="15" t="str">
        <f t="shared" si="112"/>
        <v/>
      </c>
    </row>
    <row r="719" spans="10:21">
      <c r="J719" s="100" t="s">
        <v>767</v>
      </c>
      <c r="K719" s="2" t="str">
        <f t="shared" si="109"/>
        <v>x132</v>
      </c>
      <c r="L719" s="2" t="str">
        <f t="shared" si="113"/>
        <v>Workers' compensation insurance [direct business and accepted proportional reinsurance]</v>
      </c>
      <c r="N719" s="2" t="s">
        <v>359</v>
      </c>
      <c r="S719" s="15">
        <f t="shared" si="110"/>
        <v>41827</v>
      </c>
      <c r="T719" s="15" t="str">
        <f t="shared" si="111"/>
        <v/>
      </c>
      <c r="U719" s="15" t="str">
        <f t="shared" si="112"/>
        <v/>
      </c>
    </row>
    <row r="720" spans="10:21">
      <c r="J720" s="22" t="s">
        <v>768</v>
      </c>
      <c r="K720" s="2" t="str">
        <f t="shared" si="109"/>
        <v>x42</v>
      </c>
      <c r="L720" s="2" t="str">
        <f t="shared" si="113"/>
        <v>Health [accepted non-proportional reinsurance]</v>
      </c>
      <c r="N720" s="2" t="s">
        <v>359</v>
      </c>
      <c r="S720" s="15">
        <f t="shared" si="110"/>
        <v>41827</v>
      </c>
      <c r="T720" s="15" t="str">
        <f t="shared" si="111"/>
        <v/>
      </c>
      <c r="U720" s="15" t="str">
        <f t="shared" si="112"/>
        <v/>
      </c>
    </row>
    <row r="721" spans="10:21">
      <c r="J721" s="21" t="s">
        <v>788</v>
      </c>
      <c r="K721" s="2" t="str">
        <f t="shared" si="109"/>
        <v>x46</v>
      </c>
      <c r="L721" s="2" t="str">
        <f t="shared" si="113"/>
        <v>Health SLT and annuities stemming from non-life insurance contracts and relating to health insurance obligations</v>
      </c>
      <c r="M721" s="2" t="s">
        <v>358</v>
      </c>
      <c r="N721" s="2" t="s">
        <v>359</v>
      </c>
      <c r="S721" s="15">
        <f t="shared" si="110"/>
        <v>41827</v>
      </c>
      <c r="T721" s="15" t="str">
        <f t="shared" si="111"/>
        <v/>
      </c>
      <c r="U721" s="15" t="str">
        <f t="shared" si="112"/>
        <v/>
      </c>
    </row>
    <row r="722" spans="10:21">
      <c r="J722" s="22" t="s">
        <v>780</v>
      </c>
      <c r="K722" s="2" t="str">
        <f t="shared" si="109"/>
        <v>x45</v>
      </c>
      <c r="L722" s="2" t="str">
        <f t="shared" si="113"/>
        <v>Health SLT</v>
      </c>
      <c r="N722" s="2" t="s">
        <v>359</v>
      </c>
      <c r="S722" s="15">
        <f t="shared" si="110"/>
        <v>41827</v>
      </c>
      <c r="T722" s="15" t="str">
        <f t="shared" si="111"/>
        <v/>
      </c>
      <c r="U722" s="15" t="str">
        <f t="shared" si="112"/>
        <v/>
      </c>
    </row>
    <row r="723" spans="10:21">
      <c r="J723" s="22" t="s">
        <v>778</v>
      </c>
      <c r="K723" s="2" t="str">
        <f t="shared" si="109"/>
        <v>x10</v>
      </c>
      <c r="L723" s="2" t="str">
        <f t="shared" si="113"/>
        <v>Annuities stemming from non-life insurance contracts and relating to health insurance obligations</v>
      </c>
      <c r="N723" s="2" t="s">
        <v>359</v>
      </c>
      <c r="S723" s="15">
        <f t="shared" si="110"/>
        <v>41827</v>
      </c>
      <c r="T723" s="15" t="str">
        <f t="shared" si="111"/>
        <v/>
      </c>
      <c r="U723" s="15" t="str">
        <f t="shared" si="112"/>
        <v/>
      </c>
    </row>
    <row r="724" spans="10:21">
      <c r="J724" s="20" t="s">
        <v>7802</v>
      </c>
      <c r="O724" s="2" t="s">
        <v>2286</v>
      </c>
      <c r="Q724" s="2" t="s">
        <v>850</v>
      </c>
      <c r="S724" s="15">
        <v>42277</v>
      </c>
      <c r="T724" s="15"/>
      <c r="U724" s="15"/>
    </row>
    <row r="725" spans="10:21">
      <c r="J725" s="17" t="s">
        <v>130</v>
      </c>
      <c r="K725" s="2" t="str">
        <f t="shared" ref="K725:K758" si="114">VLOOKUP(J725,$A:$B,2,FALSE)</f>
        <v>x0</v>
      </c>
      <c r="L725" s="2" t="str">
        <f t="shared" si="113"/>
        <v>Total/NA</v>
      </c>
      <c r="M725" s="2" t="s">
        <v>358</v>
      </c>
      <c r="S725" s="15">
        <f t="shared" ref="S725:S758" si="115">VLOOKUP(J725,A:G,5,FALSE)</f>
        <v>41827</v>
      </c>
      <c r="T725" s="15" t="str">
        <f t="shared" ref="T725:T758" si="116">IF(VLOOKUP(J725,A:G,6,FALSE)=0,"",VLOOKUP(J725,A:G,6,FALSE))</f>
        <v/>
      </c>
      <c r="U725" s="15" t="str">
        <f t="shared" ref="U725:U758" si="117">IF(VLOOKUP(J725,A:G,7,FALSE)=0,"",VLOOKUP(J725,A:G,7,FALSE))</f>
        <v/>
      </c>
    </row>
    <row r="726" spans="10:21">
      <c r="J726" s="19" t="s">
        <v>2246</v>
      </c>
      <c r="K726" s="2" t="str">
        <f t="shared" si="114"/>
        <v>x79</v>
      </c>
      <c r="L726" s="2" t="str">
        <f t="shared" si="113"/>
        <v>Non-life and Health non-SLT</v>
      </c>
      <c r="M726" s="2" t="s">
        <v>358</v>
      </c>
      <c r="N726" s="2" t="s">
        <v>359</v>
      </c>
      <c r="S726" s="15">
        <f t="shared" si="115"/>
        <v>41827</v>
      </c>
      <c r="T726" s="15" t="str">
        <f t="shared" si="116"/>
        <v/>
      </c>
      <c r="U726" s="15" t="str">
        <f t="shared" si="117"/>
        <v/>
      </c>
    </row>
    <row r="727" spans="10:21">
      <c r="J727" s="21" t="s">
        <v>752</v>
      </c>
      <c r="K727" s="2" t="str">
        <f t="shared" si="114"/>
        <v>x75</v>
      </c>
      <c r="L727" s="2" t="str">
        <f t="shared" si="113"/>
        <v>Non-life</v>
      </c>
      <c r="M727" s="2" t="s">
        <v>358</v>
      </c>
      <c r="N727" s="2" t="s">
        <v>359</v>
      </c>
      <c r="S727" s="15">
        <f t="shared" si="115"/>
        <v>41827</v>
      </c>
      <c r="T727" s="15" t="str">
        <f t="shared" si="116"/>
        <v/>
      </c>
      <c r="U727" s="15" t="str">
        <f t="shared" si="117"/>
        <v/>
      </c>
    </row>
    <row r="728" spans="10:21">
      <c r="J728" s="22" t="s">
        <v>756</v>
      </c>
      <c r="K728" s="2" t="str">
        <f t="shared" si="114"/>
        <v>x77</v>
      </c>
      <c r="L728" s="2" t="str">
        <f t="shared" si="113"/>
        <v>Non-life [direct business and accepted proportional reinsurance]</v>
      </c>
      <c r="M728" s="2" t="s">
        <v>358</v>
      </c>
      <c r="N728" s="2" t="s">
        <v>359</v>
      </c>
      <c r="S728" s="15">
        <f t="shared" si="115"/>
        <v>41827</v>
      </c>
      <c r="T728" s="15">
        <f t="shared" si="116"/>
        <v>41639</v>
      </c>
      <c r="U728" s="15" t="str">
        <f t="shared" si="117"/>
        <v/>
      </c>
    </row>
    <row r="729" spans="10:21">
      <c r="J729" s="100" t="s">
        <v>757</v>
      </c>
      <c r="K729" s="2" t="str">
        <f t="shared" si="114"/>
        <v>x73</v>
      </c>
      <c r="L729" s="2" t="str">
        <f t="shared" si="113"/>
        <v>Motor vehicle liability insurance [direct business and accepted proportional reinsurance]</v>
      </c>
      <c r="N729" s="2" t="s">
        <v>359</v>
      </c>
      <c r="S729" s="15">
        <f t="shared" si="115"/>
        <v>41827</v>
      </c>
      <c r="T729" s="15" t="str">
        <f t="shared" si="116"/>
        <v/>
      </c>
      <c r="U729" s="15" t="str">
        <f t="shared" si="117"/>
        <v/>
      </c>
    </row>
    <row r="730" spans="10:21">
      <c r="J730" s="100" t="s">
        <v>758</v>
      </c>
      <c r="K730" s="2" t="str">
        <f t="shared" si="114"/>
        <v>x101</v>
      </c>
      <c r="L730" s="2" t="str">
        <f t="shared" si="113"/>
        <v>Other motor insurance [direct business and accepted proportional reinsurance]</v>
      </c>
      <c r="N730" s="2" t="s">
        <v>359</v>
      </c>
      <c r="S730" s="15">
        <f t="shared" si="115"/>
        <v>41827</v>
      </c>
      <c r="T730" s="15" t="str">
        <f t="shared" si="116"/>
        <v/>
      </c>
      <c r="U730" s="15" t="str">
        <f t="shared" si="117"/>
        <v/>
      </c>
    </row>
    <row r="731" spans="10:21">
      <c r="J731" s="100" t="s">
        <v>759</v>
      </c>
      <c r="K731" s="2" t="str">
        <f t="shared" si="114"/>
        <v>x66</v>
      </c>
      <c r="L731" s="2" t="str">
        <f t="shared" si="113"/>
        <v>Marine, aviation and transport insurance [direct business and accepted proportional reinsurance]</v>
      </c>
      <c r="N731" s="2" t="s">
        <v>359</v>
      </c>
      <c r="S731" s="15">
        <f t="shared" si="115"/>
        <v>41827</v>
      </c>
      <c r="T731" s="15" t="str">
        <f t="shared" si="116"/>
        <v/>
      </c>
      <c r="U731" s="15" t="str">
        <f t="shared" si="117"/>
        <v/>
      </c>
    </row>
    <row r="732" spans="10:21">
      <c r="J732" s="100" t="s">
        <v>760</v>
      </c>
      <c r="K732" s="2" t="str">
        <f t="shared" si="114"/>
        <v>x31</v>
      </c>
      <c r="L732" s="2" t="str">
        <f t="shared" si="113"/>
        <v>Fire and other damage to property insurance [direct business and accepted proportional reinsurance]</v>
      </c>
      <c r="N732" s="2" t="s">
        <v>359</v>
      </c>
      <c r="S732" s="15">
        <f t="shared" si="115"/>
        <v>41827</v>
      </c>
      <c r="T732" s="15" t="str">
        <f t="shared" si="116"/>
        <v/>
      </c>
      <c r="U732" s="15" t="str">
        <f t="shared" si="117"/>
        <v/>
      </c>
    </row>
    <row r="733" spans="10:21">
      <c r="J733" s="100" t="s">
        <v>761</v>
      </c>
      <c r="K733" s="2" t="str">
        <f t="shared" si="114"/>
        <v>x34</v>
      </c>
      <c r="L733" s="2" t="str">
        <f t="shared" si="113"/>
        <v>General liability insurance [direct business and accepted proportional reinsurance]</v>
      </c>
      <c r="N733" s="2" t="s">
        <v>359</v>
      </c>
      <c r="S733" s="15">
        <f t="shared" si="115"/>
        <v>41827</v>
      </c>
      <c r="T733" s="15" t="str">
        <f t="shared" si="116"/>
        <v/>
      </c>
      <c r="U733" s="15" t="str">
        <f t="shared" si="117"/>
        <v/>
      </c>
    </row>
    <row r="734" spans="10:21">
      <c r="J734" s="100" t="s">
        <v>762</v>
      </c>
      <c r="K734" s="2" t="str">
        <f t="shared" si="114"/>
        <v>x27</v>
      </c>
      <c r="L734" s="2" t="str">
        <f t="shared" si="113"/>
        <v>Credit and suretyship insurance [direct business and accepted proportional reinsurance]</v>
      </c>
      <c r="N734" s="2" t="s">
        <v>359</v>
      </c>
      <c r="S734" s="15">
        <f t="shared" si="115"/>
        <v>41827</v>
      </c>
      <c r="T734" s="15" t="str">
        <f t="shared" si="116"/>
        <v/>
      </c>
      <c r="U734" s="15" t="str">
        <f t="shared" si="117"/>
        <v/>
      </c>
    </row>
    <row r="735" spans="10:21">
      <c r="J735" s="100" t="s">
        <v>2250</v>
      </c>
      <c r="K735" s="2" t="str">
        <f t="shared" si="114"/>
        <v>x59</v>
      </c>
      <c r="L735" s="2" t="str">
        <f t="shared" si="113"/>
        <v>Legal expenses insurance [direct business and accepted proportional reinsurance]</v>
      </c>
      <c r="N735" s="2" t="s">
        <v>359</v>
      </c>
      <c r="S735" s="15">
        <f t="shared" si="115"/>
        <v>41827</v>
      </c>
      <c r="T735" s="15" t="str">
        <f t="shared" si="116"/>
        <v/>
      </c>
      <c r="U735" s="15" t="str">
        <f t="shared" si="117"/>
        <v/>
      </c>
    </row>
    <row r="736" spans="10:21">
      <c r="J736" s="100" t="s">
        <v>763</v>
      </c>
      <c r="K736" s="2" t="str">
        <f t="shared" si="114"/>
        <v>x12</v>
      </c>
      <c r="L736" s="2" t="str">
        <f t="shared" si="113"/>
        <v>Assistance [direct business and accepted proportional reinsurance]</v>
      </c>
      <c r="N736" s="2" t="s">
        <v>359</v>
      </c>
      <c r="S736" s="15">
        <f t="shared" si="115"/>
        <v>41827</v>
      </c>
      <c r="T736" s="15" t="str">
        <f t="shared" si="116"/>
        <v/>
      </c>
      <c r="U736" s="15" t="str">
        <f t="shared" si="117"/>
        <v/>
      </c>
    </row>
    <row r="737" spans="10:21">
      <c r="J737" s="100" t="s">
        <v>764</v>
      </c>
      <c r="K737" s="2" t="str">
        <f t="shared" si="114"/>
        <v>x70</v>
      </c>
      <c r="L737" s="2" t="str">
        <f t="shared" si="113"/>
        <v>Miscellaneous financial loss [direct business and accepted proportional reinsurance]</v>
      </c>
      <c r="N737" s="2" t="s">
        <v>359</v>
      </c>
      <c r="S737" s="15">
        <f t="shared" si="115"/>
        <v>41827</v>
      </c>
      <c r="T737" s="15" t="str">
        <f t="shared" si="116"/>
        <v/>
      </c>
      <c r="U737" s="15" t="str">
        <f t="shared" si="117"/>
        <v/>
      </c>
    </row>
    <row r="738" spans="10:21">
      <c r="J738" s="22" t="s">
        <v>782</v>
      </c>
      <c r="K738" s="2" t="str">
        <f t="shared" si="114"/>
        <v>x76</v>
      </c>
      <c r="L738" s="2" t="str">
        <f t="shared" si="113"/>
        <v>Non-life [accepted non-proportional reinsurance]</v>
      </c>
      <c r="M738" s="2" t="s">
        <v>358</v>
      </c>
      <c r="N738" s="2" t="s">
        <v>359</v>
      </c>
      <c r="S738" s="15">
        <f t="shared" si="115"/>
        <v>41827</v>
      </c>
      <c r="T738" s="15">
        <f t="shared" si="116"/>
        <v>41639</v>
      </c>
      <c r="U738" s="15" t="str">
        <f t="shared" si="117"/>
        <v/>
      </c>
    </row>
    <row r="739" spans="10:21">
      <c r="J739" s="100" t="s">
        <v>769</v>
      </c>
      <c r="K739" s="2" t="str">
        <f t="shared" si="114"/>
        <v>x106</v>
      </c>
      <c r="L739" s="2" t="str">
        <f t="shared" si="113"/>
        <v>Property [accepted non-proportional reinsurance]</v>
      </c>
      <c r="N739" s="2" t="s">
        <v>359</v>
      </c>
      <c r="S739" s="15">
        <f t="shared" si="115"/>
        <v>41827</v>
      </c>
      <c r="T739" s="15" t="str">
        <f t="shared" si="116"/>
        <v/>
      </c>
      <c r="U739" s="15" t="str">
        <f t="shared" si="117"/>
        <v/>
      </c>
    </row>
    <row r="740" spans="10:21">
      <c r="J740" s="100" t="s">
        <v>770</v>
      </c>
      <c r="K740" s="2" t="str">
        <f t="shared" si="114"/>
        <v>x14</v>
      </c>
      <c r="L740" s="2" t="str">
        <f t="shared" si="113"/>
        <v>Casualty [accepted non-proportional reinsurance]</v>
      </c>
      <c r="N740" s="2" t="s">
        <v>359</v>
      </c>
      <c r="S740" s="15">
        <f t="shared" si="115"/>
        <v>41827</v>
      </c>
      <c r="T740" s="15" t="str">
        <f t="shared" si="116"/>
        <v/>
      </c>
      <c r="U740" s="15" t="str">
        <f t="shared" si="117"/>
        <v/>
      </c>
    </row>
    <row r="741" spans="10:21">
      <c r="J741" s="100" t="s">
        <v>771</v>
      </c>
      <c r="K741" s="2" t="str">
        <f t="shared" si="114"/>
        <v>x67</v>
      </c>
      <c r="L741" s="2" t="str">
        <f t="shared" si="113"/>
        <v>Marine, aviation, transport [accepted non-proportional reinsurance]</v>
      </c>
      <c r="N741" s="2" t="s">
        <v>359</v>
      </c>
      <c r="S741" s="15">
        <f t="shared" si="115"/>
        <v>41827</v>
      </c>
      <c r="T741" s="15" t="str">
        <f t="shared" si="116"/>
        <v/>
      </c>
      <c r="U741" s="15" t="str">
        <f t="shared" si="117"/>
        <v/>
      </c>
    </row>
    <row r="742" spans="10:21">
      <c r="J742" s="21" t="s">
        <v>781</v>
      </c>
      <c r="K742" s="2" t="str">
        <f t="shared" si="114"/>
        <v>x43</v>
      </c>
      <c r="L742" s="2" t="str">
        <f t="shared" si="113"/>
        <v>Health non-SLT</v>
      </c>
      <c r="M742" s="2" t="s">
        <v>358</v>
      </c>
      <c r="N742" s="2" t="s">
        <v>359</v>
      </c>
      <c r="S742" s="15">
        <f t="shared" si="115"/>
        <v>41827</v>
      </c>
      <c r="T742" s="15" t="str">
        <f t="shared" si="116"/>
        <v/>
      </c>
      <c r="U742" s="15" t="str">
        <f t="shared" si="117"/>
        <v/>
      </c>
    </row>
    <row r="743" spans="10:21">
      <c r="J743" s="22" t="s">
        <v>2249</v>
      </c>
      <c r="K743" s="2" t="str">
        <f t="shared" si="114"/>
        <v>x44</v>
      </c>
      <c r="L743" s="2" t="str">
        <f t="shared" si="113"/>
        <v>Health non-SLT [direct business and accepted proportional reinsurance]</v>
      </c>
      <c r="M743" s="2" t="s">
        <v>358</v>
      </c>
      <c r="N743" s="2" t="s">
        <v>359</v>
      </c>
      <c r="S743" s="15">
        <f t="shared" si="115"/>
        <v>41827</v>
      </c>
      <c r="T743" s="15">
        <f t="shared" si="116"/>
        <v>41639</v>
      </c>
      <c r="U743" s="15" t="str">
        <f t="shared" si="117"/>
        <v/>
      </c>
    </row>
    <row r="744" spans="10:21">
      <c r="J744" s="100" t="s">
        <v>765</v>
      </c>
      <c r="K744" s="2" t="str">
        <f t="shared" si="114"/>
        <v>x69</v>
      </c>
      <c r="L744" s="2" t="str">
        <f t="shared" si="113"/>
        <v>Medical expense insurance [direct business and accepted proportional reinsurance]</v>
      </c>
      <c r="N744" s="2" t="s">
        <v>359</v>
      </c>
      <c r="S744" s="15">
        <f t="shared" si="115"/>
        <v>41827</v>
      </c>
      <c r="T744" s="15" t="str">
        <f t="shared" si="116"/>
        <v/>
      </c>
      <c r="U744" s="15" t="str">
        <f t="shared" si="117"/>
        <v/>
      </c>
    </row>
    <row r="745" spans="10:21">
      <c r="J745" s="100" t="s">
        <v>766</v>
      </c>
      <c r="K745" s="2" t="str">
        <f t="shared" si="114"/>
        <v>x52</v>
      </c>
      <c r="L745" s="2" t="str">
        <f t="shared" si="113"/>
        <v>Income protection insurance [direct business and accepted proportional reinsurance]</v>
      </c>
      <c r="N745" s="2" t="s">
        <v>359</v>
      </c>
      <c r="S745" s="15">
        <f t="shared" si="115"/>
        <v>41827</v>
      </c>
      <c r="T745" s="15" t="str">
        <f t="shared" si="116"/>
        <v/>
      </c>
      <c r="U745" s="15" t="str">
        <f t="shared" si="117"/>
        <v/>
      </c>
    </row>
    <row r="746" spans="10:21">
      <c r="J746" s="100" t="s">
        <v>767</v>
      </c>
      <c r="K746" s="2" t="str">
        <f t="shared" si="114"/>
        <v>x132</v>
      </c>
      <c r="L746" s="2" t="str">
        <f t="shared" si="113"/>
        <v>Workers' compensation insurance [direct business and accepted proportional reinsurance]</v>
      </c>
      <c r="N746" s="2" t="s">
        <v>359</v>
      </c>
      <c r="S746" s="15">
        <f t="shared" si="115"/>
        <v>41827</v>
      </c>
      <c r="T746" s="15" t="str">
        <f t="shared" si="116"/>
        <v/>
      </c>
      <c r="U746" s="15" t="str">
        <f t="shared" si="117"/>
        <v/>
      </c>
    </row>
    <row r="747" spans="10:21">
      <c r="J747" s="22" t="s">
        <v>768</v>
      </c>
      <c r="K747" s="2" t="str">
        <f t="shared" si="114"/>
        <v>x42</v>
      </c>
      <c r="L747" s="2" t="str">
        <f t="shared" si="113"/>
        <v>Health [accepted non-proportional reinsurance]</v>
      </c>
      <c r="N747" s="2" t="s">
        <v>359</v>
      </c>
      <c r="S747" s="15">
        <f t="shared" si="115"/>
        <v>41827</v>
      </c>
      <c r="T747" s="15" t="str">
        <f t="shared" si="116"/>
        <v/>
      </c>
      <c r="U747" s="15" t="str">
        <f t="shared" si="117"/>
        <v/>
      </c>
    </row>
    <row r="748" spans="10:21">
      <c r="J748" s="19" t="s">
        <v>772</v>
      </c>
      <c r="K748" s="2" t="str">
        <f t="shared" si="114"/>
        <v>x65</v>
      </c>
      <c r="L748" s="2" t="str">
        <f t="shared" si="113"/>
        <v>Life and Health SLT</v>
      </c>
      <c r="M748" s="2" t="s">
        <v>358</v>
      </c>
      <c r="N748" s="2" t="s">
        <v>359</v>
      </c>
      <c r="S748" s="15">
        <f t="shared" si="115"/>
        <v>41827</v>
      </c>
      <c r="T748" s="15" t="str">
        <f t="shared" si="116"/>
        <v/>
      </c>
      <c r="U748" s="15" t="str">
        <f t="shared" si="117"/>
        <v/>
      </c>
    </row>
    <row r="749" spans="10:21">
      <c r="J749" s="21" t="s">
        <v>3444</v>
      </c>
      <c r="K749" s="2" t="str">
        <f t="shared" si="114"/>
        <v>x119</v>
      </c>
      <c r="L749" s="2" t="str">
        <f t="shared" si="113"/>
        <v>Unit-linked or index-linked</v>
      </c>
      <c r="N749" s="2" t="s">
        <v>359</v>
      </c>
      <c r="S749" s="15">
        <f t="shared" si="115"/>
        <v>41827</v>
      </c>
      <c r="T749" s="15" t="str">
        <f t="shared" si="116"/>
        <v/>
      </c>
      <c r="U749" s="15" t="str">
        <f t="shared" si="117"/>
        <v/>
      </c>
    </row>
    <row r="750" spans="10:21">
      <c r="J750" s="21" t="s">
        <v>8120</v>
      </c>
      <c r="K750" s="2" t="str">
        <f t="shared" si="114"/>
        <v>x176</v>
      </c>
      <c r="L750" s="2" t="str">
        <f t="shared" si="113"/>
        <v>Life and Health SLT [other than unit-linked or index-linked]</v>
      </c>
      <c r="M750" s="2" t="s">
        <v>358</v>
      </c>
      <c r="N750" s="2" t="s">
        <v>359</v>
      </c>
      <c r="S750" s="15">
        <f t="shared" si="115"/>
        <v>42277</v>
      </c>
      <c r="T750" s="15" t="str">
        <f t="shared" si="116"/>
        <v/>
      </c>
      <c r="U750" s="15" t="str">
        <f t="shared" si="117"/>
        <v/>
      </c>
    </row>
    <row r="751" spans="10:21">
      <c r="J751" s="22" t="s">
        <v>774</v>
      </c>
      <c r="K751" s="2" t="str">
        <f t="shared" si="114"/>
        <v>x53</v>
      </c>
      <c r="L751" s="2" t="str">
        <f t="shared" si="113"/>
        <v>Insurance with profit participation</v>
      </c>
      <c r="M751" s="2" t="s">
        <v>358</v>
      </c>
      <c r="N751" s="2" t="s">
        <v>359</v>
      </c>
      <c r="S751" s="15">
        <f t="shared" si="115"/>
        <v>41827</v>
      </c>
      <c r="T751" s="15" t="str">
        <f t="shared" si="116"/>
        <v/>
      </c>
      <c r="U751" s="15" t="str">
        <f t="shared" si="117"/>
        <v/>
      </c>
    </row>
    <row r="752" spans="10:21">
      <c r="J752" s="100" t="s">
        <v>783</v>
      </c>
      <c r="K752" s="2" t="str">
        <f t="shared" si="114"/>
        <v>x55</v>
      </c>
      <c r="L752" s="2" t="str">
        <f t="shared" si="113"/>
        <v>Insurance with profit participation [guaranteed benefits]</v>
      </c>
      <c r="N752" s="2" t="s">
        <v>359</v>
      </c>
      <c r="S752" s="15">
        <f t="shared" si="115"/>
        <v>41827</v>
      </c>
      <c r="T752" s="15" t="str">
        <f t="shared" si="116"/>
        <v/>
      </c>
      <c r="U752" s="15" t="str">
        <f t="shared" si="117"/>
        <v/>
      </c>
    </row>
    <row r="753" spans="10:21">
      <c r="J753" s="100" t="s">
        <v>784</v>
      </c>
      <c r="K753" s="2" t="str">
        <f t="shared" si="114"/>
        <v>x54</v>
      </c>
      <c r="L753" s="2" t="str">
        <f t="shared" si="113"/>
        <v>Insurance with profit participation [future discretionary benefits]</v>
      </c>
      <c r="N753" s="2" t="s">
        <v>359</v>
      </c>
      <c r="S753" s="15">
        <f t="shared" si="115"/>
        <v>41827</v>
      </c>
      <c r="T753" s="15" t="str">
        <f t="shared" si="116"/>
        <v/>
      </c>
      <c r="U753" s="15" t="str">
        <f t="shared" si="117"/>
        <v/>
      </c>
    </row>
    <row r="754" spans="10:21">
      <c r="J754" s="22" t="s">
        <v>775</v>
      </c>
      <c r="K754" s="2" t="str">
        <f t="shared" si="114"/>
        <v>x93</v>
      </c>
      <c r="L754" s="2" t="str">
        <f t="shared" si="113"/>
        <v>Other life</v>
      </c>
      <c r="N754" s="2" t="s">
        <v>359</v>
      </c>
      <c r="S754" s="15">
        <f t="shared" si="115"/>
        <v>41827</v>
      </c>
      <c r="T754" s="15" t="str">
        <f t="shared" si="116"/>
        <v/>
      </c>
      <c r="U754" s="15" t="str">
        <f t="shared" si="117"/>
        <v/>
      </c>
    </row>
    <row r="755" spans="10:21">
      <c r="J755" s="22" t="s">
        <v>776</v>
      </c>
      <c r="K755" s="2" t="str">
        <f t="shared" si="114"/>
        <v>x9</v>
      </c>
      <c r="L755" s="2" t="str">
        <f t="shared" si="113"/>
        <v>Annuities stemming from non-life insurance contracts</v>
      </c>
      <c r="M755" s="2" t="s">
        <v>358</v>
      </c>
      <c r="N755" s="2" t="s">
        <v>359</v>
      </c>
      <c r="S755" s="15">
        <f t="shared" si="115"/>
        <v>41827</v>
      </c>
      <c r="T755" s="15" t="str">
        <f t="shared" si="116"/>
        <v/>
      </c>
      <c r="U755" s="15" t="str">
        <f t="shared" si="117"/>
        <v/>
      </c>
    </row>
    <row r="756" spans="10:21">
      <c r="J756" s="100" t="s">
        <v>777</v>
      </c>
      <c r="K756" s="2" t="str">
        <f t="shared" si="114"/>
        <v>x11</v>
      </c>
      <c r="L756" s="2" t="str">
        <f t="shared" ref="L756:L766" si="118">J756</f>
        <v>Annuities stemming from non-life insurance contracts and relating to insurance obligations other than health insurance obligations</v>
      </c>
      <c r="N756" s="2" t="s">
        <v>359</v>
      </c>
      <c r="S756" s="15">
        <f t="shared" si="115"/>
        <v>41827</v>
      </c>
      <c r="T756" s="15" t="str">
        <f t="shared" si="116"/>
        <v/>
      </c>
      <c r="U756" s="15" t="str">
        <f t="shared" si="117"/>
        <v/>
      </c>
    </row>
    <row r="757" spans="10:21">
      <c r="J757" s="100" t="s">
        <v>778</v>
      </c>
      <c r="K757" s="2" t="str">
        <f t="shared" si="114"/>
        <v>x10</v>
      </c>
      <c r="L757" s="2" t="str">
        <f t="shared" si="118"/>
        <v>Annuities stemming from non-life insurance contracts and relating to health insurance obligations</v>
      </c>
      <c r="N757" s="2" t="s">
        <v>359</v>
      </c>
      <c r="S757" s="15">
        <f t="shared" si="115"/>
        <v>41827</v>
      </c>
      <c r="T757" s="15" t="str">
        <f t="shared" si="116"/>
        <v/>
      </c>
      <c r="U757" s="15" t="str">
        <f t="shared" si="117"/>
        <v/>
      </c>
    </row>
    <row r="758" spans="10:21">
      <c r="J758" s="22" t="s">
        <v>780</v>
      </c>
      <c r="K758" s="2" t="str">
        <f t="shared" si="114"/>
        <v>x45</v>
      </c>
      <c r="L758" s="2" t="str">
        <f t="shared" si="118"/>
        <v>Health SLT</v>
      </c>
      <c r="N758" s="2" t="s">
        <v>359</v>
      </c>
      <c r="S758" s="15">
        <f t="shared" si="115"/>
        <v>41827</v>
      </c>
      <c r="T758" s="15" t="str">
        <f t="shared" si="116"/>
        <v/>
      </c>
      <c r="U758" s="15" t="str">
        <f t="shared" si="117"/>
        <v/>
      </c>
    </row>
    <row r="759" spans="10:21">
      <c r="J759" s="20" t="s">
        <v>7896</v>
      </c>
      <c r="O759" s="2" t="s">
        <v>2286</v>
      </c>
      <c r="Q759" s="2" t="s">
        <v>1311</v>
      </c>
      <c r="S759" s="15">
        <v>42277</v>
      </c>
      <c r="T759" s="15"/>
      <c r="U759" s="15"/>
    </row>
    <row r="760" spans="10:21">
      <c r="J760" s="17" t="s">
        <v>130</v>
      </c>
      <c r="K760" s="2" t="str">
        <f t="shared" ref="K760:K766" si="119">VLOOKUP(J760,$A:$B,2,FALSE)</f>
        <v>x0</v>
      </c>
      <c r="L760" s="2" t="str">
        <f t="shared" si="118"/>
        <v>Total/NA</v>
      </c>
      <c r="M760" s="2" t="s">
        <v>358</v>
      </c>
      <c r="S760" s="15">
        <f t="shared" ref="S760:S766" si="120">VLOOKUP(J760,A:G,5,FALSE)</f>
        <v>41827</v>
      </c>
      <c r="T760" s="15" t="str">
        <f t="shared" ref="T760:T766" si="121">IF(VLOOKUP(J760,A:G,6,FALSE)=0,"",VLOOKUP(J760,A:G,6,FALSE))</f>
        <v/>
      </c>
      <c r="U760" s="15" t="str">
        <f t="shared" ref="U760:U766" si="122">IF(VLOOKUP(J760,A:G,7,FALSE)=0,"",VLOOKUP(J760,A:G,7,FALSE))</f>
        <v/>
      </c>
    </row>
    <row r="761" spans="10:21">
      <c r="J761" s="19" t="s">
        <v>796</v>
      </c>
      <c r="K761" s="2" t="str">
        <f t="shared" si="119"/>
        <v>x13</v>
      </c>
      <c r="L761" s="2" t="str">
        <f t="shared" si="118"/>
        <v>Branch</v>
      </c>
      <c r="M761" s="2" t="s">
        <v>358</v>
      </c>
      <c r="N761" s="2" t="s">
        <v>359</v>
      </c>
      <c r="S761" s="15">
        <f t="shared" si="120"/>
        <v>41827</v>
      </c>
      <c r="T761" s="15" t="str">
        <f t="shared" si="121"/>
        <v/>
      </c>
      <c r="U761" s="15" t="str">
        <f t="shared" si="122"/>
        <v/>
      </c>
    </row>
    <row r="762" spans="10:21">
      <c r="J762" s="21" t="s">
        <v>7687</v>
      </c>
      <c r="K762" s="2" t="str">
        <f t="shared" si="119"/>
        <v>x169</v>
      </c>
      <c r="L762" s="2" t="str">
        <f t="shared" si="118"/>
        <v>Typical branch activity</v>
      </c>
      <c r="N762" s="2" t="s">
        <v>359</v>
      </c>
      <c r="S762" s="15">
        <f t="shared" si="120"/>
        <v>42277</v>
      </c>
      <c r="T762" s="15" t="str">
        <f t="shared" si="121"/>
        <v/>
      </c>
      <c r="U762" s="15" t="str">
        <f t="shared" si="122"/>
        <v/>
      </c>
    </row>
    <row r="763" spans="10:21">
      <c r="J763" s="21" t="s">
        <v>7196</v>
      </c>
      <c r="K763" s="2" t="str">
        <f t="shared" si="119"/>
        <v>x162</v>
      </c>
      <c r="L763" s="2" t="str">
        <f t="shared" si="118"/>
        <v>Freedom to provide services by the branch</v>
      </c>
      <c r="N763" s="2" t="s">
        <v>359</v>
      </c>
      <c r="S763" s="15">
        <f t="shared" si="120"/>
        <v>42277</v>
      </c>
      <c r="T763" s="15" t="str">
        <f t="shared" si="121"/>
        <v/>
      </c>
      <c r="U763" s="15" t="str">
        <f t="shared" si="122"/>
        <v/>
      </c>
    </row>
    <row r="764" spans="10:21">
      <c r="J764" s="19" t="s">
        <v>7803</v>
      </c>
      <c r="K764" s="2" t="str">
        <f t="shared" si="119"/>
        <v>x174</v>
      </c>
      <c r="L764" s="2" t="str">
        <f t="shared" si="118"/>
        <v>Undertaking</v>
      </c>
      <c r="M764" s="2" t="s">
        <v>358</v>
      </c>
      <c r="N764" s="2" t="s">
        <v>359</v>
      </c>
      <c r="S764" s="15">
        <f t="shared" si="120"/>
        <v>42277</v>
      </c>
      <c r="T764" s="15">
        <f t="shared" si="121"/>
        <v>41639</v>
      </c>
      <c r="U764" s="15" t="str">
        <f t="shared" si="122"/>
        <v/>
      </c>
    </row>
    <row r="765" spans="10:21">
      <c r="J765" s="21" t="s">
        <v>7805</v>
      </c>
      <c r="K765" s="2" t="str">
        <f t="shared" si="119"/>
        <v>x175</v>
      </c>
      <c r="L765" s="2" t="str">
        <f t="shared" si="118"/>
        <v>Typical undertaking activity</v>
      </c>
      <c r="N765" s="2" t="s">
        <v>359</v>
      </c>
      <c r="S765" s="15">
        <f t="shared" si="120"/>
        <v>42277</v>
      </c>
      <c r="T765" s="15" t="str">
        <f t="shared" si="121"/>
        <v/>
      </c>
      <c r="U765" s="15" t="str">
        <f t="shared" si="122"/>
        <v/>
      </c>
    </row>
    <row r="766" spans="10:21">
      <c r="J766" s="21" t="s">
        <v>7804</v>
      </c>
      <c r="K766" s="2" t="str">
        <f t="shared" si="119"/>
        <v>x32</v>
      </c>
      <c r="L766" s="2" t="str">
        <f t="shared" si="118"/>
        <v>Freedom to provide services by undertaking</v>
      </c>
      <c r="N766" s="2" t="s">
        <v>359</v>
      </c>
      <c r="S766" s="15">
        <f t="shared" si="120"/>
        <v>41827</v>
      </c>
      <c r="T766" s="15" t="str">
        <f t="shared" si="121"/>
        <v/>
      </c>
      <c r="U766" s="15">
        <f t="shared" si="122"/>
        <v>42277</v>
      </c>
    </row>
    <row r="767" spans="10:21">
      <c r="J767" s="20" t="s">
        <v>8126</v>
      </c>
      <c r="O767" s="2" t="s">
        <v>2286</v>
      </c>
      <c r="Q767" s="2" t="s">
        <v>850</v>
      </c>
      <c r="R767" s="2" t="s">
        <v>10860</v>
      </c>
      <c r="S767" s="15">
        <v>42277</v>
      </c>
      <c r="T767" s="15"/>
      <c r="U767" s="15">
        <v>42931</v>
      </c>
    </row>
    <row r="768" spans="10:21">
      <c r="J768" s="17" t="s">
        <v>130</v>
      </c>
      <c r="K768" s="2" t="str">
        <f t="shared" ref="K768:K804" si="123">VLOOKUP(J768,$A:$B,2,FALSE)</f>
        <v>x0</v>
      </c>
      <c r="L768" s="2" t="str">
        <f>J768</f>
        <v>Total/NA</v>
      </c>
      <c r="P768" s="2" t="s">
        <v>627</v>
      </c>
      <c r="S768" s="15">
        <f t="shared" ref="S768:S804" si="124">VLOOKUP(J768,A:G,5,FALSE)</f>
        <v>41827</v>
      </c>
      <c r="T768" s="15" t="str">
        <f t="shared" ref="T768:T804" si="125">IF(VLOOKUP(J768,A:G,6,FALSE)=0,"",VLOOKUP(J768,A:G,6,FALSE))</f>
        <v/>
      </c>
      <c r="U768" s="15" t="str">
        <f t="shared" ref="U768:U804" si="126">IF(VLOOKUP(J768,A:G,7,FALSE)=0,"",VLOOKUP(J768,A:G,7,FALSE))</f>
        <v/>
      </c>
    </row>
    <row r="769" spans="10:21">
      <c r="J769" s="19" t="s">
        <v>4864</v>
      </c>
      <c r="K769" s="2" t="str">
        <f t="shared" si="123"/>
        <v>x135</v>
      </c>
      <c r="L769" s="2" t="s">
        <v>10306</v>
      </c>
      <c r="M769" s="81"/>
      <c r="O769" s="81"/>
      <c r="P769" s="81"/>
      <c r="Q769" s="81"/>
      <c r="R769" s="81"/>
      <c r="S769" s="15">
        <f t="shared" si="124"/>
        <v>41827</v>
      </c>
      <c r="T769" s="15" t="str">
        <f t="shared" si="125"/>
        <v/>
      </c>
      <c r="U769" s="15" t="str">
        <f t="shared" si="126"/>
        <v/>
      </c>
    </row>
    <row r="770" spans="10:21">
      <c r="J770" s="19" t="s">
        <v>4867</v>
      </c>
      <c r="K770" s="2" t="str">
        <f t="shared" si="123"/>
        <v>x136</v>
      </c>
      <c r="L770" s="2" t="s">
        <v>10307</v>
      </c>
      <c r="M770" s="81"/>
      <c r="O770" s="81"/>
      <c r="P770" s="81"/>
      <c r="Q770" s="81"/>
      <c r="R770" s="81"/>
      <c r="S770" s="15">
        <f t="shared" si="124"/>
        <v>41827</v>
      </c>
      <c r="T770" s="15" t="str">
        <f t="shared" si="125"/>
        <v/>
      </c>
      <c r="U770" s="15" t="str">
        <f t="shared" si="126"/>
        <v/>
      </c>
    </row>
    <row r="771" spans="10:21">
      <c r="J771" s="19" t="s">
        <v>4868</v>
      </c>
      <c r="K771" s="2" t="str">
        <f t="shared" si="123"/>
        <v>x137</v>
      </c>
      <c r="L771" s="2" t="s">
        <v>10308</v>
      </c>
      <c r="M771" s="81"/>
      <c r="O771" s="81"/>
      <c r="P771" s="81"/>
      <c r="Q771" s="81"/>
      <c r="R771" s="81"/>
      <c r="S771" s="15">
        <f t="shared" si="124"/>
        <v>41827</v>
      </c>
      <c r="T771" s="15" t="str">
        <f t="shared" si="125"/>
        <v/>
      </c>
      <c r="U771" s="15" t="str">
        <f t="shared" si="126"/>
        <v/>
      </c>
    </row>
    <row r="772" spans="10:21">
      <c r="J772" s="19" t="s">
        <v>4846</v>
      </c>
      <c r="K772" s="2" t="str">
        <f t="shared" si="123"/>
        <v>x138</v>
      </c>
      <c r="L772" s="2" t="s">
        <v>10309</v>
      </c>
      <c r="S772" s="15">
        <f t="shared" si="124"/>
        <v>41827</v>
      </c>
      <c r="T772" s="15" t="str">
        <f t="shared" si="125"/>
        <v/>
      </c>
      <c r="U772" s="15" t="str">
        <f t="shared" si="126"/>
        <v/>
      </c>
    </row>
    <row r="773" spans="10:21">
      <c r="J773" s="19" t="s">
        <v>4847</v>
      </c>
      <c r="K773" s="2" t="str">
        <f t="shared" si="123"/>
        <v>x139</v>
      </c>
      <c r="L773" s="2" t="s">
        <v>10310</v>
      </c>
      <c r="S773" s="15">
        <f t="shared" si="124"/>
        <v>41827</v>
      </c>
      <c r="T773" s="15" t="str">
        <f t="shared" si="125"/>
        <v/>
      </c>
      <c r="U773" s="15" t="str">
        <f t="shared" si="126"/>
        <v/>
      </c>
    </row>
    <row r="774" spans="10:21">
      <c r="J774" s="19" t="s">
        <v>4848</v>
      </c>
      <c r="K774" s="2" t="str">
        <f t="shared" si="123"/>
        <v>x140</v>
      </c>
      <c r="L774" s="2" t="s">
        <v>10311</v>
      </c>
      <c r="S774" s="15">
        <f t="shared" si="124"/>
        <v>41827</v>
      </c>
      <c r="T774" s="15" t="str">
        <f t="shared" si="125"/>
        <v/>
      </c>
      <c r="U774" s="15" t="str">
        <f t="shared" si="126"/>
        <v/>
      </c>
    </row>
    <row r="775" spans="10:21">
      <c r="J775" s="19" t="s">
        <v>4849</v>
      </c>
      <c r="K775" s="2" t="str">
        <f t="shared" si="123"/>
        <v>x141</v>
      </c>
      <c r="L775" s="2" t="s">
        <v>10312</v>
      </c>
      <c r="S775" s="15">
        <f t="shared" si="124"/>
        <v>41827</v>
      </c>
      <c r="T775" s="15" t="str">
        <f t="shared" si="125"/>
        <v/>
      </c>
      <c r="U775" s="15" t="str">
        <f t="shared" si="126"/>
        <v/>
      </c>
    </row>
    <row r="776" spans="10:21">
      <c r="J776" s="19" t="s">
        <v>4850</v>
      </c>
      <c r="K776" s="2" t="str">
        <f t="shared" si="123"/>
        <v>x142</v>
      </c>
      <c r="L776" s="2" t="s">
        <v>10313</v>
      </c>
      <c r="S776" s="15">
        <f t="shared" si="124"/>
        <v>41827</v>
      </c>
      <c r="T776" s="15" t="str">
        <f t="shared" si="125"/>
        <v/>
      </c>
      <c r="U776" s="15" t="str">
        <f t="shared" si="126"/>
        <v/>
      </c>
    </row>
    <row r="777" spans="10:21">
      <c r="J777" s="19" t="s">
        <v>4851</v>
      </c>
      <c r="K777" s="2" t="str">
        <f t="shared" si="123"/>
        <v>x143</v>
      </c>
      <c r="L777" s="2" t="s">
        <v>10314</v>
      </c>
      <c r="S777" s="15">
        <f t="shared" si="124"/>
        <v>41827</v>
      </c>
      <c r="T777" s="15" t="str">
        <f t="shared" si="125"/>
        <v/>
      </c>
      <c r="U777" s="15" t="str">
        <f t="shared" si="126"/>
        <v/>
      </c>
    </row>
    <row r="778" spans="10:21">
      <c r="J778" s="19" t="s">
        <v>4852</v>
      </c>
      <c r="K778" s="2" t="str">
        <f t="shared" si="123"/>
        <v>x144</v>
      </c>
      <c r="L778" s="2" t="s">
        <v>10315</v>
      </c>
      <c r="S778" s="15">
        <f t="shared" si="124"/>
        <v>41827</v>
      </c>
      <c r="T778" s="15" t="str">
        <f t="shared" si="125"/>
        <v/>
      </c>
      <c r="U778" s="15" t="str">
        <f t="shared" si="126"/>
        <v/>
      </c>
    </row>
    <row r="779" spans="10:21">
      <c r="J779" s="19" t="s">
        <v>4853</v>
      </c>
      <c r="K779" s="2" t="str">
        <f t="shared" si="123"/>
        <v>x145</v>
      </c>
      <c r="L779" s="2" t="s">
        <v>10316</v>
      </c>
      <c r="S779" s="15">
        <f t="shared" si="124"/>
        <v>41827</v>
      </c>
      <c r="T779" s="15" t="str">
        <f t="shared" si="125"/>
        <v/>
      </c>
      <c r="U779" s="15" t="str">
        <f t="shared" si="126"/>
        <v/>
      </c>
    </row>
    <row r="780" spans="10:21">
      <c r="J780" s="19" t="s">
        <v>4854</v>
      </c>
      <c r="K780" s="2" t="str">
        <f t="shared" si="123"/>
        <v>x146</v>
      </c>
      <c r="L780" s="2" t="s">
        <v>10317</v>
      </c>
      <c r="S780" s="15">
        <f t="shared" si="124"/>
        <v>41827</v>
      </c>
      <c r="T780" s="15" t="str">
        <f t="shared" si="125"/>
        <v/>
      </c>
      <c r="U780" s="15" t="str">
        <f t="shared" si="126"/>
        <v/>
      </c>
    </row>
    <row r="781" spans="10:21">
      <c r="J781" s="19" t="s">
        <v>4869</v>
      </c>
      <c r="K781" s="2" t="str">
        <f t="shared" si="123"/>
        <v>x148</v>
      </c>
      <c r="L781" s="2" t="s">
        <v>10318</v>
      </c>
      <c r="S781" s="15">
        <f t="shared" si="124"/>
        <v>41827</v>
      </c>
      <c r="T781" s="15" t="str">
        <f t="shared" si="125"/>
        <v/>
      </c>
      <c r="U781" s="15" t="str">
        <f t="shared" si="126"/>
        <v/>
      </c>
    </row>
    <row r="782" spans="10:21">
      <c r="J782" s="19" t="s">
        <v>4870</v>
      </c>
      <c r="K782" s="2" t="str">
        <f t="shared" si="123"/>
        <v>x149</v>
      </c>
      <c r="L782" s="2" t="s">
        <v>10319</v>
      </c>
      <c r="S782" s="15">
        <f t="shared" si="124"/>
        <v>41827</v>
      </c>
      <c r="T782" s="15" t="str">
        <f t="shared" si="125"/>
        <v/>
      </c>
      <c r="U782" s="15" t="str">
        <f t="shared" si="126"/>
        <v/>
      </c>
    </row>
    <row r="783" spans="10:21">
      <c r="J783" s="19" t="s">
        <v>4871</v>
      </c>
      <c r="K783" s="2" t="str">
        <f t="shared" si="123"/>
        <v>x150</v>
      </c>
      <c r="L783" s="2" t="s">
        <v>10320</v>
      </c>
      <c r="S783" s="15">
        <f t="shared" si="124"/>
        <v>41827</v>
      </c>
      <c r="T783" s="15" t="str">
        <f t="shared" si="125"/>
        <v/>
      </c>
      <c r="U783" s="15" t="str">
        <f t="shared" si="126"/>
        <v/>
      </c>
    </row>
    <row r="784" spans="10:21">
      <c r="J784" s="19" t="s">
        <v>4855</v>
      </c>
      <c r="K784" s="2" t="str">
        <f t="shared" si="123"/>
        <v>x151</v>
      </c>
      <c r="L784" s="2" t="s">
        <v>10321</v>
      </c>
      <c r="S784" s="15">
        <f t="shared" si="124"/>
        <v>41827</v>
      </c>
      <c r="T784" s="15" t="str">
        <f t="shared" si="125"/>
        <v/>
      </c>
      <c r="U784" s="15" t="str">
        <f t="shared" si="126"/>
        <v/>
      </c>
    </row>
    <row r="785" spans="10:21">
      <c r="J785" s="19" t="s">
        <v>4856</v>
      </c>
      <c r="K785" s="2" t="str">
        <f t="shared" si="123"/>
        <v>x152</v>
      </c>
      <c r="L785" s="2" t="s">
        <v>10322</v>
      </c>
      <c r="S785" s="15">
        <f t="shared" si="124"/>
        <v>41827</v>
      </c>
      <c r="T785" s="15" t="str">
        <f t="shared" si="125"/>
        <v/>
      </c>
      <c r="U785" s="15" t="str">
        <f t="shared" si="126"/>
        <v/>
      </c>
    </row>
    <row r="786" spans="10:21">
      <c r="J786" s="19" t="s">
        <v>4857</v>
      </c>
      <c r="K786" s="2" t="str">
        <f t="shared" si="123"/>
        <v>x153</v>
      </c>
      <c r="L786" s="2" t="s">
        <v>10323</v>
      </c>
      <c r="S786" s="15">
        <f t="shared" si="124"/>
        <v>41827</v>
      </c>
      <c r="T786" s="15" t="str">
        <f t="shared" si="125"/>
        <v/>
      </c>
      <c r="U786" s="15" t="str">
        <f t="shared" si="126"/>
        <v/>
      </c>
    </row>
    <row r="787" spans="10:21">
      <c r="J787" s="19" t="s">
        <v>4858</v>
      </c>
      <c r="K787" s="2" t="str">
        <f t="shared" si="123"/>
        <v>x154</v>
      </c>
      <c r="L787" s="2" t="s">
        <v>10324</v>
      </c>
      <c r="S787" s="15">
        <f t="shared" si="124"/>
        <v>41827</v>
      </c>
      <c r="T787" s="15" t="str">
        <f t="shared" si="125"/>
        <v/>
      </c>
      <c r="U787" s="15" t="str">
        <f t="shared" si="126"/>
        <v/>
      </c>
    </row>
    <row r="788" spans="10:21">
      <c r="J788" s="19" t="s">
        <v>4859</v>
      </c>
      <c r="K788" s="2" t="str">
        <f t="shared" si="123"/>
        <v>x155</v>
      </c>
      <c r="L788" s="2" t="s">
        <v>10325</v>
      </c>
      <c r="S788" s="15">
        <f t="shared" si="124"/>
        <v>41827</v>
      </c>
      <c r="T788" s="15" t="str">
        <f t="shared" si="125"/>
        <v/>
      </c>
      <c r="U788" s="15" t="str">
        <f t="shared" si="126"/>
        <v/>
      </c>
    </row>
    <row r="789" spans="10:21">
      <c r="J789" s="19" t="s">
        <v>4860</v>
      </c>
      <c r="K789" s="2" t="str">
        <f t="shared" si="123"/>
        <v>x156</v>
      </c>
      <c r="L789" s="2" t="s">
        <v>10326</v>
      </c>
      <c r="S789" s="15">
        <f t="shared" si="124"/>
        <v>41827</v>
      </c>
      <c r="T789" s="15" t="str">
        <f t="shared" si="125"/>
        <v/>
      </c>
      <c r="U789" s="15" t="str">
        <f t="shared" si="126"/>
        <v/>
      </c>
    </row>
    <row r="790" spans="10:21">
      <c r="J790" s="19" t="s">
        <v>4861</v>
      </c>
      <c r="K790" s="2" t="str">
        <f t="shared" si="123"/>
        <v>x157</v>
      </c>
      <c r="L790" s="2" t="s">
        <v>10327</v>
      </c>
      <c r="S790" s="15">
        <f t="shared" si="124"/>
        <v>41827</v>
      </c>
      <c r="T790" s="15" t="str">
        <f t="shared" si="125"/>
        <v/>
      </c>
      <c r="U790" s="15" t="str">
        <f t="shared" si="126"/>
        <v/>
      </c>
    </row>
    <row r="791" spans="10:21">
      <c r="J791" s="19" t="s">
        <v>4862</v>
      </c>
      <c r="K791" s="2" t="str">
        <f t="shared" si="123"/>
        <v>x158</v>
      </c>
      <c r="L791" s="2" t="s">
        <v>10328</v>
      </c>
      <c r="S791" s="15">
        <f t="shared" si="124"/>
        <v>41827</v>
      </c>
      <c r="T791" s="15" t="str">
        <f t="shared" si="125"/>
        <v/>
      </c>
      <c r="U791" s="15" t="str">
        <f t="shared" si="126"/>
        <v/>
      </c>
    </row>
    <row r="792" spans="10:21">
      <c r="J792" s="19" t="s">
        <v>4863</v>
      </c>
      <c r="K792" s="2" t="str">
        <f t="shared" si="123"/>
        <v>x159</v>
      </c>
      <c r="L792" s="2" t="s">
        <v>10329</v>
      </c>
      <c r="S792" s="15">
        <f t="shared" si="124"/>
        <v>41827</v>
      </c>
      <c r="T792" s="15" t="str">
        <f t="shared" si="125"/>
        <v/>
      </c>
      <c r="U792" s="15" t="str">
        <f t="shared" si="126"/>
        <v/>
      </c>
    </row>
    <row r="793" spans="10:21">
      <c r="J793" s="19" t="s">
        <v>768</v>
      </c>
      <c r="K793" s="2" t="str">
        <f t="shared" si="123"/>
        <v>x42</v>
      </c>
      <c r="L793" s="2" t="s">
        <v>10330</v>
      </c>
      <c r="S793" s="15">
        <f t="shared" si="124"/>
        <v>41827</v>
      </c>
      <c r="T793" s="15" t="str">
        <f t="shared" si="125"/>
        <v/>
      </c>
      <c r="U793" s="15" t="str">
        <f t="shared" si="126"/>
        <v/>
      </c>
    </row>
    <row r="794" spans="10:21">
      <c r="J794" s="19" t="s">
        <v>770</v>
      </c>
      <c r="K794" s="2" t="str">
        <f t="shared" si="123"/>
        <v>x14</v>
      </c>
      <c r="L794" s="2" t="s">
        <v>10331</v>
      </c>
      <c r="S794" s="15">
        <f t="shared" si="124"/>
        <v>41827</v>
      </c>
      <c r="T794" s="15" t="str">
        <f t="shared" si="125"/>
        <v/>
      </c>
      <c r="U794" s="15" t="str">
        <f t="shared" si="126"/>
        <v/>
      </c>
    </row>
    <row r="795" spans="10:21">
      <c r="J795" s="19" t="s">
        <v>771</v>
      </c>
      <c r="K795" s="2" t="str">
        <f t="shared" si="123"/>
        <v>x67</v>
      </c>
      <c r="L795" s="2" t="s">
        <v>10332</v>
      </c>
      <c r="S795" s="15">
        <f t="shared" si="124"/>
        <v>41827</v>
      </c>
      <c r="T795" s="15" t="str">
        <f t="shared" si="125"/>
        <v/>
      </c>
      <c r="U795" s="15" t="str">
        <f t="shared" si="126"/>
        <v/>
      </c>
    </row>
    <row r="796" spans="10:21">
      <c r="J796" s="19" t="s">
        <v>769</v>
      </c>
      <c r="K796" s="2" t="str">
        <f t="shared" si="123"/>
        <v>x106</v>
      </c>
      <c r="L796" s="2" t="s">
        <v>10333</v>
      </c>
      <c r="S796" s="15">
        <f t="shared" si="124"/>
        <v>41827</v>
      </c>
      <c r="T796" s="15" t="str">
        <f t="shared" si="125"/>
        <v/>
      </c>
      <c r="U796" s="15" t="str">
        <f t="shared" si="126"/>
        <v/>
      </c>
    </row>
    <row r="797" spans="10:21">
      <c r="J797" s="19" t="s">
        <v>774</v>
      </c>
      <c r="K797" s="2" t="str">
        <f t="shared" si="123"/>
        <v>x53</v>
      </c>
      <c r="L797" s="2" t="s">
        <v>10911</v>
      </c>
      <c r="S797" s="15">
        <f t="shared" si="124"/>
        <v>41827</v>
      </c>
      <c r="T797" s="15" t="str">
        <f t="shared" si="125"/>
        <v/>
      </c>
      <c r="U797" s="15" t="str">
        <f t="shared" si="126"/>
        <v/>
      </c>
    </row>
    <row r="798" spans="10:21">
      <c r="J798" s="19" t="s">
        <v>3444</v>
      </c>
      <c r="K798" s="2" t="str">
        <f t="shared" si="123"/>
        <v>x119</v>
      </c>
      <c r="L798" s="2" t="s">
        <v>10912</v>
      </c>
      <c r="S798" s="15">
        <f t="shared" si="124"/>
        <v>41827</v>
      </c>
      <c r="T798" s="15" t="str">
        <f t="shared" si="125"/>
        <v/>
      </c>
      <c r="U798" s="15" t="str">
        <f t="shared" si="126"/>
        <v/>
      </c>
    </row>
    <row r="799" spans="10:21">
      <c r="J799" s="19" t="s">
        <v>775</v>
      </c>
      <c r="K799" s="2" t="str">
        <f t="shared" si="123"/>
        <v>x93</v>
      </c>
      <c r="L799" s="2" t="s">
        <v>10913</v>
      </c>
      <c r="S799" s="15">
        <f t="shared" si="124"/>
        <v>41827</v>
      </c>
      <c r="T799" s="15" t="str">
        <f t="shared" si="125"/>
        <v/>
      </c>
      <c r="U799" s="15" t="str">
        <f t="shared" si="126"/>
        <v/>
      </c>
    </row>
    <row r="800" spans="10:21">
      <c r="J800" s="19" t="s">
        <v>778</v>
      </c>
      <c r="K800" s="2" t="str">
        <f t="shared" si="123"/>
        <v>x10</v>
      </c>
      <c r="L800" s="2" t="s">
        <v>10302</v>
      </c>
      <c r="S800" s="15">
        <f t="shared" si="124"/>
        <v>41827</v>
      </c>
      <c r="T800" s="15" t="str">
        <f t="shared" si="125"/>
        <v/>
      </c>
      <c r="U800" s="15" t="str">
        <f t="shared" si="126"/>
        <v/>
      </c>
    </row>
    <row r="801" spans="10:21">
      <c r="J801" s="19" t="s">
        <v>777</v>
      </c>
      <c r="K801" s="2" t="str">
        <f t="shared" si="123"/>
        <v>x11</v>
      </c>
      <c r="L801" s="2" t="s">
        <v>10303</v>
      </c>
      <c r="S801" s="15">
        <f t="shared" si="124"/>
        <v>41827</v>
      </c>
      <c r="T801" s="15" t="str">
        <f t="shared" si="125"/>
        <v/>
      </c>
      <c r="U801" s="15" t="str">
        <f t="shared" si="126"/>
        <v/>
      </c>
    </row>
    <row r="802" spans="10:21">
      <c r="J802" s="19" t="s">
        <v>4892</v>
      </c>
      <c r="K802" s="2" t="str">
        <f t="shared" si="123"/>
        <v>x161</v>
      </c>
      <c r="L802" s="2" t="s">
        <v>10305</v>
      </c>
      <c r="S802" s="15">
        <f t="shared" si="124"/>
        <v>41827</v>
      </c>
      <c r="T802" s="15" t="str">
        <f t="shared" si="125"/>
        <v/>
      </c>
      <c r="U802" s="15" t="str">
        <f t="shared" si="126"/>
        <v/>
      </c>
    </row>
    <row r="803" spans="10:21">
      <c r="J803" s="19" t="s">
        <v>4891</v>
      </c>
      <c r="K803" s="2" t="str">
        <f t="shared" si="123"/>
        <v>x160</v>
      </c>
      <c r="L803" s="2" t="s">
        <v>10304</v>
      </c>
      <c r="S803" s="15">
        <f t="shared" si="124"/>
        <v>41827</v>
      </c>
      <c r="T803" s="15" t="str">
        <f t="shared" si="125"/>
        <v/>
      </c>
      <c r="U803" s="15" t="str">
        <f t="shared" si="126"/>
        <v/>
      </c>
    </row>
    <row r="804" spans="10:21">
      <c r="J804" s="19" t="s">
        <v>780</v>
      </c>
      <c r="K804" s="2" t="str">
        <f t="shared" si="123"/>
        <v>x45</v>
      </c>
      <c r="L804" s="2" t="s">
        <v>10301</v>
      </c>
      <c r="S804" s="15">
        <f t="shared" si="124"/>
        <v>41827</v>
      </c>
      <c r="T804" s="15" t="str">
        <f t="shared" si="125"/>
        <v/>
      </c>
      <c r="U804" s="15" t="str">
        <f t="shared" si="126"/>
        <v/>
      </c>
    </row>
    <row r="805" spans="10:21">
      <c r="J805" s="20" t="s">
        <v>8248</v>
      </c>
      <c r="O805" s="2" t="s">
        <v>2286</v>
      </c>
      <c r="Q805" s="2" t="s">
        <v>2126</v>
      </c>
      <c r="S805" s="15">
        <v>42277</v>
      </c>
      <c r="T805" s="15"/>
      <c r="U805" s="15"/>
    </row>
    <row r="806" spans="10:21">
      <c r="J806" s="17" t="s">
        <v>8259</v>
      </c>
      <c r="K806" s="2" t="str">
        <f>VLOOKUP(J806,$A:$B,2,FALSE)</f>
        <v>x182</v>
      </c>
      <c r="L806" s="2" t="str">
        <f>J806</f>
        <v>Pension entitlements</v>
      </c>
      <c r="M806" s="2" t="s">
        <v>4680</v>
      </c>
      <c r="S806" s="15">
        <f>VLOOKUP(J806,A:G,5,FALSE)</f>
        <v>42277</v>
      </c>
      <c r="T806" s="15" t="str">
        <f>IF(VLOOKUP(J806,A:G,6,FALSE)=0,"",VLOOKUP(J806,A:G,6,FALSE))</f>
        <v/>
      </c>
      <c r="U806" s="15" t="str">
        <f>IF(VLOOKUP(J806,A:G,7,FALSE)=0,"",VLOOKUP(J806,A:G,7,FALSE))</f>
        <v/>
      </c>
    </row>
    <row r="807" spans="10:21">
      <c r="J807" s="19" t="s">
        <v>8244</v>
      </c>
      <c r="K807" s="2" t="str">
        <f>VLOOKUP(J807,$A:$B,2,FALSE)</f>
        <v>x177</v>
      </c>
      <c r="L807" s="2" t="str">
        <f t="shared" ref="L807:L856" si="127">J807</f>
        <v>Pillar II pension entitlements</v>
      </c>
      <c r="N807" s="2" t="s">
        <v>359</v>
      </c>
      <c r="S807" s="15">
        <f>VLOOKUP(J807,A:G,5,FALSE)</f>
        <v>42277</v>
      </c>
      <c r="T807" s="15" t="str">
        <f>IF(VLOOKUP(J807,A:G,6,FALSE)=0,"",VLOOKUP(J807,A:G,6,FALSE))</f>
        <v/>
      </c>
      <c r="U807" s="15" t="str">
        <f>IF(VLOOKUP(J807,A:G,7,FALSE)=0,"",VLOOKUP(J807,A:G,7,FALSE))</f>
        <v/>
      </c>
    </row>
    <row r="808" spans="10:21">
      <c r="J808" s="20" t="s">
        <v>8249</v>
      </c>
      <c r="O808" s="2" t="s">
        <v>2286</v>
      </c>
      <c r="Q808" s="2" t="s">
        <v>2126</v>
      </c>
      <c r="S808" s="15">
        <v>42277</v>
      </c>
      <c r="T808" s="15"/>
      <c r="U808" s="15"/>
    </row>
    <row r="809" spans="10:21">
      <c r="J809" s="17" t="s">
        <v>8259</v>
      </c>
      <c r="K809" s="2" t="str">
        <f>VLOOKUP(J809,$A:$B,2,FALSE)</f>
        <v>x182</v>
      </c>
      <c r="L809" s="2" t="str">
        <f t="shared" si="127"/>
        <v>Pension entitlements</v>
      </c>
      <c r="M809" s="2" t="s">
        <v>358</v>
      </c>
      <c r="S809" s="15">
        <f>VLOOKUP(J809,A:G,5,FALSE)</f>
        <v>42277</v>
      </c>
      <c r="T809" s="15" t="str">
        <f>IF(VLOOKUP(J809,A:G,6,FALSE)=0,"",VLOOKUP(J809,A:G,6,FALSE))</f>
        <v/>
      </c>
      <c r="U809" s="15" t="str">
        <f>IF(VLOOKUP(J809,A:G,7,FALSE)=0,"",VLOOKUP(J809,A:G,7,FALSE))</f>
        <v/>
      </c>
    </row>
    <row r="810" spans="10:21">
      <c r="J810" s="19" t="s">
        <v>8245</v>
      </c>
      <c r="K810" s="2" t="str">
        <f>VLOOKUP(J810,$A:$B,2,FALSE)</f>
        <v>x178</v>
      </c>
      <c r="L810" s="2" t="str">
        <f t="shared" si="127"/>
        <v>Pillar II defined benefit pension entitlements</v>
      </c>
      <c r="N810" s="2" t="s">
        <v>359</v>
      </c>
      <c r="S810" s="15">
        <f>VLOOKUP(J810,A:G,5,FALSE)</f>
        <v>42277</v>
      </c>
      <c r="T810" s="15" t="str">
        <f>IF(VLOOKUP(J810,A:G,6,FALSE)=0,"",VLOOKUP(J810,A:G,6,FALSE))</f>
        <v/>
      </c>
      <c r="U810" s="15" t="str">
        <f>IF(VLOOKUP(J810,A:G,7,FALSE)=0,"",VLOOKUP(J810,A:G,7,FALSE))</f>
        <v/>
      </c>
    </row>
    <row r="811" spans="10:21">
      <c r="J811" s="19" t="s">
        <v>8246</v>
      </c>
      <c r="K811" s="2" t="str">
        <f>VLOOKUP(J811,$A:$B,2,FALSE)</f>
        <v>x179</v>
      </c>
      <c r="L811" s="2" t="str">
        <f t="shared" si="127"/>
        <v>Pillar II defined contribution pension entitlements</v>
      </c>
      <c r="N811" s="2" t="s">
        <v>359</v>
      </c>
      <c r="S811" s="15">
        <f>VLOOKUP(J811,A:G,5,FALSE)</f>
        <v>42277</v>
      </c>
      <c r="T811" s="15" t="str">
        <f>IF(VLOOKUP(J811,A:G,6,FALSE)=0,"",VLOOKUP(J811,A:G,6,FALSE))</f>
        <v/>
      </c>
      <c r="U811" s="15" t="str">
        <f>IF(VLOOKUP(J811,A:G,7,FALSE)=0,"",VLOOKUP(J811,A:G,7,FALSE))</f>
        <v/>
      </c>
    </row>
    <row r="812" spans="10:21">
      <c r="J812" s="19" t="s">
        <v>8247</v>
      </c>
      <c r="K812" s="2" t="str">
        <f>VLOOKUP(J812,$A:$B,2,FALSE)</f>
        <v>x180</v>
      </c>
      <c r="L812" s="2" t="str">
        <f t="shared" si="127"/>
        <v>Pillar II hybrid pension entitlements</v>
      </c>
      <c r="N812" s="2" t="s">
        <v>359</v>
      </c>
      <c r="S812" s="15">
        <f>VLOOKUP(J812,A:G,5,FALSE)</f>
        <v>42277</v>
      </c>
      <c r="T812" s="15" t="str">
        <f>IF(VLOOKUP(J812,A:G,6,FALSE)=0,"",VLOOKUP(J812,A:G,6,FALSE))</f>
        <v/>
      </c>
      <c r="U812" s="15" t="str">
        <f>IF(VLOOKUP(J812,A:G,7,FALSE)=0,"",VLOOKUP(J812,A:G,7,FALSE))</f>
        <v/>
      </c>
    </row>
    <row r="813" spans="10:21">
      <c r="J813" s="20" t="s">
        <v>8257</v>
      </c>
      <c r="O813" s="2" t="s">
        <v>2286</v>
      </c>
      <c r="Q813" s="2" t="s">
        <v>850</v>
      </c>
      <c r="S813" s="15">
        <v>42277</v>
      </c>
      <c r="T813" s="15"/>
      <c r="U813" s="15"/>
    </row>
    <row r="814" spans="10:21">
      <c r="J814" s="17" t="s">
        <v>130</v>
      </c>
      <c r="K814" s="2" t="str">
        <f t="shared" ref="K814:K856" si="128">VLOOKUP(J814,$A:$B,2,FALSE)</f>
        <v>x0</v>
      </c>
      <c r="L814" s="2" t="str">
        <f t="shared" si="127"/>
        <v>Total/NA</v>
      </c>
      <c r="M814" s="2" t="s">
        <v>358</v>
      </c>
      <c r="S814" s="15">
        <f t="shared" ref="S814:S856" si="129">VLOOKUP(J814,A:G,5,FALSE)</f>
        <v>41827</v>
      </c>
      <c r="T814" s="15" t="str">
        <f t="shared" ref="T814:T856" si="130">IF(VLOOKUP(J814,A:G,6,FALSE)=0,"",VLOOKUP(J814,A:G,6,FALSE))</f>
        <v/>
      </c>
      <c r="U814" s="15" t="str">
        <f t="shared" ref="U814:U856" si="131">IF(VLOOKUP(J814,A:G,7,FALSE)=0,"",VLOOKUP(J814,A:G,7,FALSE))</f>
        <v/>
      </c>
    </row>
    <row r="815" spans="10:21">
      <c r="J815" s="19" t="s">
        <v>2246</v>
      </c>
      <c r="K815" s="2" t="str">
        <f t="shared" si="128"/>
        <v>x79</v>
      </c>
      <c r="L815" s="2" t="str">
        <f t="shared" si="127"/>
        <v>Non-life and Health non-SLT</v>
      </c>
      <c r="M815" s="2" t="s">
        <v>358</v>
      </c>
      <c r="N815" s="2" t="s">
        <v>359</v>
      </c>
      <c r="S815" s="15">
        <f t="shared" si="129"/>
        <v>41827</v>
      </c>
      <c r="T815" s="15" t="str">
        <f t="shared" si="130"/>
        <v/>
      </c>
      <c r="U815" s="15" t="str">
        <f t="shared" si="131"/>
        <v/>
      </c>
    </row>
    <row r="816" spans="10:21">
      <c r="J816" s="21" t="s">
        <v>4865</v>
      </c>
      <c r="K816" s="2" t="str">
        <f t="shared" si="128"/>
        <v>x134</v>
      </c>
      <c r="L816" s="2" t="str">
        <f t="shared" si="127"/>
        <v>Non-life and Health non-SLT [direct business]</v>
      </c>
      <c r="M816" s="2" t="s">
        <v>358</v>
      </c>
      <c r="N816" s="2" t="s">
        <v>359</v>
      </c>
      <c r="S816" s="15">
        <f t="shared" si="129"/>
        <v>41827</v>
      </c>
      <c r="T816" s="15" t="str">
        <f t="shared" si="130"/>
        <v/>
      </c>
      <c r="U816" s="15" t="str">
        <f t="shared" si="131"/>
        <v/>
      </c>
    </row>
    <row r="817" spans="10:21">
      <c r="J817" s="22" t="s">
        <v>4864</v>
      </c>
      <c r="K817" s="2" t="str">
        <f t="shared" si="128"/>
        <v>x135</v>
      </c>
      <c r="L817" s="2" t="str">
        <f t="shared" si="127"/>
        <v>Medical expense insurance [direct business]</v>
      </c>
      <c r="M817" s="81"/>
      <c r="N817" s="2" t="s">
        <v>359</v>
      </c>
      <c r="O817" s="81"/>
      <c r="P817" s="81"/>
      <c r="Q817" s="81"/>
      <c r="R817" s="81"/>
      <c r="S817" s="15">
        <f t="shared" si="129"/>
        <v>41827</v>
      </c>
      <c r="T817" s="15" t="str">
        <f t="shared" si="130"/>
        <v/>
      </c>
      <c r="U817" s="15" t="str">
        <f t="shared" si="131"/>
        <v/>
      </c>
    </row>
    <row r="818" spans="10:21">
      <c r="J818" s="22" t="s">
        <v>4867</v>
      </c>
      <c r="K818" s="2" t="str">
        <f t="shared" si="128"/>
        <v>x136</v>
      </c>
      <c r="L818" s="2" t="str">
        <f t="shared" si="127"/>
        <v>Income protection insurance [direct business]</v>
      </c>
      <c r="M818" s="81"/>
      <c r="N818" s="2" t="s">
        <v>359</v>
      </c>
      <c r="O818" s="81"/>
      <c r="P818" s="81"/>
      <c r="Q818" s="81"/>
      <c r="R818" s="81"/>
      <c r="S818" s="15">
        <f t="shared" si="129"/>
        <v>41827</v>
      </c>
      <c r="T818" s="15" t="str">
        <f t="shared" si="130"/>
        <v/>
      </c>
      <c r="U818" s="15" t="str">
        <f t="shared" si="131"/>
        <v/>
      </c>
    </row>
    <row r="819" spans="10:21">
      <c r="J819" s="22" t="s">
        <v>4868</v>
      </c>
      <c r="K819" s="2" t="str">
        <f t="shared" si="128"/>
        <v>x137</v>
      </c>
      <c r="L819" s="2" t="str">
        <f t="shared" si="127"/>
        <v>Workers' compensation insurance [direct business]</v>
      </c>
      <c r="M819" s="81"/>
      <c r="N819" s="2" t="s">
        <v>359</v>
      </c>
      <c r="O819" s="81"/>
      <c r="P819" s="81"/>
      <c r="Q819" s="81"/>
      <c r="R819" s="81"/>
      <c r="S819" s="15">
        <f t="shared" si="129"/>
        <v>41827</v>
      </c>
      <c r="T819" s="15" t="str">
        <f t="shared" si="130"/>
        <v/>
      </c>
      <c r="U819" s="15" t="str">
        <f t="shared" si="131"/>
        <v/>
      </c>
    </row>
    <row r="820" spans="10:21">
      <c r="J820" s="22" t="s">
        <v>4846</v>
      </c>
      <c r="K820" s="2" t="str">
        <f t="shared" si="128"/>
        <v>x138</v>
      </c>
      <c r="L820" s="2" t="str">
        <f t="shared" si="127"/>
        <v>Motor vehicle liability insurance [direct business]</v>
      </c>
      <c r="N820" s="2" t="s">
        <v>359</v>
      </c>
      <c r="S820" s="15">
        <f t="shared" si="129"/>
        <v>41827</v>
      </c>
      <c r="T820" s="15" t="str">
        <f t="shared" si="130"/>
        <v/>
      </c>
      <c r="U820" s="15" t="str">
        <f t="shared" si="131"/>
        <v/>
      </c>
    </row>
    <row r="821" spans="10:21">
      <c r="J821" s="22" t="s">
        <v>4847</v>
      </c>
      <c r="K821" s="2" t="str">
        <f t="shared" si="128"/>
        <v>x139</v>
      </c>
      <c r="L821" s="2" t="str">
        <f t="shared" si="127"/>
        <v>Other motor insurance [direct business]</v>
      </c>
      <c r="N821" s="2" t="s">
        <v>359</v>
      </c>
      <c r="S821" s="15">
        <f t="shared" si="129"/>
        <v>41827</v>
      </c>
      <c r="T821" s="15" t="str">
        <f t="shared" si="130"/>
        <v/>
      </c>
      <c r="U821" s="15" t="str">
        <f t="shared" si="131"/>
        <v/>
      </c>
    </row>
    <row r="822" spans="10:21">
      <c r="J822" s="22" t="s">
        <v>4848</v>
      </c>
      <c r="K822" s="2" t="str">
        <f t="shared" si="128"/>
        <v>x140</v>
      </c>
      <c r="L822" s="2" t="str">
        <f t="shared" si="127"/>
        <v>Marine, aviation and transport insurance [direct business]</v>
      </c>
      <c r="N822" s="2" t="s">
        <v>359</v>
      </c>
      <c r="S822" s="15">
        <f t="shared" si="129"/>
        <v>41827</v>
      </c>
      <c r="T822" s="15" t="str">
        <f t="shared" si="130"/>
        <v/>
      </c>
      <c r="U822" s="15" t="str">
        <f t="shared" si="131"/>
        <v/>
      </c>
    </row>
    <row r="823" spans="10:21">
      <c r="J823" s="22" t="s">
        <v>4849</v>
      </c>
      <c r="K823" s="2" t="str">
        <f t="shared" si="128"/>
        <v>x141</v>
      </c>
      <c r="L823" s="2" t="str">
        <f t="shared" si="127"/>
        <v>Fire and other damage to property insurance [direct business]</v>
      </c>
      <c r="N823" s="2" t="s">
        <v>359</v>
      </c>
      <c r="S823" s="15">
        <f t="shared" si="129"/>
        <v>41827</v>
      </c>
      <c r="T823" s="15" t="str">
        <f t="shared" si="130"/>
        <v/>
      </c>
      <c r="U823" s="15" t="str">
        <f t="shared" si="131"/>
        <v/>
      </c>
    </row>
    <row r="824" spans="10:21">
      <c r="J824" s="22" t="s">
        <v>4850</v>
      </c>
      <c r="K824" s="2" t="str">
        <f t="shared" si="128"/>
        <v>x142</v>
      </c>
      <c r="L824" s="2" t="str">
        <f t="shared" si="127"/>
        <v>General liability insurance [direct business]</v>
      </c>
      <c r="N824" s="2" t="s">
        <v>359</v>
      </c>
      <c r="S824" s="15">
        <f t="shared" si="129"/>
        <v>41827</v>
      </c>
      <c r="T824" s="15" t="str">
        <f t="shared" si="130"/>
        <v/>
      </c>
      <c r="U824" s="15" t="str">
        <f t="shared" si="131"/>
        <v/>
      </c>
    </row>
    <row r="825" spans="10:21">
      <c r="J825" s="22" t="s">
        <v>4851</v>
      </c>
      <c r="K825" s="2" t="str">
        <f t="shared" si="128"/>
        <v>x143</v>
      </c>
      <c r="L825" s="2" t="str">
        <f t="shared" si="127"/>
        <v>Credit and suretyship insurance [direct business]</v>
      </c>
      <c r="N825" s="2" t="s">
        <v>359</v>
      </c>
      <c r="S825" s="15">
        <f t="shared" si="129"/>
        <v>41827</v>
      </c>
      <c r="T825" s="15" t="str">
        <f t="shared" si="130"/>
        <v/>
      </c>
      <c r="U825" s="15" t="str">
        <f t="shared" si="131"/>
        <v/>
      </c>
    </row>
    <row r="826" spans="10:21">
      <c r="J826" s="22" t="s">
        <v>4852</v>
      </c>
      <c r="K826" s="2" t="str">
        <f t="shared" si="128"/>
        <v>x144</v>
      </c>
      <c r="L826" s="2" t="str">
        <f t="shared" si="127"/>
        <v>Legal expenses insurance [direct business]</v>
      </c>
      <c r="N826" s="2" t="s">
        <v>359</v>
      </c>
      <c r="S826" s="15">
        <f t="shared" si="129"/>
        <v>41827</v>
      </c>
      <c r="T826" s="15" t="str">
        <f t="shared" si="130"/>
        <v/>
      </c>
      <c r="U826" s="15" t="str">
        <f t="shared" si="131"/>
        <v/>
      </c>
    </row>
    <row r="827" spans="10:21">
      <c r="J827" s="22" t="s">
        <v>4853</v>
      </c>
      <c r="K827" s="2" t="str">
        <f t="shared" si="128"/>
        <v>x145</v>
      </c>
      <c r="L827" s="2" t="str">
        <f t="shared" si="127"/>
        <v>Assistance [direct business]</v>
      </c>
      <c r="N827" s="2" t="s">
        <v>359</v>
      </c>
      <c r="S827" s="15">
        <f t="shared" si="129"/>
        <v>41827</v>
      </c>
      <c r="T827" s="15" t="str">
        <f t="shared" si="130"/>
        <v/>
      </c>
      <c r="U827" s="15" t="str">
        <f t="shared" si="131"/>
        <v/>
      </c>
    </row>
    <row r="828" spans="10:21">
      <c r="J828" s="22" t="s">
        <v>4854</v>
      </c>
      <c r="K828" s="2" t="str">
        <f t="shared" si="128"/>
        <v>x146</v>
      </c>
      <c r="L828" s="2" t="str">
        <f t="shared" si="127"/>
        <v>Miscellaneous financial loss [direct business]</v>
      </c>
      <c r="N828" s="2" t="s">
        <v>359</v>
      </c>
      <c r="S828" s="15">
        <f t="shared" si="129"/>
        <v>41827</v>
      </c>
      <c r="T828" s="15" t="str">
        <f t="shared" si="130"/>
        <v/>
      </c>
      <c r="U828" s="15" t="str">
        <f t="shared" si="131"/>
        <v/>
      </c>
    </row>
    <row r="829" spans="10:21">
      <c r="J829" s="19" t="s">
        <v>8255</v>
      </c>
      <c r="K829" s="2" t="str">
        <f t="shared" si="128"/>
        <v>x181</v>
      </c>
      <c r="L829" s="2" t="str">
        <f t="shared" si="127"/>
        <v>Non-life and Health non-SLT [accepted reinsurance]</v>
      </c>
      <c r="M829" s="2" t="s">
        <v>358</v>
      </c>
      <c r="N829" s="2" t="s">
        <v>359</v>
      </c>
      <c r="S829" s="15">
        <f t="shared" si="129"/>
        <v>42277</v>
      </c>
      <c r="T829" s="15" t="str">
        <f t="shared" si="130"/>
        <v/>
      </c>
      <c r="U829" s="15" t="str">
        <f t="shared" si="131"/>
        <v/>
      </c>
    </row>
    <row r="830" spans="10:21">
      <c r="J830" s="21" t="s">
        <v>4866</v>
      </c>
      <c r="K830" s="2" t="str">
        <f t="shared" si="128"/>
        <v>x147</v>
      </c>
      <c r="L830" s="2" t="str">
        <f t="shared" si="127"/>
        <v>Non-life and Health non-SLT [accepted proportional reinsurance]</v>
      </c>
      <c r="M830" s="2" t="s">
        <v>358</v>
      </c>
      <c r="N830" s="2" t="s">
        <v>359</v>
      </c>
      <c r="S830" s="15">
        <f t="shared" si="129"/>
        <v>41827</v>
      </c>
      <c r="T830" s="15" t="str">
        <f t="shared" si="130"/>
        <v/>
      </c>
      <c r="U830" s="15" t="str">
        <f t="shared" si="131"/>
        <v/>
      </c>
    </row>
    <row r="831" spans="10:21">
      <c r="J831" s="22" t="s">
        <v>4869</v>
      </c>
      <c r="K831" s="2" t="str">
        <f t="shared" si="128"/>
        <v>x148</v>
      </c>
      <c r="L831" s="2" t="str">
        <f t="shared" si="127"/>
        <v>Medical expense insurance [accepted proportional reinsurance]</v>
      </c>
      <c r="N831" s="2" t="s">
        <v>359</v>
      </c>
      <c r="S831" s="15">
        <f t="shared" si="129"/>
        <v>41827</v>
      </c>
      <c r="T831" s="15" t="str">
        <f t="shared" si="130"/>
        <v/>
      </c>
      <c r="U831" s="15" t="str">
        <f t="shared" si="131"/>
        <v/>
      </c>
    </row>
    <row r="832" spans="10:21">
      <c r="J832" s="22" t="s">
        <v>4870</v>
      </c>
      <c r="K832" s="2" t="str">
        <f t="shared" si="128"/>
        <v>x149</v>
      </c>
      <c r="L832" s="2" t="str">
        <f t="shared" si="127"/>
        <v>Income protection insurance [accepted proportional reinsurance]</v>
      </c>
      <c r="N832" s="2" t="s">
        <v>359</v>
      </c>
      <c r="S832" s="15">
        <f t="shared" si="129"/>
        <v>41827</v>
      </c>
      <c r="T832" s="15" t="str">
        <f t="shared" si="130"/>
        <v/>
      </c>
      <c r="U832" s="15" t="str">
        <f t="shared" si="131"/>
        <v/>
      </c>
    </row>
    <row r="833" spans="10:21">
      <c r="J833" s="22" t="s">
        <v>4871</v>
      </c>
      <c r="K833" s="2" t="str">
        <f t="shared" si="128"/>
        <v>x150</v>
      </c>
      <c r="L833" s="2" t="str">
        <f t="shared" si="127"/>
        <v>Workers' compensation insurance [accepted proportional reinsurance]</v>
      </c>
      <c r="N833" s="2" t="s">
        <v>359</v>
      </c>
      <c r="S833" s="15">
        <f t="shared" si="129"/>
        <v>41827</v>
      </c>
      <c r="T833" s="15" t="str">
        <f t="shared" si="130"/>
        <v/>
      </c>
      <c r="U833" s="15" t="str">
        <f t="shared" si="131"/>
        <v/>
      </c>
    </row>
    <row r="834" spans="10:21">
      <c r="J834" s="22" t="s">
        <v>4855</v>
      </c>
      <c r="K834" s="2" t="str">
        <f t="shared" si="128"/>
        <v>x151</v>
      </c>
      <c r="L834" s="2" t="str">
        <f t="shared" si="127"/>
        <v>Motor vehicle liability insurance [accepted proportional reinsurance]</v>
      </c>
      <c r="N834" s="2" t="s">
        <v>359</v>
      </c>
      <c r="S834" s="15">
        <f t="shared" si="129"/>
        <v>41827</v>
      </c>
      <c r="T834" s="15" t="str">
        <f t="shared" si="130"/>
        <v/>
      </c>
      <c r="U834" s="15" t="str">
        <f t="shared" si="131"/>
        <v/>
      </c>
    </row>
    <row r="835" spans="10:21">
      <c r="J835" s="22" t="s">
        <v>4856</v>
      </c>
      <c r="K835" s="2" t="str">
        <f t="shared" si="128"/>
        <v>x152</v>
      </c>
      <c r="L835" s="2" t="str">
        <f t="shared" si="127"/>
        <v>Other motor insurance [accepted proportional reinsurance]</v>
      </c>
      <c r="N835" s="2" t="s">
        <v>359</v>
      </c>
      <c r="S835" s="15">
        <f t="shared" si="129"/>
        <v>41827</v>
      </c>
      <c r="T835" s="15" t="str">
        <f t="shared" si="130"/>
        <v/>
      </c>
      <c r="U835" s="15" t="str">
        <f t="shared" si="131"/>
        <v/>
      </c>
    </row>
    <row r="836" spans="10:21">
      <c r="J836" s="22" t="s">
        <v>4857</v>
      </c>
      <c r="K836" s="2" t="str">
        <f t="shared" si="128"/>
        <v>x153</v>
      </c>
      <c r="L836" s="2" t="str">
        <f t="shared" si="127"/>
        <v>Marine, aviation and transport insurance [accepted proportional reinsurance]</v>
      </c>
      <c r="N836" s="2" t="s">
        <v>359</v>
      </c>
      <c r="S836" s="15">
        <f t="shared" si="129"/>
        <v>41827</v>
      </c>
      <c r="T836" s="15" t="str">
        <f t="shared" si="130"/>
        <v/>
      </c>
      <c r="U836" s="15" t="str">
        <f t="shared" si="131"/>
        <v/>
      </c>
    </row>
    <row r="837" spans="10:21">
      <c r="J837" s="22" t="s">
        <v>4858</v>
      </c>
      <c r="K837" s="2" t="str">
        <f t="shared" si="128"/>
        <v>x154</v>
      </c>
      <c r="L837" s="2" t="str">
        <f t="shared" si="127"/>
        <v>Fire and other damage to property insurance [accepted proportional reinsurance]</v>
      </c>
      <c r="N837" s="2" t="s">
        <v>359</v>
      </c>
      <c r="S837" s="15">
        <f t="shared" si="129"/>
        <v>41827</v>
      </c>
      <c r="T837" s="15" t="str">
        <f t="shared" si="130"/>
        <v/>
      </c>
      <c r="U837" s="15" t="str">
        <f t="shared" si="131"/>
        <v/>
      </c>
    </row>
    <row r="838" spans="10:21">
      <c r="J838" s="22" t="s">
        <v>4859</v>
      </c>
      <c r="K838" s="2" t="str">
        <f t="shared" si="128"/>
        <v>x155</v>
      </c>
      <c r="L838" s="2" t="str">
        <f t="shared" si="127"/>
        <v>General liability insurance [accepted proportional reinsurance]</v>
      </c>
      <c r="N838" s="2" t="s">
        <v>359</v>
      </c>
      <c r="S838" s="15">
        <f t="shared" si="129"/>
        <v>41827</v>
      </c>
      <c r="T838" s="15" t="str">
        <f t="shared" si="130"/>
        <v/>
      </c>
      <c r="U838" s="15" t="str">
        <f t="shared" si="131"/>
        <v/>
      </c>
    </row>
    <row r="839" spans="10:21">
      <c r="J839" s="22" t="s">
        <v>4860</v>
      </c>
      <c r="K839" s="2" t="str">
        <f t="shared" si="128"/>
        <v>x156</v>
      </c>
      <c r="L839" s="2" t="str">
        <f t="shared" si="127"/>
        <v>Credit and suretyship insurance [accepted proportional reinsurance]</v>
      </c>
      <c r="N839" s="2" t="s">
        <v>359</v>
      </c>
      <c r="S839" s="15">
        <f t="shared" si="129"/>
        <v>41827</v>
      </c>
      <c r="T839" s="15" t="str">
        <f t="shared" si="130"/>
        <v/>
      </c>
      <c r="U839" s="15" t="str">
        <f t="shared" si="131"/>
        <v/>
      </c>
    </row>
    <row r="840" spans="10:21">
      <c r="J840" s="22" t="s">
        <v>4861</v>
      </c>
      <c r="K840" s="2" t="str">
        <f t="shared" si="128"/>
        <v>x157</v>
      </c>
      <c r="L840" s="2" t="str">
        <f t="shared" si="127"/>
        <v>Legal expenses insurance [accepted proportional reinsurance]</v>
      </c>
      <c r="N840" s="2" t="s">
        <v>359</v>
      </c>
      <c r="S840" s="15">
        <f t="shared" si="129"/>
        <v>41827</v>
      </c>
      <c r="T840" s="15" t="str">
        <f t="shared" si="130"/>
        <v/>
      </c>
      <c r="U840" s="15" t="str">
        <f t="shared" si="131"/>
        <v/>
      </c>
    </row>
    <row r="841" spans="10:21">
      <c r="J841" s="22" t="s">
        <v>4862</v>
      </c>
      <c r="K841" s="2" t="str">
        <f t="shared" si="128"/>
        <v>x158</v>
      </c>
      <c r="L841" s="2" t="str">
        <f t="shared" si="127"/>
        <v>Assistance [accepted proportional reinsurance]</v>
      </c>
      <c r="N841" s="2" t="s">
        <v>359</v>
      </c>
      <c r="S841" s="15">
        <f t="shared" si="129"/>
        <v>41827</v>
      </c>
      <c r="T841" s="15" t="str">
        <f t="shared" si="130"/>
        <v/>
      </c>
      <c r="U841" s="15" t="str">
        <f t="shared" si="131"/>
        <v/>
      </c>
    </row>
    <row r="842" spans="10:21">
      <c r="J842" s="22" t="s">
        <v>4863</v>
      </c>
      <c r="K842" s="2" t="str">
        <f t="shared" si="128"/>
        <v>x159</v>
      </c>
      <c r="L842" s="2" t="str">
        <f t="shared" si="127"/>
        <v>Miscellaneous financial loss [accepted proportional reinsurance]</v>
      </c>
      <c r="N842" s="2" t="s">
        <v>359</v>
      </c>
      <c r="S842" s="15">
        <f t="shared" si="129"/>
        <v>41827</v>
      </c>
      <c r="T842" s="15" t="str">
        <f t="shared" si="130"/>
        <v/>
      </c>
      <c r="U842" s="15" t="str">
        <f t="shared" si="131"/>
        <v/>
      </c>
    </row>
    <row r="843" spans="10:21">
      <c r="J843" s="21" t="s">
        <v>2247</v>
      </c>
      <c r="K843" s="2" t="str">
        <f t="shared" si="128"/>
        <v>x80</v>
      </c>
      <c r="L843" s="2" t="str">
        <f t="shared" si="127"/>
        <v>Non-life and Health non-SLT [accepted non-proportional reinsurance]</v>
      </c>
      <c r="M843" s="2" t="s">
        <v>358</v>
      </c>
      <c r="N843" s="2" t="s">
        <v>359</v>
      </c>
      <c r="S843" s="15">
        <f t="shared" si="129"/>
        <v>41827</v>
      </c>
      <c r="T843" s="15" t="str">
        <f t="shared" si="130"/>
        <v/>
      </c>
      <c r="U843" s="15" t="str">
        <f t="shared" si="131"/>
        <v/>
      </c>
    </row>
    <row r="844" spans="10:21">
      <c r="J844" s="22" t="s">
        <v>768</v>
      </c>
      <c r="K844" s="2" t="str">
        <f t="shared" si="128"/>
        <v>x42</v>
      </c>
      <c r="L844" s="2" t="str">
        <f t="shared" si="127"/>
        <v>Health [accepted non-proportional reinsurance]</v>
      </c>
      <c r="N844" s="2" t="s">
        <v>359</v>
      </c>
      <c r="S844" s="15">
        <f t="shared" si="129"/>
        <v>41827</v>
      </c>
      <c r="T844" s="15" t="str">
        <f t="shared" si="130"/>
        <v/>
      </c>
      <c r="U844" s="15" t="str">
        <f t="shared" si="131"/>
        <v/>
      </c>
    </row>
    <row r="845" spans="10:21">
      <c r="J845" s="22" t="s">
        <v>770</v>
      </c>
      <c r="K845" s="2" t="str">
        <f t="shared" si="128"/>
        <v>x14</v>
      </c>
      <c r="L845" s="2" t="str">
        <f t="shared" si="127"/>
        <v>Casualty [accepted non-proportional reinsurance]</v>
      </c>
      <c r="N845" s="2" t="s">
        <v>359</v>
      </c>
      <c r="S845" s="15">
        <f t="shared" si="129"/>
        <v>41827</v>
      </c>
      <c r="T845" s="15" t="str">
        <f t="shared" si="130"/>
        <v/>
      </c>
      <c r="U845" s="15" t="str">
        <f t="shared" si="131"/>
        <v/>
      </c>
    </row>
    <row r="846" spans="10:21">
      <c r="J846" s="22" t="s">
        <v>771</v>
      </c>
      <c r="K846" s="2" t="str">
        <f t="shared" si="128"/>
        <v>x67</v>
      </c>
      <c r="L846" s="2" t="str">
        <f t="shared" si="127"/>
        <v>Marine, aviation, transport [accepted non-proportional reinsurance]</v>
      </c>
      <c r="N846" s="2" t="s">
        <v>359</v>
      </c>
      <c r="S846" s="15">
        <f t="shared" si="129"/>
        <v>41827</v>
      </c>
      <c r="T846" s="15" t="str">
        <f t="shared" si="130"/>
        <v/>
      </c>
      <c r="U846" s="15" t="str">
        <f t="shared" si="131"/>
        <v/>
      </c>
    </row>
    <row r="847" spans="10:21">
      <c r="J847" s="22" t="s">
        <v>769</v>
      </c>
      <c r="K847" s="2" t="str">
        <f t="shared" si="128"/>
        <v>x106</v>
      </c>
      <c r="L847" s="2" t="str">
        <f t="shared" si="127"/>
        <v>Property [accepted non-proportional reinsurance]</v>
      </c>
      <c r="N847" s="2" t="s">
        <v>359</v>
      </c>
      <c r="S847" s="15">
        <f t="shared" si="129"/>
        <v>41827</v>
      </c>
      <c r="T847" s="15" t="str">
        <f t="shared" si="130"/>
        <v/>
      </c>
      <c r="U847" s="15" t="str">
        <f t="shared" si="131"/>
        <v/>
      </c>
    </row>
    <row r="848" spans="10:21">
      <c r="J848" s="19" t="s">
        <v>772</v>
      </c>
      <c r="K848" s="2" t="str">
        <f t="shared" si="128"/>
        <v>x65</v>
      </c>
      <c r="L848" s="2" t="str">
        <f t="shared" si="127"/>
        <v>Life and Health SLT</v>
      </c>
      <c r="M848" s="2" t="s">
        <v>358</v>
      </c>
      <c r="N848" s="2" t="s">
        <v>359</v>
      </c>
      <c r="S848" s="15">
        <f t="shared" si="129"/>
        <v>41827</v>
      </c>
      <c r="T848" s="15" t="str">
        <f t="shared" si="130"/>
        <v/>
      </c>
      <c r="U848" s="15" t="str">
        <f t="shared" si="131"/>
        <v/>
      </c>
    </row>
    <row r="849" spans="10:21">
      <c r="J849" s="21" t="s">
        <v>780</v>
      </c>
      <c r="K849" s="2" t="str">
        <f t="shared" si="128"/>
        <v>x45</v>
      </c>
      <c r="L849" s="2" t="str">
        <f t="shared" si="127"/>
        <v>Health SLT</v>
      </c>
      <c r="N849" s="2" t="s">
        <v>359</v>
      </c>
      <c r="S849" s="15">
        <f t="shared" si="129"/>
        <v>41827</v>
      </c>
      <c r="T849" s="15" t="str">
        <f t="shared" si="130"/>
        <v/>
      </c>
      <c r="U849" s="15" t="str">
        <f t="shared" si="131"/>
        <v/>
      </c>
    </row>
    <row r="850" spans="10:21">
      <c r="J850" s="21" t="s">
        <v>774</v>
      </c>
      <c r="K850" s="2" t="str">
        <f t="shared" si="128"/>
        <v>x53</v>
      </c>
      <c r="L850" s="2" t="str">
        <f t="shared" si="127"/>
        <v>Insurance with profit participation</v>
      </c>
      <c r="N850" s="2" t="s">
        <v>359</v>
      </c>
      <c r="S850" s="15">
        <f t="shared" si="129"/>
        <v>41827</v>
      </c>
      <c r="T850" s="15" t="str">
        <f t="shared" si="130"/>
        <v/>
      </c>
      <c r="U850" s="15" t="str">
        <f t="shared" si="131"/>
        <v/>
      </c>
    </row>
    <row r="851" spans="10:21">
      <c r="J851" s="21" t="s">
        <v>3444</v>
      </c>
      <c r="K851" s="2" t="str">
        <f t="shared" si="128"/>
        <v>x119</v>
      </c>
      <c r="L851" s="2" t="str">
        <f t="shared" si="127"/>
        <v>Unit-linked or index-linked</v>
      </c>
      <c r="N851" s="2" t="s">
        <v>359</v>
      </c>
      <c r="S851" s="15">
        <f t="shared" si="129"/>
        <v>41827</v>
      </c>
      <c r="T851" s="15" t="str">
        <f t="shared" si="130"/>
        <v/>
      </c>
      <c r="U851" s="15" t="str">
        <f t="shared" si="131"/>
        <v/>
      </c>
    </row>
    <row r="852" spans="10:21">
      <c r="J852" s="21" t="s">
        <v>775</v>
      </c>
      <c r="K852" s="2" t="str">
        <f t="shared" si="128"/>
        <v>x93</v>
      </c>
      <c r="L852" s="2" t="str">
        <f t="shared" si="127"/>
        <v>Other life</v>
      </c>
      <c r="N852" s="2" t="s">
        <v>359</v>
      </c>
      <c r="S852" s="15">
        <f t="shared" si="129"/>
        <v>41827</v>
      </c>
      <c r="T852" s="15" t="str">
        <f t="shared" si="130"/>
        <v/>
      </c>
      <c r="U852" s="15" t="str">
        <f t="shared" si="131"/>
        <v/>
      </c>
    </row>
    <row r="853" spans="10:21">
      <c r="J853" s="21" t="s">
        <v>778</v>
      </c>
      <c r="K853" s="2" t="str">
        <f t="shared" si="128"/>
        <v>x10</v>
      </c>
      <c r="L853" s="2" t="str">
        <f t="shared" si="127"/>
        <v>Annuities stemming from non-life insurance contracts and relating to health insurance obligations</v>
      </c>
      <c r="N853" s="2" t="s">
        <v>359</v>
      </c>
      <c r="S853" s="15">
        <f t="shared" si="129"/>
        <v>41827</v>
      </c>
      <c r="T853" s="15" t="str">
        <f t="shared" si="130"/>
        <v/>
      </c>
      <c r="U853" s="15" t="str">
        <f t="shared" si="131"/>
        <v/>
      </c>
    </row>
    <row r="854" spans="10:21">
      <c r="J854" s="21" t="s">
        <v>777</v>
      </c>
      <c r="K854" s="2" t="str">
        <f t="shared" si="128"/>
        <v>x11</v>
      </c>
      <c r="L854" s="2" t="str">
        <f t="shared" si="127"/>
        <v>Annuities stemming from non-life insurance contracts and relating to insurance obligations other than health insurance obligations</v>
      </c>
      <c r="N854" s="2" t="s">
        <v>359</v>
      </c>
      <c r="S854" s="15">
        <f t="shared" si="129"/>
        <v>41827</v>
      </c>
      <c r="T854" s="15" t="str">
        <f t="shared" si="130"/>
        <v/>
      </c>
      <c r="U854" s="15" t="str">
        <f t="shared" si="131"/>
        <v/>
      </c>
    </row>
    <row r="855" spans="10:21">
      <c r="J855" s="103" t="s">
        <v>4891</v>
      </c>
      <c r="K855" s="2" t="str">
        <f t="shared" si="128"/>
        <v>x160</v>
      </c>
      <c r="L855" s="2" t="str">
        <f t="shared" si="127"/>
        <v>Health reinsurance</v>
      </c>
      <c r="N855" s="2" t="s">
        <v>359</v>
      </c>
      <c r="S855" s="15">
        <f t="shared" si="129"/>
        <v>41827</v>
      </c>
      <c r="T855" s="15" t="str">
        <f t="shared" si="130"/>
        <v/>
      </c>
      <c r="U855" s="15" t="str">
        <f t="shared" si="131"/>
        <v/>
      </c>
    </row>
    <row r="856" spans="10:21">
      <c r="J856" s="103" t="s">
        <v>4892</v>
      </c>
      <c r="K856" s="2" t="str">
        <f t="shared" si="128"/>
        <v>x161</v>
      </c>
      <c r="L856" s="2" t="str">
        <f t="shared" si="127"/>
        <v>Life reinsurance</v>
      </c>
      <c r="N856" s="2" t="s">
        <v>359</v>
      </c>
      <c r="S856" s="15">
        <f t="shared" si="129"/>
        <v>41827</v>
      </c>
      <c r="T856" s="15" t="str">
        <f t="shared" si="130"/>
        <v/>
      </c>
      <c r="U856" s="15" t="str">
        <f t="shared" si="131"/>
        <v/>
      </c>
    </row>
    <row r="857" spans="10:21">
      <c r="J857" s="20" t="s">
        <v>9956</v>
      </c>
      <c r="O857" s="2" t="s">
        <v>2286</v>
      </c>
      <c r="Q857" s="2" t="s">
        <v>850</v>
      </c>
      <c r="R857" s="2" t="s">
        <v>10861</v>
      </c>
      <c r="S857" s="15">
        <v>42277</v>
      </c>
      <c r="U857" s="15">
        <v>42931</v>
      </c>
    </row>
    <row r="858" spans="10:21">
      <c r="J858" s="17" t="s">
        <v>130</v>
      </c>
      <c r="K858" s="2" t="str">
        <f>VLOOKUP(J858,$A:$B,2,FALSE)</f>
        <v>x0</v>
      </c>
      <c r="L858" s="2" t="str">
        <f>J858</f>
        <v>Total/NA</v>
      </c>
      <c r="P858" s="2" t="s">
        <v>627</v>
      </c>
      <c r="S858" s="15">
        <f>VLOOKUP(J858,A:G,5,FALSE)</f>
        <v>41827</v>
      </c>
      <c r="T858" s="15" t="str">
        <f>IF(VLOOKUP(J858,A:G,6,FALSE)=0,"",VLOOKUP(J858,A:G,6,FALSE))</f>
        <v/>
      </c>
      <c r="U858" s="15" t="str">
        <f>IF(VLOOKUP(J858,A:G,7,FALSE)=0,"",VLOOKUP(J858,A:G,7,FALSE))</f>
        <v/>
      </c>
    </row>
    <row r="859" spans="10:21">
      <c r="J859" s="19" t="s">
        <v>772</v>
      </c>
      <c r="K859" s="2" t="str">
        <f>VLOOKUP(J859,$A:$B,2,FALSE)</f>
        <v>x65</v>
      </c>
      <c r="L859" s="2" t="s">
        <v>11663</v>
      </c>
      <c r="S859" s="15">
        <f>VLOOKUP(J859,A:G,5,FALSE)</f>
        <v>41827</v>
      </c>
      <c r="T859" s="15" t="str">
        <f>IF(VLOOKUP(J859,A:G,6,FALSE)=0,"",VLOOKUP(J859,A:G,6,FALSE))</f>
        <v/>
      </c>
    </row>
    <row r="860" spans="10:21">
      <c r="J860" s="19" t="s">
        <v>2246</v>
      </c>
      <c r="K860" s="2" t="str">
        <f>VLOOKUP(J860,$A:$B,2,FALSE)</f>
        <v>x79</v>
      </c>
      <c r="L860" s="2" t="s">
        <v>11664</v>
      </c>
      <c r="S860" s="15">
        <f>VLOOKUP(J860,A:G,5,FALSE)</f>
        <v>41827</v>
      </c>
      <c r="T860" s="15" t="str">
        <f>IF(VLOOKUP(J860,A:G,6,FALSE)=0,"",VLOOKUP(J860,A:G,6,FALSE))</f>
        <v/>
      </c>
    </row>
    <row r="861" spans="10:21">
      <c r="J861" s="20" t="s">
        <v>11600</v>
      </c>
      <c r="O861" s="2" t="s">
        <v>2286</v>
      </c>
      <c r="Q861" s="2" t="s">
        <v>10503</v>
      </c>
      <c r="R861" s="2" t="s">
        <v>11263</v>
      </c>
      <c r="S861" s="15">
        <v>42566</v>
      </c>
      <c r="T861" s="15">
        <v>45122</v>
      </c>
      <c r="U861" s="15"/>
    </row>
    <row r="862" spans="10:21">
      <c r="J862" s="17" t="s">
        <v>11260</v>
      </c>
      <c r="K862" s="2" t="str">
        <f>VLOOKUP(J862,$A:$B,2,FALSE)</f>
        <v>x198</v>
      </c>
      <c r="L862" s="2" t="s">
        <v>10292</v>
      </c>
      <c r="S862" s="15">
        <f>VLOOKUP(J862,A:G,5,FALSE)</f>
        <v>42566</v>
      </c>
      <c r="T862" s="15" t="str">
        <f>IF(VLOOKUP(J862,A:G,6,FALSE)=0,"",VLOOKUP(J862,A:G,6,FALSE))</f>
        <v/>
      </c>
      <c r="U862" s="15" t="str">
        <f>IF(VLOOKUP(J862,A:G,7,FALSE)=0,"",VLOOKUP(J862,A:G,7,FALSE))</f>
        <v/>
      </c>
    </row>
    <row r="863" spans="10:21">
      <c r="J863" s="17" t="s">
        <v>11261</v>
      </c>
      <c r="K863" s="2" t="str">
        <f>VLOOKUP(J863,$A:$B,2,FALSE)</f>
        <v>x199</v>
      </c>
      <c r="L863" s="2" t="s">
        <v>10293</v>
      </c>
      <c r="S863" s="15">
        <f>VLOOKUP(J863,A:G,5,FALSE)</f>
        <v>42566</v>
      </c>
      <c r="T863" s="15" t="str">
        <f>IF(VLOOKUP(J863,A:G,6,FALSE)=0,"",VLOOKUP(J863,A:G,6,FALSE))</f>
        <v/>
      </c>
      <c r="U863" s="15" t="str">
        <f>IF(VLOOKUP(J863,A:G,7,FALSE)=0,"",VLOOKUP(J863,A:G,7,FALSE))</f>
        <v/>
      </c>
    </row>
    <row r="864" spans="10:21">
      <c r="J864" s="17" t="s">
        <v>11262</v>
      </c>
      <c r="K864" s="2" t="str">
        <f>VLOOKUP(J864,$A:$B,2,FALSE)</f>
        <v>x200</v>
      </c>
      <c r="L864" s="2" t="s">
        <v>10294</v>
      </c>
      <c r="S864" s="15">
        <f>VLOOKUP(J864,A:G,5,FALSE)</f>
        <v>42566</v>
      </c>
      <c r="T864" s="15" t="str">
        <f>IF(VLOOKUP(J864,A:G,6,FALSE)=0,"",VLOOKUP(J864,A:G,6,FALSE))</f>
        <v/>
      </c>
      <c r="U864" s="15" t="str">
        <f>IF(VLOOKUP(J864,A:G,7,FALSE)=0,"",VLOOKUP(J864,A:G,7,FALSE))</f>
        <v/>
      </c>
    </row>
    <row r="865" spans="10:21">
      <c r="J865" s="17" t="s">
        <v>8259</v>
      </c>
      <c r="K865" s="2" t="str">
        <f>VLOOKUP(J865,$A:$B,2,FALSE)</f>
        <v>x182</v>
      </c>
      <c r="L865" s="2" t="s">
        <v>10295</v>
      </c>
      <c r="S865" s="15">
        <f>VLOOKUP(J865,A:G,5,FALSE)</f>
        <v>42277</v>
      </c>
      <c r="T865" s="15" t="str">
        <f>IF(VLOOKUP(J865,A:G,6,FALSE)=0,"",VLOOKUP(J865,A:G,6,FALSE))</f>
        <v/>
      </c>
      <c r="U865" s="15" t="str">
        <f>IF(VLOOKUP(J865,A:G,7,FALSE)=0,"",VLOOKUP(J865,A:G,7,FALSE))</f>
        <v/>
      </c>
    </row>
    <row r="866" spans="10:21">
      <c r="J866" s="17" t="s">
        <v>716</v>
      </c>
      <c r="K866" s="2" t="str">
        <f>VLOOKUP(J866,$A:$B,2,FALSE)</f>
        <v>x201</v>
      </c>
      <c r="L866" s="2" t="s">
        <v>10296</v>
      </c>
      <c r="S866" s="15">
        <f>VLOOKUP(J866,A:G,5,FALSE)</f>
        <v>42566</v>
      </c>
      <c r="T866" s="15" t="str">
        <f>IF(VLOOKUP(J866,A:G,6,FALSE)=0,"",VLOOKUP(J866,A:G,6,FALSE))</f>
        <v/>
      </c>
      <c r="U866" s="15" t="str">
        <f>IF(VLOOKUP(J866,A:G,7,FALSE)=0,"",VLOOKUP(J866,A:G,7,FALSE))</f>
        <v/>
      </c>
    </row>
    <row r="867" spans="10:21">
      <c r="J867" s="20" t="s">
        <v>11607</v>
      </c>
      <c r="O867" s="2" t="s">
        <v>2286</v>
      </c>
      <c r="Q867" s="2" t="s">
        <v>850</v>
      </c>
      <c r="R867" s="2" t="s">
        <v>11332</v>
      </c>
      <c r="S867" s="15">
        <v>42566</v>
      </c>
      <c r="U867" s="15">
        <v>42931</v>
      </c>
    </row>
    <row r="868" spans="10:21">
      <c r="J868" s="17" t="s">
        <v>130</v>
      </c>
      <c r="K868" s="2" t="str">
        <f t="shared" ref="K868:K905" si="132">VLOOKUP(J868,$A:$B,2,FALSE)</f>
        <v>x0</v>
      </c>
      <c r="L868" s="2" t="str">
        <f>J868</f>
        <v>Total/NA</v>
      </c>
      <c r="P868" s="2" t="s">
        <v>627</v>
      </c>
      <c r="S868" s="15">
        <f t="shared" ref="S868:S905" si="133">VLOOKUP(J868,A:G,5,FALSE)</f>
        <v>41827</v>
      </c>
      <c r="T868" s="15" t="str">
        <f t="shared" ref="T868:T905" si="134">IF(VLOOKUP(J868,A:G,6,FALSE)=0,"",VLOOKUP(J868,A:G,6,FALSE))</f>
        <v/>
      </c>
      <c r="U868" s="15" t="str">
        <f t="shared" ref="U868:U905" si="135">IF(VLOOKUP(J868,A:G,7,FALSE)=0,"",VLOOKUP(J868,A:G,7,FALSE))</f>
        <v/>
      </c>
    </row>
    <row r="869" spans="10:21">
      <c r="J869" s="105" t="s">
        <v>4864</v>
      </c>
      <c r="K869" s="2" t="str">
        <f t="shared" si="132"/>
        <v>x135</v>
      </c>
      <c r="L869" s="2" t="s">
        <v>10306</v>
      </c>
      <c r="S869" s="15">
        <f t="shared" si="133"/>
        <v>41827</v>
      </c>
      <c r="T869" s="15" t="str">
        <f t="shared" si="134"/>
        <v/>
      </c>
      <c r="U869" s="15" t="str">
        <f t="shared" si="135"/>
        <v/>
      </c>
    </row>
    <row r="870" spans="10:21">
      <c r="J870" s="105" t="s">
        <v>4867</v>
      </c>
      <c r="K870" s="2" t="str">
        <f t="shared" si="132"/>
        <v>x136</v>
      </c>
      <c r="L870" s="2" t="s">
        <v>10307</v>
      </c>
      <c r="S870" s="15">
        <f t="shared" si="133"/>
        <v>41827</v>
      </c>
      <c r="T870" s="15" t="str">
        <f t="shared" si="134"/>
        <v/>
      </c>
      <c r="U870" s="15" t="str">
        <f t="shared" si="135"/>
        <v/>
      </c>
    </row>
    <row r="871" spans="10:21">
      <c r="J871" s="105" t="s">
        <v>4868</v>
      </c>
      <c r="K871" s="2" t="str">
        <f t="shared" si="132"/>
        <v>x137</v>
      </c>
      <c r="L871" s="2" t="s">
        <v>10308</v>
      </c>
      <c r="S871" s="15">
        <f t="shared" si="133"/>
        <v>41827</v>
      </c>
      <c r="T871" s="15" t="str">
        <f t="shared" si="134"/>
        <v/>
      </c>
      <c r="U871" s="15" t="str">
        <f t="shared" si="135"/>
        <v/>
      </c>
    </row>
    <row r="872" spans="10:21">
      <c r="J872" s="105" t="s">
        <v>4846</v>
      </c>
      <c r="K872" s="2" t="str">
        <f t="shared" si="132"/>
        <v>x138</v>
      </c>
      <c r="L872" s="2" t="s">
        <v>10309</v>
      </c>
      <c r="S872" s="15">
        <f t="shared" si="133"/>
        <v>41827</v>
      </c>
      <c r="T872" s="15" t="str">
        <f t="shared" si="134"/>
        <v/>
      </c>
      <c r="U872" s="15" t="str">
        <f t="shared" si="135"/>
        <v/>
      </c>
    </row>
    <row r="873" spans="10:21">
      <c r="J873" s="105" t="s">
        <v>4847</v>
      </c>
      <c r="K873" s="2" t="str">
        <f t="shared" si="132"/>
        <v>x139</v>
      </c>
      <c r="L873" s="2" t="s">
        <v>10310</v>
      </c>
      <c r="S873" s="15">
        <f t="shared" si="133"/>
        <v>41827</v>
      </c>
      <c r="T873" s="15" t="str">
        <f t="shared" si="134"/>
        <v/>
      </c>
      <c r="U873" s="15" t="str">
        <f t="shared" si="135"/>
        <v/>
      </c>
    </row>
    <row r="874" spans="10:21">
      <c r="J874" s="105" t="s">
        <v>4848</v>
      </c>
      <c r="K874" s="2" t="str">
        <f t="shared" si="132"/>
        <v>x140</v>
      </c>
      <c r="L874" s="2" t="s">
        <v>10311</v>
      </c>
      <c r="S874" s="15">
        <f t="shared" si="133"/>
        <v>41827</v>
      </c>
      <c r="T874" s="15" t="str">
        <f t="shared" si="134"/>
        <v/>
      </c>
      <c r="U874" s="15" t="str">
        <f t="shared" si="135"/>
        <v/>
      </c>
    </row>
    <row r="875" spans="10:21">
      <c r="J875" s="105" t="s">
        <v>4849</v>
      </c>
      <c r="K875" s="2" t="str">
        <f t="shared" si="132"/>
        <v>x141</v>
      </c>
      <c r="L875" s="2" t="s">
        <v>10312</v>
      </c>
      <c r="S875" s="15">
        <f t="shared" si="133"/>
        <v>41827</v>
      </c>
      <c r="T875" s="15" t="str">
        <f t="shared" si="134"/>
        <v/>
      </c>
      <c r="U875" s="15" t="str">
        <f t="shared" si="135"/>
        <v/>
      </c>
    </row>
    <row r="876" spans="10:21">
      <c r="J876" s="105" t="s">
        <v>4850</v>
      </c>
      <c r="K876" s="2" t="str">
        <f t="shared" si="132"/>
        <v>x142</v>
      </c>
      <c r="L876" s="2" t="s">
        <v>10313</v>
      </c>
      <c r="S876" s="15">
        <f t="shared" si="133"/>
        <v>41827</v>
      </c>
      <c r="T876" s="15" t="str">
        <f t="shared" si="134"/>
        <v/>
      </c>
      <c r="U876" s="15" t="str">
        <f t="shared" si="135"/>
        <v/>
      </c>
    </row>
    <row r="877" spans="10:21">
      <c r="J877" s="105" t="s">
        <v>4851</v>
      </c>
      <c r="K877" s="2" t="str">
        <f t="shared" si="132"/>
        <v>x143</v>
      </c>
      <c r="L877" s="2" t="s">
        <v>10314</v>
      </c>
      <c r="S877" s="15">
        <f t="shared" si="133"/>
        <v>41827</v>
      </c>
      <c r="T877" s="15" t="str">
        <f t="shared" si="134"/>
        <v/>
      </c>
      <c r="U877" s="15" t="str">
        <f t="shared" si="135"/>
        <v/>
      </c>
    </row>
    <row r="878" spans="10:21">
      <c r="J878" s="105" t="s">
        <v>4852</v>
      </c>
      <c r="K878" s="2" t="str">
        <f t="shared" si="132"/>
        <v>x144</v>
      </c>
      <c r="L878" s="2" t="s">
        <v>10315</v>
      </c>
      <c r="S878" s="15">
        <f t="shared" si="133"/>
        <v>41827</v>
      </c>
      <c r="T878" s="15" t="str">
        <f t="shared" si="134"/>
        <v/>
      </c>
      <c r="U878" s="15" t="str">
        <f t="shared" si="135"/>
        <v/>
      </c>
    </row>
    <row r="879" spans="10:21">
      <c r="J879" s="105" t="s">
        <v>4853</v>
      </c>
      <c r="K879" s="2" t="str">
        <f t="shared" si="132"/>
        <v>x145</v>
      </c>
      <c r="L879" s="2" t="s">
        <v>10316</v>
      </c>
      <c r="S879" s="15">
        <f t="shared" si="133"/>
        <v>41827</v>
      </c>
      <c r="T879" s="15" t="str">
        <f t="shared" si="134"/>
        <v/>
      </c>
      <c r="U879" s="15" t="str">
        <f t="shared" si="135"/>
        <v/>
      </c>
    </row>
    <row r="880" spans="10:21">
      <c r="J880" s="105" t="s">
        <v>4854</v>
      </c>
      <c r="K880" s="2" t="str">
        <f t="shared" si="132"/>
        <v>x146</v>
      </c>
      <c r="L880" s="2" t="s">
        <v>10317</v>
      </c>
      <c r="S880" s="15">
        <f t="shared" si="133"/>
        <v>41827</v>
      </c>
      <c r="T880" s="15" t="str">
        <f t="shared" si="134"/>
        <v/>
      </c>
      <c r="U880" s="15" t="str">
        <f t="shared" si="135"/>
        <v/>
      </c>
    </row>
    <row r="881" spans="6:21">
      <c r="J881" s="19" t="s">
        <v>4869</v>
      </c>
      <c r="K881" s="2" t="str">
        <f t="shared" si="132"/>
        <v>x148</v>
      </c>
      <c r="L881" s="2" t="s">
        <v>10318</v>
      </c>
      <c r="S881" s="15">
        <f t="shared" si="133"/>
        <v>41827</v>
      </c>
      <c r="T881" s="15" t="str">
        <f t="shared" si="134"/>
        <v/>
      </c>
      <c r="U881" s="15" t="str">
        <f t="shared" si="135"/>
        <v/>
      </c>
    </row>
    <row r="882" spans="6:21">
      <c r="J882" s="19" t="s">
        <v>4870</v>
      </c>
      <c r="K882" s="2" t="str">
        <f t="shared" si="132"/>
        <v>x149</v>
      </c>
      <c r="L882" s="2" t="s">
        <v>10319</v>
      </c>
      <c r="S882" s="15">
        <f t="shared" si="133"/>
        <v>41827</v>
      </c>
      <c r="T882" s="15" t="str">
        <f t="shared" si="134"/>
        <v/>
      </c>
      <c r="U882" s="15" t="str">
        <f t="shared" si="135"/>
        <v/>
      </c>
    </row>
    <row r="883" spans="6:21">
      <c r="J883" s="19" t="s">
        <v>4871</v>
      </c>
      <c r="K883" s="2" t="str">
        <f t="shared" si="132"/>
        <v>x150</v>
      </c>
      <c r="L883" s="2" t="s">
        <v>10320</v>
      </c>
      <c r="S883" s="15">
        <f t="shared" si="133"/>
        <v>41827</v>
      </c>
      <c r="T883" s="15" t="str">
        <f t="shared" si="134"/>
        <v/>
      </c>
      <c r="U883" s="15" t="str">
        <f t="shared" si="135"/>
        <v/>
      </c>
    </row>
    <row r="884" spans="6:21">
      <c r="J884" s="19" t="s">
        <v>4855</v>
      </c>
      <c r="K884" s="2" t="str">
        <f t="shared" si="132"/>
        <v>x151</v>
      </c>
      <c r="L884" s="2" t="s">
        <v>10321</v>
      </c>
      <c r="S884" s="15">
        <f t="shared" si="133"/>
        <v>41827</v>
      </c>
      <c r="T884" s="15" t="str">
        <f t="shared" si="134"/>
        <v/>
      </c>
      <c r="U884" s="15" t="str">
        <f t="shared" si="135"/>
        <v/>
      </c>
    </row>
    <row r="885" spans="6:21">
      <c r="J885" s="19" t="s">
        <v>4856</v>
      </c>
      <c r="K885" s="2" t="str">
        <f t="shared" si="132"/>
        <v>x152</v>
      </c>
      <c r="L885" s="2" t="s">
        <v>10322</v>
      </c>
      <c r="S885" s="15">
        <f t="shared" si="133"/>
        <v>41827</v>
      </c>
      <c r="T885" s="15" t="str">
        <f t="shared" si="134"/>
        <v/>
      </c>
      <c r="U885" s="15" t="str">
        <f t="shared" si="135"/>
        <v/>
      </c>
    </row>
    <row r="886" spans="6:21">
      <c r="J886" s="19" t="s">
        <v>4857</v>
      </c>
      <c r="K886" s="2" t="str">
        <f t="shared" si="132"/>
        <v>x153</v>
      </c>
      <c r="L886" s="2" t="s">
        <v>10323</v>
      </c>
      <c r="S886" s="15">
        <f t="shared" si="133"/>
        <v>41827</v>
      </c>
      <c r="T886" s="15" t="str">
        <f t="shared" si="134"/>
        <v/>
      </c>
      <c r="U886" s="15" t="str">
        <f t="shared" si="135"/>
        <v/>
      </c>
    </row>
    <row r="887" spans="6:21">
      <c r="J887" s="19" t="s">
        <v>4858</v>
      </c>
      <c r="K887" s="2" t="str">
        <f t="shared" si="132"/>
        <v>x154</v>
      </c>
      <c r="L887" s="2" t="s">
        <v>10324</v>
      </c>
      <c r="S887" s="15">
        <f t="shared" si="133"/>
        <v>41827</v>
      </c>
      <c r="T887" s="15" t="str">
        <f t="shared" si="134"/>
        <v/>
      </c>
      <c r="U887" s="15" t="str">
        <f t="shared" si="135"/>
        <v/>
      </c>
    </row>
    <row r="888" spans="6:21">
      <c r="J888" s="19" t="s">
        <v>4859</v>
      </c>
      <c r="K888" s="2" t="str">
        <f t="shared" si="132"/>
        <v>x155</v>
      </c>
      <c r="L888" s="2" t="s">
        <v>10325</v>
      </c>
      <c r="S888" s="15">
        <f t="shared" si="133"/>
        <v>41827</v>
      </c>
      <c r="T888" s="15" t="str">
        <f t="shared" si="134"/>
        <v/>
      </c>
      <c r="U888" s="15" t="str">
        <f t="shared" si="135"/>
        <v/>
      </c>
    </row>
    <row r="889" spans="6:21">
      <c r="J889" s="19" t="s">
        <v>4860</v>
      </c>
      <c r="K889" s="2" t="str">
        <f t="shared" si="132"/>
        <v>x156</v>
      </c>
      <c r="L889" s="2" t="s">
        <v>10326</v>
      </c>
      <c r="S889" s="15">
        <f t="shared" si="133"/>
        <v>41827</v>
      </c>
      <c r="T889" s="15" t="str">
        <f t="shared" si="134"/>
        <v/>
      </c>
      <c r="U889" s="15" t="str">
        <f t="shared" si="135"/>
        <v/>
      </c>
    </row>
    <row r="890" spans="6:21">
      <c r="J890" s="19" t="s">
        <v>4861</v>
      </c>
      <c r="K890" s="2" t="str">
        <f t="shared" si="132"/>
        <v>x157</v>
      </c>
      <c r="L890" s="2" t="s">
        <v>10327</v>
      </c>
      <c r="S890" s="15">
        <f t="shared" si="133"/>
        <v>41827</v>
      </c>
      <c r="T890" s="15" t="str">
        <f t="shared" si="134"/>
        <v/>
      </c>
      <c r="U890" s="15" t="str">
        <f t="shared" si="135"/>
        <v/>
      </c>
    </row>
    <row r="891" spans="6:21">
      <c r="J891" s="19" t="s">
        <v>4862</v>
      </c>
      <c r="K891" s="2" t="str">
        <f t="shared" si="132"/>
        <v>x158</v>
      </c>
      <c r="L891" s="2" t="s">
        <v>10328</v>
      </c>
      <c r="S891" s="15">
        <f t="shared" si="133"/>
        <v>41827</v>
      </c>
      <c r="T891" s="15" t="str">
        <f t="shared" si="134"/>
        <v/>
      </c>
      <c r="U891" s="15" t="str">
        <f t="shared" si="135"/>
        <v/>
      </c>
    </row>
    <row r="892" spans="6:21">
      <c r="J892" s="19" t="s">
        <v>4863</v>
      </c>
      <c r="K892" s="2" t="str">
        <f t="shared" si="132"/>
        <v>x159</v>
      </c>
      <c r="L892" s="2" t="s">
        <v>10329</v>
      </c>
      <c r="S892" s="15">
        <f t="shared" si="133"/>
        <v>41827</v>
      </c>
      <c r="T892" s="15" t="str">
        <f t="shared" si="134"/>
        <v/>
      </c>
      <c r="U892" s="15" t="str">
        <f t="shared" si="135"/>
        <v/>
      </c>
    </row>
    <row r="893" spans="6:21">
      <c r="J893" s="19" t="s">
        <v>768</v>
      </c>
      <c r="K893" s="2" t="str">
        <f t="shared" si="132"/>
        <v>x42</v>
      </c>
      <c r="L893" s="2" t="s">
        <v>10330</v>
      </c>
      <c r="S893" s="15">
        <f t="shared" si="133"/>
        <v>41827</v>
      </c>
      <c r="T893" s="15" t="str">
        <f t="shared" si="134"/>
        <v/>
      </c>
      <c r="U893" s="15" t="str">
        <f t="shared" si="135"/>
        <v/>
      </c>
    </row>
    <row r="894" spans="6:21">
      <c r="J894" s="19" t="s">
        <v>770</v>
      </c>
      <c r="K894" s="2" t="str">
        <f t="shared" si="132"/>
        <v>x14</v>
      </c>
      <c r="L894" s="2" t="s">
        <v>10331</v>
      </c>
      <c r="S894" s="15">
        <f t="shared" si="133"/>
        <v>41827</v>
      </c>
      <c r="T894" s="15" t="str">
        <f t="shared" si="134"/>
        <v/>
      </c>
      <c r="U894" s="15" t="str">
        <f t="shared" si="135"/>
        <v/>
      </c>
    </row>
    <row r="895" spans="6:21">
      <c r="F895"/>
      <c r="J895" s="19" t="s">
        <v>771</v>
      </c>
      <c r="K895" s="2" t="str">
        <f t="shared" si="132"/>
        <v>x67</v>
      </c>
      <c r="L895" s="2" t="s">
        <v>10332</v>
      </c>
      <c r="S895" s="15">
        <f t="shared" si="133"/>
        <v>41827</v>
      </c>
      <c r="T895" s="15" t="str">
        <f t="shared" si="134"/>
        <v/>
      </c>
      <c r="U895" s="15" t="str">
        <f t="shared" si="135"/>
        <v/>
      </c>
    </row>
    <row r="896" spans="6:21">
      <c r="F896"/>
      <c r="J896" s="19" t="s">
        <v>769</v>
      </c>
      <c r="K896" s="2" t="str">
        <f t="shared" si="132"/>
        <v>x106</v>
      </c>
      <c r="L896" s="2" t="s">
        <v>10333</v>
      </c>
      <c r="S896" s="15">
        <f t="shared" si="133"/>
        <v>41827</v>
      </c>
      <c r="T896" s="15" t="str">
        <f t="shared" si="134"/>
        <v/>
      </c>
      <c r="U896" s="15" t="str">
        <f t="shared" si="135"/>
        <v/>
      </c>
    </row>
    <row r="897" spans="6:21">
      <c r="F897"/>
      <c r="J897" s="19" t="s">
        <v>780</v>
      </c>
      <c r="K897" s="2" t="str">
        <f t="shared" si="132"/>
        <v>x45</v>
      </c>
      <c r="L897" s="2" t="s">
        <v>10301</v>
      </c>
      <c r="S897" s="15">
        <f t="shared" si="133"/>
        <v>41827</v>
      </c>
      <c r="T897" s="15" t="str">
        <f t="shared" si="134"/>
        <v/>
      </c>
      <c r="U897" s="15" t="str">
        <f t="shared" si="135"/>
        <v/>
      </c>
    </row>
    <row r="898" spans="6:21">
      <c r="F898"/>
      <c r="J898" s="19" t="s">
        <v>774</v>
      </c>
      <c r="K898" s="2" t="str">
        <f t="shared" si="132"/>
        <v>x53</v>
      </c>
      <c r="L898" s="2" t="s">
        <v>10911</v>
      </c>
      <c r="S898" s="15">
        <f t="shared" si="133"/>
        <v>41827</v>
      </c>
      <c r="T898" s="15" t="str">
        <f t="shared" si="134"/>
        <v/>
      </c>
      <c r="U898" s="15" t="str">
        <f t="shared" si="135"/>
        <v/>
      </c>
    </row>
    <row r="899" spans="6:21">
      <c r="F899"/>
      <c r="J899" s="19" t="s">
        <v>3444</v>
      </c>
      <c r="K899" s="2" t="str">
        <f t="shared" si="132"/>
        <v>x119</v>
      </c>
      <c r="L899" s="2" t="s">
        <v>10912</v>
      </c>
      <c r="S899" s="15">
        <f t="shared" si="133"/>
        <v>41827</v>
      </c>
      <c r="T899" s="15" t="str">
        <f t="shared" si="134"/>
        <v/>
      </c>
      <c r="U899" s="15" t="str">
        <f t="shared" si="135"/>
        <v/>
      </c>
    </row>
    <row r="900" spans="6:21">
      <c r="F900"/>
      <c r="J900" s="19" t="s">
        <v>775</v>
      </c>
      <c r="K900" s="2" t="str">
        <f t="shared" si="132"/>
        <v>x93</v>
      </c>
      <c r="L900" s="2" t="s">
        <v>10913</v>
      </c>
      <c r="S900" s="15">
        <f t="shared" si="133"/>
        <v>41827</v>
      </c>
      <c r="T900" s="15" t="str">
        <f t="shared" si="134"/>
        <v/>
      </c>
      <c r="U900" s="15" t="str">
        <f t="shared" si="135"/>
        <v/>
      </c>
    </row>
    <row r="901" spans="6:21">
      <c r="J901" s="19" t="s">
        <v>778</v>
      </c>
      <c r="K901" s="2" t="str">
        <f t="shared" si="132"/>
        <v>x10</v>
      </c>
      <c r="L901" s="2" t="s">
        <v>10302</v>
      </c>
      <c r="S901" s="15">
        <f t="shared" si="133"/>
        <v>41827</v>
      </c>
      <c r="T901" s="15" t="str">
        <f t="shared" si="134"/>
        <v/>
      </c>
      <c r="U901" s="15" t="str">
        <f t="shared" si="135"/>
        <v/>
      </c>
    </row>
    <row r="902" spans="6:21">
      <c r="J902" s="19" t="s">
        <v>777</v>
      </c>
      <c r="K902" s="2" t="str">
        <f t="shared" si="132"/>
        <v>x11</v>
      </c>
      <c r="L902" s="2" t="s">
        <v>10303</v>
      </c>
      <c r="S902" s="15">
        <f t="shared" si="133"/>
        <v>41827</v>
      </c>
      <c r="T902" s="15" t="str">
        <f t="shared" si="134"/>
        <v/>
      </c>
      <c r="U902" s="15" t="str">
        <f t="shared" si="135"/>
        <v/>
      </c>
    </row>
    <row r="903" spans="6:21">
      <c r="J903" s="105" t="s">
        <v>4891</v>
      </c>
      <c r="K903" s="2" t="str">
        <f t="shared" si="132"/>
        <v>x160</v>
      </c>
      <c r="L903" s="2" t="s">
        <v>10304</v>
      </c>
      <c r="S903" s="15">
        <f t="shared" si="133"/>
        <v>41827</v>
      </c>
      <c r="T903" s="15" t="str">
        <f t="shared" si="134"/>
        <v/>
      </c>
      <c r="U903" s="15" t="str">
        <f t="shared" si="135"/>
        <v/>
      </c>
    </row>
    <row r="904" spans="6:21">
      <c r="J904" s="105" t="s">
        <v>4892</v>
      </c>
      <c r="K904" s="2" t="str">
        <f t="shared" si="132"/>
        <v>x161</v>
      </c>
      <c r="L904" s="2" t="s">
        <v>10305</v>
      </c>
      <c r="S904" s="15">
        <f t="shared" si="133"/>
        <v>41827</v>
      </c>
      <c r="T904" s="15" t="str">
        <f t="shared" si="134"/>
        <v/>
      </c>
      <c r="U904" s="15" t="str">
        <f t="shared" si="135"/>
        <v/>
      </c>
    </row>
    <row r="905" spans="6:21">
      <c r="J905" s="19" t="s">
        <v>7585</v>
      </c>
      <c r="K905" s="2" t="str">
        <f t="shared" si="132"/>
        <v>x168</v>
      </c>
      <c r="L905" s="2" t="s">
        <v>10334</v>
      </c>
      <c r="S905" s="15">
        <f t="shared" si="133"/>
        <v>42277</v>
      </c>
      <c r="T905" s="15" t="str">
        <f t="shared" si="134"/>
        <v/>
      </c>
      <c r="U905" s="15" t="str">
        <f t="shared" si="135"/>
        <v/>
      </c>
    </row>
    <row r="906" spans="6:21">
      <c r="J906" s="16" t="s">
        <v>11602</v>
      </c>
      <c r="O906" s="2" t="s">
        <v>2286</v>
      </c>
      <c r="Q906" s="2" t="s">
        <v>850</v>
      </c>
      <c r="R906" s="2" t="s">
        <v>11335</v>
      </c>
      <c r="S906" s="15">
        <v>42566</v>
      </c>
      <c r="U906" s="15">
        <v>42931</v>
      </c>
    </row>
    <row r="907" spans="6:21">
      <c r="J907" s="17" t="s">
        <v>130</v>
      </c>
      <c r="K907" s="2" t="str">
        <f t="shared" ref="K907:K915" si="136">VLOOKUP(J907,$A:$B,2,FALSE)</f>
        <v>x0</v>
      </c>
      <c r="L907" s="2" t="str">
        <f>J907</f>
        <v>Total/NA</v>
      </c>
      <c r="P907" s="2" t="s">
        <v>627</v>
      </c>
      <c r="S907" s="15">
        <f t="shared" ref="S907:S915" si="137">VLOOKUP(J907,A:G,5,FALSE)</f>
        <v>41827</v>
      </c>
      <c r="T907" s="15" t="str">
        <f t="shared" ref="T907:T915" si="138">IF(VLOOKUP(J907,A:G,6,FALSE)=0,"",VLOOKUP(J907,A:G,6,FALSE))</f>
        <v/>
      </c>
      <c r="U907" s="15" t="str">
        <f t="shared" ref="U907:U915" si="139">IF(VLOOKUP(J907,A:G,7,FALSE)=0,"",VLOOKUP(J907,A:G,7,FALSE))</f>
        <v/>
      </c>
    </row>
    <row r="908" spans="6:21">
      <c r="J908" s="19" t="s">
        <v>780</v>
      </c>
      <c r="K908" s="2" t="str">
        <f t="shared" si="136"/>
        <v>x45</v>
      </c>
      <c r="L908" s="2" t="s">
        <v>10301</v>
      </c>
      <c r="S908" s="15">
        <f t="shared" si="137"/>
        <v>41827</v>
      </c>
      <c r="T908" s="15" t="str">
        <f t="shared" si="138"/>
        <v/>
      </c>
      <c r="U908" s="15" t="str">
        <f t="shared" si="139"/>
        <v/>
      </c>
    </row>
    <row r="909" spans="6:21">
      <c r="J909" s="19" t="s">
        <v>774</v>
      </c>
      <c r="K909" s="2" t="str">
        <f t="shared" si="136"/>
        <v>x53</v>
      </c>
      <c r="L909" s="2" t="s">
        <v>10911</v>
      </c>
      <c r="S909" s="15">
        <f t="shared" si="137"/>
        <v>41827</v>
      </c>
      <c r="T909" s="15" t="str">
        <f t="shared" si="138"/>
        <v/>
      </c>
      <c r="U909" s="15" t="str">
        <f t="shared" si="139"/>
        <v/>
      </c>
    </row>
    <row r="910" spans="6:21">
      <c r="J910" s="19" t="s">
        <v>3444</v>
      </c>
      <c r="K910" s="2" t="str">
        <f t="shared" si="136"/>
        <v>x119</v>
      </c>
      <c r="L910" s="2" t="s">
        <v>10912</v>
      </c>
      <c r="S910" s="15">
        <f t="shared" si="137"/>
        <v>41827</v>
      </c>
      <c r="T910" s="15" t="str">
        <f t="shared" si="138"/>
        <v/>
      </c>
      <c r="U910" s="15" t="str">
        <f t="shared" si="139"/>
        <v/>
      </c>
    </row>
    <row r="911" spans="6:21">
      <c r="J911" s="19" t="s">
        <v>775</v>
      </c>
      <c r="K911" s="2" t="str">
        <f t="shared" si="136"/>
        <v>x93</v>
      </c>
      <c r="L911" s="2" t="s">
        <v>10913</v>
      </c>
      <c r="S911" s="15">
        <f t="shared" si="137"/>
        <v>41827</v>
      </c>
      <c r="T911" s="15" t="str">
        <f t="shared" si="138"/>
        <v/>
      </c>
      <c r="U911" s="15" t="str">
        <f t="shared" si="139"/>
        <v/>
      </c>
    </row>
    <row r="912" spans="6:21">
      <c r="J912" s="19" t="s">
        <v>778</v>
      </c>
      <c r="K912" s="2" t="str">
        <f t="shared" si="136"/>
        <v>x10</v>
      </c>
      <c r="L912" s="2" t="s">
        <v>10302</v>
      </c>
      <c r="S912" s="15">
        <f t="shared" si="137"/>
        <v>41827</v>
      </c>
      <c r="T912" s="15" t="str">
        <f t="shared" si="138"/>
        <v/>
      </c>
      <c r="U912" s="15" t="str">
        <f t="shared" si="139"/>
        <v/>
      </c>
    </row>
    <row r="913" spans="10:21">
      <c r="J913" s="19" t="s">
        <v>777</v>
      </c>
      <c r="K913" s="2" t="str">
        <f t="shared" si="136"/>
        <v>x11</v>
      </c>
      <c r="L913" s="2" t="s">
        <v>10303</v>
      </c>
      <c r="S913" s="15">
        <f t="shared" si="137"/>
        <v>41827</v>
      </c>
      <c r="T913" s="15" t="str">
        <f t="shared" si="138"/>
        <v/>
      </c>
      <c r="U913" s="15" t="str">
        <f t="shared" si="139"/>
        <v/>
      </c>
    </row>
    <row r="914" spans="10:21">
      <c r="J914" s="105" t="s">
        <v>4891</v>
      </c>
      <c r="K914" s="2" t="str">
        <f t="shared" si="136"/>
        <v>x160</v>
      </c>
      <c r="L914" s="2" t="s">
        <v>10304</v>
      </c>
      <c r="S914" s="15">
        <f t="shared" si="137"/>
        <v>41827</v>
      </c>
      <c r="T914" s="15" t="str">
        <f t="shared" si="138"/>
        <v/>
      </c>
      <c r="U914" s="15" t="str">
        <f t="shared" si="139"/>
        <v/>
      </c>
    </row>
    <row r="915" spans="10:21">
      <c r="J915" s="105" t="s">
        <v>4892</v>
      </c>
      <c r="K915" s="2" t="str">
        <f t="shared" si="136"/>
        <v>x161</v>
      </c>
      <c r="L915" s="2" t="s">
        <v>10305</v>
      </c>
      <c r="S915" s="15">
        <f t="shared" si="137"/>
        <v>41827</v>
      </c>
      <c r="T915" s="15" t="str">
        <f t="shared" si="138"/>
        <v/>
      </c>
      <c r="U915" s="15" t="str">
        <f t="shared" si="139"/>
        <v/>
      </c>
    </row>
    <row r="916" spans="10:21">
      <c r="J916" s="20" t="s">
        <v>11601</v>
      </c>
      <c r="O916" s="2" t="s">
        <v>2286</v>
      </c>
      <c r="Q916" s="2" t="s">
        <v>10503</v>
      </c>
      <c r="R916" s="2" t="s">
        <v>11338</v>
      </c>
      <c r="S916" s="15">
        <v>42277</v>
      </c>
      <c r="T916" s="15"/>
      <c r="U916" s="15">
        <v>44027</v>
      </c>
    </row>
    <row r="917" spans="10:21">
      <c r="J917" s="17" t="s">
        <v>832</v>
      </c>
      <c r="K917" s="2" t="str">
        <f t="shared" ref="K917:K931" si="140">VLOOKUP(J917,$A:$B,2,FALSE)</f>
        <v>x18</v>
      </c>
      <c r="L917" s="2" t="s">
        <v>13161</v>
      </c>
      <c r="S917" s="15">
        <f t="shared" ref="S917:S931" si="141">VLOOKUP(J917,A:G,5,FALSE)</f>
        <v>41827</v>
      </c>
      <c r="T917" s="15" t="str">
        <f t="shared" ref="T917:T931" si="142">IF(VLOOKUP(J917,A:G,6,FALSE)=0,"",VLOOKUP(J917,A:G,6,FALSE))</f>
        <v/>
      </c>
      <c r="U917" s="15" t="str">
        <f t="shared" ref="U917:U931" si="143">IF(VLOOKUP(J917,A:G,7,FALSE)=0,"",VLOOKUP(J917,A:G,7,FALSE))</f>
        <v/>
      </c>
    </row>
    <row r="918" spans="10:21">
      <c r="J918" s="17" t="s">
        <v>833</v>
      </c>
      <c r="K918" s="2" t="str">
        <f t="shared" si="140"/>
        <v>x22</v>
      </c>
      <c r="L918" s="2" t="s">
        <v>10279</v>
      </c>
      <c r="S918" s="15">
        <f t="shared" si="141"/>
        <v>41827</v>
      </c>
      <c r="T918" s="15" t="str">
        <f t="shared" si="142"/>
        <v/>
      </c>
      <c r="U918" s="15" t="str">
        <f t="shared" si="143"/>
        <v/>
      </c>
    </row>
    <row r="919" spans="10:21">
      <c r="J919" s="17" t="s">
        <v>835</v>
      </c>
      <c r="K919" s="2" t="str">
        <f t="shared" si="140"/>
        <v>x8</v>
      </c>
      <c r="L919" s="2" t="s">
        <v>10280</v>
      </c>
      <c r="S919" s="15">
        <f t="shared" si="141"/>
        <v>41827</v>
      </c>
      <c r="T919" s="15" t="str">
        <f t="shared" si="142"/>
        <v/>
      </c>
      <c r="U919" s="15" t="str">
        <f t="shared" si="143"/>
        <v/>
      </c>
    </row>
    <row r="920" spans="10:21">
      <c r="J920" s="17" t="s">
        <v>836</v>
      </c>
      <c r="K920" s="2" t="str">
        <f t="shared" si="140"/>
        <v>x68</v>
      </c>
      <c r="L920" s="2" t="s">
        <v>10281</v>
      </c>
      <c r="S920" s="15">
        <f t="shared" si="141"/>
        <v>41827</v>
      </c>
      <c r="T920" s="15" t="str">
        <f t="shared" si="142"/>
        <v/>
      </c>
      <c r="U920" s="15" t="str">
        <f t="shared" si="143"/>
        <v/>
      </c>
    </row>
    <row r="921" spans="10:21">
      <c r="J921" s="17" t="s">
        <v>837</v>
      </c>
      <c r="K921" s="2" t="str">
        <f t="shared" si="140"/>
        <v>x20</v>
      </c>
      <c r="L921" s="2" t="s">
        <v>10282</v>
      </c>
      <c r="S921" s="15">
        <f t="shared" si="141"/>
        <v>41827</v>
      </c>
      <c r="T921" s="15" t="str">
        <f t="shared" si="142"/>
        <v/>
      </c>
      <c r="U921" s="15" t="str">
        <f t="shared" si="143"/>
        <v/>
      </c>
    </row>
    <row r="922" spans="10:21">
      <c r="J922" s="17" t="s">
        <v>838</v>
      </c>
      <c r="K922" s="2" t="str">
        <f t="shared" si="140"/>
        <v>x15</v>
      </c>
      <c r="L922" s="2" t="s">
        <v>10283</v>
      </c>
      <c r="S922" s="15">
        <f t="shared" si="141"/>
        <v>41827</v>
      </c>
      <c r="T922" s="15" t="str">
        <f t="shared" si="142"/>
        <v/>
      </c>
      <c r="U922" s="15" t="str">
        <f t="shared" si="143"/>
        <v/>
      </c>
    </row>
    <row r="923" spans="10:21">
      <c r="J923" s="17" t="s">
        <v>839</v>
      </c>
      <c r="K923" s="2" t="str">
        <f t="shared" si="140"/>
        <v>x19</v>
      </c>
      <c r="L923" s="2" t="s">
        <v>10284</v>
      </c>
      <c r="S923" s="15">
        <f t="shared" si="141"/>
        <v>41827</v>
      </c>
      <c r="T923" s="15" t="str">
        <f t="shared" si="142"/>
        <v/>
      </c>
      <c r="U923" s="15" t="str">
        <f t="shared" si="143"/>
        <v/>
      </c>
    </row>
    <row r="924" spans="10:21">
      <c r="J924" s="17" t="s">
        <v>840</v>
      </c>
      <c r="K924" s="2" t="str">
        <f t="shared" si="140"/>
        <v>x21</v>
      </c>
      <c r="L924" s="2" t="s">
        <v>10285</v>
      </c>
      <c r="S924" s="15">
        <f t="shared" si="141"/>
        <v>41827</v>
      </c>
      <c r="T924" s="15" t="str">
        <f t="shared" si="142"/>
        <v/>
      </c>
      <c r="U924" s="15" t="str">
        <f t="shared" si="143"/>
        <v/>
      </c>
    </row>
    <row r="925" spans="10:21">
      <c r="J925" s="17" t="s">
        <v>841</v>
      </c>
      <c r="K925" s="2" t="str">
        <f t="shared" si="140"/>
        <v>x56</v>
      </c>
      <c r="L925" s="2" t="s">
        <v>10286</v>
      </c>
      <c r="S925" s="15">
        <f t="shared" si="141"/>
        <v>41827</v>
      </c>
      <c r="T925" s="15" t="str">
        <f t="shared" si="142"/>
        <v/>
      </c>
      <c r="U925" s="15" t="str">
        <f t="shared" si="143"/>
        <v/>
      </c>
    </row>
    <row r="926" spans="10:21">
      <c r="J926" s="17" t="s">
        <v>842</v>
      </c>
      <c r="K926" s="2" t="str">
        <f t="shared" si="140"/>
        <v>x30</v>
      </c>
      <c r="L926" s="2" t="s">
        <v>10287</v>
      </c>
      <c r="S926" s="15">
        <f t="shared" si="141"/>
        <v>41827</v>
      </c>
      <c r="T926" s="15" t="str">
        <f t="shared" si="142"/>
        <v/>
      </c>
      <c r="U926" s="15" t="str">
        <f t="shared" si="143"/>
        <v/>
      </c>
    </row>
    <row r="927" spans="10:21">
      <c r="J927" s="17" t="s">
        <v>843</v>
      </c>
      <c r="K927" s="2" t="str">
        <f t="shared" si="140"/>
        <v>x33</v>
      </c>
      <c r="L927" s="2" t="s">
        <v>10288</v>
      </c>
      <c r="S927" s="15">
        <f t="shared" si="141"/>
        <v>41827</v>
      </c>
      <c r="T927" s="15" t="str">
        <f t="shared" si="142"/>
        <v/>
      </c>
      <c r="U927" s="15" t="str">
        <f t="shared" si="143"/>
        <v/>
      </c>
    </row>
    <row r="928" spans="10:21">
      <c r="J928" s="17" t="s">
        <v>10761</v>
      </c>
      <c r="K928" s="2" t="str">
        <f t="shared" si="140"/>
        <v>x47</v>
      </c>
      <c r="L928" s="2" t="s">
        <v>10910</v>
      </c>
      <c r="S928" s="15">
        <f t="shared" si="141"/>
        <v>41827</v>
      </c>
      <c r="T928" s="15" t="str">
        <f t="shared" si="142"/>
        <v/>
      </c>
      <c r="U928" s="15">
        <f t="shared" si="143"/>
        <v>42277</v>
      </c>
    </row>
    <row r="929" spans="10:21">
      <c r="J929" s="17" t="s">
        <v>844</v>
      </c>
      <c r="K929" s="2" t="str">
        <f t="shared" si="140"/>
        <v>x71</v>
      </c>
      <c r="L929" s="2" t="s">
        <v>10289</v>
      </c>
      <c r="S929" s="15">
        <f t="shared" si="141"/>
        <v>41827</v>
      </c>
      <c r="T929" s="15" t="str">
        <f t="shared" si="142"/>
        <v/>
      </c>
      <c r="U929" s="15" t="str">
        <f t="shared" si="143"/>
        <v/>
      </c>
    </row>
    <row r="930" spans="10:21">
      <c r="J930" s="17" t="s">
        <v>845</v>
      </c>
      <c r="K930" s="2" t="str">
        <f t="shared" si="140"/>
        <v>x51</v>
      </c>
      <c r="L930" s="2" t="s">
        <v>10290</v>
      </c>
      <c r="S930" s="15">
        <f t="shared" si="141"/>
        <v>41827</v>
      </c>
      <c r="T930" s="15" t="str">
        <f t="shared" si="142"/>
        <v/>
      </c>
      <c r="U930" s="15" t="str">
        <f t="shared" si="143"/>
        <v/>
      </c>
    </row>
    <row r="931" spans="10:21">
      <c r="J931" s="17" t="s">
        <v>11337</v>
      </c>
      <c r="K931" s="2" t="str">
        <f t="shared" si="140"/>
        <v>x202</v>
      </c>
      <c r="L931" s="2" t="s">
        <v>10291</v>
      </c>
      <c r="S931" s="15">
        <f t="shared" si="141"/>
        <v>42566</v>
      </c>
      <c r="T931" s="15" t="str">
        <f t="shared" si="142"/>
        <v/>
      </c>
      <c r="U931" s="15" t="str">
        <f t="shared" si="143"/>
        <v/>
      </c>
    </row>
    <row r="932" spans="10:21">
      <c r="J932" s="20" t="s">
        <v>11608</v>
      </c>
      <c r="O932" s="2" t="s">
        <v>2286</v>
      </c>
      <c r="Q932" s="2" t="s">
        <v>850</v>
      </c>
      <c r="R932" s="2" t="s">
        <v>11344</v>
      </c>
      <c r="S932" s="15">
        <v>42566</v>
      </c>
      <c r="T932" s="15"/>
      <c r="U932" s="15">
        <v>42931</v>
      </c>
    </row>
    <row r="933" spans="10:21">
      <c r="J933" s="17" t="s">
        <v>130</v>
      </c>
      <c r="K933" s="2" t="str">
        <f t="shared" ref="K933:K969" si="144">VLOOKUP(J933,$A:$B,2,FALSE)</f>
        <v>x0</v>
      </c>
      <c r="L933" s="2" t="str">
        <f>J933</f>
        <v>Total/NA</v>
      </c>
      <c r="P933" s="2" t="s">
        <v>627</v>
      </c>
      <c r="S933" s="15">
        <f t="shared" ref="S933:S969" si="145">VLOOKUP(J933,A:G,5,FALSE)</f>
        <v>41827</v>
      </c>
      <c r="T933" s="15" t="str">
        <f t="shared" ref="T933:T969" si="146">IF(VLOOKUP(J933,A:G,6,FALSE)=0,"",VLOOKUP(J933,A:G,6,FALSE))</f>
        <v/>
      </c>
      <c r="U933" s="15" t="str">
        <f t="shared" ref="U933:U969" si="147">IF(VLOOKUP(J933,A:G,7,FALSE)=0,"",VLOOKUP(J933,A:G,7,FALSE))</f>
        <v/>
      </c>
    </row>
    <row r="934" spans="10:21">
      <c r="J934" s="19" t="s">
        <v>4864</v>
      </c>
      <c r="K934" s="2" t="str">
        <f t="shared" si="144"/>
        <v>x135</v>
      </c>
      <c r="L934" s="2" t="s">
        <v>10306</v>
      </c>
      <c r="M934" s="81"/>
      <c r="O934" s="81"/>
      <c r="P934" s="81"/>
      <c r="Q934" s="81"/>
      <c r="R934" s="81"/>
      <c r="S934" s="15">
        <f t="shared" si="145"/>
        <v>41827</v>
      </c>
      <c r="T934" s="15" t="str">
        <f t="shared" si="146"/>
        <v/>
      </c>
      <c r="U934" s="15" t="str">
        <f t="shared" si="147"/>
        <v/>
      </c>
    </row>
    <row r="935" spans="10:21">
      <c r="J935" s="19" t="s">
        <v>4867</v>
      </c>
      <c r="K935" s="2" t="str">
        <f t="shared" si="144"/>
        <v>x136</v>
      </c>
      <c r="L935" s="2" t="s">
        <v>10307</v>
      </c>
      <c r="M935" s="81"/>
      <c r="O935" s="81"/>
      <c r="P935" s="81"/>
      <c r="Q935" s="81"/>
      <c r="R935" s="81"/>
      <c r="S935" s="15">
        <f t="shared" si="145"/>
        <v>41827</v>
      </c>
      <c r="T935" s="15" t="str">
        <f t="shared" si="146"/>
        <v/>
      </c>
      <c r="U935" s="15" t="str">
        <f t="shared" si="147"/>
        <v/>
      </c>
    </row>
    <row r="936" spans="10:21">
      <c r="J936" s="19" t="s">
        <v>4868</v>
      </c>
      <c r="K936" s="2" t="str">
        <f t="shared" si="144"/>
        <v>x137</v>
      </c>
      <c r="L936" s="2" t="s">
        <v>10308</v>
      </c>
      <c r="M936" s="81"/>
      <c r="O936" s="81"/>
      <c r="P936" s="81"/>
      <c r="Q936" s="81"/>
      <c r="R936" s="81"/>
      <c r="S936" s="15">
        <f t="shared" si="145"/>
        <v>41827</v>
      </c>
      <c r="T936" s="15" t="str">
        <f t="shared" si="146"/>
        <v/>
      </c>
      <c r="U936" s="15" t="str">
        <f t="shared" si="147"/>
        <v/>
      </c>
    </row>
    <row r="937" spans="10:21">
      <c r="J937" s="19" t="s">
        <v>4846</v>
      </c>
      <c r="K937" s="2" t="str">
        <f t="shared" si="144"/>
        <v>x138</v>
      </c>
      <c r="L937" s="2" t="s">
        <v>10309</v>
      </c>
      <c r="S937" s="15">
        <f t="shared" si="145"/>
        <v>41827</v>
      </c>
      <c r="T937" s="15" t="str">
        <f t="shared" si="146"/>
        <v/>
      </c>
      <c r="U937" s="15" t="str">
        <f t="shared" si="147"/>
        <v/>
      </c>
    </row>
    <row r="938" spans="10:21">
      <c r="J938" s="19" t="s">
        <v>4847</v>
      </c>
      <c r="K938" s="2" t="str">
        <f t="shared" si="144"/>
        <v>x139</v>
      </c>
      <c r="L938" s="2" t="s">
        <v>10310</v>
      </c>
      <c r="S938" s="15">
        <f t="shared" si="145"/>
        <v>41827</v>
      </c>
      <c r="T938" s="15" t="str">
        <f t="shared" si="146"/>
        <v/>
      </c>
      <c r="U938" s="15" t="str">
        <f t="shared" si="147"/>
        <v/>
      </c>
    </row>
    <row r="939" spans="10:21">
      <c r="J939" s="19" t="s">
        <v>4848</v>
      </c>
      <c r="K939" s="2" t="str">
        <f t="shared" si="144"/>
        <v>x140</v>
      </c>
      <c r="L939" s="2" t="s">
        <v>10311</v>
      </c>
      <c r="S939" s="15">
        <f t="shared" si="145"/>
        <v>41827</v>
      </c>
      <c r="T939" s="15" t="str">
        <f t="shared" si="146"/>
        <v/>
      </c>
      <c r="U939" s="15" t="str">
        <f t="shared" si="147"/>
        <v/>
      </c>
    </row>
    <row r="940" spans="10:21">
      <c r="J940" s="19" t="s">
        <v>4849</v>
      </c>
      <c r="K940" s="2" t="str">
        <f t="shared" si="144"/>
        <v>x141</v>
      </c>
      <c r="L940" s="2" t="s">
        <v>10312</v>
      </c>
      <c r="S940" s="15">
        <f t="shared" si="145"/>
        <v>41827</v>
      </c>
      <c r="T940" s="15" t="str">
        <f t="shared" si="146"/>
        <v/>
      </c>
      <c r="U940" s="15" t="str">
        <f t="shared" si="147"/>
        <v/>
      </c>
    </row>
    <row r="941" spans="10:21">
      <c r="J941" s="19" t="s">
        <v>4850</v>
      </c>
      <c r="K941" s="2" t="str">
        <f t="shared" si="144"/>
        <v>x142</v>
      </c>
      <c r="L941" s="2" t="s">
        <v>10313</v>
      </c>
      <c r="S941" s="15">
        <f t="shared" si="145"/>
        <v>41827</v>
      </c>
      <c r="T941" s="15" t="str">
        <f t="shared" si="146"/>
        <v/>
      </c>
      <c r="U941" s="15" t="str">
        <f t="shared" si="147"/>
        <v/>
      </c>
    </row>
    <row r="942" spans="10:21">
      <c r="J942" s="19" t="s">
        <v>4851</v>
      </c>
      <c r="K942" s="2" t="str">
        <f t="shared" si="144"/>
        <v>x143</v>
      </c>
      <c r="L942" s="2" t="s">
        <v>10314</v>
      </c>
      <c r="S942" s="15">
        <f t="shared" si="145"/>
        <v>41827</v>
      </c>
      <c r="T942" s="15" t="str">
        <f t="shared" si="146"/>
        <v/>
      </c>
      <c r="U942" s="15" t="str">
        <f t="shared" si="147"/>
        <v/>
      </c>
    </row>
    <row r="943" spans="10:21">
      <c r="J943" s="19" t="s">
        <v>4852</v>
      </c>
      <c r="K943" s="2" t="str">
        <f t="shared" si="144"/>
        <v>x144</v>
      </c>
      <c r="L943" s="2" t="s">
        <v>10315</v>
      </c>
      <c r="S943" s="15">
        <f t="shared" si="145"/>
        <v>41827</v>
      </c>
      <c r="T943" s="15" t="str">
        <f t="shared" si="146"/>
        <v/>
      </c>
      <c r="U943" s="15" t="str">
        <f t="shared" si="147"/>
        <v/>
      </c>
    </row>
    <row r="944" spans="10:21">
      <c r="J944" s="19" t="s">
        <v>4853</v>
      </c>
      <c r="K944" s="2" t="str">
        <f t="shared" si="144"/>
        <v>x145</v>
      </c>
      <c r="L944" s="2" t="s">
        <v>10316</v>
      </c>
      <c r="S944" s="15">
        <f t="shared" si="145"/>
        <v>41827</v>
      </c>
      <c r="T944" s="15" t="str">
        <f t="shared" si="146"/>
        <v/>
      </c>
      <c r="U944" s="15" t="str">
        <f t="shared" si="147"/>
        <v/>
      </c>
    </row>
    <row r="945" spans="10:21">
      <c r="J945" s="19" t="s">
        <v>4854</v>
      </c>
      <c r="K945" s="2" t="str">
        <f t="shared" si="144"/>
        <v>x146</v>
      </c>
      <c r="L945" s="2" t="s">
        <v>10317</v>
      </c>
      <c r="S945" s="15">
        <f t="shared" si="145"/>
        <v>41827</v>
      </c>
      <c r="T945" s="15" t="str">
        <f t="shared" si="146"/>
        <v/>
      </c>
      <c r="U945" s="15" t="str">
        <f t="shared" si="147"/>
        <v/>
      </c>
    </row>
    <row r="946" spans="10:21">
      <c r="J946" s="19" t="s">
        <v>4869</v>
      </c>
      <c r="K946" s="2" t="str">
        <f t="shared" si="144"/>
        <v>x148</v>
      </c>
      <c r="L946" s="2" t="s">
        <v>10318</v>
      </c>
      <c r="S946" s="15">
        <f t="shared" si="145"/>
        <v>41827</v>
      </c>
      <c r="T946" s="15" t="str">
        <f t="shared" si="146"/>
        <v/>
      </c>
      <c r="U946" s="15" t="str">
        <f t="shared" si="147"/>
        <v/>
      </c>
    </row>
    <row r="947" spans="10:21">
      <c r="J947" s="19" t="s">
        <v>4870</v>
      </c>
      <c r="K947" s="2" t="str">
        <f t="shared" si="144"/>
        <v>x149</v>
      </c>
      <c r="L947" s="2" t="s">
        <v>10319</v>
      </c>
      <c r="S947" s="15">
        <f t="shared" si="145"/>
        <v>41827</v>
      </c>
      <c r="T947" s="15" t="str">
        <f t="shared" si="146"/>
        <v/>
      </c>
      <c r="U947" s="15" t="str">
        <f t="shared" si="147"/>
        <v/>
      </c>
    </row>
    <row r="948" spans="10:21">
      <c r="J948" s="19" t="s">
        <v>4871</v>
      </c>
      <c r="K948" s="2" t="str">
        <f t="shared" si="144"/>
        <v>x150</v>
      </c>
      <c r="L948" s="2" t="s">
        <v>10320</v>
      </c>
      <c r="S948" s="15">
        <f t="shared" si="145"/>
        <v>41827</v>
      </c>
      <c r="T948" s="15" t="str">
        <f t="shared" si="146"/>
        <v/>
      </c>
      <c r="U948" s="15" t="str">
        <f t="shared" si="147"/>
        <v/>
      </c>
    </row>
    <row r="949" spans="10:21">
      <c r="J949" s="19" t="s">
        <v>4855</v>
      </c>
      <c r="K949" s="2" t="str">
        <f t="shared" si="144"/>
        <v>x151</v>
      </c>
      <c r="L949" s="2" t="s">
        <v>10321</v>
      </c>
      <c r="S949" s="15">
        <f t="shared" si="145"/>
        <v>41827</v>
      </c>
      <c r="T949" s="15" t="str">
        <f t="shared" si="146"/>
        <v/>
      </c>
      <c r="U949" s="15" t="str">
        <f t="shared" si="147"/>
        <v/>
      </c>
    </row>
    <row r="950" spans="10:21">
      <c r="J950" s="19" t="s">
        <v>4856</v>
      </c>
      <c r="K950" s="2" t="str">
        <f t="shared" si="144"/>
        <v>x152</v>
      </c>
      <c r="L950" s="2" t="s">
        <v>10322</v>
      </c>
      <c r="S950" s="15">
        <f t="shared" si="145"/>
        <v>41827</v>
      </c>
      <c r="T950" s="15" t="str">
        <f t="shared" si="146"/>
        <v/>
      </c>
      <c r="U950" s="15" t="str">
        <f t="shared" si="147"/>
        <v/>
      </c>
    </row>
    <row r="951" spans="10:21">
      <c r="J951" s="19" t="s">
        <v>4857</v>
      </c>
      <c r="K951" s="2" t="str">
        <f t="shared" si="144"/>
        <v>x153</v>
      </c>
      <c r="L951" s="2" t="s">
        <v>10323</v>
      </c>
      <c r="S951" s="15">
        <f t="shared" si="145"/>
        <v>41827</v>
      </c>
      <c r="T951" s="15" t="str">
        <f t="shared" si="146"/>
        <v/>
      </c>
      <c r="U951" s="15" t="str">
        <f t="shared" si="147"/>
        <v/>
      </c>
    </row>
    <row r="952" spans="10:21">
      <c r="J952" s="19" t="s">
        <v>4858</v>
      </c>
      <c r="K952" s="2" t="str">
        <f t="shared" si="144"/>
        <v>x154</v>
      </c>
      <c r="L952" s="2" t="s">
        <v>10324</v>
      </c>
      <c r="S952" s="15">
        <f t="shared" si="145"/>
        <v>41827</v>
      </c>
      <c r="T952" s="15" t="str">
        <f t="shared" si="146"/>
        <v/>
      </c>
      <c r="U952" s="15" t="str">
        <f t="shared" si="147"/>
        <v/>
      </c>
    </row>
    <row r="953" spans="10:21">
      <c r="J953" s="19" t="s">
        <v>4859</v>
      </c>
      <c r="K953" s="2" t="str">
        <f t="shared" si="144"/>
        <v>x155</v>
      </c>
      <c r="L953" s="2" t="s">
        <v>10325</v>
      </c>
      <c r="S953" s="15">
        <f t="shared" si="145"/>
        <v>41827</v>
      </c>
      <c r="T953" s="15" t="str">
        <f t="shared" si="146"/>
        <v/>
      </c>
      <c r="U953" s="15" t="str">
        <f t="shared" si="147"/>
        <v/>
      </c>
    </row>
    <row r="954" spans="10:21">
      <c r="J954" s="19" t="s">
        <v>4860</v>
      </c>
      <c r="K954" s="2" t="str">
        <f t="shared" si="144"/>
        <v>x156</v>
      </c>
      <c r="L954" s="2" t="s">
        <v>10326</v>
      </c>
      <c r="S954" s="15">
        <f t="shared" si="145"/>
        <v>41827</v>
      </c>
      <c r="T954" s="15" t="str">
        <f t="shared" si="146"/>
        <v/>
      </c>
      <c r="U954" s="15" t="str">
        <f t="shared" si="147"/>
        <v/>
      </c>
    </row>
    <row r="955" spans="10:21">
      <c r="J955" s="19" t="s">
        <v>4861</v>
      </c>
      <c r="K955" s="2" t="str">
        <f t="shared" si="144"/>
        <v>x157</v>
      </c>
      <c r="L955" s="2" t="s">
        <v>10327</v>
      </c>
      <c r="S955" s="15">
        <f t="shared" si="145"/>
        <v>41827</v>
      </c>
      <c r="T955" s="15" t="str">
        <f t="shared" si="146"/>
        <v/>
      </c>
      <c r="U955" s="15" t="str">
        <f t="shared" si="147"/>
        <v/>
      </c>
    </row>
    <row r="956" spans="10:21">
      <c r="J956" s="19" t="s">
        <v>4862</v>
      </c>
      <c r="K956" s="2" t="str">
        <f t="shared" si="144"/>
        <v>x158</v>
      </c>
      <c r="L956" s="2" t="s">
        <v>10328</v>
      </c>
      <c r="S956" s="15">
        <f t="shared" si="145"/>
        <v>41827</v>
      </c>
      <c r="T956" s="15" t="str">
        <f t="shared" si="146"/>
        <v/>
      </c>
      <c r="U956" s="15" t="str">
        <f t="shared" si="147"/>
        <v/>
      </c>
    </row>
    <row r="957" spans="10:21">
      <c r="J957" s="19" t="s">
        <v>4863</v>
      </c>
      <c r="K957" s="2" t="str">
        <f t="shared" si="144"/>
        <v>x159</v>
      </c>
      <c r="L957" s="2" t="s">
        <v>10329</v>
      </c>
      <c r="S957" s="15">
        <f t="shared" si="145"/>
        <v>41827</v>
      </c>
      <c r="T957" s="15" t="str">
        <f t="shared" si="146"/>
        <v/>
      </c>
      <c r="U957" s="15" t="str">
        <f t="shared" si="147"/>
        <v/>
      </c>
    </row>
    <row r="958" spans="10:21">
      <c r="J958" s="19" t="s">
        <v>768</v>
      </c>
      <c r="K958" s="2" t="str">
        <f t="shared" si="144"/>
        <v>x42</v>
      </c>
      <c r="L958" s="2" t="s">
        <v>10330</v>
      </c>
      <c r="S958" s="15">
        <f t="shared" si="145"/>
        <v>41827</v>
      </c>
      <c r="T958" s="15" t="str">
        <f t="shared" si="146"/>
        <v/>
      </c>
      <c r="U958" s="15" t="str">
        <f t="shared" si="147"/>
        <v/>
      </c>
    </row>
    <row r="959" spans="10:21">
      <c r="J959" s="19" t="s">
        <v>770</v>
      </c>
      <c r="K959" s="2" t="str">
        <f t="shared" si="144"/>
        <v>x14</v>
      </c>
      <c r="L959" s="2" t="s">
        <v>10331</v>
      </c>
      <c r="S959" s="15">
        <f t="shared" si="145"/>
        <v>41827</v>
      </c>
      <c r="T959" s="15" t="str">
        <f t="shared" si="146"/>
        <v/>
      </c>
      <c r="U959" s="15" t="str">
        <f t="shared" si="147"/>
        <v/>
      </c>
    </row>
    <row r="960" spans="10:21">
      <c r="J960" s="19" t="s">
        <v>771</v>
      </c>
      <c r="K960" s="2" t="str">
        <f t="shared" si="144"/>
        <v>x67</v>
      </c>
      <c r="L960" s="2" t="s">
        <v>10332</v>
      </c>
      <c r="S960" s="15">
        <f t="shared" si="145"/>
        <v>41827</v>
      </c>
      <c r="T960" s="15" t="str">
        <f t="shared" si="146"/>
        <v/>
      </c>
      <c r="U960" s="15" t="str">
        <f t="shared" si="147"/>
        <v/>
      </c>
    </row>
    <row r="961" spans="10:21">
      <c r="J961" s="19" t="s">
        <v>769</v>
      </c>
      <c r="K961" s="2" t="str">
        <f t="shared" si="144"/>
        <v>x106</v>
      </c>
      <c r="L961" s="2" t="s">
        <v>10333</v>
      </c>
      <c r="S961" s="15">
        <f t="shared" si="145"/>
        <v>41827</v>
      </c>
      <c r="T961" s="15" t="str">
        <f t="shared" si="146"/>
        <v/>
      </c>
      <c r="U961" s="15" t="str">
        <f t="shared" si="147"/>
        <v/>
      </c>
    </row>
    <row r="962" spans="10:21">
      <c r="J962" s="19" t="s">
        <v>780</v>
      </c>
      <c r="K962" s="2" t="str">
        <f t="shared" si="144"/>
        <v>x45</v>
      </c>
      <c r="L962" s="2" t="s">
        <v>10301</v>
      </c>
      <c r="S962" s="15">
        <f t="shared" si="145"/>
        <v>41827</v>
      </c>
      <c r="T962" s="15" t="str">
        <f t="shared" si="146"/>
        <v/>
      </c>
      <c r="U962" s="15" t="str">
        <f t="shared" si="147"/>
        <v/>
      </c>
    </row>
    <row r="963" spans="10:21">
      <c r="J963" s="19" t="s">
        <v>774</v>
      </c>
      <c r="K963" s="2" t="str">
        <f t="shared" si="144"/>
        <v>x53</v>
      </c>
      <c r="L963" s="2" t="s">
        <v>10911</v>
      </c>
      <c r="S963" s="15">
        <f t="shared" si="145"/>
        <v>41827</v>
      </c>
      <c r="T963" s="15" t="str">
        <f t="shared" si="146"/>
        <v/>
      </c>
      <c r="U963" s="15" t="str">
        <f t="shared" si="147"/>
        <v/>
      </c>
    </row>
    <row r="964" spans="10:21">
      <c r="J964" s="19" t="s">
        <v>3444</v>
      </c>
      <c r="K964" s="2" t="str">
        <f t="shared" si="144"/>
        <v>x119</v>
      </c>
      <c r="L964" s="2" t="s">
        <v>10912</v>
      </c>
      <c r="S964" s="15">
        <f t="shared" si="145"/>
        <v>41827</v>
      </c>
      <c r="T964" s="15" t="str">
        <f t="shared" si="146"/>
        <v/>
      </c>
      <c r="U964" s="15" t="str">
        <f t="shared" si="147"/>
        <v/>
      </c>
    </row>
    <row r="965" spans="10:21">
      <c r="J965" s="19" t="s">
        <v>775</v>
      </c>
      <c r="K965" s="2" t="str">
        <f t="shared" si="144"/>
        <v>x93</v>
      </c>
      <c r="L965" s="2" t="s">
        <v>10913</v>
      </c>
      <c r="S965" s="15">
        <f t="shared" si="145"/>
        <v>41827</v>
      </c>
      <c r="T965" s="15" t="str">
        <f t="shared" si="146"/>
        <v/>
      </c>
      <c r="U965" s="15" t="str">
        <f t="shared" si="147"/>
        <v/>
      </c>
    </row>
    <row r="966" spans="10:21">
      <c r="J966" s="19" t="s">
        <v>778</v>
      </c>
      <c r="K966" s="2" t="str">
        <f t="shared" si="144"/>
        <v>x10</v>
      </c>
      <c r="L966" s="2" t="s">
        <v>10302</v>
      </c>
      <c r="S966" s="15">
        <f t="shared" si="145"/>
        <v>41827</v>
      </c>
      <c r="T966" s="15" t="str">
        <f t="shared" si="146"/>
        <v/>
      </c>
      <c r="U966" s="15" t="str">
        <f t="shared" si="147"/>
        <v/>
      </c>
    </row>
    <row r="967" spans="10:21">
      <c r="J967" s="19" t="s">
        <v>777</v>
      </c>
      <c r="K967" s="2" t="str">
        <f t="shared" si="144"/>
        <v>x11</v>
      </c>
      <c r="L967" s="2" t="s">
        <v>10303</v>
      </c>
      <c r="S967" s="15">
        <f t="shared" si="145"/>
        <v>41827</v>
      </c>
      <c r="T967" s="15" t="str">
        <f t="shared" si="146"/>
        <v/>
      </c>
      <c r="U967" s="15" t="str">
        <f t="shared" si="147"/>
        <v/>
      </c>
    </row>
    <row r="968" spans="10:21">
      <c r="J968" s="19" t="s">
        <v>4891</v>
      </c>
      <c r="K968" s="2" t="str">
        <f t="shared" si="144"/>
        <v>x160</v>
      </c>
      <c r="L968" s="2" t="s">
        <v>10304</v>
      </c>
      <c r="S968" s="15">
        <f t="shared" si="145"/>
        <v>41827</v>
      </c>
      <c r="T968" s="15" t="str">
        <f t="shared" si="146"/>
        <v/>
      </c>
      <c r="U968" s="15" t="str">
        <f t="shared" si="147"/>
        <v/>
      </c>
    </row>
    <row r="969" spans="10:21">
      <c r="J969" s="19" t="s">
        <v>4892</v>
      </c>
      <c r="K969" s="2" t="str">
        <f t="shared" si="144"/>
        <v>x161</v>
      </c>
      <c r="L969" s="2" t="s">
        <v>10305</v>
      </c>
      <c r="S969" s="15">
        <f t="shared" si="145"/>
        <v>41827</v>
      </c>
      <c r="T969" s="15" t="str">
        <f t="shared" si="146"/>
        <v/>
      </c>
      <c r="U969" s="15" t="str">
        <f t="shared" si="147"/>
        <v/>
      </c>
    </row>
    <row r="970" spans="10:21">
      <c r="J970" s="20" t="s">
        <v>11755</v>
      </c>
      <c r="O970" s="2" t="s">
        <v>2286</v>
      </c>
      <c r="Q970" s="2" t="s">
        <v>10503</v>
      </c>
      <c r="R970" s="2" t="s">
        <v>11673</v>
      </c>
      <c r="S970" s="15">
        <v>42566</v>
      </c>
      <c r="T970" s="15"/>
      <c r="U970" s="15"/>
    </row>
    <row r="971" spans="10:21">
      <c r="J971" s="17" t="s">
        <v>11678</v>
      </c>
      <c r="K971" s="2" t="str">
        <f>VLOOKUP(J971,$A:$B,2,FALSE)</f>
        <v>x203</v>
      </c>
      <c r="L971" s="2" t="s">
        <v>11674</v>
      </c>
      <c r="S971" s="15">
        <f>VLOOKUP(J971,A:G,5,FALSE)</f>
        <v>42566</v>
      </c>
      <c r="T971" s="15" t="str">
        <f>IF(VLOOKUP(J971,A:G,6,FALSE)=0,"",VLOOKUP(J971,A:G,6,FALSE))</f>
        <v/>
      </c>
      <c r="U971" s="15" t="str">
        <f>IF(VLOOKUP(J971,A:G,7,FALSE)=0,"",VLOOKUP(J971,A:G,7,FALSE))</f>
        <v/>
      </c>
    </row>
    <row r="972" spans="10:21">
      <c r="J972" s="17" t="s">
        <v>11679</v>
      </c>
      <c r="K972" s="2" t="str">
        <f>VLOOKUP(J972,$A:$B,2,FALSE)</f>
        <v>x204</v>
      </c>
      <c r="L972" s="2" t="s">
        <v>11675</v>
      </c>
      <c r="S972" s="15">
        <f>VLOOKUP(J972,A:G,5,FALSE)</f>
        <v>42566</v>
      </c>
      <c r="T972" s="15" t="str">
        <f>IF(VLOOKUP(J972,A:G,6,FALSE)=0,"",VLOOKUP(J972,A:G,6,FALSE))</f>
        <v/>
      </c>
      <c r="U972" s="15" t="str">
        <f>IF(VLOOKUP(J972,A:G,7,FALSE)=0,"",VLOOKUP(J972,A:G,7,FALSE))</f>
        <v/>
      </c>
    </row>
    <row r="973" spans="10:21">
      <c r="J973" s="17" t="s">
        <v>11680</v>
      </c>
      <c r="K973" s="2" t="str">
        <f>VLOOKUP(J973,$A:$B,2,FALSE)</f>
        <v>x205</v>
      </c>
      <c r="L973" s="2" t="s">
        <v>11676</v>
      </c>
      <c r="S973" s="15">
        <f>VLOOKUP(J973,A:G,5,FALSE)</f>
        <v>42566</v>
      </c>
      <c r="T973" s="15" t="str">
        <f>IF(VLOOKUP(J973,A:G,6,FALSE)=0,"",VLOOKUP(J973,A:G,6,FALSE))</f>
        <v/>
      </c>
      <c r="U973" s="15" t="str">
        <f>IF(VLOOKUP(J973,A:G,7,FALSE)=0,"",VLOOKUP(J973,A:G,7,FALSE))</f>
        <v/>
      </c>
    </row>
    <row r="974" spans="10:21">
      <c r="J974" s="17" t="s">
        <v>11681</v>
      </c>
      <c r="K974" s="2" t="str">
        <f>VLOOKUP(J974,$A:$B,2,FALSE)</f>
        <v>x206</v>
      </c>
      <c r="L974" s="2" t="s">
        <v>11677</v>
      </c>
      <c r="S974" s="15">
        <f>VLOOKUP(J974,A:G,5,FALSE)</f>
        <v>42566</v>
      </c>
      <c r="T974" s="15" t="str">
        <f>IF(VLOOKUP(J974,A:G,6,FALSE)=0,"",VLOOKUP(J974,A:G,6,FALSE))</f>
        <v/>
      </c>
      <c r="U974" s="15" t="str">
        <f>IF(VLOOKUP(J974,A:G,7,FALSE)=0,"",VLOOKUP(J974,A:G,7,FALSE))</f>
        <v/>
      </c>
    </row>
    <row r="975" spans="10:21">
      <c r="J975" s="20" t="s">
        <v>11682</v>
      </c>
      <c r="O975" s="2" t="s">
        <v>2286</v>
      </c>
      <c r="Q975" s="2" t="s">
        <v>10503</v>
      </c>
      <c r="R975" s="2" t="s">
        <v>11673</v>
      </c>
      <c r="S975" s="15">
        <v>42566</v>
      </c>
      <c r="T975" s="15"/>
      <c r="U975" s="15"/>
    </row>
    <row r="976" spans="10:21">
      <c r="J976" s="17" t="s">
        <v>11701</v>
      </c>
      <c r="K976" s="2" t="str">
        <f t="shared" ref="K976:K993" si="148">VLOOKUP(J976,$A:$B,2,FALSE)</f>
        <v>x207</v>
      </c>
      <c r="L976" s="2" t="s">
        <v>11684</v>
      </c>
      <c r="S976" s="15">
        <f t="shared" ref="S976:S993" si="149">VLOOKUP(J976,A:G,5,FALSE)</f>
        <v>42566</v>
      </c>
      <c r="T976" s="15" t="str">
        <f t="shared" ref="T976:T993" si="150">IF(VLOOKUP(J976,A:G,6,FALSE)=0,"",VLOOKUP(J976,A:G,6,FALSE))</f>
        <v/>
      </c>
      <c r="U976" s="15" t="str">
        <f t="shared" ref="U976:U993" si="151">IF(VLOOKUP(J976,A:G,7,FALSE)=0,"",VLOOKUP(J976,A:G,7,FALSE))</f>
        <v/>
      </c>
    </row>
    <row r="977" spans="10:21">
      <c r="J977" s="17" t="s">
        <v>11702</v>
      </c>
      <c r="K977" s="2" t="str">
        <f t="shared" si="148"/>
        <v>x208</v>
      </c>
      <c r="L977" s="2" t="s">
        <v>11685</v>
      </c>
      <c r="S977" s="15">
        <f t="shared" si="149"/>
        <v>42566</v>
      </c>
      <c r="T977" s="15" t="str">
        <f t="shared" si="150"/>
        <v/>
      </c>
      <c r="U977" s="15" t="str">
        <f t="shared" si="151"/>
        <v/>
      </c>
    </row>
    <row r="978" spans="10:21">
      <c r="J978" s="17" t="s">
        <v>11703</v>
      </c>
      <c r="K978" s="2" t="str">
        <f t="shared" si="148"/>
        <v>x209</v>
      </c>
      <c r="L978" s="2" t="s">
        <v>11686</v>
      </c>
      <c r="S978" s="15">
        <f t="shared" si="149"/>
        <v>42566</v>
      </c>
      <c r="T978" s="15" t="str">
        <f t="shared" si="150"/>
        <v/>
      </c>
      <c r="U978" s="15" t="str">
        <f t="shared" si="151"/>
        <v/>
      </c>
    </row>
    <row r="979" spans="10:21">
      <c r="J979" s="17" t="s">
        <v>11704</v>
      </c>
      <c r="K979" s="2" t="str">
        <f t="shared" si="148"/>
        <v>x210</v>
      </c>
      <c r="L979" s="2" t="s">
        <v>11687</v>
      </c>
      <c r="S979" s="15">
        <f t="shared" si="149"/>
        <v>42566</v>
      </c>
      <c r="T979" s="15" t="str">
        <f t="shared" si="150"/>
        <v/>
      </c>
      <c r="U979" s="15" t="str">
        <f t="shared" si="151"/>
        <v/>
      </c>
    </row>
    <row r="980" spans="10:21">
      <c r="J980" s="17" t="s">
        <v>4398</v>
      </c>
      <c r="K980" s="2" t="str">
        <f t="shared" si="148"/>
        <v>x211</v>
      </c>
      <c r="L980" s="2" t="s">
        <v>11688</v>
      </c>
      <c r="S980" s="15">
        <f t="shared" si="149"/>
        <v>42566</v>
      </c>
      <c r="T980" s="15" t="str">
        <f t="shared" si="150"/>
        <v/>
      </c>
      <c r="U980" s="15" t="str">
        <f t="shared" si="151"/>
        <v/>
      </c>
    </row>
    <row r="981" spans="10:21">
      <c r="J981" s="17" t="s">
        <v>11705</v>
      </c>
      <c r="K981" s="2" t="str">
        <f t="shared" si="148"/>
        <v>x212</v>
      </c>
      <c r="L981" s="2" t="s">
        <v>11689</v>
      </c>
      <c r="S981" s="15">
        <f t="shared" si="149"/>
        <v>42566</v>
      </c>
      <c r="T981" s="15" t="str">
        <f t="shared" si="150"/>
        <v/>
      </c>
      <c r="U981" s="15" t="str">
        <f t="shared" si="151"/>
        <v/>
      </c>
    </row>
    <row r="982" spans="10:21">
      <c r="J982" s="17" t="s">
        <v>11706</v>
      </c>
      <c r="K982" s="2" t="str">
        <f t="shared" si="148"/>
        <v>x213</v>
      </c>
      <c r="L982" s="2" t="s">
        <v>11690</v>
      </c>
      <c r="S982" s="15">
        <f t="shared" si="149"/>
        <v>42566</v>
      </c>
      <c r="T982" s="15" t="str">
        <f t="shared" si="150"/>
        <v/>
      </c>
      <c r="U982" s="15" t="str">
        <f t="shared" si="151"/>
        <v/>
      </c>
    </row>
    <row r="983" spans="10:21">
      <c r="J983" s="17" t="s">
        <v>11707</v>
      </c>
      <c r="K983" s="2" t="str">
        <f t="shared" si="148"/>
        <v>x214</v>
      </c>
      <c r="L983" s="2" t="s">
        <v>11691</v>
      </c>
      <c r="S983" s="15">
        <f t="shared" si="149"/>
        <v>42566</v>
      </c>
      <c r="T983" s="15" t="str">
        <f t="shared" si="150"/>
        <v/>
      </c>
      <c r="U983" s="15" t="str">
        <f t="shared" si="151"/>
        <v/>
      </c>
    </row>
    <row r="984" spans="10:21">
      <c r="J984" s="17" t="s">
        <v>11708</v>
      </c>
      <c r="K984" s="2" t="str">
        <f t="shared" si="148"/>
        <v>x215</v>
      </c>
      <c r="L984" s="2" t="s">
        <v>11692</v>
      </c>
      <c r="S984" s="15">
        <f t="shared" si="149"/>
        <v>42566</v>
      </c>
      <c r="T984" s="15" t="str">
        <f t="shared" si="150"/>
        <v/>
      </c>
      <c r="U984" s="15" t="str">
        <f t="shared" si="151"/>
        <v/>
      </c>
    </row>
    <row r="985" spans="10:21">
      <c r="J985" s="17" t="s">
        <v>11709</v>
      </c>
      <c r="K985" s="2" t="str">
        <f t="shared" si="148"/>
        <v>x216</v>
      </c>
      <c r="L985" s="2" t="s">
        <v>11693</v>
      </c>
      <c r="S985" s="15">
        <f t="shared" si="149"/>
        <v>42566</v>
      </c>
      <c r="T985" s="15" t="str">
        <f t="shared" si="150"/>
        <v/>
      </c>
      <c r="U985" s="15" t="str">
        <f t="shared" si="151"/>
        <v/>
      </c>
    </row>
    <row r="986" spans="10:21">
      <c r="J986" s="17" t="s">
        <v>11710</v>
      </c>
      <c r="K986" s="2" t="str">
        <f t="shared" si="148"/>
        <v>x217</v>
      </c>
      <c r="L986" s="2" t="s">
        <v>11694</v>
      </c>
      <c r="S986" s="15">
        <f t="shared" si="149"/>
        <v>42566</v>
      </c>
      <c r="T986" s="15" t="str">
        <f t="shared" si="150"/>
        <v/>
      </c>
      <c r="U986" s="15" t="str">
        <f t="shared" si="151"/>
        <v/>
      </c>
    </row>
    <row r="987" spans="10:21">
      <c r="J987" s="17" t="s">
        <v>11711</v>
      </c>
      <c r="K987" s="2" t="str">
        <f t="shared" si="148"/>
        <v>x218</v>
      </c>
      <c r="L987" s="2" t="s">
        <v>11695</v>
      </c>
      <c r="S987" s="15">
        <f t="shared" si="149"/>
        <v>42566</v>
      </c>
      <c r="T987" s="15" t="str">
        <f t="shared" si="150"/>
        <v/>
      </c>
      <c r="U987" s="15" t="str">
        <f t="shared" si="151"/>
        <v/>
      </c>
    </row>
    <row r="988" spans="10:21">
      <c r="J988" s="17" t="s">
        <v>11712</v>
      </c>
      <c r="K988" s="2" t="str">
        <f t="shared" si="148"/>
        <v>x219</v>
      </c>
      <c r="L988" s="2" t="s">
        <v>11696</v>
      </c>
      <c r="S988" s="15">
        <f t="shared" si="149"/>
        <v>42566</v>
      </c>
      <c r="T988" s="15" t="str">
        <f t="shared" si="150"/>
        <v/>
      </c>
      <c r="U988" s="15" t="str">
        <f t="shared" si="151"/>
        <v/>
      </c>
    </row>
    <row r="989" spans="10:21">
      <c r="J989" s="17" t="s">
        <v>11713</v>
      </c>
      <c r="K989" s="2" t="str">
        <f t="shared" si="148"/>
        <v>x220</v>
      </c>
      <c r="L989" s="2" t="s">
        <v>11697</v>
      </c>
      <c r="S989" s="15">
        <f t="shared" si="149"/>
        <v>42566</v>
      </c>
      <c r="T989" s="15" t="str">
        <f t="shared" si="150"/>
        <v/>
      </c>
      <c r="U989" s="15" t="str">
        <f t="shared" si="151"/>
        <v/>
      </c>
    </row>
    <row r="990" spans="10:21">
      <c r="J990" s="17" t="s">
        <v>11714</v>
      </c>
      <c r="K990" s="2" t="str">
        <f t="shared" si="148"/>
        <v>x221</v>
      </c>
      <c r="L990" s="2" t="s">
        <v>11698</v>
      </c>
      <c r="S990" s="15">
        <f t="shared" si="149"/>
        <v>42566</v>
      </c>
      <c r="T990" s="15" t="str">
        <f t="shared" si="150"/>
        <v/>
      </c>
      <c r="U990" s="15" t="str">
        <f t="shared" si="151"/>
        <v/>
      </c>
    </row>
    <row r="991" spans="10:21">
      <c r="J991" s="17" t="s">
        <v>11715</v>
      </c>
      <c r="K991" s="2" t="str">
        <f t="shared" si="148"/>
        <v>x222</v>
      </c>
      <c r="L991" s="2" t="s">
        <v>11699</v>
      </c>
      <c r="S991" s="15">
        <f t="shared" si="149"/>
        <v>42566</v>
      </c>
      <c r="T991" s="15" t="str">
        <f t="shared" si="150"/>
        <v/>
      </c>
      <c r="U991" s="15" t="str">
        <f t="shared" si="151"/>
        <v/>
      </c>
    </row>
    <row r="992" spans="10:21">
      <c r="J992" s="17" t="s">
        <v>11716</v>
      </c>
      <c r="K992" s="2" t="str">
        <f t="shared" si="148"/>
        <v>x223</v>
      </c>
      <c r="L992" s="2" t="s">
        <v>11700</v>
      </c>
      <c r="S992" s="15">
        <f t="shared" si="149"/>
        <v>42566</v>
      </c>
      <c r="T992" s="15" t="str">
        <f t="shared" si="150"/>
        <v/>
      </c>
      <c r="U992" s="15" t="str">
        <f t="shared" si="151"/>
        <v/>
      </c>
    </row>
    <row r="993" spans="10:21">
      <c r="J993" s="17" t="s">
        <v>11717</v>
      </c>
      <c r="K993" s="2" t="str">
        <f t="shared" si="148"/>
        <v>x224</v>
      </c>
      <c r="L993" s="2" t="s">
        <v>11683</v>
      </c>
      <c r="S993" s="15">
        <f t="shared" si="149"/>
        <v>42566</v>
      </c>
      <c r="T993" s="15" t="str">
        <f t="shared" si="150"/>
        <v/>
      </c>
      <c r="U993" s="15" t="str">
        <f t="shared" si="151"/>
        <v/>
      </c>
    </row>
    <row r="994" spans="10:21">
      <c r="J994" s="20" t="s">
        <v>12676</v>
      </c>
      <c r="O994" s="2" t="s">
        <v>2286</v>
      </c>
      <c r="Q994" s="2" t="s">
        <v>1273</v>
      </c>
      <c r="R994" s="2" t="s">
        <v>12534</v>
      </c>
      <c r="S994" s="15">
        <v>43405</v>
      </c>
      <c r="U994" s="15"/>
    </row>
    <row r="995" spans="10:21">
      <c r="J995" s="17" t="s">
        <v>130</v>
      </c>
      <c r="K995" s="2" t="str">
        <f t="shared" ref="K995:K1005" si="152">VLOOKUP(J995,$A:$B,2,FALSE)</f>
        <v>x0</v>
      </c>
      <c r="L995" s="2" t="s">
        <v>130</v>
      </c>
      <c r="P995" s="2" t="s">
        <v>627</v>
      </c>
      <c r="S995" s="15">
        <f t="shared" ref="S995:S1005" si="153">VLOOKUP(J995,A:G,5,FALSE)</f>
        <v>41827</v>
      </c>
      <c r="T995" s="15" t="str">
        <f t="shared" ref="T995:T1005" si="154">IF(VLOOKUP(J995,A:G,6,FALSE)=0,"",VLOOKUP(J995,A:G,6,FALSE))</f>
        <v/>
      </c>
      <c r="U995" s="15" t="str">
        <f t="shared" ref="U995:U1005" si="155">IF(VLOOKUP(J995,A:G,7,FALSE)=0,"",VLOOKUP(J995,A:G,7,FALSE))</f>
        <v/>
      </c>
    </row>
    <row r="996" spans="10:21">
      <c r="J996" s="19" t="s">
        <v>12610</v>
      </c>
      <c r="K996" s="2" t="str">
        <f t="shared" si="152"/>
        <v>x5000</v>
      </c>
      <c r="L996" s="2" t="s">
        <v>12677</v>
      </c>
      <c r="P996" s="2" t="s">
        <v>627</v>
      </c>
      <c r="S996" s="15">
        <f t="shared" si="153"/>
        <v>43405</v>
      </c>
      <c r="T996" s="15" t="str">
        <f t="shared" si="154"/>
        <v/>
      </c>
      <c r="U996" s="15" t="str">
        <f t="shared" si="155"/>
        <v/>
      </c>
    </row>
    <row r="997" spans="10:21">
      <c r="J997" s="21" t="s">
        <v>12662</v>
      </c>
      <c r="K997" s="2" t="str">
        <f t="shared" si="152"/>
        <v>x5037</v>
      </c>
      <c r="L997" s="2" t="s">
        <v>12678</v>
      </c>
      <c r="S997" s="15">
        <f t="shared" si="153"/>
        <v>43405</v>
      </c>
      <c r="T997" s="15" t="str">
        <f t="shared" si="154"/>
        <v/>
      </c>
      <c r="U997" s="15" t="str">
        <f t="shared" si="155"/>
        <v/>
      </c>
    </row>
    <row r="998" spans="10:21">
      <c r="J998" s="21" t="s">
        <v>12664</v>
      </c>
      <c r="K998" s="2" t="str">
        <f t="shared" si="152"/>
        <v>x5038</v>
      </c>
      <c r="L998" s="2" t="s">
        <v>12679</v>
      </c>
      <c r="S998" s="15">
        <f t="shared" si="153"/>
        <v>43405</v>
      </c>
      <c r="T998" s="15" t="str">
        <f t="shared" si="154"/>
        <v/>
      </c>
      <c r="U998" s="15" t="str">
        <f t="shared" si="155"/>
        <v/>
      </c>
    </row>
    <row r="999" spans="10:21">
      <c r="J999" s="21" t="s">
        <v>12666</v>
      </c>
      <c r="K999" s="2" t="str">
        <f t="shared" si="152"/>
        <v>x5039</v>
      </c>
      <c r="L999" s="2" t="s">
        <v>12680</v>
      </c>
      <c r="S999" s="15">
        <f t="shared" si="153"/>
        <v>43405</v>
      </c>
      <c r="T999" s="15" t="str">
        <f t="shared" si="154"/>
        <v/>
      </c>
      <c r="U999" s="15" t="str">
        <f t="shared" si="155"/>
        <v/>
      </c>
    </row>
    <row r="1000" spans="10:21">
      <c r="J1000" s="19" t="s">
        <v>12611</v>
      </c>
      <c r="K1000" s="2" t="str">
        <f t="shared" si="152"/>
        <v>x5001</v>
      </c>
      <c r="L1000" s="2" t="s">
        <v>12681</v>
      </c>
      <c r="P1000" s="2" t="s">
        <v>627</v>
      </c>
      <c r="S1000" s="15">
        <f t="shared" si="153"/>
        <v>43405</v>
      </c>
      <c r="T1000" s="15" t="str">
        <f t="shared" si="154"/>
        <v/>
      </c>
      <c r="U1000" s="15" t="str">
        <f t="shared" si="155"/>
        <v/>
      </c>
    </row>
    <row r="1001" spans="10:21">
      <c r="J1001" s="21" t="s">
        <v>12668</v>
      </c>
      <c r="K1001" s="2" t="str">
        <f t="shared" si="152"/>
        <v>x5040</v>
      </c>
      <c r="L1001" s="2" t="s">
        <v>12682</v>
      </c>
      <c r="S1001" s="15">
        <f t="shared" si="153"/>
        <v>43405</v>
      </c>
      <c r="T1001" s="15" t="str">
        <f t="shared" si="154"/>
        <v/>
      </c>
      <c r="U1001" s="15" t="str">
        <f t="shared" si="155"/>
        <v/>
      </c>
    </row>
    <row r="1002" spans="10:21">
      <c r="J1002" s="21" t="s">
        <v>12670</v>
      </c>
      <c r="K1002" s="2" t="str">
        <f t="shared" si="152"/>
        <v>x5041</v>
      </c>
      <c r="L1002" s="2" t="s">
        <v>12683</v>
      </c>
      <c r="S1002" s="15">
        <f t="shared" si="153"/>
        <v>43405</v>
      </c>
      <c r="T1002" s="15" t="str">
        <f t="shared" si="154"/>
        <v/>
      </c>
      <c r="U1002" s="15" t="str">
        <f t="shared" si="155"/>
        <v/>
      </c>
    </row>
    <row r="1003" spans="10:21">
      <c r="J1003" s="21" t="s">
        <v>12672</v>
      </c>
      <c r="K1003" s="2" t="str">
        <f t="shared" si="152"/>
        <v>x5042</v>
      </c>
      <c r="L1003" s="2" t="s">
        <v>12684</v>
      </c>
      <c r="S1003" s="15">
        <f t="shared" si="153"/>
        <v>43405</v>
      </c>
      <c r="T1003" s="15" t="str">
        <f t="shared" si="154"/>
        <v/>
      </c>
      <c r="U1003" s="15" t="str">
        <f t="shared" si="155"/>
        <v/>
      </c>
    </row>
    <row r="1004" spans="10:21">
      <c r="J1004" s="19" t="s">
        <v>12612</v>
      </c>
      <c r="K1004" s="2" t="str">
        <f t="shared" si="152"/>
        <v>x5002</v>
      </c>
      <c r="L1004" s="2" t="s">
        <v>12685</v>
      </c>
      <c r="S1004" s="15">
        <f t="shared" si="153"/>
        <v>43405</v>
      </c>
      <c r="T1004" s="15" t="str">
        <f t="shared" si="154"/>
        <v/>
      </c>
      <c r="U1004" s="15" t="str">
        <f t="shared" si="155"/>
        <v/>
      </c>
    </row>
    <row r="1005" spans="10:21">
      <c r="J1005" s="19" t="s">
        <v>12615</v>
      </c>
      <c r="K1005" s="2" t="str">
        <f t="shared" si="152"/>
        <v>x5005</v>
      </c>
      <c r="L1005" s="2" t="s">
        <v>12686</v>
      </c>
      <c r="S1005" s="15">
        <f t="shared" si="153"/>
        <v>43405</v>
      </c>
      <c r="T1005" s="15" t="str">
        <f t="shared" si="154"/>
        <v/>
      </c>
      <c r="U1005" s="15" t="str">
        <f t="shared" si="155"/>
        <v/>
      </c>
    </row>
    <row r="1006" spans="10:21">
      <c r="J1006" s="20" t="s">
        <v>12687</v>
      </c>
      <c r="O1006" s="2" t="s">
        <v>2286</v>
      </c>
      <c r="Q1006" s="2" t="s">
        <v>850</v>
      </c>
      <c r="R1006" s="2" t="s">
        <v>12534</v>
      </c>
      <c r="S1006" s="15">
        <v>43405</v>
      </c>
      <c r="U1006" s="15"/>
    </row>
    <row r="1007" spans="10:21">
      <c r="J1007" s="17" t="s">
        <v>130</v>
      </c>
      <c r="K1007" s="2" t="str">
        <f>VLOOKUP(J1007,$A:$B,2,FALSE)</f>
        <v>x0</v>
      </c>
      <c r="L1007" s="2" t="s">
        <v>130</v>
      </c>
      <c r="P1007" s="2" t="s">
        <v>627</v>
      </c>
      <c r="S1007" s="15">
        <f>VLOOKUP(J1007,A:G,5,FALSE)</f>
        <v>41827</v>
      </c>
      <c r="T1007" s="15" t="str">
        <f>IF(VLOOKUP(J1007,A:G,6,FALSE)=0,"",VLOOKUP(J1007,A:G,6,FALSE))</f>
        <v/>
      </c>
      <c r="U1007" s="15" t="str">
        <f>IF(VLOOKUP(J1007,A:G,7,FALSE)=0,"",VLOOKUP(J1007,A:G,7,FALSE))</f>
        <v/>
      </c>
    </row>
    <row r="1008" spans="10:21">
      <c r="J1008" s="19" t="s">
        <v>12613</v>
      </c>
      <c r="K1008" s="2" t="str">
        <f>VLOOKUP(J1008,$A:$B,2,FALSE)</f>
        <v>x5003</v>
      </c>
      <c r="L1008" s="2" t="s">
        <v>12688</v>
      </c>
      <c r="S1008" s="15">
        <f>VLOOKUP(J1008,A:G,5,FALSE)</f>
        <v>43405</v>
      </c>
      <c r="T1008" s="15" t="str">
        <f>IF(VLOOKUP(J1008,A:G,6,FALSE)=0,"",VLOOKUP(J1008,A:G,6,FALSE))</f>
        <v/>
      </c>
      <c r="U1008" s="15" t="str">
        <f>IF(VLOOKUP(J1008,A:G,7,FALSE)=0,"",VLOOKUP(J1008,A:G,7,FALSE))</f>
        <v/>
      </c>
    </row>
    <row r="1009" spans="10:21">
      <c r="J1009" s="19" t="s">
        <v>12614</v>
      </c>
      <c r="K1009" s="2" t="str">
        <f>VLOOKUP(J1009,$A:$B,2,FALSE)</f>
        <v>x5004</v>
      </c>
      <c r="L1009" s="2" t="s">
        <v>12689</v>
      </c>
      <c r="S1009" s="15">
        <f>VLOOKUP(J1009,A:G,5,FALSE)</f>
        <v>43405</v>
      </c>
      <c r="T1009" s="15" t="str">
        <f>IF(VLOOKUP(J1009,A:G,6,FALSE)=0,"",VLOOKUP(J1009,A:G,6,FALSE))</f>
        <v/>
      </c>
      <c r="U1009" s="15" t="str">
        <f>IF(VLOOKUP(J1009,A:G,7,FALSE)=0,"",VLOOKUP(J1009,A:G,7,FALSE))</f>
        <v/>
      </c>
    </row>
    <row r="1010" spans="10:21">
      <c r="J1010" s="19" t="s">
        <v>12616</v>
      </c>
      <c r="K1010" s="2" t="str">
        <f>VLOOKUP(J1010,$A:$B,2,FALSE)</f>
        <v>x5006</v>
      </c>
      <c r="L1010" s="2" t="s">
        <v>12690</v>
      </c>
      <c r="S1010" s="15">
        <f>VLOOKUP(J1010,A:G,5,FALSE)</f>
        <v>43405</v>
      </c>
      <c r="T1010" s="15" t="str">
        <f>IF(VLOOKUP(J1010,A:G,6,FALSE)=0,"",VLOOKUP(J1010,A:G,6,FALSE))</f>
        <v/>
      </c>
      <c r="U1010" s="15" t="str">
        <f>IF(VLOOKUP(J1010,A:G,7,FALSE)=0,"",VLOOKUP(J1010,A:G,7,FALSE))</f>
        <v/>
      </c>
    </row>
    <row r="1011" spans="10:21">
      <c r="J1011" s="20" t="s">
        <v>12691</v>
      </c>
      <c r="O1011" s="2" t="s">
        <v>2286</v>
      </c>
      <c r="Q1011" s="2" t="s">
        <v>10503</v>
      </c>
      <c r="R1011" s="2" t="s">
        <v>12534</v>
      </c>
      <c r="S1011" s="15">
        <v>43405</v>
      </c>
      <c r="U1011" s="15"/>
    </row>
    <row r="1012" spans="10:21">
      <c r="J1012" s="17" t="s">
        <v>130</v>
      </c>
      <c r="K1012" s="2" t="str">
        <f>VLOOKUP(J1012,$A:$B,2,FALSE)</f>
        <v>x0</v>
      </c>
      <c r="L1012" s="2" t="s">
        <v>130</v>
      </c>
      <c r="P1012" s="2" t="s">
        <v>627</v>
      </c>
      <c r="S1012" s="15">
        <f>VLOOKUP(J1012,A:G,5,FALSE)</f>
        <v>41827</v>
      </c>
      <c r="T1012" s="15" t="str">
        <f>IF(VLOOKUP(J1012,A:G,6,FALSE)=0,"",VLOOKUP(J1012,A:G,6,FALSE))</f>
        <v/>
      </c>
      <c r="U1012" s="15" t="str">
        <f>IF(VLOOKUP(J1012,A:G,7,FALSE)=0,"",VLOOKUP(J1012,A:G,7,FALSE))</f>
        <v/>
      </c>
    </row>
    <row r="1013" spans="10:21">
      <c r="J1013" s="19" t="s">
        <v>12617</v>
      </c>
      <c r="K1013" s="2" t="str">
        <f>VLOOKUP(J1013,$A:$B,2,FALSE)</f>
        <v>x5007</v>
      </c>
      <c r="L1013" s="2" t="s">
        <v>12692</v>
      </c>
      <c r="S1013" s="15">
        <f>VLOOKUP(J1013,A:G,5,FALSE)</f>
        <v>43405</v>
      </c>
      <c r="T1013" s="15" t="str">
        <f>IF(VLOOKUP(J1013,A:G,6,FALSE)=0,"",VLOOKUP(J1013,A:G,6,FALSE))</f>
        <v/>
      </c>
      <c r="U1013" s="15" t="str">
        <f>IF(VLOOKUP(J1013,A:G,7,FALSE)=0,"",VLOOKUP(J1013,A:G,7,FALSE))</f>
        <v/>
      </c>
    </row>
    <row r="1014" spans="10:21">
      <c r="J1014" s="19" t="s">
        <v>12618</v>
      </c>
      <c r="K1014" s="2" t="str">
        <f>VLOOKUP(J1014,$A:$B,2,FALSE)</f>
        <v>x5008</v>
      </c>
      <c r="L1014" s="2" t="s">
        <v>12693</v>
      </c>
      <c r="S1014" s="15">
        <f>VLOOKUP(J1014,A:G,5,FALSE)</f>
        <v>43405</v>
      </c>
      <c r="T1014" s="15" t="str">
        <f>IF(VLOOKUP(J1014,A:G,6,FALSE)=0,"",VLOOKUP(J1014,A:G,6,FALSE))</f>
        <v/>
      </c>
      <c r="U1014" s="15" t="str">
        <f>IF(VLOOKUP(J1014,A:G,7,FALSE)=0,"",VLOOKUP(J1014,A:G,7,FALSE))</f>
        <v/>
      </c>
    </row>
    <row r="1015" spans="10:21">
      <c r="J1015" s="20" t="s">
        <v>12694</v>
      </c>
      <c r="O1015" s="2" t="s">
        <v>2286</v>
      </c>
      <c r="Q1015" s="2" t="s">
        <v>10503</v>
      </c>
      <c r="R1015" s="2" t="s">
        <v>12534</v>
      </c>
      <c r="S1015" s="15">
        <v>43405</v>
      </c>
      <c r="U1015" s="15">
        <v>44027</v>
      </c>
    </row>
    <row r="1016" spans="10:21">
      <c r="J1016" s="17" t="s">
        <v>130</v>
      </c>
      <c r="K1016" s="2" t="str">
        <f>VLOOKUP(J1016,$A:$B,2,FALSE)</f>
        <v>x0</v>
      </c>
      <c r="L1016" s="2" t="s">
        <v>130</v>
      </c>
      <c r="P1016" s="2" t="s">
        <v>627</v>
      </c>
      <c r="S1016" s="15">
        <f>VLOOKUP(J1016,A:G,5,FALSE)</f>
        <v>41827</v>
      </c>
      <c r="T1016" s="15" t="str">
        <f>IF(VLOOKUP(J1016,A:G,6,FALSE)=0,"",VLOOKUP(J1016,A:G,6,FALSE))</f>
        <v/>
      </c>
      <c r="U1016" s="15" t="str">
        <f>IF(VLOOKUP(J1016,A:G,7,FALSE)=0,"",VLOOKUP(J1016,A:G,7,FALSE))</f>
        <v/>
      </c>
    </row>
    <row r="1017" spans="10:21">
      <c r="J1017" s="19" t="s">
        <v>12165</v>
      </c>
      <c r="K1017" s="2" t="str">
        <f>VLOOKUP(J1017,$A:$B,2,FALSE)</f>
        <v>x5009</v>
      </c>
      <c r="L1017" s="2" t="s">
        <v>13175</v>
      </c>
      <c r="S1017" s="15">
        <f>VLOOKUP(J1017,A:G,5,FALSE)</f>
        <v>43405</v>
      </c>
      <c r="T1017" s="15" t="str">
        <f>IF(VLOOKUP(J1017,A:G,6,FALSE)=0,"",VLOOKUP(J1017,A:G,6,FALSE))</f>
        <v/>
      </c>
      <c r="U1017" s="15" t="str">
        <f>IF(VLOOKUP(J1017,A:G,7,FALSE)=0,"",VLOOKUP(J1017,A:G,7,FALSE))</f>
        <v/>
      </c>
    </row>
    <row r="1018" spans="10:21">
      <c r="J1018" s="19" t="s">
        <v>12619</v>
      </c>
      <c r="K1018" s="2" t="str">
        <f>VLOOKUP(J1018,$A:$B,2,FALSE)</f>
        <v>x5010</v>
      </c>
      <c r="L1018" s="2" t="s">
        <v>13176</v>
      </c>
      <c r="S1018" s="15">
        <f>VLOOKUP(J1018,A:G,5,FALSE)</f>
        <v>43405</v>
      </c>
      <c r="T1018" s="15" t="str">
        <f>IF(VLOOKUP(J1018,A:G,6,FALSE)=0,"",VLOOKUP(J1018,A:G,6,FALSE))</f>
        <v/>
      </c>
      <c r="U1018" s="15" t="str">
        <f>IF(VLOOKUP(J1018,A:G,7,FALSE)=0,"",VLOOKUP(J1018,A:G,7,FALSE))</f>
        <v/>
      </c>
    </row>
    <row r="1019" spans="10:21">
      <c r="J1019" s="20" t="s">
        <v>12695</v>
      </c>
      <c r="O1019" s="2" t="s">
        <v>2286</v>
      </c>
      <c r="Q1019" s="2" t="s">
        <v>10503</v>
      </c>
      <c r="R1019" s="2" t="s">
        <v>12534</v>
      </c>
      <c r="S1019" s="15">
        <v>43405</v>
      </c>
      <c r="U1019" s="15">
        <v>44027</v>
      </c>
    </row>
    <row r="1020" spans="10:21">
      <c r="J1020" s="17" t="s">
        <v>130</v>
      </c>
      <c r="K1020" s="2" t="str">
        <f>VLOOKUP(J1020,$A:$B,2,FALSE)</f>
        <v>x0</v>
      </c>
      <c r="L1020" s="2" t="s">
        <v>130</v>
      </c>
      <c r="P1020" s="2" t="s">
        <v>627</v>
      </c>
      <c r="S1020" s="15">
        <f>VLOOKUP(J1020,A:G,5,FALSE)</f>
        <v>41827</v>
      </c>
      <c r="T1020" s="15" t="str">
        <f>IF(VLOOKUP(J1020,A:G,6,FALSE)=0,"",VLOOKUP(J1020,A:G,6,FALSE))</f>
        <v/>
      </c>
      <c r="U1020" s="15" t="str">
        <f>IF(VLOOKUP(J1020,A:G,7,FALSE)=0,"",VLOOKUP(J1020,A:G,7,FALSE))</f>
        <v/>
      </c>
    </row>
    <row r="1021" spans="10:21">
      <c r="J1021" s="19" t="s">
        <v>12167</v>
      </c>
      <c r="K1021" s="2" t="str">
        <f>VLOOKUP(J1021,$A:$B,2,FALSE)</f>
        <v>x5011</v>
      </c>
      <c r="L1021" s="2" t="s">
        <v>13177</v>
      </c>
      <c r="S1021" s="15">
        <f>VLOOKUP(J1021,A:G,5,FALSE)</f>
        <v>43405</v>
      </c>
      <c r="T1021" s="15" t="str">
        <f>IF(VLOOKUP(J1021,A:G,6,FALSE)=0,"",VLOOKUP(J1021,A:G,6,FALSE))</f>
        <v/>
      </c>
      <c r="U1021" s="15" t="str">
        <f>IF(VLOOKUP(J1021,A:G,7,FALSE)=0,"",VLOOKUP(J1021,A:G,7,FALSE))</f>
        <v/>
      </c>
    </row>
    <row r="1022" spans="10:21">
      <c r="J1022" s="19" t="s">
        <v>12622</v>
      </c>
      <c r="K1022" s="2" t="str">
        <f>VLOOKUP(J1022,$A:$B,2,FALSE)</f>
        <v>x5012</v>
      </c>
      <c r="L1022" s="2" t="s">
        <v>13178</v>
      </c>
      <c r="S1022" s="15">
        <f>VLOOKUP(J1022,A:G,5,FALSE)</f>
        <v>43405</v>
      </c>
      <c r="T1022" s="15" t="str">
        <f>IF(VLOOKUP(J1022,A:G,6,FALSE)=0,"",VLOOKUP(J1022,A:G,6,FALSE))</f>
        <v/>
      </c>
      <c r="U1022" s="15" t="str">
        <f>IF(VLOOKUP(J1022,A:G,7,FALSE)=0,"",VLOOKUP(J1022,A:G,7,FALSE))</f>
        <v/>
      </c>
    </row>
    <row r="1023" spans="10:21">
      <c r="J1023" s="20" t="s">
        <v>12696</v>
      </c>
      <c r="O1023" s="2" t="s">
        <v>2286</v>
      </c>
      <c r="Q1023" s="2" t="s">
        <v>10503</v>
      </c>
      <c r="R1023" s="2" t="s">
        <v>12534</v>
      </c>
      <c r="S1023" s="15">
        <v>43405</v>
      </c>
      <c r="U1023" s="15"/>
    </row>
    <row r="1024" spans="10:21">
      <c r="J1024" s="17" t="s">
        <v>130</v>
      </c>
      <c r="K1024" s="2" t="str">
        <f>VLOOKUP(J1024,$A:$B,2,FALSE)</f>
        <v>x0</v>
      </c>
      <c r="L1024" s="2" t="s">
        <v>130</v>
      </c>
      <c r="P1024" s="2" t="s">
        <v>627</v>
      </c>
      <c r="S1024" s="15">
        <f>VLOOKUP(J1024,A:G,5,FALSE)</f>
        <v>41827</v>
      </c>
      <c r="T1024" s="15" t="str">
        <f>IF(VLOOKUP(J1024,A:G,6,FALSE)=0,"",VLOOKUP(J1024,A:G,6,FALSE))</f>
        <v/>
      </c>
      <c r="U1024" s="15" t="str">
        <f>IF(VLOOKUP(J1024,A:G,7,FALSE)=0,"",VLOOKUP(J1024,A:G,7,FALSE))</f>
        <v/>
      </c>
    </row>
    <row r="1025" spans="10:21">
      <c r="J1025" s="19" t="s">
        <v>12169</v>
      </c>
      <c r="K1025" s="2" t="str">
        <f>VLOOKUP(J1025,$A:$B,2,FALSE)</f>
        <v>x5013</v>
      </c>
      <c r="L1025" s="2" t="s">
        <v>12697</v>
      </c>
      <c r="S1025" s="15">
        <f>VLOOKUP(J1025,A:G,5,FALSE)</f>
        <v>43405</v>
      </c>
      <c r="T1025" s="15" t="str">
        <f>IF(VLOOKUP(J1025,A:G,6,FALSE)=0,"",VLOOKUP(J1025,A:G,6,FALSE))</f>
        <v/>
      </c>
      <c r="U1025" s="15" t="str">
        <f>IF(VLOOKUP(J1025,A:G,7,FALSE)=0,"",VLOOKUP(J1025,A:G,7,FALSE))</f>
        <v/>
      </c>
    </row>
    <row r="1026" spans="10:21">
      <c r="J1026" s="19" t="s">
        <v>12625</v>
      </c>
      <c r="K1026" s="2" t="str">
        <f>VLOOKUP(J1026,$A:$B,2,FALSE)</f>
        <v>x5014</v>
      </c>
      <c r="L1026" s="2" t="s">
        <v>12698</v>
      </c>
      <c r="S1026" s="15">
        <f>VLOOKUP(J1026,A:G,5,FALSE)</f>
        <v>43405</v>
      </c>
      <c r="T1026" s="15" t="str">
        <f>IF(VLOOKUP(J1026,A:G,6,FALSE)=0,"",VLOOKUP(J1026,A:G,6,FALSE))</f>
        <v/>
      </c>
      <c r="U1026" s="15" t="str">
        <f>IF(VLOOKUP(J1026,A:G,7,FALSE)=0,"",VLOOKUP(J1026,A:G,7,FALSE))</f>
        <v/>
      </c>
    </row>
    <row r="1027" spans="10:21">
      <c r="J1027" s="20" t="s">
        <v>12699</v>
      </c>
      <c r="O1027" s="2" t="s">
        <v>2286</v>
      </c>
      <c r="Q1027" s="2" t="s">
        <v>10503</v>
      </c>
      <c r="R1027" s="2" t="s">
        <v>12534</v>
      </c>
      <c r="S1027" s="15">
        <v>43405</v>
      </c>
      <c r="U1027" s="15">
        <v>44027</v>
      </c>
    </row>
    <row r="1028" spans="10:21">
      <c r="J1028" s="17" t="s">
        <v>130</v>
      </c>
      <c r="K1028" s="2" t="str">
        <f>VLOOKUP(J1028,$A:$B,2,FALSE)</f>
        <v>x0</v>
      </c>
      <c r="L1028" s="2" t="s">
        <v>130</v>
      </c>
      <c r="P1028" s="2" t="s">
        <v>627</v>
      </c>
      <c r="S1028" s="15">
        <f>VLOOKUP(J1028,A:G,5,FALSE)</f>
        <v>41827</v>
      </c>
      <c r="T1028" s="15" t="str">
        <f>IF(VLOOKUP(J1028,A:G,6,FALSE)=0,"",VLOOKUP(J1028,A:G,6,FALSE))</f>
        <v/>
      </c>
      <c r="U1028" s="15" t="str">
        <f>IF(VLOOKUP(J1028,A:G,7,FALSE)=0,"",VLOOKUP(J1028,A:G,7,FALSE))</f>
        <v/>
      </c>
    </row>
    <row r="1029" spans="10:21">
      <c r="J1029" s="19" t="s">
        <v>12171</v>
      </c>
      <c r="K1029" s="2" t="str">
        <f>VLOOKUP(J1029,$A:$B,2,FALSE)</f>
        <v>x5015</v>
      </c>
      <c r="L1029" s="2" t="s">
        <v>13179</v>
      </c>
      <c r="S1029" s="15">
        <f>VLOOKUP(J1029,A:G,5,FALSE)</f>
        <v>43405</v>
      </c>
      <c r="T1029" s="15" t="str">
        <f>IF(VLOOKUP(J1029,A:G,6,FALSE)=0,"",VLOOKUP(J1029,A:G,6,FALSE))</f>
        <v/>
      </c>
      <c r="U1029" s="15" t="str">
        <f>IF(VLOOKUP(J1029,A:G,7,FALSE)=0,"",VLOOKUP(J1029,A:G,7,FALSE))</f>
        <v/>
      </c>
    </row>
    <row r="1030" spans="10:21">
      <c r="J1030" s="19" t="s">
        <v>12628</v>
      </c>
      <c r="K1030" s="2" t="str">
        <f>VLOOKUP(J1030,$A:$B,2,FALSE)</f>
        <v>x5016</v>
      </c>
      <c r="L1030" s="2" t="s">
        <v>13180</v>
      </c>
      <c r="S1030" s="15">
        <f>VLOOKUP(J1030,A:G,5,FALSE)</f>
        <v>43405</v>
      </c>
      <c r="T1030" s="15" t="str">
        <f>IF(VLOOKUP(J1030,A:G,6,FALSE)=0,"",VLOOKUP(J1030,A:G,6,FALSE))</f>
        <v/>
      </c>
      <c r="U1030" s="15" t="str">
        <f>IF(VLOOKUP(J1030,A:G,7,FALSE)=0,"",VLOOKUP(J1030,A:G,7,FALSE))</f>
        <v/>
      </c>
    </row>
    <row r="1031" spans="10:21">
      <c r="J1031" s="20" t="s">
        <v>12700</v>
      </c>
      <c r="O1031" s="2" t="s">
        <v>2286</v>
      </c>
      <c r="Q1031" s="2" t="s">
        <v>10503</v>
      </c>
      <c r="R1031" s="2" t="s">
        <v>12534</v>
      </c>
      <c r="S1031" s="15">
        <v>43405</v>
      </c>
      <c r="U1031" s="15">
        <v>44027</v>
      </c>
    </row>
    <row r="1032" spans="10:21">
      <c r="J1032" s="17" t="s">
        <v>130</v>
      </c>
      <c r="K1032" s="2" t="str">
        <f>VLOOKUP(J1032,$A:$B,2,FALSE)</f>
        <v>x0</v>
      </c>
      <c r="L1032" s="2" t="s">
        <v>130</v>
      </c>
      <c r="P1032" s="2" t="s">
        <v>627</v>
      </c>
      <c r="S1032" s="15">
        <f>VLOOKUP(J1032,A:G,5,FALSE)</f>
        <v>41827</v>
      </c>
      <c r="T1032" s="15" t="str">
        <f>IF(VLOOKUP(J1032,A:G,6,FALSE)=0,"",VLOOKUP(J1032,A:G,6,FALSE))</f>
        <v/>
      </c>
      <c r="U1032" s="15" t="str">
        <f>IF(VLOOKUP(J1032,A:G,7,FALSE)=0,"",VLOOKUP(J1032,A:G,7,FALSE))</f>
        <v/>
      </c>
    </row>
    <row r="1033" spans="10:21">
      <c r="J1033" s="19" t="s">
        <v>12630</v>
      </c>
      <c r="K1033" s="2" t="str">
        <f>VLOOKUP(J1033,$A:$B,2,FALSE)</f>
        <v>x5017</v>
      </c>
      <c r="L1033" s="2" t="s">
        <v>13181</v>
      </c>
      <c r="S1033" s="15">
        <f>VLOOKUP(J1033,A:G,5,FALSE)</f>
        <v>43405</v>
      </c>
      <c r="T1033" s="15" t="str">
        <f>IF(VLOOKUP(J1033,A:G,6,FALSE)=0,"",VLOOKUP(J1033,A:G,6,FALSE))</f>
        <v/>
      </c>
      <c r="U1033" s="15" t="str">
        <f>IF(VLOOKUP(J1033,A:G,7,FALSE)=0,"",VLOOKUP(J1033,A:G,7,FALSE))</f>
        <v/>
      </c>
    </row>
    <row r="1034" spans="10:21">
      <c r="J1034" s="19" t="s">
        <v>12632</v>
      </c>
      <c r="K1034" s="2" t="str">
        <f>VLOOKUP(J1034,$A:$B,2,FALSE)</f>
        <v>x5018</v>
      </c>
      <c r="L1034" s="2" t="s">
        <v>13182</v>
      </c>
      <c r="S1034" s="15">
        <f>VLOOKUP(J1034,A:G,5,FALSE)</f>
        <v>43405</v>
      </c>
      <c r="T1034" s="15" t="str">
        <f>IF(VLOOKUP(J1034,A:G,6,FALSE)=0,"",VLOOKUP(J1034,A:G,6,FALSE))</f>
        <v/>
      </c>
      <c r="U1034" s="15" t="str">
        <f>IF(VLOOKUP(J1034,A:G,7,FALSE)=0,"",VLOOKUP(J1034,A:G,7,FALSE))</f>
        <v/>
      </c>
    </row>
    <row r="1035" spans="10:21">
      <c r="J1035" s="20" t="s">
        <v>12701</v>
      </c>
      <c r="O1035" s="2" t="s">
        <v>2286</v>
      </c>
      <c r="Q1035" s="2" t="s">
        <v>10503</v>
      </c>
      <c r="R1035" s="2" t="s">
        <v>12534</v>
      </c>
      <c r="S1035" s="15">
        <v>43405</v>
      </c>
      <c r="U1035" s="15">
        <v>44027</v>
      </c>
    </row>
    <row r="1036" spans="10:21">
      <c r="J1036" s="17" t="s">
        <v>130</v>
      </c>
      <c r="K1036" s="2" t="str">
        <f>VLOOKUP(J1036,$A:$B,2,FALSE)</f>
        <v>x0</v>
      </c>
      <c r="L1036" s="2" t="s">
        <v>130</v>
      </c>
      <c r="P1036" s="2" t="s">
        <v>627</v>
      </c>
      <c r="S1036" s="15">
        <f>VLOOKUP(J1036,A:G,5,FALSE)</f>
        <v>41827</v>
      </c>
      <c r="T1036" s="15" t="str">
        <f>IF(VLOOKUP(J1036,A:G,6,FALSE)=0,"",VLOOKUP(J1036,A:G,6,FALSE))</f>
        <v/>
      </c>
      <c r="U1036" s="15" t="str">
        <f>IF(VLOOKUP(J1036,A:G,7,FALSE)=0,"",VLOOKUP(J1036,A:G,7,FALSE))</f>
        <v/>
      </c>
    </row>
    <row r="1037" spans="10:21">
      <c r="J1037" s="19" t="s">
        <v>12634</v>
      </c>
      <c r="K1037" s="2" t="str">
        <f>VLOOKUP(J1037,$A:$B,2,FALSE)</f>
        <v>x5019</v>
      </c>
      <c r="L1037" s="2" t="s">
        <v>13183</v>
      </c>
      <c r="S1037" s="15">
        <f>VLOOKUP(J1037,A:G,5,FALSE)</f>
        <v>43405</v>
      </c>
      <c r="T1037" s="15" t="str">
        <f>IF(VLOOKUP(J1037,A:G,6,FALSE)=0,"",VLOOKUP(J1037,A:G,6,FALSE))</f>
        <v/>
      </c>
      <c r="U1037" s="15" t="str">
        <f>IF(VLOOKUP(J1037,A:G,7,FALSE)=0,"",VLOOKUP(J1037,A:G,7,FALSE))</f>
        <v/>
      </c>
    </row>
    <row r="1038" spans="10:21">
      <c r="J1038" s="19" t="s">
        <v>12636</v>
      </c>
      <c r="K1038" s="2" t="str">
        <f>VLOOKUP(J1038,$A:$B,2,FALSE)</f>
        <v>x5020</v>
      </c>
      <c r="L1038" s="2" t="s">
        <v>13184</v>
      </c>
      <c r="S1038" s="15">
        <f>VLOOKUP(J1038,A:G,5,FALSE)</f>
        <v>43405</v>
      </c>
      <c r="T1038" s="15" t="str">
        <f>IF(VLOOKUP(J1038,A:G,6,FALSE)=0,"",VLOOKUP(J1038,A:G,6,FALSE))</f>
        <v/>
      </c>
      <c r="U1038" s="15" t="str">
        <f>IF(VLOOKUP(J1038,A:G,7,FALSE)=0,"",VLOOKUP(J1038,A:G,7,FALSE))</f>
        <v/>
      </c>
    </row>
    <row r="1039" spans="10:21">
      <c r="J1039" s="20" t="s">
        <v>12702</v>
      </c>
      <c r="O1039" s="2" t="s">
        <v>2286</v>
      </c>
      <c r="Q1039" s="2" t="s">
        <v>10503</v>
      </c>
      <c r="R1039" s="2" t="s">
        <v>12534</v>
      </c>
      <c r="S1039" s="15">
        <v>43405</v>
      </c>
      <c r="U1039" s="15">
        <v>44027</v>
      </c>
    </row>
    <row r="1040" spans="10:21">
      <c r="J1040" s="17" t="s">
        <v>130</v>
      </c>
      <c r="K1040" s="2" t="str">
        <f>VLOOKUP(J1040,$A:$B,2,FALSE)</f>
        <v>x0</v>
      </c>
      <c r="L1040" s="2" t="s">
        <v>130</v>
      </c>
      <c r="P1040" s="2" t="s">
        <v>627</v>
      </c>
      <c r="S1040" s="15">
        <f>VLOOKUP(J1040,A:G,5,FALSE)</f>
        <v>41827</v>
      </c>
      <c r="T1040" s="15" t="str">
        <f>IF(VLOOKUP(J1040,A:G,6,FALSE)=0,"",VLOOKUP(J1040,A:G,6,FALSE))</f>
        <v/>
      </c>
      <c r="U1040" s="15" t="str">
        <f>IF(VLOOKUP(J1040,A:G,7,FALSE)=0,"",VLOOKUP(J1040,A:G,7,FALSE))</f>
        <v/>
      </c>
    </row>
    <row r="1041" spans="10:21">
      <c r="J1041" s="19" t="s">
        <v>12638</v>
      </c>
      <c r="K1041" s="2" t="str">
        <f>VLOOKUP(J1041,$A:$B,2,FALSE)</f>
        <v>x5021</v>
      </c>
      <c r="L1041" s="2" t="s">
        <v>13185</v>
      </c>
      <c r="S1041" s="15">
        <f>VLOOKUP(J1041,A:G,5,FALSE)</f>
        <v>43405</v>
      </c>
      <c r="T1041" s="15" t="str">
        <f>IF(VLOOKUP(J1041,A:G,6,FALSE)=0,"",VLOOKUP(J1041,A:G,6,FALSE))</f>
        <v/>
      </c>
      <c r="U1041" s="15" t="str">
        <f>IF(VLOOKUP(J1041,A:G,7,FALSE)=0,"",VLOOKUP(J1041,A:G,7,FALSE))</f>
        <v/>
      </c>
    </row>
    <row r="1042" spans="10:21">
      <c r="J1042" s="19" t="s">
        <v>12640</v>
      </c>
      <c r="K1042" s="2" t="str">
        <f>VLOOKUP(J1042,$A:$B,2,FALSE)</f>
        <v>x5022</v>
      </c>
      <c r="L1042" s="2" t="s">
        <v>13186</v>
      </c>
      <c r="S1042" s="15">
        <f>VLOOKUP(J1042,A:G,5,FALSE)</f>
        <v>43405</v>
      </c>
      <c r="T1042" s="15" t="str">
        <f>IF(VLOOKUP(J1042,A:G,6,FALSE)=0,"",VLOOKUP(J1042,A:G,6,FALSE))</f>
        <v/>
      </c>
      <c r="U1042" s="15" t="str">
        <f>IF(VLOOKUP(J1042,A:G,7,FALSE)=0,"",VLOOKUP(J1042,A:G,7,FALSE))</f>
        <v/>
      </c>
    </row>
    <row r="1043" spans="10:21">
      <c r="J1043" s="20" t="s">
        <v>12703</v>
      </c>
      <c r="O1043" s="2" t="s">
        <v>2286</v>
      </c>
      <c r="Q1043" s="2" t="s">
        <v>10503</v>
      </c>
      <c r="R1043" s="2" t="s">
        <v>12534</v>
      </c>
      <c r="S1043" s="15">
        <v>43405</v>
      </c>
      <c r="U1043" s="15">
        <v>44027</v>
      </c>
    </row>
    <row r="1044" spans="10:21">
      <c r="J1044" s="17" t="s">
        <v>130</v>
      </c>
      <c r="K1044" s="2" t="str">
        <f>VLOOKUP(J1044,$A:$B,2,FALSE)</f>
        <v>x0</v>
      </c>
      <c r="L1044" s="2" t="s">
        <v>130</v>
      </c>
      <c r="P1044" s="2" t="s">
        <v>627</v>
      </c>
      <c r="S1044" s="15">
        <f>VLOOKUP(J1044,A:G,5,FALSE)</f>
        <v>41827</v>
      </c>
      <c r="T1044" s="15" t="str">
        <f>IF(VLOOKUP(J1044,A:G,6,FALSE)=0,"",VLOOKUP(J1044,A:G,6,FALSE))</f>
        <v/>
      </c>
      <c r="U1044" s="15" t="str">
        <f>IF(VLOOKUP(J1044,A:G,7,FALSE)=0,"",VLOOKUP(J1044,A:G,7,FALSE))</f>
        <v/>
      </c>
    </row>
    <row r="1045" spans="10:21">
      <c r="J1045" s="19" t="s">
        <v>12642</v>
      </c>
      <c r="K1045" s="2" t="str">
        <f>VLOOKUP(J1045,$A:$B,2,FALSE)</f>
        <v>x5023</v>
      </c>
      <c r="L1045" s="2" t="s">
        <v>13187</v>
      </c>
      <c r="S1045" s="15">
        <f>VLOOKUP(J1045,A:G,5,FALSE)</f>
        <v>43405</v>
      </c>
      <c r="T1045" s="15" t="str">
        <f>IF(VLOOKUP(J1045,A:G,6,FALSE)=0,"",VLOOKUP(J1045,A:G,6,FALSE))</f>
        <v/>
      </c>
      <c r="U1045" s="15" t="str">
        <f>IF(VLOOKUP(J1045,A:G,7,FALSE)=0,"",VLOOKUP(J1045,A:G,7,FALSE))</f>
        <v/>
      </c>
    </row>
    <row r="1046" spans="10:21">
      <c r="J1046" s="19" t="s">
        <v>12644</v>
      </c>
      <c r="K1046" s="2" t="str">
        <f>VLOOKUP(J1046,$A:$B,2,FALSE)</f>
        <v>x5024</v>
      </c>
      <c r="L1046" s="2" t="s">
        <v>13188</v>
      </c>
      <c r="S1046" s="15">
        <f>VLOOKUP(J1046,A:G,5,FALSE)</f>
        <v>43405</v>
      </c>
      <c r="T1046" s="15" t="str">
        <f>IF(VLOOKUP(J1046,A:G,6,FALSE)=0,"",VLOOKUP(J1046,A:G,6,FALSE))</f>
        <v/>
      </c>
      <c r="U1046" s="15" t="str">
        <f>IF(VLOOKUP(J1046,A:G,7,FALSE)=0,"",VLOOKUP(J1046,A:G,7,FALSE))</f>
        <v/>
      </c>
    </row>
    <row r="1047" spans="10:21">
      <c r="J1047" s="20" t="s">
        <v>12704</v>
      </c>
      <c r="O1047" s="2" t="s">
        <v>2286</v>
      </c>
      <c r="Q1047" s="2" t="s">
        <v>10503</v>
      </c>
      <c r="R1047" s="2" t="s">
        <v>12534</v>
      </c>
      <c r="S1047" s="15">
        <v>43405</v>
      </c>
      <c r="U1047" s="15">
        <v>44027</v>
      </c>
    </row>
    <row r="1048" spans="10:21">
      <c r="J1048" s="17" t="s">
        <v>130</v>
      </c>
      <c r="K1048" s="2" t="str">
        <f>VLOOKUP(J1048,$A:$B,2,FALSE)</f>
        <v>x0</v>
      </c>
      <c r="L1048" s="2" t="s">
        <v>130</v>
      </c>
      <c r="P1048" s="2" t="s">
        <v>627</v>
      </c>
      <c r="S1048" s="15">
        <f>VLOOKUP(J1048,A:G,5,FALSE)</f>
        <v>41827</v>
      </c>
      <c r="T1048" s="15" t="str">
        <f>IF(VLOOKUP(J1048,A:G,6,FALSE)=0,"",VLOOKUP(J1048,A:G,6,FALSE))</f>
        <v/>
      </c>
      <c r="U1048" s="15" t="str">
        <f>IF(VLOOKUP(J1048,A:G,7,FALSE)=0,"",VLOOKUP(J1048,A:G,7,FALSE))</f>
        <v/>
      </c>
    </row>
    <row r="1049" spans="10:21">
      <c r="J1049" s="19" t="s">
        <v>12646</v>
      </c>
      <c r="K1049" s="2" t="str">
        <f>VLOOKUP(J1049,$A:$B,2,FALSE)</f>
        <v>x5025</v>
      </c>
      <c r="L1049" s="2" t="s">
        <v>13189</v>
      </c>
      <c r="S1049" s="15">
        <f>VLOOKUP(J1049,A:G,5,FALSE)</f>
        <v>43405</v>
      </c>
      <c r="T1049" s="15" t="str">
        <f>IF(VLOOKUP(J1049,A:G,6,FALSE)=0,"",VLOOKUP(J1049,A:G,6,FALSE))</f>
        <v/>
      </c>
      <c r="U1049" s="15" t="str">
        <f>IF(VLOOKUP(J1049,A:G,7,FALSE)=0,"",VLOOKUP(J1049,A:G,7,FALSE))</f>
        <v/>
      </c>
    </row>
    <row r="1050" spans="10:21">
      <c r="J1050" s="19" t="s">
        <v>12648</v>
      </c>
      <c r="K1050" s="2" t="str">
        <f>VLOOKUP(J1050,$A:$B,2,FALSE)</f>
        <v>x5026</v>
      </c>
      <c r="L1050" s="2" t="s">
        <v>13190</v>
      </c>
      <c r="S1050" s="15">
        <f>VLOOKUP(J1050,A:G,5,FALSE)</f>
        <v>43405</v>
      </c>
      <c r="T1050" s="15" t="str">
        <f>IF(VLOOKUP(J1050,A:G,6,FALSE)=0,"",VLOOKUP(J1050,A:G,6,FALSE))</f>
        <v/>
      </c>
      <c r="U1050" s="15" t="str">
        <f>IF(VLOOKUP(J1050,A:G,7,FALSE)=0,"",VLOOKUP(J1050,A:G,7,FALSE))</f>
        <v/>
      </c>
    </row>
    <row r="1051" spans="10:21">
      <c r="J1051" s="20" t="s">
        <v>12705</v>
      </c>
      <c r="O1051" s="2" t="s">
        <v>2286</v>
      </c>
      <c r="Q1051" s="2" t="s">
        <v>10503</v>
      </c>
      <c r="R1051" s="2" t="s">
        <v>12534</v>
      </c>
      <c r="S1051" s="15">
        <v>43405</v>
      </c>
      <c r="U1051" s="15">
        <v>44027</v>
      </c>
    </row>
    <row r="1052" spans="10:21">
      <c r="J1052" s="17" t="s">
        <v>130</v>
      </c>
      <c r="K1052" s="2" t="str">
        <f>VLOOKUP(J1052,$A:$B,2,FALSE)</f>
        <v>x0</v>
      </c>
      <c r="L1052" s="2" t="s">
        <v>130</v>
      </c>
      <c r="P1052" s="2" t="s">
        <v>627</v>
      </c>
      <c r="S1052" s="15">
        <f>VLOOKUP(J1052,A:G,5,FALSE)</f>
        <v>41827</v>
      </c>
      <c r="T1052" s="15" t="str">
        <f>IF(VLOOKUP(J1052,A:G,6,FALSE)=0,"",VLOOKUP(J1052,A:G,6,FALSE))</f>
        <v/>
      </c>
      <c r="U1052" s="15" t="str">
        <f>IF(VLOOKUP(J1052,A:G,7,FALSE)=0,"",VLOOKUP(J1052,A:G,7,FALSE))</f>
        <v/>
      </c>
    </row>
    <row r="1053" spans="10:21">
      <c r="J1053" s="19" t="s">
        <v>12650</v>
      </c>
      <c r="K1053" s="2" t="str">
        <f>VLOOKUP(J1053,$A:$B,2,FALSE)</f>
        <v>x5027</v>
      </c>
      <c r="L1053" s="2" t="s">
        <v>13191</v>
      </c>
      <c r="S1053" s="15">
        <f>VLOOKUP(J1053,A:G,5,FALSE)</f>
        <v>43405</v>
      </c>
      <c r="T1053" s="15" t="str">
        <f>IF(VLOOKUP(J1053,A:G,6,FALSE)=0,"",VLOOKUP(J1053,A:G,6,FALSE))</f>
        <v/>
      </c>
      <c r="U1053" s="15" t="str">
        <f>IF(VLOOKUP(J1053,A:G,7,FALSE)=0,"",VLOOKUP(J1053,A:G,7,FALSE))</f>
        <v/>
      </c>
    </row>
    <row r="1054" spans="10:21">
      <c r="J1054" s="19" t="s">
        <v>12652</v>
      </c>
      <c r="K1054" s="2" t="str">
        <f>VLOOKUP(J1054,$A:$B,2,FALSE)</f>
        <v>x5028</v>
      </c>
      <c r="L1054" s="2" t="s">
        <v>13192</v>
      </c>
      <c r="S1054" s="15">
        <f>VLOOKUP(J1054,A:G,5,FALSE)</f>
        <v>43405</v>
      </c>
      <c r="T1054" s="15" t="str">
        <f>IF(VLOOKUP(J1054,A:G,6,FALSE)=0,"",VLOOKUP(J1054,A:G,6,FALSE))</f>
        <v/>
      </c>
      <c r="U1054" s="15" t="str">
        <f>IF(VLOOKUP(J1054,A:G,7,FALSE)=0,"",VLOOKUP(J1054,A:G,7,FALSE))</f>
        <v/>
      </c>
    </row>
    <row r="1055" spans="10:21">
      <c r="J1055" s="20" t="s">
        <v>12706</v>
      </c>
      <c r="O1055" s="2" t="s">
        <v>2286</v>
      </c>
      <c r="Q1055" s="2" t="s">
        <v>850</v>
      </c>
      <c r="R1055" s="2" t="s">
        <v>12707</v>
      </c>
      <c r="S1055" s="15">
        <v>43405</v>
      </c>
      <c r="U1055" s="15"/>
    </row>
    <row r="1056" spans="10:21">
      <c r="J1056" s="17" t="s">
        <v>130</v>
      </c>
      <c r="K1056" s="2" t="str">
        <f>VLOOKUP(J1056,$A:$B,2,FALSE)</f>
        <v>x0</v>
      </c>
      <c r="L1056" s="2" t="s">
        <v>130</v>
      </c>
      <c r="P1056" s="2" t="s">
        <v>627</v>
      </c>
      <c r="S1056" s="15">
        <f>VLOOKUP(J1056,A:G,5,FALSE)</f>
        <v>41827</v>
      </c>
      <c r="T1056" s="15" t="str">
        <f>IF(VLOOKUP(J1056,A:G,6,FALSE)=0,"",VLOOKUP(J1056,A:G,6,FALSE))</f>
        <v/>
      </c>
      <c r="U1056" s="15" t="str">
        <f>IF(VLOOKUP(J1056,A:G,7,FALSE)=0,"",VLOOKUP(J1056,A:G,7,FALSE))</f>
        <v/>
      </c>
    </row>
    <row r="1057" spans="10:21">
      <c r="J1057" s="19" t="s">
        <v>12654</v>
      </c>
      <c r="K1057" s="2" t="str">
        <f>VLOOKUP(J1057,$A:$B,2,FALSE)</f>
        <v>x5029</v>
      </c>
      <c r="L1057" s="2" t="s">
        <v>12708</v>
      </c>
      <c r="S1057" s="15">
        <f>VLOOKUP(J1057,A:G,5,FALSE)</f>
        <v>43405</v>
      </c>
      <c r="T1057" s="15" t="str">
        <f>IF(VLOOKUP(J1057,A:G,6,FALSE)=0,"",VLOOKUP(J1057,A:G,6,FALSE))</f>
        <v/>
      </c>
      <c r="U1057" s="15" t="str">
        <f>IF(VLOOKUP(J1057,A:G,7,FALSE)=0,"",VLOOKUP(J1057,A:G,7,FALSE))</f>
        <v/>
      </c>
    </row>
    <row r="1058" spans="10:21">
      <c r="J1058" s="19" t="s">
        <v>12656</v>
      </c>
      <c r="K1058" s="2" t="str">
        <f>VLOOKUP(J1058,$A:$B,2,FALSE)</f>
        <v>x5030</v>
      </c>
      <c r="L1058" s="2" t="s">
        <v>12709</v>
      </c>
      <c r="S1058" s="15">
        <f>VLOOKUP(J1058,A:G,5,FALSE)</f>
        <v>43405</v>
      </c>
      <c r="T1058" s="15" t="str">
        <f>IF(VLOOKUP(J1058,A:G,6,FALSE)=0,"",VLOOKUP(J1058,A:G,6,FALSE))</f>
        <v/>
      </c>
      <c r="U1058" s="15" t="str">
        <f>IF(VLOOKUP(J1058,A:G,7,FALSE)=0,"",VLOOKUP(J1058,A:G,7,FALSE))</f>
        <v/>
      </c>
    </row>
    <row r="1059" spans="10:21">
      <c r="J1059" s="19" t="s">
        <v>12658</v>
      </c>
      <c r="K1059" s="2" t="str">
        <f>VLOOKUP(J1059,$A:$B,2,FALSE)</f>
        <v>x5034</v>
      </c>
      <c r="L1059" s="2" t="s">
        <v>12710</v>
      </c>
      <c r="S1059" s="15">
        <f>VLOOKUP(J1059,A:G,5,FALSE)</f>
        <v>43405</v>
      </c>
      <c r="T1059" s="15" t="str">
        <f>IF(VLOOKUP(J1059,A:G,6,FALSE)=0,"",VLOOKUP(J1059,A:G,6,FALSE))</f>
        <v/>
      </c>
      <c r="U1059" s="15" t="str">
        <f>IF(VLOOKUP(J1059,A:G,7,FALSE)=0,"",VLOOKUP(J1059,A:G,7,FALSE))</f>
        <v/>
      </c>
    </row>
    <row r="1060" spans="10:21">
      <c r="J1060" s="19" t="s">
        <v>12660</v>
      </c>
      <c r="K1060" s="2" t="str">
        <f>VLOOKUP(J1060,$A:$B,2,FALSE)</f>
        <v>x5036</v>
      </c>
      <c r="L1060" s="2" t="s">
        <v>12711</v>
      </c>
      <c r="S1060" s="15">
        <f>VLOOKUP(J1060,A:G,5,FALSE)</f>
        <v>43405</v>
      </c>
      <c r="T1060" s="15" t="str">
        <f>IF(VLOOKUP(J1060,A:G,6,FALSE)=0,"",VLOOKUP(J1060,A:G,6,FALSE))</f>
        <v/>
      </c>
      <c r="U1060" s="15" t="str">
        <f>IF(VLOOKUP(J1060,A:G,7,FALSE)=0,"",VLOOKUP(J1060,A:G,7,FALSE))</f>
        <v/>
      </c>
    </row>
    <row r="1061" spans="10:21">
      <c r="J1061" s="20" t="s">
        <v>12712</v>
      </c>
      <c r="O1061" s="2" t="s">
        <v>2286</v>
      </c>
      <c r="Q1061" s="2" t="s">
        <v>850</v>
      </c>
      <c r="R1061" s="2" t="s">
        <v>12713</v>
      </c>
      <c r="S1061" s="15">
        <v>43405</v>
      </c>
      <c r="U1061" s="15"/>
    </row>
    <row r="1062" spans="10:21">
      <c r="J1062" s="17" t="s">
        <v>130</v>
      </c>
      <c r="K1062" s="2" t="str">
        <f>VLOOKUP(J1062,$A:$B,2,FALSE)</f>
        <v>x0</v>
      </c>
      <c r="L1062" s="2" t="s">
        <v>130</v>
      </c>
      <c r="P1062" s="2" t="s">
        <v>627</v>
      </c>
      <c r="S1062" s="15">
        <f>VLOOKUP(J1062,A:G,5,FALSE)</f>
        <v>41827</v>
      </c>
      <c r="T1062" s="15" t="str">
        <f>IF(VLOOKUP(J1062,A:G,6,FALSE)=0,"",VLOOKUP(J1062,A:G,6,FALSE))</f>
        <v/>
      </c>
      <c r="U1062" s="15" t="str">
        <f>IF(VLOOKUP(J1062,A:G,7,FALSE)=0,"",VLOOKUP(J1062,A:G,7,FALSE))</f>
        <v/>
      </c>
    </row>
    <row r="1063" spans="10:21">
      <c r="J1063" s="19" t="s">
        <v>12613</v>
      </c>
      <c r="K1063" s="2" t="str">
        <f>VLOOKUP(J1063,$A:$B,2,FALSE)</f>
        <v>x5003</v>
      </c>
      <c r="L1063" s="2" t="s">
        <v>12714</v>
      </c>
      <c r="S1063" s="15">
        <f>VLOOKUP(J1063,A:G,5,FALSE)</f>
        <v>43405</v>
      </c>
      <c r="T1063" s="15" t="str">
        <f>IF(VLOOKUP(J1063,A:G,6,FALSE)=0,"",VLOOKUP(J1063,A:G,6,FALSE))</f>
        <v/>
      </c>
      <c r="U1063" s="15" t="str">
        <f>IF(VLOOKUP(J1063,A:G,7,FALSE)=0,"",VLOOKUP(J1063,A:G,7,FALSE))</f>
        <v/>
      </c>
    </row>
    <row r="1064" spans="10:21">
      <c r="J1064" s="19" t="s">
        <v>12614</v>
      </c>
      <c r="K1064" s="2" t="str">
        <f>VLOOKUP(J1064,$A:$B,2,FALSE)</f>
        <v>x5004</v>
      </c>
      <c r="L1064" s="2" t="s">
        <v>12715</v>
      </c>
      <c r="S1064" s="15">
        <f>VLOOKUP(J1064,A:G,5,FALSE)</f>
        <v>43405</v>
      </c>
      <c r="T1064" s="15" t="str">
        <f>IF(VLOOKUP(J1064,A:G,6,FALSE)=0,"",VLOOKUP(J1064,A:G,6,FALSE))</f>
        <v/>
      </c>
      <c r="U1064" s="15" t="str">
        <f>IF(VLOOKUP(J1064,A:G,7,FALSE)=0,"",VLOOKUP(J1064,A:G,7,FALSE))</f>
        <v/>
      </c>
    </row>
    <row r="1065" spans="10:21">
      <c r="J1065" s="19" t="s">
        <v>12616</v>
      </c>
      <c r="K1065" s="2" t="str">
        <f>VLOOKUP(J1065,$A:$B,2,FALSE)</f>
        <v>x5006</v>
      </c>
      <c r="L1065" s="2" t="s">
        <v>12716</v>
      </c>
      <c r="S1065" s="15">
        <f>VLOOKUP(J1065,A:G,5,FALSE)</f>
        <v>43405</v>
      </c>
      <c r="T1065" s="15" t="str">
        <f>IF(VLOOKUP(J1065,A:G,6,FALSE)=0,"",VLOOKUP(J1065,A:G,6,FALSE))</f>
        <v/>
      </c>
      <c r="U1065" s="15" t="str">
        <f>IF(VLOOKUP(J1065,A:G,7,FALSE)=0,"",VLOOKUP(J1065,A:G,7,FALSE))</f>
        <v/>
      </c>
    </row>
    <row r="1066" spans="10:21">
      <c r="J1066" s="20" t="s">
        <v>12717</v>
      </c>
      <c r="O1066" s="2" t="s">
        <v>2286</v>
      </c>
      <c r="Q1066" s="2" t="s">
        <v>850</v>
      </c>
      <c r="R1066" s="2" t="s">
        <v>12718</v>
      </c>
      <c r="S1066" s="15">
        <v>43405</v>
      </c>
      <c r="U1066" s="15"/>
    </row>
    <row r="1067" spans="10:21">
      <c r="J1067" s="17" t="s">
        <v>130</v>
      </c>
      <c r="K1067" s="2" t="str">
        <f>VLOOKUP(J1067,$A:$B,2,FALSE)</f>
        <v>x0</v>
      </c>
      <c r="L1067" s="2" t="s">
        <v>130</v>
      </c>
      <c r="M1067" s="2" t="s">
        <v>358</v>
      </c>
      <c r="P1067" s="2" t="s">
        <v>627</v>
      </c>
      <c r="S1067" s="15">
        <f>VLOOKUP(J1067,A:G,5,FALSE)</f>
        <v>41827</v>
      </c>
      <c r="T1067" s="15" t="str">
        <f>IF(VLOOKUP(J1067,A:G,6,FALSE)=0,"",VLOOKUP(J1067,A:G,6,FALSE))</f>
        <v/>
      </c>
      <c r="U1067" s="15" t="str">
        <f>IF(VLOOKUP(J1067,A:G,7,FALSE)=0,"",VLOOKUP(J1067,A:G,7,FALSE))</f>
        <v/>
      </c>
    </row>
    <row r="1068" spans="10:21">
      <c r="J1068" s="19" t="s">
        <v>12654</v>
      </c>
      <c r="K1068" s="2" t="str">
        <f>VLOOKUP(J1068,$A:$B,2,FALSE)</f>
        <v>x5029</v>
      </c>
      <c r="L1068" s="2" t="s">
        <v>12708</v>
      </c>
      <c r="N1068" s="2" t="s">
        <v>359</v>
      </c>
      <c r="S1068" s="15">
        <f>VLOOKUP(J1068,A:G,5,FALSE)</f>
        <v>43405</v>
      </c>
      <c r="T1068" s="15" t="str">
        <f>IF(VLOOKUP(J1068,A:G,6,FALSE)=0,"",VLOOKUP(J1068,A:G,6,FALSE))</f>
        <v/>
      </c>
      <c r="U1068" s="15" t="str">
        <f>IF(VLOOKUP(J1068,A:G,7,FALSE)=0,"",VLOOKUP(J1068,A:G,7,FALSE))</f>
        <v/>
      </c>
    </row>
    <row r="1069" spans="10:21">
      <c r="J1069" s="19" t="s">
        <v>12656</v>
      </c>
      <c r="K1069" s="2" t="str">
        <f>VLOOKUP(J1069,$A:$B,2,FALSE)</f>
        <v>x5030</v>
      </c>
      <c r="L1069" s="2" t="s">
        <v>12709</v>
      </c>
      <c r="N1069" s="2" t="s">
        <v>359</v>
      </c>
      <c r="S1069" s="15">
        <f>VLOOKUP(J1069,A:G,5,FALSE)</f>
        <v>43405</v>
      </c>
      <c r="T1069" s="15" t="str">
        <f>IF(VLOOKUP(J1069,A:G,6,FALSE)=0,"",VLOOKUP(J1069,A:G,6,FALSE))</f>
        <v/>
      </c>
      <c r="U1069" s="15" t="str">
        <f>IF(VLOOKUP(J1069,A:G,7,FALSE)=0,"",VLOOKUP(J1069,A:G,7,FALSE))</f>
        <v/>
      </c>
    </row>
    <row r="1070" spans="10:21">
      <c r="J1070" s="20" t="s">
        <v>12719</v>
      </c>
      <c r="O1070" s="2" t="s">
        <v>2286</v>
      </c>
      <c r="Q1070" s="2" t="s">
        <v>2126</v>
      </c>
      <c r="S1070" s="15">
        <v>43405</v>
      </c>
      <c r="T1070" s="15"/>
      <c r="U1070" s="15"/>
    </row>
    <row r="1071" spans="10:21">
      <c r="J1071" s="17" t="s">
        <v>130</v>
      </c>
      <c r="K1071" s="2" t="str">
        <f>VLOOKUP(J1071,$A:$B,2,FALSE)</f>
        <v>x0</v>
      </c>
      <c r="L1071" s="2" t="s">
        <v>130</v>
      </c>
      <c r="M1071" t="s">
        <v>12749</v>
      </c>
      <c r="P1071" s="2" t="s">
        <v>627</v>
      </c>
      <c r="S1071" s="15">
        <f>VLOOKUP(J1071,A:G,5,FALSE)</f>
        <v>41827</v>
      </c>
      <c r="T1071" s="15" t="str">
        <f>IF(VLOOKUP(J1071,A:G,6,FALSE)=0,"",VLOOKUP(J1071,A:G,6,FALSE))</f>
        <v/>
      </c>
      <c r="U1071" s="15" t="str">
        <f>IF(VLOOKUP(J1071,A:G,7,FALSE)=0,"",VLOOKUP(J1071,A:G,7,FALSE))</f>
        <v/>
      </c>
    </row>
    <row r="1072" spans="10:21">
      <c r="J1072" s="19" t="s">
        <v>8259</v>
      </c>
      <c r="K1072" s="2" t="str">
        <f>VLOOKUP(J1072,$A:$B,2,FALSE)</f>
        <v>x182</v>
      </c>
      <c r="L1072" s="2" t="s">
        <v>12720</v>
      </c>
      <c r="N1072" s="2" t="s">
        <v>359</v>
      </c>
      <c r="S1072" s="15">
        <f>VLOOKUP(J1072,A:G,5,FALSE)</f>
        <v>42277</v>
      </c>
      <c r="T1072" s="15" t="str">
        <f>IF(VLOOKUP(J1072,A:G,6,FALSE)=0,"",VLOOKUP(J1072,A:G,6,FALSE))</f>
        <v/>
      </c>
      <c r="U1072" s="15" t="str">
        <f>IF(VLOOKUP(J1072,A:G,7,FALSE)=0,"",VLOOKUP(J1072,A:G,7,FALSE))</f>
        <v/>
      </c>
    </row>
    <row r="1073" spans="10:21">
      <c r="J1073" s="19" t="s">
        <v>12674</v>
      </c>
      <c r="K1073" s="2" t="str">
        <f>VLOOKUP(J1073,$A:$B,2,FALSE)</f>
        <v>x6000</v>
      </c>
      <c r="L1073" s="2" t="s">
        <v>12721</v>
      </c>
      <c r="N1073" s="2" t="s">
        <v>359</v>
      </c>
      <c r="S1073" s="15">
        <f>VLOOKUP(J1073,A:G,5,FALSE)</f>
        <v>43405</v>
      </c>
      <c r="T1073" s="15" t="str">
        <f>IF(VLOOKUP(J1073,A:G,6,FALSE)=0,"",VLOOKUP(J1073,A:G,6,FALSE))</f>
        <v/>
      </c>
      <c r="U1073" s="15" t="str">
        <f>IF(VLOOKUP(J1073,A:G,7,FALSE)=0,"",VLOOKUP(J1073,A:G,7,FALSE))</f>
        <v/>
      </c>
    </row>
    <row r="1074" spans="10:21">
      <c r="J1074" s="19" t="s">
        <v>12675</v>
      </c>
      <c r="K1074" s="2" t="str">
        <f>VLOOKUP(J1074,$A:$B,2,FALSE)</f>
        <v>x6001</v>
      </c>
      <c r="L1074" s="2" t="s">
        <v>12722</v>
      </c>
      <c r="N1074" s="2" t="s">
        <v>359</v>
      </c>
      <c r="S1074" s="15">
        <f>VLOOKUP(J1074,A:G,5,FALSE)</f>
        <v>43405</v>
      </c>
      <c r="T1074" s="15" t="str">
        <f>IF(VLOOKUP(J1074,A:G,6,FALSE)=0,"",VLOOKUP(J1074,A:G,6,FALSE))</f>
        <v/>
      </c>
      <c r="U1074" s="15" t="str">
        <f>IF(VLOOKUP(J1074,A:G,7,FALSE)=0,"",VLOOKUP(J1074,A:G,7,FALSE))</f>
        <v/>
      </c>
    </row>
    <row r="1075" spans="10:21">
      <c r="J1075" s="20" t="s">
        <v>15175</v>
      </c>
      <c r="M1075" s="66"/>
      <c r="N1075" s="66"/>
      <c r="O1075" s="66" t="s">
        <v>2286</v>
      </c>
      <c r="P1075" s="66"/>
      <c r="Q1075" s="36" t="s">
        <v>10503</v>
      </c>
      <c r="R1075" s="2" t="s">
        <v>15112</v>
      </c>
      <c r="S1075" s="30">
        <v>44392</v>
      </c>
      <c r="T1075" s="15"/>
      <c r="U1075" s="15"/>
    </row>
    <row r="1076" spans="10:21">
      <c r="J1076" s="17" t="s">
        <v>130</v>
      </c>
      <c r="K1076" s="2" t="str">
        <f>VLOOKUP(J1076,$A:$B,2,FALSE)</f>
        <v>x0</v>
      </c>
      <c r="L1076" s="2" t="str">
        <f t="shared" ref="L1076" si="156">J1076</f>
        <v>Total/NA</v>
      </c>
      <c r="M1076" s="66"/>
      <c r="N1076" s="66"/>
      <c r="O1076" s="66"/>
      <c r="P1076" s="66" t="s">
        <v>627</v>
      </c>
      <c r="Q1076" s="66"/>
      <c r="S1076" s="30">
        <f>VLOOKUP(J1076,A:G,5,FALSE)</f>
        <v>41827</v>
      </c>
      <c r="T1076" s="15" t="str">
        <f>IF(VLOOKUP(J1076,A:G,6,FALSE)=0,"",VLOOKUP(J1076,A:G,6,FALSE))</f>
        <v/>
      </c>
      <c r="U1076" s="15" t="str">
        <f>IF(VLOOKUP(J1076,A:G,7,FALSE)=0,"",VLOOKUP(J1076,A:G,7,FALSE))</f>
        <v/>
      </c>
    </row>
    <row r="1077" spans="10:21">
      <c r="J1077" s="19" t="s">
        <v>15176</v>
      </c>
      <c r="K1077" s="2" t="str">
        <f>VLOOKUP(J1077,$A:$B,2,FALSE)</f>
        <v>x7001</v>
      </c>
      <c r="L1077" s="2" t="s">
        <v>15177</v>
      </c>
      <c r="M1077" s="66"/>
      <c r="N1077" s="66"/>
      <c r="O1077" s="66"/>
      <c r="P1077" s="66"/>
      <c r="Q1077" s="66"/>
      <c r="S1077" s="30">
        <f>VLOOKUP(J1077,A:G,5,FALSE)</f>
        <v>44392</v>
      </c>
      <c r="T1077" s="15" t="str">
        <f>IF(VLOOKUP(J1077,A:G,6,FALSE)=0,"",VLOOKUP(J1077,A:G,6,FALSE))</f>
        <v/>
      </c>
      <c r="U1077" s="15" t="str">
        <f>IF(VLOOKUP(J1077,A:G,7,FALSE)=0,"",VLOOKUP(J1077,A:G,7,FALSE))</f>
        <v/>
      </c>
    </row>
    <row r="1078" spans="10:21">
      <c r="J1078" s="19" t="s">
        <v>15178</v>
      </c>
      <c r="K1078" s="2" t="str">
        <f>VLOOKUP(J1078,$A:$B,2,FALSE)</f>
        <v>x7002</v>
      </c>
      <c r="L1078" s="2" t="s">
        <v>15179</v>
      </c>
      <c r="M1078" s="66"/>
      <c r="N1078" s="66"/>
      <c r="O1078" s="66"/>
      <c r="P1078" s="66"/>
      <c r="Q1078" s="66"/>
      <c r="S1078" s="30">
        <f>VLOOKUP(J1078,A:G,5,FALSE)</f>
        <v>44392</v>
      </c>
      <c r="T1078" s="15" t="str">
        <f>IF(VLOOKUP(J1078,A:G,6,FALSE)=0,"",VLOOKUP(J1078,A:G,6,FALSE))</f>
        <v/>
      </c>
      <c r="U1078" s="15" t="str">
        <f>IF(VLOOKUP(J1078,A:G,7,FALSE)=0,"",VLOOKUP(J1078,A:G,7,FALSE))</f>
        <v/>
      </c>
    </row>
    <row r="1079" spans="10:21">
      <c r="J1079" s="19" t="s">
        <v>15180</v>
      </c>
      <c r="K1079" s="2" t="str">
        <f>VLOOKUP(J1079,$A:$B,2,FALSE)</f>
        <v>x7000</v>
      </c>
      <c r="L1079" s="2" t="s">
        <v>15181</v>
      </c>
      <c r="M1079" s="66"/>
      <c r="N1079" s="66"/>
      <c r="O1079" s="66"/>
      <c r="P1079" s="66"/>
      <c r="Q1079" s="66"/>
      <c r="S1079" s="30">
        <f>VLOOKUP(J1079,A:G,5,FALSE)</f>
        <v>44392</v>
      </c>
      <c r="T1079" s="15" t="str">
        <f>IF(VLOOKUP(J1079,A:G,6,FALSE)=0,"",VLOOKUP(J1079,A:G,6,FALSE))</f>
        <v/>
      </c>
      <c r="U1079" s="15" t="str">
        <f>IF(VLOOKUP(J1079,A:G,7,FALSE)=0,"",VLOOKUP(J1079,A:G,7,FALSE))</f>
        <v/>
      </c>
    </row>
    <row r="1080" spans="10:21">
      <c r="J1080" s="20" t="s">
        <v>15182</v>
      </c>
      <c r="M1080" s="66"/>
      <c r="N1080" s="66"/>
      <c r="O1080" s="66" t="s">
        <v>2286</v>
      </c>
      <c r="P1080" s="66"/>
      <c r="Q1080" s="66" t="s">
        <v>1288</v>
      </c>
      <c r="R1080" s="2" t="s">
        <v>16024</v>
      </c>
      <c r="S1080" s="30">
        <v>44757</v>
      </c>
      <c r="T1080" s="15"/>
      <c r="U1080" s="15"/>
    </row>
    <row r="1081" spans="10:21">
      <c r="J1081" s="17" t="s">
        <v>130</v>
      </c>
      <c r="K1081" s="2" t="str">
        <f>VLOOKUP(J1081,$A:$B,2,FALSE)</f>
        <v>x0</v>
      </c>
      <c r="L1081" s="2" t="str">
        <f t="shared" ref="L1081" si="157">J1081</f>
        <v>Total/NA</v>
      </c>
      <c r="M1081" s="66"/>
      <c r="N1081" s="66"/>
      <c r="O1081" s="66"/>
      <c r="P1081" s="66"/>
      <c r="Q1081" s="66"/>
      <c r="S1081" s="30">
        <f>VLOOKUP(J1081,A:G,5,FALSE)</f>
        <v>41827</v>
      </c>
      <c r="T1081" s="15" t="str">
        <f>IF(VLOOKUP(J1081,A:G,6,FALSE)=0,"",VLOOKUP(J1081,A:G,6,FALSE))</f>
        <v/>
      </c>
      <c r="U1081" s="15" t="str">
        <f>IF(VLOOKUP(J1081,A:G,7,FALSE)=0,"",VLOOKUP(J1081,A:G,7,FALSE))</f>
        <v/>
      </c>
    </row>
    <row r="1082" spans="10:21">
      <c r="J1082" s="19" t="s">
        <v>15176</v>
      </c>
      <c r="K1082" s="2" t="str">
        <f>VLOOKUP(J1082,$A:$B,2,FALSE)</f>
        <v>x7001</v>
      </c>
      <c r="L1082" s="2" t="s">
        <v>15177</v>
      </c>
      <c r="M1082" s="66"/>
      <c r="N1082" s="66"/>
      <c r="O1082" s="66"/>
      <c r="P1082" s="66"/>
      <c r="Q1082" s="66"/>
      <c r="S1082" s="30">
        <f>VLOOKUP(J1083,A:G,5,FALSE)</f>
        <v>44392</v>
      </c>
      <c r="T1082" s="15" t="str">
        <f>IF(VLOOKUP(J1082,A:G,6,FALSE)=0,"",VLOOKUP(J1082,A:G,6,FALSE))</f>
        <v/>
      </c>
      <c r="U1082" s="15" t="str">
        <f>IF(VLOOKUP(J1082,A:G,7,FALSE)=0,"",VLOOKUP(J1082,A:G,7,FALSE))</f>
        <v/>
      </c>
    </row>
    <row r="1083" spans="10:21">
      <c r="J1083" s="19" t="s">
        <v>15178</v>
      </c>
      <c r="K1083" s="2" t="str">
        <f>VLOOKUP(J1083,$A:$B,2,FALSE)</f>
        <v>x7002</v>
      </c>
      <c r="L1083" s="2" t="s">
        <v>15179</v>
      </c>
      <c r="M1083" s="66"/>
      <c r="N1083" s="66"/>
      <c r="O1083" s="66"/>
      <c r="P1083" s="66"/>
      <c r="Q1083" s="66"/>
      <c r="S1083" s="30">
        <f>VLOOKUP(J1084,A:G,5,FALSE)</f>
        <v>44757</v>
      </c>
      <c r="T1083" s="15" t="str">
        <f>IF(VLOOKUP(J1083,A:G,6,FALSE)=0,"",VLOOKUP(J1083,A:G,6,FALSE))</f>
        <v/>
      </c>
      <c r="U1083" s="15" t="str">
        <f>IF(VLOOKUP(J1083,A:G,7,FALSE)=0,"",VLOOKUP(J1083,A:G,7,FALSE))</f>
        <v/>
      </c>
    </row>
    <row r="1084" spans="10:21">
      <c r="J1084" s="19" t="s">
        <v>15183</v>
      </c>
      <c r="K1084" s="2" t="str">
        <f>VLOOKUP(J1084,$A:$B,2,FALSE)</f>
        <v>x7006</v>
      </c>
      <c r="L1084" s="2" t="s">
        <v>15184</v>
      </c>
      <c r="M1084" s="66"/>
      <c r="N1084" s="66"/>
      <c r="O1084" s="66"/>
      <c r="P1084" s="66"/>
      <c r="Q1084" s="66"/>
      <c r="S1084" s="30">
        <f>VLOOKUP(J1082,A:G,5,FALSE)</f>
        <v>44392</v>
      </c>
      <c r="T1084" s="15" t="str">
        <f>IF(VLOOKUP(J1084,A:G,6,FALSE)=0,"",VLOOKUP(J1084,A:G,6,FALSE))</f>
        <v/>
      </c>
      <c r="U1084" s="15" t="str">
        <f>IF(VLOOKUP(J1084,A:G,7,FALSE)=0,"",VLOOKUP(J1084,A:G,7,FALSE))</f>
        <v/>
      </c>
    </row>
    <row r="1085" spans="10:21">
      <c r="J1085" s="20" t="s">
        <v>15185</v>
      </c>
      <c r="M1085" s="66"/>
      <c r="N1085" s="66"/>
      <c r="O1085" s="66" t="s">
        <v>2286</v>
      </c>
      <c r="P1085" s="66"/>
      <c r="Q1085" s="66" t="s">
        <v>13465</v>
      </c>
      <c r="S1085" s="30">
        <v>44757</v>
      </c>
      <c r="T1085" s="15"/>
      <c r="U1085" s="15"/>
    </row>
    <row r="1086" spans="10:21">
      <c r="J1086" s="17" t="s">
        <v>130</v>
      </c>
      <c r="K1086" s="2" t="str">
        <f>VLOOKUP(J1086,$A:$B,2,FALSE)</f>
        <v>x0</v>
      </c>
      <c r="L1086" s="2" t="str">
        <f>J1086</f>
        <v>Total/NA</v>
      </c>
      <c r="M1086" s="66" t="s">
        <v>358</v>
      </c>
      <c r="N1086" s="66"/>
      <c r="O1086" s="66"/>
      <c r="P1086" s="66"/>
      <c r="Q1086" s="66"/>
      <c r="S1086" s="30">
        <f>VLOOKUP(J1086,A:G,5,FALSE)</f>
        <v>41827</v>
      </c>
      <c r="T1086" s="15" t="str">
        <f>IF(VLOOKUP(J1086,A:G,6,FALSE)=0,"",VLOOKUP(J1086,A:G,6,FALSE))</f>
        <v/>
      </c>
      <c r="U1086" s="15" t="str">
        <f>IF(VLOOKUP(J1086,A:G,7,FALSE)=0,"",VLOOKUP(J1086,A:G,7,FALSE))</f>
        <v/>
      </c>
    </row>
    <row r="1087" spans="10:21">
      <c r="J1087" s="19" t="s">
        <v>15186</v>
      </c>
      <c r="K1087" s="2" t="str">
        <f>VLOOKUP(J1087,$A:$B,2,FALSE)</f>
        <v>x7003</v>
      </c>
      <c r="L1087" s="2" t="str">
        <f>J1087</f>
        <v>Switch associated with portability service</v>
      </c>
      <c r="M1087" s="66"/>
      <c r="N1087" s="66" t="s">
        <v>359</v>
      </c>
      <c r="O1087" s="66"/>
      <c r="P1087" s="66"/>
      <c r="Q1087" s="66"/>
      <c r="S1087" s="30">
        <f>VLOOKUP(J1087,A:G,5,FALSE)</f>
        <v>44757</v>
      </c>
      <c r="T1087" s="15" t="str">
        <f>IF(VLOOKUP(J1087,A:G,6,FALSE)=0,"",VLOOKUP(J1087,A:G,6,FALSE))</f>
        <v/>
      </c>
      <c r="U1087" s="15" t="str">
        <f>IF(VLOOKUP(J1087,A:G,7,FALSE)=0,"",VLOOKUP(J1087,A:G,7,FALSE))</f>
        <v/>
      </c>
    </row>
    <row r="1088" spans="10:21">
      <c r="J1088" s="19" t="s">
        <v>15187</v>
      </c>
      <c r="K1088" s="2" t="str">
        <f>VLOOKUP(J1088,$A:$B,2,FALSE)</f>
        <v>x7004</v>
      </c>
      <c r="L1088" s="2" t="str">
        <f>J1088</f>
        <v>Voluntary switch</v>
      </c>
      <c r="M1088" s="66"/>
      <c r="N1088" s="66" t="s">
        <v>359</v>
      </c>
      <c r="O1088" s="66"/>
      <c r="P1088" s="66"/>
      <c r="Q1088" s="66"/>
      <c r="S1088" s="30">
        <f>VLOOKUP(J1088,A:G,5,FALSE)</f>
        <v>44757</v>
      </c>
      <c r="T1088" s="15" t="str">
        <f>IF(VLOOKUP(J1088,A:G,6,FALSE)=0,"",VLOOKUP(J1088,A:G,6,FALSE))</f>
        <v/>
      </c>
      <c r="U1088" s="15" t="str">
        <f>IF(VLOOKUP(J1088,A:G,7,FALSE)=0,"",VLOOKUP(J1088,A:G,7,FALSE))</f>
        <v/>
      </c>
    </row>
    <row r="1089" spans="10:21">
      <c r="J1089" s="20" t="s">
        <v>15188</v>
      </c>
      <c r="M1089" s="66"/>
      <c r="N1089" s="66"/>
      <c r="O1089" s="66" t="s">
        <v>2286</v>
      </c>
      <c r="P1089" s="66"/>
      <c r="Q1089" s="66" t="s">
        <v>870</v>
      </c>
      <c r="S1089" s="30">
        <v>44757</v>
      </c>
      <c r="T1089" s="15"/>
      <c r="U1089" s="15"/>
    </row>
    <row r="1090" spans="10:21">
      <c r="J1090" s="17" t="s">
        <v>15189</v>
      </c>
      <c r="K1090" s="2" t="str">
        <f>VLOOKUP(J1090,$A:$B,2,FALSE)</f>
        <v>x7005</v>
      </c>
      <c r="L1090" s="2" t="s">
        <v>15190</v>
      </c>
      <c r="M1090" s="66"/>
      <c r="N1090" s="66"/>
      <c r="O1090" s="66"/>
      <c r="P1090" s="66"/>
      <c r="Q1090" s="66"/>
      <c r="S1090" s="30">
        <f>VLOOKUP(J1090,A:G,5,FALSE)</f>
        <v>44757</v>
      </c>
      <c r="T1090" s="15" t="str">
        <f>IF(VLOOKUP(J1090,A:G,6,FALSE)=0,"",VLOOKUP(J1090,A:G,6,FALSE))</f>
        <v/>
      </c>
      <c r="U1090" s="15" t="str">
        <f>IF(VLOOKUP(J1090,A:G,7,FALSE)=0,"",VLOOKUP(J1090,A:G,7,FALSE))</f>
        <v/>
      </c>
    </row>
    <row r="1091" spans="10:21">
      <c r="J1091" s="17" t="s">
        <v>7457</v>
      </c>
      <c r="K1091" s="2" t="str">
        <f>VLOOKUP(J1091,$A:$B,2,FALSE)</f>
        <v>x89</v>
      </c>
      <c r="L1091" s="2" t="s">
        <v>13159</v>
      </c>
      <c r="M1091" s="66"/>
      <c r="N1091" s="66"/>
      <c r="O1091" s="66"/>
      <c r="P1091" s="66"/>
      <c r="Q1091" s="66"/>
      <c r="S1091" s="30">
        <f>VLOOKUP(J1091,A:G,5,FALSE)</f>
        <v>41827</v>
      </c>
      <c r="T1091" s="15" t="str">
        <f>IF(VLOOKUP(J1091,A:G,6,FALSE)=0,"",VLOOKUP(J1091,A:G,6,FALSE))</f>
        <v/>
      </c>
      <c r="U1091" s="15">
        <f>IF(VLOOKUP(J1091,A:G,7,FALSE)=0,"",VLOOKUP(J1091,A:G,7,FALSE))</f>
        <v>42277</v>
      </c>
    </row>
    <row r="1092" spans="10:21">
      <c r="J1092" s="86" t="s">
        <v>13820</v>
      </c>
      <c r="M1092" s="66"/>
      <c r="N1092" s="66"/>
      <c r="O1092" s="66" t="s">
        <v>2286</v>
      </c>
      <c r="P1092" s="66"/>
      <c r="Q1092" s="66" t="s">
        <v>1311</v>
      </c>
      <c r="S1092" s="30">
        <v>45122</v>
      </c>
      <c r="T1092" s="15"/>
      <c r="U1092" s="15"/>
    </row>
    <row r="1093" spans="10:21">
      <c r="J1093" s="17" t="s">
        <v>14604</v>
      </c>
      <c r="K1093" s="2" t="str">
        <f>VLOOKUP(J1093,$A:$B,2,FALSE)</f>
        <v>x245</v>
      </c>
      <c r="L1093" s="18" t="s">
        <v>14461</v>
      </c>
      <c r="M1093" s="66"/>
      <c r="N1093" s="66"/>
      <c r="O1093" s="66"/>
      <c r="P1093" s="66"/>
      <c r="Q1093" s="66"/>
      <c r="S1093" s="15">
        <f>VLOOKUP(J1093,A:G,5,FALSE)</f>
        <v>45122</v>
      </c>
      <c r="T1093" s="15" t="str">
        <f>IF(VLOOKUP(J1093,A:G,6,FALSE)=0,"",VLOOKUP(J1093,A:G,6,FALSE))</f>
        <v/>
      </c>
      <c r="U1093" s="15" t="str">
        <f>IF(VLOOKUP(J1093,A:G,7,FALSE)=0,"",VLOOKUP(J1093,A:G,7,FALSE))</f>
        <v/>
      </c>
    </row>
    <row r="1094" spans="10:21">
      <c r="J1094" s="17" t="s">
        <v>796</v>
      </c>
      <c r="K1094" s="2" t="str">
        <f>VLOOKUP(J1094,$A:$B,2,FALSE)</f>
        <v>x13</v>
      </c>
      <c r="L1094" s="18" t="s">
        <v>14462</v>
      </c>
      <c r="M1094" s="66"/>
      <c r="N1094" s="66"/>
      <c r="O1094" s="66"/>
      <c r="P1094" s="66"/>
      <c r="Q1094" s="66"/>
      <c r="S1094" s="15">
        <f>VLOOKUP(J1094,A:G,5,FALSE)</f>
        <v>41827</v>
      </c>
      <c r="T1094" s="15" t="str">
        <f>IF(VLOOKUP(J1094,A:G,6,FALSE)=0,"",VLOOKUP(J1094,A:G,6,FALSE))</f>
        <v/>
      </c>
      <c r="U1094" s="15" t="str">
        <f>IF(VLOOKUP(J1094,A:G,7,FALSE)=0,"",VLOOKUP(J1094,A:G,7,FALSE))</f>
        <v/>
      </c>
    </row>
    <row r="1095" spans="10:21">
      <c r="J1095" s="86" t="s">
        <v>13821</v>
      </c>
      <c r="L1095" s="18"/>
      <c r="M1095" s="66"/>
      <c r="N1095" s="66"/>
      <c r="O1095" s="66" t="s">
        <v>2286</v>
      </c>
      <c r="P1095" s="66"/>
      <c r="Q1095" s="66" t="s">
        <v>1311</v>
      </c>
      <c r="S1095" s="30">
        <v>45122</v>
      </c>
      <c r="T1095" s="15"/>
      <c r="U1095" s="15"/>
    </row>
    <row r="1096" spans="10:21">
      <c r="J1096" s="17" t="s">
        <v>13808</v>
      </c>
      <c r="K1096" s="2" t="str">
        <f>VLOOKUP(J1096,$A:$B,2,FALSE)</f>
        <v>x225</v>
      </c>
      <c r="L1096" s="18" t="s">
        <v>13808</v>
      </c>
      <c r="M1096" s="66" t="s">
        <v>358</v>
      </c>
      <c r="N1096" s="66"/>
      <c r="O1096" s="66"/>
      <c r="P1096" s="66"/>
      <c r="Q1096" s="66"/>
      <c r="S1096" s="30">
        <f>VLOOKUP(J1096,A:G,5,FALSE)</f>
        <v>45122</v>
      </c>
      <c r="T1096" s="15" t="str">
        <f>IF(VLOOKUP(J1096,A:G,6,FALSE)=0,"",VLOOKUP(J1096,A:G,6,FALSE))</f>
        <v/>
      </c>
      <c r="U1096" s="15" t="str">
        <f>IF(VLOOKUP(J1096,A:G,7,FALSE)=0,"",VLOOKUP(J1096,A:G,7,FALSE))</f>
        <v/>
      </c>
    </row>
    <row r="1097" spans="10:21">
      <c r="J1097" s="19" t="s">
        <v>7687</v>
      </c>
      <c r="K1097" s="2" t="str">
        <f>VLOOKUP(J1097,$A:$B,2,FALSE)</f>
        <v>x169</v>
      </c>
      <c r="L1097" s="18" t="s">
        <v>7687</v>
      </c>
      <c r="M1097" s="66"/>
      <c r="N1097" s="66" t="s">
        <v>359</v>
      </c>
      <c r="O1097" s="66"/>
      <c r="P1097" s="66"/>
      <c r="Q1097" s="66"/>
      <c r="S1097" s="30">
        <f>VLOOKUP(J1097,A:G,5,FALSE)</f>
        <v>42277</v>
      </c>
      <c r="T1097" s="15" t="str">
        <f>IF(VLOOKUP(J1097,A:G,6,FALSE)=0,"",VLOOKUP(J1097,A:G,6,FALSE))</f>
        <v/>
      </c>
      <c r="U1097" s="15" t="str">
        <f>IF(VLOOKUP(J1097,A:G,7,FALSE)=0,"",VLOOKUP(J1097,A:G,7,FALSE))</f>
        <v/>
      </c>
    </row>
    <row r="1098" spans="10:21">
      <c r="J1098" s="19" t="s">
        <v>7805</v>
      </c>
      <c r="K1098" s="2" t="str">
        <f>VLOOKUP(J1098,$A:$B,2,FALSE)</f>
        <v>x175</v>
      </c>
      <c r="L1098" s="18" t="s">
        <v>7805</v>
      </c>
      <c r="M1098" s="66"/>
      <c r="N1098" s="66" t="s">
        <v>359</v>
      </c>
      <c r="O1098" s="66"/>
      <c r="P1098" s="66"/>
      <c r="Q1098" s="66"/>
      <c r="S1098" s="30">
        <f>VLOOKUP(J1098,A:G,5,FALSE)</f>
        <v>42277</v>
      </c>
      <c r="T1098" s="15" t="str">
        <f>IF(VLOOKUP(J1098,A:G,6,FALSE)=0,"",VLOOKUP(J1098,A:G,6,FALSE))</f>
        <v/>
      </c>
      <c r="U1098" s="15" t="str">
        <f>IF(VLOOKUP(J1098,A:G,7,FALSE)=0,"",VLOOKUP(J1098,A:G,7,FALSE))</f>
        <v/>
      </c>
    </row>
    <row r="1099" spans="10:21">
      <c r="J1099" s="20" t="s">
        <v>15595</v>
      </c>
      <c r="O1099" s="80" t="s">
        <v>2286</v>
      </c>
      <c r="P1099" s="80"/>
      <c r="Q1099" s="80" t="s">
        <v>850</v>
      </c>
      <c r="R1099" s="2" t="s">
        <v>14416</v>
      </c>
      <c r="S1099" s="30">
        <v>45122</v>
      </c>
      <c r="T1099" s="15"/>
      <c r="U1099" s="15"/>
    </row>
    <row r="1100" spans="10:21">
      <c r="J1100" s="17" t="s">
        <v>130</v>
      </c>
      <c r="K1100" s="2" t="str">
        <f t="shared" ref="K1100:K1136" si="158">VLOOKUP(J1100,$A:$B,2,FALSE)</f>
        <v>x0</v>
      </c>
      <c r="L1100" s="2" t="str">
        <f>J1100</f>
        <v>Total/NA</v>
      </c>
      <c r="P1100" s="2" t="s">
        <v>627</v>
      </c>
      <c r="S1100" s="15">
        <f t="shared" ref="S1100:S1136" si="159">VLOOKUP(J1100,A:G,5,FALSE)</f>
        <v>41827</v>
      </c>
      <c r="T1100" s="15" t="str">
        <f t="shared" ref="T1100:T1136" si="160">IF(VLOOKUP(J1100,A:G,6,FALSE)=0,"",VLOOKUP(J1100,A:G,6,FALSE))</f>
        <v/>
      </c>
      <c r="U1100" s="15" t="str">
        <f t="shared" ref="U1100:U1136" si="161">IF(VLOOKUP(J1100,A:G,7,FALSE)=0,"",VLOOKUP(J1100,A:G,7,FALSE))</f>
        <v/>
      </c>
    </row>
    <row r="1101" spans="10:21">
      <c r="J1101" s="105" t="s">
        <v>4864</v>
      </c>
      <c r="K1101" s="2" t="str">
        <f t="shared" si="158"/>
        <v>x135</v>
      </c>
      <c r="L1101" s="2" t="s">
        <v>10306</v>
      </c>
      <c r="S1101" s="15">
        <f t="shared" si="159"/>
        <v>41827</v>
      </c>
      <c r="T1101" s="15" t="str">
        <f t="shared" si="160"/>
        <v/>
      </c>
      <c r="U1101" s="15" t="str">
        <f t="shared" si="161"/>
        <v/>
      </c>
    </row>
    <row r="1102" spans="10:21">
      <c r="J1102" s="105" t="s">
        <v>4867</v>
      </c>
      <c r="K1102" s="2" t="str">
        <f t="shared" si="158"/>
        <v>x136</v>
      </c>
      <c r="L1102" s="2" t="s">
        <v>10307</v>
      </c>
      <c r="S1102" s="15">
        <f t="shared" si="159"/>
        <v>41827</v>
      </c>
      <c r="T1102" s="15" t="str">
        <f t="shared" si="160"/>
        <v/>
      </c>
      <c r="U1102" s="15" t="str">
        <f t="shared" si="161"/>
        <v/>
      </c>
    </row>
    <row r="1103" spans="10:21">
      <c r="J1103" s="105" t="s">
        <v>4868</v>
      </c>
      <c r="K1103" s="2" t="str">
        <f t="shared" si="158"/>
        <v>x137</v>
      </c>
      <c r="L1103" s="2" t="s">
        <v>10308</v>
      </c>
      <c r="S1103" s="15">
        <f t="shared" si="159"/>
        <v>41827</v>
      </c>
      <c r="T1103" s="15" t="str">
        <f t="shared" si="160"/>
        <v/>
      </c>
      <c r="U1103" s="15" t="str">
        <f t="shared" si="161"/>
        <v/>
      </c>
    </row>
    <row r="1104" spans="10:21">
      <c r="J1104" s="105" t="s">
        <v>4846</v>
      </c>
      <c r="K1104" s="2" t="str">
        <f t="shared" si="158"/>
        <v>x138</v>
      </c>
      <c r="L1104" s="2" t="s">
        <v>10309</v>
      </c>
      <c r="S1104" s="15">
        <f t="shared" si="159"/>
        <v>41827</v>
      </c>
      <c r="T1104" s="15" t="str">
        <f t="shared" si="160"/>
        <v/>
      </c>
      <c r="U1104" s="15" t="str">
        <f t="shared" si="161"/>
        <v/>
      </c>
    </row>
    <row r="1105" spans="10:21">
      <c r="J1105" s="105" t="s">
        <v>4847</v>
      </c>
      <c r="K1105" s="2" t="str">
        <f t="shared" si="158"/>
        <v>x139</v>
      </c>
      <c r="L1105" s="2" t="s">
        <v>10310</v>
      </c>
      <c r="S1105" s="15">
        <f t="shared" si="159"/>
        <v>41827</v>
      </c>
      <c r="T1105" s="15" t="str">
        <f t="shared" si="160"/>
        <v/>
      </c>
      <c r="U1105" s="15" t="str">
        <f t="shared" si="161"/>
        <v/>
      </c>
    </row>
    <row r="1106" spans="10:21">
      <c r="J1106" s="105" t="s">
        <v>4848</v>
      </c>
      <c r="K1106" s="2" t="str">
        <f t="shared" si="158"/>
        <v>x140</v>
      </c>
      <c r="L1106" s="2" t="s">
        <v>10311</v>
      </c>
      <c r="S1106" s="15">
        <f t="shared" si="159"/>
        <v>41827</v>
      </c>
      <c r="T1106" s="15" t="str">
        <f t="shared" si="160"/>
        <v/>
      </c>
      <c r="U1106" s="15" t="str">
        <f t="shared" si="161"/>
        <v/>
      </c>
    </row>
    <row r="1107" spans="10:21">
      <c r="J1107" s="105" t="s">
        <v>4849</v>
      </c>
      <c r="K1107" s="2" t="str">
        <f t="shared" si="158"/>
        <v>x141</v>
      </c>
      <c r="L1107" s="2" t="s">
        <v>10312</v>
      </c>
      <c r="S1107" s="15">
        <f t="shared" si="159"/>
        <v>41827</v>
      </c>
      <c r="T1107" s="15" t="str">
        <f t="shared" si="160"/>
        <v/>
      </c>
      <c r="U1107" s="15" t="str">
        <f t="shared" si="161"/>
        <v/>
      </c>
    </row>
    <row r="1108" spans="10:21">
      <c r="J1108" s="105" t="s">
        <v>4850</v>
      </c>
      <c r="K1108" s="2" t="str">
        <f t="shared" si="158"/>
        <v>x142</v>
      </c>
      <c r="L1108" s="2" t="s">
        <v>10313</v>
      </c>
      <c r="S1108" s="15">
        <f t="shared" si="159"/>
        <v>41827</v>
      </c>
      <c r="T1108" s="15" t="str">
        <f t="shared" si="160"/>
        <v/>
      </c>
      <c r="U1108" s="15" t="str">
        <f t="shared" si="161"/>
        <v/>
      </c>
    </row>
    <row r="1109" spans="10:21">
      <c r="J1109" s="105" t="s">
        <v>4851</v>
      </c>
      <c r="K1109" s="2" t="str">
        <f t="shared" si="158"/>
        <v>x143</v>
      </c>
      <c r="L1109" s="2" t="s">
        <v>10314</v>
      </c>
      <c r="S1109" s="15">
        <f t="shared" si="159"/>
        <v>41827</v>
      </c>
      <c r="T1109" s="15" t="str">
        <f t="shared" si="160"/>
        <v/>
      </c>
      <c r="U1109" s="15" t="str">
        <f t="shared" si="161"/>
        <v/>
      </c>
    </row>
    <row r="1110" spans="10:21">
      <c r="J1110" s="105" t="s">
        <v>4852</v>
      </c>
      <c r="K1110" s="2" t="str">
        <f t="shared" si="158"/>
        <v>x144</v>
      </c>
      <c r="L1110" s="2" t="s">
        <v>10315</v>
      </c>
      <c r="S1110" s="15">
        <f t="shared" si="159"/>
        <v>41827</v>
      </c>
      <c r="T1110" s="15" t="str">
        <f t="shared" si="160"/>
        <v/>
      </c>
      <c r="U1110" s="15" t="str">
        <f t="shared" si="161"/>
        <v/>
      </c>
    </row>
    <row r="1111" spans="10:21">
      <c r="J1111" s="105" t="s">
        <v>4853</v>
      </c>
      <c r="K1111" s="2" t="str">
        <f t="shared" si="158"/>
        <v>x145</v>
      </c>
      <c r="L1111" s="2" t="s">
        <v>10316</v>
      </c>
      <c r="S1111" s="15">
        <f t="shared" si="159"/>
        <v>41827</v>
      </c>
      <c r="T1111" s="15" t="str">
        <f t="shared" si="160"/>
        <v/>
      </c>
      <c r="U1111" s="15" t="str">
        <f t="shared" si="161"/>
        <v/>
      </c>
    </row>
    <row r="1112" spans="10:21">
      <c r="J1112" s="105" t="s">
        <v>4854</v>
      </c>
      <c r="K1112" s="2" t="str">
        <f t="shared" si="158"/>
        <v>x146</v>
      </c>
      <c r="L1112" s="2" t="s">
        <v>10317</v>
      </c>
      <c r="S1112" s="15">
        <f t="shared" si="159"/>
        <v>41827</v>
      </c>
      <c r="T1112" s="15" t="str">
        <f t="shared" si="160"/>
        <v/>
      </c>
      <c r="U1112" s="15" t="str">
        <f t="shared" si="161"/>
        <v/>
      </c>
    </row>
    <row r="1113" spans="10:21">
      <c r="J1113" s="19" t="s">
        <v>4869</v>
      </c>
      <c r="K1113" s="2" t="str">
        <f t="shared" si="158"/>
        <v>x148</v>
      </c>
      <c r="L1113" s="2" t="s">
        <v>10318</v>
      </c>
      <c r="S1113" s="15">
        <f t="shared" si="159"/>
        <v>41827</v>
      </c>
      <c r="T1113" s="15" t="str">
        <f t="shared" si="160"/>
        <v/>
      </c>
      <c r="U1113" s="15" t="str">
        <f t="shared" si="161"/>
        <v/>
      </c>
    </row>
    <row r="1114" spans="10:21">
      <c r="J1114" s="19" t="s">
        <v>4870</v>
      </c>
      <c r="K1114" s="2" t="str">
        <f t="shared" si="158"/>
        <v>x149</v>
      </c>
      <c r="L1114" s="2" t="s">
        <v>10319</v>
      </c>
      <c r="S1114" s="15">
        <f t="shared" si="159"/>
        <v>41827</v>
      </c>
      <c r="T1114" s="15" t="str">
        <f t="shared" si="160"/>
        <v/>
      </c>
      <c r="U1114" s="15" t="str">
        <f t="shared" si="161"/>
        <v/>
      </c>
    </row>
    <row r="1115" spans="10:21">
      <c r="J1115" s="19" t="s">
        <v>4871</v>
      </c>
      <c r="K1115" s="2" t="str">
        <f t="shared" si="158"/>
        <v>x150</v>
      </c>
      <c r="L1115" s="2" t="s">
        <v>10320</v>
      </c>
      <c r="S1115" s="15">
        <f t="shared" si="159"/>
        <v>41827</v>
      </c>
      <c r="T1115" s="15" t="str">
        <f t="shared" si="160"/>
        <v/>
      </c>
      <c r="U1115" s="15" t="str">
        <f t="shared" si="161"/>
        <v/>
      </c>
    </row>
    <row r="1116" spans="10:21">
      <c r="J1116" s="19" t="s">
        <v>4855</v>
      </c>
      <c r="K1116" s="2" t="str">
        <f t="shared" si="158"/>
        <v>x151</v>
      </c>
      <c r="L1116" s="2" t="s">
        <v>10321</v>
      </c>
      <c r="S1116" s="15">
        <f t="shared" si="159"/>
        <v>41827</v>
      </c>
      <c r="T1116" s="15" t="str">
        <f t="shared" si="160"/>
        <v/>
      </c>
      <c r="U1116" s="15" t="str">
        <f t="shared" si="161"/>
        <v/>
      </c>
    </row>
    <row r="1117" spans="10:21">
      <c r="J1117" s="19" t="s">
        <v>4856</v>
      </c>
      <c r="K1117" s="2" t="str">
        <f t="shared" si="158"/>
        <v>x152</v>
      </c>
      <c r="L1117" s="2" t="s">
        <v>10322</v>
      </c>
      <c r="S1117" s="15">
        <f t="shared" si="159"/>
        <v>41827</v>
      </c>
      <c r="T1117" s="15" t="str">
        <f t="shared" si="160"/>
        <v/>
      </c>
      <c r="U1117" s="15" t="str">
        <f t="shared" si="161"/>
        <v/>
      </c>
    </row>
    <row r="1118" spans="10:21">
      <c r="J1118" s="19" t="s">
        <v>4857</v>
      </c>
      <c r="K1118" s="2" t="str">
        <f t="shared" si="158"/>
        <v>x153</v>
      </c>
      <c r="L1118" s="2" t="s">
        <v>10323</v>
      </c>
      <c r="S1118" s="15">
        <f t="shared" si="159"/>
        <v>41827</v>
      </c>
      <c r="T1118" s="15" t="str">
        <f t="shared" si="160"/>
        <v/>
      </c>
      <c r="U1118" s="15" t="str">
        <f t="shared" si="161"/>
        <v/>
      </c>
    </row>
    <row r="1119" spans="10:21">
      <c r="J1119" s="19" t="s">
        <v>4858</v>
      </c>
      <c r="K1119" s="2" t="str">
        <f t="shared" si="158"/>
        <v>x154</v>
      </c>
      <c r="L1119" s="2" t="s">
        <v>10324</v>
      </c>
      <c r="S1119" s="15">
        <f t="shared" si="159"/>
        <v>41827</v>
      </c>
      <c r="T1119" s="15" t="str">
        <f t="shared" si="160"/>
        <v/>
      </c>
      <c r="U1119" s="15" t="str">
        <f t="shared" si="161"/>
        <v/>
      </c>
    </row>
    <row r="1120" spans="10:21">
      <c r="J1120" s="19" t="s">
        <v>4859</v>
      </c>
      <c r="K1120" s="2" t="str">
        <f t="shared" si="158"/>
        <v>x155</v>
      </c>
      <c r="L1120" s="2" t="s">
        <v>10325</v>
      </c>
      <c r="S1120" s="15">
        <f t="shared" si="159"/>
        <v>41827</v>
      </c>
      <c r="T1120" s="15" t="str">
        <f t="shared" si="160"/>
        <v/>
      </c>
      <c r="U1120" s="15" t="str">
        <f t="shared" si="161"/>
        <v/>
      </c>
    </row>
    <row r="1121" spans="10:21">
      <c r="J1121" s="19" t="s">
        <v>4860</v>
      </c>
      <c r="K1121" s="2" t="str">
        <f t="shared" si="158"/>
        <v>x156</v>
      </c>
      <c r="L1121" s="2" t="s">
        <v>10326</v>
      </c>
      <c r="S1121" s="15">
        <f t="shared" si="159"/>
        <v>41827</v>
      </c>
      <c r="T1121" s="15" t="str">
        <f t="shared" si="160"/>
        <v/>
      </c>
      <c r="U1121" s="15" t="str">
        <f t="shared" si="161"/>
        <v/>
      </c>
    </row>
    <row r="1122" spans="10:21">
      <c r="J1122" s="19" t="s">
        <v>4861</v>
      </c>
      <c r="K1122" s="2" t="str">
        <f t="shared" si="158"/>
        <v>x157</v>
      </c>
      <c r="L1122" s="2" t="s">
        <v>10327</v>
      </c>
      <c r="S1122" s="15">
        <f t="shared" si="159"/>
        <v>41827</v>
      </c>
      <c r="T1122" s="15" t="str">
        <f t="shared" si="160"/>
        <v/>
      </c>
      <c r="U1122" s="15" t="str">
        <f t="shared" si="161"/>
        <v/>
      </c>
    </row>
    <row r="1123" spans="10:21">
      <c r="J1123" s="19" t="s">
        <v>4862</v>
      </c>
      <c r="K1123" s="2" t="str">
        <f t="shared" si="158"/>
        <v>x158</v>
      </c>
      <c r="L1123" s="2" t="s">
        <v>10328</v>
      </c>
      <c r="S1123" s="15">
        <f t="shared" si="159"/>
        <v>41827</v>
      </c>
      <c r="T1123" s="15" t="str">
        <f t="shared" si="160"/>
        <v/>
      </c>
      <c r="U1123" s="15" t="str">
        <f t="shared" si="161"/>
        <v/>
      </c>
    </row>
    <row r="1124" spans="10:21">
      <c r="J1124" s="19" t="s">
        <v>4863</v>
      </c>
      <c r="K1124" s="2" t="str">
        <f t="shared" si="158"/>
        <v>x159</v>
      </c>
      <c r="L1124" s="2" t="s">
        <v>10329</v>
      </c>
      <c r="S1124" s="15">
        <f t="shared" si="159"/>
        <v>41827</v>
      </c>
      <c r="T1124" s="15" t="str">
        <f t="shared" si="160"/>
        <v/>
      </c>
      <c r="U1124" s="15" t="str">
        <f t="shared" si="161"/>
        <v/>
      </c>
    </row>
    <row r="1125" spans="10:21">
      <c r="J1125" s="19" t="s">
        <v>768</v>
      </c>
      <c r="K1125" s="2" t="str">
        <f t="shared" si="158"/>
        <v>x42</v>
      </c>
      <c r="L1125" s="2" t="s">
        <v>10330</v>
      </c>
      <c r="S1125" s="15">
        <f t="shared" si="159"/>
        <v>41827</v>
      </c>
      <c r="T1125" s="15" t="str">
        <f t="shared" si="160"/>
        <v/>
      </c>
      <c r="U1125" s="15" t="str">
        <f t="shared" si="161"/>
        <v/>
      </c>
    </row>
    <row r="1126" spans="10:21">
      <c r="J1126" s="19" t="s">
        <v>770</v>
      </c>
      <c r="K1126" s="2" t="str">
        <f t="shared" si="158"/>
        <v>x14</v>
      </c>
      <c r="L1126" s="2" t="s">
        <v>10331</v>
      </c>
      <c r="S1126" s="15">
        <f t="shared" si="159"/>
        <v>41827</v>
      </c>
      <c r="T1126" s="15" t="str">
        <f t="shared" si="160"/>
        <v/>
      </c>
      <c r="U1126" s="15" t="str">
        <f t="shared" si="161"/>
        <v/>
      </c>
    </row>
    <row r="1127" spans="10:21">
      <c r="J1127" s="19" t="s">
        <v>771</v>
      </c>
      <c r="K1127" s="2" t="str">
        <f t="shared" si="158"/>
        <v>x67</v>
      </c>
      <c r="L1127" s="2" t="s">
        <v>10332</v>
      </c>
      <c r="S1127" s="15">
        <f t="shared" si="159"/>
        <v>41827</v>
      </c>
      <c r="T1127" s="15" t="str">
        <f t="shared" si="160"/>
        <v/>
      </c>
      <c r="U1127" s="15" t="str">
        <f t="shared" si="161"/>
        <v/>
      </c>
    </row>
    <row r="1128" spans="10:21">
      <c r="J1128" s="19" t="s">
        <v>769</v>
      </c>
      <c r="K1128" s="2" t="str">
        <f t="shared" si="158"/>
        <v>x106</v>
      </c>
      <c r="L1128" s="2" t="s">
        <v>10333</v>
      </c>
      <c r="S1128" s="15">
        <f t="shared" si="159"/>
        <v>41827</v>
      </c>
      <c r="T1128" s="15" t="str">
        <f t="shared" si="160"/>
        <v/>
      </c>
      <c r="U1128" s="15" t="str">
        <f t="shared" si="161"/>
        <v/>
      </c>
    </row>
    <row r="1129" spans="10:21">
      <c r="J1129" s="19" t="s">
        <v>774</v>
      </c>
      <c r="K1129" s="2" t="str">
        <f t="shared" si="158"/>
        <v>x53</v>
      </c>
      <c r="L1129" s="2" t="s">
        <v>15404</v>
      </c>
      <c r="S1129" s="15">
        <f t="shared" si="159"/>
        <v>41827</v>
      </c>
      <c r="T1129" s="15" t="str">
        <f t="shared" si="160"/>
        <v/>
      </c>
      <c r="U1129" s="15" t="str">
        <f t="shared" si="161"/>
        <v/>
      </c>
    </row>
    <row r="1130" spans="10:21">
      <c r="J1130" s="19" t="s">
        <v>3444</v>
      </c>
      <c r="K1130" s="2" t="str">
        <f t="shared" si="158"/>
        <v>x119</v>
      </c>
      <c r="L1130" s="2" t="s">
        <v>15408</v>
      </c>
      <c r="S1130" s="15">
        <f t="shared" si="159"/>
        <v>41827</v>
      </c>
      <c r="T1130" s="15" t="str">
        <f t="shared" si="160"/>
        <v/>
      </c>
      <c r="U1130" s="15" t="str">
        <f t="shared" si="161"/>
        <v/>
      </c>
    </row>
    <row r="1131" spans="10:21">
      <c r="J1131" s="19" t="s">
        <v>775</v>
      </c>
      <c r="K1131" s="2" t="str">
        <f t="shared" si="158"/>
        <v>x93</v>
      </c>
      <c r="L1131" s="2" t="s">
        <v>15405</v>
      </c>
      <c r="S1131" s="15">
        <f t="shared" si="159"/>
        <v>41827</v>
      </c>
      <c r="T1131" s="15" t="str">
        <f t="shared" si="160"/>
        <v/>
      </c>
      <c r="U1131" s="15" t="str">
        <f t="shared" si="161"/>
        <v/>
      </c>
    </row>
    <row r="1132" spans="10:21">
      <c r="J1132" s="19" t="s">
        <v>778</v>
      </c>
      <c r="K1132" s="2" t="str">
        <f t="shared" si="158"/>
        <v>x10</v>
      </c>
      <c r="L1132" s="2" t="s">
        <v>15409</v>
      </c>
      <c r="S1132" s="15">
        <f t="shared" si="159"/>
        <v>41827</v>
      </c>
      <c r="T1132" s="15" t="str">
        <f t="shared" si="160"/>
        <v/>
      </c>
      <c r="U1132" s="15" t="str">
        <f t="shared" si="161"/>
        <v/>
      </c>
    </row>
    <row r="1133" spans="10:21">
      <c r="J1133" s="19" t="s">
        <v>777</v>
      </c>
      <c r="K1133" s="2" t="str">
        <f t="shared" si="158"/>
        <v>x11</v>
      </c>
      <c r="L1133" s="2" t="s">
        <v>15410</v>
      </c>
      <c r="S1133" s="15">
        <f t="shared" si="159"/>
        <v>41827</v>
      </c>
      <c r="T1133" s="15" t="str">
        <f t="shared" si="160"/>
        <v/>
      </c>
      <c r="U1133" s="15" t="str">
        <f t="shared" si="161"/>
        <v/>
      </c>
    </row>
    <row r="1134" spans="10:21">
      <c r="J1134" s="105" t="s">
        <v>4892</v>
      </c>
      <c r="K1134" s="2" t="str">
        <f t="shared" si="158"/>
        <v>x161</v>
      </c>
      <c r="L1134" s="2" t="s">
        <v>15406</v>
      </c>
      <c r="S1134" s="15">
        <f t="shared" si="159"/>
        <v>41827</v>
      </c>
      <c r="T1134" s="15" t="str">
        <f t="shared" si="160"/>
        <v/>
      </c>
      <c r="U1134" s="15" t="str">
        <f t="shared" si="161"/>
        <v/>
      </c>
    </row>
    <row r="1135" spans="10:21">
      <c r="J1135" s="19" t="s">
        <v>7532</v>
      </c>
      <c r="K1135" s="2" t="str">
        <f t="shared" si="158"/>
        <v>x167</v>
      </c>
      <c r="L1135" s="2" t="s">
        <v>15407</v>
      </c>
      <c r="S1135" s="15">
        <f t="shared" si="159"/>
        <v>42277</v>
      </c>
      <c r="T1135" s="15" t="str">
        <f t="shared" si="160"/>
        <v/>
      </c>
      <c r="U1135" s="15" t="str">
        <f t="shared" si="161"/>
        <v/>
      </c>
    </row>
    <row r="1136" spans="10:21">
      <c r="J1136" s="105" t="s">
        <v>4891</v>
      </c>
      <c r="K1136" s="2" t="str">
        <f t="shared" si="158"/>
        <v>x160</v>
      </c>
      <c r="L1136" s="2" t="s">
        <v>15403</v>
      </c>
      <c r="S1136" s="15">
        <f t="shared" si="159"/>
        <v>41827</v>
      </c>
      <c r="T1136" s="15" t="str">
        <f t="shared" si="160"/>
        <v/>
      </c>
      <c r="U1136" s="15" t="str">
        <f t="shared" si="161"/>
        <v/>
      </c>
    </row>
    <row r="1137" spans="10:21">
      <c r="J1137" s="20" t="s">
        <v>13822</v>
      </c>
      <c r="M1137" s="66"/>
      <c r="N1137" s="66"/>
      <c r="O1137" s="66" t="s">
        <v>2286</v>
      </c>
      <c r="P1137" s="66"/>
      <c r="Q1137" s="66" t="s">
        <v>13468</v>
      </c>
      <c r="S1137" s="30">
        <v>45122</v>
      </c>
      <c r="T1137" s="15"/>
      <c r="U1137" s="15"/>
    </row>
    <row r="1138" spans="10:21">
      <c r="J1138" s="17" t="s">
        <v>13809</v>
      </c>
      <c r="K1138" s="2" t="str">
        <f>VLOOKUP(J1138,$A:$B,2,FALSE)</f>
        <v>x226</v>
      </c>
      <c r="L1138" s="2" t="str">
        <f t="shared" ref="L1138:L1140" si="162">J1138</f>
        <v>Own distribution channel</v>
      </c>
      <c r="M1138" s="66"/>
      <c r="N1138" s="66"/>
      <c r="O1138" s="66"/>
      <c r="P1138" s="66"/>
      <c r="Q1138" s="66"/>
      <c r="S1138" s="30">
        <f>VLOOKUP(J1138,A:G,5,FALSE)</f>
        <v>45122</v>
      </c>
      <c r="T1138" s="15" t="str">
        <f>IF(VLOOKUP(J1138,A:G,6,FALSE)=0,"",VLOOKUP(J1138,A:G,6,FALSE))</f>
        <v/>
      </c>
      <c r="U1138" s="15" t="str">
        <f>IF(VLOOKUP(J1138,A:G,7,FALSE)=0,"",VLOOKUP(J1138,A:G,7,FALSE))</f>
        <v/>
      </c>
    </row>
    <row r="1139" spans="10:21">
      <c r="J1139" s="17" t="s">
        <v>13810</v>
      </c>
      <c r="K1139" s="2" t="str">
        <f>VLOOKUP(J1139,$A:$B,2,FALSE)</f>
        <v>x227</v>
      </c>
      <c r="L1139" s="2" t="str">
        <f t="shared" si="162"/>
        <v>Credit institution distribution channel</v>
      </c>
      <c r="M1139" s="66"/>
      <c r="N1139" s="66"/>
      <c r="O1139" s="66"/>
      <c r="P1139" s="66"/>
      <c r="Q1139" s="66"/>
      <c r="S1139" s="30">
        <f>VLOOKUP(J1139,A:G,5,FALSE)</f>
        <v>45122</v>
      </c>
      <c r="T1139" s="15" t="str">
        <f>IF(VLOOKUP(J1139,A:G,6,FALSE)=0,"",VLOOKUP(J1139,A:G,6,FALSE))</f>
        <v/>
      </c>
      <c r="U1139" s="15" t="str">
        <f>IF(VLOOKUP(J1139,A:G,7,FALSE)=0,"",VLOOKUP(J1139,A:G,7,FALSE))</f>
        <v/>
      </c>
    </row>
    <row r="1140" spans="10:21">
      <c r="J1140" s="17" t="s">
        <v>13811</v>
      </c>
      <c r="K1140" s="2" t="str">
        <f>VLOOKUP(J1140,$A:$B,2,FALSE)</f>
        <v>x228</v>
      </c>
      <c r="L1140" s="2" t="str">
        <f t="shared" si="162"/>
        <v>Other insurance distributors</v>
      </c>
      <c r="M1140" s="66"/>
      <c r="N1140" s="66"/>
      <c r="O1140" s="66"/>
      <c r="P1140" s="66"/>
      <c r="Q1140" s="66"/>
      <c r="S1140" s="30">
        <f>VLOOKUP(J1140,A:G,5,FALSE)</f>
        <v>45122</v>
      </c>
      <c r="T1140" s="15" t="str">
        <f>IF(VLOOKUP(J1140,A:G,6,FALSE)=0,"",VLOOKUP(J1140,A:G,6,FALSE))</f>
        <v/>
      </c>
      <c r="U1140" s="15" t="str">
        <f>IF(VLOOKUP(J1140,A:G,7,FALSE)=0,"",VLOOKUP(J1140,A:G,7,FALSE))</f>
        <v/>
      </c>
    </row>
    <row r="1141" spans="10:21">
      <c r="J1141" s="20" t="s">
        <v>15365</v>
      </c>
      <c r="M1141" s="66"/>
      <c r="N1141" s="66"/>
      <c r="O1141" s="66" t="s">
        <v>2286</v>
      </c>
      <c r="P1141" s="66"/>
      <c r="Q1141" s="66" t="s">
        <v>10503</v>
      </c>
      <c r="S1141" s="15">
        <v>45122</v>
      </c>
      <c r="T1141" s="15"/>
      <c r="U1141" s="15"/>
    </row>
    <row r="1142" spans="10:21">
      <c r="J1142" s="17" t="s">
        <v>11260</v>
      </c>
      <c r="K1142" s="2" t="str">
        <f>VLOOKUP(J1142,$A:$B,2,FALSE)</f>
        <v>x198</v>
      </c>
      <c r="L1142" s="2" t="s">
        <v>10292</v>
      </c>
      <c r="M1142" s="66"/>
      <c r="N1142" s="66"/>
      <c r="O1142" s="66"/>
      <c r="P1142" s="66"/>
      <c r="Q1142" s="66"/>
      <c r="S1142" s="30">
        <f>VLOOKUP(J1142,A:G,5,FALSE)</f>
        <v>42566</v>
      </c>
      <c r="T1142" s="15" t="str">
        <f>IF(VLOOKUP(J1142,A:G,6,FALSE)=0,"",VLOOKUP(J1142,A:G,6,FALSE))</f>
        <v/>
      </c>
      <c r="U1142" s="15" t="str">
        <f>IF(VLOOKUP(J1142,A:G,7,FALSE)=0,"",VLOOKUP(J1142,A:G,7,FALSE))</f>
        <v/>
      </c>
    </row>
    <row r="1143" spans="10:21">
      <c r="J1143" s="17" t="s">
        <v>11261</v>
      </c>
      <c r="K1143" s="2" t="str">
        <f>VLOOKUP(J1143,$A:$B,2,FALSE)</f>
        <v>x199</v>
      </c>
      <c r="L1143" s="2" t="s">
        <v>10293</v>
      </c>
      <c r="M1143" s="66"/>
      <c r="N1143" s="66"/>
      <c r="O1143" s="66"/>
      <c r="P1143" s="66"/>
      <c r="Q1143" s="66"/>
      <c r="S1143" s="30">
        <f>VLOOKUP(J1143,A:G,5,FALSE)</f>
        <v>42566</v>
      </c>
      <c r="T1143" s="15" t="str">
        <f>IF(VLOOKUP(J1143,A:G,6,FALSE)=0,"",VLOOKUP(J1143,A:G,6,FALSE))</f>
        <v/>
      </c>
      <c r="U1143" s="15" t="str">
        <f>IF(VLOOKUP(J1143,A:G,7,FALSE)=0,"",VLOOKUP(J1143,A:G,7,FALSE))</f>
        <v/>
      </c>
    </row>
    <row r="1144" spans="10:21">
      <c r="J1144" s="17" t="s">
        <v>11262</v>
      </c>
      <c r="K1144" s="2" t="str">
        <f>VLOOKUP(J1144,$A:$B,2,FALSE)</f>
        <v>x200</v>
      </c>
      <c r="L1144" s="2" t="s">
        <v>10294</v>
      </c>
      <c r="M1144" s="66"/>
      <c r="N1144" s="66"/>
      <c r="O1144" s="66"/>
      <c r="P1144" s="66"/>
      <c r="Q1144" s="66"/>
      <c r="S1144" s="30">
        <f>VLOOKUP(J1144,A:G,5,FALSE)</f>
        <v>42566</v>
      </c>
      <c r="T1144" s="15" t="str">
        <f>IF(VLOOKUP(J1144,A:G,6,FALSE)=0,"",VLOOKUP(J1144,A:G,6,FALSE))</f>
        <v/>
      </c>
      <c r="U1144" s="15" t="str">
        <f>IF(VLOOKUP(J1144,A:G,7,FALSE)=0,"",VLOOKUP(J1144,A:G,7,FALSE))</f>
        <v/>
      </c>
    </row>
    <row r="1145" spans="10:21">
      <c r="J1145" s="17" t="s">
        <v>716</v>
      </c>
      <c r="K1145" s="2" t="str">
        <f>VLOOKUP(J1145,$A:$B,2,FALSE)</f>
        <v>x201</v>
      </c>
      <c r="L1145" s="2" t="s">
        <v>14262</v>
      </c>
      <c r="M1145" s="66"/>
      <c r="N1145" s="66"/>
      <c r="O1145" s="66"/>
      <c r="P1145" s="66"/>
      <c r="Q1145" s="66"/>
      <c r="S1145" s="15">
        <v>45122</v>
      </c>
      <c r="T1145" s="15" t="str">
        <f>IF(VLOOKUP(J1145,A:G,6,FALSE)=0,"",VLOOKUP(J1145,A:G,6,FALSE))</f>
        <v/>
      </c>
      <c r="U1145" s="15" t="str">
        <f>IF(VLOOKUP(J1145,A:G,7,FALSE)=0,"",VLOOKUP(J1145,A:G,7,FALSE))</f>
        <v/>
      </c>
    </row>
    <row r="1146" spans="10:21">
      <c r="J1146" s="20" t="s">
        <v>13823</v>
      </c>
      <c r="M1146" s="66"/>
      <c r="N1146" s="66"/>
      <c r="O1146" s="66" t="s">
        <v>2286</v>
      </c>
      <c r="P1146" s="66"/>
      <c r="Q1146" s="66" t="s">
        <v>10503</v>
      </c>
      <c r="S1146" s="15">
        <v>45122</v>
      </c>
      <c r="T1146" s="15"/>
      <c r="U1146" s="15"/>
    </row>
    <row r="1147" spans="10:21">
      <c r="J1147" s="17" t="s">
        <v>8259</v>
      </c>
      <c r="K1147" s="2" t="str">
        <f>VLOOKUP(J1147,$A:$B,2,FALSE)</f>
        <v>x182</v>
      </c>
      <c r="L1147" s="2" t="s">
        <v>12862</v>
      </c>
      <c r="M1147" s="66"/>
      <c r="N1147" s="66"/>
      <c r="O1147" s="66"/>
      <c r="P1147" s="66"/>
      <c r="Q1147" s="66"/>
      <c r="S1147" s="30">
        <f>VLOOKUP(J1147,A:G,5,FALSE)</f>
        <v>42277</v>
      </c>
      <c r="T1147" s="15" t="str">
        <f>IF(VLOOKUP(J1147,A:G,6,FALSE)=0,"",VLOOKUP(J1147,A:G,6,FALSE))</f>
        <v/>
      </c>
      <c r="U1147" s="15" t="str">
        <f>IF(VLOOKUP(J1147,A:G,7,FALSE)=0,"",VLOOKUP(J1147,A:G,7,FALSE))</f>
        <v/>
      </c>
    </row>
    <row r="1148" spans="10:21">
      <c r="J1148" s="17" t="s">
        <v>13812</v>
      </c>
      <c r="K1148" s="2" t="str">
        <f>VLOOKUP(J1148,$A:$B,2,FALSE)</f>
        <v>x229</v>
      </c>
      <c r="L1148" s="2" t="s">
        <v>12863</v>
      </c>
      <c r="M1148" s="66"/>
      <c r="N1148" s="66"/>
      <c r="O1148" s="66"/>
      <c r="P1148" s="66"/>
      <c r="Q1148" s="66"/>
      <c r="S1148" s="30">
        <f>VLOOKUP(J1148,A:G,5,FALSE)</f>
        <v>45122</v>
      </c>
      <c r="T1148" s="15" t="str">
        <f>IF(VLOOKUP(J1148,A:G,6,FALSE)=0,"",VLOOKUP(J1148,A:G,6,FALSE))</f>
        <v/>
      </c>
      <c r="U1148" s="15" t="str">
        <f>IF(VLOOKUP(J1148,A:G,7,FALSE)=0,"",VLOOKUP(J1148,A:G,7,FALSE))</f>
        <v/>
      </c>
    </row>
    <row r="1149" spans="10:21">
      <c r="J1149" s="20" t="s">
        <v>15368</v>
      </c>
      <c r="M1149" s="66"/>
      <c r="N1149" s="66"/>
      <c r="O1149" s="66" t="s">
        <v>2286</v>
      </c>
      <c r="P1149" s="66"/>
      <c r="Q1149" s="66" t="s">
        <v>10503</v>
      </c>
      <c r="S1149" s="15">
        <v>45122</v>
      </c>
      <c r="T1149" s="15"/>
      <c r="U1149" s="15"/>
    </row>
    <row r="1150" spans="10:21">
      <c r="J1150" s="17" t="s">
        <v>774</v>
      </c>
      <c r="K1150" s="2" t="str">
        <f>VLOOKUP(J1150,$A:$B,2,FALSE)</f>
        <v>x53</v>
      </c>
      <c r="L1150" s="2" t="s">
        <v>12862</v>
      </c>
      <c r="M1150" s="66"/>
      <c r="N1150" s="66"/>
      <c r="O1150" s="66"/>
      <c r="P1150" s="66"/>
      <c r="Q1150" s="66"/>
      <c r="S1150" s="30">
        <f>VLOOKUP(J1150,A:G,5,FALSE)</f>
        <v>41827</v>
      </c>
      <c r="T1150" s="15" t="str">
        <f>IF(VLOOKUP(J1150,A:G,6,FALSE)=0,"",VLOOKUP(J1150,A:G,6,FALSE))</f>
        <v/>
      </c>
      <c r="U1150" s="15" t="str">
        <f>IF(VLOOKUP(J1150,A:G,7,FALSE)=0,"",VLOOKUP(J1150,A:G,7,FALSE))</f>
        <v/>
      </c>
    </row>
    <row r="1151" spans="10:21">
      <c r="J1151" s="17" t="s">
        <v>13813</v>
      </c>
      <c r="K1151" s="2" t="str">
        <f>VLOOKUP(J1151,$A:$B,2,FALSE)</f>
        <v>x230</v>
      </c>
      <c r="L1151" s="2" t="s">
        <v>12863</v>
      </c>
      <c r="M1151" s="66"/>
      <c r="N1151" s="66"/>
      <c r="O1151" s="66"/>
      <c r="P1151" s="66"/>
      <c r="Q1151" s="66"/>
      <c r="S1151" s="30">
        <f>VLOOKUP(J1151,A:G,5,FALSE)</f>
        <v>45122</v>
      </c>
      <c r="T1151" s="15" t="str">
        <f>IF(VLOOKUP(J1151,A:G,6,FALSE)=0,"",VLOOKUP(J1151,A:G,6,FALSE))</f>
        <v/>
      </c>
      <c r="U1151" s="15" t="str">
        <f>IF(VLOOKUP(J1151,A:G,7,FALSE)=0,"",VLOOKUP(J1151,A:G,7,FALSE))</f>
        <v/>
      </c>
    </row>
    <row r="1152" spans="10:21">
      <c r="J1152" s="20" t="s">
        <v>15596</v>
      </c>
      <c r="O1152" s="80" t="s">
        <v>2286</v>
      </c>
      <c r="P1152" s="80"/>
      <c r="Q1152" s="80" t="s">
        <v>862</v>
      </c>
      <c r="R1152" s="2" t="s">
        <v>14337</v>
      </c>
      <c r="S1152" s="30">
        <v>45122</v>
      </c>
      <c r="T1152" s="15"/>
      <c r="U1152" s="15"/>
    </row>
    <row r="1153" spans="10:21">
      <c r="J1153" s="17" t="s">
        <v>130</v>
      </c>
      <c r="K1153" s="2" t="str">
        <f t="shared" ref="K1153:K1159" si="163">VLOOKUP(J1153,$A:$B,2,FALSE)</f>
        <v>x0</v>
      </c>
      <c r="L1153" s="2" t="str">
        <f>J1153</f>
        <v>Total/NA</v>
      </c>
      <c r="M1153" s="66"/>
      <c r="N1153" s="66"/>
      <c r="O1153" s="66"/>
      <c r="P1153" s="66"/>
      <c r="Q1153" s="66"/>
      <c r="S1153" s="15">
        <f t="shared" ref="S1153:S1159" si="164">VLOOKUP(J1153,A:G,5,FALSE)</f>
        <v>41827</v>
      </c>
      <c r="T1153" s="15" t="str">
        <f t="shared" ref="T1153:T1159" si="165">IF(VLOOKUP(J1153,A:G,6,FALSE)=0,"",VLOOKUP(J1153,A:G,6,FALSE))</f>
        <v/>
      </c>
      <c r="U1153" s="15" t="str">
        <f t="shared" ref="U1153:U1159" si="166">IF(VLOOKUP(J1153,A:G,7,FALSE)=0,"",VLOOKUP(J1153,A:G,7,FALSE))</f>
        <v/>
      </c>
    </row>
    <row r="1154" spans="10:21">
      <c r="J1154" s="19" t="s">
        <v>4849</v>
      </c>
      <c r="K1154" s="2" t="str">
        <f t="shared" si="163"/>
        <v>x141</v>
      </c>
      <c r="L1154" s="2" t="s">
        <v>14742</v>
      </c>
      <c r="P1154" s="2" t="s">
        <v>627</v>
      </c>
      <c r="S1154" s="30">
        <f t="shared" si="164"/>
        <v>41827</v>
      </c>
      <c r="T1154" s="15" t="str">
        <f t="shared" si="165"/>
        <v/>
      </c>
      <c r="U1154" s="15" t="str">
        <f t="shared" si="166"/>
        <v/>
      </c>
    </row>
    <row r="1155" spans="10:21">
      <c r="J1155" s="21" t="s">
        <v>14748</v>
      </c>
      <c r="K1155" s="2" t="str">
        <f t="shared" si="163"/>
        <v>x241</v>
      </c>
      <c r="L1155" s="18" t="s">
        <v>14749</v>
      </c>
      <c r="S1155" s="30">
        <f t="shared" si="164"/>
        <v>45122</v>
      </c>
      <c r="T1155" s="15" t="str">
        <f t="shared" si="165"/>
        <v/>
      </c>
      <c r="U1155" s="15" t="str">
        <f t="shared" si="166"/>
        <v/>
      </c>
    </row>
    <row r="1156" spans="10:21">
      <c r="J1156" s="19" t="s">
        <v>14747</v>
      </c>
      <c r="K1156" s="2" t="str">
        <f t="shared" si="163"/>
        <v>x243</v>
      </c>
      <c r="L1156" s="2" t="s">
        <v>15634</v>
      </c>
      <c r="S1156" s="30">
        <f t="shared" si="164"/>
        <v>45122</v>
      </c>
      <c r="T1156" s="15" t="str">
        <f t="shared" si="165"/>
        <v/>
      </c>
      <c r="U1156" s="15" t="str">
        <f t="shared" si="166"/>
        <v/>
      </c>
    </row>
    <row r="1157" spans="10:21">
      <c r="J1157" s="19" t="s">
        <v>4854</v>
      </c>
      <c r="K1157" s="2" t="str">
        <f t="shared" si="163"/>
        <v>x146</v>
      </c>
      <c r="L1157" s="2" t="s">
        <v>14743</v>
      </c>
      <c r="P1157" s="2" t="s">
        <v>627</v>
      </c>
      <c r="S1157" s="30">
        <f t="shared" si="164"/>
        <v>41827</v>
      </c>
      <c r="T1157" s="15" t="str">
        <f t="shared" si="165"/>
        <v/>
      </c>
      <c r="U1157" s="15" t="str">
        <f t="shared" si="166"/>
        <v/>
      </c>
    </row>
    <row r="1158" spans="10:21">
      <c r="J1158" s="21" t="s">
        <v>14746</v>
      </c>
      <c r="K1158" s="2" t="str">
        <f t="shared" si="163"/>
        <v>x242</v>
      </c>
      <c r="L1158" s="2" t="s">
        <v>14750</v>
      </c>
      <c r="S1158" s="30">
        <f t="shared" si="164"/>
        <v>45122</v>
      </c>
      <c r="T1158" s="15" t="str">
        <f t="shared" si="165"/>
        <v/>
      </c>
      <c r="U1158" s="15" t="str">
        <f t="shared" si="166"/>
        <v/>
      </c>
    </row>
    <row r="1159" spans="10:21">
      <c r="J1159" s="21" t="s">
        <v>14745</v>
      </c>
      <c r="K1159" s="2" t="str">
        <f t="shared" si="163"/>
        <v>x244</v>
      </c>
      <c r="L1159" s="2" t="s">
        <v>14744</v>
      </c>
      <c r="S1159" s="30">
        <f t="shared" si="164"/>
        <v>45122</v>
      </c>
      <c r="T1159" s="15" t="str">
        <f t="shared" si="165"/>
        <v/>
      </c>
      <c r="U1159" s="15" t="str">
        <f t="shared" si="166"/>
        <v/>
      </c>
    </row>
    <row r="1160" spans="10:21">
      <c r="J1160" s="20" t="s">
        <v>13824</v>
      </c>
      <c r="M1160" s="66"/>
      <c r="N1160" s="66"/>
      <c r="O1160" s="66" t="s">
        <v>2286</v>
      </c>
      <c r="P1160" s="66"/>
      <c r="Q1160" s="66" t="s">
        <v>850</v>
      </c>
      <c r="S1160" s="15">
        <v>45122</v>
      </c>
      <c r="T1160" s="15"/>
      <c r="U1160" s="15"/>
    </row>
    <row r="1161" spans="10:21">
      <c r="J1161" s="17" t="s">
        <v>130</v>
      </c>
      <c r="K1161" s="2" t="str">
        <f t="shared" ref="K1161:K1194" si="167">VLOOKUP(J1161,$A:$B,2,FALSE)</f>
        <v>x0</v>
      </c>
      <c r="L1161" s="2" t="str">
        <f>J1161</f>
        <v>Total/NA</v>
      </c>
      <c r="M1161" s="66" t="s">
        <v>358</v>
      </c>
      <c r="N1161" s="66"/>
      <c r="O1161" s="66"/>
      <c r="P1161" s="66"/>
      <c r="Q1161" s="66"/>
      <c r="S1161" s="15">
        <f t="shared" ref="S1161:S1194" si="168">VLOOKUP(J1161,A:G,5,FALSE)</f>
        <v>41827</v>
      </c>
      <c r="T1161" s="15" t="str">
        <f t="shared" ref="T1161:T1194" si="169">IF(VLOOKUP(J1161,A:G,6,FALSE)=0,"",VLOOKUP(J1161,A:G,6,FALSE))</f>
        <v/>
      </c>
      <c r="U1161" s="15" t="str">
        <f t="shared" ref="U1161:U1194" si="170">IF(VLOOKUP(J1161,A:G,7,FALSE)=0,"",VLOOKUP(J1161,A:G,7,FALSE))</f>
        <v/>
      </c>
    </row>
    <row r="1162" spans="10:21">
      <c r="J1162" s="19" t="s">
        <v>13814</v>
      </c>
      <c r="K1162" s="2" t="str">
        <f t="shared" si="167"/>
        <v>x231</v>
      </c>
      <c r="L1162" s="2" t="str">
        <f>J1162</f>
        <v>Non-life [direct business]</v>
      </c>
      <c r="M1162" s="66" t="s">
        <v>358</v>
      </c>
      <c r="N1162" s="66" t="s">
        <v>359</v>
      </c>
      <c r="O1162" s="66"/>
      <c r="P1162" s="66" t="s">
        <v>627</v>
      </c>
      <c r="Q1162" s="66"/>
      <c r="S1162" s="30">
        <f t="shared" si="168"/>
        <v>45122</v>
      </c>
      <c r="T1162" s="15" t="str">
        <f t="shared" si="169"/>
        <v/>
      </c>
      <c r="U1162" s="15" t="str">
        <f t="shared" si="170"/>
        <v/>
      </c>
    </row>
    <row r="1163" spans="10:21">
      <c r="J1163" s="21" t="s">
        <v>4846</v>
      </c>
      <c r="K1163" s="2" t="str">
        <f t="shared" si="167"/>
        <v>x138</v>
      </c>
      <c r="L1163" s="2" t="s">
        <v>10309</v>
      </c>
      <c r="M1163" s="66"/>
      <c r="N1163" s="66" t="s">
        <v>359</v>
      </c>
      <c r="O1163" s="66"/>
      <c r="P1163" s="66"/>
      <c r="Q1163" s="66"/>
      <c r="S1163" s="30">
        <f t="shared" si="168"/>
        <v>41827</v>
      </c>
      <c r="T1163" s="15" t="str">
        <f t="shared" si="169"/>
        <v/>
      </c>
      <c r="U1163" s="15" t="str">
        <f t="shared" si="170"/>
        <v/>
      </c>
    </row>
    <row r="1164" spans="10:21">
      <c r="J1164" s="21" t="s">
        <v>4847</v>
      </c>
      <c r="K1164" s="2" t="str">
        <f t="shared" si="167"/>
        <v>x139</v>
      </c>
      <c r="L1164" s="2" t="s">
        <v>10310</v>
      </c>
      <c r="M1164" s="66"/>
      <c r="N1164" s="66" t="s">
        <v>359</v>
      </c>
      <c r="O1164" s="66"/>
      <c r="P1164" s="66"/>
      <c r="Q1164" s="66"/>
      <c r="S1164" s="30">
        <f t="shared" si="168"/>
        <v>41827</v>
      </c>
      <c r="T1164" s="15" t="str">
        <f t="shared" si="169"/>
        <v/>
      </c>
      <c r="U1164" s="15" t="str">
        <f t="shared" si="170"/>
        <v/>
      </c>
    </row>
    <row r="1165" spans="10:21">
      <c r="J1165" s="21" t="s">
        <v>4848</v>
      </c>
      <c r="K1165" s="2" t="str">
        <f t="shared" si="167"/>
        <v>x140</v>
      </c>
      <c r="L1165" s="2" t="s">
        <v>10311</v>
      </c>
      <c r="M1165" s="66"/>
      <c r="N1165" s="66" t="s">
        <v>359</v>
      </c>
      <c r="O1165" s="66"/>
      <c r="P1165" s="66"/>
      <c r="Q1165" s="66"/>
      <c r="S1165" s="30">
        <f t="shared" si="168"/>
        <v>41827</v>
      </c>
      <c r="T1165" s="15" t="str">
        <f t="shared" si="169"/>
        <v/>
      </c>
      <c r="U1165" s="15" t="str">
        <f t="shared" si="170"/>
        <v/>
      </c>
    </row>
    <row r="1166" spans="10:21">
      <c r="J1166" s="21" t="s">
        <v>4849</v>
      </c>
      <c r="K1166" s="2" t="str">
        <f t="shared" si="167"/>
        <v>x141</v>
      </c>
      <c r="L1166" s="2" t="s">
        <v>10312</v>
      </c>
      <c r="M1166" s="66"/>
      <c r="N1166" s="66" t="s">
        <v>359</v>
      </c>
      <c r="O1166" s="66"/>
      <c r="P1166" s="66"/>
      <c r="Q1166" s="66"/>
      <c r="S1166" s="30">
        <f t="shared" si="168"/>
        <v>41827</v>
      </c>
      <c r="T1166" s="15" t="str">
        <f t="shared" si="169"/>
        <v/>
      </c>
      <c r="U1166" s="15" t="str">
        <f t="shared" si="170"/>
        <v/>
      </c>
    </row>
    <row r="1167" spans="10:21">
      <c r="J1167" s="21" t="s">
        <v>4850</v>
      </c>
      <c r="K1167" s="2" t="str">
        <f t="shared" si="167"/>
        <v>x142</v>
      </c>
      <c r="L1167" s="2" t="s">
        <v>10313</v>
      </c>
      <c r="M1167" s="66"/>
      <c r="N1167" s="66" t="s">
        <v>359</v>
      </c>
      <c r="O1167" s="66"/>
      <c r="P1167" s="66"/>
      <c r="Q1167" s="66"/>
      <c r="S1167" s="30">
        <f t="shared" si="168"/>
        <v>41827</v>
      </c>
      <c r="T1167" s="15" t="str">
        <f t="shared" si="169"/>
        <v/>
      </c>
      <c r="U1167" s="15" t="str">
        <f t="shared" si="170"/>
        <v/>
      </c>
    </row>
    <row r="1168" spans="10:21">
      <c r="J1168" s="21" t="s">
        <v>4851</v>
      </c>
      <c r="K1168" s="2" t="str">
        <f t="shared" si="167"/>
        <v>x143</v>
      </c>
      <c r="L1168" s="2" t="s">
        <v>10314</v>
      </c>
      <c r="M1168" s="66"/>
      <c r="N1168" s="66" t="s">
        <v>359</v>
      </c>
      <c r="O1168" s="66"/>
      <c r="P1168" s="66"/>
      <c r="Q1168" s="66"/>
      <c r="S1168" s="30">
        <f t="shared" si="168"/>
        <v>41827</v>
      </c>
      <c r="T1168" s="15" t="str">
        <f t="shared" si="169"/>
        <v/>
      </c>
      <c r="U1168" s="15" t="str">
        <f t="shared" si="170"/>
        <v/>
      </c>
    </row>
    <row r="1169" spans="10:21">
      <c r="J1169" s="21" t="s">
        <v>4852</v>
      </c>
      <c r="K1169" s="2" t="str">
        <f t="shared" si="167"/>
        <v>x144</v>
      </c>
      <c r="L1169" s="2" t="s">
        <v>10315</v>
      </c>
      <c r="M1169" s="66"/>
      <c r="N1169" s="66" t="s">
        <v>359</v>
      </c>
      <c r="O1169" s="66"/>
      <c r="P1169" s="66"/>
      <c r="Q1169" s="66"/>
      <c r="S1169" s="30">
        <f t="shared" si="168"/>
        <v>41827</v>
      </c>
      <c r="T1169" s="15" t="str">
        <f t="shared" si="169"/>
        <v/>
      </c>
      <c r="U1169" s="15" t="str">
        <f t="shared" si="170"/>
        <v/>
      </c>
    </row>
    <row r="1170" spans="10:21">
      <c r="J1170" s="21" t="s">
        <v>4853</v>
      </c>
      <c r="K1170" s="2" t="str">
        <f t="shared" si="167"/>
        <v>x145</v>
      </c>
      <c r="L1170" s="2" t="s">
        <v>10316</v>
      </c>
      <c r="M1170" s="66"/>
      <c r="N1170" s="66" t="s">
        <v>359</v>
      </c>
      <c r="O1170" s="66"/>
      <c r="P1170" s="66"/>
      <c r="Q1170" s="66"/>
      <c r="S1170" s="30">
        <f t="shared" si="168"/>
        <v>41827</v>
      </c>
      <c r="T1170" s="15" t="str">
        <f t="shared" si="169"/>
        <v/>
      </c>
      <c r="U1170" s="15" t="str">
        <f t="shared" si="170"/>
        <v/>
      </c>
    </row>
    <row r="1171" spans="10:21">
      <c r="J1171" s="21" t="s">
        <v>4854</v>
      </c>
      <c r="K1171" s="2" t="str">
        <f t="shared" si="167"/>
        <v>x146</v>
      </c>
      <c r="L1171" s="2" t="s">
        <v>10317</v>
      </c>
      <c r="M1171" s="66"/>
      <c r="N1171" s="66" t="s">
        <v>359</v>
      </c>
      <c r="O1171" s="66"/>
      <c r="P1171" s="66"/>
      <c r="Q1171" s="66"/>
      <c r="S1171" s="30">
        <f t="shared" si="168"/>
        <v>41827</v>
      </c>
      <c r="T1171" s="15" t="str">
        <f t="shared" si="169"/>
        <v/>
      </c>
      <c r="U1171" s="15" t="str">
        <f t="shared" si="170"/>
        <v/>
      </c>
    </row>
    <row r="1172" spans="10:21">
      <c r="J1172" s="19" t="s">
        <v>13815</v>
      </c>
      <c r="K1172" s="2" t="str">
        <f t="shared" si="167"/>
        <v>x232</v>
      </c>
      <c r="L1172" s="2" t="str">
        <f>J1172</f>
        <v>Non-life [accepted proportional reinsurance]</v>
      </c>
      <c r="M1172" s="66" t="s">
        <v>358</v>
      </c>
      <c r="N1172" s="66" t="s">
        <v>359</v>
      </c>
      <c r="O1172" s="66"/>
      <c r="P1172" s="66" t="s">
        <v>627</v>
      </c>
      <c r="Q1172" s="66"/>
      <c r="S1172" s="30">
        <f t="shared" si="168"/>
        <v>45122</v>
      </c>
      <c r="T1172" s="15" t="str">
        <f t="shared" si="169"/>
        <v/>
      </c>
      <c r="U1172" s="15" t="str">
        <f t="shared" si="170"/>
        <v/>
      </c>
    </row>
    <row r="1173" spans="10:21">
      <c r="J1173" s="21" t="s">
        <v>4855</v>
      </c>
      <c r="K1173" s="2" t="str">
        <f t="shared" si="167"/>
        <v>x151</v>
      </c>
      <c r="L1173" s="2" t="s">
        <v>10321</v>
      </c>
      <c r="M1173" s="66"/>
      <c r="N1173" s="66" t="s">
        <v>359</v>
      </c>
      <c r="O1173" s="66"/>
      <c r="P1173" s="66"/>
      <c r="Q1173" s="66"/>
      <c r="S1173" s="30">
        <f t="shared" si="168"/>
        <v>41827</v>
      </c>
      <c r="T1173" s="15" t="str">
        <f t="shared" si="169"/>
        <v/>
      </c>
      <c r="U1173" s="15" t="str">
        <f t="shared" si="170"/>
        <v/>
      </c>
    </row>
    <row r="1174" spans="10:21">
      <c r="J1174" s="21" t="s">
        <v>4856</v>
      </c>
      <c r="K1174" s="2" t="str">
        <f t="shared" si="167"/>
        <v>x152</v>
      </c>
      <c r="L1174" s="2" t="s">
        <v>10322</v>
      </c>
      <c r="M1174" s="66"/>
      <c r="N1174" s="66" t="s">
        <v>359</v>
      </c>
      <c r="O1174" s="66"/>
      <c r="P1174" s="66"/>
      <c r="Q1174" s="66"/>
      <c r="S1174" s="30">
        <f t="shared" si="168"/>
        <v>41827</v>
      </c>
      <c r="T1174" s="15" t="str">
        <f t="shared" si="169"/>
        <v/>
      </c>
      <c r="U1174" s="15" t="str">
        <f t="shared" si="170"/>
        <v/>
      </c>
    </row>
    <row r="1175" spans="10:21">
      <c r="J1175" s="21" t="s">
        <v>4857</v>
      </c>
      <c r="K1175" s="2" t="str">
        <f t="shared" si="167"/>
        <v>x153</v>
      </c>
      <c r="L1175" s="2" t="s">
        <v>10323</v>
      </c>
      <c r="M1175" s="66"/>
      <c r="N1175" s="66" t="s">
        <v>359</v>
      </c>
      <c r="O1175" s="66"/>
      <c r="P1175" s="66"/>
      <c r="Q1175" s="66"/>
      <c r="S1175" s="30">
        <f t="shared" si="168"/>
        <v>41827</v>
      </c>
      <c r="T1175" s="15" t="str">
        <f t="shared" si="169"/>
        <v/>
      </c>
      <c r="U1175" s="15" t="str">
        <f t="shared" si="170"/>
        <v/>
      </c>
    </row>
    <row r="1176" spans="10:21">
      <c r="J1176" s="21" t="s">
        <v>4858</v>
      </c>
      <c r="K1176" s="2" t="str">
        <f t="shared" si="167"/>
        <v>x154</v>
      </c>
      <c r="L1176" s="2" t="s">
        <v>10324</v>
      </c>
      <c r="M1176" s="66"/>
      <c r="N1176" s="66" t="s">
        <v>359</v>
      </c>
      <c r="O1176" s="66"/>
      <c r="P1176" s="66"/>
      <c r="Q1176" s="66"/>
      <c r="S1176" s="30">
        <f t="shared" si="168"/>
        <v>41827</v>
      </c>
      <c r="T1176" s="15" t="str">
        <f t="shared" si="169"/>
        <v/>
      </c>
      <c r="U1176" s="15" t="str">
        <f t="shared" si="170"/>
        <v/>
      </c>
    </row>
    <row r="1177" spans="10:21">
      <c r="J1177" s="21" t="s">
        <v>4859</v>
      </c>
      <c r="K1177" s="2" t="str">
        <f t="shared" si="167"/>
        <v>x155</v>
      </c>
      <c r="L1177" s="2" t="s">
        <v>10325</v>
      </c>
      <c r="M1177" s="66"/>
      <c r="N1177" s="66" t="s">
        <v>359</v>
      </c>
      <c r="O1177" s="66"/>
      <c r="P1177" s="66"/>
      <c r="Q1177" s="66"/>
      <c r="S1177" s="30">
        <f t="shared" si="168"/>
        <v>41827</v>
      </c>
      <c r="T1177" s="15" t="str">
        <f t="shared" si="169"/>
        <v/>
      </c>
      <c r="U1177" s="15" t="str">
        <f t="shared" si="170"/>
        <v/>
      </c>
    </row>
    <row r="1178" spans="10:21">
      <c r="J1178" s="21" t="s">
        <v>4860</v>
      </c>
      <c r="K1178" s="2" t="str">
        <f t="shared" si="167"/>
        <v>x156</v>
      </c>
      <c r="L1178" s="2" t="s">
        <v>10326</v>
      </c>
      <c r="M1178" s="66"/>
      <c r="N1178" s="66" t="s">
        <v>359</v>
      </c>
      <c r="O1178" s="66"/>
      <c r="P1178" s="66"/>
      <c r="Q1178" s="66"/>
      <c r="S1178" s="30">
        <f t="shared" si="168"/>
        <v>41827</v>
      </c>
      <c r="T1178" s="15" t="str">
        <f t="shared" si="169"/>
        <v/>
      </c>
      <c r="U1178" s="15" t="str">
        <f t="shared" si="170"/>
        <v/>
      </c>
    </row>
    <row r="1179" spans="10:21">
      <c r="J1179" s="21" t="s">
        <v>4861</v>
      </c>
      <c r="K1179" s="2" t="str">
        <f t="shared" si="167"/>
        <v>x157</v>
      </c>
      <c r="L1179" s="2" t="s">
        <v>10327</v>
      </c>
      <c r="M1179" s="66"/>
      <c r="N1179" s="66" t="s">
        <v>359</v>
      </c>
      <c r="O1179" s="66"/>
      <c r="P1179" s="66"/>
      <c r="Q1179" s="66"/>
      <c r="S1179" s="30">
        <f t="shared" si="168"/>
        <v>41827</v>
      </c>
      <c r="T1179" s="15" t="str">
        <f t="shared" si="169"/>
        <v/>
      </c>
      <c r="U1179" s="15" t="str">
        <f t="shared" si="170"/>
        <v/>
      </c>
    </row>
    <row r="1180" spans="10:21">
      <c r="J1180" s="21" t="s">
        <v>4862</v>
      </c>
      <c r="K1180" s="2" t="str">
        <f t="shared" si="167"/>
        <v>x158</v>
      </c>
      <c r="L1180" s="2" t="s">
        <v>10328</v>
      </c>
      <c r="M1180" s="66"/>
      <c r="N1180" s="66" t="s">
        <v>359</v>
      </c>
      <c r="O1180" s="66"/>
      <c r="P1180" s="66"/>
      <c r="Q1180" s="66"/>
      <c r="S1180" s="30">
        <f t="shared" si="168"/>
        <v>41827</v>
      </c>
      <c r="T1180" s="15" t="str">
        <f t="shared" si="169"/>
        <v/>
      </c>
      <c r="U1180" s="15" t="str">
        <f t="shared" si="170"/>
        <v/>
      </c>
    </row>
    <row r="1181" spans="10:21">
      <c r="J1181" s="21" t="s">
        <v>4863</v>
      </c>
      <c r="K1181" s="2" t="str">
        <f t="shared" si="167"/>
        <v>x159</v>
      </c>
      <c r="L1181" s="2" t="s">
        <v>10329</v>
      </c>
      <c r="M1181" s="66"/>
      <c r="N1181" s="66" t="s">
        <v>359</v>
      </c>
      <c r="O1181" s="66"/>
      <c r="P1181" s="66"/>
      <c r="Q1181" s="66"/>
      <c r="S1181" s="30">
        <f t="shared" si="168"/>
        <v>41827</v>
      </c>
      <c r="T1181" s="15" t="str">
        <f t="shared" si="169"/>
        <v/>
      </c>
      <c r="U1181" s="15" t="str">
        <f t="shared" si="170"/>
        <v/>
      </c>
    </row>
    <row r="1182" spans="10:21">
      <c r="J1182" s="19" t="s">
        <v>770</v>
      </c>
      <c r="K1182" s="2" t="str">
        <f t="shared" si="167"/>
        <v>x14</v>
      </c>
      <c r="L1182" s="2" t="s">
        <v>10331</v>
      </c>
      <c r="M1182" s="66"/>
      <c r="N1182" s="66" t="s">
        <v>359</v>
      </c>
      <c r="O1182" s="66"/>
      <c r="P1182" s="66"/>
      <c r="Q1182" s="66"/>
      <c r="S1182" s="30">
        <f t="shared" si="168"/>
        <v>41827</v>
      </c>
      <c r="T1182" s="15" t="str">
        <f t="shared" si="169"/>
        <v/>
      </c>
      <c r="U1182" s="15" t="str">
        <f t="shared" si="170"/>
        <v/>
      </c>
    </row>
    <row r="1183" spans="10:21">
      <c r="J1183" s="19" t="s">
        <v>771</v>
      </c>
      <c r="K1183" s="2" t="str">
        <f t="shared" si="167"/>
        <v>x67</v>
      </c>
      <c r="L1183" s="2" t="s">
        <v>10332</v>
      </c>
      <c r="M1183" s="66"/>
      <c r="N1183" s="66" t="s">
        <v>359</v>
      </c>
      <c r="O1183" s="66"/>
      <c r="P1183" s="66"/>
      <c r="Q1183" s="66"/>
      <c r="S1183" s="30">
        <f t="shared" si="168"/>
        <v>41827</v>
      </c>
      <c r="T1183" s="15" t="str">
        <f t="shared" si="169"/>
        <v/>
      </c>
      <c r="U1183" s="15" t="str">
        <f t="shared" si="170"/>
        <v/>
      </c>
    </row>
    <row r="1184" spans="10:21">
      <c r="J1184" s="19" t="s">
        <v>769</v>
      </c>
      <c r="K1184" s="2" t="str">
        <f t="shared" si="167"/>
        <v>x106</v>
      </c>
      <c r="L1184" s="2" t="s">
        <v>10333</v>
      </c>
      <c r="M1184" s="66"/>
      <c r="N1184" s="66" t="s">
        <v>359</v>
      </c>
      <c r="O1184" s="66"/>
      <c r="P1184" s="66"/>
      <c r="Q1184" s="66"/>
      <c r="S1184" s="30">
        <f t="shared" si="168"/>
        <v>41827</v>
      </c>
      <c r="T1184" s="15" t="str">
        <f t="shared" si="169"/>
        <v/>
      </c>
      <c r="U1184" s="15" t="str">
        <f t="shared" si="170"/>
        <v/>
      </c>
    </row>
    <row r="1185" spans="5:21">
      <c r="J1185" s="19" t="s">
        <v>13816</v>
      </c>
      <c r="K1185" s="2" t="str">
        <f t="shared" si="167"/>
        <v>x233</v>
      </c>
      <c r="L1185" s="2" t="str">
        <f>J1185</f>
        <v>Health non-SLT [direct business]</v>
      </c>
      <c r="M1185" s="66" t="s">
        <v>358</v>
      </c>
      <c r="N1185" s="66" t="s">
        <v>359</v>
      </c>
      <c r="O1185" s="66"/>
      <c r="P1185" s="66" t="s">
        <v>627</v>
      </c>
      <c r="Q1185" s="66"/>
      <c r="S1185" s="30">
        <f t="shared" si="168"/>
        <v>45122</v>
      </c>
      <c r="T1185" s="15" t="str">
        <f t="shared" si="169"/>
        <v/>
      </c>
      <c r="U1185" s="15" t="str">
        <f t="shared" si="170"/>
        <v/>
      </c>
    </row>
    <row r="1186" spans="5:21">
      <c r="J1186" s="21" t="s">
        <v>4864</v>
      </c>
      <c r="K1186" s="2" t="str">
        <f t="shared" si="167"/>
        <v>x135</v>
      </c>
      <c r="L1186" s="2" t="s">
        <v>10306</v>
      </c>
      <c r="M1186" s="66"/>
      <c r="N1186" s="66" t="s">
        <v>359</v>
      </c>
      <c r="O1186" s="66"/>
      <c r="P1186" s="66"/>
      <c r="Q1186" s="66"/>
      <c r="S1186" s="30">
        <f t="shared" si="168"/>
        <v>41827</v>
      </c>
      <c r="T1186" s="15" t="str">
        <f t="shared" si="169"/>
        <v/>
      </c>
      <c r="U1186" s="15" t="str">
        <f t="shared" si="170"/>
        <v/>
      </c>
    </row>
    <row r="1187" spans="5:21">
      <c r="J1187" s="21" t="s">
        <v>4867</v>
      </c>
      <c r="K1187" s="2" t="str">
        <f t="shared" si="167"/>
        <v>x136</v>
      </c>
      <c r="L1187" s="2" t="s">
        <v>10307</v>
      </c>
      <c r="M1187" s="66"/>
      <c r="N1187" s="66" t="s">
        <v>359</v>
      </c>
      <c r="O1187" s="66"/>
      <c r="P1187" s="66"/>
      <c r="Q1187" s="66"/>
      <c r="S1187" s="30">
        <f t="shared" si="168"/>
        <v>41827</v>
      </c>
      <c r="T1187" s="15" t="str">
        <f t="shared" si="169"/>
        <v/>
      </c>
      <c r="U1187" s="15" t="str">
        <f t="shared" si="170"/>
        <v/>
      </c>
    </row>
    <row r="1188" spans="5:21">
      <c r="J1188" s="21" t="s">
        <v>4868</v>
      </c>
      <c r="K1188" s="2" t="str">
        <f t="shared" si="167"/>
        <v>x137</v>
      </c>
      <c r="L1188" s="2" t="s">
        <v>10308</v>
      </c>
      <c r="M1188" s="66"/>
      <c r="N1188" s="66" t="s">
        <v>359</v>
      </c>
      <c r="O1188" s="66"/>
      <c r="P1188" s="66"/>
      <c r="Q1188" s="66"/>
      <c r="S1188" s="30">
        <f t="shared" si="168"/>
        <v>41827</v>
      </c>
      <c r="T1188" s="15" t="str">
        <f t="shared" si="169"/>
        <v/>
      </c>
      <c r="U1188" s="15" t="str">
        <f t="shared" si="170"/>
        <v/>
      </c>
    </row>
    <row r="1189" spans="5:21">
      <c r="J1189" s="19" t="s">
        <v>13817</v>
      </c>
      <c r="K1189" s="2" t="str">
        <f t="shared" si="167"/>
        <v>x234</v>
      </c>
      <c r="L1189" s="2" t="str">
        <f>J1189</f>
        <v>Health non-SLT [accepted proportional reinsurance]</v>
      </c>
      <c r="M1189" s="66" t="s">
        <v>358</v>
      </c>
      <c r="N1189" s="66" t="s">
        <v>359</v>
      </c>
      <c r="O1189" s="66"/>
      <c r="P1189" s="66" t="s">
        <v>627</v>
      </c>
      <c r="Q1189" s="66"/>
      <c r="S1189" s="30">
        <f t="shared" si="168"/>
        <v>45122</v>
      </c>
      <c r="T1189" s="15" t="str">
        <f t="shared" si="169"/>
        <v/>
      </c>
      <c r="U1189" s="15" t="str">
        <f t="shared" si="170"/>
        <v/>
      </c>
    </row>
    <row r="1190" spans="5:21">
      <c r="J1190" s="21" t="s">
        <v>4869</v>
      </c>
      <c r="K1190" s="2" t="str">
        <f t="shared" si="167"/>
        <v>x148</v>
      </c>
      <c r="L1190" s="2" t="s">
        <v>10318</v>
      </c>
      <c r="M1190" s="66"/>
      <c r="N1190" s="66" t="s">
        <v>359</v>
      </c>
      <c r="O1190" s="66"/>
      <c r="P1190" s="66"/>
      <c r="Q1190" s="66"/>
      <c r="S1190" s="30">
        <f t="shared" si="168"/>
        <v>41827</v>
      </c>
      <c r="T1190" s="15" t="str">
        <f t="shared" si="169"/>
        <v/>
      </c>
      <c r="U1190" s="15" t="str">
        <f t="shared" si="170"/>
        <v/>
      </c>
    </row>
    <row r="1191" spans="5:21">
      <c r="E1191"/>
      <c r="F1191"/>
      <c r="J1191" s="21" t="s">
        <v>4870</v>
      </c>
      <c r="K1191" s="2" t="str">
        <f t="shared" si="167"/>
        <v>x149</v>
      </c>
      <c r="L1191" s="2" t="s">
        <v>10319</v>
      </c>
      <c r="M1191" s="66"/>
      <c r="N1191" s="66" t="s">
        <v>359</v>
      </c>
      <c r="O1191" s="66"/>
      <c r="P1191" s="66"/>
      <c r="Q1191" s="66"/>
      <c r="S1191" s="30">
        <f t="shared" si="168"/>
        <v>41827</v>
      </c>
      <c r="T1191" s="15" t="str">
        <f t="shared" si="169"/>
        <v/>
      </c>
      <c r="U1191" s="15" t="str">
        <f t="shared" si="170"/>
        <v/>
      </c>
    </row>
    <row r="1192" spans="5:21">
      <c r="E1192"/>
      <c r="F1192"/>
      <c r="J1192" s="21" t="s">
        <v>4871</v>
      </c>
      <c r="K1192" s="2" t="str">
        <f t="shared" si="167"/>
        <v>x150</v>
      </c>
      <c r="L1192" s="2" t="s">
        <v>10320</v>
      </c>
      <c r="M1192" s="66"/>
      <c r="N1192" s="66" t="s">
        <v>359</v>
      </c>
      <c r="O1192" s="66"/>
      <c r="P1192" s="66"/>
      <c r="Q1192" s="66"/>
      <c r="S1192" s="30">
        <f t="shared" si="168"/>
        <v>41827</v>
      </c>
      <c r="T1192" s="15" t="str">
        <f t="shared" si="169"/>
        <v/>
      </c>
      <c r="U1192" s="15" t="str">
        <f t="shared" si="170"/>
        <v/>
      </c>
    </row>
    <row r="1193" spans="5:21">
      <c r="J1193" s="19" t="s">
        <v>13818</v>
      </c>
      <c r="K1193" s="2" t="str">
        <f t="shared" si="167"/>
        <v>x235</v>
      </c>
      <c r="L1193" s="2" t="str">
        <f>J1193</f>
        <v>Health non-SLT [accepted non-proportional reinsurance]</v>
      </c>
      <c r="M1193" s="66" t="s">
        <v>358</v>
      </c>
      <c r="N1193" s="66" t="s">
        <v>359</v>
      </c>
      <c r="O1193" s="66"/>
      <c r="P1193" s="66" t="s">
        <v>627</v>
      </c>
      <c r="Q1193" s="66"/>
      <c r="S1193" s="30">
        <f t="shared" si="168"/>
        <v>45122</v>
      </c>
      <c r="T1193" s="15" t="str">
        <f t="shared" si="169"/>
        <v/>
      </c>
      <c r="U1193" s="15" t="str">
        <f t="shared" si="170"/>
        <v/>
      </c>
    </row>
    <row r="1194" spans="5:21">
      <c r="J1194" s="21" t="s">
        <v>768</v>
      </c>
      <c r="K1194" s="2" t="str">
        <f t="shared" si="167"/>
        <v>x42</v>
      </c>
      <c r="L1194" s="2" t="s">
        <v>10330</v>
      </c>
      <c r="M1194" s="66"/>
      <c r="N1194" s="66" t="s">
        <v>359</v>
      </c>
      <c r="O1194" s="66"/>
      <c r="P1194" s="66"/>
      <c r="Q1194" s="66"/>
      <c r="S1194" s="30">
        <f t="shared" si="168"/>
        <v>41827</v>
      </c>
      <c r="T1194" s="15" t="str">
        <f t="shared" si="169"/>
        <v/>
      </c>
      <c r="U1194" s="15" t="str">
        <f t="shared" si="170"/>
        <v/>
      </c>
    </row>
    <row r="1195" spans="5:21">
      <c r="J1195" s="20" t="s">
        <v>13825</v>
      </c>
      <c r="M1195" s="66"/>
      <c r="N1195" s="66"/>
      <c r="O1195" s="66" t="s">
        <v>2286</v>
      </c>
      <c r="P1195" s="66"/>
      <c r="Q1195" s="66" t="s">
        <v>862</v>
      </c>
      <c r="S1195" s="30">
        <v>45122</v>
      </c>
      <c r="T1195" s="15"/>
      <c r="U1195" s="15"/>
    </row>
    <row r="1196" spans="5:21">
      <c r="J1196" s="17" t="s">
        <v>130</v>
      </c>
      <c r="K1196" s="2" t="str">
        <f>VLOOKUP(J1196,$A:$B,2,FALSE)</f>
        <v>x0</v>
      </c>
      <c r="L1196" s="2" t="str">
        <f>J1196</f>
        <v>Total/NA</v>
      </c>
      <c r="M1196" s="66" t="s">
        <v>4680</v>
      </c>
      <c r="N1196" s="66"/>
      <c r="O1196" s="66"/>
      <c r="P1196" s="66"/>
      <c r="Q1196" s="66"/>
      <c r="S1196" s="30">
        <f>VLOOKUP(J1196,A:G,5,FALSE)</f>
        <v>41827</v>
      </c>
      <c r="T1196" s="15" t="str">
        <f>IF(VLOOKUP(J1196,A:G,6,FALSE)=0,"",VLOOKUP(J1196,A:G,6,FALSE))</f>
        <v/>
      </c>
      <c r="U1196" s="15" t="str">
        <f>IF(VLOOKUP(J1196,A:G,7,FALSE)=0,"",VLOOKUP(J1196,A:G,7,FALSE))</f>
        <v/>
      </c>
    </row>
    <row r="1197" spans="5:21">
      <c r="J1197" s="19" t="s">
        <v>790</v>
      </c>
      <c r="K1197" s="2" t="str">
        <f>VLOOKUP(J1197,$A:$B,2,FALSE)</f>
        <v>x109</v>
      </c>
      <c r="L1197" s="2" t="str">
        <f>J1197</f>
        <v>Reinsurance accepted</v>
      </c>
      <c r="M1197" s="66" t="s">
        <v>4680</v>
      </c>
      <c r="N1197" s="66" t="s">
        <v>359</v>
      </c>
      <c r="O1197" s="66"/>
      <c r="P1197" s="66"/>
      <c r="Q1197" s="66"/>
      <c r="S1197" s="30">
        <f>VLOOKUP(J1197,A:G,5,FALSE)</f>
        <v>41827</v>
      </c>
      <c r="T1197" s="15" t="str">
        <f>IF(VLOOKUP(J1197,A:G,6,FALSE)=0,"",VLOOKUP(J1197,A:G,6,FALSE))</f>
        <v/>
      </c>
      <c r="U1197" s="15" t="str">
        <f>IF(VLOOKUP(J1197,A:G,7,FALSE)=0,"",VLOOKUP(J1197,A:G,7,FALSE))</f>
        <v/>
      </c>
    </row>
    <row r="1198" spans="5:21">
      <c r="J1198" s="21" t="s">
        <v>13819</v>
      </c>
      <c r="K1198" s="2" t="str">
        <f>VLOOKUP(J1198,$A:$B,2,FALSE)</f>
        <v>x236</v>
      </c>
      <c r="L1198" s="2" t="str">
        <f>J1198</f>
        <v>Retrocession</v>
      </c>
      <c r="M1198" s="66"/>
      <c r="N1198" s="66" t="s">
        <v>359</v>
      </c>
      <c r="O1198" s="66"/>
      <c r="P1198" s="66"/>
      <c r="Q1198" s="66"/>
      <c r="S1198" s="30">
        <f>VLOOKUP(J1198,A:G,5,FALSE)</f>
        <v>45122</v>
      </c>
      <c r="T1198" s="15" t="str">
        <f>IF(VLOOKUP(J1198,A:G,6,FALSE)=0,"",VLOOKUP(J1198,A:G,6,FALSE))</f>
        <v/>
      </c>
      <c r="U1198" s="15" t="str">
        <f>IF(VLOOKUP(J1198,A:G,7,FALSE)=0,"",VLOOKUP(J1198,A:G,7,FALSE))</f>
        <v/>
      </c>
    </row>
    <row r="1199" spans="5:21">
      <c r="J1199" s="20" t="s">
        <v>14339</v>
      </c>
      <c r="M1199" s="66"/>
      <c r="N1199" s="66"/>
      <c r="O1199" s="66" t="s">
        <v>2286</v>
      </c>
      <c r="P1199" s="66"/>
      <c r="Q1199" s="66" t="s">
        <v>10503</v>
      </c>
      <c r="R1199" s="2" t="s">
        <v>3885</v>
      </c>
      <c r="S1199" s="30">
        <v>45122</v>
      </c>
      <c r="T1199" s="15"/>
      <c r="U1199" s="15"/>
    </row>
    <row r="1200" spans="5:21">
      <c r="J1200" s="17" t="s">
        <v>14260</v>
      </c>
      <c r="K1200" s="2" t="str">
        <f>VLOOKUP(J1200,$A:$B,2,FALSE)</f>
        <v>x239</v>
      </c>
      <c r="L1200" s="2" t="s">
        <v>15248</v>
      </c>
      <c r="M1200" s="66"/>
      <c r="N1200" s="66"/>
      <c r="O1200" s="66"/>
      <c r="P1200" s="66"/>
      <c r="Q1200" s="66"/>
      <c r="S1200" s="30">
        <f>VLOOKUP(J1200,A:G,5,FALSE)</f>
        <v>45122</v>
      </c>
      <c r="T1200" s="15" t="str">
        <f>IF(VLOOKUP(J1200,A:G,6,FALSE)=0,"",VLOOKUP(J1200,A:G,6,FALSE))</f>
        <v/>
      </c>
      <c r="U1200" s="15" t="str">
        <f>IF(VLOOKUP(J1200,A:G,7,FALSE)=0,"",VLOOKUP(J1200,A:G,7,FALSE))</f>
        <v/>
      </c>
    </row>
    <row r="1201" spans="10:21">
      <c r="J1201" s="17" t="s">
        <v>14261</v>
      </c>
      <c r="K1201" s="2" t="str">
        <f>VLOOKUP(J1201,$A:$B,2,FALSE)</f>
        <v>x240</v>
      </c>
      <c r="L1201" s="2" t="s">
        <v>15249</v>
      </c>
      <c r="M1201" s="66"/>
      <c r="N1201" s="66"/>
      <c r="O1201" s="66"/>
      <c r="P1201" s="66"/>
      <c r="Q1201" s="66"/>
      <c r="S1201" s="30">
        <f>VLOOKUP(J1201,A:G,5,FALSE)</f>
        <v>45122</v>
      </c>
      <c r="T1201" s="15" t="str">
        <f>IF(VLOOKUP(J1201,A:G,6,FALSE)=0,"",VLOOKUP(J1201,A:G,6,FALSE))</f>
        <v/>
      </c>
      <c r="U1201" s="15" t="str">
        <f>IF(VLOOKUP(J1201,A:G,7,FALSE)=0,"",VLOOKUP(J1201,A:G,7,FALSE))</f>
        <v/>
      </c>
    </row>
    <row r="1202" spans="10:21">
      <c r="J1202" s="20" t="s">
        <v>14340</v>
      </c>
      <c r="O1202" s="80" t="s">
        <v>2286</v>
      </c>
      <c r="P1202" s="80"/>
      <c r="Q1202" s="80" t="s">
        <v>862</v>
      </c>
      <c r="R1202" s="2" t="s">
        <v>14315</v>
      </c>
      <c r="S1202" s="30">
        <v>45122</v>
      </c>
      <c r="T1202" s="15"/>
      <c r="U1202" s="15"/>
    </row>
    <row r="1203" spans="10:21">
      <c r="J1203" s="17" t="s">
        <v>130</v>
      </c>
      <c r="K1203" s="2" t="str">
        <f>VLOOKUP(J1203,$A:$B,2,FALSE)</f>
        <v>x0</v>
      </c>
      <c r="L1203" s="2" t="str">
        <f>J1203</f>
        <v>Total/NA</v>
      </c>
      <c r="M1203" s="66"/>
      <c r="N1203" s="66"/>
      <c r="O1203" s="66"/>
      <c r="P1203" s="66" t="s">
        <v>627</v>
      </c>
      <c r="Q1203" s="66"/>
      <c r="S1203" s="15">
        <f>VLOOKUP(J1203,A:G,5,FALSE)</f>
        <v>41827</v>
      </c>
      <c r="T1203" s="15" t="str">
        <f>IF(VLOOKUP(J1203,A:G,6,FALSE)=0,"",VLOOKUP(J1203,A:G,6,FALSE))</f>
        <v/>
      </c>
      <c r="U1203" s="15" t="str">
        <f>IF(VLOOKUP(J1203,A:G,7,FALSE)=0,"",VLOOKUP(J1203,A:G,7,FALSE))</f>
        <v/>
      </c>
    </row>
    <row r="1204" spans="10:21">
      <c r="J1204" s="19" t="s">
        <v>789</v>
      </c>
      <c r="K1204" s="2" t="str">
        <f>VLOOKUP(J1204,$A:$B,2,FALSE)</f>
        <v>x28</v>
      </c>
      <c r="L1204" s="2" t="s">
        <v>14419</v>
      </c>
      <c r="S1204" s="30">
        <f>VLOOKUP(J1204,A:G,5,FALSE)</f>
        <v>41827</v>
      </c>
      <c r="T1204" s="15" t="str">
        <f>IF(VLOOKUP(J1204,A:G,6,FALSE)=0,"",VLOOKUP(J1204,A:G,6,FALSE))</f>
        <v/>
      </c>
      <c r="U1204" s="15" t="str">
        <f>IF(VLOOKUP(J1204,A:G,7,FALSE)=0,"",VLOOKUP(J1204,A:G,7,FALSE))</f>
        <v/>
      </c>
    </row>
    <row r="1205" spans="10:21">
      <c r="J1205" s="19" t="s">
        <v>791</v>
      </c>
      <c r="K1205" s="2" t="str">
        <f>VLOOKUP(J1205,$A:$B,2,FALSE)</f>
        <v>x107</v>
      </c>
      <c r="L1205" s="2" t="s">
        <v>14772</v>
      </c>
      <c r="S1205" s="30">
        <f>VLOOKUP(J1205,A:G,5,FALSE)</f>
        <v>41827</v>
      </c>
      <c r="T1205" s="15" t="str">
        <f>IF(VLOOKUP(J1205,A:G,6,FALSE)=0,"",VLOOKUP(J1205,A:G,6,FALSE))</f>
        <v/>
      </c>
      <c r="U1205" s="15" t="str">
        <f>IF(VLOOKUP(J1205,A:G,7,FALSE)=0,"",VLOOKUP(J1205,A:G,7,FALSE))</f>
        <v/>
      </c>
    </row>
    <row r="1206" spans="10:21">
      <c r="J1206" s="165" t="s">
        <v>16430</v>
      </c>
      <c r="O1206" s="80" t="s">
        <v>2286</v>
      </c>
      <c r="P1206" s="80"/>
      <c r="Q1206" s="80" t="s">
        <v>862</v>
      </c>
      <c r="R1206" s="2" t="s">
        <v>14337</v>
      </c>
      <c r="S1206" s="30">
        <v>45122</v>
      </c>
      <c r="T1206" s="15"/>
      <c r="U1206" s="15"/>
    </row>
    <row r="1207" spans="10:21">
      <c r="J1207" s="17" t="s">
        <v>765</v>
      </c>
      <c r="K1207" s="2" t="str">
        <f t="shared" ref="K1207:K1222" si="171">VLOOKUP(J1207,$A:$B,2,FALSE)</f>
        <v>x69</v>
      </c>
      <c r="L1207" s="2" t="s">
        <v>13162</v>
      </c>
      <c r="S1207" s="30">
        <f t="shared" ref="S1207:S1222" si="172">VLOOKUP(J1207,A:G,5,FALSE)</f>
        <v>41827</v>
      </c>
      <c r="T1207" s="15" t="str">
        <f t="shared" ref="T1207:T1222" si="173">IF(VLOOKUP(J1207,A:G,6,FALSE)=0,"",VLOOKUP(J1207,A:G,6,FALSE))</f>
        <v/>
      </c>
      <c r="U1207" s="15" t="str">
        <f t="shared" ref="U1207:U1222" si="174">IF(VLOOKUP(J1207,A:G,7,FALSE)=0,"",VLOOKUP(J1207,A:G,7,FALSE))</f>
        <v/>
      </c>
    </row>
    <row r="1208" spans="10:21">
      <c r="J1208" s="17" t="s">
        <v>766</v>
      </c>
      <c r="K1208" s="2" t="str">
        <f t="shared" si="171"/>
        <v>x52</v>
      </c>
      <c r="L1208" s="2" t="s">
        <v>13163</v>
      </c>
      <c r="S1208" s="30">
        <f t="shared" si="172"/>
        <v>41827</v>
      </c>
      <c r="T1208" s="15" t="str">
        <f t="shared" si="173"/>
        <v/>
      </c>
      <c r="U1208" s="15" t="str">
        <f t="shared" si="174"/>
        <v/>
      </c>
    </row>
    <row r="1209" spans="10:21">
      <c r="J1209" s="17" t="s">
        <v>767</v>
      </c>
      <c r="K1209" s="2" t="str">
        <f t="shared" si="171"/>
        <v>x132</v>
      </c>
      <c r="L1209" s="2" t="s">
        <v>13164</v>
      </c>
      <c r="S1209" s="30">
        <f t="shared" si="172"/>
        <v>41827</v>
      </c>
      <c r="T1209" s="15" t="str">
        <f t="shared" si="173"/>
        <v/>
      </c>
      <c r="U1209" s="15" t="str">
        <f t="shared" si="174"/>
        <v/>
      </c>
    </row>
    <row r="1210" spans="10:21">
      <c r="J1210" s="17" t="s">
        <v>757</v>
      </c>
      <c r="K1210" s="2" t="str">
        <f t="shared" si="171"/>
        <v>x73</v>
      </c>
      <c r="L1210" s="2" t="s">
        <v>13165</v>
      </c>
      <c r="S1210" s="30">
        <f t="shared" si="172"/>
        <v>41827</v>
      </c>
      <c r="T1210" s="15" t="str">
        <f t="shared" si="173"/>
        <v/>
      </c>
      <c r="U1210" s="15" t="str">
        <f t="shared" si="174"/>
        <v/>
      </c>
    </row>
    <row r="1211" spans="10:21">
      <c r="J1211" s="17" t="s">
        <v>758</v>
      </c>
      <c r="K1211" s="2" t="str">
        <f t="shared" si="171"/>
        <v>x101</v>
      </c>
      <c r="L1211" s="2" t="s">
        <v>13166</v>
      </c>
      <c r="S1211" s="30">
        <f t="shared" si="172"/>
        <v>41827</v>
      </c>
      <c r="T1211" s="15" t="str">
        <f t="shared" si="173"/>
        <v/>
      </c>
      <c r="U1211" s="15" t="str">
        <f t="shared" si="174"/>
        <v/>
      </c>
    </row>
    <row r="1212" spans="10:21">
      <c r="J1212" s="17" t="s">
        <v>759</v>
      </c>
      <c r="K1212" s="2" t="str">
        <f t="shared" si="171"/>
        <v>x66</v>
      </c>
      <c r="L1212" s="2" t="s">
        <v>13167</v>
      </c>
      <c r="S1212" s="30">
        <f t="shared" si="172"/>
        <v>41827</v>
      </c>
      <c r="T1212" s="15" t="str">
        <f t="shared" si="173"/>
        <v/>
      </c>
      <c r="U1212" s="15" t="str">
        <f t="shared" si="174"/>
        <v/>
      </c>
    </row>
    <row r="1213" spans="10:21">
      <c r="J1213" s="17" t="s">
        <v>760</v>
      </c>
      <c r="K1213" s="2" t="str">
        <f t="shared" si="171"/>
        <v>x31</v>
      </c>
      <c r="L1213" s="2" t="s">
        <v>13168</v>
      </c>
      <c r="S1213" s="30">
        <f t="shared" si="172"/>
        <v>41827</v>
      </c>
      <c r="T1213" s="15" t="str">
        <f t="shared" si="173"/>
        <v/>
      </c>
      <c r="U1213" s="15" t="str">
        <f t="shared" si="174"/>
        <v/>
      </c>
    </row>
    <row r="1214" spans="10:21">
      <c r="J1214" s="17" t="s">
        <v>761</v>
      </c>
      <c r="K1214" s="2" t="str">
        <f t="shared" si="171"/>
        <v>x34</v>
      </c>
      <c r="L1214" s="2" t="s">
        <v>13169</v>
      </c>
      <c r="S1214" s="30">
        <f t="shared" si="172"/>
        <v>41827</v>
      </c>
      <c r="T1214" s="15" t="str">
        <f t="shared" si="173"/>
        <v/>
      </c>
      <c r="U1214" s="15" t="str">
        <f t="shared" si="174"/>
        <v/>
      </c>
    </row>
    <row r="1215" spans="10:21">
      <c r="J1215" s="17" t="s">
        <v>762</v>
      </c>
      <c r="K1215" s="2" t="str">
        <f t="shared" si="171"/>
        <v>x27</v>
      </c>
      <c r="L1215" s="2" t="s">
        <v>13170</v>
      </c>
      <c r="S1215" s="30">
        <f t="shared" si="172"/>
        <v>41827</v>
      </c>
      <c r="T1215" s="15" t="str">
        <f t="shared" si="173"/>
        <v/>
      </c>
      <c r="U1215" s="15" t="str">
        <f t="shared" si="174"/>
        <v/>
      </c>
    </row>
    <row r="1216" spans="10:21">
      <c r="J1216" s="17" t="s">
        <v>2250</v>
      </c>
      <c r="K1216" s="2" t="str">
        <f t="shared" si="171"/>
        <v>x59</v>
      </c>
      <c r="L1216" s="2" t="s">
        <v>13171</v>
      </c>
      <c r="S1216" s="30">
        <f t="shared" si="172"/>
        <v>41827</v>
      </c>
      <c r="T1216" s="15" t="str">
        <f t="shared" si="173"/>
        <v/>
      </c>
      <c r="U1216" s="15" t="str">
        <f t="shared" si="174"/>
        <v/>
      </c>
    </row>
    <row r="1217" spans="10:21">
      <c r="J1217" s="17" t="s">
        <v>763</v>
      </c>
      <c r="K1217" s="2" t="str">
        <f t="shared" si="171"/>
        <v>x12</v>
      </c>
      <c r="L1217" s="2" t="s">
        <v>13172</v>
      </c>
      <c r="S1217" s="30">
        <f t="shared" si="172"/>
        <v>41827</v>
      </c>
      <c r="T1217" s="15" t="str">
        <f t="shared" si="173"/>
        <v/>
      </c>
      <c r="U1217" s="15" t="str">
        <f t="shared" si="174"/>
        <v/>
      </c>
    </row>
    <row r="1218" spans="10:21">
      <c r="J1218" s="17" t="s">
        <v>764</v>
      </c>
      <c r="K1218" s="2" t="str">
        <f t="shared" si="171"/>
        <v>x70</v>
      </c>
      <c r="L1218" s="2" t="s">
        <v>13173</v>
      </c>
      <c r="S1218" s="30">
        <f t="shared" si="172"/>
        <v>41827</v>
      </c>
      <c r="T1218" s="15" t="str">
        <f t="shared" si="173"/>
        <v/>
      </c>
      <c r="U1218" s="15" t="str">
        <f t="shared" si="174"/>
        <v/>
      </c>
    </row>
    <row r="1219" spans="10:21">
      <c r="J1219" s="17" t="s">
        <v>768</v>
      </c>
      <c r="K1219" s="2" t="str">
        <f t="shared" si="171"/>
        <v>x42</v>
      </c>
      <c r="L1219" s="166" t="s">
        <v>10330</v>
      </c>
      <c r="S1219" s="30">
        <f t="shared" si="172"/>
        <v>41827</v>
      </c>
      <c r="T1219" s="15" t="str">
        <f t="shared" si="173"/>
        <v/>
      </c>
      <c r="U1219" s="15" t="str">
        <f t="shared" si="174"/>
        <v/>
      </c>
    </row>
    <row r="1220" spans="10:21">
      <c r="J1220" s="17" t="s">
        <v>770</v>
      </c>
      <c r="K1220" s="2" t="str">
        <f t="shared" si="171"/>
        <v>x14</v>
      </c>
      <c r="L1220" s="166" t="s">
        <v>10331</v>
      </c>
      <c r="S1220" s="30">
        <f t="shared" si="172"/>
        <v>41827</v>
      </c>
      <c r="T1220" s="15" t="str">
        <f t="shared" si="173"/>
        <v/>
      </c>
      <c r="U1220" s="15" t="str">
        <f t="shared" si="174"/>
        <v/>
      </c>
    </row>
    <row r="1221" spans="10:21">
      <c r="J1221" s="17" t="s">
        <v>771</v>
      </c>
      <c r="K1221" s="2" t="str">
        <f t="shared" si="171"/>
        <v>x67</v>
      </c>
      <c r="L1221" s="166" t="s">
        <v>10332</v>
      </c>
      <c r="S1221" s="30">
        <f t="shared" si="172"/>
        <v>41827</v>
      </c>
      <c r="T1221" s="15" t="str">
        <f t="shared" si="173"/>
        <v/>
      </c>
      <c r="U1221" s="15" t="str">
        <f t="shared" si="174"/>
        <v/>
      </c>
    </row>
    <row r="1222" spans="10:21">
      <c r="J1222" s="17" t="s">
        <v>769</v>
      </c>
      <c r="K1222" s="2" t="str">
        <f t="shared" si="171"/>
        <v>x106</v>
      </c>
      <c r="L1222" s="166" t="s">
        <v>10333</v>
      </c>
      <c r="S1222" s="30">
        <f t="shared" si="172"/>
        <v>41827</v>
      </c>
      <c r="T1222" s="15" t="str">
        <f t="shared" si="173"/>
        <v/>
      </c>
      <c r="U1222" s="15" t="str">
        <f t="shared" si="174"/>
        <v/>
      </c>
    </row>
    <row r="1223" spans="10:21">
      <c r="J1223" s="16" t="s">
        <v>16193</v>
      </c>
      <c r="O1223" s="2" t="s">
        <v>2286</v>
      </c>
      <c r="Q1223" s="2" t="s">
        <v>850</v>
      </c>
      <c r="R1223" s="2" t="s">
        <v>14250</v>
      </c>
      <c r="S1223" s="15">
        <v>45122</v>
      </c>
      <c r="U1223" s="15"/>
    </row>
    <row r="1224" spans="10:21">
      <c r="J1224" s="17" t="s">
        <v>130</v>
      </c>
      <c r="K1224" s="2" t="str">
        <f t="shared" ref="K1224:K1230" si="175">VLOOKUP(J1224,$A:$B,2,FALSE)</f>
        <v>x0</v>
      </c>
      <c r="L1224" s="2" t="str">
        <f>J1224</f>
        <v>Total/NA</v>
      </c>
      <c r="P1224" s="2" t="s">
        <v>627</v>
      </c>
      <c r="S1224" s="15">
        <f t="shared" ref="S1224:S1230" si="176">VLOOKUP(J1224,A:G,5,FALSE)</f>
        <v>41827</v>
      </c>
      <c r="T1224" s="15" t="str">
        <f t="shared" ref="T1224:T1230" si="177">IF(VLOOKUP(J1224,A:G,6,FALSE)=0,"",VLOOKUP(J1224,A:G,6,FALSE))</f>
        <v/>
      </c>
      <c r="U1224" s="15" t="str">
        <f t="shared" ref="U1224:U1230" si="178">IF(VLOOKUP(J1224,A:G,7,FALSE)=0,"",VLOOKUP(J1224,A:G,7,FALSE))</f>
        <v/>
      </c>
    </row>
    <row r="1225" spans="10:21">
      <c r="J1225" s="19" t="s">
        <v>780</v>
      </c>
      <c r="K1225" s="2" t="str">
        <f t="shared" si="175"/>
        <v>x45</v>
      </c>
      <c r="L1225" s="2" t="s">
        <v>10301</v>
      </c>
      <c r="S1225" s="15">
        <f t="shared" si="176"/>
        <v>41827</v>
      </c>
      <c r="T1225" s="15" t="str">
        <f t="shared" si="177"/>
        <v/>
      </c>
      <c r="U1225" s="15" t="str">
        <f t="shared" si="178"/>
        <v/>
      </c>
    </row>
    <row r="1226" spans="10:21">
      <c r="J1226" s="19" t="s">
        <v>774</v>
      </c>
      <c r="K1226" s="2" t="str">
        <f t="shared" si="175"/>
        <v>x53</v>
      </c>
      <c r="L1226" s="2" t="s">
        <v>10911</v>
      </c>
      <c r="S1226" s="15">
        <f t="shared" si="176"/>
        <v>41827</v>
      </c>
      <c r="T1226" s="15" t="str">
        <f t="shared" si="177"/>
        <v/>
      </c>
      <c r="U1226" s="15" t="str">
        <f t="shared" si="178"/>
        <v/>
      </c>
    </row>
    <row r="1227" spans="10:21">
      <c r="J1227" s="19" t="s">
        <v>3444</v>
      </c>
      <c r="K1227" s="2" t="str">
        <f t="shared" si="175"/>
        <v>x119</v>
      </c>
      <c r="L1227" s="2" t="s">
        <v>10912</v>
      </c>
      <c r="S1227" s="15">
        <f t="shared" si="176"/>
        <v>41827</v>
      </c>
      <c r="T1227" s="15" t="str">
        <f t="shared" si="177"/>
        <v/>
      </c>
      <c r="U1227" s="15" t="str">
        <f t="shared" si="178"/>
        <v/>
      </c>
    </row>
    <row r="1228" spans="10:21">
      <c r="J1228" s="19" t="s">
        <v>775</v>
      </c>
      <c r="K1228" s="2" t="str">
        <f t="shared" si="175"/>
        <v>x93</v>
      </c>
      <c r="L1228" s="2" t="s">
        <v>10913</v>
      </c>
      <c r="S1228" s="15">
        <f t="shared" si="176"/>
        <v>41827</v>
      </c>
      <c r="T1228" s="15" t="str">
        <f t="shared" si="177"/>
        <v/>
      </c>
      <c r="U1228" s="15" t="str">
        <f t="shared" si="178"/>
        <v/>
      </c>
    </row>
    <row r="1229" spans="10:21">
      <c r="J1229" s="19" t="s">
        <v>778</v>
      </c>
      <c r="K1229" s="2" t="str">
        <f t="shared" si="175"/>
        <v>x10</v>
      </c>
      <c r="L1229" s="2" t="s">
        <v>10302</v>
      </c>
      <c r="S1229" s="15">
        <f t="shared" si="176"/>
        <v>41827</v>
      </c>
      <c r="T1229" s="15" t="str">
        <f t="shared" si="177"/>
        <v/>
      </c>
      <c r="U1229" s="15" t="str">
        <f t="shared" si="178"/>
        <v/>
      </c>
    </row>
    <row r="1230" spans="10:21">
      <c r="J1230" s="19" t="s">
        <v>777</v>
      </c>
      <c r="K1230" s="2" t="str">
        <f t="shared" si="175"/>
        <v>x11</v>
      </c>
      <c r="L1230" s="2" t="s">
        <v>10303</v>
      </c>
      <c r="S1230" s="15">
        <f t="shared" si="176"/>
        <v>41827</v>
      </c>
      <c r="T1230" s="15" t="str">
        <f t="shared" si="177"/>
        <v/>
      </c>
      <c r="U1230" s="15" t="str">
        <f t="shared" si="178"/>
        <v/>
      </c>
    </row>
    <row r="1231" spans="10:21">
      <c r="J1231" s="20" t="s">
        <v>16328</v>
      </c>
      <c r="O1231" s="2" t="s">
        <v>2286</v>
      </c>
      <c r="Q1231" s="2" t="s">
        <v>1273</v>
      </c>
      <c r="S1231" s="15">
        <v>45122</v>
      </c>
      <c r="U1231" s="15"/>
    </row>
    <row r="1232" spans="10:21">
      <c r="J1232" s="17" t="s">
        <v>130</v>
      </c>
      <c r="K1232" s="2" t="str">
        <f>VLOOKUP(J1232,$A:$B,2,FALSE)</f>
        <v>x0</v>
      </c>
      <c r="L1232" s="2" t="s">
        <v>130</v>
      </c>
      <c r="P1232" s="2" t="s">
        <v>627</v>
      </c>
      <c r="S1232" s="15">
        <f>VLOOKUP(J1232,A:G,5,FALSE)</f>
        <v>41827</v>
      </c>
      <c r="T1232" s="15" t="str">
        <f>IF(VLOOKUP(J1232,A:G,6,FALSE)=0,"",VLOOKUP(J1232,A:G,6,FALSE))</f>
        <v/>
      </c>
      <c r="U1232" s="15" t="str">
        <f>IF(VLOOKUP(J1232,A:G,7,FALSE)=0,"",VLOOKUP(J1232,A:G,7,FALSE))</f>
        <v/>
      </c>
    </row>
    <row r="1233" spans="10:21">
      <c r="J1233" s="19" t="s">
        <v>12610</v>
      </c>
      <c r="K1233" s="2" t="str">
        <f>VLOOKUP(J1233,$A:$B,2,FALSE)</f>
        <v>x5000</v>
      </c>
      <c r="L1233" s="2" t="s">
        <v>16393</v>
      </c>
      <c r="S1233" s="15">
        <f>VLOOKUP(J1233,A:G,5,FALSE)</f>
        <v>43405</v>
      </c>
      <c r="T1233" s="15" t="str">
        <f>IF(VLOOKUP(J1233,A:G,6,FALSE)=0,"",VLOOKUP(J1233,A:G,6,FALSE))</f>
        <v/>
      </c>
      <c r="U1233" s="15" t="str">
        <f>IF(VLOOKUP(J1233,A:G,7,FALSE)=0,"",VLOOKUP(J1233,A:G,7,FALSE))</f>
        <v/>
      </c>
    </row>
    <row r="1234" spans="10:21">
      <c r="J1234" s="19" t="s">
        <v>12611</v>
      </c>
      <c r="K1234" s="2" t="str">
        <f>VLOOKUP(J1234,$A:$B,2,FALSE)</f>
        <v>x5001</v>
      </c>
      <c r="L1234" s="2" t="s">
        <v>16394</v>
      </c>
      <c r="S1234" s="15">
        <f>VLOOKUP(J1234,A:G,5,FALSE)</f>
        <v>43405</v>
      </c>
      <c r="T1234" s="15" t="str">
        <f>IF(VLOOKUP(J1234,A:G,6,FALSE)=0,"",VLOOKUP(J1234,A:G,6,FALSE))</f>
        <v/>
      </c>
      <c r="U1234" s="15" t="str">
        <f>IF(VLOOKUP(J1234,A:G,7,FALSE)=0,"",VLOOKUP(J1234,A:G,7,FALSE))</f>
        <v/>
      </c>
    </row>
    <row r="1235" spans="10:21">
      <c r="J1235" s="19" t="s">
        <v>12612</v>
      </c>
      <c r="K1235" s="2" t="str">
        <f>VLOOKUP(J1235,$A:$B,2,FALSE)</f>
        <v>x5002</v>
      </c>
      <c r="L1235" s="2" t="s">
        <v>16395</v>
      </c>
      <c r="S1235" s="15">
        <f>VLOOKUP(J1235,A:G,5,FALSE)</f>
        <v>43405</v>
      </c>
      <c r="T1235" s="15" t="str">
        <f>IF(VLOOKUP(J1235,A:G,6,FALSE)=0,"",VLOOKUP(J1235,A:G,6,FALSE))</f>
        <v/>
      </c>
      <c r="U1235" s="15" t="str">
        <f>IF(VLOOKUP(J1235,A:G,7,FALSE)=0,"",VLOOKUP(J1235,A:G,7,FALSE))</f>
        <v/>
      </c>
    </row>
    <row r="1236" spans="10:21">
      <c r="J1236" s="19" t="s">
        <v>12615</v>
      </c>
      <c r="K1236" s="2" t="str">
        <f>VLOOKUP(J1236,$A:$B,2,FALSE)</f>
        <v>x5005</v>
      </c>
      <c r="L1236" s="2" t="s">
        <v>16327</v>
      </c>
      <c r="S1236" s="15">
        <f>VLOOKUP(J1236,A:G,5,FALSE)</f>
        <v>43405</v>
      </c>
      <c r="T1236" s="15" t="str">
        <f>IF(VLOOKUP(J1236,A:G,6,FALSE)=0,"",VLOOKUP(J1236,A:G,6,FALSE))</f>
        <v/>
      </c>
      <c r="U1236" s="15" t="str">
        <f>IF(VLOOKUP(J1236,A:G,7,FALSE)=0,"",VLOOKUP(J1236,A:G,7,FALSE))</f>
        <v/>
      </c>
    </row>
  </sheetData>
  <autoFilter ref="A1:V1222" xr:uid="{00000000-0001-0000-1A00-000000000000}"/>
  <sortState xmlns:xlrd2="http://schemas.microsoft.com/office/spreadsheetml/2017/richdata2" ref="A3:A139">
    <sortCondition ref="A139"/>
  </sortState>
  <phoneticPr fontId="46"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AL121"/>
  <sheetViews>
    <sheetView zoomScale="80" zoomScaleNormal="80" workbookViewId="0">
      <pane ySplit="1" topLeftCell="A2" activePane="bottomLeft" state="frozen"/>
      <selection pane="bottomLeft"/>
    </sheetView>
  </sheetViews>
  <sheetFormatPr defaultRowHeight="14.4"/>
  <cols>
    <col min="1" max="1" width="49.5546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77.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38">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c r="AI1" s="2"/>
      <c r="AJ1" s="2"/>
      <c r="AK1" s="2"/>
      <c r="AL1" s="2"/>
    </row>
    <row r="2" spans="1:38">
      <c r="A2" s="2" t="s">
        <v>130</v>
      </c>
      <c r="B2" s="2" t="s">
        <v>131</v>
      </c>
      <c r="C2" s="2" t="s">
        <v>367</v>
      </c>
      <c r="D2" s="2" t="s">
        <v>2286</v>
      </c>
      <c r="E2" s="15">
        <v>41827</v>
      </c>
      <c r="F2" s="2"/>
      <c r="G2" s="2" t="s">
        <v>6116</v>
      </c>
      <c r="H2" s="2">
        <f>COUNTIF(J:J,A2)</f>
        <v>0</v>
      </c>
      <c r="I2" s="2"/>
      <c r="J2" s="20" t="s">
        <v>1734</v>
      </c>
      <c r="K2" s="2"/>
      <c r="L2" s="2"/>
      <c r="M2" s="2"/>
      <c r="N2" s="2"/>
      <c r="O2" s="2" t="s">
        <v>2286</v>
      </c>
      <c r="P2" s="2"/>
      <c r="Q2" s="2" t="s">
        <v>10503</v>
      </c>
      <c r="R2" s="2" t="s">
        <v>10863</v>
      </c>
      <c r="S2" s="15">
        <v>41827</v>
      </c>
      <c r="T2" s="15"/>
      <c r="U2" s="15"/>
      <c r="V2" s="2"/>
      <c r="W2" s="2"/>
      <c r="X2" s="2"/>
      <c r="Y2" s="2"/>
      <c r="Z2" s="2"/>
      <c r="AA2" s="2"/>
      <c r="AB2" s="2"/>
      <c r="AC2" s="2"/>
      <c r="AD2" s="2"/>
      <c r="AE2" s="2"/>
      <c r="AF2" s="2"/>
      <c r="AG2" s="2"/>
      <c r="AH2" s="2"/>
      <c r="AI2" s="2"/>
      <c r="AJ2" s="2"/>
      <c r="AK2" s="2"/>
      <c r="AL2" s="2"/>
    </row>
    <row r="3" spans="1:38">
      <c r="A3" s="2" t="s">
        <v>1737</v>
      </c>
      <c r="B3" s="2" t="s">
        <v>67</v>
      </c>
      <c r="C3" s="2"/>
      <c r="D3" s="2" t="s">
        <v>2286</v>
      </c>
      <c r="E3" s="15">
        <v>41827</v>
      </c>
      <c r="F3" s="2"/>
      <c r="G3" s="2" t="s">
        <v>6116</v>
      </c>
      <c r="H3" s="2">
        <f t="shared" ref="H3:H30" si="0">COUNTIF(J:J,A3)</f>
        <v>2</v>
      </c>
      <c r="I3" s="2"/>
      <c r="J3" s="17" t="s">
        <v>1724</v>
      </c>
      <c r="K3" s="2" t="str">
        <f>VLOOKUP(J3,$A:$B,2,0)</f>
        <v>x3</v>
      </c>
      <c r="L3" s="2" t="s">
        <v>10335</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c r="AI3" s="2"/>
      <c r="AJ3" s="2"/>
      <c r="AK3" s="2"/>
      <c r="AL3" s="2"/>
    </row>
    <row r="4" spans="1:38">
      <c r="A4" s="2" t="s">
        <v>1736</v>
      </c>
      <c r="B4" s="2" t="s">
        <v>68</v>
      </c>
      <c r="C4" s="2"/>
      <c r="D4" s="2" t="s">
        <v>2286</v>
      </c>
      <c r="E4" s="15">
        <v>41827</v>
      </c>
      <c r="F4" s="2"/>
      <c r="G4" s="2" t="s">
        <v>6116</v>
      </c>
      <c r="H4" s="2">
        <f t="shared" si="0"/>
        <v>2</v>
      </c>
      <c r="I4" s="2"/>
      <c r="J4" s="17" t="s">
        <v>1725</v>
      </c>
      <c r="K4" s="2" t="str">
        <f t="shared" ref="K4:K41" si="1">VLOOKUP(J4,$A:$B,2,0)</f>
        <v>x9</v>
      </c>
      <c r="L4" s="2" t="s">
        <v>10336</v>
      </c>
      <c r="M4" s="2"/>
      <c r="N4" s="2"/>
      <c r="O4" s="2"/>
      <c r="P4" s="2"/>
      <c r="Q4" s="2"/>
      <c r="R4" s="2"/>
      <c r="S4" s="15">
        <f t="shared" ref="S4:S41" si="2">VLOOKUP(J4,A:G,5,FALSE)</f>
        <v>41827</v>
      </c>
      <c r="T4" s="15" t="str">
        <f t="shared" ref="T4:T37" si="3">IF(VLOOKUP(J4,A:G,6,FALSE)=0,"",VLOOKUP(J4,A:G,6,FALSE))</f>
        <v/>
      </c>
      <c r="U4" s="15" t="str">
        <f t="shared" ref="U4:U37" si="4">IF(VLOOKUP(J4,A:G,7,FALSE)=0,"",VLOOKUP(J4,A:G,7,FALSE))</f>
        <v/>
      </c>
      <c r="V4" s="2"/>
      <c r="W4" s="2"/>
      <c r="X4" s="2"/>
      <c r="Y4" s="2"/>
      <c r="Z4" s="2"/>
      <c r="AA4" s="2"/>
      <c r="AB4" s="2"/>
      <c r="AC4" s="2"/>
      <c r="AD4" s="2"/>
      <c r="AE4" s="2"/>
      <c r="AF4" s="2"/>
      <c r="AG4" s="2"/>
      <c r="AH4" s="2"/>
      <c r="AI4" s="2"/>
      <c r="AJ4" s="2"/>
      <c r="AK4" s="2"/>
      <c r="AL4" s="2"/>
    </row>
    <row r="5" spans="1:38">
      <c r="A5" s="2" t="s">
        <v>1724</v>
      </c>
      <c r="B5" s="2" t="s">
        <v>69</v>
      </c>
      <c r="C5" s="2"/>
      <c r="D5" s="2" t="s">
        <v>2286</v>
      </c>
      <c r="E5" s="15">
        <v>41827</v>
      </c>
      <c r="F5" s="2"/>
      <c r="G5" s="2" t="s">
        <v>6116</v>
      </c>
      <c r="H5" s="2">
        <f t="shared" si="0"/>
        <v>1</v>
      </c>
      <c r="I5" s="2"/>
      <c r="J5" s="17" t="s">
        <v>4981</v>
      </c>
      <c r="K5" s="2" t="str">
        <f t="shared" si="1"/>
        <v>x10</v>
      </c>
      <c r="L5" s="2" t="s">
        <v>10337</v>
      </c>
      <c r="M5" s="2"/>
      <c r="N5" s="2"/>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row>
    <row r="6" spans="1:38">
      <c r="A6" s="2" t="s">
        <v>1735</v>
      </c>
      <c r="B6" s="2" t="s">
        <v>70</v>
      </c>
      <c r="C6" s="2"/>
      <c r="D6" s="2" t="s">
        <v>2286</v>
      </c>
      <c r="E6" s="15">
        <v>41827</v>
      </c>
      <c r="F6" s="2"/>
      <c r="G6" s="2" t="s">
        <v>6116</v>
      </c>
      <c r="H6" s="2">
        <f t="shared" si="0"/>
        <v>2</v>
      </c>
      <c r="I6" s="2"/>
      <c r="J6" s="17" t="s">
        <v>4982</v>
      </c>
      <c r="K6" s="2" t="str">
        <f t="shared" si="1"/>
        <v>x24</v>
      </c>
      <c r="L6" s="2" t="s">
        <v>10338</v>
      </c>
      <c r="M6" s="2"/>
      <c r="N6" s="2"/>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row>
    <row r="7" spans="1:38">
      <c r="A7" s="2" t="s">
        <v>1731</v>
      </c>
      <c r="B7" s="2" t="s">
        <v>71</v>
      </c>
      <c r="C7" s="2"/>
      <c r="D7" s="2" t="s">
        <v>2286</v>
      </c>
      <c r="E7" s="15">
        <v>41827</v>
      </c>
      <c r="F7" s="2"/>
      <c r="G7" s="2" t="s">
        <v>6116</v>
      </c>
      <c r="H7" s="2">
        <f t="shared" si="0"/>
        <v>1</v>
      </c>
      <c r="I7" s="2"/>
      <c r="J7" s="17" t="s">
        <v>1726</v>
      </c>
      <c r="K7" s="2" t="str">
        <f t="shared" si="1"/>
        <v>x8</v>
      </c>
      <c r="L7" s="2" t="s">
        <v>10339</v>
      </c>
      <c r="M7" s="2"/>
      <c r="N7" s="2"/>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row>
    <row r="8" spans="1:38">
      <c r="A8" s="2" t="s">
        <v>1730</v>
      </c>
      <c r="B8" s="2" t="s">
        <v>72</v>
      </c>
      <c r="C8" s="2"/>
      <c r="D8" s="2" t="s">
        <v>2286</v>
      </c>
      <c r="E8" s="15">
        <v>41827</v>
      </c>
      <c r="F8" s="2"/>
      <c r="G8" s="2" t="s">
        <v>6116</v>
      </c>
      <c r="H8" s="2">
        <f t="shared" si="0"/>
        <v>1</v>
      </c>
      <c r="I8" s="2"/>
      <c r="J8" s="17" t="s">
        <v>1727</v>
      </c>
      <c r="K8" s="2" t="str">
        <f t="shared" si="1"/>
        <v>x7</v>
      </c>
      <c r="L8" s="2" t="s">
        <v>10340</v>
      </c>
      <c r="M8" s="2"/>
      <c r="N8" s="2"/>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row>
    <row r="9" spans="1:38">
      <c r="A9" s="2" t="s">
        <v>1727</v>
      </c>
      <c r="B9" s="2" t="s">
        <v>73</v>
      </c>
      <c r="C9" s="2"/>
      <c r="D9" s="2" t="s">
        <v>2286</v>
      </c>
      <c r="E9" s="15">
        <v>41827</v>
      </c>
      <c r="F9" s="2"/>
      <c r="G9" s="2" t="s">
        <v>6116</v>
      </c>
      <c r="H9" s="2">
        <f t="shared" si="0"/>
        <v>1</v>
      </c>
      <c r="I9" s="2"/>
      <c r="J9" s="17" t="s">
        <v>1728</v>
      </c>
      <c r="K9" s="2" t="str">
        <f t="shared" si="1"/>
        <v>x17</v>
      </c>
      <c r="L9" s="2" t="s">
        <v>10341</v>
      </c>
      <c r="M9" s="2"/>
      <c r="N9" s="2"/>
      <c r="O9" s="2"/>
      <c r="P9" s="2"/>
      <c r="Q9" s="2"/>
      <c r="R9" s="2"/>
      <c r="S9" s="15">
        <f t="shared" si="2"/>
        <v>41827</v>
      </c>
      <c r="T9" s="15" t="str">
        <f t="shared" si="3"/>
        <v/>
      </c>
      <c r="U9" s="15" t="str">
        <f t="shared" si="4"/>
        <v/>
      </c>
      <c r="V9" s="2"/>
      <c r="W9" s="2"/>
      <c r="X9" s="2"/>
      <c r="Y9" s="2"/>
      <c r="Z9" s="2"/>
      <c r="AA9" s="2"/>
      <c r="AB9" s="2"/>
      <c r="AC9" s="2"/>
      <c r="AD9" s="2"/>
      <c r="AE9" s="2"/>
      <c r="AF9" s="2"/>
      <c r="AG9" s="2"/>
      <c r="AH9" s="2"/>
      <c r="AI9" s="2"/>
      <c r="AJ9" s="2"/>
      <c r="AK9" s="2"/>
      <c r="AL9" s="2"/>
    </row>
    <row r="10" spans="1:38">
      <c r="A10" s="2" t="s">
        <v>1726</v>
      </c>
      <c r="B10" s="2" t="s">
        <v>74</v>
      </c>
      <c r="C10" s="2"/>
      <c r="D10" s="2" t="s">
        <v>2286</v>
      </c>
      <c r="E10" s="15">
        <v>41827</v>
      </c>
      <c r="F10" s="2"/>
      <c r="G10" s="2" t="s">
        <v>6116</v>
      </c>
      <c r="H10" s="2">
        <f t="shared" si="0"/>
        <v>1</v>
      </c>
      <c r="I10" s="2"/>
      <c r="J10" s="17" t="s">
        <v>1729</v>
      </c>
      <c r="K10" s="2" t="str">
        <f t="shared" si="1"/>
        <v>x11</v>
      </c>
      <c r="L10" s="2" t="s">
        <v>10342</v>
      </c>
      <c r="M10" s="2"/>
      <c r="N10" s="2"/>
      <c r="O10" s="2"/>
      <c r="P10" s="2"/>
      <c r="Q10" s="2"/>
      <c r="R10" s="2"/>
      <c r="S10" s="15">
        <f t="shared" si="2"/>
        <v>41827</v>
      </c>
      <c r="T10" s="15" t="str">
        <f t="shared" si="3"/>
        <v/>
      </c>
      <c r="U10" s="15" t="str">
        <f t="shared" si="4"/>
        <v/>
      </c>
      <c r="V10" s="2"/>
      <c r="W10" s="2"/>
      <c r="X10" s="2"/>
      <c r="Y10" s="2"/>
      <c r="Z10" s="2"/>
      <c r="AA10" s="2"/>
      <c r="AB10" s="2"/>
      <c r="AC10" s="2"/>
      <c r="AD10" s="2"/>
      <c r="AE10" s="2"/>
      <c r="AF10" s="2"/>
      <c r="AG10" s="2"/>
      <c r="AH10" s="2"/>
      <c r="AI10" s="2"/>
      <c r="AJ10" s="2"/>
      <c r="AK10" s="2"/>
      <c r="AL10" s="2"/>
    </row>
    <row r="11" spans="1:38">
      <c r="A11" s="2" t="s">
        <v>1725</v>
      </c>
      <c r="B11" s="2" t="s">
        <v>75</v>
      </c>
      <c r="C11" s="2"/>
      <c r="D11" s="2" t="s">
        <v>2286</v>
      </c>
      <c r="E11" s="15">
        <v>41827</v>
      </c>
      <c r="F11" s="2"/>
      <c r="G11" s="2" t="s">
        <v>6116</v>
      </c>
      <c r="H11" s="2">
        <f t="shared" si="0"/>
        <v>1</v>
      </c>
      <c r="I11" s="2"/>
      <c r="J11" s="17" t="s">
        <v>1730</v>
      </c>
      <c r="K11" s="2" t="str">
        <f t="shared" si="1"/>
        <v>x6</v>
      </c>
      <c r="L11" s="2" t="s">
        <v>10343</v>
      </c>
      <c r="M11" s="2"/>
      <c r="N11" s="2"/>
      <c r="O11" s="2"/>
      <c r="P11" s="2"/>
      <c r="Q11" s="2"/>
      <c r="R11" s="2"/>
      <c r="S11" s="15">
        <f t="shared" si="2"/>
        <v>41827</v>
      </c>
      <c r="T11" s="15" t="str">
        <f t="shared" si="3"/>
        <v/>
      </c>
      <c r="U11" s="15" t="str">
        <f t="shared" si="4"/>
        <v/>
      </c>
      <c r="V11" s="2"/>
      <c r="W11" s="2"/>
      <c r="X11" s="2"/>
      <c r="Y11" s="2"/>
      <c r="Z11" s="2"/>
      <c r="AA11" s="2"/>
      <c r="AB11" s="2"/>
      <c r="AC11" s="2"/>
      <c r="AD11" s="2"/>
      <c r="AE11" s="2"/>
      <c r="AF11" s="2"/>
      <c r="AG11" s="2"/>
      <c r="AH11" s="2"/>
      <c r="AI11" s="2"/>
      <c r="AJ11" s="2"/>
      <c r="AK11" s="2"/>
      <c r="AL11" s="2"/>
    </row>
    <row r="12" spans="1:38">
      <c r="A12" s="2" t="s">
        <v>4981</v>
      </c>
      <c r="B12" s="2" t="s">
        <v>76</v>
      </c>
      <c r="C12" s="2"/>
      <c r="D12" s="2" t="s">
        <v>2286</v>
      </c>
      <c r="E12" s="15">
        <v>41827</v>
      </c>
      <c r="F12" s="2"/>
      <c r="G12" s="2" t="s">
        <v>6116</v>
      </c>
      <c r="H12" s="2">
        <f t="shared" si="0"/>
        <v>1</v>
      </c>
      <c r="I12" s="2"/>
      <c r="J12" s="17" t="s">
        <v>1731</v>
      </c>
      <c r="K12" s="2" t="str">
        <f t="shared" si="1"/>
        <v>x5</v>
      </c>
      <c r="L12" s="2" t="s">
        <v>10344</v>
      </c>
      <c r="M12" s="2"/>
      <c r="N12" s="2"/>
      <c r="O12" s="2"/>
      <c r="P12" s="2"/>
      <c r="Q12" s="2"/>
      <c r="R12" s="2"/>
      <c r="S12" s="15">
        <f t="shared" si="2"/>
        <v>41827</v>
      </c>
      <c r="T12" s="15" t="str">
        <f t="shared" si="3"/>
        <v/>
      </c>
      <c r="U12" s="15" t="str">
        <f t="shared" si="4"/>
        <v/>
      </c>
      <c r="V12" s="2"/>
      <c r="W12" s="2"/>
      <c r="X12" s="2"/>
      <c r="Y12" s="2"/>
      <c r="Z12" s="2"/>
      <c r="AA12" s="2"/>
      <c r="AB12" s="2"/>
      <c r="AC12" s="2"/>
      <c r="AD12" s="2"/>
      <c r="AE12" s="2"/>
      <c r="AF12" s="2"/>
      <c r="AG12" s="2"/>
      <c r="AH12" s="2"/>
      <c r="AI12" s="2"/>
      <c r="AJ12" s="2"/>
      <c r="AK12" s="2"/>
      <c r="AL12" s="2"/>
    </row>
    <row r="13" spans="1:38">
      <c r="A13" s="2" t="s">
        <v>1729</v>
      </c>
      <c r="B13" s="2" t="s">
        <v>77</v>
      </c>
      <c r="C13" s="2"/>
      <c r="D13" s="2" t="s">
        <v>2286</v>
      </c>
      <c r="E13" s="15">
        <v>41827</v>
      </c>
      <c r="F13" s="2"/>
      <c r="G13" s="2" t="s">
        <v>6116</v>
      </c>
      <c r="H13" s="2">
        <f t="shared" si="0"/>
        <v>1</v>
      </c>
      <c r="I13" s="2"/>
      <c r="J13" s="17" t="s">
        <v>1732</v>
      </c>
      <c r="K13" s="2" t="s">
        <v>86</v>
      </c>
      <c r="L13" s="2" t="s">
        <v>10345</v>
      </c>
      <c r="M13" s="2"/>
      <c r="N13" s="2"/>
      <c r="O13" s="2"/>
      <c r="P13" s="2"/>
      <c r="Q13" s="2"/>
      <c r="R13" s="2"/>
      <c r="S13" s="15">
        <v>41827</v>
      </c>
      <c r="T13" s="15"/>
      <c r="U13" s="15"/>
      <c r="V13" s="2"/>
      <c r="W13" s="2"/>
      <c r="X13" s="2"/>
      <c r="Y13" s="2"/>
      <c r="Z13" s="2"/>
      <c r="AA13" s="2"/>
      <c r="AB13" s="2"/>
      <c r="AC13" s="2"/>
      <c r="AD13" s="2"/>
      <c r="AE13" s="2"/>
      <c r="AF13" s="2"/>
      <c r="AG13" s="2"/>
      <c r="AH13" s="2"/>
      <c r="AI13" s="2"/>
      <c r="AJ13" s="2"/>
      <c r="AK13" s="2"/>
      <c r="AL13" s="2"/>
    </row>
    <row r="14" spans="1:38">
      <c r="A14" s="2" t="s">
        <v>13008</v>
      </c>
      <c r="B14" s="2" t="s">
        <v>78</v>
      </c>
      <c r="C14" s="2"/>
      <c r="D14" s="2" t="s">
        <v>2286</v>
      </c>
      <c r="E14" s="15">
        <v>41827</v>
      </c>
      <c r="F14" s="15"/>
      <c r="G14" s="43">
        <v>43661</v>
      </c>
      <c r="H14" s="2">
        <f t="shared" si="0"/>
        <v>1</v>
      </c>
      <c r="I14" s="2"/>
      <c r="J14" s="16" t="s">
        <v>10645</v>
      </c>
      <c r="K14" s="2"/>
      <c r="L14" s="2"/>
      <c r="M14" s="2"/>
      <c r="N14" s="2"/>
      <c r="O14" s="2" t="s">
        <v>2286</v>
      </c>
      <c r="P14" s="2"/>
      <c r="Q14" s="2" t="s">
        <v>10503</v>
      </c>
      <c r="R14" s="2" t="s">
        <v>10864</v>
      </c>
      <c r="S14" s="15">
        <v>41827</v>
      </c>
      <c r="T14" s="15">
        <v>42277</v>
      </c>
      <c r="U14" s="15"/>
      <c r="V14" s="2"/>
      <c r="W14" s="2"/>
      <c r="X14" s="2"/>
      <c r="Y14" s="2"/>
      <c r="Z14" s="2"/>
      <c r="AA14" s="2"/>
      <c r="AB14" s="2"/>
      <c r="AC14" s="2"/>
      <c r="AD14" s="2"/>
      <c r="AE14" s="2"/>
      <c r="AF14" s="2"/>
      <c r="AG14" s="2"/>
      <c r="AH14" s="2"/>
      <c r="AI14" s="2"/>
      <c r="AJ14" s="2"/>
      <c r="AK14" s="2"/>
      <c r="AL14" s="2"/>
    </row>
    <row r="15" spans="1:38">
      <c r="A15" s="2" t="s">
        <v>1741</v>
      </c>
      <c r="B15" s="2" t="s">
        <v>79</v>
      </c>
      <c r="C15" s="2"/>
      <c r="D15" s="2" t="s">
        <v>2286</v>
      </c>
      <c r="E15" s="15">
        <v>41827</v>
      </c>
      <c r="F15" s="2"/>
      <c r="G15" s="2" t="s">
        <v>6116</v>
      </c>
      <c r="H15" s="2">
        <f t="shared" si="0"/>
        <v>1</v>
      </c>
      <c r="I15" s="2"/>
      <c r="J15" s="17" t="s">
        <v>1735</v>
      </c>
      <c r="K15" s="2" t="str">
        <f t="shared" si="1"/>
        <v>x4</v>
      </c>
      <c r="L15" s="2" t="str">
        <f t="shared" ref="L15:L20" si="5">J15</f>
        <v>Bankruptcy of the underlying or reference entity [B]</v>
      </c>
      <c r="M15" s="2"/>
      <c r="N15" s="2"/>
      <c r="O15" s="2"/>
      <c r="P15" s="2"/>
      <c r="Q15" s="2"/>
      <c r="R15" s="2"/>
      <c r="S15" s="15">
        <f t="shared" si="2"/>
        <v>41827</v>
      </c>
      <c r="T15" s="15" t="str">
        <f t="shared" si="3"/>
        <v/>
      </c>
      <c r="U15" s="15" t="str">
        <f t="shared" si="4"/>
        <v/>
      </c>
      <c r="V15" s="2"/>
      <c r="W15" s="2"/>
      <c r="X15" s="2"/>
      <c r="Y15" s="2"/>
      <c r="Z15" s="2"/>
      <c r="AA15" s="2"/>
      <c r="AB15" s="2"/>
      <c r="AC15" s="2"/>
      <c r="AD15" s="2"/>
      <c r="AE15" s="2"/>
      <c r="AF15" s="2"/>
      <c r="AG15" s="2"/>
      <c r="AH15" s="2"/>
      <c r="AI15" s="2"/>
      <c r="AJ15" s="2"/>
      <c r="AK15" s="2"/>
      <c r="AL15" s="2"/>
    </row>
    <row r="16" spans="1:38">
      <c r="A16" s="2" t="s">
        <v>1743</v>
      </c>
      <c r="B16" s="2" t="s">
        <v>80</v>
      </c>
      <c r="C16" s="2"/>
      <c r="D16" s="2" t="s">
        <v>2286</v>
      </c>
      <c r="E16" s="15">
        <v>41827</v>
      </c>
      <c r="F16" s="2"/>
      <c r="G16" s="2" t="s">
        <v>6116</v>
      </c>
      <c r="H16" s="2">
        <f t="shared" si="0"/>
        <v>1</v>
      </c>
      <c r="I16" s="2"/>
      <c r="J16" s="17" t="s">
        <v>1736</v>
      </c>
      <c r="K16" s="2" t="str">
        <f t="shared" si="1"/>
        <v>x2</v>
      </c>
      <c r="L16" s="2" t="str">
        <f t="shared" si="5"/>
        <v>Adverse fall in value of the underlying reference asset [F]</v>
      </c>
      <c r="M16" s="2"/>
      <c r="N16" s="2"/>
      <c r="O16" s="2"/>
      <c r="P16" s="2"/>
      <c r="Q16" s="2"/>
      <c r="R16" s="2"/>
      <c r="S16" s="15">
        <f t="shared" si="2"/>
        <v>41827</v>
      </c>
      <c r="T16" s="15" t="str">
        <f t="shared" si="3"/>
        <v/>
      </c>
      <c r="U16" s="15" t="str">
        <f t="shared" si="4"/>
        <v/>
      </c>
      <c r="V16" s="2"/>
      <c r="W16" s="2"/>
      <c r="X16" s="2"/>
      <c r="Y16" s="2"/>
      <c r="Z16" s="2"/>
      <c r="AA16" s="2"/>
      <c r="AB16" s="2"/>
      <c r="AC16" s="2"/>
      <c r="AD16" s="2"/>
      <c r="AE16" s="2"/>
      <c r="AF16" s="2"/>
      <c r="AG16" s="2"/>
      <c r="AH16" s="2"/>
      <c r="AI16" s="2"/>
      <c r="AJ16" s="2"/>
      <c r="AK16" s="2"/>
      <c r="AL16" s="2"/>
    </row>
    <row r="17" spans="1:38">
      <c r="A17" s="2" t="s">
        <v>1742</v>
      </c>
      <c r="B17" s="2" t="s">
        <v>81</v>
      </c>
      <c r="C17" s="2"/>
      <c r="D17" s="2" t="s">
        <v>2286</v>
      </c>
      <c r="E17" s="15">
        <v>41827</v>
      </c>
      <c r="F17" s="2"/>
      <c r="G17" s="2" t="s">
        <v>6116</v>
      </c>
      <c r="H17" s="2">
        <f t="shared" si="0"/>
        <v>1</v>
      </c>
      <c r="I17" s="2"/>
      <c r="J17" s="17" t="s">
        <v>1737</v>
      </c>
      <c r="K17" s="2" t="str">
        <f t="shared" si="1"/>
        <v>x1</v>
      </c>
      <c r="L17" s="2" t="str">
        <f t="shared" si="5"/>
        <v>Adverse change in credit rating of the underlying assets or entity [R]</v>
      </c>
      <c r="M17" s="2"/>
      <c r="N17" s="2"/>
      <c r="O17" s="2"/>
      <c r="P17" s="2"/>
      <c r="Q17" s="2"/>
      <c r="R17" s="2"/>
      <c r="S17" s="15">
        <f t="shared" si="2"/>
        <v>41827</v>
      </c>
      <c r="T17" s="15" t="str">
        <f t="shared" si="3"/>
        <v/>
      </c>
      <c r="U17" s="15" t="str">
        <f t="shared" si="4"/>
        <v/>
      </c>
      <c r="V17" s="2"/>
      <c r="W17" s="2"/>
      <c r="X17" s="2"/>
      <c r="Y17" s="2"/>
      <c r="Z17" s="2"/>
      <c r="AA17" s="2"/>
      <c r="AB17" s="2"/>
      <c r="AC17" s="2"/>
      <c r="AD17" s="2"/>
      <c r="AE17" s="2"/>
      <c r="AF17" s="2"/>
      <c r="AG17" s="2"/>
      <c r="AH17" s="2"/>
      <c r="AI17" s="2"/>
      <c r="AJ17" s="2"/>
      <c r="AK17" s="2"/>
      <c r="AL17" s="2"/>
    </row>
    <row r="18" spans="1:38">
      <c r="A18" s="2" t="s">
        <v>1739</v>
      </c>
      <c r="B18" s="2" t="s">
        <v>82</v>
      </c>
      <c r="C18" s="2"/>
      <c r="D18" s="2" t="s">
        <v>2286</v>
      </c>
      <c r="E18" s="15">
        <v>41827</v>
      </c>
      <c r="F18" s="2"/>
      <c r="G18" s="2" t="s">
        <v>6116</v>
      </c>
      <c r="H18" s="2">
        <f t="shared" si="0"/>
        <v>2</v>
      </c>
      <c r="I18" s="2"/>
      <c r="J18" s="17" t="s">
        <v>1738</v>
      </c>
      <c r="K18" s="2" t="str">
        <f t="shared" si="1"/>
        <v>x18</v>
      </c>
      <c r="L18" s="2" t="str">
        <f t="shared" si="5"/>
        <v>Novation [N]</v>
      </c>
      <c r="M18" s="2"/>
      <c r="N18" s="2"/>
      <c r="O18" s="2"/>
      <c r="P18" s="2"/>
      <c r="Q18" s="2"/>
      <c r="R18" s="2"/>
      <c r="S18" s="15">
        <f t="shared" si="2"/>
        <v>41827</v>
      </c>
      <c r="T18" s="15" t="str">
        <f t="shared" si="3"/>
        <v/>
      </c>
      <c r="U18" s="15" t="str">
        <f t="shared" si="4"/>
        <v/>
      </c>
      <c r="V18" s="2"/>
      <c r="W18" s="2"/>
      <c r="X18" s="2"/>
      <c r="Y18" s="2"/>
      <c r="Z18" s="2"/>
      <c r="AA18" s="2"/>
      <c r="AB18" s="2"/>
      <c r="AC18" s="2"/>
      <c r="AD18" s="2"/>
      <c r="AE18" s="2"/>
      <c r="AF18" s="2"/>
      <c r="AG18" s="2"/>
      <c r="AH18" s="2"/>
      <c r="AI18" s="2"/>
      <c r="AJ18" s="2"/>
      <c r="AK18" s="2"/>
      <c r="AL18" s="2"/>
    </row>
    <row r="19" spans="1:38">
      <c r="A19" s="2" t="s">
        <v>1728</v>
      </c>
      <c r="B19" s="2" t="s">
        <v>83</v>
      </c>
      <c r="C19" s="2"/>
      <c r="D19" s="2" t="s">
        <v>2286</v>
      </c>
      <c r="E19" s="15">
        <v>41827</v>
      </c>
      <c r="F19" s="2"/>
      <c r="G19" s="2" t="s">
        <v>6116</v>
      </c>
      <c r="H19" s="2">
        <f t="shared" si="0"/>
        <v>1</v>
      </c>
      <c r="I19" s="2"/>
      <c r="J19" s="17" t="s">
        <v>1739</v>
      </c>
      <c r="K19" s="2" t="str">
        <f t="shared" si="1"/>
        <v>x16</v>
      </c>
      <c r="L19" s="2" t="str">
        <f t="shared" si="5"/>
        <v>Multiple events or a combination of events [M]</v>
      </c>
      <c r="M19" s="2"/>
      <c r="N19" s="2"/>
      <c r="O19" s="2"/>
      <c r="P19" s="2"/>
      <c r="Q19" s="2"/>
      <c r="R19" s="2"/>
      <c r="S19" s="15">
        <f t="shared" si="2"/>
        <v>41827</v>
      </c>
      <c r="T19" s="15" t="str">
        <f t="shared" si="3"/>
        <v/>
      </c>
      <c r="U19" s="15" t="str">
        <f t="shared" si="4"/>
        <v/>
      </c>
      <c r="V19" s="2"/>
      <c r="W19" s="2"/>
      <c r="X19" s="2"/>
      <c r="Y19" s="2"/>
      <c r="Z19" s="2"/>
      <c r="AA19" s="2"/>
      <c r="AB19" s="2"/>
      <c r="AC19" s="2"/>
      <c r="AD19" s="2"/>
      <c r="AE19" s="2"/>
      <c r="AF19" s="2"/>
      <c r="AG19" s="2"/>
      <c r="AH19" s="2"/>
      <c r="AI19" s="2"/>
      <c r="AJ19" s="2"/>
      <c r="AK19" s="2"/>
      <c r="AL19" s="2"/>
    </row>
    <row r="20" spans="1:38">
      <c r="A20" s="2" t="s">
        <v>1738</v>
      </c>
      <c r="B20" s="2" t="s">
        <v>84</v>
      </c>
      <c r="C20" s="2"/>
      <c r="D20" s="2" t="s">
        <v>2286</v>
      </c>
      <c r="E20" s="15">
        <v>41827</v>
      </c>
      <c r="F20" s="2"/>
      <c r="G20" s="2" t="s">
        <v>6116</v>
      </c>
      <c r="H20" s="2">
        <f t="shared" si="0"/>
        <v>2</v>
      </c>
      <c r="I20" s="2"/>
      <c r="J20" s="17" t="s">
        <v>1740</v>
      </c>
      <c r="K20" s="2" t="str">
        <f t="shared" si="1"/>
        <v>x19</v>
      </c>
      <c r="L20" s="2" t="str">
        <f t="shared" si="5"/>
        <v>Other events [O]</v>
      </c>
      <c r="M20" s="2"/>
      <c r="N20" s="2"/>
      <c r="O20" s="2"/>
      <c r="P20" s="2"/>
      <c r="Q20" s="2"/>
      <c r="R20" s="2"/>
      <c r="S20" s="15">
        <f t="shared" si="2"/>
        <v>41827</v>
      </c>
      <c r="T20" s="15" t="str">
        <f t="shared" si="3"/>
        <v/>
      </c>
      <c r="U20" s="15" t="str">
        <f t="shared" si="4"/>
        <v/>
      </c>
      <c r="V20" s="2"/>
      <c r="W20" s="2"/>
      <c r="X20" s="2"/>
      <c r="Y20" s="2"/>
      <c r="Z20" s="2"/>
      <c r="AA20" s="2"/>
      <c r="AB20" s="2"/>
      <c r="AC20" s="2"/>
      <c r="AD20" s="2"/>
      <c r="AE20" s="2"/>
      <c r="AF20" s="2"/>
      <c r="AG20" s="2"/>
      <c r="AH20" s="2"/>
      <c r="AI20" s="2"/>
      <c r="AJ20" s="2"/>
      <c r="AK20" s="2"/>
      <c r="AL20" s="2"/>
    </row>
    <row r="21" spans="1:38">
      <c r="A21" s="2" t="s">
        <v>1740</v>
      </c>
      <c r="B21" s="2" t="s">
        <v>85</v>
      </c>
      <c r="C21" s="2"/>
      <c r="D21" s="2" t="s">
        <v>2286</v>
      </c>
      <c r="E21" s="15">
        <v>41827</v>
      </c>
      <c r="F21" s="2"/>
      <c r="G21" s="2" t="s">
        <v>6116</v>
      </c>
      <c r="H21" s="2">
        <f t="shared" si="0"/>
        <v>2</v>
      </c>
      <c r="I21" s="2"/>
      <c r="J21" s="16" t="s">
        <v>1745</v>
      </c>
      <c r="K21" s="2"/>
      <c r="L21" s="2"/>
      <c r="M21" s="2"/>
      <c r="N21" s="2"/>
      <c r="O21" s="2" t="s">
        <v>2286</v>
      </c>
      <c r="P21" s="2"/>
      <c r="Q21" s="2" t="s">
        <v>10503</v>
      </c>
      <c r="R21" s="2" t="s">
        <v>10865</v>
      </c>
      <c r="S21" s="15">
        <v>41827</v>
      </c>
      <c r="T21" s="15"/>
      <c r="U21" s="15">
        <v>43661</v>
      </c>
      <c r="V21" s="2"/>
      <c r="W21" s="2"/>
      <c r="X21" s="2"/>
      <c r="Y21" s="2"/>
      <c r="Z21" s="2"/>
      <c r="AA21" s="2"/>
      <c r="AB21" s="2"/>
      <c r="AC21" s="2"/>
      <c r="AD21" s="2"/>
      <c r="AE21" s="2"/>
      <c r="AF21" s="2"/>
      <c r="AG21" s="2"/>
      <c r="AH21" s="2"/>
      <c r="AI21" s="2"/>
      <c r="AJ21" s="2"/>
      <c r="AK21" s="2"/>
      <c r="AL21" s="2"/>
    </row>
    <row r="22" spans="1:38">
      <c r="A22" s="2" t="s">
        <v>1732</v>
      </c>
      <c r="B22" s="2" t="s">
        <v>86</v>
      </c>
      <c r="C22" s="2"/>
      <c r="D22" s="2" t="s">
        <v>2286</v>
      </c>
      <c r="E22" s="15">
        <v>41827</v>
      </c>
      <c r="F22" s="2"/>
      <c r="G22" s="2" t="s">
        <v>6116</v>
      </c>
      <c r="H22" s="2">
        <f>COUNTIF(K:K,B22)</f>
        <v>1</v>
      </c>
      <c r="I22" s="2"/>
      <c r="J22" s="17" t="s">
        <v>1741</v>
      </c>
      <c r="K22" s="2" t="str">
        <f t="shared" si="1"/>
        <v>x13</v>
      </c>
      <c r="L22" s="2" t="s">
        <v>10346</v>
      </c>
      <c r="M22" s="2"/>
      <c r="N22" s="2"/>
      <c r="O22" s="2"/>
      <c r="P22" s="2"/>
      <c r="Q22" s="2"/>
      <c r="R22" s="2"/>
      <c r="S22" s="15">
        <f t="shared" si="2"/>
        <v>41827</v>
      </c>
      <c r="T22" s="15" t="str">
        <f t="shared" si="3"/>
        <v/>
      </c>
      <c r="U22" s="15" t="str">
        <f t="shared" si="4"/>
        <v/>
      </c>
      <c r="V22" s="2"/>
      <c r="W22" s="2"/>
      <c r="X22" s="2"/>
      <c r="Y22" s="2"/>
      <c r="Z22" s="2"/>
      <c r="AA22" s="2"/>
      <c r="AB22" s="2"/>
      <c r="AC22" s="2"/>
      <c r="AD22" s="2"/>
      <c r="AE22" s="2"/>
      <c r="AF22" s="2"/>
      <c r="AG22" s="2"/>
      <c r="AH22" s="2"/>
      <c r="AI22" s="2"/>
      <c r="AJ22" s="2"/>
      <c r="AK22" s="2"/>
      <c r="AL22" s="2"/>
    </row>
    <row r="23" spans="1:38">
      <c r="A23" s="2" t="s">
        <v>1747</v>
      </c>
      <c r="B23" s="2" t="s">
        <v>87</v>
      </c>
      <c r="C23" s="2"/>
      <c r="D23" s="2" t="s">
        <v>2286</v>
      </c>
      <c r="E23" s="15">
        <v>41827</v>
      </c>
      <c r="F23" s="2"/>
      <c r="G23" s="2" t="s">
        <v>6116</v>
      </c>
      <c r="H23" s="2">
        <f t="shared" si="0"/>
        <v>1</v>
      </c>
      <c r="I23" s="2"/>
      <c r="J23" s="17" t="s">
        <v>1742</v>
      </c>
      <c r="K23" s="2" t="str">
        <f t="shared" si="1"/>
        <v>x15</v>
      </c>
      <c r="L23" s="2" t="s">
        <v>10347</v>
      </c>
      <c r="M23" s="2"/>
      <c r="N23" s="2"/>
      <c r="O23" s="2"/>
      <c r="P23" s="2"/>
      <c r="Q23" s="2"/>
      <c r="R23" s="2"/>
      <c r="S23" s="15">
        <f t="shared" si="2"/>
        <v>41827</v>
      </c>
      <c r="T23" s="15" t="str">
        <f t="shared" si="3"/>
        <v/>
      </c>
      <c r="U23" s="15" t="str">
        <f t="shared" si="4"/>
        <v/>
      </c>
      <c r="V23" s="2"/>
      <c r="W23" s="2"/>
      <c r="X23" s="2"/>
      <c r="Y23" s="2"/>
      <c r="Z23" s="2"/>
      <c r="AA23" s="2"/>
      <c r="AB23" s="2"/>
      <c r="AC23" s="2"/>
      <c r="AD23" s="2"/>
      <c r="AE23" s="2"/>
      <c r="AF23" s="2"/>
      <c r="AG23" s="2"/>
      <c r="AH23" s="2"/>
      <c r="AI23" s="2"/>
      <c r="AJ23" s="2"/>
      <c r="AK23" s="2"/>
      <c r="AL23" s="2"/>
    </row>
    <row r="24" spans="1:38">
      <c r="A24" s="2" t="s">
        <v>1744</v>
      </c>
      <c r="B24" s="2" t="s">
        <v>88</v>
      </c>
      <c r="C24" s="2"/>
      <c r="D24" s="2" t="s">
        <v>2286</v>
      </c>
      <c r="E24" s="15">
        <v>41827</v>
      </c>
      <c r="F24" s="2"/>
      <c r="G24" s="2" t="s">
        <v>6116</v>
      </c>
      <c r="H24" s="2">
        <f t="shared" si="0"/>
        <v>1</v>
      </c>
      <c r="I24" s="2"/>
      <c r="J24" s="17" t="s">
        <v>1743</v>
      </c>
      <c r="K24" s="2" t="str">
        <f t="shared" si="1"/>
        <v>x14</v>
      </c>
      <c r="L24" s="2" t="s">
        <v>10348</v>
      </c>
      <c r="M24" s="2"/>
      <c r="N24" s="2"/>
      <c r="O24" s="2"/>
      <c r="P24" s="2"/>
      <c r="Q24" s="2"/>
      <c r="R24" s="2"/>
      <c r="S24" s="15">
        <f t="shared" si="2"/>
        <v>41827</v>
      </c>
      <c r="T24" s="15" t="str">
        <f t="shared" si="3"/>
        <v/>
      </c>
      <c r="U24" s="15" t="str">
        <f t="shared" si="4"/>
        <v/>
      </c>
      <c r="V24" s="2"/>
      <c r="W24" s="2"/>
      <c r="X24" s="2"/>
      <c r="Y24" s="2"/>
      <c r="Z24" s="2"/>
      <c r="AA24" s="2"/>
      <c r="AB24" s="2"/>
      <c r="AC24" s="2"/>
      <c r="AD24" s="2"/>
      <c r="AE24" s="2"/>
      <c r="AF24" s="2"/>
      <c r="AG24" s="2"/>
      <c r="AH24" s="2"/>
      <c r="AI24" s="2"/>
      <c r="AJ24" s="2"/>
      <c r="AK24" s="2"/>
      <c r="AL24" s="2"/>
    </row>
    <row r="25" spans="1:38">
      <c r="A25" s="2" t="s">
        <v>1746</v>
      </c>
      <c r="B25" s="2" t="s">
        <v>89</v>
      </c>
      <c r="C25" s="2"/>
      <c r="D25" s="2" t="s">
        <v>2286</v>
      </c>
      <c r="E25" s="15">
        <v>41827</v>
      </c>
      <c r="F25" s="2"/>
      <c r="G25" s="2" t="s">
        <v>6116</v>
      </c>
      <c r="H25" s="2">
        <f t="shared" si="0"/>
        <v>1</v>
      </c>
      <c r="I25" s="2"/>
      <c r="J25" s="17" t="s">
        <v>13008</v>
      </c>
      <c r="K25" s="2" t="str">
        <f t="shared" si="1"/>
        <v>x12</v>
      </c>
      <c r="L25" s="2" t="s">
        <v>10349</v>
      </c>
      <c r="M25" s="2"/>
      <c r="N25" s="2"/>
      <c r="O25" s="2"/>
      <c r="P25" s="2"/>
      <c r="Q25" s="2"/>
      <c r="R25" s="2"/>
      <c r="S25" s="15">
        <f t="shared" si="2"/>
        <v>41827</v>
      </c>
      <c r="T25" s="15" t="str">
        <f t="shared" si="3"/>
        <v/>
      </c>
      <c r="U25" s="15">
        <f t="shared" si="4"/>
        <v>43661</v>
      </c>
      <c r="V25" s="2"/>
      <c r="W25" s="2"/>
      <c r="X25" s="2"/>
      <c r="Y25" s="2"/>
      <c r="Z25" s="2"/>
      <c r="AA25" s="2"/>
      <c r="AB25" s="2"/>
      <c r="AC25" s="2"/>
      <c r="AD25" s="2"/>
      <c r="AE25" s="2"/>
      <c r="AF25" s="2"/>
      <c r="AG25" s="2"/>
      <c r="AH25" s="2"/>
      <c r="AI25" s="2"/>
      <c r="AJ25" s="2"/>
      <c r="AK25" s="2"/>
      <c r="AL25" s="2"/>
    </row>
    <row r="26" spans="1:38">
      <c r="A26" s="2" t="s">
        <v>4982</v>
      </c>
      <c r="B26" s="2" t="s">
        <v>90</v>
      </c>
      <c r="C26" s="2"/>
      <c r="D26" s="2" t="s">
        <v>2286</v>
      </c>
      <c r="E26" s="15">
        <v>41827</v>
      </c>
      <c r="F26" s="2"/>
      <c r="G26" s="2" t="s">
        <v>6116</v>
      </c>
      <c r="H26" s="2">
        <f t="shared" si="0"/>
        <v>1</v>
      </c>
      <c r="I26" s="2"/>
      <c r="J26" s="17" t="s">
        <v>1744</v>
      </c>
      <c r="K26" s="2" t="str">
        <f t="shared" si="1"/>
        <v>x22</v>
      </c>
      <c r="L26" s="2" t="s">
        <v>10350</v>
      </c>
      <c r="M26" s="2"/>
      <c r="N26" s="2"/>
      <c r="O26" s="2"/>
      <c r="P26" s="2"/>
      <c r="Q26" s="2"/>
      <c r="R26" s="2"/>
      <c r="S26" s="15">
        <f t="shared" si="2"/>
        <v>41827</v>
      </c>
      <c r="T26" s="15" t="str">
        <f t="shared" si="3"/>
        <v/>
      </c>
      <c r="U26" s="15" t="str">
        <f t="shared" si="4"/>
        <v/>
      </c>
      <c r="V26" s="2"/>
      <c r="W26" s="2"/>
      <c r="X26" s="2"/>
      <c r="Y26" s="2"/>
      <c r="Z26" s="2"/>
      <c r="AA26" s="2"/>
      <c r="AB26" s="2"/>
      <c r="AC26" s="2"/>
      <c r="AD26" s="2"/>
      <c r="AE26" s="2"/>
      <c r="AF26" s="2"/>
      <c r="AG26" s="2"/>
      <c r="AH26" s="2"/>
      <c r="AI26" s="2"/>
      <c r="AJ26" s="2"/>
      <c r="AK26" s="2"/>
      <c r="AL26" s="2"/>
    </row>
    <row r="27" spans="1:38">
      <c r="A27" s="2" t="s">
        <v>7215</v>
      </c>
      <c r="B27" s="2" t="s">
        <v>91</v>
      </c>
      <c r="C27" s="2"/>
      <c r="D27" s="2" t="s">
        <v>2286</v>
      </c>
      <c r="E27" s="15">
        <v>42277</v>
      </c>
      <c r="F27" s="2"/>
      <c r="G27" s="2" t="s">
        <v>6116</v>
      </c>
      <c r="H27" s="2">
        <f t="shared" si="0"/>
        <v>1</v>
      </c>
      <c r="I27" s="2"/>
      <c r="J27" s="16" t="s">
        <v>1748</v>
      </c>
      <c r="K27" s="2"/>
      <c r="L27" s="2"/>
      <c r="M27" s="2"/>
      <c r="N27" s="2"/>
      <c r="O27" s="2" t="s">
        <v>2286</v>
      </c>
      <c r="P27" s="2"/>
      <c r="Q27" s="2" t="s">
        <v>10503</v>
      </c>
      <c r="R27" s="2" t="s">
        <v>10865</v>
      </c>
      <c r="S27" s="15">
        <v>41827</v>
      </c>
      <c r="T27" s="15"/>
      <c r="U27" s="15"/>
      <c r="V27" s="2"/>
      <c r="W27" s="2"/>
      <c r="X27" s="2"/>
      <c r="Y27" s="2"/>
      <c r="Z27" s="2"/>
      <c r="AA27" s="2"/>
      <c r="AB27" s="2"/>
      <c r="AC27" s="2"/>
      <c r="AD27" s="2"/>
      <c r="AE27" s="2"/>
      <c r="AF27" s="2"/>
      <c r="AG27" s="2"/>
      <c r="AH27" s="2"/>
      <c r="AI27" s="2"/>
      <c r="AJ27" s="2"/>
      <c r="AK27" s="2"/>
      <c r="AL27" s="2"/>
    </row>
    <row r="28" spans="1:38">
      <c r="A28" s="16" t="s">
        <v>14256</v>
      </c>
      <c r="B28" s="2" t="s">
        <v>92</v>
      </c>
      <c r="C28" s="2"/>
      <c r="D28" s="2" t="s">
        <v>2286</v>
      </c>
      <c r="E28" s="30">
        <v>45122</v>
      </c>
      <c r="F28" s="2"/>
      <c r="G28" s="2" t="s">
        <v>6116</v>
      </c>
      <c r="H28" s="2">
        <f t="shared" si="0"/>
        <v>1</v>
      </c>
      <c r="I28" s="2"/>
      <c r="J28" s="17" t="s">
        <v>1746</v>
      </c>
      <c r="K28" s="2" t="str">
        <f t="shared" si="1"/>
        <v>x23</v>
      </c>
      <c r="L28" s="2" t="s">
        <v>10351</v>
      </c>
      <c r="M28" s="2"/>
      <c r="N28" s="2"/>
      <c r="O28" s="2"/>
      <c r="P28" s="2"/>
      <c r="Q28" s="2"/>
      <c r="R28" s="2"/>
      <c r="S28" s="15">
        <f t="shared" si="2"/>
        <v>41827</v>
      </c>
      <c r="T28" s="15" t="str">
        <f t="shared" si="3"/>
        <v/>
      </c>
      <c r="U28" s="15" t="str">
        <f t="shared" si="4"/>
        <v/>
      </c>
      <c r="V28" s="2"/>
      <c r="W28" s="2"/>
      <c r="X28" s="2"/>
      <c r="Y28" s="2"/>
      <c r="Z28" s="2"/>
      <c r="AA28" s="2"/>
      <c r="AB28" s="2"/>
      <c r="AC28" s="2"/>
      <c r="AD28" s="2"/>
      <c r="AE28" s="2"/>
      <c r="AF28" s="2"/>
      <c r="AG28" s="2"/>
      <c r="AH28" s="2"/>
      <c r="AI28" s="2"/>
      <c r="AJ28" s="2"/>
      <c r="AK28" s="2"/>
      <c r="AL28" s="2"/>
    </row>
    <row r="29" spans="1:38">
      <c r="A29" s="16" t="s">
        <v>14257</v>
      </c>
      <c r="B29" s="2" t="s">
        <v>93</v>
      </c>
      <c r="C29" s="2"/>
      <c r="D29" s="2" t="s">
        <v>2286</v>
      </c>
      <c r="E29" s="30">
        <v>45122</v>
      </c>
      <c r="F29" s="2"/>
      <c r="G29" s="2" t="s">
        <v>6116</v>
      </c>
      <c r="H29" s="2">
        <f t="shared" si="0"/>
        <v>1</v>
      </c>
      <c r="I29" s="2"/>
      <c r="J29" s="17" t="s">
        <v>1747</v>
      </c>
      <c r="K29" s="2" t="str">
        <f t="shared" si="1"/>
        <v>x21</v>
      </c>
      <c r="L29" s="2" t="s">
        <v>10352</v>
      </c>
      <c r="M29" s="2"/>
      <c r="N29" s="2"/>
      <c r="O29" s="2"/>
      <c r="P29" s="2"/>
      <c r="Q29" s="2"/>
      <c r="R29" s="2"/>
      <c r="S29" s="15">
        <f t="shared" si="2"/>
        <v>41827</v>
      </c>
      <c r="T29" s="15" t="str">
        <f t="shared" si="3"/>
        <v/>
      </c>
      <c r="U29" s="15" t="str">
        <f t="shared" si="4"/>
        <v/>
      </c>
      <c r="V29" s="2"/>
      <c r="W29" s="2"/>
      <c r="X29" s="2"/>
      <c r="Y29" s="2"/>
      <c r="Z29" s="2"/>
      <c r="AA29" s="2"/>
      <c r="AB29" s="2"/>
      <c r="AC29" s="2"/>
      <c r="AD29" s="2"/>
      <c r="AE29" s="2"/>
      <c r="AF29" s="2"/>
      <c r="AG29" s="2"/>
      <c r="AH29" s="2"/>
      <c r="AI29" s="2"/>
      <c r="AJ29" s="2"/>
      <c r="AK29" s="2"/>
      <c r="AL29" s="2"/>
    </row>
    <row r="30" spans="1:38">
      <c r="A30" s="16" t="s">
        <v>13826</v>
      </c>
      <c r="B30" s="2" t="s">
        <v>94</v>
      </c>
      <c r="C30" s="2"/>
      <c r="D30" s="2" t="s">
        <v>2286</v>
      </c>
      <c r="E30" s="30">
        <v>45122</v>
      </c>
      <c r="F30" s="2"/>
      <c r="G30" s="2" t="s">
        <v>6116</v>
      </c>
      <c r="H30" s="2">
        <f t="shared" si="0"/>
        <v>1</v>
      </c>
      <c r="I30" s="2"/>
      <c r="J30" s="16" t="s">
        <v>7216</v>
      </c>
      <c r="K30" s="2"/>
      <c r="L30" s="2"/>
      <c r="M30" s="2"/>
      <c r="N30" s="2"/>
      <c r="O30" s="2" t="s">
        <v>2286</v>
      </c>
      <c r="P30" s="2"/>
      <c r="Q30" s="2" t="s">
        <v>10503</v>
      </c>
      <c r="R30" s="2" t="s">
        <v>10864</v>
      </c>
      <c r="S30" s="15">
        <v>41827</v>
      </c>
      <c r="T30" s="15"/>
      <c r="U30" s="15">
        <v>42277</v>
      </c>
      <c r="V30" s="2"/>
      <c r="W30" s="2"/>
      <c r="X30" s="2"/>
      <c r="Y30" s="2"/>
      <c r="Z30" s="2"/>
      <c r="AA30" s="2"/>
      <c r="AB30" s="2"/>
      <c r="AC30" s="2"/>
      <c r="AD30" s="2"/>
      <c r="AE30" s="2"/>
      <c r="AF30" s="2"/>
      <c r="AG30" s="2"/>
      <c r="AH30" s="2"/>
      <c r="AI30" s="2"/>
      <c r="AJ30" s="2"/>
      <c r="AK30" s="2"/>
      <c r="AL30" s="2"/>
    </row>
    <row r="31" spans="1:38">
      <c r="A31" s="2"/>
      <c r="B31" s="2"/>
      <c r="C31" s="2"/>
      <c r="D31" s="2"/>
      <c r="E31" s="2"/>
      <c r="F31" s="2"/>
      <c r="G31" s="2" t="s">
        <v>6116</v>
      </c>
      <c r="H31" s="2"/>
      <c r="I31" s="2"/>
      <c r="J31" s="17" t="s">
        <v>1735</v>
      </c>
      <c r="K31" s="2" t="str">
        <f t="shared" si="1"/>
        <v>x4</v>
      </c>
      <c r="L31" s="2" t="s">
        <v>10353</v>
      </c>
      <c r="M31" s="2"/>
      <c r="N31" s="2"/>
      <c r="O31" s="2"/>
      <c r="P31" s="2"/>
      <c r="Q31" s="2"/>
      <c r="R31" s="2"/>
      <c r="S31" s="15">
        <f t="shared" si="2"/>
        <v>41827</v>
      </c>
      <c r="T31" s="15" t="str">
        <f t="shared" si="3"/>
        <v/>
      </c>
      <c r="U31" s="15" t="str">
        <f t="shared" si="4"/>
        <v/>
      </c>
      <c r="V31" s="2"/>
      <c r="W31" s="2"/>
      <c r="X31" s="2"/>
      <c r="Y31" s="2"/>
      <c r="Z31" s="2"/>
      <c r="AA31" s="2"/>
      <c r="AB31" s="2"/>
      <c r="AC31" s="2"/>
      <c r="AD31" s="2"/>
      <c r="AE31" s="2"/>
      <c r="AF31" s="2"/>
      <c r="AG31" s="2"/>
      <c r="AH31" s="2"/>
      <c r="AI31" s="2"/>
      <c r="AJ31" s="2"/>
      <c r="AK31" s="2"/>
      <c r="AL31" s="2"/>
    </row>
    <row r="32" spans="1:38">
      <c r="A32" s="2"/>
      <c r="B32" s="2"/>
      <c r="C32" s="2"/>
      <c r="D32" s="2"/>
      <c r="E32" s="2"/>
      <c r="F32" s="2"/>
      <c r="G32" s="2" t="s">
        <v>6116</v>
      </c>
      <c r="H32" s="2"/>
      <c r="I32" s="2"/>
      <c r="J32" s="17" t="s">
        <v>1736</v>
      </c>
      <c r="K32" s="2" t="str">
        <f t="shared" si="1"/>
        <v>x2</v>
      </c>
      <c r="L32" s="2" t="s">
        <v>10354</v>
      </c>
      <c r="M32" s="2"/>
      <c r="N32" s="2"/>
      <c r="O32" s="2"/>
      <c r="P32" s="2"/>
      <c r="Q32" s="2"/>
      <c r="R32" s="2"/>
      <c r="S32" s="15">
        <f t="shared" si="2"/>
        <v>41827</v>
      </c>
      <c r="T32" s="15" t="str">
        <f t="shared" si="3"/>
        <v/>
      </c>
      <c r="U32" s="15" t="str">
        <f t="shared" si="4"/>
        <v/>
      </c>
      <c r="V32" s="2"/>
      <c r="W32" s="2"/>
      <c r="X32" s="2"/>
      <c r="Y32" s="2"/>
      <c r="Z32" s="2"/>
      <c r="AA32" s="2"/>
      <c r="AB32" s="2"/>
      <c r="AC32" s="2"/>
      <c r="AD32" s="2"/>
      <c r="AE32" s="2"/>
      <c r="AF32" s="2"/>
      <c r="AG32" s="2"/>
      <c r="AH32" s="2"/>
      <c r="AI32" s="2"/>
      <c r="AJ32" s="2"/>
      <c r="AK32" s="2"/>
      <c r="AL32" s="2"/>
    </row>
    <row r="33" spans="1:38">
      <c r="A33" s="2"/>
      <c r="B33" s="2"/>
      <c r="C33" s="2"/>
      <c r="D33" s="2"/>
      <c r="E33" s="2"/>
      <c r="F33" s="2"/>
      <c r="G33" s="2" t="s">
        <v>6116</v>
      </c>
      <c r="H33" s="2"/>
      <c r="I33" s="2"/>
      <c r="J33" s="17" t="s">
        <v>1737</v>
      </c>
      <c r="K33" s="2" t="str">
        <f t="shared" si="1"/>
        <v>x1</v>
      </c>
      <c r="L33" s="2" t="s">
        <v>10355</v>
      </c>
      <c r="M33" s="2"/>
      <c r="N33" s="2"/>
      <c r="O33" s="2"/>
      <c r="P33" s="2"/>
      <c r="Q33" s="2"/>
      <c r="R33" s="2"/>
      <c r="S33" s="15">
        <f t="shared" si="2"/>
        <v>41827</v>
      </c>
      <c r="T33" s="15" t="str">
        <f t="shared" si="3"/>
        <v/>
      </c>
      <c r="U33" s="15" t="str">
        <f t="shared" si="4"/>
        <v/>
      </c>
      <c r="V33" s="2"/>
      <c r="W33" s="2"/>
      <c r="X33" s="2"/>
      <c r="Y33" s="2"/>
      <c r="Z33" s="2"/>
      <c r="AA33" s="2"/>
      <c r="AB33" s="2"/>
      <c r="AC33" s="2"/>
      <c r="AD33" s="2"/>
      <c r="AE33" s="2"/>
      <c r="AF33" s="2"/>
      <c r="AG33" s="2"/>
      <c r="AH33" s="2"/>
      <c r="AI33" s="2"/>
      <c r="AJ33" s="2"/>
      <c r="AK33" s="2"/>
      <c r="AL33" s="2"/>
    </row>
    <row r="34" spans="1:38">
      <c r="A34" s="2"/>
      <c r="B34" s="2"/>
      <c r="C34" s="2"/>
      <c r="D34" s="2"/>
      <c r="E34" s="2"/>
      <c r="F34" s="2"/>
      <c r="G34" s="2" t="s">
        <v>6116</v>
      </c>
      <c r="H34" s="2"/>
      <c r="I34" s="2"/>
      <c r="J34" s="17" t="s">
        <v>1738</v>
      </c>
      <c r="K34" s="2" t="str">
        <f t="shared" si="1"/>
        <v>x18</v>
      </c>
      <c r="L34" s="2" t="s">
        <v>10356</v>
      </c>
      <c r="M34" s="2"/>
      <c r="N34" s="2"/>
      <c r="O34" s="2"/>
      <c r="P34" s="2"/>
      <c r="Q34" s="2"/>
      <c r="R34" s="2"/>
      <c r="S34" s="15">
        <f t="shared" si="2"/>
        <v>41827</v>
      </c>
      <c r="T34" s="15" t="str">
        <f t="shared" si="3"/>
        <v/>
      </c>
      <c r="U34" s="15" t="str">
        <f t="shared" si="4"/>
        <v/>
      </c>
      <c r="V34" s="2"/>
      <c r="W34" s="2"/>
      <c r="X34" s="2"/>
      <c r="Y34" s="2"/>
      <c r="Z34" s="2"/>
      <c r="AA34" s="2"/>
      <c r="AB34" s="2"/>
      <c r="AC34" s="2"/>
      <c r="AD34" s="2"/>
      <c r="AE34" s="2"/>
      <c r="AF34" s="2"/>
      <c r="AG34" s="2"/>
      <c r="AH34" s="2"/>
      <c r="AI34" s="2"/>
      <c r="AJ34" s="2"/>
      <c r="AK34" s="2"/>
      <c r="AL34" s="2"/>
    </row>
    <row r="35" spans="1:38">
      <c r="A35" s="2"/>
      <c r="B35" s="2"/>
      <c r="C35" s="2"/>
      <c r="D35" s="2"/>
      <c r="E35" s="2"/>
      <c r="F35" s="2"/>
      <c r="G35" s="2" t="s">
        <v>6116</v>
      </c>
      <c r="H35" s="2"/>
      <c r="I35" s="2"/>
      <c r="J35" s="17" t="s">
        <v>1739</v>
      </c>
      <c r="K35" s="2" t="str">
        <f t="shared" si="1"/>
        <v>x16</v>
      </c>
      <c r="L35" s="2" t="s">
        <v>10357</v>
      </c>
      <c r="M35" s="2"/>
      <c r="N35" s="2"/>
      <c r="O35" s="2"/>
      <c r="P35" s="2"/>
      <c r="Q35" s="2"/>
      <c r="R35" s="2"/>
      <c r="S35" s="15">
        <f t="shared" si="2"/>
        <v>41827</v>
      </c>
      <c r="T35" s="15" t="str">
        <f t="shared" si="3"/>
        <v/>
      </c>
      <c r="U35" s="15" t="str">
        <f t="shared" si="4"/>
        <v/>
      </c>
      <c r="V35" s="2"/>
      <c r="W35" s="2"/>
      <c r="X35" s="2"/>
      <c r="Y35" s="2"/>
      <c r="Z35" s="2"/>
      <c r="AA35" s="2"/>
      <c r="AB35" s="2"/>
      <c r="AC35" s="2"/>
      <c r="AD35" s="2"/>
      <c r="AE35" s="2"/>
      <c r="AF35" s="2"/>
      <c r="AG35" s="2"/>
      <c r="AH35" s="2"/>
      <c r="AI35" s="2"/>
      <c r="AJ35" s="2"/>
      <c r="AK35" s="2"/>
      <c r="AL35" s="2"/>
    </row>
    <row r="36" spans="1:38">
      <c r="A36" s="2"/>
      <c r="B36" s="2"/>
      <c r="C36" s="2"/>
      <c r="D36" s="2"/>
      <c r="E36" s="2"/>
      <c r="F36" s="2"/>
      <c r="G36" s="2" t="s">
        <v>6116</v>
      </c>
      <c r="H36" s="2"/>
      <c r="I36" s="2"/>
      <c r="J36" s="17" t="s">
        <v>1740</v>
      </c>
      <c r="K36" s="2" t="str">
        <f t="shared" si="1"/>
        <v>x19</v>
      </c>
      <c r="L36" s="2" t="s">
        <v>10358</v>
      </c>
      <c r="M36" s="2"/>
      <c r="N36" s="2"/>
      <c r="O36" s="2"/>
      <c r="P36" s="2"/>
      <c r="Q36" s="2"/>
      <c r="R36" s="2"/>
      <c r="S36" s="15">
        <f t="shared" si="2"/>
        <v>41827</v>
      </c>
      <c r="T36" s="15" t="str">
        <f t="shared" si="3"/>
        <v/>
      </c>
      <c r="U36" s="15" t="str">
        <f t="shared" si="4"/>
        <v/>
      </c>
      <c r="V36" s="2"/>
      <c r="W36" s="2"/>
      <c r="X36" s="2"/>
      <c r="Y36" s="2"/>
      <c r="Z36" s="2"/>
      <c r="AA36" s="2"/>
      <c r="AB36" s="2"/>
      <c r="AC36" s="2"/>
      <c r="AD36" s="2"/>
      <c r="AE36" s="2"/>
      <c r="AF36" s="2"/>
      <c r="AG36" s="2"/>
      <c r="AH36" s="2"/>
      <c r="AI36" s="2"/>
      <c r="AJ36" s="2"/>
      <c r="AK36" s="2"/>
      <c r="AL36" s="2"/>
    </row>
    <row r="37" spans="1:38">
      <c r="A37" s="2"/>
      <c r="B37" s="2"/>
      <c r="C37" s="2"/>
      <c r="D37" s="2"/>
      <c r="E37" s="2"/>
      <c r="F37" s="2"/>
      <c r="G37" s="2" t="s">
        <v>6116</v>
      </c>
      <c r="H37" s="2"/>
      <c r="I37" s="2"/>
      <c r="J37" s="17" t="s">
        <v>7215</v>
      </c>
      <c r="K37" s="2" t="str">
        <f t="shared" si="1"/>
        <v>x25</v>
      </c>
      <c r="L37" s="2" t="s">
        <v>10359</v>
      </c>
      <c r="M37" s="2"/>
      <c r="N37" s="2"/>
      <c r="O37" s="2"/>
      <c r="P37" s="2"/>
      <c r="Q37" s="2"/>
      <c r="R37" s="2"/>
      <c r="S37" s="15">
        <f t="shared" si="2"/>
        <v>42277</v>
      </c>
      <c r="T37" s="15" t="str">
        <f t="shared" si="3"/>
        <v/>
      </c>
      <c r="U37" s="15" t="str">
        <f t="shared" si="4"/>
        <v/>
      </c>
      <c r="V37" s="2"/>
      <c r="W37" s="2"/>
      <c r="X37" s="2"/>
      <c r="Y37" s="2"/>
      <c r="Z37" s="2"/>
      <c r="AA37" s="2"/>
      <c r="AB37" s="2"/>
      <c r="AC37" s="2"/>
      <c r="AD37" s="2"/>
      <c r="AE37" s="2"/>
      <c r="AF37" s="2"/>
      <c r="AG37" s="2"/>
      <c r="AH37" s="2"/>
      <c r="AI37" s="2"/>
      <c r="AJ37" s="2"/>
      <c r="AK37" s="2"/>
      <c r="AL37" s="2"/>
    </row>
    <row r="38" spans="1:38">
      <c r="A38" s="2"/>
      <c r="B38" s="2"/>
      <c r="C38" s="2"/>
      <c r="D38" s="2"/>
      <c r="E38" s="2"/>
      <c r="F38" s="2"/>
      <c r="G38" s="2" t="s">
        <v>6116</v>
      </c>
      <c r="H38" s="2"/>
      <c r="I38" s="2"/>
      <c r="J38" s="16" t="s">
        <v>13827</v>
      </c>
      <c r="K38" s="2"/>
      <c r="L38" s="2"/>
      <c r="M38" s="2"/>
      <c r="N38" s="2"/>
      <c r="O38" s="66" t="s">
        <v>2286</v>
      </c>
      <c r="P38" s="66"/>
      <c r="Q38" s="66" t="s">
        <v>10503</v>
      </c>
      <c r="R38" s="2"/>
      <c r="S38" s="15">
        <v>45122</v>
      </c>
      <c r="T38" s="15"/>
      <c r="U38" s="15"/>
      <c r="V38" s="2"/>
      <c r="W38" s="2"/>
      <c r="X38" s="2"/>
      <c r="Y38" s="2"/>
      <c r="Z38" s="2"/>
      <c r="AA38" s="2"/>
      <c r="AB38" s="2"/>
      <c r="AC38" s="2"/>
      <c r="AD38" s="2"/>
      <c r="AE38" s="2"/>
      <c r="AF38" s="2"/>
      <c r="AG38" s="2"/>
      <c r="AH38" s="2"/>
      <c r="AI38" s="2"/>
      <c r="AJ38" s="2"/>
      <c r="AK38" s="2"/>
      <c r="AL38" s="2"/>
    </row>
    <row r="39" spans="1:38">
      <c r="A39" s="2"/>
      <c r="B39" s="2"/>
      <c r="C39" s="2"/>
      <c r="D39" s="2"/>
      <c r="E39" s="2"/>
      <c r="F39" s="2"/>
      <c r="G39" s="2" t="s">
        <v>6116</v>
      </c>
      <c r="H39" s="2"/>
      <c r="I39" s="2"/>
      <c r="J39" s="17" t="s">
        <v>14256</v>
      </c>
      <c r="K39" s="2" t="str">
        <f t="shared" si="1"/>
        <v>x26</v>
      </c>
      <c r="L39" s="2" t="s">
        <v>14752</v>
      </c>
      <c r="M39" s="2"/>
      <c r="N39" s="2"/>
      <c r="O39" s="2"/>
      <c r="P39" s="2"/>
      <c r="Q39" s="2"/>
      <c r="R39" s="2"/>
      <c r="S39" s="15">
        <f t="shared" si="2"/>
        <v>45122</v>
      </c>
      <c r="T39" s="15" t="str">
        <f t="shared" ref="T39:T41" si="6">IF(VLOOKUP(J39,A:G,6,FALSE)=0,"",VLOOKUP(J39,A:G,6,FALSE))</f>
        <v/>
      </c>
      <c r="U39" s="15" t="str">
        <f t="shared" ref="U39:U41" si="7">IF(VLOOKUP(J39,A:G,7,FALSE)=0,"",VLOOKUP(J39,A:G,7,FALSE))</f>
        <v/>
      </c>
      <c r="V39" s="2"/>
      <c r="W39" s="2"/>
      <c r="X39" s="2"/>
      <c r="Y39" s="2"/>
      <c r="Z39" s="2"/>
      <c r="AA39" s="2"/>
      <c r="AB39" s="2"/>
      <c r="AC39" s="2"/>
      <c r="AD39" s="2"/>
      <c r="AE39" s="2"/>
      <c r="AF39" s="2"/>
      <c r="AG39" s="2"/>
      <c r="AH39" s="2"/>
      <c r="AI39" s="2"/>
      <c r="AJ39" s="2"/>
      <c r="AK39" s="2"/>
      <c r="AL39" s="2"/>
    </row>
    <row r="40" spans="1:38">
      <c r="A40" s="2"/>
      <c r="B40" s="2"/>
      <c r="C40" s="2"/>
      <c r="D40" s="2"/>
      <c r="E40" s="2"/>
      <c r="F40" s="2"/>
      <c r="G40" s="2" t="s">
        <v>6116</v>
      </c>
      <c r="H40" s="2"/>
      <c r="I40" s="2"/>
      <c r="J40" s="17" t="s">
        <v>14257</v>
      </c>
      <c r="K40" s="2" t="str">
        <f t="shared" si="1"/>
        <v>x27</v>
      </c>
      <c r="L40" s="2" t="s">
        <v>14753</v>
      </c>
      <c r="M40" s="2"/>
      <c r="N40" s="2"/>
      <c r="O40" s="2"/>
      <c r="P40" s="2"/>
      <c r="Q40" s="2"/>
      <c r="R40" s="2"/>
      <c r="S40" s="15">
        <f t="shared" si="2"/>
        <v>45122</v>
      </c>
      <c r="T40" s="15" t="str">
        <f t="shared" si="6"/>
        <v/>
      </c>
      <c r="U40" s="15" t="str">
        <f t="shared" si="7"/>
        <v/>
      </c>
      <c r="V40" s="2"/>
      <c r="W40" s="2"/>
      <c r="X40" s="2"/>
      <c r="Y40" s="2"/>
      <c r="Z40" s="2"/>
      <c r="AA40" s="2"/>
      <c r="AB40" s="2"/>
      <c r="AC40" s="2"/>
      <c r="AD40" s="2"/>
      <c r="AE40" s="2"/>
      <c r="AF40" s="2"/>
      <c r="AG40" s="2"/>
      <c r="AH40" s="2"/>
      <c r="AI40" s="2"/>
      <c r="AJ40" s="2"/>
      <c r="AK40" s="2"/>
      <c r="AL40" s="2"/>
    </row>
    <row r="41" spans="1:38">
      <c r="A41" s="2"/>
      <c r="B41" s="2"/>
      <c r="C41" s="2"/>
      <c r="D41" s="2"/>
      <c r="E41" s="2"/>
      <c r="F41" s="2"/>
      <c r="G41" s="2" t="s">
        <v>6116</v>
      </c>
      <c r="H41" s="2"/>
      <c r="I41" s="2"/>
      <c r="J41" s="17" t="s">
        <v>13826</v>
      </c>
      <c r="K41" s="2" t="str">
        <f t="shared" si="1"/>
        <v>x28</v>
      </c>
      <c r="L41" s="2" t="s">
        <v>14754</v>
      </c>
      <c r="M41" s="2"/>
      <c r="N41" s="2"/>
      <c r="O41" s="2"/>
      <c r="P41" s="2"/>
      <c r="Q41" s="2"/>
      <c r="R41" s="2"/>
      <c r="S41" s="15">
        <f t="shared" si="2"/>
        <v>45122</v>
      </c>
      <c r="T41" s="15" t="str">
        <f t="shared" si="6"/>
        <v/>
      </c>
      <c r="U41" s="15" t="str">
        <f t="shared" si="7"/>
        <v/>
      </c>
      <c r="V41" s="2"/>
      <c r="W41" s="2"/>
      <c r="X41" s="2"/>
      <c r="Y41" s="2"/>
      <c r="Z41" s="2"/>
      <c r="AA41" s="2"/>
      <c r="AB41" s="2"/>
      <c r="AC41" s="2"/>
      <c r="AD41" s="2"/>
      <c r="AE41" s="2"/>
      <c r="AF41" s="2"/>
      <c r="AG41" s="2"/>
      <c r="AH41" s="2"/>
      <c r="AI41" s="2"/>
      <c r="AJ41" s="2"/>
      <c r="AK41" s="2"/>
      <c r="AL41" s="2"/>
    </row>
    <row r="42" spans="1:38">
      <c r="A42" s="2"/>
      <c r="B42" s="2"/>
      <c r="C42" s="2"/>
      <c r="D42" s="2"/>
      <c r="E42" s="2"/>
      <c r="F42" s="2"/>
      <c r="G42" s="2" t="s">
        <v>6116</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row>
    <row r="43" spans="1:38">
      <c r="A43" s="2"/>
      <c r="B43" s="2"/>
      <c r="C43" s="2"/>
      <c r="D43" s="2"/>
      <c r="E43" s="2"/>
      <c r="F43" s="2"/>
      <c r="G43" s="2" t="s">
        <v>6116</v>
      </c>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row>
    <row r="44" spans="1:38">
      <c r="A44" s="2"/>
      <c r="B44" s="2"/>
      <c r="C44" s="2"/>
      <c r="D44" s="2"/>
      <c r="E44" s="2"/>
      <c r="F44" s="2"/>
      <c r="G44" s="2" t="s">
        <v>6116</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row>
    <row r="45" spans="1:38">
      <c r="A45" s="2"/>
      <c r="B45" s="2"/>
      <c r="C45" s="2"/>
      <c r="D45" s="2"/>
      <c r="E45" s="2"/>
      <c r="F45" s="2"/>
      <c r="G45" s="2" t="s">
        <v>6116</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row>
    <row r="46" spans="1:38">
      <c r="A46" s="2"/>
      <c r="B46" s="2"/>
      <c r="C46" s="2"/>
      <c r="D46" s="2"/>
      <c r="E46" s="2"/>
      <c r="F46" s="2"/>
      <c r="G46" s="2" t="s">
        <v>6116</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row>
    <row r="47" spans="1:38">
      <c r="A47" s="2"/>
      <c r="B47" s="2"/>
      <c r="C47" s="2"/>
      <c r="D47" s="2"/>
      <c r="E47" s="2"/>
      <c r="F47" s="2"/>
      <c r="G47" s="2" t="s">
        <v>6116</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row>
    <row r="48" spans="1:38">
      <c r="A48" s="2"/>
      <c r="B48" s="2"/>
      <c r="C48" s="2"/>
      <c r="D48" s="2"/>
      <c r="E48" s="2"/>
      <c r="F48" s="2"/>
      <c r="G48" s="2" t="s">
        <v>6116</v>
      </c>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row>
    <row r="49" spans="1:38">
      <c r="A49" s="2"/>
      <c r="B49" s="2"/>
      <c r="C49" s="2"/>
      <c r="D49" s="2"/>
      <c r="E49" s="2"/>
      <c r="F49" s="2"/>
      <c r="G49" s="2" t="s">
        <v>6116</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row>
    <row r="50" spans="1:38">
      <c r="A50" s="2"/>
      <c r="B50" s="2"/>
      <c r="C50" s="2"/>
      <c r="D50" s="2"/>
      <c r="E50" s="2"/>
      <c r="F50" s="2"/>
      <c r="G50" s="2" t="s">
        <v>6116</v>
      </c>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38">
      <c r="A51" s="2"/>
      <c r="B51" s="2"/>
      <c r="C51" s="2"/>
      <c r="D51" s="2"/>
      <c r="E51" s="2"/>
      <c r="F51" s="2"/>
      <c r="G51" s="2" t="s">
        <v>6116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3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3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row r="54" spans="1:3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row r="67" spans="1:3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row>
    <row r="71" spans="1:3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row>
    <row r="72" spans="1:3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row>
    <row r="73" spans="1:3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row>
    <row r="74" spans="1:3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row>
    <row r="75" spans="1:3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row>
    <row r="76" spans="1:3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row>
    <row r="77" spans="1:3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row>
    <row r="78" spans="1:3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row>
    <row r="79" spans="1:3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3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row>
    <row r="81" spans="1:3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row>
    <row r="82" spans="1:3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row>
    <row r="83" spans="1:3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row>
    <row r="84" spans="1:3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row>
    <row r="85" spans="1:3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row>
    <row r="86" spans="1:3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row>
    <row r="87" spans="1:3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row>
    <row r="88" spans="1:3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row>
    <row r="89" spans="1:3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row>
    <row r="90" spans="1:3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row>
    <row r="91" spans="1:3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row>
    <row r="92" spans="1:3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row>
    <row r="93" spans="1:3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row>
    <row r="94" spans="1:3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row>
    <row r="95" spans="1:3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row>
    <row r="96" spans="1:3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row>
    <row r="97" spans="1:3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row>
    <row r="98" spans="1:3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row>
    <row r="99" spans="1:3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row>
    <row r="100" spans="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row>
    <row r="101" spans="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row>
    <row r="102" spans="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row>
    <row r="103" spans="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row>
    <row r="104" spans="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row>
    <row r="105" spans="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row>
    <row r="106" spans="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row>
    <row r="107" spans="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row>
    <row r="108" spans="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row>
    <row r="109" spans="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row>
    <row r="110" spans="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row>
    <row r="111" spans="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row>
    <row r="112" spans="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row>
    <row r="113" spans="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row>
    <row r="114" spans="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row>
    <row r="115" spans="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row>
    <row r="116" spans="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row>
    <row r="117" spans="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row>
    <row r="118" spans="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row>
    <row r="119" spans="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row>
    <row r="120" spans="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row>
    <row r="121" spans="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row>
  </sheetData>
  <autoFilter ref="A1:V51" xr:uid="{F6935F71-FA42-420D-903D-E8DC8DD767CF}"/>
  <sortState xmlns:xlrd2="http://schemas.microsoft.com/office/spreadsheetml/2017/richdata2" ref="A3:A25">
    <sortCondition ref="A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M50"/>
  <sheetViews>
    <sheetView zoomScale="80" zoomScaleNormal="80" workbookViewId="0">
      <pane ySplit="1" topLeftCell="A2" activePane="bottomLeft" state="frozen"/>
      <selection activeCell="C26" sqref="C26"/>
      <selection pane="bottomLeft"/>
    </sheetView>
  </sheetViews>
  <sheetFormatPr defaultRowHeight="14.4"/>
  <cols>
    <col min="1" max="1" width="3.21875" bestFit="1" customWidth="1"/>
    <col min="2" max="2" width="24.44140625" customWidth="1"/>
    <col min="3" max="3" width="36.44140625" customWidth="1"/>
    <col min="4" max="4" width="12.44140625" bestFit="1" customWidth="1"/>
    <col min="7" max="7" width="11.77734375" customWidth="1"/>
    <col min="10" max="10" width="16.44140625" bestFit="1" customWidth="1"/>
    <col min="11" max="11" width="15.5546875" bestFit="1" customWidth="1"/>
    <col min="12" max="12" width="13.44140625" customWidth="1"/>
    <col min="13" max="13" width="12.44140625" bestFit="1" customWidth="1"/>
  </cols>
  <sheetData>
    <row r="1" spans="1:13">
      <c r="A1" s="6" t="s">
        <v>0</v>
      </c>
      <c r="B1" s="6" t="s">
        <v>121</v>
      </c>
      <c r="C1" s="6" t="s">
        <v>122</v>
      </c>
      <c r="D1" s="6" t="s">
        <v>123</v>
      </c>
      <c r="E1" s="6" t="s">
        <v>9</v>
      </c>
      <c r="F1" s="6" t="s">
        <v>3</v>
      </c>
      <c r="G1" s="6" t="s">
        <v>4</v>
      </c>
      <c r="H1" s="6" t="s">
        <v>124</v>
      </c>
      <c r="I1" s="6" t="s">
        <v>6209</v>
      </c>
      <c r="J1" s="6" t="s">
        <v>9827</v>
      </c>
      <c r="K1" s="6" t="s">
        <v>9829</v>
      </c>
      <c r="L1" s="6" t="s">
        <v>9828</v>
      </c>
      <c r="M1" s="6" t="s">
        <v>6</v>
      </c>
    </row>
    <row r="2" spans="1:13">
      <c r="A2" s="2">
        <v>1</v>
      </c>
      <c r="B2" s="2" t="s">
        <v>125</v>
      </c>
      <c r="C2" s="2" t="s">
        <v>126</v>
      </c>
      <c r="D2" s="2" t="s">
        <v>127</v>
      </c>
      <c r="E2" s="2" t="s">
        <v>2286</v>
      </c>
      <c r="F2" s="2"/>
      <c r="G2" s="2"/>
      <c r="H2" s="2"/>
      <c r="I2" s="2"/>
      <c r="J2" s="15">
        <v>41827</v>
      </c>
      <c r="K2" s="2"/>
      <c r="L2" s="2"/>
      <c r="M2" s="2"/>
    </row>
    <row r="3" spans="1:13">
      <c r="A3" s="2">
        <v>2</v>
      </c>
      <c r="B3" s="2" t="s">
        <v>120</v>
      </c>
      <c r="C3" s="2" t="s">
        <v>129</v>
      </c>
      <c r="D3" s="2" t="s">
        <v>128</v>
      </c>
      <c r="E3" s="2" t="s">
        <v>2286</v>
      </c>
      <c r="F3" s="2"/>
      <c r="G3" s="2"/>
      <c r="H3" s="2"/>
      <c r="I3" s="2"/>
      <c r="J3" s="15">
        <v>41827</v>
      </c>
      <c r="K3" s="2"/>
      <c r="L3" s="2"/>
      <c r="M3" s="2"/>
    </row>
    <row r="4" spans="1:13">
      <c r="A4" s="2">
        <v>3</v>
      </c>
      <c r="B4" s="2" t="s">
        <v>462</v>
      </c>
      <c r="C4" s="2" t="s">
        <v>463</v>
      </c>
      <c r="D4" s="2" t="s">
        <v>128</v>
      </c>
      <c r="E4" s="2" t="s">
        <v>2286</v>
      </c>
      <c r="F4" s="2"/>
      <c r="G4" s="2"/>
      <c r="H4" s="2"/>
      <c r="I4" s="2"/>
      <c r="J4" s="15">
        <v>41827</v>
      </c>
      <c r="K4" s="2"/>
      <c r="L4" s="2"/>
      <c r="M4" s="2"/>
    </row>
    <row r="5" spans="1:13">
      <c r="A5" s="2">
        <v>4</v>
      </c>
      <c r="B5" s="2" t="s">
        <v>1129</v>
      </c>
      <c r="C5" s="2" t="s">
        <v>2157</v>
      </c>
      <c r="D5" s="2" t="s">
        <v>128</v>
      </c>
      <c r="E5" s="2" t="s">
        <v>2286</v>
      </c>
      <c r="F5" s="2"/>
      <c r="G5" s="2"/>
      <c r="H5" s="2"/>
      <c r="I5" s="2"/>
      <c r="J5" s="15">
        <v>41827</v>
      </c>
      <c r="K5" s="2"/>
      <c r="L5" s="2"/>
      <c r="M5" s="2"/>
    </row>
    <row r="6" spans="1:13">
      <c r="A6" s="2">
        <v>5</v>
      </c>
      <c r="B6" s="2" t="s">
        <v>562</v>
      </c>
      <c r="C6" s="2" t="s">
        <v>2152</v>
      </c>
      <c r="D6" s="2" t="s">
        <v>128</v>
      </c>
      <c r="E6" s="2" t="s">
        <v>2286</v>
      </c>
      <c r="F6" s="2"/>
      <c r="G6" s="2"/>
      <c r="H6" s="2"/>
      <c r="I6" s="2"/>
      <c r="J6" s="15">
        <v>41827</v>
      </c>
      <c r="K6" s="2"/>
      <c r="L6" s="2"/>
      <c r="M6" s="2"/>
    </row>
    <row r="7" spans="1:13">
      <c r="A7" s="2">
        <v>6</v>
      </c>
      <c r="B7" s="2" t="s">
        <v>387</v>
      </c>
      <c r="C7" s="2" t="s">
        <v>1947</v>
      </c>
      <c r="D7" s="2" t="s">
        <v>128</v>
      </c>
      <c r="E7" s="2" t="s">
        <v>2286</v>
      </c>
      <c r="F7" s="2"/>
      <c r="G7" s="2"/>
      <c r="H7" s="2"/>
      <c r="I7" s="2"/>
      <c r="J7" s="15">
        <v>41827</v>
      </c>
      <c r="K7" s="2"/>
      <c r="L7" s="2"/>
      <c r="M7" s="2"/>
    </row>
    <row r="8" spans="1:13">
      <c r="A8" s="2">
        <v>7</v>
      </c>
      <c r="B8" s="2" t="s">
        <v>583</v>
      </c>
      <c r="C8" s="2" t="s">
        <v>1986</v>
      </c>
      <c r="D8" s="2" t="s">
        <v>128</v>
      </c>
      <c r="E8" s="2" t="s">
        <v>2286</v>
      </c>
      <c r="F8" s="2"/>
      <c r="G8" s="2"/>
      <c r="H8" s="2"/>
      <c r="I8" s="2"/>
      <c r="J8" s="15">
        <v>41827</v>
      </c>
      <c r="K8" s="2"/>
      <c r="L8" s="2"/>
      <c r="M8" s="2"/>
    </row>
    <row r="9" spans="1:13">
      <c r="A9" s="2">
        <v>8</v>
      </c>
      <c r="B9" s="2" t="s">
        <v>862</v>
      </c>
      <c r="C9" s="2" t="s">
        <v>2156</v>
      </c>
      <c r="D9" s="2" t="s">
        <v>128</v>
      </c>
      <c r="E9" s="2" t="s">
        <v>2286</v>
      </c>
      <c r="F9" s="2"/>
      <c r="G9" s="2"/>
      <c r="H9" s="2"/>
      <c r="I9" s="2"/>
      <c r="J9" s="15">
        <v>41827</v>
      </c>
      <c r="K9" s="2"/>
      <c r="L9" s="2"/>
      <c r="M9" s="2"/>
    </row>
    <row r="10" spans="1:13">
      <c r="A10" s="2">
        <v>9</v>
      </c>
      <c r="B10" s="2" t="s">
        <v>2155</v>
      </c>
      <c r="C10" s="2" t="s">
        <v>2171</v>
      </c>
      <c r="D10" s="2" t="s">
        <v>128</v>
      </c>
      <c r="E10" s="2" t="s">
        <v>2286</v>
      </c>
      <c r="F10" s="2"/>
      <c r="G10" s="2"/>
      <c r="H10" s="2"/>
      <c r="I10" s="2"/>
      <c r="J10" s="15">
        <v>41827</v>
      </c>
      <c r="K10" s="2"/>
      <c r="L10" s="2"/>
      <c r="M10" s="2"/>
    </row>
    <row r="11" spans="1:13">
      <c r="A11" s="2">
        <v>11</v>
      </c>
      <c r="B11" s="2" t="s">
        <v>1307</v>
      </c>
      <c r="C11" s="2" t="s">
        <v>2160</v>
      </c>
      <c r="D11" s="2" t="s">
        <v>128</v>
      </c>
      <c r="E11" s="2" t="s">
        <v>2286</v>
      </c>
      <c r="F11" s="2"/>
      <c r="G11" s="2"/>
      <c r="H11" s="2"/>
      <c r="I11" s="2"/>
      <c r="J11" s="15">
        <v>41827</v>
      </c>
      <c r="K11" s="2"/>
      <c r="L11" s="2"/>
      <c r="M11" s="2"/>
    </row>
    <row r="12" spans="1:13">
      <c r="A12" s="2">
        <v>13</v>
      </c>
      <c r="B12" s="2" t="s">
        <v>726</v>
      </c>
      <c r="C12" s="2" t="s">
        <v>2175</v>
      </c>
      <c r="D12" s="2" t="s">
        <v>128</v>
      </c>
      <c r="E12" s="2" t="s">
        <v>2286</v>
      </c>
      <c r="F12" s="2"/>
      <c r="G12" s="2"/>
      <c r="H12" s="2"/>
      <c r="I12" s="2"/>
      <c r="J12" s="15">
        <v>41827</v>
      </c>
      <c r="K12" s="2"/>
      <c r="L12" s="2"/>
      <c r="M12" s="2"/>
    </row>
    <row r="13" spans="1:13">
      <c r="A13" s="2">
        <v>14</v>
      </c>
      <c r="B13" s="2" t="s">
        <v>373</v>
      </c>
      <c r="C13" s="2" t="s">
        <v>1949</v>
      </c>
      <c r="D13" s="2" t="s">
        <v>128</v>
      </c>
      <c r="E13" s="2" t="s">
        <v>2286</v>
      </c>
      <c r="F13" s="2"/>
      <c r="G13" s="2"/>
      <c r="H13" s="2"/>
      <c r="I13" s="2"/>
      <c r="J13" s="15">
        <v>41827</v>
      </c>
      <c r="K13" s="2"/>
      <c r="L13" s="2"/>
      <c r="M13" s="2"/>
    </row>
    <row r="14" spans="1:13">
      <c r="A14" s="2">
        <v>15</v>
      </c>
      <c r="B14" s="2" t="s">
        <v>2158</v>
      </c>
      <c r="C14" s="2" t="s">
        <v>2159</v>
      </c>
      <c r="D14" s="2" t="s">
        <v>128</v>
      </c>
      <c r="E14" s="2" t="s">
        <v>2286</v>
      </c>
      <c r="F14" s="2"/>
      <c r="G14" s="2"/>
      <c r="H14" s="2"/>
      <c r="I14" s="2"/>
      <c r="J14" s="15">
        <v>41827</v>
      </c>
      <c r="K14" s="2"/>
      <c r="L14" s="2"/>
      <c r="M14" s="2"/>
    </row>
    <row r="15" spans="1:13">
      <c r="A15" s="2">
        <v>16</v>
      </c>
      <c r="B15" s="2" t="s">
        <v>915</v>
      </c>
      <c r="C15" s="2" t="s">
        <v>2174</v>
      </c>
      <c r="D15" s="2" t="s">
        <v>128</v>
      </c>
      <c r="E15" s="2" t="s">
        <v>2286</v>
      </c>
      <c r="F15" s="2"/>
      <c r="G15" s="2"/>
      <c r="H15" s="2"/>
      <c r="I15" s="2"/>
      <c r="J15" s="15">
        <v>41827</v>
      </c>
      <c r="K15" s="2"/>
      <c r="L15" s="2"/>
      <c r="M15" s="2"/>
    </row>
    <row r="16" spans="1:13">
      <c r="A16" s="2">
        <v>17</v>
      </c>
      <c r="B16" s="2" t="s">
        <v>1154</v>
      </c>
      <c r="C16" s="2" t="s">
        <v>2162</v>
      </c>
      <c r="D16" s="2" t="s">
        <v>128</v>
      </c>
      <c r="E16" s="2" t="s">
        <v>2286</v>
      </c>
      <c r="F16" s="2"/>
      <c r="G16" s="2"/>
      <c r="H16" s="2"/>
      <c r="I16" s="2"/>
      <c r="J16" s="15">
        <v>41827</v>
      </c>
      <c r="K16" s="2"/>
      <c r="L16" s="2"/>
      <c r="M16" s="2"/>
    </row>
    <row r="17" spans="1:13">
      <c r="A17" s="2">
        <v>18</v>
      </c>
      <c r="B17" s="2" t="s">
        <v>1168</v>
      </c>
      <c r="C17" s="2" t="s">
        <v>1950</v>
      </c>
      <c r="D17" s="2" t="s">
        <v>128</v>
      </c>
      <c r="E17" s="2" t="s">
        <v>2286</v>
      </c>
      <c r="F17" s="2"/>
      <c r="G17" s="2"/>
      <c r="H17" s="2"/>
      <c r="I17" s="2"/>
      <c r="J17" s="15">
        <v>41827</v>
      </c>
      <c r="K17" s="2"/>
      <c r="L17" s="2"/>
      <c r="M17" s="2"/>
    </row>
    <row r="18" spans="1:13">
      <c r="A18" s="2">
        <v>19</v>
      </c>
      <c r="B18" s="2" t="s">
        <v>1188</v>
      </c>
      <c r="C18" s="2" t="s">
        <v>1951</v>
      </c>
      <c r="D18" s="2" t="s">
        <v>128</v>
      </c>
      <c r="E18" s="2" t="s">
        <v>2286</v>
      </c>
      <c r="F18" s="2"/>
      <c r="G18" s="2"/>
      <c r="H18" s="2"/>
      <c r="I18" s="2"/>
      <c r="J18" s="15">
        <v>41827</v>
      </c>
      <c r="K18" s="2"/>
      <c r="L18" s="2"/>
      <c r="M18" s="2"/>
    </row>
    <row r="19" spans="1:13">
      <c r="A19" s="2">
        <v>20</v>
      </c>
      <c r="B19" s="2" t="s">
        <v>1952</v>
      </c>
      <c r="C19" s="2" t="s">
        <v>1953</v>
      </c>
      <c r="D19" s="2" t="s">
        <v>128</v>
      </c>
      <c r="E19" s="2" t="s">
        <v>2286</v>
      </c>
      <c r="F19" s="2"/>
      <c r="G19" s="2"/>
      <c r="H19" s="2"/>
      <c r="I19" s="2"/>
      <c r="J19" s="15">
        <v>41827</v>
      </c>
      <c r="K19" s="2"/>
      <c r="L19" s="2"/>
      <c r="M19" s="2"/>
    </row>
    <row r="20" spans="1:13">
      <c r="A20" s="2">
        <v>21</v>
      </c>
      <c r="B20" s="2" t="s">
        <v>1723</v>
      </c>
      <c r="C20" s="2" t="s">
        <v>1665</v>
      </c>
      <c r="D20" s="2" t="s">
        <v>128</v>
      </c>
      <c r="E20" s="2" t="s">
        <v>2286</v>
      </c>
      <c r="F20" s="2"/>
      <c r="G20" s="2"/>
      <c r="H20" s="2"/>
      <c r="I20" s="2"/>
      <c r="J20" s="15">
        <v>41827</v>
      </c>
      <c r="K20" s="2"/>
      <c r="L20" s="2"/>
      <c r="M20" s="2"/>
    </row>
    <row r="21" spans="1:13">
      <c r="A21" s="2">
        <v>22</v>
      </c>
      <c r="B21" s="2" t="s">
        <v>1232</v>
      </c>
      <c r="C21" s="2" t="s">
        <v>1955</v>
      </c>
      <c r="D21" s="2" t="s">
        <v>128</v>
      </c>
      <c r="E21" s="2" t="s">
        <v>2286</v>
      </c>
      <c r="F21" s="2"/>
      <c r="G21" s="2"/>
      <c r="H21" s="2"/>
      <c r="I21" s="2"/>
      <c r="J21" s="15">
        <v>41827</v>
      </c>
      <c r="K21" s="2"/>
      <c r="L21" s="2"/>
      <c r="M21" s="2"/>
    </row>
    <row r="22" spans="1:13">
      <c r="A22" s="2">
        <v>23</v>
      </c>
      <c r="B22" s="2" t="s">
        <v>1159</v>
      </c>
      <c r="C22" s="2" t="s">
        <v>1954</v>
      </c>
      <c r="D22" s="2" t="s">
        <v>128</v>
      </c>
      <c r="E22" s="2" t="s">
        <v>2286</v>
      </c>
      <c r="F22" s="2"/>
      <c r="G22" s="2"/>
      <c r="H22" s="2"/>
      <c r="I22" s="2"/>
      <c r="J22" s="15">
        <v>41827</v>
      </c>
      <c r="K22" s="2"/>
      <c r="L22" s="2"/>
      <c r="M22" s="2"/>
    </row>
    <row r="23" spans="1:13">
      <c r="A23" s="2">
        <v>24</v>
      </c>
      <c r="B23" s="2" t="s">
        <v>1780</v>
      </c>
      <c r="C23" s="2" t="s">
        <v>2165</v>
      </c>
      <c r="D23" s="2" t="s">
        <v>128</v>
      </c>
      <c r="E23" s="2" t="s">
        <v>2286</v>
      </c>
      <c r="F23" s="2"/>
      <c r="G23" s="2"/>
      <c r="H23" s="2"/>
      <c r="I23" s="2"/>
      <c r="J23" s="15">
        <v>41827</v>
      </c>
      <c r="K23" s="2"/>
      <c r="L23" s="2"/>
      <c r="M23" s="2"/>
    </row>
    <row r="24" spans="1:13">
      <c r="A24" s="2">
        <v>25</v>
      </c>
      <c r="B24" s="2" t="s">
        <v>1148</v>
      </c>
      <c r="C24" s="2" t="s">
        <v>2164</v>
      </c>
      <c r="D24" s="2" t="s">
        <v>128</v>
      </c>
      <c r="E24" s="2" t="s">
        <v>2286</v>
      </c>
      <c r="F24" s="2"/>
      <c r="G24" s="2"/>
      <c r="H24" s="2"/>
      <c r="I24" s="2"/>
      <c r="J24" s="15">
        <v>41827</v>
      </c>
      <c r="K24" s="2"/>
      <c r="L24" s="2"/>
      <c r="M24" s="2"/>
    </row>
    <row r="25" spans="1:13">
      <c r="A25" s="2">
        <v>26</v>
      </c>
      <c r="B25" s="2" t="s">
        <v>1806</v>
      </c>
      <c r="C25" s="2" t="s">
        <v>1785</v>
      </c>
      <c r="D25" s="2" t="s">
        <v>128</v>
      </c>
      <c r="E25" s="2" t="s">
        <v>2286</v>
      </c>
      <c r="F25" s="2"/>
      <c r="G25" s="2"/>
      <c r="H25" s="2"/>
      <c r="I25" s="2"/>
      <c r="J25" s="15">
        <v>41827</v>
      </c>
      <c r="K25" s="2"/>
      <c r="L25" s="2"/>
      <c r="M25" s="2"/>
    </row>
    <row r="26" spans="1:13">
      <c r="A26" s="2">
        <v>27</v>
      </c>
      <c r="B26" s="2" t="s">
        <v>1813</v>
      </c>
      <c r="C26" s="2" t="s">
        <v>1807</v>
      </c>
      <c r="D26" s="2" t="s">
        <v>128</v>
      </c>
      <c r="E26" s="2" t="s">
        <v>2286</v>
      </c>
      <c r="F26" s="2"/>
      <c r="G26" s="2"/>
      <c r="H26" s="2"/>
      <c r="I26" s="2"/>
      <c r="J26" s="15">
        <v>41827</v>
      </c>
      <c r="K26" s="2"/>
      <c r="L26" s="2"/>
      <c r="M26" s="2"/>
    </row>
    <row r="27" spans="1:13">
      <c r="A27" s="2">
        <v>28</v>
      </c>
      <c r="B27" s="2" t="s">
        <v>1914</v>
      </c>
      <c r="C27" s="2" t="s">
        <v>1956</v>
      </c>
      <c r="D27" s="2" t="s">
        <v>128</v>
      </c>
      <c r="E27" s="2" t="s">
        <v>2286</v>
      </c>
      <c r="F27" s="2"/>
      <c r="G27" s="2"/>
      <c r="H27" s="2"/>
      <c r="I27" s="2"/>
      <c r="J27" s="15">
        <v>41827</v>
      </c>
      <c r="K27" s="2"/>
      <c r="L27" s="2"/>
      <c r="M27" s="2"/>
    </row>
    <row r="28" spans="1:13">
      <c r="A28" s="2">
        <v>29</v>
      </c>
      <c r="B28" s="2" t="s">
        <v>2184</v>
      </c>
      <c r="C28" s="2" t="s">
        <v>2166</v>
      </c>
      <c r="D28" s="2" t="s">
        <v>128</v>
      </c>
      <c r="E28" s="2" t="s">
        <v>2286</v>
      </c>
      <c r="F28" s="2"/>
      <c r="G28" s="2"/>
      <c r="H28" s="2"/>
      <c r="I28" s="2"/>
      <c r="J28" s="15">
        <v>41827</v>
      </c>
      <c r="K28" s="2"/>
      <c r="L28" s="2"/>
      <c r="M28" s="2"/>
    </row>
    <row r="29" spans="1:13">
      <c r="A29" s="2">
        <v>30</v>
      </c>
      <c r="B29" s="2" t="s">
        <v>1856</v>
      </c>
      <c r="C29" s="2" t="s">
        <v>2044</v>
      </c>
      <c r="D29" s="2" t="s">
        <v>128</v>
      </c>
      <c r="E29" s="2" t="s">
        <v>2286</v>
      </c>
      <c r="F29" s="2"/>
      <c r="G29" s="2"/>
      <c r="H29" s="2"/>
      <c r="I29" s="2"/>
      <c r="J29" s="15">
        <v>41827</v>
      </c>
      <c r="K29" s="2"/>
      <c r="L29" s="2"/>
      <c r="M29" s="2"/>
    </row>
    <row r="30" spans="1:13">
      <c r="A30" s="2">
        <v>31</v>
      </c>
      <c r="B30" s="2" t="s">
        <v>1294</v>
      </c>
      <c r="C30" s="2" t="s">
        <v>1957</v>
      </c>
      <c r="D30" s="2" t="s">
        <v>128</v>
      </c>
      <c r="E30" s="2" t="s">
        <v>2286</v>
      </c>
      <c r="F30" s="2"/>
      <c r="G30" s="2"/>
      <c r="H30" s="2"/>
      <c r="I30" s="2"/>
      <c r="J30" s="15">
        <v>41827</v>
      </c>
      <c r="K30" s="2"/>
      <c r="L30" s="2"/>
      <c r="M30" s="2"/>
    </row>
    <row r="31" spans="1:13">
      <c r="A31" s="2">
        <v>32</v>
      </c>
      <c r="B31" s="2" t="s">
        <v>1958</v>
      </c>
      <c r="C31" s="2" t="s">
        <v>1959</v>
      </c>
      <c r="D31" s="2" t="s">
        <v>128</v>
      </c>
      <c r="E31" s="2" t="s">
        <v>2286</v>
      </c>
      <c r="F31" s="2"/>
      <c r="G31" s="2"/>
      <c r="H31" s="2"/>
      <c r="I31" s="2"/>
      <c r="J31" s="15">
        <v>41827</v>
      </c>
      <c r="K31" s="2"/>
      <c r="L31" s="2"/>
      <c r="M31" s="2"/>
    </row>
    <row r="32" spans="1:13">
      <c r="A32" s="2">
        <v>33</v>
      </c>
      <c r="B32" s="2" t="s">
        <v>1895</v>
      </c>
      <c r="C32" s="2" t="s">
        <v>1896</v>
      </c>
      <c r="D32" s="2" t="s">
        <v>128</v>
      </c>
      <c r="E32" s="2" t="s">
        <v>2286</v>
      </c>
      <c r="F32" s="2"/>
      <c r="G32" s="2"/>
      <c r="H32" s="2"/>
      <c r="I32" s="2"/>
      <c r="J32" s="15">
        <v>41827</v>
      </c>
      <c r="K32" s="2"/>
      <c r="L32" s="2"/>
      <c r="M32" s="2"/>
    </row>
    <row r="33" spans="1:13">
      <c r="A33" s="2">
        <v>34</v>
      </c>
      <c r="B33" s="2" t="s">
        <v>1960</v>
      </c>
      <c r="C33" s="2" t="s">
        <v>3878</v>
      </c>
      <c r="D33" s="2" t="s">
        <v>128</v>
      </c>
      <c r="E33" s="2" t="s">
        <v>2286</v>
      </c>
      <c r="F33" s="2"/>
      <c r="G33" s="2"/>
      <c r="H33" s="2"/>
      <c r="I33" s="2"/>
      <c r="J33" s="15">
        <v>41827</v>
      </c>
      <c r="K33" s="2"/>
      <c r="L33" s="2"/>
      <c r="M33" s="2"/>
    </row>
    <row r="34" spans="1:13">
      <c r="A34" s="2">
        <v>35</v>
      </c>
      <c r="B34" s="2" t="s">
        <v>1210</v>
      </c>
      <c r="C34" s="2" t="s">
        <v>2057</v>
      </c>
      <c r="D34" s="2" t="s">
        <v>2064</v>
      </c>
      <c r="E34" s="2" t="s">
        <v>2286</v>
      </c>
      <c r="F34" s="2"/>
      <c r="G34" s="2"/>
      <c r="H34" s="2"/>
      <c r="I34" s="2" t="s">
        <v>23</v>
      </c>
      <c r="J34" s="15">
        <v>41827</v>
      </c>
      <c r="K34" s="2"/>
      <c r="L34" s="2"/>
      <c r="M34" s="2"/>
    </row>
    <row r="35" spans="1:13">
      <c r="A35" s="2">
        <v>36</v>
      </c>
      <c r="B35" s="2" t="s">
        <v>376</v>
      </c>
      <c r="C35" s="2" t="s">
        <v>2058</v>
      </c>
      <c r="D35" s="2" t="s">
        <v>2064</v>
      </c>
      <c r="E35" s="2" t="s">
        <v>2286</v>
      </c>
      <c r="F35" s="2"/>
      <c r="G35" s="2"/>
      <c r="H35" s="2"/>
      <c r="I35" s="2" t="s">
        <v>23</v>
      </c>
      <c r="J35" s="15">
        <v>41827</v>
      </c>
      <c r="K35" s="2"/>
      <c r="L35" s="2"/>
      <c r="M35" s="2"/>
    </row>
    <row r="36" spans="1:13">
      <c r="A36" s="2">
        <v>37</v>
      </c>
      <c r="B36" s="2" t="s">
        <v>1783</v>
      </c>
      <c r="C36" s="2" t="s">
        <v>12124</v>
      </c>
      <c r="D36" s="2" t="s">
        <v>2064</v>
      </c>
      <c r="E36" s="2" t="s">
        <v>2286</v>
      </c>
      <c r="F36" s="2"/>
      <c r="G36" s="2"/>
      <c r="H36" s="2"/>
      <c r="I36" s="2" t="s">
        <v>23</v>
      </c>
      <c r="J36" s="15">
        <v>41827</v>
      </c>
      <c r="K36" s="2"/>
      <c r="L36" s="15">
        <v>43296</v>
      </c>
      <c r="M36" s="15"/>
    </row>
    <row r="37" spans="1:13">
      <c r="A37" s="2">
        <v>38</v>
      </c>
      <c r="B37" s="2" t="s">
        <v>1178</v>
      </c>
      <c r="C37" s="2" t="s">
        <v>2059</v>
      </c>
      <c r="D37" s="2" t="s">
        <v>2064</v>
      </c>
      <c r="E37" s="2" t="s">
        <v>2286</v>
      </c>
      <c r="F37" s="2"/>
      <c r="G37" s="2"/>
      <c r="H37" s="2"/>
      <c r="I37" s="2" t="s">
        <v>23</v>
      </c>
      <c r="J37" s="15">
        <v>41827</v>
      </c>
      <c r="K37" s="2"/>
      <c r="L37" s="2"/>
      <c r="M37" s="2"/>
    </row>
    <row r="38" spans="1:13">
      <c r="A38" s="2">
        <v>39</v>
      </c>
      <c r="B38" s="2" t="s">
        <v>868</v>
      </c>
      <c r="C38" s="2" t="s">
        <v>2060</v>
      </c>
      <c r="D38" s="2" t="s">
        <v>2064</v>
      </c>
      <c r="E38" s="2" t="s">
        <v>2286</v>
      </c>
      <c r="F38" s="2"/>
      <c r="G38" s="2"/>
      <c r="H38" s="2"/>
      <c r="I38" s="2" t="s">
        <v>23</v>
      </c>
      <c r="J38" s="15">
        <v>41827</v>
      </c>
      <c r="K38" s="2"/>
      <c r="L38" s="2"/>
      <c r="M38" s="2"/>
    </row>
    <row r="39" spans="1:13">
      <c r="A39" s="2">
        <v>40</v>
      </c>
      <c r="B39" s="2" t="s">
        <v>2062</v>
      </c>
      <c r="C39" s="2" t="s">
        <v>2061</v>
      </c>
      <c r="D39" s="2" t="s">
        <v>2064</v>
      </c>
      <c r="E39" s="2" t="s">
        <v>2286</v>
      </c>
      <c r="F39" s="2"/>
      <c r="G39" s="2"/>
      <c r="H39" s="2"/>
      <c r="I39" s="2" t="s">
        <v>23</v>
      </c>
      <c r="J39" s="15">
        <v>41827</v>
      </c>
      <c r="K39" s="2"/>
      <c r="L39" s="2"/>
      <c r="M39" s="2"/>
    </row>
    <row r="40" spans="1:13">
      <c r="A40" s="2">
        <v>41</v>
      </c>
      <c r="B40" s="2" t="s">
        <v>1142</v>
      </c>
      <c r="C40" s="2" t="s">
        <v>3111</v>
      </c>
      <c r="D40" s="2" t="s">
        <v>128</v>
      </c>
      <c r="E40" s="2" t="s">
        <v>2286</v>
      </c>
      <c r="F40" s="2"/>
      <c r="G40" s="2"/>
      <c r="H40" s="2"/>
      <c r="I40" s="2"/>
      <c r="J40" s="15">
        <v>41827</v>
      </c>
      <c r="K40" s="2"/>
      <c r="L40" s="2"/>
      <c r="M40" s="2"/>
    </row>
    <row r="41" spans="1:13">
      <c r="A41" s="2">
        <v>42</v>
      </c>
      <c r="B41" s="2" t="s">
        <v>3914</v>
      </c>
      <c r="C41" s="2" t="s">
        <v>3915</v>
      </c>
      <c r="D41" s="2" t="s">
        <v>128</v>
      </c>
      <c r="E41" s="2" t="s">
        <v>2286</v>
      </c>
      <c r="F41" s="2"/>
      <c r="G41" s="2"/>
      <c r="H41" s="2"/>
      <c r="I41" s="2"/>
      <c r="J41" s="15">
        <v>41827</v>
      </c>
      <c r="K41" s="15">
        <v>41639</v>
      </c>
      <c r="L41" s="2"/>
      <c r="M41" s="2"/>
    </row>
    <row r="42" spans="1:13">
      <c r="A42" s="2">
        <v>43</v>
      </c>
      <c r="B42" s="2" t="s">
        <v>1126</v>
      </c>
      <c r="C42" s="2" t="s">
        <v>11953</v>
      </c>
      <c r="D42" s="2" t="s">
        <v>128</v>
      </c>
      <c r="E42" s="2" t="s">
        <v>2286</v>
      </c>
      <c r="F42" s="2"/>
      <c r="G42" s="2"/>
      <c r="H42" s="2"/>
      <c r="I42" s="2"/>
      <c r="J42" s="15">
        <v>41827</v>
      </c>
      <c r="K42" s="2"/>
      <c r="L42" s="2"/>
      <c r="M42" s="2"/>
    </row>
    <row r="43" spans="1:13">
      <c r="A43" s="2">
        <v>44</v>
      </c>
      <c r="B43" s="2" t="s">
        <v>1161</v>
      </c>
      <c r="C43" s="2" t="s">
        <v>4623</v>
      </c>
      <c r="D43" s="2" t="s">
        <v>128</v>
      </c>
      <c r="E43" s="2" t="s">
        <v>2286</v>
      </c>
      <c r="F43" s="2"/>
      <c r="G43" s="2"/>
      <c r="H43" s="2"/>
      <c r="I43" s="2"/>
      <c r="J43" s="15">
        <v>41827</v>
      </c>
      <c r="K43" s="2"/>
      <c r="L43" s="2"/>
      <c r="M43" s="2"/>
    </row>
    <row r="44" spans="1:13">
      <c r="A44" s="2">
        <v>45</v>
      </c>
      <c r="B44" s="2" t="s">
        <v>1313</v>
      </c>
      <c r="C44" s="2" t="s">
        <v>4625</v>
      </c>
      <c r="D44" s="2" t="s">
        <v>128</v>
      </c>
      <c r="E44" s="2" t="s">
        <v>2286</v>
      </c>
      <c r="F44" s="2"/>
      <c r="G44" s="2"/>
      <c r="H44" s="2"/>
      <c r="I44" s="2"/>
      <c r="J44" s="15">
        <v>41827</v>
      </c>
      <c r="K44" s="15">
        <v>41639</v>
      </c>
      <c r="L44" s="2"/>
      <c r="M44" s="2"/>
    </row>
    <row r="45" spans="1:13">
      <c r="A45" s="2">
        <v>46</v>
      </c>
      <c r="B45" s="2" t="s">
        <v>1174</v>
      </c>
      <c r="C45" s="2" t="s">
        <v>5039</v>
      </c>
      <c r="D45" s="2" t="s">
        <v>128</v>
      </c>
      <c r="E45" s="2" t="s">
        <v>2286</v>
      </c>
      <c r="F45" s="2"/>
      <c r="G45" s="2"/>
      <c r="H45" s="2"/>
      <c r="I45" s="2"/>
      <c r="J45" s="15">
        <v>41827</v>
      </c>
      <c r="K45" s="15">
        <v>41639</v>
      </c>
      <c r="L45" s="2"/>
      <c r="M45" s="2"/>
    </row>
    <row r="46" spans="1:13">
      <c r="A46" s="2">
        <v>47</v>
      </c>
      <c r="B46" s="2" t="s">
        <v>1258</v>
      </c>
      <c r="C46" s="2" t="s">
        <v>6115</v>
      </c>
      <c r="D46" s="2" t="s">
        <v>128</v>
      </c>
      <c r="E46" s="2" t="s">
        <v>2286</v>
      </c>
      <c r="F46" s="2"/>
      <c r="G46" s="2"/>
      <c r="H46" s="2"/>
      <c r="I46" s="2"/>
      <c r="J46" s="15">
        <v>41827</v>
      </c>
      <c r="K46" s="2"/>
      <c r="L46" s="2"/>
      <c r="M46" s="2"/>
    </row>
    <row r="47" spans="1:13">
      <c r="A47" s="2">
        <v>48</v>
      </c>
      <c r="B47" s="2" t="s">
        <v>1227</v>
      </c>
      <c r="C47" s="2" t="s">
        <v>6281</v>
      </c>
      <c r="D47" s="2" t="s">
        <v>128</v>
      </c>
      <c r="E47" s="2" t="s">
        <v>2286</v>
      </c>
      <c r="F47" s="2"/>
      <c r="G47" s="2"/>
      <c r="H47" s="2"/>
      <c r="I47" s="2"/>
      <c r="J47" s="15">
        <v>42277</v>
      </c>
      <c r="K47" s="2"/>
      <c r="L47" s="2"/>
      <c r="M47" s="2"/>
    </row>
    <row r="48" spans="1:13">
      <c r="A48" s="2">
        <v>49</v>
      </c>
      <c r="B48" s="2" t="s">
        <v>1187</v>
      </c>
      <c r="C48" s="2" t="s">
        <v>7706</v>
      </c>
      <c r="D48" s="2" t="s">
        <v>128</v>
      </c>
      <c r="E48" s="2" t="s">
        <v>2286</v>
      </c>
      <c r="F48" s="2"/>
      <c r="G48" s="2"/>
      <c r="H48" s="2"/>
      <c r="I48" s="2"/>
      <c r="J48" s="15">
        <v>42277</v>
      </c>
      <c r="K48" s="2"/>
      <c r="L48" s="2"/>
      <c r="M48" s="2"/>
    </row>
    <row r="49" spans="1:13">
      <c r="A49" s="2">
        <v>50</v>
      </c>
      <c r="B49" s="2" t="s">
        <v>1155</v>
      </c>
      <c r="C49" s="2" t="s">
        <v>9812</v>
      </c>
      <c r="D49" s="2" t="s">
        <v>128</v>
      </c>
      <c r="E49" s="2" t="s">
        <v>2286</v>
      </c>
      <c r="F49" s="2"/>
      <c r="G49" s="2"/>
      <c r="H49" s="2"/>
      <c r="I49" s="2"/>
      <c r="J49" s="15">
        <v>42277</v>
      </c>
      <c r="K49" s="2"/>
      <c r="L49" s="2"/>
      <c r="M49" s="2"/>
    </row>
    <row r="50" spans="1:13">
      <c r="A50" s="2">
        <v>51</v>
      </c>
      <c r="B50" t="s">
        <v>899</v>
      </c>
      <c r="C50" t="s">
        <v>15636</v>
      </c>
      <c r="D50" t="s">
        <v>128</v>
      </c>
      <c r="E50" t="s">
        <v>2286</v>
      </c>
      <c r="J50" s="15">
        <v>45122</v>
      </c>
    </row>
  </sheetData>
  <autoFilter ref="A1:M50" xr:uid="{00000000-0001-0000-0200-000000000000}"/>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Y1033"/>
  <sheetViews>
    <sheetView topLeftCell="L1" zoomScale="80" zoomScaleNormal="80" workbookViewId="0">
      <pane ySplit="1" topLeftCell="A2" activePane="bottomLeft" state="frozen"/>
      <selection activeCell="J13" sqref="J13"/>
      <selection pane="bottomLeft"/>
    </sheetView>
  </sheetViews>
  <sheetFormatPr defaultColWidth="8.77734375" defaultRowHeight="14.4"/>
  <cols>
    <col min="1" max="1" width="60.4414062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100.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130</v>
      </c>
      <c r="B2" s="2" t="s">
        <v>131</v>
      </c>
      <c r="C2" s="2" t="s">
        <v>367</v>
      </c>
      <c r="D2" s="2" t="s">
        <v>2286</v>
      </c>
      <c r="E2" s="15">
        <v>41827</v>
      </c>
      <c r="F2" s="15" t="s">
        <v>6116</v>
      </c>
      <c r="G2" s="2"/>
      <c r="H2" s="2">
        <f t="shared" ref="H2:H65" si="0">COUNTIF(J:J,A2)</f>
        <v>47</v>
      </c>
      <c r="I2" s="2"/>
      <c r="J2" s="20" t="s">
        <v>356</v>
      </c>
      <c r="K2" s="2"/>
      <c r="L2" s="2"/>
      <c r="M2" s="2"/>
      <c r="N2" s="2"/>
      <c r="O2" s="2" t="s">
        <v>2286</v>
      </c>
      <c r="P2" s="2"/>
      <c r="Q2" s="2" t="s">
        <v>357</v>
      </c>
      <c r="R2" s="2"/>
      <c r="S2" s="15">
        <v>41827</v>
      </c>
      <c r="T2" s="2"/>
      <c r="U2" s="2"/>
      <c r="V2" s="2"/>
      <c r="W2" s="2"/>
      <c r="X2" s="2"/>
    </row>
    <row r="3" spans="1:24">
      <c r="A3" s="2" t="s">
        <v>2080</v>
      </c>
      <c r="B3" s="2" t="s">
        <v>67</v>
      </c>
      <c r="C3" s="2"/>
      <c r="D3" s="2" t="s">
        <v>2286</v>
      </c>
      <c r="E3" s="15">
        <v>41827</v>
      </c>
      <c r="F3" s="15" t="s">
        <v>6116</v>
      </c>
      <c r="G3" s="2"/>
      <c r="H3" s="2">
        <f t="shared" si="0"/>
        <v>2</v>
      </c>
      <c r="I3" s="2"/>
      <c r="J3" s="17" t="s">
        <v>130</v>
      </c>
      <c r="K3" s="2" t="str">
        <f t="shared" ref="K3:K15" si="1">VLOOKUP(J3,$A:$B,2,FALSE)</f>
        <v>x0</v>
      </c>
      <c r="L3" s="2" t="str">
        <f>J3</f>
        <v>Total/NA</v>
      </c>
      <c r="M3" s="2" t="s">
        <v>358</v>
      </c>
      <c r="N3" s="2"/>
      <c r="O3" s="2"/>
      <c r="P3" s="2"/>
      <c r="Q3" s="2"/>
      <c r="R3" s="2"/>
      <c r="S3" s="15">
        <f t="shared" ref="S3:S15" si="2">VLOOKUP(J3,A:G,5,FALSE)</f>
        <v>41827</v>
      </c>
      <c r="T3" s="15" t="str">
        <f t="shared" ref="T3:T15" si="3">IF(VLOOKUP(J3,A:G,6,FALSE)=0,"",VLOOKUP(J3,A:G,6,FALSE))</f>
        <v/>
      </c>
      <c r="U3" s="15" t="str">
        <f t="shared" ref="U3:U15" si="4">IF(VLOOKUP(J3,A:G,7,FALSE)=0,"",VLOOKUP(J3,A:G,7,FALSE))</f>
        <v/>
      </c>
      <c r="V3" s="2"/>
      <c r="W3" s="2"/>
      <c r="X3" s="2"/>
    </row>
    <row r="4" spans="1:24">
      <c r="A4" s="2" t="s">
        <v>2079</v>
      </c>
      <c r="B4" s="2" t="s">
        <v>68</v>
      </c>
      <c r="C4" s="2"/>
      <c r="D4" s="2" t="s">
        <v>2286</v>
      </c>
      <c r="E4" s="15">
        <v>41827</v>
      </c>
      <c r="F4" s="15" t="s">
        <v>6116</v>
      </c>
      <c r="G4" s="2"/>
      <c r="H4" s="2">
        <f t="shared" si="0"/>
        <v>2</v>
      </c>
      <c r="I4" s="2"/>
      <c r="J4" s="19" t="s">
        <v>132</v>
      </c>
      <c r="K4" s="2" t="str">
        <f t="shared" si="1"/>
        <v>x32</v>
      </c>
      <c r="L4" s="2" t="str">
        <f t="shared" ref="L4:L67" si="5">J4</f>
        <v>Derivatives</v>
      </c>
      <c r="M4" s="2" t="s">
        <v>358</v>
      </c>
      <c r="N4" s="2" t="s">
        <v>359</v>
      </c>
      <c r="O4" s="2"/>
      <c r="P4" s="2"/>
      <c r="Q4" s="2"/>
      <c r="R4" s="2"/>
      <c r="S4" s="15">
        <f t="shared" si="2"/>
        <v>41827</v>
      </c>
      <c r="T4" s="15" t="str">
        <f t="shared" si="3"/>
        <v/>
      </c>
      <c r="U4" s="15" t="str">
        <f t="shared" si="4"/>
        <v/>
      </c>
      <c r="V4" s="2"/>
      <c r="W4" s="2"/>
      <c r="X4" s="2"/>
    </row>
    <row r="5" spans="1:24">
      <c r="A5" s="2" t="s">
        <v>2078</v>
      </c>
      <c r="B5" s="2" t="s">
        <v>69</v>
      </c>
      <c r="C5" s="2"/>
      <c r="D5" s="2" t="s">
        <v>2286</v>
      </c>
      <c r="E5" s="15">
        <v>41827</v>
      </c>
      <c r="F5" s="15" t="s">
        <v>6116</v>
      </c>
      <c r="G5" s="2"/>
      <c r="H5" s="2">
        <f t="shared" si="0"/>
        <v>2</v>
      </c>
      <c r="I5" s="2"/>
      <c r="J5" s="21" t="s">
        <v>133</v>
      </c>
      <c r="K5" s="2" t="str">
        <f t="shared" si="1"/>
        <v>x25</v>
      </c>
      <c r="L5" s="2" t="str">
        <f t="shared" si="5"/>
        <v>Credit derivatives</v>
      </c>
      <c r="M5" s="2"/>
      <c r="N5" s="2" t="s">
        <v>359</v>
      </c>
      <c r="O5" s="2"/>
      <c r="P5" s="2"/>
      <c r="Q5" s="2"/>
      <c r="R5" s="2"/>
      <c r="S5" s="15">
        <f t="shared" si="2"/>
        <v>41827</v>
      </c>
      <c r="T5" s="15" t="str">
        <f t="shared" si="3"/>
        <v/>
      </c>
      <c r="U5" s="15" t="str">
        <f t="shared" si="4"/>
        <v/>
      </c>
      <c r="V5" s="2"/>
      <c r="W5" s="2"/>
      <c r="X5" s="2"/>
    </row>
    <row r="6" spans="1:24">
      <c r="A6" s="2" t="s">
        <v>10473</v>
      </c>
      <c r="B6" s="2" t="s">
        <v>70</v>
      </c>
      <c r="C6" s="2"/>
      <c r="D6" s="2" t="s">
        <v>2286</v>
      </c>
      <c r="E6" s="15">
        <v>41827</v>
      </c>
      <c r="F6" s="15" t="s">
        <v>6116</v>
      </c>
      <c r="G6" s="15">
        <v>42277</v>
      </c>
      <c r="H6" s="2">
        <f t="shared" si="0"/>
        <v>2</v>
      </c>
      <c r="I6" s="2"/>
      <c r="J6" s="21" t="s">
        <v>134</v>
      </c>
      <c r="K6" s="2" t="str">
        <f t="shared" si="1"/>
        <v>x37</v>
      </c>
      <c r="L6" s="2" t="str">
        <f t="shared" si="5"/>
        <v>Derivatives other than credit derivatives</v>
      </c>
      <c r="M6" s="2"/>
      <c r="N6" s="2" t="s">
        <v>359</v>
      </c>
      <c r="O6" s="2"/>
      <c r="P6" s="2"/>
      <c r="Q6" s="2"/>
      <c r="R6" s="2"/>
      <c r="S6" s="15">
        <f t="shared" si="2"/>
        <v>41827</v>
      </c>
      <c r="T6" s="15">
        <f t="shared" si="3"/>
        <v>41639</v>
      </c>
      <c r="U6" s="15" t="str">
        <f t="shared" si="4"/>
        <v/>
      </c>
      <c r="V6" s="2"/>
      <c r="W6" s="2"/>
      <c r="X6" s="2"/>
    </row>
    <row r="7" spans="1:24">
      <c r="A7" s="2" t="s">
        <v>10475</v>
      </c>
      <c r="B7" s="2" t="s">
        <v>71</v>
      </c>
      <c r="C7" s="2"/>
      <c r="D7" s="2" t="s">
        <v>2286</v>
      </c>
      <c r="E7" s="15">
        <v>41827</v>
      </c>
      <c r="F7" s="15"/>
      <c r="G7" s="15">
        <v>42277</v>
      </c>
      <c r="H7" s="2">
        <f t="shared" si="0"/>
        <v>2</v>
      </c>
      <c r="I7" s="2"/>
      <c r="J7" s="19" t="s">
        <v>135</v>
      </c>
      <c r="K7" s="2" t="str">
        <f t="shared" si="1"/>
        <v>x43</v>
      </c>
      <c r="L7" s="2" t="str">
        <f t="shared" si="5"/>
        <v>Equity instruments, loans and bonds</v>
      </c>
      <c r="M7" s="2" t="s">
        <v>358</v>
      </c>
      <c r="N7" s="2" t="s">
        <v>359</v>
      </c>
      <c r="O7" s="2"/>
      <c r="P7" s="2"/>
      <c r="Q7" s="2"/>
      <c r="R7" s="2"/>
      <c r="S7" s="15">
        <f t="shared" si="2"/>
        <v>41827</v>
      </c>
      <c r="T7" s="15" t="str">
        <f t="shared" si="3"/>
        <v/>
      </c>
      <c r="U7" s="15" t="str">
        <f t="shared" si="4"/>
        <v/>
      </c>
      <c r="V7" s="2"/>
      <c r="W7" s="2"/>
      <c r="X7" s="2"/>
    </row>
    <row r="8" spans="1:24">
      <c r="A8" s="2" t="s">
        <v>10480</v>
      </c>
      <c r="B8" s="2" t="s">
        <v>72</v>
      </c>
      <c r="C8" s="2"/>
      <c r="D8" s="2" t="s">
        <v>2286</v>
      </c>
      <c r="E8" s="15">
        <v>41827</v>
      </c>
      <c r="F8" s="15" t="s">
        <v>6116</v>
      </c>
      <c r="G8" s="15">
        <v>42277</v>
      </c>
      <c r="H8" s="2">
        <f t="shared" si="0"/>
        <v>2</v>
      </c>
      <c r="I8" s="2"/>
      <c r="J8" s="21" t="s">
        <v>136</v>
      </c>
      <c r="K8" s="2" t="str">
        <f t="shared" si="1"/>
        <v>x39</v>
      </c>
      <c r="L8" s="2" t="str">
        <f t="shared" si="5"/>
        <v>Equity instruments</v>
      </c>
      <c r="M8" s="2"/>
      <c r="N8" s="2" t="s">
        <v>359</v>
      </c>
      <c r="O8" s="2"/>
      <c r="P8" s="2"/>
      <c r="Q8" s="2"/>
      <c r="R8" s="2"/>
      <c r="S8" s="15">
        <f t="shared" si="2"/>
        <v>41827</v>
      </c>
      <c r="T8" s="15" t="str">
        <f t="shared" si="3"/>
        <v/>
      </c>
      <c r="U8" s="15" t="str">
        <f t="shared" si="4"/>
        <v/>
      </c>
      <c r="V8" s="2"/>
      <c r="W8" s="2"/>
      <c r="X8" s="2"/>
    </row>
    <row r="9" spans="1:24">
      <c r="A9" s="2" t="s">
        <v>162</v>
      </c>
      <c r="B9" s="2" t="s">
        <v>73</v>
      </c>
      <c r="C9" s="2"/>
      <c r="D9" s="2" t="s">
        <v>2286</v>
      </c>
      <c r="E9" s="15">
        <v>41827</v>
      </c>
      <c r="F9" s="15" t="s">
        <v>6116</v>
      </c>
      <c r="G9" s="2"/>
      <c r="H9" s="2">
        <f t="shared" si="0"/>
        <v>12</v>
      </c>
      <c r="I9" s="2"/>
      <c r="J9" s="21" t="s">
        <v>137</v>
      </c>
      <c r="K9" s="2" t="str">
        <f t="shared" si="1"/>
        <v>x82</v>
      </c>
      <c r="L9" s="2" t="str">
        <f t="shared" si="5"/>
        <v>Loans and bonds</v>
      </c>
      <c r="M9" s="2" t="s">
        <v>358</v>
      </c>
      <c r="N9" s="2" t="s">
        <v>359</v>
      </c>
      <c r="O9" s="2"/>
      <c r="P9" s="2"/>
      <c r="Q9" s="2"/>
      <c r="R9" s="2"/>
      <c r="S9" s="15">
        <f t="shared" si="2"/>
        <v>41827</v>
      </c>
      <c r="T9" s="15" t="str">
        <f t="shared" si="3"/>
        <v/>
      </c>
      <c r="U9" s="15" t="str">
        <f t="shared" si="4"/>
        <v/>
      </c>
      <c r="V9" s="2"/>
      <c r="W9" s="2"/>
      <c r="X9" s="2"/>
    </row>
    <row r="10" spans="1:24">
      <c r="A10" s="2" t="s">
        <v>2218</v>
      </c>
      <c r="B10" s="2" t="s">
        <v>74</v>
      </c>
      <c r="C10" s="2"/>
      <c r="D10" s="2" t="s">
        <v>2286</v>
      </c>
      <c r="E10" s="15">
        <v>41827</v>
      </c>
      <c r="F10" s="15" t="s">
        <v>6116</v>
      </c>
      <c r="G10" s="2"/>
      <c r="H10" s="2">
        <f t="shared" si="0"/>
        <v>3</v>
      </c>
      <c r="I10" s="2"/>
      <c r="J10" s="22" t="s">
        <v>138</v>
      </c>
      <c r="K10" s="2" t="str">
        <f t="shared" si="1"/>
        <v>x83</v>
      </c>
      <c r="L10" s="2" t="str">
        <f t="shared" si="5"/>
        <v>Loans and bonds other than structured notes and collateralised securities</v>
      </c>
      <c r="M10" s="2"/>
      <c r="N10" s="2" t="s">
        <v>359</v>
      </c>
      <c r="O10" s="2"/>
      <c r="P10" s="2"/>
      <c r="Q10" s="2"/>
      <c r="R10" s="2"/>
      <c r="S10" s="15">
        <f t="shared" si="2"/>
        <v>41827</v>
      </c>
      <c r="T10" s="15" t="str">
        <f t="shared" si="3"/>
        <v/>
      </c>
      <c r="U10" s="15" t="str">
        <f t="shared" si="4"/>
        <v/>
      </c>
      <c r="V10" s="2"/>
      <c r="W10" s="2"/>
      <c r="X10" s="2"/>
    </row>
    <row r="11" spans="1:24">
      <c r="A11" s="2" t="s">
        <v>2219</v>
      </c>
      <c r="B11" s="2" t="s">
        <v>75</v>
      </c>
      <c r="C11" s="2"/>
      <c r="D11" s="2" t="s">
        <v>2286</v>
      </c>
      <c r="E11" s="15">
        <v>41827</v>
      </c>
      <c r="F11" s="15" t="s">
        <v>6116</v>
      </c>
      <c r="G11" s="2"/>
      <c r="H11" s="2">
        <f t="shared" si="0"/>
        <v>3</v>
      </c>
      <c r="I11" s="2"/>
      <c r="J11" s="22" t="s">
        <v>139</v>
      </c>
      <c r="K11" s="2" t="str">
        <f t="shared" si="1"/>
        <v>x138</v>
      </c>
      <c r="L11" s="2" t="str">
        <f t="shared" si="5"/>
        <v>Structured notes and collateralised securities [other than tradable that are based on repackaged loans]</v>
      </c>
      <c r="M11" s="2"/>
      <c r="N11" s="2" t="s">
        <v>359</v>
      </c>
      <c r="O11" s="2"/>
      <c r="P11" s="2"/>
      <c r="Q11" s="2"/>
      <c r="R11" s="2"/>
      <c r="S11" s="15">
        <f t="shared" si="2"/>
        <v>41827</v>
      </c>
      <c r="T11" s="15">
        <f t="shared" si="3"/>
        <v>41639</v>
      </c>
      <c r="U11" s="15" t="str">
        <f t="shared" si="4"/>
        <v/>
      </c>
      <c r="V11" s="2"/>
      <c r="W11" s="2"/>
      <c r="X11" s="2"/>
    </row>
    <row r="12" spans="1:24">
      <c r="A12" s="2" t="s">
        <v>165</v>
      </c>
      <c r="B12" s="2" t="s">
        <v>76</v>
      </c>
      <c r="C12" s="2"/>
      <c r="D12" s="2" t="s">
        <v>2286</v>
      </c>
      <c r="E12" s="15">
        <v>41827</v>
      </c>
      <c r="F12" s="15" t="s">
        <v>6116</v>
      </c>
      <c r="G12" s="2"/>
      <c r="H12" s="2">
        <f t="shared" si="0"/>
        <v>9</v>
      </c>
      <c r="I12" s="2"/>
      <c r="J12" s="22" t="s">
        <v>140</v>
      </c>
      <c r="K12" s="2" t="str">
        <f t="shared" si="1"/>
        <v>x140</v>
      </c>
      <c r="L12" s="2" t="str">
        <f t="shared" si="5"/>
        <v>Structured notes and collateralised securities [tradable that are based on repackaged loans]</v>
      </c>
      <c r="M12" s="2"/>
      <c r="N12" s="2" t="s">
        <v>359</v>
      </c>
      <c r="O12" s="2"/>
      <c r="P12" s="2"/>
      <c r="Q12" s="2"/>
      <c r="R12" s="2"/>
      <c r="S12" s="15">
        <f t="shared" si="2"/>
        <v>41827</v>
      </c>
      <c r="T12" s="15" t="str">
        <f t="shared" si="3"/>
        <v/>
      </c>
      <c r="U12" s="15" t="str">
        <f t="shared" si="4"/>
        <v/>
      </c>
      <c r="V12" s="2"/>
      <c r="W12" s="2"/>
      <c r="X12" s="2"/>
    </row>
    <row r="13" spans="1:24">
      <c r="A13" s="2" t="s">
        <v>161</v>
      </c>
      <c r="B13" s="2" t="s">
        <v>77</v>
      </c>
      <c r="C13" s="2"/>
      <c r="D13" s="2" t="s">
        <v>2286</v>
      </c>
      <c r="E13" s="15">
        <v>41827</v>
      </c>
      <c r="F13" s="15" t="s">
        <v>6116</v>
      </c>
      <c r="G13" s="2"/>
      <c r="H13" s="2">
        <f t="shared" si="0"/>
        <v>10</v>
      </c>
      <c r="I13" s="2"/>
      <c r="J13" s="19" t="s">
        <v>141</v>
      </c>
      <c r="K13" s="2" t="str">
        <f t="shared" si="1"/>
        <v>x95</v>
      </c>
      <c r="L13" s="2" t="str">
        <f t="shared" si="5"/>
        <v>Other than derivatives, equity instruments and loans and bonds</v>
      </c>
      <c r="M13" s="2" t="s">
        <v>358</v>
      </c>
      <c r="N13" s="2" t="s">
        <v>359</v>
      </c>
      <c r="O13" s="2"/>
      <c r="P13" s="2"/>
      <c r="Q13" s="2"/>
      <c r="R13" s="2"/>
      <c r="S13" s="15">
        <f t="shared" si="2"/>
        <v>41827</v>
      </c>
      <c r="T13" s="15">
        <f t="shared" si="3"/>
        <v>41639</v>
      </c>
      <c r="U13" s="15" t="str">
        <f t="shared" si="4"/>
        <v/>
      </c>
      <c r="V13" s="2"/>
      <c r="W13" s="2"/>
      <c r="X13" s="2"/>
    </row>
    <row r="14" spans="1:24">
      <c r="A14" s="2" t="s">
        <v>194</v>
      </c>
      <c r="B14" s="2" t="s">
        <v>78</v>
      </c>
      <c r="C14" s="2"/>
      <c r="D14" s="2" t="s">
        <v>2286</v>
      </c>
      <c r="E14" s="15">
        <v>41827</v>
      </c>
      <c r="F14" s="15" t="s">
        <v>6116</v>
      </c>
      <c r="G14" s="2"/>
      <c r="H14" s="2">
        <f t="shared" si="0"/>
        <v>2</v>
      </c>
      <c r="I14" s="2"/>
      <c r="J14" s="21" t="s">
        <v>142</v>
      </c>
      <c r="K14" s="2" t="str">
        <f t="shared" si="1"/>
        <v>x30</v>
      </c>
      <c r="L14" s="2" t="str">
        <f t="shared" si="5"/>
        <v>Deferred tax</v>
      </c>
      <c r="M14" s="2"/>
      <c r="N14" s="2" t="s">
        <v>359</v>
      </c>
      <c r="O14" s="2"/>
      <c r="P14" s="2"/>
      <c r="Q14" s="2"/>
      <c r="R14" s="2"/>
      <c r="S14" s="15">
        <f t="shared" si="2"/>
        <v>41827</v>
      </c>
      <c r="T14" s="15" t="str">
        <f t="shared" si="3"/>
        <v/>
      </c>
      <c r="U14" s="15" t="str">
        <f t="shared" si="4"/>
        <v/>
      </c>
      <c r="V14" s="2"/>
      <c r="W14" s="2"/>
      <c r="X14" s="2"/>
    </row>
    <row r="15" spans="1:24">
      <c r="A15" s="2" t="s">
        <v>196</v>
      </c>
      <c r="B15" s="2" t="s">
        <v>79</v>
      </c>
      <c r="C15" s="2"/>
      <c r="D15" s="2" t="s">
        <v>2286</v>
      </c>
      <c r="E15" s="15">
        <v>41827</v>
      </c>
      <c r="F15" s="15">
        <v>41639</v>
      </c>
      <c r="G15" s="2"/>
      <c r="H15" s="2">
        <f t="shared" si="0"/>
        <v>2</v>
      </c>
      <c r="I15" s="2"/>
      <c r="J15" s="21" t="s">
        <v>143</v>
      </c>
      <c r="K15" s="2" t="str">
        <f t="shared" si="1"/>
        <v>x96</v>
      </c>
      <c r="L15" s="2" t="str">
        <f t="shared" si="5"/>
        <v>Other than derivatives, equity instruments, loans, bonds and deferred tax</v>
      </c>
      <c r="M15" s="2"/>
      <c r="N15" s="2" t="s">
        <v>359</v>
      </c>
      <c r="O15" s="2"/>
      <c r="P15" s="2"/>
      <c r="Q15" s="2"/>
      <c r="R15" s="2"/>
      <c r="S15" s="15">
        <f t="shared" si="2"/>
        <v>41827</v>
      </c>
      <c r="T15" s="15">
        <f t="shared" si="3"/>
        <v>41639</v>
      </c>
      <c r="U15" s="15" t="str">
        <f t="shared" si="4"/>
        <v/>
      </c>
      <c r="V15" s="2"/>
      <c r="W15" s="2"/>
      <c r="X15" s="2"/>
    </row>
    <row r="16" spans="1:24">
      <c r="A16" s="2" t="s">
        <v>173</v>
      </c>
      <c r="B16" s="2" t="s">
        <v>80</v>
      </c>
      <c r="C16" s="2"/>
      <c r="D16" s="2" t="s">
        <v>2286</v>
      </c>
      <c r="E16" s="15">
        <v>41827</v>
      </c>
      <c r="F16" s="15" t="s">
        <v>6116</v>
      </c>
      <c r="G16" s="2"/>
      <c r="H16" s="2">
        <f t="shared" si="0"/>
        <v>3</v>
      </c>
      <c r="I16" s="2"/>
      <c r="J16" s="20" t="s">
        <v>360</v>
      </c>
      <c r="K16" s="2"/>
      <c r="L16" s="2"/>
      <c r="M16" s="2"/>
      <c r="N16" s="2"/>
      <c r="O16" s="2" t="s">
        <v>2286</v>
      </c>
      <c r="P16" s="2"/>
      <c r="Q16" s="2" t="s">
        <v>361</v>
      </c>
      <c r="R16" s="2"/>
      <c r="S16" s="15">
        <v>41827</v>
      </c>
      <c r="T16" s="15">
        <v>42277</v>
      </c>
      <c r="U16" s="15"/>
      <c r="V16" s="2"/>
      <c r="W16" s="2"/>
      <c r="X16" s="2"/>
    </row>
    <row r="17" spans="1:24">
      <c r="A17" s="2" t="s">
        <v>225</v>
      </c>
      <c r="B17" s="2" t="s">
        <v>81</v>
      </c>
      <c r="C17" s="2"/>
      <c r="D17" s="2" t="s">
        <v>2286</v>
      </c>
      <c r="E17" s="15">
        <v>41827</v>
      </c>
      <c r="F17" s="15" t="s">
        <v>6116</v>
      </c>
      <c r="G17" s="2"/>
      <c r="H17" s="2">
        <f t="shared" si="0"/>
        <v>1</v>
      </c>
      <c r="I17" s="2"/>
      <c r="J17" s="17" t="s">
        <v>130</v>
      </c>
      <c r="K17" s="2" t="str">
        <f t="shared" ref="K17:K44" si="6">VLOOKUP(J17,$A:$B,2,FALSE)</f>
        <v>x0</v>
      </c>
      <c r="L17" s="2" t="str">
        <f t="shared" si="5"/>
        <v>Total/NA</v>
      </c>
      <c r="M17" s="2" t="s">
        <v>358</v>
      </c>
      <c r="N17" s="2"/>
      <c r="O17" s="2"/>
      <c r="P17" s="2"/>
      <c r="Q17" s="2"/>
      <c r="R17" s="2"/>
      <c r="S17" s="15">
        <f t="shared" ref="S17:S44" si="7">VLOOKUP(J17,A:G,5,FALSE)</f>
        <v>41827</v>
      </c>
      <c r="T17" s="15" t="str">
        <f t="shared" ref="T17:T44" si="8">IF(VLOOKUP(J17,A:G,6,FALSE)=0,"",VLOOKUP(J17,A:G,6,FALSE))</f>
        <v/>
      </c>
      <c r="U17" s="15" t="str">
        <f t="shared" ref="U17:U44" si="9">IF(VLOOKUP(J17,A:G,7,FALSE)=0,"",VLOOKUP(J17,A:G,7,FALSE))</f>
        <v/>
      </c>
      <c r="V17" s="2"/>
      <c r="W17" s="2"/>
      <c r="X17" s="2"/>
    </row>
    <row r="18" spans="1:24">
      <c r="A18" s="2" t="s">
        <v>157</v>
      </c>
      <c r="B18" s="2" t="s">
        <v>82</v>
      </c>
      <c r="C18" s="2"/>
      <c r="D18" s="2" t="s">
        <v>2286</v>
      </c>
      <c r="E18" s="15">
        <v>41827</v>
      </c>
      <c r="F18" s="15" t="s">
        <v>6116</v>
      </c>
      <c r="G18" s="2"/>
      <c r="H18" s="2">
        <f t="shared" si="0"/>
        <v>5</v>
      </c>
      <c r="I18" s="2"/>
      <c r="J18" s="19" t="s">
        <v>132</v>
      </c>
      <c r="K18" s="2" t="str">
        <f t="shared" si="6"/>
        <v>x32</v>
      </c>
      <c r="L18" s="2" t="str">
        <f t="shared" si="5"/>
        <v>Derivatives</v>
      </c>
      <c r="M18" s="2" t="s">
        <v>358</v>
      </c>
      <c r="N18" s="2" t="s">
        <v>359</v>
      </c>
      <c r="O18" s="2"/>
      <c r="P18" s="2"/>
      <c r="Q18" s="2"/>
      <c r="R18" s="2"/>
      <c r="S18" s="15">
        <f t="shared" si="7"/>
        <v>41827</v>
      </c>
      <c r="T18" s="15" t="str">
        <f t="shared" si="8"/>
        <v/>
      </c>
      <c r="U18" s="15" t="str">
        <f t="shared" si="9"/>
        <v/>
      </c>
      <c r="V18" s="2"/>
      <c r="W18" s="2"/>
      <c r="X18" s="2"/>
    </row>
    <row r="19" spans="1:24">
      <c r="A19" s="2" t="s">
        <v>218</v>
      </c>
      <c r="B19" s="2" t="s">
        <v>83</v>
      </c>
      <c r="C19" s="2"/>
      <c r="D19" s="2" t="s">
        <v>2286</v>
      </c>
      <c r="E19" s="15">
        <v>41827</v>
      </c>
      <c r="F19" s="15" t="s">
        <v>6116</v>
      </c>
      <c r="G19" s="2"/>
      <c r="H19" s="2">
        <f t="shared" si="0"/>
        <v>3</v>
      </c>
      <c r="I19" s="2"/>
      <c r="J19" s="21" t="s">
        <v>9902</v>
      </c>
      <c r="K19" s="2" t="str">
        <f t="shared" si="6"/>
        <v>x34</v>
      </c>
      <c r="L19" s="2" t="str">
        <f t="shared" si="5"/>
        <v>Futures</v>
      </c>
      <c r="M19" s="2"/>
      <c r="N19" s="2" t="s">
        <v>359</v>
      </c>
      <c r="O19" s="2"/>
      <c r="P19" s="2"/>
      <c r="Q19" s="2"/>
      <c r="R19" s="2"/>
      <c r="S19" s="15">
        <f t="shared" si="7"/>
        <v>41827</v>
      </c>
      <c r="T19" s="15" t="str">
        <f t="shared" si="8"/>
        <v/>
      </c>
      <c r="U19" s="15" t="str">
        <f t="shared" si="9"/>
        <v/>
      </c>
      <c r="V19" s="2"/>
      <c r="W19" s="2"/>
      <c r="X19" s="2"/>
    </row>
    <row r="20" spans="1:24">
      <c r="A20" s="2" t="s">
        <v>164</v>
      </c>
      <c r="B20" s="2" t="s">
        <v>84</v>
      </c>
      <c r="C20" s="2"/>
      <c r="D20" s="2" t="s">
        <v>2286</v>
      </c>
      <c r="E20" s="15">
        <v>41827</v>
      </c>
      <c r="F20" s="15" t="s">
        <v>6116</v>
      </c>
      <c r="G20" s="2"/>
      <c r="H20" s="2">
        <f t="shared" si="0"/>
        <v>11</v>
      </c>
      <c r="I20" s="2"/>
      <c r="J20" s="21" t="s">
        <v>9905</v>
      </c>
      <c r="K20" s="2" t="str">
        <f t="shared" si="6"/>
        <v>x33</v>
      </c>
      <c r="L20" s="2" t="str">
        <f t="shared" si="5"/>
        <v>Forwards</v>
      </c>
      <c r="M20" s="2"/>
      <c r="N20" s="2" t="s">
        <v>359</v>
      </c>
      <c r="O20" s="2"/>
      <c r="P20" s="2"/>
      <c r="Q20" s="2"/>
      <c r="R20" s="2"/>
      <c r="S20" s="15">
        <f t="shared" si="7"/>
        <v>41827</v>
      </c>
      <c r="T20" s="15" t="str">
        <f t="shared" si="8"/>
        <v/>
      </c>
      <c r="U20" s="15" t="str">
        <f t="shared" si="9"/>
        <v/>
      </c>
      <c r="V20" s="2"/>
      <c r="W20" s="2"/>
      <c r="X20" s="2"/>
    </row>
    <row r="21" spans="1:24">
      <c r="A21" s="2" t="s">
        <v>197</v>
      </c>
      <c r="B21" s="2" t="s">
        <v>85</v>
      </c>
      <c r="C21" s="2"/>
      <c r="D21" s="2" t="s">
        <v>2286</v>
      </c>
      <c r="E21" s="15">
        <v>41827</v>
      </c>
      <c r="F21" s="15" t="s">
        <v>6116</v>
      </c>
      <c r="G21" s="2"/>
      <c r="H21" s="2">
        <f t="shared" si="0"/>
        <v>2</v>
      </c>
      <c r="I21" s="2"/>
      <c r="J21" s="21" t="s">
        <v>2220</v>
      </c>
      <c r="K21" s="2" t="str">
        <f t="shared" si="6"/>
        <v>x35</v>
      </c>
      <c r="L21" s="2" t="str">
        <f t="shared" si="5"/>
        <v>Derivatives - options</v>
      </c>
      <c r="M21" s="2" t="s">
        <v>358</v>
      </c>
      <c r="N21" s="2" t="s">
        <v>359</v>
      </c>
      <c r="O21" s="2"/>
      <c r="P21" s="2"/>
      <c r="Q21" s="2"/>
      <c r="R21" s="2"/>
      <c r="S21" s="15">
        <f t="shared" si="7"/>
        <v>41827</v>
      </c>
      <c r="T21" s="15" t="str">
        <f t="shared" si="8"/>
        <v/>
      </c>
      <c r="U21" s="15" t="str">
        <f t="shared" si="9"/>
        <v/>
      </c>
      <c r="V21" s="2"/>
      <c r="W21" s="2"/>
      <c r="X21" s="2"/>
    </row>
    <row r="22" spans="1:24">
      <c r="A22" s="2" t="s">
        <v>150</v>
      </c>
      <c r="B22" s="2" t="s">
        <v>86</v>
      </c>
      <c r="C22" s="2"/>
      <c r="D22" s="2" t="s">
        <v>2286</v>
      </c>
      <c r="E22" s="15">
        <v>41827</v>
      </c>
      <c r="F22" s="15" t="s">
        <v>6116</v>
      </c>
      <c r="G22" s="2"/>
      <c r="H22" s="2">
        <f t="shared" si="0"/>
        <v>5</v>
      </c>
      <c r="I22" s="2"/>
      <c r="J22" s="22" t="s">
        <v>9903</v>
      </c>
      <c r="K22" s="2" t="str">
        <f t="shared" si="6"/>
        <v>x201</v>
      </c>
      <c r="L22" s="2" t="str">
        <f t="shared" si="5"/>
        <v>Call Options</v>
      </c>
      <c r="M22" s="2"/>
      <c r="N22" s="2" t="s">
        <v>359</v>
      </c>
      <c r="O22" s="2"/>
      <c r="P22" s="2"/>
      <c r="Q22" s="2"/>
      <c r="R22" s="2"/>
      <c r="S22" s="15">
        <f t="shared" si="7"/>
        <v>42277</v>
      </c>
      <c r="T22" s="15" t="str">
        <f t="shared" si="8"/>
        <v/>
      </c>
      <c r="U22" s="15" t="str">
        <f t="shared" si="9"/>
        <v/>
      </c>
      <c r="V22" s="2"/>
      <c r="W22" s="2"/>
      <c r="X22" s="2"/>
    </row>
    <row r="23" spans="1:24">
      <c r="A23" s="2" t="s">
        <v>213</v>
      </c>
      <c r="B23" s="2" t="s">
        <v>87</v>
      </c>
      <c r="C23" s="2"/>
      <c r="D23" s="2" t="s">
        <v>2286</v>
      </c>
      <c r="E23" s="15">
        <v>41827</v>
      </c>
      <c r="F23" s="15">
        <v>41639</v>
      </c>
      <c r="G23" s="2"/>
      <c r="H23" s="2">
        <f t="shared" si="0"/>
        <v>2</v>
      </c>
      <c r="I23" s="2"/>
      <c r="J23" s="22" t="s">
        <v>9904</v>
      </c>
      <c r="K23" s="2" t="str">
        <f t="shared" si="6"/>
        <v>x202</v>
      </c>
      <c r="L23" s="2" t="str">
        <f t="shared" si="5"/>
        <v>Put Options</v>
      </c>
      <c r="M23" s="2"/>
      <c r="N23" s="2" t="s">
        <v>359</v>
      </c>
      <c r="O23" s="2"/>
      <c r="P23" s="2"/>
      <c r="Q23" s="2"/>
      <c r="R23" s="2"/>
      <c r="S23" s="15">
        <f t="shared" si="7"/>
        <v>42277</v>
      </c>
      <c r="T23" s="15" t="str">
        <f t="shared" si="8"/>
        <v/>
      </c>
      <c r="U23" s="15" t="str">
        <f t="shared" si="9"/>
        <v/>
      </c>
      <c r="V23" s="2"/>
      <c r="W23" s="2"/>
      <c r="X23" s="2"/>
    </row>
    <row r="24" spans="1:24">
      <c r="A24" s="2" t="s">
        <v>217</v>
      </c>
      <c r="B24" s="2" t="s">
        <v>88</v>
      </c>
      <c r="C24" s="2"/>
      <c r="D24" s="2" t="s">
        <v>2286</v>
      </c>
      <c r="E24" s="15">
        <v>41827</v>
      </c>
      <c r="F24" s="15">
        <v>41639</v>
      </c>
      <c r="G24" s="2"/>
      <c r="H24" s="2">
        <f t="shared" si="0"/>
        <v>2</v>
      </c>
      <c r="I24" s="2"/>
      <c r="J24" s="21" t="s">
        <v>2221</v>
      </c>
      <c r="K24" s="2" t="str">
        <f t="shared" si="6"/>
        <v>x36</v>
      </c>
      <c r="L24" s="2" t="str">
        <f t="shared" si="5"/>
        <v>Derivatives - others</v>
      </c>
      <c r="M24" s="2"/>
      <c r="N24" s="2" t="s">
        <v>359</v>
      </c>
      <c r="O24" s="2"/>
      <c r="P24" s="2"/>
      <c r="Q24" s="2"/>
      <c r="R24" s="2"/>
      <c r="S24" s="15">
        <f t="shared" si="7"/>
        <v>41827</v>
      </c>
      <c r="T24" s="15" t="str">
        <f t="shared" si="8"/>
        <v/>
      </c>
      <c r="U24" s="15" t="str">
        <f t="shared" si="9"/>
        <v/>
      </c>
      <c r="V24" s="2"/>
      <c r="W24" s="2"/>
      <c r="X24" s="2"/>
    </row>
    <row r="25" spans="1:24">
      <c r="A25" s="2" t="s">
        <v>152</v>
      </c>
      <c r="B25" s="2" t="s">
        <v>89</v>
      </c>
      <c r="C25" s="2"/>
      <c r="D25" s="2" t="s">
        <v>2286</v>
      </c>
      <c r="E25" s="15">
        <v>41827</v>
      </c>
      <c r="F25" s="15" t="s">
        <v>6116</v>
      </c>
      <c r="G25" s="2"/>
      <c r="H25" s="2">
        <f t="shared" si="0"/>
        <v>2</v>
      </c>
      <c r="I25" s="2"/>
      <c r="J25" s="21" t="s">
        <v>9950</v>
      </c>
      <c r="K25" s="2" t="str">
        <f t="shared" si="6"/>
        <v>x65</v>
      </c>
      <c r="L25" s="2" t="str">
        <f t="shared" si="5"/>
        <v>Guarantees - credit protection</v>
      </c>
      <c r="M25" s="2"/>
      <c r="N25" s="2" t="s">
        <v>359</v>
      </c>
      <c r="O25" s="2"/>
      <c r="P25" s="2"/>
      <c r="Q25" s="2"/>
      <c r="R25" s="2"/>
      <c r="S25" s="15">
        <f t="shared" si="7"/>
        <v>41827</v>
      </c>
      <c r="T25" s="15" t="str">
        <f t="shared" si="8"/>
        <v/>
      </c>
      <c r="U25" s="15" t="str">
        <f t="shared" si="9"/>
        <v/>
      </c>
      <c r="V25" s="2"/>
      <c r="W25" s="2"/>
      <c r="X25" s="2"/>
    </row>
    <row r="26" spans="1:24">
      <c r="A26" s="2" t="s">
        <v>3457</v>
      </c>
      <c r="B26" s="2" t="s">
        <v>90</v>
      </c>
      <c r="C26" s="2"/>
      <c r="D26" s="2" t="s">
        <v>2286</v>
      </c>
      <c r="E26" s="15">
        <v>41827</v>
      </c>
      <c r="F26" s="15" t="s">
        <v>6116</v>
      </c>
      <c r="G26" s="2"/>
      <c r="H26" s="2">
        <f t="shared" si="0"/>
        <v>2</v>
      </c>
      <c r="I26" s="2"/>
      <c r="J26" s="21" t="s">
        <v>9951</v>
      </c>
      <c r="K26" s="2" t="str">
        <f t="shared" si="6"/>
        <v>x66</v>
      </c>
      <c r="L26" s="2" t="str">
        <f t="shared" si="5"/>
        <v>Guarantees - others</v>
      </c>
      <c r="M26" s="2"/>
      <c r="N26" s="2" t="s">
        <v>359</v>
      </c>
      <c r="O26" s="2"/>
      <c r="P26" s="2"/>
      <c r="Q26" s="2"/>
      <c r="R26" s="2"/>
      <c r="S26" s="15">
        <f t="shared" si="7"/>
        <v>41827</v>
      </c>
      <c r="T26" s="15" t="str">
        <f t="shared" si="8"/>
        <v/>
      </c>
      <c r="U26" s="15" t="str">
        <f t="shared" si="9"/>
        <v/>
      </c>
      <c r="V26" s="2"/>
      <c r="W26" s="2"/>
      <c r="X26" s="2"/>
    </row>
    <row r="27" spans="1:24">
      <c r="A27" s="2" t="s">
        <v>133</v>
      </c>
      <c r="B27" s="2" t="s">
        <v>91</v>
      </c>
      <c r="C27" s="2"/>
      <c r="D27" s="2" t="s">
        <v>2286</v>
      </c>
      <c r="E27" s="15">
        <v>41827</v>
      </c>
      <c r="F27" s="15" t="s">
        <v>6116</v>
      </c>
      <c r="G27" s="2"/>
      <c r="H27" s="2">
        <f t="shared" si="0"/>
        <v>3</v>
      </c>
      <c r="I27" s="2"/>
      <c r="J27" s="21" t="s">
        <v>144</v>
      </c>
      <c r="K27" s="2" t="str">
        <f t="shared" si="6"/>
        <v>x151</v>
      </c>
      <c r="L27" s="2" t="str">
        <f t="shared" si="5"/>
        <v>Swaps - credit default</v>
      </c>
      <c r="M27" s="2"/>
      <c r="N27" s="2" t="s">
        <v>359</v>
      </c>
      <c r="O27" s="2"/>
      <c r="P27" s="2"/>
      <c r="Q27" s="2"/>
      <c r="R27" s="2"/>
      <c r="S27" s="15">
        <f t="shared" si="7"/>
        <v>41827</v>
      </c>
      <c r="T27" s="15" t="str">
        <f t="shared" si="8"/>
        <v/>
      </c>
      <c r="U27" s="15" t="str">
        <f t="shared" si="9"/>
        <v/>
      </c>
      <c r="V27" s="2"/>
      <c r="W27" s="2"/>
      <c r="X27" s="2"/>
    </row>
    <row r="28" spans="1:24">
      <c r="A28" s="2" t="s">
        <v>155</v>
      </c>
      <c r="B28" s="2" t="s">
        <v>92</v>
      </c>
      <c r="C28" s="2"/>
      <c r="D28" s="2" t="s">
        <v>2286</v>
      </c>
      <c r="E28" s="15">
        <v>41827</v>
      </c>
      <c r="F28" s="15" t="s">
        <v>6116</v>
      </c>
      <c r="G28" s="2"/>
      <c r="H28" s="2">
        <f t="shared" si="0"/>
        <v>1</v>
      </c>
      <c r="I28" s="2"/>
      <c r="J28" s="21" t="s">
        <v>145</v>
      </c>
      <c r="K28" s="2" t="str">
        <f t="shared" si="6"/>
        <v>x153</v>
      </c>
      <c r="L28" s="2" t="str">
        <f t="shared" si="5"/>
        <v>Swaps - interest rate</v>
      </c>
      <c r="M28" s="2"/>
      <c r="N28" s="2" t="s">
        <v>359</v>
      </c>
      <c r="O28" s="2"/>
      <c r="P28" s="2"/>
      <c r="Q28" s="2"/>
      <c r="R28" s="2"/>
      <c r="S28" s="15">
        <f t="shared" si="7"/>
        <v>41827</v>
      </c>
      <c r="T28" s="15" t="str">
        <f t="shared" si="8"/>
        <v/>
      </c>
      <c r="U28" s="15" t="str">
        <f t="shared" si="9"/>
        <v/>
      </c>
      <c r="V28" s="2"/>
      <c r="W28" s="2"/>
      <c r="X28" s="2"/>
    </row>
    <row r="29" spans="1:24">
      <c r="A29" s="2" t="s">
        <v>200</v>
      </c>
      <c r="B29" s="2" t="s">
        <v>93</v>
      </c>
      <c r="C29" s="2"/>
      <c r="D29" s="2" t="s">
        <v>2286</v>
      </c>
      <c r="E29" s="15">
        <v>41827</v>
      </c>
      <c r="F29" s="15" t="s">
        <v>6116</v>
      </c>
      <c r="G29" s="2"/>
      <c r="H29" s="2">
        <f t="shared" si="0"/>
        <v>3</v>
      </c>
      <c r="I29" s="2"/>
      <c r="J29" s="21" t="s">
        <v>2228</v>
      </c>
      <c r="K29" s="2" t="str">
        <f t="shared" si="6"/>
        <v>x152</v>
      </c>
      <c r="L29" s="2" t="str">
        <f t="shared" si="5"/>
        <v>Swaps - currency</v>
      </c>
      <c r="M29" s="2"/>
      <c r="N29" s="2" t="s">
        <v>359</v>
      </c>
      <c r="O29" s="2"/>
      <c r="P29" s="2"/>
      <c r="Q29" s="2"/>
      <c r="R29" s="2"/>
      <c r="S29" s="15">
        <f t="shared" si="7"/>
        <v>41827</v>
      </c>
      <c r="T29" s="15" t="str">
        <f t="shared" si="8"/>
        <v/>
      </c>
      <c r="U29" s="15" t="str">
        <f t="shared" si="9"/>
        <v/>
      </c>
      <c r="V29" s="2"/>
      <c r="W29" s="2"/>
      <c r="X29" s="2"/>
    </row>
    <row r="30" spans="1:24">
      <c r="A30" s="2" t="s">
        <v>242</v>
      </c>
      <c r="B30" s="2" t="s">
        <v>94</v>
      </c>
      <c r="C30" s="2"/>
      <c r="D30" s="2" t="s">
        <v>2286</v>
      </c>
      <c r="E30" s="15">
        <v>41827</v>
      </c>
      <c r="F30" s="15" t="s">
        <v>6116</v>
      </c>
      <c r="G30" s="2"/>
      <c r="H30" s="2">
        <f t="shared" si="0"/>
        <v>2</v>
      </c>
      <c r="I30" s="2"/>
      <c r="J30" s="21" t="s">
        <v>146</v>
      </c>
      <c r="K30" s="2" t="str">
        <f t="shared" si="6"/>
        <v>x154</v>
      </c>
      <c r="L30" s="2" t="str">
        <f t="shared" si="5"/>
        <v>Swaps - others</v>
      </c>
      <c r="M30" s="2"/>
      <c r="N30" s="2" t="s">
        <v>359</v>
      </c>
      <c r="O30" s="2"/>
      <c r="P30" s="2"/>
      <c r="Q30" s="2"/>
      <c r="R30" s="2"/>
      <c r="S30" s="15">
        <f t="shared" si="7"/>
        <v>41827</v>
      </c>
      <c r="T30" s="15" t="str">
        <f t="shared" si="8"/>
        <v/>
      </c>
      <c r="U30" s="15" t="str">
        <f t="shared" si="9"/>
        <v/>
      </c>
      <c r="V30" s="2"/>
      <c r="W30" s="2"/>
      <c r="X30" s="2"/>
    </row>
    <row r="31" spans="1:24">
      <c r="A31" s="2" t="s">
        <v>177</v>
      </c>
      <c r="B31" s="2" t="s">
        <v>95</v>
      </c>
      <c r="C31" s="2"/>
      <c r="D31" s="2" t="s">
        <v>2286</v>
      </c>
      <c r="E31" s="15">
        <v>41827</v>
      </c>
      <c r="F31" s="15" t="s">
        <v>6116</v>
      </c>
      <c r="G31" s="2"/>
      <c r="H31" s="2">
        <f t="shared" si="0"/>
        <v>8</v>
      </c>
      <c r="I31" s="2"/>
      <c r="J31" s="19" t="s">
        <v>147</v>
      </c>
      <c r="K31" s="2" t="str">
        <f t="shared" si="6"/>
        <v>x47</v>
      </c>
      <c r="L31" s="2" t="str">
        <f t="shared" si="5"/>
        <v>Equity-type, debt and asset transfer</v>
      </c>
      <c r="M31" s="2" t="s">
        <v>358</v>
      </c>
      <c r="N31" s="2" t="s">
        <v>359</v>
      </c>
      <c r="O31" s="2"/>
      <c r="P31" s="2"/>
      <c r="Q31" s="2"/>
      <c r="R31" s="2"/>
      <c r="S31" s="15">
        <f t="shared" si="7"/>
        <v>41827</v>
      </c>
      <c r="T31" s="15" t="str">
        <f t="shared" si="8"/>
        <v/>
      </c>
      <c r="U31" s="15" t="str">
        <f t="shared" si="9"/>
        <v/>
      </c>
      <c r="V31" s="2"/>
      <c r="W31" s="2"/>
      <c r="X31" s="2"/>
    </row>
    <row r="32" spans="1:24">
      <c r="A32" s="2" t="s">
        <v>142</v>
      </c>
      <c r="B32" s="2" t="s">
        <v>96</v>
      </c>
      <c r="C32" s="2"/>
      <c r="D32" s="2" t="s">
        <v>2286</v>
      </c>
      <c r="E32" s="15">
        <v>41827</v>
      </c>
      <c r="F32" s="15" t="s">
        <v>6116</v>
      </c>
      <c r="G32" s="2"/>
      <c r="H32" s="2">
        <f t="shared" si="0"/>
        <v>11</v>
      </c>
      <c r="I32" s="2"/>
      <c r="J32" s="21" t="s">
        <v>2218</v>
      </c>
      <c r="K32" s="2" t="str">
        <f t="shared" si="6"/>
        <v>x8</v>
      </c>
      <c r="L32" s="2" t="str">
        <f t="shared" si="5"/>
        <v>Bonds/Debt - collateralised</v>
      </c>
      <c r="M32" s="2"/>
      <c r="N32" s="2" t="s">
        <v>359</v>
      </c>
      <c r="O32" s="2"/>
      <c r="P32" s="2"/>
      <c r="Q32" s="2"/>
      <c r="R32" s="2"/>
      <c r="S32" s="15">
        <f t="shared" si="7"/>
        <v>41827</v>
      </c>
      <c r="T32" s="15" t="str">
        <f t="shared" si="8"/>
        <v/>
      </c>
      <c r="U32" s="15" t="str">
        <f t="shared" si="9"/>
        <v/>
      </c>
      <c r="V32" s="2"/>
      <c r="W32" s="2"/>
      <c r="X32" s="2"/>
    </row>
    <row r="33" spans="1:24">
      <c r="A33" s="2" t="s">
        <v>7124</v>
      </c>
      <c r="B33" s="2" t="s">
        <v>97</v>
      </c>
      <c r="C33" s="2"/>
      <c r="D33" s="2" t="s">
        <v>2286</v>
      </c>
      <c r="E33" s="15">
        <v>41827</v>
      </c>
      <c r="F33" s="15" t="s">
        <v>6116</v>
      </c>
      <c r="G33" s="15">
        <v>42277</v>
      </c>
      <c r="H33" s="2">
        <f t="shared" si="0"/>
        <v>8</v>
      </c>
      <c r="I33" s="2"/>
      <c r="J33" s="21" t="s">
        <v>2219</v>
      </c>
      <c r="K33" s="2" t="str">
        <f t="shared" si="6"/>
        <v>x9</v>
      </c>
      <c r="L33" s="2" t="str">
        <f t="shared" si="5"/>
        <v>Bonds/Debt - uncollateralised</v>
      </c>
      <c r="M33" s="2"/>
      <c r="N33" s="2" t="s">
        <v>359</v>
      </c>
      <c r="O33" s="2"/>
      <c r="P33" s="2"/>
      <c r="Q33" s="2"/>
      <c r="R33" s="2"/>
      <c r="S33" s="15">
        <f t="shared" si="7"/>
        <v>41827</v>
      </c>
      <c r="T33" s="15" t="str">
        <f t="shared" si="8"/>
        <v/>
      </c>
      <c r="U33" s="15" t="str">
        <f t="shared" si="9"/>
        <v/>
      </c>
      <c r="V33" s="2"/>
      <c r="W33" s="2"/>
      <c r="X33" s="2"/>
    </row>
    <row r="34" spans="1:24">
      <c r="A34" s="2" t="s">
        <v>132</v>
      </c>
      <c r="B34" s="2" t="s">
        <v>98</v>
      </c>
      <c r="C34" s="2"/>
      <c r="D34" s="2" t="s">
        <v>2286</v>
      </c>
      <c r="E34" s="15">
        <v>41827</v>
      </c>
      <c r="F34" s="15" t="s">
        <v>6116</v>
      </c>
      <c r="G34" s="2"/>
      <c r="H34" s="2">
        <f t="shared" si="0"/>
        <v>26</v>
      </c>
      <c r="I34" s="2"/>
      <c r="J34" s="21" t="s">
        <v>2222</v>
      </c>
      <c r="K34" s="2" t="str">
        <f t="shared" si="6"/>
        <v>x44</v>
      </c>
      <c r="L34" s="2" t="str">
        <f t="shared" si="5"/>
        <v>Equity type - dividends</v>
      </c>
      <c r="M34" s="2"/>
      <c r="N34" s="2" t="s">
        <v>359</v>
      </c>
      <c r="O34" s="2"/>
      <c r="P34" s="2"/>
      <c r="Q34" s="2"/>
      <c r="R34" s="2"/>
      <c r="S34" s="15">
        <f t="shared" si="7"/>
        <v>41827</v>
      </c>
      <c r="T34" s="15" t="str">
        <f t="shared" si="8"/>
        <v/>
      </c>
      <c r="U34" s="15" t="str">
        <f t="shared" si="9"/>
        <v/>
      </c>
      <c r="V34" s="2"/>
      <c r="W34" s="2"/>
      <c r="X34" s="2"/>
    </row>
    <row r="35" spans="1:24">
      <c r="A35" s="2" t="s">
        <v>9905</v>
      </c>
      <c r="B35" s="2" t="s">
        <v>99</v>
      </c>
      <c r="C35" s="2"/>
      <c r="D35" s="2" t="s">
        <v>2286</v>
      </c>
      <c r="E35" s="15">
        <v>41827</v>
      </c>
      <c r="F35" s="15" t="s">
        <v>6116</v>
      </c>
      <c r="G35" s="2"/>
      <c r="H35" s="2">
        <f t="shared" si="0"/>
        <v>6</v>
      </c>
      <c r="I35" s="2"/>
      <c r="J35" s="21" t="s">
        <v>2224</v>
      </c>
      <c r="K35" s="2" t="str">
        <f t="shared" si="6"/>
        <v>x46</v>
      </c>
      <c r="L35" s="2" t="str">
        <f t="shared" si="5"/>
        <v>Equity type - shares/participations</v>
      </c>
      <c r="M35" s="2"/>
      <c r="N35" s="2" t="s">
        <v>359</v>
      </c>
      <c r="O35" s="2"/>
      <c r="P35" s="2"/>
      <c r="Q35" s="2"/>
      <c r="R35" s="2"/>
      <c r="S35" s="15">
        <f t="shared" si="7"/>
        <v>41827</v>
      </c>
      <c r="T35" s="15" t="str">
        <f t="shared" si="8"/>
        <v/>
      </c>
      <c r="U35" s="15" t="str">
        <f t="shared" si="9"/>
        <v/>
      </c>
      <c r="V35" s="2"/>
      <c r="W35" s="2"/>
      <c r="X35" s="2"/>
    </row>
    <row r="36" spans="1:24">
      <c r="A36" s="2" t="s">
        <v>9902</v>
      </c>
      <c r="B36" s="2" t="s">
        <v>100</v>
      </c>
      <c r="C36" s="2"/>
      <c r="D36" s="2" t="s">
        <v>2286</v>
      </c>
      <c r="E36" s="15">
        <v>41827</v>
      </c>
      <c r="F36" s="15" t="s">
        <v>6116</v>
      </c>
      <c r="G36" s="2"/>
      <c r="H36" s="2">
        <f t="shared" si="0"/>
        <v>6</v>
      </c>
      <c r="I36" s="2"/>
      <c r="J36" s="21" t="s">
        <v>2223</v>
      </c>
      <c r="K36" s="2" t="str">
        <f t="shared" si="6"/>
        <v>x45</v>
      </c>
      <c r="L36" s="2" t="str">
        <f t="shared" si="5"/>
        <v>Equity type - others</v>
      </c>
      <c r="M36" s="2"/>
      <c r="N36" s="2" t="s">
        <v>359</v>
      </c>
      <c r="O36" s="2"/>
      <c r="P36" s="2"/>
      <c r="Q36" s="2"/>
      <c r="R36" s="2"/>
      <c r="S36" s="15">
        <f t="shared" si="7"/>
        <v>41827</v>
      </c>
      <c r="T36" s="15" t="str">
        <f t="shared" si="8"/>
        <v/>
      </c>
      <c r="U36" s="15" t="str">
        <f t="shared" si="9"/>
        <v/>
      </c>
      <c r="V36" s="2"/>
      <c r="W36" s="2"/>
      <c r="X36" s="2"/>
    </row>
    <row r="37" spans="1:24">
      <c r="A37" s="2" t="s">
        <v>2220</v>
      </c>
      <c r="B37" s="2" t="s">
        <v>101</v>
      </c>
      <c r="C37" s="2"/>
      <c r="D37" s="2" t="s">
        <v>2286</v>
      </c>
      <c r="E37" s="15">
        <v>41827</v>
      </c>
      <c r="F37" s="15" t="s">
        <v>6116</v>
      </c>
      <c r="G37" s="2"/>
      <c r="H37" s="2">
        <f t="shared" si="0"/>
        <v>4</v>
      </c>
      <c r="I37" s="2"/>
      <c r="J37" s="21" t="s">
        <v>2225</v>
      </c>
      <c r="K37" s="2" t="str">
        <f t="shared" si="6"/>
        <v>x90</v>
      </c>
      <c r="L37" s="2" t="str">
        <f t="shared" si="5"/>
        <v>Other asset transfer - properties</v>
      </c>
      <c r="M37" s="2"/>
      <c r="N37" s="2" t="s">
        <v>359</v>
      </c>
      <c r="O37" s="2"/>
      <c r="P37" s="2"/>
      <c r="Q37" s="2"/>
      <c r="R37" s="2"/>
      <c r="S37" s="15">
        <f t="shared" si="7"/>
        <v>41827</v>
      </c>
      <c r="T37" s="15" t="str">
        <f t="shared" si="8"/>
        <v/>
      </c>
      <c r="U37" s="15" t="str">
        <f t="shared" si="9"/>
        <v/>
      </c>
      <c r="V37" s="2"/>
      <c r="W37" s="2"/>
      <c r="X37" s="2"/>
    </row>
    <row r="38" spans="1:24">
      <c r="A38" s="2" t="s">
        <v>2221</v>
      </c>
      <c r="B38" s="2" t="s">
        <v>102</v>
      </c>
      <c r="C38" s="2"/>
      <c r="D38" s="2" t="s">
        <v>2286</v>
      </c>
      <c r="E38" s="15">
        <v>41827</v>
      </c>
      <c r="F38" s="15" t="s">
        <v>6116</v>
      </c>
      <c r="G38" s="2"/>
      <c r="H38" s="2">
        <f t="shared" si="0"/>
        <v>4</v>
      </c>
      <c r="I38" s="2"/>
      <c r="J38" s="21" t="s">
        <v>148</v>
      </c>
      <c r="K38" s="2" t="str">
        <f t="shared" si="6"/>
        <v>x89</v>
      </c>
      <c r="L38" s="2" t="str">
        <f t="shared" si="5"/>
        <v>Other asset transfer - others</v>
      </c>
      <c r="M38" s="2"/>
      <c r="N38" s="2" t="s">
        <v>359</v>
      </c>
      <c r="O38" s="2"/>
      <c r="P38" s="2"/>
      <c r="Q38" s="2"/>
      <c r="R38" s="2"/>
      <c r="S38" s="15">
        <f t="shared" si="7"/>
        <v>41827</v>
      </c>
      <c r="T38" s="15" t="str">
        <f t="shared" si="8"/>
        <v/>
      </c>
      <c r="U38" s="15" t="str">
        <f t="shared" si="9"/>
        <v/>
      </c>
      <c r="V38" s="2"/>
      <c r="W38" s="2"/>
      <c r="X38" s="2"/>
    </row>
    <row r="39" spans="1:24">
      <c r="A39" s="2" t="s">
        <v>134</v>
      </c>
      <c r="B39" s="2" t="s">
        <v>103</v>
      </c>
      <c r="C39" s="2"/>
      <c r="D39" s="2" t="s">
        <v>2286</v>
      </c>
      <c r="E39" s="15">
        <v>41827</v>
      </c>
      <c r="F39" s="15">
        <v>41639</v>
      </c>
      <c r="G39" s="2"/>
      <c r="H39" s="2">
        <f t="shared" si="0"/>
        <v>1</v>
      </c>
      <c r="I39" s="2"/>
      <c r="J39" s="19" t="s">
        <v>149</v>
      </c>
      <c r="K39" s="2" t="str">
        <f t="shared" si="6"/>
        <v>x125</v>
      </c>
      <c r="L39" s="2" t="str">
        <f t="shared" si="5"/>
        <v>Reinsurance contracts</v>
      </c>
      <c r="M39" s="2"/>
      <c r="N39" s="2" t="s">
        <v>359</v>
      </c>
      <c r="O39" s="2"/>
      <c r="P39" s="2"/>
      <c r="Q39" s="2"/>
      <c r="R39" s="2"/>
      <c r="S39" s="15">
        <f t="shared" si="7"/>
        <v>41827</v>
      </c>
      <c r="T39" s="15" t="str">
        <f t="shared" si="8"/>
        <v/>
      </c>
      <c r="U39" s="15" t="str">
        <f t="shared" si="9"/>
        <v/>
      </c>
      <c r="V39" s="2"/>
      <c r="W39" s="2"/>
      <c r="X39" s="2"/>
    </row>
    <row r="40" spans="1:24">
      <c r="A40" s="2" t="s">
        <v>181</v>
      </c>
      <c r="B40" s="2" t="s">
        <v>104</v>
      </c>
      <c r="C40" s="2"/>
      <c r="D40" s="2" t="s">
        <v>2286</v>
      </c>
      <c r="E40" s="15">
        <v>41827</v>
      </c>
      <c r="F40" s="15" t="s">
        <v>6116</v>
      </c>
      <c r="G40" s="2"/>
      <c r="H40" s="2">
        <f t="shared" si="0"/>
        <v>8</v>
      </c>
      <c r="I40" s="2"/>
      <c r="J40" s="19" t="s">
        <v>3457</v>
      </c>
      <c r="K40" s="2" t="str">
        <f t="shared" si="6"/>
        <v>x24</v>
      </c>
      <c r="L40" s="2" t="str">
        <f t="shared" si="5"/>
        <v>Cost sharing, contingent liabilities [other than derivatives] and off-balance sheet items and other</v>
      </c>
      <c r="M40" s="2" t="s">
        <v>358</v>
      </c>
      <c r="N40" s="2" t="s">
        <v>359</v>
      </c>
      <c r="O40" s="2"/>
      <c r="P40" s="2"/>
      <c r="Q40" s="2"/>
      <c r="R40" s="2"/>
      <c r="S40" s="15">
        <f t="shared" si="7"/>
        <v>41827</v>
      </c>
      <c r="T40" s="15" t="str">
        <f t="shared" si="8"/>
        <v/>
      </c>
      <c r="U40" s="15" t="str">
        <f t="shared" si="9"/>
        <v/>
      </c>
      <c r="V40" s="2"/>
      <c r="W40" s="2"/>
      <c r="X40" s="2"/>
    </row>
    <row r="41" spans="1:24">
      <c r="A41" s="2" t="s">
        <v>136</v>
      </c>
      <c r="B41" s="2" t="s">
        <v>105</v>
      </c>
      <c r="C41" s="2"/>
      <c r="D41" s="2" t="s">
        <v>2286</v>
      </c>
      <c r="E41" s="15">
        <v>41827</v>
      </c>
      <c r="F41" s="15" t="s">
        <v>6116</v>
      </c>
      <c r="G41" s="2"/>
      <c r="H41" s="2">
        <f t="shared" si="0"/>
        <v>15</v>
      </c>
      <c r="I41" s="2"/>
      <c r="J41" s="21" t="s">
        <v>150</v>
      </c>
      <c r="K41" s="2" t="str">
        <f t="shared" si="6"/>
        <v>x20</v>
      </c>
      <c r="L41" s="2" t="str">
        <f t="shared" si="5"/>
        <v>Contingent liabilities</v>
      </c>
      <c r="M41" s="2"/>
      <c r="N41" s="2" t="s">
        <v>359</v>
      </c>
      <c r="O41" s="2"/>
      <c r="P41" s="2"/>
      <c r="Q41" s="2"/>
      <c r="R41" s="2"/>
      <c r="S41" s="15">
        <f t="shared" si="7"/>
        <v>41827</v>
      </c>
      <c r="T41" s="15" t="str">
        <f t="shared" si="8"/>
        <v/>
      </c>
      <c r="U41" s="15" t="str">
        <f t="shared" si="9"/>
        <v/>
      </c>
      <c r="V41" s="2"/>
      <c r="W41" s="2"/>
      <c r="X41" s="2"/>
    </row>
    <row r="42" spans="1:24">
      <c r="A42" s="2" t="s">
        <v>9926</v>
      </c>
      <c r="B42" s="2" t="s">
        <v>106</v>
      </c>
      <c r="C42" s="2"/>
      <c r="D42" s="2" t="s">
        <v>2286</v>
      </c>
      <c r="E42" s="15">
        <v>41827</v>
      </c>
      <c r="F42" s="15" t="s">
        <v>6116</v>
      </c>
      <c r="G42" s="2"/>
      <c r="H42" s="2">
        <f t="shared" si="0"/>
        <v>10</v>
      </c>
      <c r="I42" s="2"/>
      <c r="J42" s="21" t="s">
        <v>151</v>
      </c>
      <c r="K42" s="2" t="str">
        <f t="shared" si="6"/>
        <v>x85</v>
      </c>
      <c r="L42" s="2" t="str">
        <f t="shared" si="5"/>
        <v>Off balance sheet items</v>
      </c>
      <c r="M42" s="2"/>
      <c r="N42" s="2" t="s">
        <v>359</v>
      </c>
      <c r="O42" s="2"/>
      <c r="P42" s="2"/>
      <c r="Q42" s="2"/>
      <c r="R42" s="2"/>
      <c r="S42" s="15">
        <f t="shared" si="7"/>
        <v>41827</v>
      </c>
      <c r="T42" s="15" t="str">
        <f t="shared" si="8"/>
        <v/>
      </c>
      <c r="U42" s="15" t="str">
        <f t="shared" si="9"/>
        <v/>
      </c>
      <c r="V42" s="2"/>
      <c r="W42" s="2"/>
      <c r="X42" s="2"/>
    </row>
    <row r="43" spans="1:24">
      <c r="A43" s="2" t="s">
        <v>9927</v>
      </c>
      <c r="B43" s="2" t="s">
        <v>107</v>
      </c>
      <c r="C43" s="2"/>
      <c r="D43" s="2" t="s">
        <v>2286</v>
      </c>
      <c r="E43" s="15">
        <v>41827</v>
      </c>
      <c r="F43" s="15" t="s">
        <v>6116</v>
      </c>
      <c r="G43" s="2"/>
      <c r="H43" s="2">
        <f t="shared" si="0"/>
        <v>10</v>
      </c>
      <c r="I43" s="2"/>
      <c r="J43" s="21" t="s">
        <v>152</v>
      </c>
      <c r="K43" s="2" t="str">
        <f t="shared" si="6"/>
        <v>x23</v>
      </c>
      <c r="L43" s="2" t="str">
        <f t="shared" si="5"/>
        <v>Cost sharing</v>
      </c>
      <c r="M43" s="2"/>
      <c r="N43" s="2" t="s">
        <v>359</v>
      </c>
      <c r="O43" s="2"/>
      <c r="P43" s="2"/>
      <c r="Q43" s="2"/>
      <c r="R43" s="2"/>
      <c r="S43" s="15">
        <f t="shared" si="7"/>
        <v>41827</v>
      </c>
      <c r="T43" s="15" t="str">
        <f t="shared" si="8"/>
        <v/>
      </c>
      <c r="U43" s="15" t="str">
        <f t="shared" si="9"/>
        <v/>
      </c>
      <c r="V43" s="2"/>
      <c r="W43" s="2"/>
      <c r="X43" s="2"/>
    </row>
    <row r="44" spans="1:24">
      <c r="A44" s="2" t="s">
        <v>188</v>
      </c>
      <c r="B44" s="2" t="s">
        <v>108</v>
      </c>
      <c r="C44" s="2"/>
      <c r="D44" s="2" t="s">
        <v>2286</v>
      </c>
      <c r="E44" s="15">
        <v>41827</v>
      </c>
      <c r="F44" s="15">
        <v>41639</v>
      </c>
      <c r="G44" s="2"/>
      <c r="H44" s="2">
        <f t="shared" si="0"/>
        <v>2</v>
      </c>
      <c r="I44" s="2"/>
      <c r="J44" s="21" t="s">
        <v>153</v>
      </c>
      <c r="K44" s="2" t="str">
        <f t="shared" si="6"/>
        <v>x106</v>
      </c>
      <c r="L44" s="2" t="str">
        <f t="shared" si="5"/>
        <v>Others</v>
      </c>
      <c r="M44" s="2"/>
      <c r="N44" s="2" t="s">
        <v>359</v>
      </c>
      <c r="O44" s="2"/>
      <c r="P44" s="2"/>
      <c r="Q44" s="2"/>
      <c r="R44" s="2"/>
      <c r="S44" s="15">
        <f t="shared" si="7"/>
        <v>41827</v>
      </c>
      <c r="T44" s="15" t="str">
        <f t="shared" si="8"/>
        <v/>
      </c>
      <c r="U44" s="15" t="str">
        <f t="shared" si="9"/>
        <v/>
      </c>
      <c r="V44" s="2"/>
      <c r="W44" s="2"/>
      <c r="X44" s="2"/>
    </row>
    <row r="45" spans="1:24">
      <c r="A45" s="2" t="s">
        <v>135</v>
      </c>
      <c r="B45" s="2" t="s">
        <v>109</v>
      </c>
      <c r="C45" s="2"/>
      <c r="D45" s="2" t="s">
        <v>2286</v>
      </c>
      <c r="E45" s="15">
        <v>41827</v>
      </c>
      <c r="F45" s="15" t="s">
        <v>6116</v>
      </c>
      <c r="G45" s="2"/>
      <c r="H45" s="2">
        <f t="shared" si="0"/>
        <v>1</v>
      </c>
      <c r="I45" s="2"/>
      <c r="J45" s="20" t="s">
        <v>363</v>
      </c>
      <c r="K45" s="2"/>
      <c r="L45" s="2"/>
      <c r="M45" s="2"/>
      <c r="N45" s="2"/>
      <c r="O45" s="2" t="s">
        <v>2286</v>
      </c>
      <c r="P45" s="2"/>
      <c r="Q45" s="2" t="s">
        <v>10941</v>
      </c>
      <c r="R45" s="2"/>
      <c r="S45" s="15">
        <v>41827</v>
      </c>
      <c r="T45" s="15"/>
      <c r="U45" s="15"/>
      <c r="V45" s="2"/>
      <c r="W45" s="2"/>
      <c r="X45" s="2"/>
    </row>
    <row r="46" spans="1:24">
      <c r="A46" s="2" t="s">
        <v>2222</v>
      </c>
      <c r="B46" s="2" t="s">
        <v>110</v>
      </c>
      <c r="C46" s="2"/>
      <c r="D46" s="2" t="s">
        <v>2286</v>
      </c>
      <c r="E46" s="15">
        <v>41827</v>
      </c>
      <c r="F46" s="15" t="s">
        <v>6116</v>
      </c>
      <c r="G46" s="2"/>
      <c r="H46" s="2">
        <f t="shared" si="0"/>
        <v>2</v>
      </c>
      <c r="I46" s="2"/>
      <c r="J46" s="17" t="s">
        <v>130</v>
      </c>
      <c r="K46" s="2" t="str">
        <f t="shared" ref="K46:K72" si="10">VLOOKUP(J46,$A:$B,2,FALSE)</f>
        <v>x0</v>
      </c>
      <c r="L46" s="2" t="str">
        <f t="shared" si="5"/>
        <v>Total/NA</v>
      </c>
      <c r="M46" s="2" t="s">
        <v>358</v>
      </c>
      <c r="N46" s="2"/>
      <c r="O46" s="2"/>
      <c r="P46" s="2"/>
      <c r="Q46" s="37"/>
      <c r="R46" s="2"/>
      <c r="S46" s="15">
        <f t="shared" ref="S46:S72" si="11">VLOOKUP(J46,A:G,5,FALSE)</f>
        <v>41827</v>
      </c>
      <c r="T46" s="15" t="str">
        <f t="shared" ref="T46:T72" si="12">IF(VLOOKUP(J46,A:G,6,FALSE)=0,"",VLOOKUP(J46,A:G,6,FALSE))</f>
        <v/>
      </c>
      <c r="U46" s="15" t="str">
        <f t="shared" ref="U46:U72" si="13">IF(VLOOKUP(J46,A:G,7,FALSE)=0,"",VLOOKUP(J46,A:G,7,FALSE))</f>
        <v/>
      </c>
      <c r="V46" s="2"/>
      <c r="W46" s="2"/>
      <c r="X46" s="2"/>
    </row>
    <row r="47" spans="1:24">
      <c r="A47" s="2" t="s">
        <v>2223</v>
      </c>
      <c r="B47" s="2" t="s">
        <v>111</v>
      </c>
      <c r="C47" s="2"/>
      <c r="D47" s="2" t="s">
        <v>2286</v>
      </c>
      <c r="E47" s="15">
        <v>41827</v>
      </c>
      <c r="F47" s="15" t="s">
        <v>6116</v>
      </c>
      <c r="G47" s="2"/>
      <c r="H47" s="2">
        <f t="shared" si="0"/>
        <v>3</v>
      </c>
      <c r="I47" s="2"/>
      <c r="J47" s="19" t="s">
        <v>132</v>
      </c>
      <c r="K47" s="2" t="str">
        <f t="shared" si="10"/>
        <v>x32</v>
      </c>
      <c r="L47" s="2" t="str">
        <f t="shared" si="5"/>
        <v>Derivatives</v>
      </c>
      <c r="M47" s="2" t="s">
        <v>358</v>
      </c>
      <c r="N47" s="2" t="s">
        <v>359</v>
      </c>
      <c r="O47" s="2"/>
      <c r="P47" s="2"/>
      <c r="Q47" s="2"/>
      <c r="R47" s="2"/>
      <c r="S47" s="15">
        <f t="shared" si="11"/>
        <v>41827</v>
      </c>
      <c r="T47" s="15" t="str">
        <f t="shared" si="12"/>
        <v/>
      </c>
      <c r="U47" s="15" t="str">
        <f t="shared" si="13"/>
        <v/>
      </c>
      <c r="V47" s="2"/>
      <c r="W47" s="2"/>
      <c r="X47" s="2"/>
    </row>
    <row r="48" spans="1:24">
      <c r="A48" s="2" t="s">
        <v>2224</v>
      </c>
      <c r="B48" s="2" t="s">
        <v>112</v>
      </c>
      <c r="C48" s="2"/>
      <c r="D48" s="2" t="s">
        <v>2286</v>
      </c>
      <c r="E48" s="15">
        <v>41827</v>
      </c>
      <c r="F48" s="15" t="s">
        <v>6116</v>
      </c>
      <c r="G48" s="2"/>
      <c r="H48" s="2">
        <f t="shared" si="0"/>
        <v>3</v>
      </c>
      <c r="I48" s="2"/>
      <c r="J48" s="21" t="s">
        <v>154</v>
      </c>
      <c r="K48" s="2" t="str">
        <f t="shared" si="10"/>
        <v>x57</v>
      </c>
      <c r="L48" s="2" t="str">
        <f t="shared" si="5"/>
        <v>Futures, forwards, options and other derivatives</v>
      </c>
      <c r="M48" s="2" t="s">
        <v>358</v>
      </c>
      <c r="N48" s="2" t="s">
        <v>359</v>
      </c>
      <c r="O48" s="2"/>
      <c r="P48" s="2"/>
      <c r="Q48" s="2"/>
      <c r="R48" s="2"/>
      <c r="S48" s="15">
        <f t="shared" si="11"/>
        <v>41827</v>
      </c>
      <c r="T48" s="15" t="str">
        <f t="shared" si="12"/>
        <v/>
      </c>
      <c r="U48" s="15" t="str">
        <f t="shared" si="13"/>
        <v/>
      </c>
      <c r="V48" s="2"/>
      <c r="W48" s="2"/>
      <c r="X48" s="2"/>
    </row>
    <row r="49" spans="1:24">
      <c r="A49" s="2" t="s">
        <v>147</v>
      </c>
      <c r="B49" s="2" t="s">
        <v>113</v>
      </c>
      <c r="C49" s="2"/>
      <c r="D49" s="2" t="s">
        <v>2286</v>
      </c>
      <c r="E49" s="15">
        <v>41827</v>
      </c>
      <c r="F49" s="15" t="s">
        <v>6116</v>
      </c>
      <c r="G49" s="2"/>
      <c r="H49" s="2">
        <f t="shared" si="0"/>
        <v>2</v>
      </c>
      <c r="I49" s="2"/>
      <c r="J49" s="22" t="s">
        <v>9902</v>
      </c>
      <c r="K49" s="2" t="str">
        <f t="shared" si="10"/>
        <v>x34</v>
      </c>
      <c r="L49" s="2" t="str">
        <f t="shared" si="5"/>
        <v>Futures</v>
      </c>
      <c r="M49" s="2"/>
      <c r="N49" s="2" t="s">
        <v>359</v>
      </c>
      <c r="O49" s="2"/>
      <c r="P49" s="2"/>
      <c r="Q49" s="2"/>
      <c r="R49" s="2"/>
      <c r="S49" s="15">
        <f t="shared" si="11"/>
        <v>41827</v>
      </c>
      <c r="T49" s="15" t="str">
        <f t="shared" si="12"/>
        <v/>
      </c>
      <c r="U49" s="15" t="str">
        <f t="shared" si="13"/>
        <v/>
      </c>
      <c r="V49" s="2"/>
      <c r="W49" s="2"/>
      <c r="X49" s="2"/>
    </row>
    <row r="50" spans="1:24">
      <c r="A50" s="2" t="s">
        <v>198</v>
      </c>
      <c r="B50" s="2" t="s">
        <v>114</v>
      </c>
      <c r="C50" s="2"/>
      <c r="D50" s="2" t="s">
        <v>2286</v>
      </c>
      <c r="E50" s="15">
        <v>41827</v>
      </c>
      <c r="F50" s="15">
        <v>41639</v>
      </c>
      <c r="G50" s="2"/>
      <c r="H50" s="2">
        <f t="shared" si="0"/>
        <v>1</v>
      </c>
      <c r="I50" s="2"/>
      <c r="J50" s="22" t="s">
        <v>9905</v>
      </c>
      <c r="K50" s="2" t="str">
        <f t="shared" si="10"/>
        <v>x33</v>
      </c>
      <c r="L50" s="2" t="str">
        <f t="shared" si="5"/>
        <v>Forwards</v>
      </c>
      <c r="M50" s="2"/>
      <c r="N50" s="2" t="s">
        <v>359</v>
      </c>
      <c r="O50" s="2"/>
      <c r="P50" s="2"/>
      <c r="Q50" s="2"/>
      <c r="R50" s="2"/>
      <c r="S50" s="15">
        <f t="shared" si="11"/>
        <v>41827</v>
      </c>
      <c r="T50" s="15" t="str">
        <f t="shared" si="12"/>
        <v/>
      </c>
      <c r="U50" s="15" t="str">
        <f t="shared" si="13"/>
        <v/>
      </c>
      <c r="V50" s="2"/>
      <c r="W50" s="2"/>
      <c r="X50" s="2"/>
    </row>
    <row r="51" spans="1:24">
      <c r="A51" s="2" t="s">
        <v>160</v>
      </c>
      <c r="B51" s="2" t="s">
        <v>115</v>
      </c>
      <c r="C51" s="2"/>
      <c r="D51" s="2" t="s">
        <v>2286</v>
      </c>
      <c r="E51" s="15">
        <v>41827</v>
      </c>
      <c r="F51" s="15" t="s">
        <v>6116</v>
      </c>
      <c r="G51" s="2"/>
      <c r="H51" s="2">
        <f t="shared" si="0"/>
        <v>5</v>
      </c>
      <c r="I51" s="2"/>
      <c r="J51" s="22" t="s">
        <v>2220</v>
      </c>
      <c r="K51" s="2" t="str">
        <f t="shared" si="10"/>
        <v>x35</v>
      </c>
      <c r="L51" s="2" t="str">
        <f t="shared" si="5"/>
        <v>Derivatives - options</v>
      </c>
      <c r="M51" s="2" t="s">
        <v>358</v>
      </c>
      <c r="N51" s="2" t="s">
        <v>359</v>
      </c>
      <c r="O51" s="2"/>
      <c r="P51" s="2"/>
      <c r="Q51" s="2"/>
      <c r="R51" s="2"/>
      <c r="S51" s="15">
        <f t="shared" si="11"/>
        <v>41827</v>
      </c>
      <c r="T51" s="15" t="str">
        <f t="shared" si="12"/>
        <v/>
      </c>
      <c r="U51" s="15" t="str">
        <f t="shared" si="13"/>
        <v/>
      </c>
      <c r="V51" s="2"/>
      <c r="W51" s="2"/>
      <c r="X51" s="2"/>
    </row>
    <row r="52" spans="1:24">
      <c r="A52" s="2" t="s">
        <v>199</v>
      </c>
      <c r="B52" s="2" t="s">
        <v>116</v>
      </c>
      <c r="C52" s="2"/>
      <c r="D52" s="2" t="s">
        <v>2286</v>
      </c>
      <c r="E52" s="15">
        <v>41827</v>
      </c>
      <c r="F52" s="15">
        <v>41639</v>
      </c>
      <c r="G52" s="2"/>
      <c r="H52" s="2">
        <f t="shared" si="0"/>
        <v>1</v>
      </c>
      <c r="I52" s="2"/>
      <c r="J52" s="100" t="s">
        <v>9903</v>
      </c>
      <c r="K52" s="2" t="str">
        <f t="shared" si="10"/>
        <v>x201</v>
      </c>
      <c r="L52" s="2" t="str">
        <f t="shared" si="5"/>
        <v>Call Options</v>
      </c>
      <c r="M52" s="2"/>
      <c r="N52" s="2" t="s">
        <v>359</v>
      </c>
      <c r="O52" s="2"/>
      <c r="P52" s="2"/>
      <c r="Q52" s="2"/>
      <c r="R52" s="2"/>
      <c r="S52" s="15">
        <f t="shared" si="11"/>
        <v>42277</v>
      </c>
      <c r="T52" s="15" t="str">
        <f t="shared" si="12"/>
        <v/>
      </c>
      <c r="U52" s="15" t="str">
        <f t="shared" si="13"/>
        <v/>
      </c>
      <c r="V52" s="2"/>
      <c r="W52" s="2"/>
      <c r="X52" s="2"/>
    </row>
    <row r="53" spans="1:24">
      <c r="A53" s="2" t="s">
        <v>158</v>
      </c>
      <c r="B53" s="2" t="s">
        <v>117</v>
      </c>
      <c r="C53" s="2"/>
      <c r="D53" s="2" t="s">
        <v>2286</v>
      </c>
      <c r="E53" s="15">
        <v>41827</v>
      </c>
      <c r="F53" s="15" t="s">
        <v>6116</v>
      </c>
      <c r="G53" s="2"/>
      <c r="H53" s="2">
        <f t="shared" si="0"/>
        <v>3</v>
      </c>
      <c r="I53" s="2"/>
      <c r="J53" s="100" t="s">
        <v>9904</v>
      </c>
      <c r="K53" s="2" t="str">
        <f t="shared" si="10"/>
        <v>x202</v>
      </c>
      <c r="L53" s="2" t="str">
        <f t="shared" si="5"/>
        <v>Put Options</v>
      </c>
      <c r="M53" s="2"/>
      <c r="N53" s="2" t="s">
        <v>359</v>
      </c>
      <c r="O53" s="2"/>
      <c r="P53" s="2"/>
      <c r="Q53" s="2"/>
      <c r="R53" s="2"/>
      <c r="S53" s="15">
        <f t="shared" si="11"/>
        <v>42277</v>
      </c>
      <c r="T53" s="15" t="str">
        <f t="shared" si="12"/>
        <v/>
      </c>
      <c r="U53" s="15" t="str">
        <f t="shared" si="13"/>
        <v/>
      </c>
      <c r="V53" s="2"/>
      <c r="W53" s="2"/>
      <c r="X53" s="2"/>
    </row>
    <row r="54" spans="1:24">
      <c r="A54" s="2" t="s">
        <v>166</v>
      </c>
      <c r="B54" s="2" t="s">
        <v>118</v>
      </c>
      <c r="C54" s="2"/>
      <c r="D54" s="2" t="s">
        <v>2286</v>
      </c>
      <c r="E54" s="15">
        <v>41827</v>
      </c>
      <c r="F54" s="15" t="s">
        <v>6116</v>
      </c>
      <c r="G54" s="2"/>
      <c r="H54" s="2">
        <f t="shared" si="0"/>
        <v>5</v>
      </c>
      <c r="I54" s="2"/>
      <c r="J54" s="22" t="s">
        <v>2221</v>
      </c>
      <c r="K54" s="2" t="str">
        <f t="shared" si="10"/>
        <v>x36</v>
      </c>
      <c r="L54" s="2" t="str">
        <f t="shared" si="5"/>
        <v>Derivatives - others</v>
      </c>
      <c r="M54" s="2"/>
      <c r="N54" s="2" t="s">
        <v>359</v>
      </c>
      <c r="O54" s="2"/>
      <c r="P54" s="2"/>
      <c r="Q54" s="2"/>
      <c r="R54" s="2"/>
      <c r="S54" s="15">
        <f t="shared" si="11"/>
        <v>41827</v>
      </c>
      <c r="T54" s="15" t="str">
        <f t="shared" si="12"/>
        <v/>
      </c>
      <c r="U54" s="15" t="str">
        <f t="shared" si="13"/>
        <v/>
      </c>
      <c r="V54" s="2"/>
      <c r="W54" s="2"/>
      <c r="X54" s="2"/>
    </row>
    <row r="55" spans="1:24">
      <c r="A55" s="2" t="s">
        <v>230</v>
      </c>
      <c r="B55" s="2" t="s">
        <v>255</v>
      </c>
      <c r="C55" s="2"/>
      <c r="D55" s="2" t="s">
        <v>2286</v>
      </c>
      <c r="E55" s="15">
        <v>41827</v>
      </c>
      <c r="F55" s="15" t="s">
        <v>6116</v>
      </c>
      <c r="G55" s="2"/>
      <c r="H55" s="2">
        <f t="shared" si="0"/>
        <v>2</v>
      </c>
      <c r="I55" s="2"/>
      <c r="J55" s="21" t="s">
        <v>155</v>
      </c>
      <c r="K55" s="2" t="str">
        <f t="shared" si="10"/>
        <v>x26</v>
      </c>
      <c r="L55" s="2" t="str">
        <f t="shared" si="5"/>
        <v>Credit protection derivatives</v>
      </c>
      <c r="M55" s="2" t="s">
        <v>358</v>
      </c>
      <c r="N55" s="2" t="s">
        <v>359</v>
      </c>
      <c r="O55" s="2"/>
      <c r="P55" s="2"/>
      <c r="Q55" s="2"/>
      <c r="R55" s="2"/>
      <c r="S55" s="15">
        <f t="shared" si="11"/>
        <v>41827</v>
      </c>
      <c r="T55" s="15" t="str">
        <f t="shared" si="12"/>
        <v/>
      </c>
      <c r="U55" s="15" t="str">
        <f t="shared" si="13"/>
        <v/>
      </c>
      <c r="V55" s="2"/>
      <c r="W55" s="2"/>
      <c r="X55" s="2"/>
    </row>
    <row r="56" spans="1:24">
      <c r="A56" s="2" t="s">
        <v>224</v>
      </c>
      <c r="B56" s="2" t="s">
        <v>256</v>
      </c>
      <c r="C56" s="2"/>
      <c r="D56" s="2" t="s">
        <v>2286</v>
      </c>
      <c r="E56" s="15">
        <v>41827</v>
      </c>
      <c r="F56" s="15" t="s">
        <v>6116</v>
      </c>
      <c r="G56" s="2"/>
      <c r="H56" s="2">
        <f t="shared" si="0"/>
        <v>2</v>
      </c>
      <c r="I56" s="2"/>
      <c r="J56" s="22" t="s">
        <v>9950</v>
      </c>
      <c r="K56" s="2" t="str">
        <f t="shared" si="10"/>
        <v>x65</v>
      </c>
      <c r="L56" s="2" t="str">
        <f t="shared" si="5"/>
        <v>Guarantees - credit protection</v>
      </c>
      <c r="M56" s="2"/>
      <c r="N56" s="2" t="s">
        <v>359</v>
      </c>
      <c r="O56" s="2"/>
      <c r="P56" s="2"/>
      <c r="Q56" s="2"/>
      <c r="R56" s="2"/>
      <c r="S56" s="15">
        <f t="shared" si="11"/>
        <v>41827</v>
      </c>
      <c r="T56" s="15" t="str">
        <f t="shared" si="12"/>
        <v/>
      </c>
      <c r="U56" s="15" t="str">
        <f t="shared" si="13"/>
        <v/>
      </c>
      <c r="V56" s="2"/>
      <c r="W56" s="2"/>
      <c r="X56" s="2"/>
    </row>
    <row r="57" spans="1:24">
      <c r="A57" s="2" t="s">
        <v>229</v>
      </c>
      <c r="B57" s="2" t="s">
        <v>257</v>
      </c>
      <c r="C57" s="2"/>
      <c r="D57" s="2" t="s">
        <v>2286</v>
      </c>
      <c r="E57" s="15">
        <v>41827</v>
      </c>
      <c r="F57" s="15" t="s">
        <v>6116</v>
      </c>
      <c r="G57" s="2"/>
      <c r="H57" s="2">
        <f t="shared" si="0"/>
        <v>2</v>
      </c>
      <c r="I57" s="2"/>
      <c r="J57" s="22" t="s">
        <v>9951</v>
      </c>
      <c r="K57" s="2" t="str">
        <f t="shared" si="10"/>
        <v>x66</v>
      </c>
      <c r="L57" s="2" t="str">
        <f t="shared" si="5"/>
        <v>Guarantees - others</v>
      </c>
      <c r="M57" s="2"/>
      <c r="N57" s="2" t="s">
        <v>359</v>
      </c>
      <c r="O57" s="2"/>
      <c r="P57" s="2"/>
      <c r="Q57" s="2"/>
      <c r="R57" s="2"/>
      <c r="S57" s="15">
        <f t="shared" si="11"/>
        <v>41827</v>
      </c>
      <c r="T57" s="15" t="str">
        <f t="shared" si="12"/>
        <v/>
      </c>
      <c r="U57" s="15" t="str">
        <f t="shared" si="13"/>
        <v/>
      </c>
      <c r="V57" s="2"/>
      <c r="W57" s="2"/>
      <c r="X57" s="2"/>
    </row>
    <row r="58" spans="1:24">
      <c r="A58" s="2" t="s">
        <v>223</v>
      </c>
      <c r="B58" s="2" t="s">
        <v>258</v>
      </c>
      <c r="C58" s="2"/>
      <c r="D58" s="2" t="s">
        <v>2286</v>
      </c>
      <c r="E58" s="15">
        <v>41827</v>
      </c>
      <c r="F58" s="15" t="s">
        <v>6116</v>
      </c>
      <c r="G58" s="2"/>
      <c r="H58" s="2">
        <f t="shared" si="0"/>
        <v>2</v>
      </c>
      <c r="I58" s="2"/>
      <c r="J58" s="21" t="s">
        <v>156</v>
      </c>
      <c r="K58" s="2" t="str">
        <f t="shared" si="10"/>
        <v>x150</v>
      </c>
      <c r="L58" s="2" t="str">
        <f t="shared" si="5"/>
        <v>Swaps</v>
      </c>
      <c r="M58" s="2" t="s">
        <v>358</v>
      </c>
      <c r="N58" s="2" t="s">
        <v>359</v>
      </c>
      <c r="O58" s="2"/>
      <c r="P58" s="2"/>
      <c r="Q58" s="2"/>
      <c r="R58" s="2"/>
      <c r="S58" s="15">
        <f t="shared" si="11"/>
        <v>41827</v>
      </c>
      <c r="T58" s="15" t="str">
        <f t="shared" si="12"/>
        <v/>
      </c>
      <c r="U58" s="15" t="str">
        <f t="shared" si="13"/>
        <v/>
      </c>
      <c r="V58" s="2"/>
      <c r="W58" s="2"/>
      <c r="X58" s="2"/>
    </row>
    <row r="59" spans="1:24">
      <c r="A59" s="2" t="s">
        <v>154</v>
      </c>
      <c r="B59" s="2" t="s">
        <v>259</v>
      </c>
      <c r="C59" s="2"/>
      <c r="D59" s="2" t="s">
        <v>2286</v>
      </c>
      <c r="E59" s="15">
        <v>41827</v>
      </c>
      <c r="F59" s="15" t="s">
        <v>6116</v>
      </c>
      <c r="G59" s="2"/>
      <c r="H59" s="2">
        <f t="shared" si="0"/>
        <v>1</v>
      </c>
      <c r="I59" s="2"/>
      <c r="J59" s="22" t="s">
        <v>144</v>
      </c>
      <c r="K59" s="2" t="str">
        <f t="shared" si="10"/>
        <v>x151</v>
      </c>
      <c r="L59" s="2" t="str">
        <f t="shared" si="5"/>
        <v>Swaps - credit default</v>
      </c>
      <c r="M59" s="2"/>
      <c r="N59" s="2" t="s">
        <v>359</v>
      </c>
      <c r="O59" s="2"/>
      <c r="P59" s="2"/>
      <c r="Q59" s="2"/>
      <c r="R59" s="2"/>
      <c r="S59" s="15">
        <f t="shared" si="11"/>
        <v>41827</v>
      </c>
      <c r="T59" s="15" t="str">
        <f t="shared" si="12"/>
        <v/>
      </c>
      <c r="U59" s="15" t="str">
        <f t="shared" si="13"/>
        <v/>
      </c>
      <c r="V59" s="2"/>
      <c r="W59" s="2"/>
      <c r="X59" s="2"/>
    </row>
    <row r="60" spans="1:24">
      <c r="A60" s="2" t="s">
        <v>227</v>
      </c>
      <c r="B60" s="2" t="s">
        <v>260</v>
      </c>
      <c r="C60" s="2"/>
      <c r="D60" s="2" t="s">
        <v>2286</v>
      </c>
      <c r="E60" s="15">
        <v>41827</v>
      </c>
      <c r="F60" s="15" t="s">
        <v>6116</v>
      </c>
      <c r="G60" s="2"/>
      <c r="H60" s="2">
        <f t="shared" si="0"/>
        <v>2</v>
      </c>
      <c r="I60" s="2"/>
      <c r="J60" s="22" t="s">
        <v>145</v>
      </c>
      <c r="K60" s="2" t="str">
        <f t="shared" si="10"/>
        <v>x153</v>
      </c>
      <c r="L60" s="2" t="str">
        <f t="shared" si="5"/>
        <v>Swaps - interest rate</v>
      </c>
      <c r="M60" s="2"/>
      <c r="N60" s="2" t="s">
        <v>359</v>
      </c>
      <c r="O60" s="2"/>
      <c r="P60" s="2"/>
      <c r="Q60" s="2"/>
      <c r="R60" s="2"/>
      <c r="S60" s="15">
        <f t="shared" si="11"/>
        <v>41827</v>
      </c>
      <c r="T60" s="15" t="str">
        <f t="shared" si="12"/>
        <v/>
      </c>
      <c r="U60" s="15" t="str">
        <f t="shared" si="13"/>
        <v/>
      </c>
      <c r="V60" s="2"/>
      <c r="W60" s="2"/>
      <c r="X60" s="2"/>
    </row>
    <row r="61" spans="1:24">
      <c r="A61" s="2" t="s">
        <v>221</v>
      </c>
      <c r="B61" s="2" t="s">
        <v>261</v>
      </c>
      <c r="C61" s="2"/>
      <c r="D61" s="2" t="s">
        <v>2286</v>
      </c>
      <c r="E61" s="15">
        <v>41827</v>
      </c>
      <c r="F61" s="15" t="s">
        <v>6116</v>
      </c>
      <c r="G61" s="2"/>
      <c r="H61" s="2">
        <f t="shared" si="0"/>
        <v>2</v>
      </c>
      <c r="I61" s="2"/>
      <c r="J61" s="22" t="s">
        <v>2228</v>
      </c>
      <c r="K61" s="2" t="str">
        <f t="shared" si="10"/>
        <v>x152</v>
      </c>
      <c r="L61" s="2" t="str">
        <f t="shared" si="5"/>
        <v>Swaps - currency</v>
      </c>
      <c r="M61" s="2"/>
      <c r="N61" s="2" t="s">
        <v>359</v>
      </c>
      <c r="O61" s="2"/>
      <c r="P61" s="2"/>
      <c r="Q61" s="2"/>
      <c r="R61" s="2"/>
      <c r="S61" s="15">
        <f t="shared" si="11"/>
        <v>41827</v>
      </c>
      <c r="T61" s="15" t="str">
        <f t="shared" si="12"/>
        <v/>
      </c>
      <c r="U61" s="15" t="str">
        <f t="shared" si="13"/>
        <v/>
      </c>
      <c r="V61" s="2"/>
      <c r="W61" s="2"/>
      <c r="X61" s="2"/>
    </row>
    <row r="62" spans="1:24">
      <c r="A62" s="2" t="s">
        <v>228</v>
      </c>
      <c r="B62" s="2" t="s">
        <v>262</v>
      </c>
      <c r="C62" s="2"/>
      <c r="D62" s="2" t="s">
        <v>2286</v>
      </c>
      <c r="E62" s="15">
        <v>41827</v>
      </c>
      <c r="F62" s="15" t="s">
        <v>6116</v>
      </c>
      <c r="G62" s="2"/>
      <c r="H62" s="2">
        <f t="shared" si="0"/>
        <v>2</v>
      </c>
      <c r="I62" s="2"/>
      <c r="J62" s="22" t="s">
        <v>146</v>
      </c>
      <c r="K62" s="2" t="str">
        <f t="shared" si="10"/>
        <v>x154</v>
      </c>
      <c r="L62" s="2" t="str">
        <f t="shared" si="5"/>
        <v>Swaps - others</v>
      </c>
      <c r="M62" s="2"/>
      <c r="N62" s="2" t="s">
        <v>359</v>
      </c>
      <c r="O62" s="2"/>
      <c r="P62" s="2"/>
      <c r="Q62" s="2"/>
      <c r="R62" s="2"/>
      <c r="S62" s="15">
        <f t="shared" si="11"/>
        <v>41827</v>
      </c>
      <c r="T62" s="15" t="str">
        <f t="shared" si="12"/>
        <v/>
      </c>
      <c r="U62" s="15" t="str">
        <f t="shared" si="13"/>
        <v/>
      </c>
      <c r="V62" s="2"/>
      <c r="W62" s="2"/>
      <c r="X62" s="2"/>
    </row>
    <row r="63" spans="1:24">
      <c r="A63" s="2" t="s">
        <v>222</v>
      </c>
      <c r="B63" s="2" t="s">
        <v>263</v>
      </c>
      <c r="C63" s="2"/>
      <c r="D63" s="2" t="s">
        <v>2286</v>
      </c>
      <c r="E63" s="15">
        <v>41827</v>
      </c>
      <c r="F63" s="15" t="s">
        <v>6116</v>
      </c>
      <c r="G63" s="2"/>
      <c r="H63" s="2">
        <f t="shared" si="0"/>
        <v>2</v>
      </c>
      <c r="I63" s="2"/>
      <c r="J63" s="19" t="s">
        <v>147</v>
      </c>
      <c r="K63" s="2" t="str">
        <f t="shared" si="10"/>
        <v>x47</v>
      </c>
      <c r="L63" s="2" t="str">
        <f t="shared" si="5"/>
        <v>Equity-type, debt and asset transfer</v>
      </c>
      <c r="M63" s="2" t="s">
        <v>358</v>
      </c>
      <c r="N63" s="2" t="s">
        <v>359</v>
      </c>
      <c r="O63" s="2"/>
      <c r="P63" s="2"/>
      <c r="Q63" s="2"/>
      <c r="R63" s="2"/>
      <c r="S63" s="15">
        <f t="shared" si="11"/>
        <v>41827</v>
      </c>
      <c r="T63" s="15" t="str">
        <f t="shared" si="12"/>
        <v/>
      </c>
      <c r="U63" s="15" t="str">
        <f t="shared" si="13"/>
        <v/>
      </c>
      <c r="V63" s="2"/>
      <c r="W63" s="2"/>
      <c r="X63" s="2"/>
    </row>
    <row r="64" spans="1:24">
      <c r="A64" s="2" t="s">
        <v>176</v>
      </c>
      <c r="B64" s="2" t="s">
        <v>264</v>
      </c>
      <c r="C64" s="2"/>
      <c r="D64" s="2" t="s">
        <v>2286</v>
      </c>
      <c r="E64" s="15">
        <v>41827</v>
      </c>
      <c r="F64" s="15" t="s">
        <v>6116</v>
      </c>
      <c r="G64" s="2"/>
      <c r="H64" s="2">
        <f t="shared" si="0"/>
        <v>8</v>
      </c>
      <c r="I64" s="2"/>
      <c r="J64" s="21" t="s">
        <v>2218</v>
      </c>
      <c r="K64" s="2" t="str">
        <f t="shared" si="10"/>
        <v>x8</v>
      </c>
      <c r="L64" s="2" t="str">
        <f t="shared" si="5"/>
        <v>Bonds/Debt - collateralised</v>
      </c>
      <c r="M64" s="2"/>
      <c r="N64" s="2" t="s">
        <v>359</v>
      </c>
      <c r="O64" s="2"/>
      <c r="P64" s="2"/>
      <c r="Q64" s="2"/>
      <c r="R64" s="2"/>
      <c r="S64" s="15">
        <f t="shared" si="11"/>
        <v>41827</v>
      </c>
      <c r="T64" s="15" t="str">
        <f t="shared" si="12"/>
        <v/>
      </c>
      <c r="U64" s="15" t="str">
        <f t="shared" si="13"/>
        <v/>
      </c>
      <c r="V64" s="2"/>
      <c r="W64" s="2"/>
      <c r="X64" s="2"/>
    </row>
    <row r="65" spans="1:24">
      <c r="A65" s="2" t="s">
        <v>191</v>
      </c>
      <c r="B65" s="2" t="s">
        <v>265</v>
      </c>
      <c r="C65" s="2"/>
      <c r="D65" s="2" t="s">
        <v>2286</v>
      </c>
      <c r="E65" s="15">
        <v>41827</v>
      </c>
      <c r="F65" s="15" t="s">
        <v>6116</v>
      </c>
      <c r="G65" s="2"/>
      <c r="H65" s="2">
        <f t="shared" si="0"/>
        <v>2</v>
      </c>
      <c r="I65" s="2"/>
      <c r="J65" s="21" t="s">
        <v>2219</v>
      </c>
      <c r="K65" s="2" t="str">
        <f t="shared" si="10"/>
        <v>x9</v>
      </c>
      <c r="L65" s="2" t="str">
        <f t="shared" si="5"/>
        <v>Bonds/Debt - uncollateralised</v>
      </c>
      <c r="M65" s="2"/>
      <c r="N65" s="2" t="s">
        <v>359</v>
      </c>
      <c r="O65" s="2"/>
      <c r="P65" s="2"/>
      <c r="Q65" s="2"/>
      <c r="R65" s="2"/>
      <c r="S65" s="15">
        <f t="shared" si="11"/>
        <v>41827</v>
      </c>
      <c r="T65" s="15" t="str">
        <f t="shared" si="12"/>
        <v/>
      </c>
      <c r="U65" s="15" t="str">
        <f t="shared" si="13"/>
        <v/>
      </c>
      <c r="V65" s="2"/>
      <c r="W65" s="2"/>
      <c r="X65" s="2"/>
    </row>
    <row r="66" spans="1:24">
      <c r="A66" s="2" t="s">
        <v>192</v>
      </c>
      <c r="B66" s="2" t="s">
        <v>266</v>
      </c>
      <c r="C66" s="2"/>
      <c r="D66" s="2" t="s">
        <v>2286</v>
      </c>
      <c r="E66" s="15">
        <v>41827</v>
      </c>
      <c r="F66" s="15" t="s">
        <v>6116</v>
      </c>
      <c r="G66" s="2"/>
      <c r="H66" s="2">
        <f t="shared" ref="H66:H129" si="14">COUNTIF(J:J,A66)</f>
        <v>2</v>
      </c>
      <c r="I66" s="2"/>
      <c r="J66" s="21" t="s">
        <v>2222</v>
      </c>
      <c r="K66" s="2" t="str">
        <f t="shared" si="10"/>
        <v>x44</v>
      </c>
      <c r="L66" s="2" t="str">
        <f t="shared" si="5"/>
        <v>Equity type - dividends</v>
      </c>
      <c r="M66" s="2"/>
      <c r="N66" s="2" t="s">
        <v>359</v>
      </c>
      <c r="O66" s="2"/>
      <c r="P66" s="2"/>
      <c r="Q66" s="2"/>
      <c r="R66" s="2"/>
      <c r="S66" s="15">
        <f t="shared" si="11"/>
        <v>41827</v>
      </c>
      <c r="T66" s="15" t="str">
        <f t="shared" si="12"/>
        <v/>
      </c>
      <c r="U66" s="15" t="str">
        <f t="shared" si="13"/>
        <v/>
      </c>
      <c r="V66" s="2"/>
      <c r="W66" s="2"/>
      <c r="X66" s="2"/>
    </row>
    <row r="67" spans="1:24">
      <c r="A67" s="2" t="s">
        <v>9950</v>
      </c>
      <c r="B67" s="2" t="s">
        <v>267</v>
      </c>
      <c r="C67" s="2"/>
      <c r="D67" s="2" t="s">
        <v>2286</v>
      </c>
      <c r="E67" s="15">
        <v>41827</v>
      </c>
      <c r="F67" s="15" t="s">
        <v>6116</v>
      </c>
      <c r="G67" s="2"/>
      <c r="H67" s="2">
        <f t="shared" si="14"/>
        <v>4</v>
      </c>
      <c r="I67" s="2"/>
      <c r="J67" s="21" t="s">
        <v>2224</v>
      </c>
      <c r="K67" s="2" t="str">
        <f t="shared" si="10"/>
        <v>x46</v>
      </c>
      <c r="L67" s="2" t="str">
        <f t="shared" si="5"/>
        <v>Equity type - shares/participations</v>
      </c>
      <c r="M67" s="2"/>
      <c r="N67" s="2" t="s">
        <v>359</v>
      </c>
      <c r="O67" s="2"/>
      <c r="P67" s="2"/>
      <c r="Q67" s="2"/>
      <c r="R67" s="2"/>
      <c r="S67" s="15">
        <f t="shared" si="11"/>
        <v>41827</v>
      </c>
      <c r="T67" s="15" t="str">
        <f t="shared" si="12"/>
        <v/>
      </c>
      <c r="U67" s="15" t="str">
        <f t="shared" si="13"/>
        <v/>
      </c>
      <c r="V67" s="2"/>
      <c r="W67" s="2"/>
      <c r="X67" s="2"/>
    </row>
    <row r="68" spans="1:24">
      <c r="A68" s="2" t="s">
        <v>9951</v>
      </c>
      <c r="B68" s="2" t="s">
        <v>268</v>
      </c>
      <c r="C68" s="2"/>
      <c r="D68" s="2" t="s">
        <v>2286</v>
      </c>
      <c r="E68" s="15">
        <v>41827</v>
      </c>
      <c r="F68" s="15" t="s">
        <v>6116</v>
      </c>
      <c r="G68" s="2"/>
      <c r="H68" s="2">
        <f t="shared" si="14"/>
        <v>4</v>
      </c>
      <c r="I68" s="2"/>
      <c r="J68" s="21" t="s">
        <v>2223</v>
      </c>
      <c r="K68" s="2" t="str">
        <f t="shared" si="10"/>
        <v>x45</v>
      </c>
      <c r="L68" s="2" t="str">
        <f t="shared" ref="L68:L131" si="15">J68</f>
        <v>Equity type - others</v>
      </c>
      <c r="M68" s="2"/>
      <c r="N68" s="2" t="s">
        <v>359</v>
      </c>
      <c r="O68" s="2"/>
      <c r="P68" s="2"/>
      <c r="Q68" s="2"/>
      <c r="R68" s="2"/>
      <c r="S68" s="15">
        <f t="shared" si="11"/>
        <v>41827</v>
      </c>
      <c r="T68" s="15" t="str">
        <f t="shared" si="12"/>
        <v/>
      </c>
      <c r="U68" s="15" t="str">
        <f t="shared" si="13"/>
        <v/>
      </c>
      <c r="V68" s="2"/>
      <c r="W68" s="2"/>
      <c r="X68" s="2"/>
    </row>
    <row r="69" spans="1:24">
      <c r="A69" s="2" t="s">
        <v>214</v>
      </c>
      <c r="B69" s="2" t="s">
        <v>269</v>
      </c>
      <c r="C69" s="2"/>
      <c r="D69" s="2" t="s">
        <v>2286</v>
      </c>
      <c r="E69" s="15">
        <v>41827</v>
      </c>
      <c r="F69" s="15" t="s">
        <v>6116</v>
      </c>
      <c r="G69" s="2"/>
      <c r="H69" s="2">
        <f t="shared" si="14"/>
        <v>2</v>
      </c>
      <c r="I69" s="2"/>
      <c r="J69" s="21" t="s">
        <v>2225</v>
      </c>
      <c r="K69" s="2" t="str">
        <f t="shared" si="10"/>
        <v>x90</v>
      </c>
      <c r="L69" s="2" t="str">
        <f t="shared" si="15"/>
        <v>Other asset transfer - properties</v>
      </c>
      <c r="M69" s="2"/>
      <c r="N69" s="2" t="s">
        <v>359</v>
      </c>
      <c r="O69" s="2"/>
      <c r="P69" s="2"/>
      <c r="Q69" s="2"/>
      <c r="R69" s="2"/>
      <c r="S69" s="15">
        <f t="shared" si="11"/>
        <v>41827</v>
      </c>
      <c r="T69" s="15" t="str">
        <f t="shared" si="12"/>
        <v/>
      </c>
      <c r="U69" s="15" t="str">
        <f t="shared" si="13"/>
        <v/>
      </c>
      <c r="V69" s="2"/>
      <c r="W69" s="2"/>
      <c r="X69" s="2"/>
    </row>
    <row r="70" spans="1:24">
      <c r="A70" s="2" t="s">
        <v>209</v>
      </c>
      <c r="B70" s="2" t="s">
        <v>270</v>
      </c>
      <c r="C70" s="2"/>
      <c r="D70" s="2" t="s">
        <v>2286</v>
      </c>
      <c r="E70" s="15">
        <v>41827</v>
      </c>
      <c r="F70" s="2"/>
      <c r="G70" s="2"/>
      <c r="H70" s="2">
        <f t="shared" si="14"/>
        <v>3</v>
      </c>
      <c r="I70" s="2"/>
      <c r="J70" s="21" t="s">
        <v>148</v>
      </c>
      <c r="K70" s="2" t="str">
        <f t="shared" si="10"/>
        <v>x89</v>
      </c>
      <c r="L70" s="2" t="str">
        <f t="shared" si="15"/>
        <v>Other asset transfer - others</v>
      </c>
      <c r="M70" s="2"/>
      <c r="N70" s="2" t="s">
        <v>359</v>
      </c>
      <c r="O70" s="2"/>
      <c r="P70" s="2"/>
      <c r="Q70" s="2"/>
      <c r="R70" s="2"/>
      <c r="S70" s="15">
        <f t="shared" si="11"/>
        <v>41827</v>
      </c>
      <c r="T70" s="15" t="str">
        <f t="shared" si="12"/>
        <v/>
      </c>
      <c r="U70" s="15" t="str">
        <f t="shared" si="13"/>
        <v/>
      </c>
      <c r="V70" s="2"/>
      <c r="W70" s="2"/>
      <c r="X70" s="2"/>
    </row>
    <row r="71" spans="1:24">
      <c r="A71" s="2" t="s">
        <v>208</v>
      </c>
      <c r="B71" s="2" t="s">
        <v>271</v>
      </c>
      <c r="C71" s="2"/>
      <c r="D71" s="2" t="s">
        <v>2286</v>
      </c>
      <c r="E71" s="15">
        <v>41827</v>
      </c>
      <c r="F71" s="15">
        <v>41639</v>
      </c>
      <c r="G71" s="2"/>
      <c r="H71" s="2">
        <f t="shared" si="14"/>
        <v>2</v>
      </c>
      <c r="I71" s="2"/>
      <c r="J71" s="19" t="s">
        <v>149</v>
      </c>
      <c r="K71" s="2" t="str">
        <f t="shared" si="10"/>
        <v>x125</v>
      </c>
      <c r="L71" s="2" t="str">
        <f t="shared" si="15"/>
        <v>Reinsurance contracts</v>
      </c>
      <c r="M71" s="2"/>
      <c r="N71" s="2" t="s">
        <v>359</v>
      </c>
      <c r="O71" s="2"/>
      <c r="P71" s="2"/>
      <c r="Q71" s="2"/>
      <c r="R71" s="2"/>
      <c r="S71" s="15">
        <f t="shared" si="11"/>
        <v>41827</v>
      </c>
      <c r="T71" s="15" t="str">
        <f t="shared" si="12"/>
        <v/>
      </c>
      <c r="U71" s="15" t="str">
        <f t="shared" si="13"/>
        <v/>
      </c>
      <c r="V71" s="2"/>
      <c r="W71" s="2"/>
      <c r="X71" s="2"/>
    </row>
    <row r="72" spans="1:24">
      <c r="A72" s="2" t="s">
        <v>238</v>
      </c>
      <c r="B72" s="2" t="s">
        <v>272</v>
      </c>
      <c r="C72" s="2"/>
      <c r="D72" s="2" t="s">
        <v>2286</v>
      </c>
      <c r="E72" s="15">
        <v>41827</v>
      </c>
      <c r="F72" s="15" t="s">
        <v>6116</v>
      </c>
      <c r="G72" s="2"/>
      <c r="H72" s="2">
        <f t="shared" si="14"/>
        <v>2</v>
      </c>
      <c r="I72" s="2"/>
      <c r="J72" s="19" t="s">
        <v>3457</v>
      </c>
      <c r="K72" s="2" t="str">
        <f t="shared" si="10"/>
        <v>x24</v>
      </c>
      <c r="L72" s="2" t="str">
        <f t="shared" si="15"/>
        <v>Cost sharing, contingent liabilities [other than derivatives] and off-balance sheet items and other</v>
      </c>
      <c r="M72" s="2"/>
      <c r="N72" s="2" t="s">
        <v>359</v>
      </c>
      <c r="O72" s="2"/>
      <c r="P72" s="2"/>
      <c r="Q72" s="2"/>
      <c r="R72" s="2"/>
      <c r="S72" s="15">
        <f t="shared" si="11"/>
        <v>41827</v>
      </c>
      <c r="T72" s="15" t="str">
        <f t="shared" si="12"/>
        <v/>
      </c>
      <c r="U72" s="15" t="str">
        <f t="shared" si="13"/>
        <v/>
      </c>
      <c r="V72" s="2"/>
      <c r="W72" s="2"/>
      <c r="X72" s="2"/>
    </row>
    <row r="73" spans="1:24">
      <c r="A73" s="2" t="s">
        <v>175</v>
      </c>
      <c r="B73" s="2" t="s">
        <v>273</v>
      </c>
      <c r="C73" s="2"/>
      <c r="D73" s="2" t="s">
        <v>2286</v>
      </c>
      <c r="E73" s="15">
        <v>41827</v>
      </c>
      <c r="F73" s="15" t="s">
        <v>6116</v>
      </c>
      <c r="G73" s="2"/>
      <c r="H73" s="2">
        <f t="shared" si="14"/>
        <v>8</v>
      </c>
      <c r="I73" s="2"/>
      <c r="J73" s="16" t="s">
        <v>364</v>
      </c>
      <c r="K73" s="2"/>
      <c r="L73" s="2"/>
      <c r="M73" s="2"/>
      <c r="N73" s="2"/>
      <c r="O73" s="2" t="s">
        <v>2286</v>
      </c>
      <c r="P73" s="2"/>
      <c r="Q73" s="2" t="s">
        <v>365</v>
      </c>
      <c r="R73" s="2"/>
      <c r="S73" s="15">
        <v>41827</v>
      </c>
      <c r="T73" s="15">
        <v>42566</v>
      </c>
      <c r="U73" s="15"/>
      <c r="V73" s="2"/>
      <c r="W73" s="2"/>
      <c r="X73" s="2"/>
    </row>
    <row r="74" spans="1:24">
      <c r="A74" s="2" t="s">
        <v>178</v>
      </c>
      <c r="B74" s="2" t="s">
        <v>274</v>
      </c>
      <c r="C74" s="2"/>
      <c r="D74" s="2" t="s">
        <v>2286</v>
      </c>
      <c r="E74" s="15">
        <v>41827</v>
      </c>
      <c r="F74" s="15" t="s">
        <v>6116</v>
      </c>
      <c r="G74" s="2"/>
      <c r="H74" s="2">
        <f t="shared" si="14"/>
        <v>8</v>
      </c>
      <c r="I74" s="2"/>
      <c r="J74" s="17" t="s">
        <v>130</v>
      </c>
      <c r="K74" s="2" t="str">
        <f>VLOOKUP(J74,$A:$B,2,FALSE)</f>
        <v>x0</v>
      </c>
      <c r="L74" s="2" t="str">
        <f t="shared" si="15"/>
        <v>Total/NA</v>
      </c>
      <c r="M74" s="2" t="s">
        <v>358</v>
      </c>
      <c r="N74" s="2"/>
      <c r="O74" s="2"/>
      <c r="P74" s="2"/>
      <c r="Q74" s="2"/>
      <c r="R74" s="2"/>
      <c r="S74" s="15">
        <f>VLOOKUP(J74,A:G,5,FALSE)</f>
        <v>41827</v>
      </c>
      <c r="T74" s="15" t="str">
        <f>IF(VLOOKUP(J74,A:G,6,FALSE)=0,"",VLOOKUP(J74,A:G,6,FALSE))</f>
        <v/>
      </c>
      <c r="U74" s="15" t="str">
        <f>IF(VLOOKUP(J74,A:G,7,FALSE)=0,"",VLOOKUP(J74,A:G,7,FALSE))</f>
        <v/>
      </c>
      <c r="V74" s="2"/>
      <c r="W74" s="2"/>
      <c r="X74" s="2"/>
    </row>
    <row r="75" spans="1:24">
      <c r="A75" s="2" t="s">
        <v>253</v>
      </c>
      <c r="B75" s="2" t="s">
        <v>275</v>
      </c>
      <c r="C75" s="2"/>
      <c r="D75" s="2" t="s">
        <v>2286</v>
      </c>
      <c r="E75" s="15">
        <v>41827</v>
      </c>
      <c r="F75" s="15" t="s">
        <v>6116</v>
      </c>
      <c r="G75" s="2"/>
      <c r="H75" s="2">
        <f t="shared" si="14"/>
        <v>1</v>
      </c>
      <c r="I75" s="2"/>
      <c r="J75" s="19" t="s">
        <v>157</v>
      </c>
      <c r="K75" s="2" t="str">
        <f>VLOOKUP(J75,$A:$B,2,FALSE)</f>
        <v>x16</v>
      </c>
      <c r="L75" s="2" t="str">
        <f t="shared" si="15"/>
        <v>Collateral held</v>
      </c>
      <c r="M75" s="2"/>
      <c r="N75" s="2" t="s">
        <v>359</v>
      </c>
      <c r="O75" s="2"/>
      <c r="P75" s="2"/>
      <c r="Q75" s="2"/>
      <c r="R75" s="2"/>
      <c r="S75" s="15">
        <f>VLOOKUP(J75,A:G,5,FALSE)</f>
        <v>41827</v>
      </c>
      <c r="T75" s="15" t="str">
        <f>IF(VLOOKUP(J75,A:G,6,FALSE)=0,"",VLOOKUP(J75,A:G,6,FALSE))</f>
        <v/>
      </c>
      <c r="U75" s="15" t="str">
        <f>IF(VLOOKUP(J75,A:G,7,FALSE)=0,"",VLOOKUP(J75,A:G,7,FALSE))</f>
        <v/>
      </c>
      <c r="V75" s="2"/>
      <c r="W75" s="2"/>
      <c r="X75" s="2"/>
    </row>
    <row r="76" spans="1:24">
      <c r="A76" s="2" t="s">
        <v>246</v>
      </c>
      <c r="B76" s="2" t="s">
        <v>276</v>
      </c>
      <c r="C76" s="2"/>
      <c r="D76" s="2" t="s">
        <v>2286</v>
      </c>
      <c r="E76" s="15">
        <v>41827</v>
      </c>
      <c r="F76" s="15" t="s">
        <v>6116</v>
      </c>
      <c r="G76" s="2"/>
      <c r="H76" s="2">
        <f t="shared" si="14"/>
        <v>2</v>
      </c>
      <c r="I76" s="2"/>
      <c r="J76" s="19" t="s">
        <v>158</v>
      </c>
      <c r="K76" s="2" t="str">
        <f>VLOOKUP(J76,$A:$B,2,FALSE)</f>
        <v>x51</v>
      </c>
      <c r="L76" s="2" t="str">
        <f t="shared" si="15"/>
        <v>Financial guarantees</v>
      </c>
      <c r="M76" s="2"/>
      <c r="N76" s="2" t="s">
        <v>359</v>
      </c>
      <c r="O76" s="2"/>
      <c r="P76" s="2"/>
      <c r="Q76" s="2"/>
      <c r="R76" s="2"/>
      <c r="S76" s="15">
        <f>VLOOKUP(J76,A:G,5,FALSE)</f>
        <v>41827</v>
      </c>
      <c r="T76" s="15" t="str">
        <f>IF(VLOOKUP(J76,A:G,6,FALSE)=0,"",VLOOKUP(J76,A:G,6,FALSE))</f>
        <v/>
      </c>
      <c r="U76" s="15" t="str">
        <f>IF(VLOOKUP(J76,A:G,7,FALSE)=0,"",VLOOKUP(J76,A:G,7,FALSE))</f>
        <v/>
      </c>
      <c r="V76" s="2"/>
      <c r="W76" s="2"/>
      <c r="X76" s="2"/>
    </row>
    <row r="77" spans="1:24">
      <c r="A77" s="2" t="s">
        <v>248</v>
      </c>
      <c r="B77" s="2" t="s">
        <v>277</v>
      </c>
      <c r="C77" s="2"/>
      <c r="D77" s="2" t="s">
        <v>2286</v>
      </c>
      <c r="E77" s="15">
        <v>41827</v>
      </c>
      <c r="F77" s="15" t="s">
        <v>6116</v>
      </c>
      <c r="G77" s="2"/>
      <c r="H77" s="2">
        <f t="shared" si="14"/>
        <v>1</v>
      </c>
      <c r="I77" s="2"/>
      <c r="J77" s="19" t="s">
        <v>168</v>
      </c>
      <c r="K77" s="2" t="str">
        <f>VLOOKUP(J77,$A:$B,2,FALSE)</f>
        <v>x126</v>
      </c>
      <c r="L77" s="2" t="str">
        <f t="shared" si="15"/>
        <v>Reinsurance deposits</v>
      </c>
      <c r="M77" s="2"/>
      <c r="N77" s="2" t="s">
        <v>359</v>
      </c>
      <c r="O77" s="2"/>
      <c r="P77" s="2"/>
      <c r="Q77" s="2"/>
      <c r="R77" s="2"/>
      <c r="S77" s="15">
        <f>VLOOKUP(J77,A:G,5,FALSE)</f>
        <v>41827</v>
      </c>
      <c r="T77" s="15" t="str">
        <f>IF(VLOOKUP(J77,A:G,6,FALSE)=0,"",VLOOKUP(J77,A:G,6,FALSE))</f>
        <v/>
      </c>
      <c r="U77" s="15" t="str">
        <f>IF(VLOOKUP(J77,A:G,7,FALSE)=0,"",VLOOKUP(J77,A:G,7,FALSE))</f>
        <v/>
      </c>
      <c r="V77" s="2"/>
      <c r="W77" s="2"/>
      <c r="X77" s="2"/>
    </row>
    <row r="78" spans="1:24">
      <c r="A78" s="2" t="s">
        <v>247</v>
      </c>
      <c r="B78" s="2" t="s">
        <v>278</v>
      </c>
      <c r="C78" s="2"/>
      <c r="D78" s="2" t="s">
        <v>2286</v>
      </c>
      <c r="E78" s="15">
        <v>41827</v>
      </c>
      <c r="F78" s="15" t="s">
        <v>6116</v>
      </c>
      <c r="G78" s="2"/>
      <c r="H78" s="2">
        <f t="shared" si="14"/>
        <v>1</v>
      </c>
      <c r="I78" s="2"/>
      <c r="J78" s="20" t="s">
        <v>368</v>
      </c>
      <c r="K78" s="2"/>
      <c r="L78" s="2"/>
      <c r="M78" s="2"/>
      <c r="N78" s="2"/>
      <c r="O78" s="2" t="s">
        <v>2286</v>
      </c>
      <c r="P78" s="2"/>
      <c r="Q78" s="2" t="s">
        <v>369</v>
      </c>
      <c r="R78" s="2"/>
      <c r="S78" s="15">
        <v>41827</v>
      </c>
      <c r="T78" s="15">
        <v>42277</v>
      </c>
      <c r="U78" s="15"/>
      <c r="V78" s="2"/>
      <c r="W78" s="2"/>
      <c r="X78" s="2"/>
    </row>
    <row r="79" spans="1:24">
      <c r="A79" s="2" t="s">
        <v>2230</v>
      </c>
      <c r="B79" s="2" t="s">
        <v>279</v>
      </c>
      <c r="C79" s="2"/>
      <c r="D79" s="2" t="s">
        <v>2286</v>
      </c>
      <c r="E79" s="15">
        <v>41827</v>
      </c>
      <c r="F79" s="15"/>
      <c r="G79" s="15">
        <v>45122</v>
      </c>
      <c r="H79" s="2">
        <f t="shared" si="14"/>
        <v>1</v>
      </c>
      <c r="I79" s="2"/>
      <c r="J79" s="17" t="s">
        <v>130</v>
      </c>
      <c r="K79" s="2" t="str">
        <f t="shared" ref="K79:K114" si="16">VLOOKUP(J79,$A:$B,2,FALSE)</f>
        <v>x0</v>
      </c>
      <c r="L79" s="2" t="str">
        <f t="shared" si="15"/>
        <v>Total/NA</v>
      </c>
      <c r="M79" s="2" t="s">
        <v>358</v>
      </c>
      <c r="N79" s="2"/>
      <c r="O79" s="2"/>
      <c r="P79" s="2"/>
      <c r="Q79" s="2"/>
      <c r="R79" s="2"/>
      <c r="S79" s="15">
        <f t="shared" ref="S79:S114" si="17">VLOOKUP(J79,A:G,5,FALSE)</f>
        <v>41827</v>
      </c>
      <c r="T79" s="15" t="str">
        <f t="shared" ref="T79:T114" si="18">IF(VLOOKUP(J79,A:G,6,FALSE)=0,"",VLOOKUP(J79,A:G,6,FALSE))</f>
        <v/>
      </c>
      <c r="U79" s="15" t="str">
        <f t="shared" ref="U79:U114" si="19">IF(VLOOKUP(J79,A:G,7,FALSE)=0,"",VLOOKUP(J79,A:G,7,FALSE))</f>
        <v/>
      </c>
      <c r="V79" s="2"/>
      <c r="W79" s="2"/>
      <c r="X79" s="2"/>
    </row>
    <row r="80" spans="1:24">
      <c r="A80" s="2" t="s">
        <v>216</v>
      </c>
      <c r="B80" s="2" t="s">
        <v>280</v>
      </c>
      <c r="C80" s="2"/>
      <c r="D80" s="2" t="s">
        <v>2286</v>
      </c>
      <c r="E80" s="15">
        <v>41827</v>
      </c>
      <c r="F80" s="15"/>
      <c r="G80" s="15">
        <v>45122</v>
      </c>
      <c r="H80" s="2">
        <f t="shared" si="14"/>
        <v>2</v>
      </c>
      <c r="I80" s="2"/>
      <c r="J80" s="19" t="s">
        <v>159</v>
      </c>
      <c r="K80" s="2" t="str">
        <f t="shared" si="16"/>
        <v>x116</v>
      </c>
      <c r="L80" s="2" t="str">
        <f t="shared" si="15"/>
        <v>Property, plant and equipment and financial [other than receivables/payables and recoverables]</v>
      </c>
      <c r="M80" s="2" t="s">
        <v>358</v>
      </c>
      <c r="N80" s="2" t="s">
        <v>359</v>
      </c>
      <c r="O80" s="2"/>
      <c r="P80" s="2"/>
      <c r="Q80" s="2"/>
      <c r="R80" s="2"/>
      <c r="S80" s="15">
        <f t="shared" si="17"/>
        <v>41827</v>
      </c>
      <c r="T80" s="15" t="str">
        <f t="shared" si="18"/>
        <v/>
      </c>
      <c r="U80" s="15" t="str">
        <f t="shared" si="19"/>
        <v/>
      </c>
      <c r="V80" s="2"/>
      <c r="W80" s="2"/>
      <c r="X80" s="2"/>
    </row>
    <row r="81" spans="1:24">
      <c r="A81" s="2" t="s">
        <v>210</v>
      </c>
      <c r="B81" s="2" t="s">
        <v>281</v>
      </c>
      <c r="C81" s="2"/>
      <c r="D81" s="2" t="s">
        <v>2286</v>
      </c>
      <c r="E81" s="15">
        <v>41827</v>
      </c>
      <c r="F81" s="15">
        <v>41639</v>
      </c>
      <c r="G81" s="2"/>
      <c r="H81" s="2">
        <f t="shared" si="14"/>
        <v>1</v>
      </c>
      <c r="I81" s="2"/>
      <c r="J81" s="21" t="s">
        <v>9925</v>
      </c>
      <c r="K81" s="2" t="str">
        <f t="shared" si="16"/>
        <v>x115</v>
      </c>
      <c r="L81" s="2" t="str">
        <f t="shared" si="15"/>
        <v>Properties</v>
      </c>
      <c r="M81" s="2"/>
      <c r="N81" s="2" t="s">
        <v>359</v>
      </c>
      <c r="O81" s="2"/>
      <c r="P81" s="2"/>
      <c r="Q81" s="2"/>
      <c r="R81" s="2"/>
      <c r="S81" s="15">
        <f t="shared" si="17"/>
        <v>41827</v>
      </c>
      <c r="T81" s="15" t="str">
        <f t="shared" si="18"/>
        <v/>
      </c>
      <c r="U81" s="15" t="str">
        <f t="shared" si="19"/>
        <v/>
      </c>
      <c r="V81" s="2"/>
      <c r="W81" s="2"/>
      <c r="X81" s="2"/>
    </row>
    <row r="82" spans="1:24">
      <c r="A82" s="2" t="s">
        <v>211</v>
      </c>
      <c r="B82" s="2" t="s">
        <v>282</v>
      </c>
      <c r="C82" s="2"/>
      <c r="D82" s="2" t="s">
        <v>2286</v>
      </c>
      <c r="E82" s="15">
        <v>41827</v>
      </c>
      <c r="F82" s="15">
        <v>41639</v>
      </c>
      <c r="G82" s="2"/>
      <c r="H82" s="2">
        <f t="shared" si="14"/>
        <v>1</v>
      </c>
      <c r="I82" s="2"/>
      <c r="J82" s="21" t="s">
        <v>160</v>
      </c>
      <c r="K82" s="2" t="str">
        <f t="shared" si="16"/>
        <v>x49</v>
      </c>
      <c r="L82" s="2" t="str">
        <f t="shared" si="15"/>
        <v>Financial [other than receivables/payables and recoverables]</v>
      </c>
      <c r="M82" s="2" t="s">
        <v>358</v>
      </c>
      <c r="N82" s="2" t="s">
        <v>359</v>
      </c>
      <c r="O82" s="2"/>
      <c r="P82" s="2"/>
      <c r="Q82" s="2"/>
      <c r="R82" s="2"/>
      <c r="S82" s="15">
        <f t="shared" si="17"/>
        <v>41827</v>
      </c>
      <c r="T82" s="15" t="str">
        <f t="shared" si="18"/>
        <v/>
      </c>
      <c r="U82" s="15" t="str">
        <f t="shared" si="19"/>
        <v/>
      </c>
      <c r="V82" s="2"/>
      <c r="W82" s="2"/>
      <c r="X82" s="2"/>
    </row>
    <row r="83" spans="1:24">
      <c r="A83" s="2" t="s">
        <v>9920</v>
      </c>
      <c r="B83" s="2" t="s">
        <v>283</v>
      </c>
      <c r="C83" s="2"/>
      <c r="D83" s="2" t="s">
        <v>2286</v>
      </c>
      <c r="E83" s="15">
        <v>41827</v>
      </c>
      <c r="F83" s="15" t="s">
        <v>6116</v>
      </c>
      <c r="G83" s="15">
        <v>42277</v>
      </c>
      <c r="H83" s="2">
        <f t="shared" si="14"/>
        <v>21</v>
      </c>
      <c r="I83" s="2"/>
      <c r="J83" s="22" t="s">
        <v>161</v>
      </c>
      <c r="K83" s="2" t="str">
        <f t="shared" si="16"/>
        <v>x11</v>
      </c>
      <c r="L83" s="2" t="str">
        <f t="shared" si="15"/>
        <v>Cash</v>
      </c>
      <c r="M83" s="2"/>
      <c r="N83" s="2" t="s">
        <v>359</v>
      </c>
      <c r="O83" s="2"/>
      <c r="P83" s="2"/>
      <c r="Q83" s="2"/>
      <c r="R83" s="2"/>
      <c r="S83" s="15">
        <f t="shared" si="17"/>
        <v>41827</v>
      </c>
      <c r="T83" s="15" t="str">
        <f t="shared" si="18"/>
        <v/>
      </c>
      <c r="U83" s="15" t="str">
        <f t="shared" si="19"/>
        <v/>
      </c>
      <c r="V83" s="2"/>
      <c r="W83" s="2"/>
      <c r="X83" s="2"/>
    </row>
    <row r="84" spans="1:24">
      <c r="A84" s="2" t="s">
        <v>137</v>
      </c>
      <c r="B84" s="2" t="s">
        <v>284</v>
      </c>
      <c r="C84" s="2"/>
      <c r="D84" s="2" t="s">
        <v>2286</v>
      </c>
      <c r="E84" s="15">
        <v>41827</v>
      </c>
      <c r="F84" s="15" t="s">
        <v>6116</v>
      </c>
      <c r="G84" s="2"/>
      <c r="H84" s="2">
        <f t="shared" si="14"/>
        <v>10</v>
      </c>
      <c r="I84" s="2"/>
      <c r="J84" s="22" t="s">
        <v>132</v>
      </c>
      <c r="K84" s="2" t="str">
        <f t="shared" si="16"/>
        <v>x32</v>
      </c>
      <c r="L84" s="2" t="str">
        <f t="shared" si="15"/>
        <v>Derivatives</v>
      </c>
      <c r="M84" s="2"/>
      <c r="N84" s="2" t="s">
        <v>359</v>
      </c>
      <c r="O84" s="2"/>
      <c r="P84" s="2"/>
      <c r="Q84" s="2"/>
      <c r="R84" s="2"/>
      <c r="S84" s="15">
        <f t="shared" si="17"/>
        <v>41827</v>
      </c>
      <c r="T84" s="15" t="str">
        <f t="shared" si="18"/>
        <v/>
      </c>
      <c r="U84" s="15" t="str">
        <f t="shared" si="19"/>
        <v/>
      </c>
      <c r="V84" s="2"/>
      <c r="W84" s="2"/>
      <c r="X84" s="2"/>
    </row>
    <row r="85" spans="1:24">
      <c r="A85" s="2" t="s">
        <v>138</v>
      </c>
      <c r="B85" s="2" t="s">
        <v>285</v>
      </c>
      <c r="C85" s="2"/>
      <c r="D85" s="2" t="s">
        <v>2286</v>
      </c>
      <c r="E85" s="15">
        <v>41827</v>
      </c>
      <c r="F85" s="15" t="s">
        <v>6116</v>
      </c>
      <c r="G85" s="2"/>
      <c r="H85" s="2">
        <f t="shared" si="14"/>
        <v>1</v>
      </c>
      <c r="I85" s="2"/>
      <c r="J85" s="22" t="s">
        <v>7124</v>
      </c>
      <c r="K85" s="2" t="str">
        <f t="shared" si="16"/>
        <v>x31</v>
      </c>
      <c r="L85" s="2" t="str">
        <f t="shared" si="15"/>
        <v>Deposits other than reinsurance deposits</v>
      </c>
      <c r="M85" s="2"/>
      <c r="N85" s="2" t="s">
        <v>359</v>
      </c>
      <c r="O85" s="2"/>
      <c r="P85" s="2"/>
      <c r="Q85" s="2"/>
      <c r="R85" s="2"/>
      <c r="S85" s="15">
        <f t="shared" si="17"/>
        <v>41827</v>
      </c>
      <c r="T85" s="15" t="str">
        <f t="shared" si="18"/>
        <v/>
      </c>
      <c r="U85" s="15">
        <f t="shared" si="19"/>
        <v>42277</v>
      </c>
      <c r="V85" s="2"/>
      <c r="W85" s="2"/>
      <c r="X85" s="2"/>
    </row>
    <row r="86" spans="1:24">
      <c r="A86" s="2" t="s">
        <v>195</v>
      </c>
      <c r="B86" s="2" t="s">
        <v>286</v>
      </c>
      <c r="C86" s="2"/>
      <c r="D86" s="2" t="s">
        <v>2286</v>
      </c>
      <c r="E86" s="15">
        <v>41827</v>
      </c>
      <c r="F86" s="15" t="s">
        <v>6116</v>
      </c>
      <c r="G86" s="2"/>
      <c r="H86" s="2">
        <f t="shared" si="14"/>
        <v>2</v>
      </c>
      <c r="I86" s="2"/>
      <c r="J86" s="22" t="s">
        <v>137</v>
      </c>
      <c r="K86" s="2" t="str">
        <f t="shared" si="16"/>
        <v>x82</v>
      </c>
      <c r="L86" s="2" t="str">
        <f t="shared" si="15"/>
        <v>Loans and bonds</v>
      </c>
      <c r="M86" s="2" t="s">
        <v>358</v>
      </c>
      <c r="N86" s="2" t="s">
        <v>359</v>
      </c>
      <c r="O86" s="2"/>
      <c r="P86" s="2"/>
      <c r="Q86" s="2"/>
      <c r="R86" s="2"/>
      <c r="S86" s="15">
        <f t="shared" si="17"/>
        <v>41827</v>
      </c>
      <c r="T86" s="15" t="str">
        <f t="shared" si="18"/>
        <v/>
      </c>
      <c r="U86" s="15" t="str">
        <f t="shared" si="19"/>
        <v/>
      </c>
      <c r="V86" s="2"/>
      <c r="W86" s="2"/>
      <c r="X86" s="2"/>
    </row>
    <row r="87" spans="1:24">
      <c r="A87" s="2" t="s">
        <v>151</v>
      </c>
      <c r="B87" s="2" t="s">
        <v>287</v>
      </c>
      <c r="C87" s="2"/>
      <c r="D87" s="2" t="s">
        <v>2286</v>
      </c>
      <c r="E87" s="15">
        <v>41827</v>
      </c>
      <c r="F87" s="15" t="s">
        <v>6116</v>
      </c>
      <c r="G87" s="2"/>
      <c r="H87" s="2">
        <f t="shared" si="14"/>
        <v>4</v>
      </c>
      <c r="I87" s="2"/>
      <c r="J87" s="100" t="s">
        <v>9920</v>
      </c>
      <c r="K87" s="2" t="str">
        <f t="shared" si="16"/>
        <v>x81</v>
      </c>
      <c r="L87" s="2" t="str">
        <f t="shared" si="15"/>
        <v>Mortgages and loans</v>
      </c>
      <c r="M87" s="2"/>
      <c r="N87" s="2" t="s">
        <v>359</v>
      </c>
      <c r="O87" s="2"/>
      <c r="P87" s="2"/>
      <c r="Q87" s="2"/>
      <c r="R87" s="2"/>
      <c r="S87" s="15">
        <f t="shared" si="17"/>
        <v>41827</v>
      </c>
      <c r="T87" s="15" t="str">
        <f t="shared" si="18"/>
        <v/>
      </c>
      <c r="U87" s="15">
        <f t="shared" si="19"/>
        <v>42277</v>
      </c>
      <c r="V87" s="2"/>
      <c r="W87" s="2"/>
      <c r="X87" s="2"/>
    </row>
    <row r="88" spans="1:24">
      <c r="A88" s="2" t="s">
        <v>219</v>
      </c>
      <c r="B88" s="2" t="s">
        <v>288</v>
      </c>
      <c r="C88" s="2"/>
      <c r="D88" s="2" t="s">
        <v>2286</v>
      </c>
      <c r="E88" s="15">
        <v>41827</v>
      </c>
      <c r="F88" s="15" t="s">
        <v>6116</v>
      </c>
      <c r="G88" s="2"/>
      <c r="H88" s="2">
        <f t="shared" si="14"/>
        <v>1</v>
      </c>
      <c r="I88" s="2"/>
      <c r="J88" s="100" t="s">
        <v>162</v>
      </c>
      <c r="K88" s="2" t="str">
        <f t="shared" si="16"/>
        <v>x7</v>
      </c>
      <c r="L88" s="2" t="str">
        <f t="shared" si="15"/>
        <v>Bonds</v>
      </c>
      <c r="M88" s="2" t="s">
        <v>358</v>
      </c>
      <c r="N88" s="2" t="s">
        <v>359</v>
      </c>
      <c r="O88" s="2"/>
      <c r="P88" s="2"/>
      <c r="Q88" s="2"/>
      <c r="R88" s="2"/>
      <c r="S88" s="15">
        <f t="shared" si="17"/>
        <v>41827</v>
      </c>
      <c r="T88" s="15" t="str">
        <f t="shared" si="18"/>
        <v/>
      </c>
      <c r="U88" s="15" t="str">
        <f t="shared" si="19"/>
        <v/>
      </c>
      <c r="V88" s="2"/>
      <c r="W88" s="2"/>
      <c r="X88" s="2"/>
    </row>
    <row r="89" spans="1:24">
      <c r="A89" s="2" t="s">
        <v>186</v>
      </c>
      <c r="B89" s="2" t="s">
        <v>289</v>
      </c>
      <c r="C89" s="2"/>
      <c r="D89" s="2" t="s">
        <v>2286</v>
      </c>
      <c r="E89" s="15">
        <v>41827</v>
      </c>
      <c r="F89" s="15" t="s">
        <v>6116</v>
      </c>
      <c r="G89" s="2"/>
      <c r="H89" s="2">
        <f t="shared" si="14"/>
        <v>4</v>
      </c>
      <c r="I89" s="2"/>
      <c r="J89" s="101" t="s">
        <v>2147</v>
      </c>
      <c r="K89" s="2" t="str">
        <f t="shared" si="16"/>
        <v>x137</v>
      </c>
      <c r="L89" s="2" t="str">
        <f t="shared" si="15"/>
        <v>Structured notes and collateralised securities</v>
      </c>
      <c r="M89" s="2" t="s">
        <v>358</v>
      </c>
      <c r="N89" s="2" t="s">
        <v>359</v>
      </c>
      <c r="O89" s="2"/>
      <c r="P89" s="2"/>
      <c r="Q89" s="2"/>
      <c r="R89" s="2"/>
      <c r="S89" s="15">
        <f t="shared" si="17"/>
        <v>41827</v>
      </c>
      <c r="T89" s="15" t="str">
        <f t="shared" si="18"/>
        <v/>
      </c>
      <c r="U89" s="15" t="str">
        <f t="shared" si="19"/>
        <v/>
      </c>
      <c r="V89" s="2"/>
      <c r="W89" s="2"/>
      <c r="X89" s="2"/>
    </row>
    <row r="90" spans="1:24">
      <c r="A90" s="2" t="s">
        <v>243</v>
      </c>
      <c r="B90" s="2" t="s">
        <v>290</v>
      </c>
      <c r="C90" s="2"/>
      <c r="D90" s="2" t="s">
        <v>2286</v>
      </c>
      <c r="E90" s="15">
        <v>41827</v>
      </c>
      <c r="F90" s="15">
        <v>41639</v>
      </c>
      <c r="G90" s="2"/>
      <c r="H90" s="2">
        <f t="shared" si="14"/>
        <v>1</v>
      </c>
      <c r="I90" s="2"/>
      <c r="J90" s="107" t="s">
        <v>2148</v>
      </c>
      <c r="K90" s="2" t="str">
        <f t="shared" si="16"/>
        <v>x139</v>
      </c>
      <c r="L90" s="2" t="str">
        <f t="shared" si="15"/>
        <v>Structured notes and collateralised securities [synthetic]</v>
      </c>
      <c r="M90" s="2"/>
      <c r="N90" s="2" t="s">
        <v>359</v>
      </c>
      <c r="O90" s="2"/>
      <c r="P90" s="2"/>
      <c r="Q90" s="2"/>
      <c r="R90" s="2"/>
      <c r="S90" s="15">
        <f t="shared" si="17"/>
        <v>41827</v>
      </c>
      <c r="T90" s="15" t="str">
        <f t="shared" si="18"/>
        <v/>
      </c>
      <c r="U90" s="15" t="str">
        <f t="shared" si="19"/>
        <v/>
      </c>
      <c r="V90" s="2"/>
      <c r="W90" s="2"/>
      <c r="X90" s="2"/>
    </row>
    <row r="91" spans="1:24">
      <c r="A91" s="2" t="s">
        <v>148</v>
      </c>
      <c r="B91" s="2" t="s">
        <v>291</v>
      </c>
      <c r="C91" s="2"/>
      <c r="D91" s="2" t="s">
        <v>2286</v>
      </c>
      <c r="E91" s="15">
        <v>41827</v>
      </c>
      <c r="F91" s="15" t="s">
        <v>6116</v>
      </c>
      <c r="G91" s="2"/>
      <c r="H91" s="2">
        <f t="shared" si="14"/>
        <v>3</v>
      </c>
      <c r="I91" s="2"/>
      <c r="J91" s="107" t="s">
        <v>2149</v>
      </c>
      <c r="K91" s="2" t="str">
        <f t="shared" si="16"/>
        <v>x141</v>
      </c>
      <c r="L91" s="2" t="str">
        <f t="shared" si="15"/>
        <v>Structured notes and collateralised securities [traditional]</v>
      </c>
      <c r="M91" s="2"/>
      <c r="N91" s="2" t="s">
        <v>359</v>
      </c>
      <c r="O91" s="2"/>
      <c r="P91" s="2"/>
      <c r="Q91" s="2"/>
      <c r="R91" s="2"/>
      <c r="S91" s="15">
        <f t="shared" si="17"/>
        <v>41827</v>
      </c>
      <c r="T91" s="15" t="str">
        <f t="shared" si="18"/>
        <v/>
      </c>
      <c r="U91" s="15" t="str">
        <f t="shared" si="19"/>
        <v/>
      </c>
      <c r="V91" s="2"/>
      <c r="W91" s="2"/>
      <c r="X91" s="2"/>
    </row>
    <row r="92" spans="1:24">
      <c r="A92" s="2" t="s">
        <v>2225</v>
      </c>
      <c r="B92" s="2" t="s">
        <v>292</v>
      </c>
      <c r="C92" s="2"/>
      <c r="D92" s="2" t="s">
        <v>2286</v>
      </c>
      <c r="E92" s="15">
        <v>41827</v>
      </c>
      <c r="F92" s="15" t="s">
        <v>6116</v>
      </c>
      <c r="G92" s="2"/>
      <c r="H92" s="2">
        <f t="shared" si="14"/>
        <v>3</v>
      </c>
      <c r="I92" s="2"/>
      <c r="J92" s="101" t="s">
        <v>165</v>
      </c>
      <c r="K92" s="2" t="str">
        <f t="shared" si="16"/>
        <v>x10</v>
      </c>
      <c r="L92" s="2" t="str">
        <f t="shared" si="15"/>
        <v>Bonds securities other than structured notes and collateralised securities</v>
      </c>
      <c r="M92" s="2"/>
      <c r="N92" s="2" t="s">
        <v>359</v>
      </c>
      <c r="O92" s="2"/>
      <c r="P92" s="2"/>
      <c r="Q92" s="2"/>
      <c r="R92" s="2"/>
      <c r="S92" s="15">
        <f t="shared" si="17"/>
        <v>41827</v>
      </c>
      <c r="T92" s="15" t="str">
        <f t="shared" si="18"/>
        <v/>
      </c>
      <c r="U92" s="15" t="str">
        <f t="shared" si="19"/>
        <v/>
      </c>
      <c r="V92" s="2"/>
      <c r="W92" s="2"/>
      <c r="X92" s="2"/>
    </row>
    <row r="93" spans="1:24">
      <c r="A93" s="2" t="s">
        <v>2226</v>
      </c>
      <c r="B93" s="2" t="s">
        <v>293</v>
      </c>
      <c r="C93" s="2"/>
      <c r="D93" s="2" t="s">
        <v>2286</v>
      </c>
      <c r="E93" s="15">
        <v>41827</v>
      </c>
      <c r="F93" s="15" t="s">
        <v>6116</v>
      </c>
      <c r="G93" s="2"/>
      <c r="H93" s="2">
        <f t="shared" si="14"/>
        <v>1</v>
      </c>
      <c r="I93" s="2"/>
      <c r="J93" s="22" t="s">
        <v>136</v>
      </c>
      <c r="K93" s="2" t="str">
        <f t="shared" si="16"/>
        <v>x39</v>
      </c>
      <c r="L93" s="2" t="str">
        <f t="shared" si="15"/>
        <v>Equity instruments</v>
      </c>
      <c r="M93" s="2" t="s">
        <v>358</v>
      </c>
      <c r="N93" s="2" t="s">
        <v>359</v>
      </c>
      <c r="O93" s="2"/>
      <c r="P93" s="2"/>
      <c r="Q93" s="2"/>
      <c r="R93" s="2"/>
      <c r="S93" s="15">
        <f t="shared" si="17"/>
        <v>41827</v>
      </c>
      <c r="T93" s="15" t="str">
        <f t="shared" si="18"/>
        <v/>
      </c>
      <c r="U93" s="15" t="str">
        <f t="shared" si="19"/>
        <v/>
      </c>
      <c r="V93" s="2"/>
      <c r="W93" s="2"/>
      <c r="X93" s="2"/>
    </row>
    <row r="94" spans="1:24">
      <c r="A94" s="2" t="s">
        <v>252</v>
      </c>
      <c r="B94" s="2" t="s">
        <v>294</v>
      </c>
      <c r="C94" s="2"/>
      <c r="D94" s="2" t="s">
        <v>2286</v>
      </c>
      <c r="E94" s="15">
        <v>41827</v>
      </c>
      <c r="F94" s="15" t="s">
        <v>6116</v>
      </c>
      <c r="G94" s="2"/>
      <c r="H94" s="2">
        <f t="shared" si="14"/>
        <v>1</v>
      </c>
      <c r="I94" s="2"/>
      <c r="J94" s="100" t="s">
        <v>9926</v>
      </c>
      <c r="K94" s="2" t="str">
        <f t="shared" si="16"/>
        <v>x40</v>
      </c>
      <c r="L94" s="2" t="str">
        <f t="shared" si="15"/>
        <v>Listed equity</v>
      </c>
      <c r="M94" s="2"/>
      <c r="N94" s="2" t="s">
        <v>359</v>
      </c>
      <c r="O94" s="2"/>
      <c r="P94" s="2"/>
      <c r="Q94" s="2"/>
      <c r="R94" s="2"/>
      <c r="S94" s="15">
        <f t="shared" si="17"/>
        <v>41827</v>
      </c>
      <c r="T94" s="15" t="str">
        <f t="shared" si="18"/>
        <v/>
      </c>
      <c r="U94" s="15" t="str">
        <f t="shared" si="19"/>
        <v/>
      </c>
      <c r="V94" s="2"/>
      <c r="W94" s="2"/>
      <c r="X94" s="2"/>
    </row>
    <row r="95" spans="1:24">
      <c r="A95" s="2" t="s">
        <v>205</v>
      </c>
      <c r="B95" s="2" t="s">
        <v>295</v>
      </c>
      <c r="C95" s="2"/>
      <c r="D95" s="2" t="s">
        <v>2286</v>
      </c>
      <c r="E95" s="15">
        <v>41827</v>
      </c>
      <c r="F95" s="15" t="s">
        <v>6116</v>
      </c>
      <c r="G95" s="2"/>
      <c r="H95" s="2">
        <f t="shared" si="14"/>
        <v>1</v>
      </c>
      <c r="I95" s="2"/>
      <c r="J95" s="100" t="s">
        <v>9927</v>
      </c>
      <c r="K95" s="2" t="str">
        <f t="shared" si="16"/>
        <v>x41</v>
      </c>
      <c r="L95" s="2" t="str">
        <f t="shared" si="15"/>
        <v>Unlisted equity</v>
      </c>
      <c r="M95" s="2"/>
      <c r="N95" s="2" t="s">
        <v>359</v>
      </c>
      <c r="O95" s="2"/>
      <c r="P95" s="2"/>
      <c r="Q95" s="2"/>
      <c r="R95" s="2"/>
      <c r="S95" s="15">
        <f t="shared" si="17"/>
        <v>41827</v>
      </c>
      <c r="T95" s="15" t="str">
        <f t="shared" si="18"/>
        <v/>
      </c>
      <c r="U95" s="15" t="str">
        <f t="shared" si="19"/>
        <v/>
      </c>
      <c r="V95" s="2"/>
      <c r="W95" s="2"/>
      <c r="X95" s="2"/>
    </row>
    <row r="96" spans="1:24">
      <c r="A96" s="2" t="s">
        <v>355</v>
      </c>
      <c r="B96" s="2" t="s">
        <v>296</v>
      </c>
      <c r="C96" s="2"/>
      <c r="D96" s="2" t="s">
        <v>2286</v>
      </c>
      <c r="E96" s="15">
        <v>41827</v>
      </c>
      <c r="F96" s="15">
        <v>41639</v>
      </c>
      <c r="G96" s="2"/>
      <c r="H96" s="2">
        <f t="shared" si="14"/>
        <v>1</v>
      </c>
      <c r="I96" s="2"/>
      <c r="J96" s="22" t="s">
        <v>166</v>
      </c>
      <c r="K96" s="2" t="str">
        <f t="shared" si="16"/>
        <v>x52</v>
      </c>
      <c r="L96" s="2" t="str">
        <f t="shared" si="15"/>
        <v>Financial other than receivables/payables, recoverables, cash, derivatives, deposits, loans, bonds and equity instruments</v>
      </c>
      <c r="M96" s="2"/>
      <c r="N96" s="2" t="s">
        <v>359</v>
      </c>
      <c r="O96" s="2"/>
      <c r="P96" s="2"/>
      <c r="Q96" s="2"/>
      <c r="R96" s="2"/>
      <c r="S96" s="15">
        <f t="shared" si="17"/>
        <v>41827</v>
      </c>
      <c r="T96" s="15" t="str">
        <f t="shared" si="18"/>
        <v/>
      </c>
      <c r="U96" s="15" t="str">
        <f t="shared" si="19"/>
        <v/>
      </c>
      <c r="V96" s="2"/>
      <c r="W96" s="2"/>
      <c r="X96" s="2"/>
    </row>
    <row r="97" spans="1:24">
      <c r="A97" s="2" t="s">
        <v>141</v>
      </c>
      <c r="B97" s="2" t="s">
        <v>297</v>
      </c>
      <c r="C97" s="2"/>
      <c r="D97" s="2" t="s">
        <v>2286</v>
      </c>
      <c r="E97" s="15">
        <v>41827</v>
      </c>
      <c r="F97" s="15">
        <v>41639</v>
      </c>
      <c r="G97" s="2"/>
      <c r="H97" s="2">
        <f t="shared" si="14"/>
        <v>1</v>
      </c>
      <c r="I97" s="2"/>
      <c r="J97" s="19" t="s">
        <v>167</v>
      </c>
      <c r="K97" s="2" t="str">
        <f t="shared" si="16"/>
        <v>x127</v>
      </c>
      <c r="L97" s="2" t="str">
        <f t="shared" si="15"/>
        <v>Reinsurance deposits and receivables/payables [insurance/reinsurance related]</v>
      </c>
      <c r="M97" s="2" t="s">
        <v>358</v>
      </c>
      <c r="N97" s="2" t="s">
        <v>359</v>
      </c>
      <c r="O97" s="2"/>
      <c r="P97" s="2"/>
      <c r="Q97" s="2"/>
      <c r="R97" s="2"/>
      <c r="S97" s="15">
        <f t="shared" si="17"/>
        <v>41827</v>
      </c>
      <c r="T97" s="15" t="str">
        <f t="shared" si="18"/>
        <v/>
      </c>
      <c r="U97" s="15" t="str">
        <f t="shared" si="19"/>
        <v/>
      </c>
      <c r="V97" s="2"/>
      <c r="W97" s="2"/>
      <c r="X97" s="2"/>
    </row>
    <row r="98" spans="1:24">
      <c r="A98" s="2" t="s">
        <v>143</v>
      </c>
      <c r="B98" s="2" t="s">
        <v>298</v>
      </c>
      <c r="C98" s="2"/>
      <c r="D98" s="2" t="s">
        <v>2286</v>
      </c>
      <c r="E98" s="15">
        <v>41827</v>
      </c>
      <c r="F98" s="15">
        <v>41639</v>
      </c>
      <c r="G98" s="2"/>
      <c r="H98" s="2">
        <f t="shared" si="14"/>
        <v>1</v>
      </c>
      <c r="I98" s="2"/>
      <c r="J98" s="21" t="s">
        <v>168</v>
      </c>
      <c r="K98" s="2" t="str">
        <f t="shared" si="16"/>
        <v>x126</v>
      </c>
      <c r="L98" s="2" t="str">
        <f t="shared" si="15"/>
        <v>Reinsurance deposits</v>
      </c>
      <c r="M98" s="2"/>
      <c r="N98" s="2" t="s">
        <v>359</v>
      </c>
      <c r="O98" s="2"/>
      <c r="P98" s="2"/>
      <c r="Q98" s="2"/>
      <c r="R98" s="2"/>
      <c r="S98" s="15">
        <f t="shared" si="17"/>
        <v>41827</v>
      </c>
      <c r="T98" s="15" t="str">
        <f t="shared" si="18"/>
        <v/>
      </c>
      <c r="U98" s="15" t="str">
        <f t="shared" si="19"/>
        <v/>
      </c>
      <c r="V98" s="2"/>
      <c r="W98" s="2"/>
      <c r="X98" s="2"/>
    </row>
    <row r="99" spans="1:24">
      <c r="A99" s="2" t="s">
        <v>3458</v>
      </c>
      <c r="B99" s="2" t="s">
        <v>299</v>
      </c>
      <c r="C99" s="2"/>
      <c r="D99" s="2" t="s">
        <v>2286</v>
      </c>
      <c r="E99" s="15">
        <v>41827</v>
      </c>
      <c r="F99" s="15" t="s">
        <v>6116</v>
      </c>
      <c r="G99" s="2"/>
      <c r="H99" s="2">
        <f t="shared" si="14"/>
        <v>5</v>
      </c>
      <c r="I99" s="2"/>
      <c r="J99" s="21" t="s">
        <v>169</v>
      </c>
      <c r="K99" s="2" t="str">
        <f t="shared" si="16"/>
        <v>x120</v>
      </c>
      <c r="L99" s="2" t="str">
        <f t="shared" si="15"/>
        <v>Receivables/payables [insurance/reinsurance related]</v>
      </c>
      <c r="M99" s="2" t="s">
        <v>358</v>
      </c>
      <c r="N99" s="2" t="s">
        <v>359</v>
      </c>
      <c r="O99" s="2"/>
      <c r="P99" s="2"/>
      <c r="Q99" s="2"/>
      <c r="R99" s="2"/>
      <c r="S99" s="15">
        <f t="shared" si="17"/>
        <v>41827</v>
      </c>
      <c r="T99" s="15" t="str">
        <f t="shared" si="18"/>
        <v/>
      </c>
      <c r="U99" s="15" t="str">
        <f t="shared" si="19"/>
        <v/>
      </c>
      <c r="V99" s="2"/>
      <c r="W99" s="2"/>
      <c r="X99" s="2"/>
    </row>
    <row r="100" spans="1:24">
      <c r="A100" s="2" t="s">
        <v>184</v>
      </c>
      <c r="B100" s="2" t="s">
        <v>300</v>
      </c>
      <c r="C100" s="2"/>
      <c r="D100" s="2" t="s">
        <v>2286</v>
      </c>
      <c r="E100" s="15">
        <v>41827</v>
      </c>
      <c r="F100" s="15" t="s">
        <v>6116</v>
      </c>
      <c r="G100" s="2"/>
      <c r="H100" s="2">
        <f t="shared" si="14"/>
        <v>1</v>
      </c>
      <c r="I100" s="2"/>
      <c r="J100" s="22" t="s">
        <v>170</v>
      </c>
      <c r="K100" s="2" t="str">
        <f t="shared" si="16"/>
        <v>x119</v>
      </c>
      <c r="L100" s="2" t="str">
        <f t="shared" si="15"/>
        <v>Receivables/payables [insurance/reinsurance accepted]</v>
      </c>
      <c r="M100" s="2"/>
      <c r="N100" s="2" t="s">
        <v>359</v>
      </c>
      <c r="O100" s="2"/>
      <c r="P100" s="2"/>
      <c r="Q100" s="2"/>
      <c r="R100" s="2"/>
      <c r="S100" s="15">
        <f t="shared" si="17"/>
        <v>41827</v>
      </c>
      <c r="T100" s="15" t="str">
        <f t="shared" si="18"/>
        <v/>
      </c>
      <c r="U100" s="15" t="str">
        <f t="shared" si="19"/>
        <v/>
      </c>
      <c r="V100" s="2"/>
      <c r="W100" s="2"/>
      <c r="X100" s="2"/>
    </row>
    <row r="101" spans="1:24">
      <c r="A101" s="2" t="s">
        <v>189</v>
      </c>
      <c r="B101" s="2" t="s">
        <v>301</v>
      </c>
      <c r="C101" s="2"/>
      <c r="D101" s="2" t="s">
        <v>2286</v>
      </c>
      <c r="E101" s="15">
        <v>41827</v>
      </c>
      <c r="F101" s="15">
        <v>41639</v>
      </c>
      <c r="G101" s="2"/>
      <c r="H101" s="2">
        <f t="shared" si="14"/>
        <v>1</v>
      </c>
      <c r="I101" s="2"/>
      <c r="J101" s="22" t="s">
        <v>3409</v>
      </c>
      <c r="K101" s="2" t="str">
        <f t="shared" si="16"/>
        <v>x121</v>
      </c>
      <c r="L101" s="2" t="str">
        <f t="shared" si="15"/>
        <v>Receivables/payables [reinsurance ceded]</v>
      </c>
      <c r="M101" s="2"/>
      <c r="N101" s="2" t="s">
        <v>359</v>
      </c>
      <c r="O101" s="2"/>
      <c r="P101" s="2"/>
      <c r="Q101" s="2"/>
      <c r="R101" s="2"/>
      <c r="S101" s="15">
        <f t="shared" si="17"/>
        <v>41827</v>
      </c>
      <c r="T101" s="15" t="str">
        <f t="shared" si="18"/>
        <v/>
      </c>
      <c r="U101" s="15" t="str">
        <f t="shared" si="19"/>
        <v/>
      </c>
      <c r="V101" s="2"/>
      <c r="W101" s="2"/>
      <c r="X101" s="2"/>
    </row>
    <row r="102" spans="1:24">
      <c r="A102" s="2" t="s">
        <v>183</v>
      </c>
      <c r="B102" s="2" t="s">
        <v>302</v>
      </c>
      <c r="C102" s="2"/>
      <c r="D102" s="2" t="s">
        <v>2286</v>
      </c>
      <c r="E102" s="15">
        <v>41827</v>
      </c>
      <c r="F102" s="15">
        <v>41639</v>
      </c>
      <c r="G102" s="2"/>
      <c r="H102" s="2">
        <f t="shared" si="14"/>
        <v>2</v>
      </c>
      <c r="I102" s="2"/>
      <c r="J102" s="19" t="s">
        <v>171</v>
      </c>
      <c r="K102" s="2" t="str">
        <f t="shared" si="16"/>
        <v>x124</v>
      </c>
      <c r="L102" s="2" t="str">
        <f t="shared" si="15"/>
        <v>Recoverables</v>
      </c>
      <c r="M102" s="2" t="s">
        <v>358</v>
      </c>
      <c r="N102" s="2" t="s">
        <v>359</v>
      </c>
      <c r="O102" s="2"/>
      <c r="P102" s="2"/>
      <c r="Q102" s="2"/>
      <c r="R102" s="2"/>
      <c r="S102" s="15">
        <f t="shared" si="17"/>
        <v>41827</v>
      </c>
      <c r="T102" s="15" t="str">
        <f t="shared" si="18"/>
        <v/>
      </c>
      <c r="U102" s="15" t="str">
        <f t="shared" si="19"/>
        <v/>
      </c>
      <c r="V102" s="2"/>
      <c r="W102" s="2"/>
      <c r="X102" s="2"/>
    </row>
    <row r="103" spans="1:24">
      <c r="A103" s="2" t="s">
        <v>174</v>
      </c>
      <c r="B103" s="2" t="s">
        <v>303</v>
      </c>
      <c r="C103" s="2"/>
      <c r="D103" s="2" t="s">
        <v>2286</v>
      </c>
      <c r="E103" s="15">
        <v>41827</v>
      </c>
      <c r="F103" s="15" t="s">
        <v>6116</v>
      </c>
      <c r="G103" s="2"/>
      <c r="H103" s="2">
        <f t="shared" si="14"/>
        <v>5</v>
      </c>
      <c r="I103" s="2"/>
      <c r="J103" s="21" t="s">
        <v>172</v>
      </c>
      <c r="K103" s="2" t="str">
        <f t="shared" si="16"/>
        <v>x114</v>
      </c>
      <c r="L103" s="2" t="str">
        <f t="shared" si="15"/>
        <v>Premium recoverables</v>
      </c>
      <c r="M103" s="2"/>
      <c r="N103" s="2" t="s">
        <v>359</v>
      </c>
      <c r="O103" s="2"/>
      <c r="P103" s="2"/>
      <c r="Q103" s="2"/>
      <c r="R103" s="2"/>
      <c r="S103" s="15">
        <f t="shared" si="17"/>
        <v>41827</v>
      </c>
      <c r="T103" s="15" t="str">
        <f t="shared" si="18"/>
        <v/>
      </c>
      <c r="U103" s="15" t="str">
        <f t="shared" si="19"/>
        <v/>
      </c>
      <c r="V103" s="2"/>
      <c r="W103" s="2"/>
      <c r="X103" s="2"/>
    </row>
    <row r="104" spans="1:24">
      <c r="A104" s="2" t="s">
        <v>204</v>
      </c>
      <c r="B104" s="2" t="s">
        <v>304</v>
      </c>
      <c r="C104" s="2"/>
      <c r="D104" s="2" t="s">
        <v>2286</v>
      </c>
      <c r="E104" s="15">
        <v>41827</v>
      </c>
      <c r="F104" s="15" t="s">
        <v>6116</v>
      </c>
      <c r="G104" s="2"/>
      <c r="H104" s="2">
        <f t="shared" si="14"/>
        <v>2</v>
      </c>
      <c r="I104" s="2"/>
      <c r="J104" s="21" t="s">
        <v>173</v>
      </c>
      <c r="K104" s="2" t="str">
        <f t="shared" si="16"/>
        <v>x14</v>
      </c>
      <c r="L104" s="2" t="str">
        <f t="shared" si="15"/>
        <v>Claims recoverables</v>
      </c>
      <c r="M104" s="2"/>
      <c r="N104" s="2" t="s">
        <v>359</v>
      </c>
      <c r="O104" s="2"/>
      <c r="P104" s="2"/>
      <c r="Q104" s="2"/>
      <c r="R104" s="2"/>
      <c r="S104" s="15">
        <f t="shared" si="17"/>
        <v>41827</v>
      </c>
      <c r="T104" s="15" t="str">
        <f t="shared" si="18"/>
        <v/>
      </c>
      <c r="U104" s="15" t="str">
        <f t="shared" si="19"/>
        <v/>
      </c>
      <c r="V104" s="2"/>
      <c r="W104" s="2"/>
      <c r="X104" s="2"/>
    </row>
    <row r="105" spans="1:24">
      <c r="A105" s="2" t="s">
        <v>207</v>
      </c>
      <c r="B105" s="2" t="s">
        <v>305</v>
      </c>
      <c r="C105" s="2"/>
      <c r="D105" s="2" t="s">
        <v>2286</v>
      </c>
      <c r="E105" s="15">
        <v>41827</v>
      </c>
      <c r="F105" s="15" t="s">
        <v>6116</v>
      </c>
      <c r="G105" s="2"/>
      <c r="H105" s="2">
        <f t="shared" si="14"/>
        <v>1</v>
      </c>
      <c r="I105" s="2"/>
      <c r="J105" s="19" t="s">
        <v>174</v>
      </c>
      <c r="K105" s="2" t="str">
        <f t="shared" si="16"/>
        <v>x101</v>
      </c>
      <c r="L105" s="2" t="str">
        <f t="shared" si="15"/>
        <v>Other than property, plant and equipment, financial [other than receivables/payables insurance/reinsurance related and reinsurance deposits]</v>
      </c>
      <c r="M105" s="2" t="s">
        <v>358</v>
      </c>
      <c r="N105" s="2" t="s">
        <v>359</v>
      </c>
      <c r="O105" s="2"/>
      <c r="P105" s="2"/>
      <c r="Q105" s="2"/>
      <c r="R105" s="2"/>
      <c r="S105" s="15">
        <f t="shared" si="17"/>
        <v>41827</v>
      </c>
      <c r="T105" s="15" t="str">
        <f t="shared" si="18"/>
        <v/>
      </c>
      <c r="U105" s="15" t="str">
        <f t="shared" si="19"/>
        <v/>
      </c>
      <c r="V105" s="2"/>
      <c r="W105" s="2"/>
      <c r="X105" s="2"/>
    </row>
    <row r="106" spans="1:24">
      <c r="A106" s="2" t="s">
        <v>232</v>
      </c>
      <c r="B106" s="2" t="s">
        <v>306</v>
      </c>
      <c r="C106" s="2"/>
      <c r="D106" s="2" t="s">
        <v>2286</v>
      </c>
      <c r="E106" s="15">
        <v>41827</v>
      </c>
      <c r="F106" s="15" t="s">
        <v>6116</v>
      </c>
      <c r="G106" s="2"/>
      <c r="H106" s="2">
        <f t="shared" si="14"/>
        <v>1</v>
      </c>
      <c r="I106" s="2"/>
      <c r="J106" s="21" t="s">
        <v>175</v>
      </c>
      <c r="K106" s="2" t="str">
        <f t="shared" si="16"/>
        <v>x71</v>
      </c>
      <c r="L106" s="2" t="str">
        <f t="shared" si="15"/>
        <v>Intangible</v>
      </c>
      <c r="M106" s="2" t="s">
        <v>358</v>
      </c>
      <c r="N106" s="2" t="s">
        <v>359</v>
      </c>
      <c r="O106" s="2"/>
      <c r="P106" s="2"/>
      <c r="Q106" s="2"/>
      <c r="R106" s="2"/>
      <c r="S106" s="15">
        <f t="shared" si="17"/>
        <v>41827</v>
      </c>
      <c r="T106" s="15" t="str">
        <f t="shared" si="18"/>
        <v/>
      </c>
      <c r="U106" s="15" t="str">
        <f t="shared" si="19"/>
        <v/>
      </c>
      <c r="V106" s="2"/>
      <c r="W106" s="2"/>
      <c r="X106" s="2"/>
    </row>
    <row r="107" spans="1:24">
      <c r="A107" s="2" t="s">
        <v>202</v>
      </c>
      <c r="B107" s="2" t="s">
        <v>307</v>
      </c>
      <c r="C107" s="2"/>
      <c r="D107" s="2" t="s">
        <v>2286</v>
      </c>
      <c r="E107" s="15">
        <v>41827</v>
      </c>
      <c r="F107" s="15">
        <v>42277</v>
      </c>
      <c r="G107" s="2"/>
      <c r="H107" s="2">
        <f t="shared" si="14"/>
        <v>1</v>
      </c>
      <c r="I107" s="2"/>
      <c r="J107" s="22" t="s">
        <v>176</v>
      </c>
      <c r="K107" s="2" t="str">
        <f t="shared" si="16"/>
        <v>x62</v>
      </c>
      <c r="L107" s="2" t="str">
        <f t="shared" si="15"/>
        <v>Goodwill</v>
      </c>
      <c r="M107" s="2"/>
      <c r="N107" s="2" t="s">
        <v>359</v>
      </c>
      <c r="O107" s="2"/>
      <c r="P107" s="2"/>
      <c r="Q107" s="2"/>
      <c r="R107" s="2"/>
      <c r="S107" s="15">
        <f t="shared" si="17"/>
        <v>41827</v>
      </c>
      <c r="T107" s="15" t="str">
        <f t="shared" si="18"/>
        <v/>
      </c>
      <c r="U107" s="15" t="str">
        <f t="shared" si="19"/>
        <v/>
      </c>
      <c r="V107" s="2"/>
      <c r="W107" s="2"/>
      <c r="X107" s="2"/>
    </row>
    <row r="108" spans="1:24">
      <c r="A108" s="2" t="s">
        <v>153</v>
      </c>
      <c r="B108" s="2" t="s">
        <v>308</v>
      </c>
      <c r="C108" s="2"/>
      <c r="D108" s="2" t="s">
        <v>2286</v>
      </c>
      <c r="E108" s="15">
        <v>41827</v>
      </c>
      <c r="F108" s="15" t="s">
        <v>6116</v>
      </c>
      <c r="G108" s="2"/>
      <c r="H108" s="2">
        <f t="shared" si="14"/>
        <v>2</v>
      </c>
      <c r="I108" s="2"/>
      <c r="J108" s="22" t="s">
        <v>177</v>
      </c>
      <c r="K108" s="2" t="str">
        <f t="shared" si="16"/>
        <v>x29</v>
      </c>
      <c r="L108" s="2" t="str">
        <f t="shared" si="15"/>
        <v>Deferred acquisition costs</v>
      </c>
      <c r="M108" s="2"/>
      <c r="N108" s="2" t="s">
        <v>359</v>
      </c>
      <c r="O108" s="2"/>
      <c r="P108" s="2"/>
      <c r="Q108" s="2"/>
      <c r="R108" s="2"/>
      <c r="S108" s="15">
        <f t="shared" si="17"/>
        <v>41827</v>
      </c>
      <c r="T108" s="15" t="str">
        <f t="shared" si="18"/>
        <v/>
      </c>
      <c r="U108" s="15" t="str">
        <f t="shared" si="19"/>
        <v/>
      </c>
      <c r="V108" s="2"/>
      <c r="W108" s="2"/>
      <c r="X108" s="2"/>
    </row>
    <row r="109" spans="1:24">
      <c r="A109" s="2" t="s">
        <v>234</v>
      </c>
      <c r="B109" s="2" t="s">
        <v>309</v>
      </c>
      <c r="C109" s="2"/>
      <c r="D109" s="2" t="s">
        <v>2286</v>
      </c>
      <c r="E109" s="15">
        <v>41827</v>
      </c>
      <c r="F109" s="15" t="s">
        <v>6116</v>
      </c>
      <c r="G109" s="2"/>
      <c r="H109" s="2">
        <f t="shared" si="14"/>
        <v>2</v>
      </c>
      <c r="I109" s="2"/>
      <c r="J109" s="22" t="s">
        <v>178</v>
      </c>
      <c r="K109" s="2" t="str">
        <f t="shared" si="16"/>
        <v>x72</v>
      </c>
      <c r="L109" s="2" t="str">
        <f t="shared" si="15"/>
        <v>Intangible other than goodwill and deferred acquisition costs</v>
      </c>
      <c r="M109" s="2"/>
      <c r="N109" s="2" t="s">
        <v>359</v>
      </c>
      <c r="O109" s="2"/>
      <c r="P109" s="2"/>
      <c r="Q109" s="2"/>
      <c r="R109" s="2"/>
      <c r="S109" s="15">
        <f t="shared" si="17"/>
        <v>41827</v>
      </c>
      <c r="T109" s="15" t="str">
        <f t="shared" si="18"/>
        <v/>
      </c>
      <c r="U109" s="15" t="str">
        <f t="shared" si="19"/>
        <v/>
      </c>
      <c r="V109" s="2"/>
      <c r="W109" s="2"/>
      <c r="X109" s="2"/>
    </row>
    <row r="110" spans="1:24">
      <c r="A110" s="18" t="s">
        <v>2081</v>
      </c>
      <c r="B110" s="2" t="s">
        <v>310</v>
      </c>
      <c r="C110" s="2"/>
      <c r="D110" s="2" t="s">
        <v>2286</v>
      </c>
      <c r="E110" s="15">
        <v>41827</v>
      </c>
      <c r="F110" s="15" t="s">
        <v>6116</v>
      </c>
      <c r="G110" s="2"/>
      <c r="H110" s="2">
        <f t="shared" si="14"/>
        <v>1</v>
      </c>
      <c r="I110" s="2"/>
      <c r="J110" s="21" t="s">
        <v>142</v>
      </c>
      <c r="K110" s="2" t="str">
        <f t="shared" si="16"/>
        <v>x30</v>
      </c>
      <c r="L110" s="2" t="str">
        <f t="shared" si="15"/>
        <v>Deferred tax</v>
      </c>
      <c r="M110" s="2"/>
      <c r="N110" s="2" t="s">
        <v>359</v>
      </c>
      <c r="O110" s="2"/>
      <c r="P110" s="2"/>
      <c r="Q110" s="2"/>
      <c r="R110" s="2"/>
      <c r="S110" s="15">
        <f t="shared" si="17"/>
        <v>41827</v>
      </c>
      <c r="T110" s="15" t="str">
        <f t="shared" si="18"/>
        <v/>
      </c>
      <c r="U110" s="15" t="str">
        <f t="shared" si="19"/>
        <v/>
      </c>
      <c r="V110" s="2"/>
      <c r="W110" s="2"/>
      <c r="X110" s="2"/>
    </row>
    <row r="111" spans="1:24">
      <c r="A111" s="2" t="s">
        <v>236</v>
      </c>
      <c r="B111" s="2" t="s">
        <v>311</v>
      </c>
      <c r="C111" s="2"/>
      <c r="D111" s="2" t="s">
        <v>2286</v>
      </c>
      <c r="E111" s="15">
        <v>41827</v>
      </c>
      <c r="F111" s="15" t="s">
        <v>6116</v>
      </c>
      <c r="G111" s="2"/>
      <c r="H111" s="2">
        <f t="shared" si="14"/>
        <v>2</v>
      </c>
      <c r="I111" s="2"/>
      <c r="J111" s="21" t="s">
        <v>179</v>
      </c>
      <c r="K111" s="2" t="str">
        <f t="shared" si="16"/>
        <v>x122</v>
      </c>
      <c r="L111" s="2" t="str">
        <f t="shared" si="15"/>
        <v>Receivables/payables [trade]</v>
      </c>
      <c r="M111" s="2"/>
      <c r="N111" s="2" t="s">
        <v>359</v>
      </c>
      <c r="O111" s="2"/>
      <c r="P111" s="2"/>
      <c r="Q111" s="2"/>
      <c r="R111" s="2"/>
      <c r="S111" s="15">
        <f t="shared" si="17"/>
        <v>41827</v>
      </c>
      <c r="T111" s="15" t="str">
        <f t="shared" si="18"/>
        <v/>
      </c>
      <c r="U111" s="15" t="str">
        <f t="shared" si="19"/>
        <v/>
      </c>
      <c r="V111" s="2"/>
      <c r="W111" s="2"/>
      <c r="X111" s="2"/>
    </row>
    <row r="112" spans="1:24">
      <c r="A112" s="2" t="s">
        <v>241</v>
      </c>
      <c r="B112" s="2" t="s">
        <v>312</v>
      </c>
      <c r="C112" s="2"/>
      <c r="D112" s="2" t="s">
        <v>2286</v>
      </c>
      <c r="E112" s="15">
        <v>41827</v>
      </c>
      <c r="F112" s="15" t="s">
        <v>6116</v>
      </c>
      <c r="G112" s="2"/>
      <c r="H112" s="2">
        <f t="shared" si="14"/>
        <v>2</v>
      </c>
      <c r="I112" s="2"/>
      <c r="J112" s="21" t="s">
        <v>180</v>
      </c>
      <c r="K112" s="2" t="str">
        <f t="shared" si="16"/>
        <v>x111</v>
      </c>
      <c r="L112" s="2" t="str">
        <f t="shared" si="15"/>
        <v>Pension benefit</v>
      </c>
      <c r="M112" s="2"/>
      <c r="N112" s="2" t="s">
        <v>359</v>
      </c>
      <c r="O112" s="2"/>
      <c r="P112" s="2"/>
      <c r="Q112" s="2"/>
      <c r="R112" s="2"/>
      <c r="S112" s="15">
        <f t="shared" si="17"/>
        <v>41827</v>
      </c>
      <c r="T112" s="15" t="str">
        <f t="shared" si="18"/>
        <v/>
      </c>
      <c r="U112" s="15" t="str">
        <f t="shared" si="19"/>
        <v/>
      </c>
      <c r="V112" s="2"/>
      <c r="W112" s="2"/>
      <c r="X112" s="2"/>
    </row>
    <row r="113" spans="1:24">
      <c r="A113" s="2" t="s">
        <v>180</v>
      </c>
      <c r="B113" s="2" t="s">
        <v>313</v>
      </c>
      <c r="C113" s="2"/>
      <c r="D113" s="2" t="s">
        <v>2286</v>
      </c>
      <c r="E113" s="15">
        <v>41827</v>
      </c>
      <c r="F113" s="15" t="s">
        <v>6116</v>
      </c>
      <c r="G113" s="2"/>
      <c r="H113" s="2">
        <f t="shared" si="14"/>
        <v>10</v>
      </c>
      <c r="I113" s="2"/>
      <c r="J113" s="21" t="s">
        <v>181</v>
      </c>
      <c r="K113" s="2" t="str">
        <f t="shared" si="16"/>
        <v>x38</v>
      </c>
      <c r="L113" s="2" t="str">
        <f t="shared" si="15"/>
        <v>Due in respect of own fund items or initial fund called up but not yet paid in</v>
      </c>
      <c r="M113" s="2"/>
      <c r="N113" s="2" t="s">
        <v>359</v>
      </c>
      <c r="O113" s="2"/>
      <c r="P113" s="2"/>
      <c r="Q113" s="2"/>
      <c r="R113" s="2"/>
      <c r="S113" s="15">
        <f t="shared" si="17"/>
        <v>41827</v>
      </c>
      <c r="T113" s="15" t="str">
        <f t="shared" si="18"/>
        <v/>
      </c>
      <c r="U113" s="15" t="str">
        <f t="shared" si="19"/>
        <v/>
      </c>
      <c r="V113" s="2"/>
      <c r="W113" s="2"/>
      <c r="X113" s="2"/>
    </row>
    <row r="114" spans="1:24">
      <c r="A114" s="2" t="s">
        <v>187</v>
      </c>
      <c r="B114" s="2" t="s">
        <v>314</v>
      </c>
      <c r="C114" s="2"/>
      <c r="D114" s="2" t="s">
        <v>2286</v>
      </c>
      <c r="E114" s="15">
        <v>41827</v>
      </c>
      <c r="F114" s="15" t="s">
        <v>6116</v>
      </c>
      <c r="G114" s="2"/>
      <c r="H114" s="2">
        <f t="shared" si="14"/>
        <v>4</v>
      </c>
      <c r="I114" s="2"/>
      <c r="J114" s="21" t="s">
        <v>3458</v>
      </c>
      <c r="K114" s="2" t="str">
        <f t="shared" si="16"/>
        <v>x97</v>
      </c>
      <c r="L114" s="2" t="str">
        <f t="shared" si="15"/>
        <v>Other than intangible, deferred tax, pension benefit, property, plant and equipment, financial, reinsurance deposits, receivables/payables and due in respect of own fund items or initial fund called up but not yet paid in</v>
      </c>
      <c r="M114" s="2"/>
      <c r="N114" s="2" t="s">
        <v>359</v>
      </c>
      <c r="O114" s="2"/>
      <c r="P114" s="2"/>
      <c r="Q114" s="2"/>
      <c r="R114" s="2"/>
      <c r="S114" s="15">
        <f t="shared" si="17"/>
        <v>41827</v>
      </c>
      <c r="T114" s="15" t="str">
        <f t="shared" si="18"/>
        <v/>
      </c>
      <c r="U114" s="15" t="str">
        <f t="shared" si="19"/>
        <v/>
      </c>
      <c r="V114" s="2"/>
      <c r="W114" s="2"/>
      <c r="X114" s="2"/>
    </row>
    <row r="115" spans="1:24">
      <c r="A115" s="2" t="s">
        <v>193</v>
      </c>
      <c r="B115" s="2" t="s">
        <v>315</v>
      </c>
      <c r="C115" s="2"/>
      <c r="D115" s="2" t="s">
        <v>2286</v>
      </c>
      <c r="E115" s="15">
        <v>41827</v>
      </c>
      <c r="F115" s="15" t="s">
        <v>6116</v>
      </c>
      <c r="G115" s="2"/>
      <c r="H115" s="2">
        <f t="shared" si="14"/>
        <v>2</v>
      </c>
      <c r="I115" s="2"/>
      <c r="J115" s="20" t="s">
        <v>370</v>
      </c>
      <c r="K115" s="2"/>
      <c r="L115" s="2"/>
      <c r="M115" s="2"/>
      <c r="N115" s="2"/>
      <c r="O115" s="2" t="s">
        <v>2286</v>
      </c>
      <c r="P115" s="2"/>
      <c r="Q115" s="2" t="s">
        <v>369</v>
      </c>
      <c r="R115" s="2"/>
      <c r="S115" s="15">
        <v>41827</v>
      </c>
      <c r="T115" s="15">
        <v>41639</v>
      </c>
      <c r="U115" s="15"/>
      <c r="V115" s="2"/>
      <c r="W115" s="2"/>
      <c r="X115" s="2"/>
    </row>
    <row r="116" spans="1:24">
      <c r="A116" s="2" t="s">
        <v>172</v>
      </c>
      <c r="B116" s="2" t="s">
        <v>316</v>
      </c>
      <c r="C116" s="2"/>
      <c r="D116" s="2" t="s">
        <v>2286</v>
      </c>
      <c r="E116" s="15">
        <v>41827</v>
      </c>
      <c r="F116" s="15" t="s">
        <v>6116</v>
      </c>
      <c r="G116" s="2"/>
      <c r="H116" s="2">
        <f t="shared" si="14"/>
        <v>3</v>
      </c>
      <c r="I116" s="2"/>
      <c r="J116" s="17" t="s">
        <v>130</v>
      </c>
      <c r="K116" s="2" t="str">
        <f t="shared" ref="K116:K151" si="20">VLOOKUP(J116,$A:$B,2,FALSE)</f>
        <v>x0</v>
      </c>
      <c r="L116" s="2" t="str">
        <f t="shared" si="15"/>
        <v>Total/NA</v>
      </c>
      <c r="M116" s="2" t="s">
        <v>358</v>
      </c>
      <c r="N116" s="2"/>
      <c r="O116" s="2"/>
      <c r="P116" s="2"/>
      <c r="Q116" s="2"/>
      <c r="R116" s="2"/>
      <c r="S116" s="15">
        <f t="shared" ref="S116:S151" si="21">VLOOKUP(J116,A:G,5,FALSE)</f>
        <v>41827</v>
      </c>
      <c r="T116" s="15" t="str">
        <f t="shared" ref="T116:T151" si="22">IF(VLOOKUP(J116,A:G,6,FALSE)=0,"",VLOOKUP(J116,A:G,6,FALSE))</f>
        <v/>
      </c>
      <c r="U116" s="15" t="str">
        <f t="shared" ref="U116:U151" si="23">IF(VLOOKUP(J116,A:G,7,FALSE)=0,"",VLOOKUP(J116,A:G,7,FALSE))</f>
        <v/>
      </c>
      <c r="V116" s="2"/>
      <c r="W116" s="2"/>
      <c r="X116" s="2"/>
    </row>
    <row r="117" spans="1:24">
      <c r="A117" s="2" t="s">
        <v>9925</v>
      </c>
      <c r="B117" s="2" t="s">
        <v>317</v>
      </c>
      <c r="C117" s="2"/>
      <c r="D117" s="2" t="s">
        <v>2286</v>
      </c>
      <c r="E117" s="15">
        <v>41827</v>
      </c>
      <c r="F117" s="15" t="s">
        <v>6116</v>
      </c>
      <c r="G117" s="2"/>
      <c r="H117" s="2">
        <f t="shared" si="14"/>
        <v>14</v>
      </c>
      <c r="I117" s="2"/>
      <c r="J117" s="19" t="s">
        <v>182</v>
      </c>
      <c r="K117" s="2" t="str">
        <f t="shared" si="20"/>
        <v>x117</v>
      </c>
      <c r="L117" s="2" t="str">
        <f t="shared" si="15"/>
        <v>Property, plant and equipment, financial [other than receivables/payables and recoverables] and reinsurance deposits</v>
      </c>
      <c r="M117" s="2" t="s">
        <v>358</v>
      </c>
      <c r="N117" s="2" t="s">
        <v>359</v>
      </c>
      <c r="O117" s="2"/>
      <c r="P117" s="2"/>
      <c r="Q117" s="2"/>
      <c r="R117" s="2"/>
      <c r="S117" s="15">
        <f t="shared" si="21"/>
        <v>41827</v>
      </c>
      <c r="T117" s="15">
        <f t="shared" si="22"/>
        <v>41639</v>
      </c>
      <c r="U117" s="15" t="str">
        <f t="shared" si="23"/>
        <v/>
      </c>
      <c r="V117" s="2"/>
      <c r="W117" s="2"/>
      <c r="X117" s="2"/>
    </row>
    <row r="118" spans="1:24">
      <c r="A118" s="2" t="s">
        <v>159</v>
      </c>
      <c r="B118" s="2" t="s">
        <v>318</v>
      </c>
      <c r="C118" s="2"/>
      <c r="D118" s="2" t="s">
        <v>2286</v>
      </c>
      <c r="E118" s="15">
        <v>41827</v>
      </c>
      <c r="F118" s="15" t="s">
        <v>6116</v>
      </c>
      <c r="G118" s="2"/>
      <c r="H118" s="2">
        <f t="shared" si="14"/>
        <v>5</v>
      </c>
      <c r="I118" s="2"/>
      <c r="J118" s="21" t="s">
        <v>159</v>
      </c>
      <c r="K118" s="2" t="str">
        <f t="shared" si="20"/>
        <v>x116</v>
      </c>
      <c r="L118" s="2" t="str">
        <f t="shared" si="15"/>
        <v>Property, plant and equipment and financial [other than receivables/payables and recoverables]</v>
      </c>
      <c r="M118" s="2" t="s">
        <v>358</v>
      </c>
      <c r="N118" s="2" t="s">
        <v>359</v>
      </c>
      <c r="O118" s="2"/>
      <c r="P118" s="2"/>
      <c r="Q118" s="2"/>
      <c r="R118" s="2"/>
      <c r="S118" s="15">
        <f t="shared" si="21"/>
        <v>41827</v>
      </c>
      <c r="T118" s="15" t="str">
        <f t="shared" si="22"/>
        <v/>
      </c>
      <c r="U118" s="15" t="str">
        <f t="shared" si="23"/>
        <v/>
      </c>
      <c r="V118" s="2"/>
      <c r="W118" s="2"/>
      <c r="X118" s="2"/>
    </row>
    <row r="119" spans="1:24">
      <c r="A119" s="2" t="s">
        <v>182</v>
      </c>
      <c r="B119" s="2" t="s">
        <v>319</v>
      </c>
      <c r="C119" s="2"/>
      <c r="D119" s="2" t="s">
        <v>2286</v>
      </c>
      <c r="E119" s="15">
        <v>41827</v>
      </c>
      <c r="F119" s="15">
        <v>41639</v>
      </c>
      <c r="G119" s="2"/>
      <c r="H119" s="2">
        <f t="shared" si="14"/>
        <v>2</v>
      </c>
      <c r="I119" s="2"/>
      <c r="J119" s="22" t="s">
        <v>9925</v>
      </c>
      <c r="K119" s="2" t="str">
        <f t="shared" si="20"/>
        <v>x115</v>
      </c>
      <c r="L119" s="2" t="str">
        <f t="shared" si="15"/>
        <v>Properties</v>
      </c>
      <c r="M119" s="2"/>
      <c r="N119" s="2" t="s">
        <v>359</v>
      </c>
      <c r="O119" s="2"/>
      <c r="P119" s="2"/>
      <c r="Q119" s="2"/>
      <c r="R119" s="2"/>
      <c r="S119" s="15">
        <f t="shared" si="21"/>
        <v>41827</v>
      </c>
      <c r="T119" s="15" t="str">
        <f t="shared" si="22"/>
        <v/>
      </c>
      <c r="U119" s="15" t="str">
        <f t="shared" si="23"/>
        <v/>
      </c>
      <c r="V119" s="2"/>
      <c r="W119" s="2"/>
      <c r="X119" s="2"/>
    </row>
    <row r="120" spans="1:24">
      <c r="A120" s="2" t="s">
        <v>203</v>
      </c>
      <c r="B120" s="2" t="s">
        <v>320</v>
      </c>
      <c r="C120" s="2"/>
      <c r="D120" s="2" t="s">
        <v>2286</v>
      </c>
      <c r="E120" s="15">
        <v>41827</v>
      </c>
      <c r="F120" s="15" t="s">
        <v>6116</v>
      </c>
      <c r="G120" s="2"/>
      <c r="H120" s="2">
        <f t="shared" si="14"/>
        <v>2</v>
      </c>
      <c r="I120" s="2"/>
      <c r="J120" s="22" t="s">
        <v>160</v>
      </c>
      <c r="K120" s="2" t="str">
        <f t="shared" si="20"/>
        <v>x49</v>
      </c>
      <c r="L120" s="2" t="str">
        <f t="shared" si="15"/>
        <v>Financial [other than receivables/payables and recoverables]</v>
      </c>
      <c r="M120" s="2" t="s">
        <v>358</v>
      </c>
      <c r="N120" s="2" t="s">
        <v>359</v>
      </c>
      <c r="O120" s="2"/>
      <c r="P120" s="2"/>
      <c r="Q120" s="2"/>
      <c r="R120" s="2"/>
      <c r="S120" s="15">
        <f t="shared" si="21"/>
        <v>41827</v>
      </c>
      <c r="T120" s="15" t="str">
        <f t="shared" si="22"/>
        <v/>
      </c>
      <c r="U120" s="15" t="str">
        <f t="shared" si="23"/>
        <v/>
      </c>
      <c r="V120" s="2"/>
      <c r="W120" s="2"/>
      <c r="X120" s="2"/>
    </row>
    <row r="121" spans="1:24">
      <c r="A121" s="2" t="s">
        <v>170</v>
      </c>
      <c r="B121" s="2" t="s">
        <v>321</v>
      </c>
      <c r="C121" s="2"/>
      <c r="D121" s="2" t="s">
        <v>2286</v>
      </c>
      <c r="E121" s="15">
        <v>41827</v>
      </c>
      <c r="F121" s="15" t="s">
        <v>6116</v>
      </c>
      <c r="G121" s="2"/>
      <c r="H121" s="2">
        <f t="shared" si="14"/>
        <v>12</v>
      </c>
      <c r="I121" s="2"/>
      <c r="J121" s="100" t="s">
        <v>161</v>
      </c>
      <c r="K121" s="2" t="str">
        <f t="shared" si="20"/>
        <v>x11</v>
      </c>
      <c r="L121" s="2" t="str">
        <f t="shared" si="15"/>
        <v>Cash</v>
      </c>
      <c r="M121" s="2"/>
      <c r="N121" s="2" t="s">
        <v>359</v>
      </c>
      <c r="O121" s="2"/>
      <c r="P121" s="2"/>
      <c r="Q121" s="2"/>
      <c r="R121" s="2"/>
      <c r="S121" s="15">
        <f t="shared" si="21"/>
        <v>41827</v>
      </c>
      <c r="T121" s="15" t="str">
        <f t="shared" si="22"/>
        <v/>
      </c>
      <c r="U121" s="15" t="str">
        <f t="shared" si="23"/>
        <v/>
      </c>
      <c r="V121" s="2"/>
      <c r="W121" s="2"/>
      <c r="X121" s="2"/>
    </row>
    <row r="122" spans="1:24">
      <c r="A122" s="2" t="s">
        <v>169</v>
      </c>
      <c r="B122" s="2" t="s">
        <v>322</v>
      </c>
      <c r="C122" s="2"/>
      <c r="D122" s="2" t="s">
        <v>2286</v>
      </c>
      <c r="E122" s="15">
        <v>41827</v>
      </c>
      <c r="F122" s="15" t="s">
        <v>6116</v>
      </c>
      <c r="G122" s="2"/>
      <c r="H122" s="2">
        <f t="shared" si="14"/>
        <v>13</v>
      </c>
      <c r="I122" s="2"/>
      <c r="J122" s="100" t="s">
        <v>132</v>
      </c>
      <c r="K122" s="2" t="str">
        <f t="shared" si="20"/>
        <v>x32</v>
      </c>
      <c r="L122" s="2" t="str">
        <f t="shared" si="15"/>
        <v>Derivatives</v>
      </c>
      <c r="M122" s="2"/>
      <c r="N122" s="2" t="s">
        <v>359</v>
      </c>
      <c r="O122" s="2"/>
      <c r="P122" s="2"/>
      <c r="Q122" s="2"/>
      <c r="R122" s="2"/>
      <c r="S122" s="15">
        <f t="shared" si="21"/>
        <v>41827</v>
      </c>
      <c r="T122" s="15" t="str">
        <f t="shared" si="22"/>
        <v/>
      </c>
      <c r="U122" s="15" t="str">
        <f t="shared" si="23"/>
        <v/>
      </c>
      <c r="V122" s="2"/>
      <c r="W122" s="2"/>
      <c r="X122" s="2"/>
    </row>
    <row r="123" spans="1:24">
      <c r="A123" s="2" t="s">
        <v>3409</v>
      </c>
      <c r="B123" s="2" t="s">
        <v>323</v>
      </c>
      <c r="C123" s="2"/>
      <c r="D123" s="2" t="s">
        <v>2286</v>
      </c>
      <c r="E123" s="15">
        <v>41827</v>
      </c>
      <c r="F123" s="15" t="s">
        <v>6116</v>
      </c>
      <c r="G123" s="2"/>
      <c r="H123" s="2">
        <f t="shared" si="14"/>
        <v>12</v>
      </c>
      <c r="I123" s="2"/>
      <c r="J123" s="100" t="s">
        <v>7124</v>
      </c>
      <c r="K123" s="2" t="str">
        <f t="shared" si="20"/>
        <v>x31</v>
      </c>
      <c r="L123" s="2" t="str">
        <f t="shared" si="15"/>
        <v>Deposits other than reinsurance deposits</v>
      </c>
      <c r="M123" s="2"/>
      <c r="N123" s="2" t="s">
        <v>359</v>
      </c>
      <c r="O123" s="2"/>
      <c r="P123" s="2"/>
      <c r="Q123" s="2"/>
      <c r="R123" s="2"/>
      <c r="S123" s="15">
        <f t="shared" si="21"/>
        <v>41827</v>
      </c>
      <c r="T123" s="15" t="str">
        <f t="shared" si="22"/>
        <v/>
      </c>
      <c r="U123" s="15">
        <f t="shared" si="23"/>
        <v>42277</v>
      </c>
      <c r="V123" s="2"/>
      <c r="W123" s="2"/>
      <c r="X123" s="2"/>
    </row>
    <row r="124" spans="1:24">
      <c r="A124" s="2" t="s">
        <v>179</v>
      </c>
      <c r="B124" s="2" t="s">
        <v>324</v>
      </c>
      <c r="C124" s="2"/>
      <c r="D124" s="2" t="s">
        <v>2286</v>
      </c>
      <c r="E124" s="15">
        <v>41827</v>
      </c>
      <c r="F124" s="15" t="s">
        <v>6116</v>
      </c>
      <c r="G124" s="2"/>
      <c r="H124" s="2">
        <f t="shared" si="14"/>
        <v>12</v>
      </c>
      <c r="I124" s="2"/>
      <c r="J124" s="100" t="s">
        <v>137</v>
      </c>
      <c r="K124" s="2" t="str">
        <f t="shared" si="20"/>
        <v>x82</v>
      </c>
      <c r="L124" s="2" t="str">
        <f t="shared" si="15"/>
        <v>Loans and bonds</v>
      </c>
      <c r="M124" s="2" t="s">
        <v>358</v>
      </c>
      <c r="N124" s="2" t="s">
        <v>359</v>
      </c>
      <c r="O124" s="2"/>
      <c r="P124" s="2"/>
      <c r="Q124" s="2"/>
      <c r="R124" s="2"/>
      <c r="S124" s="15">
        <f t="shared" si="21"/>
        <v>41827</v>
      </c>
      <c r="T124" s="15" t="str">
        <f t="shared" si="22"/>
        <v/>
      </c>
      <c r="U124" s="15" t="str">
        <f t="shared" si="23"/>
        <v/>
      </c>
      <c r="V124" s="2"/>
      <c r="W124" s="2"/>
      <c r="X124" s="2"/>
    </row>
    <row r="125" spans="1:24">
      <c r="A125" s="2" t="s">
        <v>235</v>
      </c>
      <c r="B125" s="2" t="s">
        <v>325</v>
      </c>
      <c r="C125" s="2"/>
      <c r="D125" s="2" t="s">
        <v>2286</v>
      </c>
      <c r="E125" s="15">
        <v>41827</v>
      </c>
      <c r="F125" s="15" t="s">
        <v>6116</v>
      </c>
      <c r="G125" s="2"/>
      <c r="H125" s="2">
        <f t="shared" si="14"/>
        <v>2</v>
      </c>
      <c r="I125" s="2"/>
      <c r="J125" s="101" t="s">
        <v>9920</v>
      </c>
      <c r="K125" s="2" t="str">
        <f t="shared" si="20"/>
        <v>x81</v>
      </c>
      <c r="L125" s="2" t="str">
        <f t="shared" si="15"/>
        <v>Mortgages and loans</v>
      </c>
      <c r="M125" s="2"/>
      <c r="N125" s="2" t="s">
        <v>359</v>
      </c>
      <c r="O125" s="2"/>
      <c r="P125" s="2"/>
      <c r="Q125" s="2"/>
      <c r="R125" s="2"/>
      <c r="S125" s="15">
        <f t="shared" si="21"/>
        <v>41827</v>
      </c>
      <c r="T125" s="15" t="str">
        <f t="shared" si="22"/>
        <v/>
      </c>
      <c r="U125" s="15">
        <f t="shared" si="23"/>
        <v>42277</v>
      </c>
      <c r="V125" s="2"/>
      <c r="W125" s="2"/>
      <c r="X125" s="2"/>
    </row>
    <row r="126" spans="1:24">
      <c r="A126" s="2" t="s">
        <v>171</v>
      </c>
      <c r="B126" s="2" t="s">
        <v>326</v>
      </c>
      <c r="C126" s="2"/>
      <c r="D126" s="2" t="s">
        <v>2286</v>
      </c>
      <c r="E126" s="15">
        <v>41827</v>
      </c>
      <c r="F126" s="15" t="s">
        <v>6116</v>
      </c>
      <c r="G126" s="2"/>
      <c r="H126" s="2">
        <f t="shared" si="14"/>
        <v>4</v>
      </c>
      <c r="I126" s="2"/>
      <c r="J126" s="101" t="s">
        <v>162</v>
      </c>
      <c r="K126" s="2" t="str">
        <f t="shared" si="20"/>
        <v>x7</v>
      </c>
      <c r="L126" s="2" t="str">
        <f t="shared" si="15"/>
        <v>Bonds</v>
      </c>
      <c r="M126" s="2" t="s">
        <v>358</v>
      </c>
      <c r="N126" s="2" t="s">
        <v>359</v>
      </c>
      <c r="O126" s="2"/>
      <c r="P126" s="2"/>
      <c r="Q126" s="2"/>
      <c r="R126" s="2"/>
      <c r="S126" s="15">
        <f t="shared" si="21"/>
        <v>41827</v>
      </c>
      <c r="T126" s="15" t="str">
        <f t="shared" si="22"/>
        <v/>
      </c>
      <c r="U126" s="15" t="str">
        <f t="shared" si="23"/>
        <v/>
      </c>
      <c r="V126" s="2"/>
      <c r="W126" s="2"/>
      <c r="X126" s="2"/>
    </row>
    <row r="127" spans="1:24">
      <c r="A127" s="2" t="s">
        <v>149</v>
      </c>
      <c r="B127" s="2" t="s">
        <v>327</v>
      </c>
      <c r="C127" s="2"/>
      <c r="D127" s="2" t="s">
        <v>2286</v>
      </c>
      <c r="E127" s="15">
        <v>41827</v>
      </c>
      <c r="F127" s="15" t="s">
        <v>6116</v>
      </c>
      <c r="G127" s="2"/>
      <c r="H127" s="2">
        <f t="shared" si="14"/>
        <v>2</v>
      </c>
      <c r="I127" s="2"/>
      <c r="J127" s="107" t="s">
        <v>163</v>
      </c>
      <c r="K127" s="2" t="str">
        <f t="shared" si="20"/>
        <v>x136</v>
      </c>
      <c r="L127" s="2" t="str">
        <f t="shared" si="15"/>
        <v>Structured notes</v>
      </c>
      <c r="M127" s="2"/>
      <c r="N127" s="2" t="s">
        <v>359</v>
      </c>
      <c r="O127" s="2"/>
      <c r="P127" s="2"/>
      <c r="Q127" s="2"/>
      <c r="R127" s="2"/>
      <c r="S127" s="15">
        <f t="shared" si="21"/>
        <v>41827</v>
      </c>
      <c r="T127" s="15" t="str">
        <f t="shared" si="22"/>
        <v/>
      </c>
      <c r="U127" s="15" t="str">
        <f t="shared" si="23"/>
        <v/>
      </c>
      <c r="V127" s="2"/>
      <c r="W127" s="2"/>
      <c r="X127" s="2"/>
    </row>
    <row r="128" spans="1:24">
      <c r="A128" s="2" t="s">
        <v>168</v>
      </c>
      <c r="B128" s="2" t="s">
        <v>328</v>
      </c>
      <c r="C128" s="2"/>
      <c r="D128" s="2" t="s">
        <v>2286</v>
      </c>
      <c r="E128" s="15">
        <v>41827</v>
      </c>
      <c r="F128" s="15" t="s">
        <v>6116</v>
      </c>
      <c r="G128" s="2"/>
      <c r="H128" s="2">
        <f t="shared" si="14"/>
        <v>13</v>
      </c>
      <c r="I128" s="2"/>
      <c r="J128" s="107" t="s">
        <v>164</v>
      </c>
      <c r="K128" s="2" t="str">
        <f t="shared" si="20"/>
        <v>x18</v>
      </c>
      <c r="L128" s="2" t="str">
        <f t="shared" si="15"/>
        <v>Collateralised securities</v>
      </c>
      <c r="M128" s="2"/>
      <c r="N128" s="2" t="s">
        <v>359</v>
      </c>
      <c r="O128" s="2"/>
      <c r="P128" s="2"/>
      <c r="Q128" s="2"/>
      <c r="R128" s="2"/>
      <c r="S128" s="15">
        <f t="shared" si="21"/>
        <v>41827</v>
      </c>
      <c r="T128" s="15" t="str">
        <f t="shared" si="22"/>
        <v/>
      </c>
      <c r="U128" s="15" t="str">
        <f t="shared" si="23"/>
        <v/>
      </c>
      <c r="V128" s="2"/>
      <c r="W128" s="2"/>
      <c r="X128" s="2"/>
    </row>
    <row r="129" spans="1:24">
      <c r="A129" s="2" t="s">
        <v>167</v>
      </c>
      <c r="B129" s="2" t="s">
        <v>329</v>
      </c>
      <c r="C129" s="2"/>
      <c r="D129" s="2" t="s">
        <v>2286</v>
      </c>
      <c r="E129" s="15">
        <v>41827</v>
      </c>
      <c r="F129" s="15" t="s">
        <v>6116</v>
      </c>
      <c r="G129" s="2"/>
      <c r="H129" s="2">
        <f t="shared" si="14"/>
        <v>8</v>
      </c>
      <c r="I129" s="2"/>
      <c r="J129" s="107" t="s">
        <v>165</v>
      </c>
      <c r="K129" s="2" t="str">
        <f t="shared" si="20"/>
        <v>x10</v>
      </c>
      <c r="L129" s="2" t="str">
        <f t="shared" si="15"/>
        <v>Bonds securities other than structured notes and collateralised securities</v>
      </c>
      <c r="M129" s="2"/>
      <c r="N129" s="2" t="s">
        <v>359</v>
      </c>
      <c r="O129" s="2"/>
      <c r="P129" s="2"/>
      <c r="Q129" s="2"/>
      <c r="R129" s="2"/>
      <c r="S129" s="15">
        <f t="shared" si="21"/>
        <v>41827</v>
      </c>
      <c r="T129" s="15" t="str">
        <f t="shared" si="22"/>
        <v/>
      </c>
      <c r="U129" s="15" t="str">
        <f t="shared" si="23"/>
        <v/>
      </c>
      <c r="V129" s="2"/>
      <c r="W129" s="2"/>
      <c r="X129" s="2"/>
    </row>
    <row r="130" spans="1:24">
      <c r="A130" s="2" t="s">
        <v>206</v>
      </c>
      <c r="B130" s="2" t="s">
        <v>330</v>
      </c>
      <c r="C130" s="2"/>
      <c r="D130" s="2" t="s">
        <v>2286</v>
      </c>
      <c r="E130" s="15">
        <v>41827</v>
      </c>
      <c r="F130" s="15" t="s">
        <v>6116</v>
      </c>
      <c r="G130" s="2"/>
      <c r="H130" s="2">
        <f t="shared" ref="H130:H193" si="24">COUNTIF(J:J,A130)</f>
        <v>1</v>
      </c>
      <c r="I130" s="2"/>
      <c r="J130" s="100" t="s">
        <v>136</v>
      </c>
      <c r="K130" s="2" t="str">
        <f t="shared" si="20"/>
        <v>x39</v>
      </c>
      <c r="L130" s="2" t="str">
        <f t="shared" si="15"/>
        <v>Equity instruments</v>
      </c>
      <c r="M130" s="2" t="s">
        <v>358</v>
      </c>
      <c r="N130" s="2" t="s">
        <v>359</v>
      </c>
      <c r="O130" s="2"/>
      <c r="P130" s="2"/>
      <c r="Q130" s="2"/>
      <c r="R130" s="2"/>
      <c r="S130" s="15">
        <f t="shared" si="21"/>
        <v>41827</v>
      </c>
      <c r="T130" s="15" t="str">
        <f t="shared" si="22"/>
        <v/>
      </c>
      <c r="U130" s="15" t="str">
        <f t="shared" si="23"/>
        <v/>
      </c>
      <c r="V130" s="2"/>
      <c r="W130" s="2"/>
      <c r="X130" s="2"/>
    </row>
    <row r="131" spans="1:24">
      <c r="A131" s="2" t="s">
        <v>231</v>
      </c>
      <c r="B131" s="2" t="s">
        <v>331</v>
      </c>
      <c r="C131" s="2"/>
      <c r="D131" s="2" t="s">
        <v>2286</v>
      </c>
      <c r="E131" s="15">
        <v>41827</v>
      </c>
      <c r="F131" s="15" t="s">
        <v>6116</v>
      </c>
      <c r="G131" s="2"/>
      <c r="H131" s="2">
        <f t="shared" si="24"/>
        <v>1</v>
      </c>
      <c r="I131" s="2"/>
      <c r="J131" s="101" t="s">
        <v>9926</v>
      </c>
      <c r="K131" s="2" t="str">
        <f t="shared" si="20"/>
        <v>x40</v>
      </c>
      <c r="L131" s="2" t="str">
        <f t="shared" si="15"/>
        <v>Listed equity</v>
      </c>
      <c r="M131" s="2"/>
      <c r="N131" s="2" t="s">
        <v>359</v>
      </c>
      <c r="O131" s="2"/>
      <c r="P131" s="2"/>
      <c r="Q131" s="2"/>
      <c r="R131" s="2"/>
      <c r="S131" s="15">
        <f t="shared" si="21"/>
        <v>41827</v>
      </c>
      <c r="T131" s="15" t="str">
        <f t="shared" si="22"/>
        <v/>
      </c>
      <c r="U131" s="15" t="str">
        <f t="shared" si="23"/>
        <v/>
      </c>
      <c r="V131" s="2"/>
      <c r="W131" s="2"/>
      <c r="X131" s="2"/>
    </row>
    <row r="132" spans="1:24">
      <c r="A132" s="2" t="s">
        <v>226</v>
      </c>
      <c r="B132" s="2" t="s">
        <v>332</v>
      </c>
      <c r="C132" s="2"/>
      <c r="D132" s="2" t="s">
        <v>2286</v>
      </c>
      <c r="E132" s="15">
        <v>41827</v>
      </c>
      <c r="F132" s="15" t="s">
        <v>6116</v>
      </c>
      <c r="G132" s="2"/>
      <c r="H132" s="2">
        <f t="shared" si="24"/>
        <v>2</v>
      </c>
      <c r="I132" s="2"/>
      <c r="J132" s="101" t="s">
        <v>9927</v>
      </c>
      <c r="K132" s="2" t="str">
        <f t="shared" si="20"/>
        <v>x41</v>
      </c>
      <c r="L132" s="2" t="str">
        <f t="shared" ref="L132:L195" si="25">J132</f>
        <v>Unlisted equity</v>
      </c>
      <c r="M132" s="2"/>
      <c r="N132" s="2" t="s">
        <v>359</v>
      </c>
      <c r="O132" s="2"/>
      <c r="P132" s="2"/>
      <c r="Q132" s="2"/>
      <c r="R132" s="2"/>
      <c r="S132" s="15">
        <f t="shared" si="21"/>
        <v>41827</v>
      </c>
      <c r="T132" s="15" t="str">
        <f t="shared" si="22"/>
        <v/>
      </c>
      <c r="U132" s="15" t="str">
        <f t="shared" si="23"/>
        <v/>
      </c>
      <c r="V132" s="2"/>
      <c r="W132" s="2"/>
      <c r="X132" s="2"/>
    </row>
    <row r="133" spans="1:24">
      <c r="A133" s="2" t="s">
        <v>220</v>
      </c>
      <c r="B133" s="2" t="s">
        <v>333</v>
      </c>
      <c r="C133" s="2"/>
      <c r="D133" s="2" t="s">
        <v>2286</v>
      </c>
      <c r="E133" s="15">
        <v>41827</v>
      </c>
      <c r="F133" s="15" t="s">
        <v>6116</v>
      </c>
      <c r="G133" s="2"/>
      <c r="H133" s="2">
        <f t="shared" si="24"/>
        <v>2</v>
      </c>
      <c r="I133" s="2"/>
      <c r="J133" s="100" t="s">
        <v>166</v>
      </c>
      <c r="K133" s="2" t="str">
        <f t="shared" si="20"/>
        <v>x52</v>
      </c>
      <c r="L133" s="2" t="str">
        <f t="shared" si="25"/>
        <v>Financial other than receivables/payables, recoverables, cash, derivatives, deposits, loans, bonds and equity instruments</v>
      </c>
      <c r="M133" s="2"/>
      <c r="N133" s="2" t="s">
        <v>359</v>
      </c>
      <c r="O133" s="2"/>
      <c r="P133" s="2"/>
      <c r="Q133" s="2"/>
      <c r="R133" s="2"/>
      <c r="S133" s="15">
        <f t="shared" si="21"/>
        <v>41827</v>
      </c>
      <c r="T133" s="15" t="str">
        <f t="shared" si="22"/>
        <v/>
      </c>
      <c r="U133" s="15" t="str">
        <f t="shared" si="23"/>
        <v/>
      </c>
      <c r="V133" s="2"/>
      <c r="W133" s="2"/>
      <c r="X133" s="2"/>
    </row>
    <row r="134" spans="1:24">
      <c r="A134" s="2" t="s">
        <v>2227</v>
      </c>
      <c r="B134" s="2" t="s">
        <v>334</v>
      </c>
      <c r="C134" s="2"/>
      <c r="D134" s="2" t="s">
        <v>2286</v>
      </c>
      <c r="E134" s="15">
        <v>41827</v>
      </c>
      <c r="F134" s="15" t="s">
        <v>6116</v>
      </c>
      <c r="G134" s="2"/>
      <c r="H134" s="2">
        <f t="shared" si="24"/>
        <v>2</v>
      </c>
      <c r="I134" s="2"/>
      <c r="J134" s="21" t="s">
        <v>168</v>
      </c>
      <c r="K134" s="2" t="str">
        <f t="shared" si="20"/>
        <v>x126</v>
      </c>
      <c r="L134" s="2" t="str">
        <f t="shared" si="25"/>
        <v>Reinsurance deposits</v>
      </c>
      <c r="M134" s="2"/>
      <c r="N134" s="2" t="s">
        <v>359</v>
      </c>
      <c r="O134" s="2"/>
      <c r="P134" s="2"/>
      <c r="Q134" s="2"/>
      <c r="R134" s="2"/>
      <c r="S134" s="15">
        <f t="shared" si="21"/>
        <v>41827</v>
      </c>
      <c r="T134" s="15" t="str">
        <f t="shared" si="22"/>
        <v/>
      </c>
      <c r="U134" s="15" t="str">
        <f t="shared" si="23"/>
        <v/>
      </c>
      <c r="V134" s="2"/>
      <c r="W134" s="2"/>
      <c r="X134" s="2"/>
    </row>
    <row r="135" spans="1:24">
      <c r="A135" s="2" t="s">
        <v>237</v>
      </c>
      <c r="B135" s="2" t="s">
        <v>335</v>
      </c>
      <c r="C135" s="2"/>
      <c r="D135" s="2" t="s">
        <v>2286</v>
      </c>
      <c r="E135" s="15">
        <v>41827</v>
      </c>
      <c r="F135" s="15" t="s">
        <v>6116</v>
      </c>
      <c r="G135" s="2"/>
      <c r="H135" s="2">
        <f t="shared" si="24"/>
        <v>2</v>
      </c>
      <c r="I135" s="2"/>
      <c r="J135" s="19" t="s">
        <v>183</v>
      </c>
      <c r="K135" s="2" t="str">
        <f t="shared" si="20"/>
        <v>x100</v>
      </c>
      <c r="L135" s="2" t="str">
        <f t="shared" si="25"/>
        <v>Other than property, plant and equipment, financial [other than receivables/payables and recoverables] and reinsurance deposits</v>
      </c>
      <c r="M135" s="2" t="s">
        <v>358</v>
      </c>
      <c r="N135" s="2" t="s">
        <v>359</v>
      </c>
      <c r="O135" s="2"/>
      <c r="P135" s="2"/>
      <c r="Q135" s="2"/>
      <c r="R135" s="2"/>
      <c r="S135" s="15">
        <f t="shared" si="21"/>
        <v>41827</v>
      </c>
      <c r="T135" s="15">
        <f t="shared" si="22"/>
        <v>41639</v>
      </c>
      <c r="U135" s="15" t="str">
        <f t="shared" si="23"/>
        <v/>
      </c>
      <c r="V135" s="2"/>
      <c r="W135" s="2"/>
      <c r="X135" s="2"/>
    </row>
    <row r="136" spans="1:24">
      <c r="A136" s="2" t="s">
        <v>244</v>
      </c>
      <c r="B136" s="2" t="s">
        <v>336</v>
      </c>
      <c r="C136" s="2"/>
      <c r="D136" s="2" t="s">
        <v>2286</v>
      </c>
      <c r="E136" s="15">
        <v>41827</v>
      </c>
      <c r="F136" s="15">
        <v>41639</v>
      </c>
      <c r="G136" s="2"/>
      <c r="H136" s="2">
        <f t="shared" si="24"/>
        <v>1</v>
      </c>
      <c r="I136" s="2"/>
      <c r="J136" s="21" t="s">
        <v>169</v>
      </c>
      <c r="K136" s="2" t="str">
        <f t="shared" si="20"/>
        <v>x120</v>
      </c>
      <c r="L136" s="2" t="str">
        <f t="shared" si="25"/>
        <v>Receivables/payables [insurance/reinsurance related]</v>
      </c>
      <c r="M136" s="2" t="s">
        <v>358</v>
      </c>
      <c r="N136" s="2" t="s">
        <v>359</v>
      </c>
      <c r="O136" s="2"/>
      <c r="P136" s="2"/>
      <c r="Q136" s="2"/>
      <c r="R136" s="2"/>
      <c r="S136" s="15">
        <f t="shared" si="21"/>
        <v>41827</v>
      </c>
      <c r="T136" s="15" t="str">
        <f t="shared" si="22"/>
        <v/>
      </c>
      <c r="U136" s="15" t="str">
        <f t="shared" si="23"/>
        <v/>
      </c>
      <c r="V136" s="2"/>
      <c r="W136" s="2"/>
      <c r="X136" s="2"/>
    </row>
    <row r="137" spans="1:24">
      <c r="A137" s="2" t="s">
        <v>185</v>
      </c>
      <c r="B137" s="2" t="s">
        <v>337</v>
      </c>
      <c r="C137" s="2"/>
      <c r="D137" s="2" t="s">
        <v>2286</v>
      </c>
      <c r="E137" s="15">
        <v>41827</v>
      </c>
      <c r="F137" s="15" t="s">
        <v>6116</v>
      </c>
      <c r="G137" s="2"/>
      <c r="H137" s="2">
        <f t="shared" si="24"/>
        <v>2</v>
      </c>
      <c r="I137" s="2"/>
      <c r="J137" s="22" t="s">
        <v>170</v>
      </c>
      <c r="K137" s="2" t="str">
        <f t="shared" si="20"/>
        <v>x119</v>
      </c>
      <c r="L137" s="2" t="str">
        <f t="shared" si="25"/>
        <v>Receivables/payables [insurance/reinsurance accepted]</v>
      </c>
      <c r="M137" s="2"/>
      <c r="N137" s="2" t="s">
        <v>359</v>
      </c>
      <c r="O137" s="2"/>
      <c r="P137" s="2"/>
      <c r="Q137" s="2"/>
      <c r="R137" s="2"/>
      <c r="S137" s="15">
        <f t="shared" si="21"/>
        <v>41827</v>
      </c>
      <c r="T137" s="15" t="str">
        <f t="shared" si="22"/>
        <v/>
      </c>
      <c r="U137" s="15" t="str">
        <f t="shared" si="23"/>
        <v/>
      </c>
      <c r="V137" s="2"/>
      <c r="W137" s="2"/>
      <c r="X137" s="2"/>
    </row>
    <row r="138" spans="1:24">
      <c r="A138" s="2" t="s">
        <v>163</v>
      </c>
      <c r="B138" s="2" t="s">
        <v>338</v>
      </c>
      <c r="C138" s="2"/>
      <c r="D138" s="2" t="s">
        <v>2286</v>
      </c>
      <c r="E138" s="15">
        <v>41827</v>
      </c>
      <c r="F138" s="15" t="s">
        <v>6116</v>
      </c>
      <c r="G138" s="2"/>
      <c r="H138" s="2">
        <f t="shared" si="24"/>
        <v>11</v>
      </c>
      <c r="I138" s="2"/>
      <c r="J138" s="22" t="s">
        <v>3409</v>
      </c>
      <c r="K138" s="2" t="str">
        <f t="shared" si="20"/>
        <v>x121</v>
      </c>
      <c r="L138" s="2" t="str">
        <f t="shared" si="25"/>
        <v>Receivables/payables [reinsurance ceded]</v>
      </c>
      <c r="M138" s="2"/>
      <c r="N138" s="2" t="s">
        <v>359</v>
      </c>
      <c r="O138" s="2"/>
      <c r="P138" s="2"/>
      <c r="Q138" s="2"/>
      <c r="R138" s="2"/>
      <c r="S138" s="15">
        <f t="shared" si="21"/>
        <v>41827</v>
      </c>
      <c r="T138" s="15" t="str">
        <f t="shared" si="22"/>
        <v/>
      </c>
      <c r="U138" s="15" t="str">
        <f t="shared" si="23"/>
        <v/>
      </c>
      <c r="V138" s="2"/>
      <c r="W138" s="2"/>
      <c r="X138" s="2"/>
    </row>
    <row r="139" spans="1:24">
      <c r="A139" s="2" t="s">
        <v>2147</v>
      </c>
      <c r="B139" s="2" t="s">
        <v>339</v>
      </c>
      <c r="C139" s="2"/>
      <c r="D139" s="2" t="s">
        <v>2286</v>
      </c>
      <c r="E139" s="15">
        <v>41827</v>
      </c>
      <c r="F139" s="15" t="s">
        <v>6116</v>
      </c>
      <c r="G139" s="2"/>
      <c r="H139" s="2">
        <f t="shared" si="24"/>
        <v>10</v>
      </c>
      <c r="I139" s="2"/>
      <c r="J139" s="21" t="s">
        <v>171</v>
      </c>
      <c r="K139" s="2" t="str">
        <f t="shared" si="20"/>
        <v>x124</v>
      </c>
      <c r="L139" s="2" t="str">
        <f t="shared" si="25"/>
        <v>Recoverables</v>
      </c>
      <c r="M139" s="2" t="s">
        <v>358</v>
      </c>
      <c r="N139" s="2" t="s">
        <v>359</v>
      </c>
      <c r="O139" s="2"/>
      <c r="P139" s="2"/>
      <c r="Q139" s="2"/>
      <c r="R139" s="2"/>
      <c r="S139" s="15">
        <f t="shared" si="21"/>
        <v>41827</v>
      </c>
      <c r="T139" s="15" t="str">
        <f t="shared" si="22"/>
        <v/>
      </c>
      <c r="U139" s="15" t="str">
        <f t="shared" si="23"/>
        <v/>
      </c>
      <c r="V139" s="2"/>
      <c r="W139" s="2"/>
      <c r="X139" s="2"/>
    </row>
    <row r="140" spans="1:24">
      <c r="A140" s="2" t="s">
        <v>139</v>
      </c>
      <c r="B140" s="2" t="s">
        <v>340</v>
      </c>
      <c r="C140" s="2"/>
      <c r="D140" s="2" t="s">
        <v>2286</v>
      </c>
      <c r="E140" s="15">
        <v>41827</v>
      </c>
      <c r="F140" s="15">
        <v>41639</v>
      </c>
      <c r="G140" s="2"/>
      <c r="H140" s="2">
        <f t="shared" si="24"/>
        <v>1</v>
      </c>
      <c r="I140" s="2"/>
      <c r="J140" s="22" t="s">
        <v>172</v>
      </c>
      <c r="K140" s="2" t="str">
        <f t="shared" si="20"/>
        <v>x114</v>
      </c>
      <c r="L140" s="2" t="str">
        <f t="shared" si="25"/>
        <v>Premium recoverables</v>
      </c>
      <c r="M140" s="2"/>
      <c r="N140" s="2" t="s">
        <v>359</v>
      </c>
      <c r="O140" s="2"/>
      <c r="P140" s="2"/>
      <c r="Q140" s="2"/>
      <c r="R140" s="2"/>
      <c r="S140" s="15">
        <f t="shared" si="21"/>
        <v>41827</v>
      </c>
      <c r="T140" s="15" t="str">
        <f t="shared" si="22"/>
        <v/>
      </c>
      <c r="U140" s="15" t="str">
        <f t="shared" si="23"/>
        <v/>
      </c>
      <c r="V140" s="2"/>
      <c r="W140" s="2"/>
      <c r="X140" s="2"/>
    </row>
    <row r="141" spans="1:24">
      <c r="A141" s="2" t="s">
        <v>2148</v>
      </c>
      <c r="B141" s="2" t="s">
        <v>341</v>
      </c>
      <c r="C141" s="2"/>
      <c r="D141" s="2" t="s">
        <v>2286</v>
      </c>
      <c r="E141" s="15">
        <v>41827</v>
      </c>
      <c r="F141" s="15" t="s">
        <v>6116</v>
      </c>
      <c r="G141" s="2"/>
      <c r="H141" s="2">
        <f t="shared" si="24"/>
        <v>4</v>
      </c>
      <c r="I141" s="2"/>
      <c r="J141" s="22" t="s">
        <v>173</v>
      </c>
      <c r="K141" s="2" t="str">
        <f t="shared" si="20"/>
        <v>x14</v>
      </c>
      <c r="L141" s="2" t="str">
        <f t="shared" si="25"/>
        <v>Claims recoverables</v>
      </c>
      <c r="M141" s="2"/>
      <c r="N141" s="2" t="s">
        <v>359</v>
      </c>
      <c r="O141" s="2"/>
      <c r="P141" s="2"/>
      <c r="Q141" s="2"/>
      <c r="R141" s="2"/>
      <c r="S141" s="15">
        <f t="shared" si="21"/>
        <v>41827</v>
      </c>
      <c r="T141" s="15" t="str">
        <f t="shared" si="22"/>
        <v/>
      </c>
      <c r="U141" s="15" t="str">
        <f t="shared" si="23"/>
        <v/>
      </c>
      <c r="V141" s="2"/>
      <c r="W141" s="2"/>
      <c r="X141" s="2"/>
    </row>
    <row r="142" spans="1:24">
      <c r="A142" s="2" t="s">
        <v>140</v>
      </c>
      <c r="B142" s="2" t="s">
        <v>342</v>
      </c>
      <c r="C142" s="2"/>
      <c r="D142" s="2" t="s">
        <v>2286</v>
      </c>
      <c r="E142" s="15">
        <v>41827</v>
      </c>
      <c r="F142" s="15" t="s">
        <v>6116</v>
      </c>
      <c r="G142" s="2"/>
      <c r="H142" s="2">
        <f t="shared" si="24"/>
        <v>1</v>
      </c>
      <c r="I142" s="2"/>
      <c r="J142" s="21" t="s">
        <v>174</v>
      </c>
      <c r="K142" s="2" t="str">
        <f t="shared" si="20"/>
        <v>x101</v>
      </c>
      <c r="L142" s="2" t="str">
        <f t="shared" si="25"/>
        <v>Other than property, plant and equipment, financial [other than receivables/payables insurance/reinsurance related and reinsurance deposits]</v>
      </c>
      <c r="M142" s="2" t="s">
        <v>358</v>
      </c>
      <c r="N142" s="2" t="s">
        <v>359</v>
      </c>
      <c r="O142" s="2"/>
      <c r="P142" s="2"/>
      <c r="Q142" s="2"/>
      <c r="R142" s="2"/>
      <c r="S142" s="15">
        <f t="shared" si="21"/>
        <v>41827</v>
      </c>
      <c r="T142" s="15" t="str">
        <f t="shared" si="22"/>
        <v/>
      </c>
      <c r="U142" s="15" t="str">
        <f t="shared" si="23"/>
        <v/>
      </c>
      <c r="V142" s="2"/>
      <c r="W142" s="2"/>
      <c r="X142" s="2"/>
    </row>
    <row r="143" spans="1:24">
      <c r="A143" s="2" t="s">
        <v>2149</v>
      </c>
      <c r="B143" s="2" t="s">
        <v>343</v>
      </c>
      <c r="C143" s="2"/>
      <c r="D143" s="2" t="s">
        <v>2286</v>
      </c>
      <c r="E143" s="15">
        <v>41827</v>
      </c>
      <c r="F143" s="15" t="s">
        <v>6116</v>
      </c>
      <c r="G143" s="2"/>
      <c r="H143" s="2">
        <f t="shared" si="24"/>
        <v>4</v>
      </c>
      <c r="I143" s="2"/>
      <c r="J143" s="22" t="s">
        <v>175</v>
      </c>
      <c r="K143" s="2" t="str">
        <f t="shared" si="20"/>
        <v>x71</v>
      </c>
      <c r="L143" s="2" t="str">
        <f t="shared" si="25"/>
        <v>Intangible</v>
      </c>
      <c r="M143" s="2" t="s">
        <v>358</v>
      </c>
      <c r="N143" s="2" t="s">
        <v>359</v>
      </c>
      <c r="O143" s="2"/>
      <c r="P143" s="2"/>
      <c r="Q143" s="2"/>
      <c r="R143" s="2"/>
      <c r="S143" s="15">
        <f t="shared" si="21"/>
        <v>41827</v>
      </c>
      <c r="T143" s="15" t="str">
        <f t="shared" si="22"/>
        <v/>
      </c>
      <c r="U143" s="15" t="str">
        <f t="shared" si="23"/>
        <v/>
      </c>
      <c r="V143" s="2"/>
      <c r="W143" s="2"/>
      <c r="X143" s="2"/>
    </row>
    <row r="144" spans="1:24">
      <c r="A144" s="2" t="s">
        <v>245</v>
      </c>
      <c r="B144" s="2" t="s">
        <v>344</v>
      </c>
      <c r="C144" s="2"/>
      <c r="D144" s="2" t="s">
        <v>2286</v>
      </c>
      <c r="E144" s="15">
        <v>41827</v>
      </c>
      <c r="F144" s="15">
        <v>41639</v>
      </c>
      <c r="G144" s="2"/>
      <c r="H144" s="2">
        <f t="shared" si="24"/>
        <v>1</v>
      </c>
      <c r="I144" s="2"/>
      <c r="J144" s="100" t="s">
        <v>176</v>
      </c>
      <c r="K144" s="2" t="str">
        <f t="shared" si="20"/>
        <v>x62</v>
      </c>
      <c r="L144" s="2" t="str">
        <f t="shared" si="25"/>
        <v>Goodwill</v>
      </c>
      <c r="M144" s="2"/>
      <c r="N144" s="2" t="s">
        <v>359</v>
      </c>
      <c r="O144" s="2"/>
      <c r="P144" s="2"/>
      <c r="Q144" s="2"/>
      <c r="R144" s="2"/>
      <c r="S144" s="15">
        <f t="shared" si="21"/>
        <v>41827</v>
      </c>
      <c r="T144" s="15" t="str">
        <f t="shared" si="22"/>
        <v/>
      </c>
      <c r="U144" s="15" t="str">
        <f t="shared" si="23"/>
        <v/>
      </c>
      <c r="V144" s="2"/>
      <c r="W144" s="2"/>
      <c r="X144" s="2"/>
    </row>
    <row r="145" spans="1:24">
      <c r="A145" s="2" t="s">
        <v>201</v>
      </c>
      <c r="B145" s="2" t="s">
        <v>345</v>
      </c>
      <c r="C145" s="2"/>
      <c r="D145" s="2" t="s">
        <v>2286</v>
      </c>
      <c r="E145" s="15">
        <v>41827</v>
      </c>
      <c r="F145" s="15" t="s">
        <v>6116</v>
      </c>
      <c r="G145" s="2"/>
      <c r="H145" s="2">
        <f t="shared" si="24"/>
        <v>4</v>
      </c>
      <c r="I145" s="2"/>
      <c r="J145" s="100" t="s">
        <v>177</v>
      </c>
      <c r="K145" s="2" t="str">
        <f t="shared" si="20"/>
        <v>x29</v>
      </c>
      <c r="L145" s="2" t="str">
        <f t="shared" si="25"/>
        <v>Deferred acquisition costs</v>
      </c>
      <c r="M145" s="2"/>
      <c r="N145" s="2" t="s">
        <v>359</v>
      </c>
      <c r="O145" s="2"/>
      <c r="P145" s="2"/>
      <c r="Q145" s="2"/>
      <c r="R145" s="2"/>
      <c r="S145" s="15">
        <f t="shared" si="21"/>
        <v>41827</v>
      </c>
      <c r="T145" s="15" t="str">
        <f t="shared" si="22"/>
        <v/>
      </c>
      <c r="U145" s="15" t="str">
        <f t="shared" si="23"/>
        <v/>
      </c>
      <c r="V145" s="2"/>
      <c r="W145" s="2"/>
      <c r="X145" s="2"/>
    </row>
    <row r="146" spans="1:24">
      <c r="A146" s="2" t="s">
        <v>239</v>
      </c>
      <c r="B146" s="2" t="s">
        <v>346</v>
      </c>
      <c r="C146" s="2"/>
      <c r="D146" s="2" t="s">
        <v>2286</v>
      </c>
      <c r="E146" s="15">
        <v>41827</v>
      </c>
      <c r="F146" s="15" t="s">
        <v>6116</v>
      </c>
      <c r="G146" s="2"/>
      <c r="H146" s="2">
        <f t="shared" si="24"/>
        <v>2</v>
      </c>
      <c r="I146" s="2"/>
      <c r="J146" s="100" t="s">
        <v>178</v>
      </c>
      <c r="K146" s="2" t="str">
        <f t="shared" si="20"/>
        <v>x72</v>
      </c>
      <c r="L146" s="2" t="str">
        <f t="shared" si="25"/>
        <v>Intangible other than goodwill and deferred acquisition costs</v>
      </c>
      <c r="M146" s="2"/>
      <c r="N146" s="2" t="s">
        <v>359</v>
      </c>
      <c r="O146" s="2"/>
      <c r="P146" s="2"/>
      <c r="Q146" s="2"/>
      <c r="R146" s="2"/>
      <c r="S146" s="15">
        <f t="shared" si="21"/>
        <v>41827</v>
      </c>
      <c r="T146" s="15" t="str">
        <f t="shared" si="22"/>
        <v/>
      </c>
      <c r="U146" s="15" t="str">
        <f t="shared" si="23"/>
        <v/>
      </c>
      <c r="V146" s="2"/>
      <c r="W146" s="2"/>
      <c r="X146" s="2"/>
    </row>
    <row r="147" spans="1:24">
      <c r="A147" s="2" t="s">
        <v>3137</v>
      </c>
      <c r="B147" s="2" t="s">
        <v>347</v>
      </c>
      <c r="C147" s="2"/>
      <c r="D147" s="2" t="s">
        <v>2286</v>
      </c>
      <c r="E147" s="15">
        <v>41827</v>
      </c>
      <c r="F147" s="15" t="s">
        <v>6116</v>
      </c>
      <c r="G147" s="2"/>
      <c r="H147" s="2">
        <f t="shared" si="24"/>
        <v>1</v>
      </c>
      <c r="I147" s="2"/>
      <c r="J147" s="22" t="s">
        <v>142</v>
      </c>
      <c r="K147" s="2" t="str">
        <f t="shared" si="20"/>
        <v>x30</v>
      </c>
      <c r="L147" s="2" t="str">
        <f t="shared" si="25"/>
        <v>Deferred tax</v>
      </c>
      <c r="M147" s="2"/>
      <c r="N147" s="2" t="s">
        <v>359</v>
      </c>
      <c r="O147" s="2"/>
      <c r="P147" s="2"/>
      <c r="Q147" s="2"/>
      <c r="R147" s="2"/>
      <c r="S147" s="15">
        <f t="shared" si="21"/>
        <v>41827</v>
      </c>
      <c r="T147" s="15" t="str">
        <f t="shared" si="22"/>
        <v/>
      </c>
      <c r="U147" s="15" t="str">
        <f t="shared" si="23"/>
        <v/>
      </c>
      <c r="V147" s="2"/>
      <c r="W147" s="2"/>
      <c r="X147" s="2"/>
    </row>
    <row r="148" spans="1:24">
      <c r="A148" s="2" t="s">
        <v>249</v>
      </c>
      <c r="B148" s="2" t="s">
        <v>348</v>
      </c>
      <c r="C148" s="2"/>
      <c r="D148" s="2" t="s">
        <v>2286</v>
      </c>
      <c r="E148" s="15">
        <v>41827</v>
      </c>
      <c r="F148" s="15">
        <v>41639</v>
      </c>
      <c r="G148" s="2"/>
      <c r="H148" s="2">
        <f t="shared" si="24"/>
        <v>1</v>
      </c>
      <c r="I148" s="2"/>
      <c r="J148" s="22" t="s">
        <v>179</v>
      </c>
      <c r="K148" s="2" t="str">
        <f t="shared" si="20"/>
        <v>x122</v>
      </c>
      <c r="L148" s="2" t="str">
        <f t="shared" si="25"/>
        <v>Receivables/payables [trade]</v>
      </c>
      <c r="M148" s="2"/>
      <c r="N148" s="2" t="s">
        <v>359</v>
      </c>
      <c r="O148" s="2"/>
      <c r="P148" s="2"/>
      <c r="Q148" s="2"/>
      <c r="R148" s="2"/>
      <c r="S148" s="15">
        <f t="shared" si="21"/>
        <v>41827</v>
      </c>
      <c r="T148" s="15" t="str">
        <f t="shared" si="22"/>
        <v/>
      </c>
      <c r="U148" s="15" t="str">
        <f t="shared" si="23"/>
        <v/>
      </c>
      <c r="V148" s="2"/>
      <c r="W148" s="2"/>
      <c r="X148" s="2"/>
    </row>
    <row r="149" spans="1:24">
      <c r="A149" s="2" t="s">
        <v>251</v>
      </c>
      <c r="B149" s="2" t="s">
        <v>349</v>
      </c>
      <c r="C149" s="2"/>
      <c r="D149" s="2" t="s">
        <v>2286</v>
      </c>
      <c r="E149" s="15">
        <v>41827</v>
      </c>
      <c r="F149" s="15" t="s">
        <v>6116</v>
      </c>
      <c r="G149" s="2"/>
      <c r="H149" s="2">
        <f t="shared" si="24"/>
        <v>1</v>
      </c>
      <c r="I149" s="2"/>
      <c r="J149" s="22" t="s">
        <v>180</v>
      </c>
      <c r="K149" s="2" t="str">
        <f t="shared" si="20"/>
        <v>x111</v>
      </c>
      <c r="L149" s="2" t="str">
        <f t="shared" si="25"/>
        <v>Pension benefit</v>
      </c>
      <c r="M149" s="2"/>
      <c r="N149" s="2" t="s">
        <v>359</v>
      </c>
      <c r="O149" s="2"/>
      <c r="P149" s="2"/>
      <c r="Q149" s="2"/>
      <c r="R149" s="2"/>
      <c r="S149" s="15">
        <f t="shared" si="21"/>
        <v>41827</v>
      </c>
      <c r="T149" s="15" t="str">
        <f t="shared" si="22"/>
        <v/>
      </c>
      <c r="U149" s="15" t="str">
        <f t="shared" si="23"/>
        <v/>
      </c>
      <c r="V149" s="2"/>
      <c r="W149" s="2"/>
      <c r="X149" s="2"/>
    </row>
    <row r="150" spans="1:24">
      <c r="A150" s="2" t="s">
        <v>250</v>
      </c>
      <c r="B150" s="2" t="s">
        <v>350</v>
      </c>
      <c r="C150" s="2"/>
      <c r="D150" s="2" t="s">
        <v>2286</v>
      </c>
      <c r="E150" s="15">
        <v>41827</v>
      </c>
      <c r="F150" s="15" t="s">
        <v>6116</v>
      </c>
      <c r="G150" s="2"/>
      <c r="H150" s="2">
        <f t="shared" si="24"/>
        <v>1</v>
      </c>
      <c r="I150" s="2"/>
      <c r="J150" s="22" t="s">
        <v>181</v>
      </c>
      <c r="K150" s="2" t="str">
        <f t="shared" si="20"/>
        <v>x38</v>
      </c>
      <c r="L150" s="2" t="str">
        <f t="shared" si="25"/>
        <v>Due in respect of own fund items or initial fund called up but not yet paid in</v>
      </c>
      <c r="M150" s="2"/>
      <c r="N150" s="2" t="s">
        <v>359</v>
      </c>
      <c r="O150" s="2"/>
      <c r="P150" s="2"/>
      <c r="Q150" s="2"/>
      <c r="R150" s="2"/>
      <c r="S150" s="15">
        <f t="shared" si="21"/>
        <v>41827</v>
      </c>
      <c r="T150" s="15" t="str">
        <f t="shared" si="22"/>
        <v/>
      </c>
      <c r="U150" s="15" t="str">
        <f t="shared" si="23"/>
        <v/>
      </c>
      <c r="V150" s="2"/>
      <c r="W150" s="2"/>
      <c r="X150" s="2"/>
    </row>
    <row r="151" spans="1:24">
      <c r="A151" s="2" t="s">
        <v>240</v>
      </c>
      <c r="B151" s="2" t="s">
        <v>351</v>
      </c>
      <c r="C151" s="2"/>
      <c r="D151" s="2" t="s">
        <v>2286</v>
      </c>
      <c r="E151" s="15">
        <v>41827</v>
      </c>
      <c r="F151" s="15" t="s">
        <v>6116</v>
      </c>
      <c r="G151" s="2"/>
      <c r="H151" s="2">
        <f t="shared" si="24"/>
        <v>2</v>
      </c>
      <c r="I151" s="2"/>
      <c r="J151" s="22" t="s">
        <v>3458</v>
      </c>
      <c r="K151" s="2" t="str">
        <f t="shared" si="20"/>
        <v>x97</v>
      </c>
      <c r="L151" s="2" t="str">
        <f t="shared" si="25"/>
        <v>Other than intangible, deferred tax, pension benefit, property, plant and equipment, financial, reinsurance deposits, receivables/payables and due in respect of own fund items or initial fund called up but not yet paid in</v>
      </c>
      <c r="M151" s="2"/>
      <c r="N151" s="2" t="s">
        <v>359</v>
      </c>
      <c r="O151" s="2"/>
      <c r="P151" s="2"/>
      <c r="Q151" s="2"/>
      <c r="R151" s="2"/>
      <c r="S151" s="15">
        <f t="shared" si="21"/>
        <v>41827</v>
      </c>
      <c r="T151" s="15" t="str">
        <f t="shared" si="22"/>
        <v/>
      </c>
      <c r="U151" s="15" t="str">
        <f t="shared" si="23"/>
        <v/>
      </c>
      <c r="V151" s="2"/>
      <c r="W151" s="2"/>
      <c r="X151" s="2"/>
    </row>
    <row r="152" spans="1:24">
      <c r="A152" s="2" t="s">
        <v>156</v>
      </c>
      <c r="B152" s="2" t="s">
        <v>352</v>
      </c>
      <c r="C152" s="2"/>
      <c r="D152" s="2" t="s">
        <v>2286</v>
      </c>
      <c r="E152" s="15">
        <v>41827</v>
      </c>
      <c r="F152" s="15" t="s">
        <v>6116</v>
      </c>
      <c r="G152" s="2"/>
      <c r="H152" s="2">
        <f t="shared" si="24"/>
        <v>4</v>
      </c>
      <c r="I152" s="2"/>
      <c r="J152" s="20" t="s">
        <v>371</v>
      </c>
      <c r="K152" s="2"/>
      <c r="L152" s="2"/>
      <c r="M152" s="2"/>
      <c r="N152" s="2"/>
      <c r="O152" s="2" t="s">
        <v>2286</v>
      </c>
      <c r="P152" s="2"/>
      <c r="Q152" s="2" t="s">
        <v>369</v>
      </c>
      <c r="R152" s="2"/>
      <c r="S152" s="15">
        <v>41827</v>
      </c>
      <c r="T152" s="15"/>
      <c r="U152" s="15"/>
      <c r="V152" s="2"/>
      <c r="W152" s="2"/>
      <c r="X152" s="2"/>
    </row>
    <row r="153" spans="1:24">
      <c r="A153" s="2" t="s">
        <v>144</v>
      </c>
      <c r="B153" s="2" t="s">
        <v>353</v>
      </c>
      <c r="C153" s="2"/>
      <c r="D153" s="2" t="s">
        <v>2286</v>
      </c>
      <c r="E153" s="15">
        <v>41827</v>
      </c>
      <c r="F153" s="15" t="s">
        <v>6116</v>
      </c>
      <c r="G153" s="2"/>
      <c r="H153" s="2">
        <f t="shared" si="24"/>
        <v>3</v>
      </c>
      <c r="I153" s="2"/>
      <c r="J153" s="17" t="s">
        <v>130</v>
      </c>
      <c r="K153" s="2" t="str">
        <f t="shared" ref="K153:K168" si="26">VLOOKUP(J153,$A:$B,2,FALSE)</f>
        <v>x0</v>
      </c>
      <c r="L153" s="2" t="str">
        <f t="shared" si="25"/>
        <v>Total/NA</v>
      </c>
      <c r="M153" s="2" t="s">
        <v>358</v>
      </c>
      <c r="N153" s="2"/>
      <c r="O153" s="2"/>
      <c r="P153" s="2"/>
      <c r="Q153" s="2"/>
      <c r="R153" s="2"/>
      <c r="S153" s="15">
        <f t="shared" ref="S153:S168" si="27">VLOOKUP(J153,A:G,5,FALSE)</f>
        <v>41827</v>
      </c>
      <c r="T153" s="15" t="str">
        <f t="shared" ref="T153:T168" si="28">IF(VLOOKUP(J153,A:G,6,FALSE)=0,"",VLOOKUP(J153,A:G,6,FALSE))</f>
        <v/>
      </c>
      <c r="U153" s="15" t="str">
        <f t="shared" ref="U153:U168" si="29">IF(VLOOKUP(J153,A:G,7,FALSE)=0,"",VLOOKUP(J153,A:G,7,FALSE))</f>
        <v/>
      </c>
      <c r="V153" s="2"/>
      <c r="W153" s="2"/>
      <c r="X153" s="2"/>
    </row>
    <row r="154" spans="1:24">
      <c r="A154" s="2" t="s">
        <v>2228</v>
      </c>
      <c r="B154" s="2" t="s">
        <v>354</v>
      </c>
      <c r="C154" s="2"/>
      <c r="D154" s="2" t="s">
        <v>2286</v>
      </c>
      <c r="E154" s="15">
        <v>41827</v>
      </c>
      <c r="F154" s="15" t="s">
        <v>6116</v>
      </c>
      <c r="G154" s="2"/>
      <c r="H154" s="2">
        <f t="shared" si="24"/>
        <v>3</v>
      </c>
      <c r="I154" s="2"/>
      <c r="J154" s="19" t="s">
        <v>137</v>
      </c>
      <c r="K154" s="2" t="str">
        <f t="shared" si="26"/>
        <v>x82</v>
      </c>
      <c r="L154" s="2" t="str">
        <f t="shared" si="25"/>
        <v>Loans and bonds</v>
      </c>
      <c r="M154" s="2" t="s">
        <v>358</v>
      </c>
      <c r="N154" s="2" t="s">
        <v>359</v>
      </c>
      <c r="O154" s="2"/>
      <c r="P154" s="2"/>
      <c r="Q154" s="2"/>
      <c r="R154" s="2"/>
      <c r="S154" s="15">
        <f t="shared" si="27"/>
        <v>41827</v>
      </c>
      <c r="T154" s="15" t="str">
        <f t="shared" si="28"/>
        <v/>
      </c>
      <c r="U154" s="15" t="str">
        <f t="shared" si="29"/>
        <v/>
      </c>
      <c r="V154" s="2"/>
      <c r="W154" s="2"/>
      <c r="X154" s="2"/>
    </row>
    <row r="155" spans="1:24">
      <c r="A155" s="2" t="s">
        <v>145</v>
      </c>
      <c r="B155" s="2" t="s">
        <v>1656</v>
      </c>
      <c r="C155" s="2"/>
      <c r="D155" s="2" t="s">
        <v>2286</v>
      </c>
      <c r="E155" s="15">
        <v>41827</v>
      </c>
      <c r="F155" s="15" t="s">
        <v>6116</v>
      </c>
      <c r="G155" s="2"/>
      <c r="H155" s="2">
        <f t="shared" si="24"/>
        <v>4</v>
      </c>
      <c r="I155" s="2"/>
      <c r="J155" s="21" t="s">
        <v>9920</v>
      </c>
      <c r="K155" s="2" t="str">
        <f t="shared" si="26"/>
        <v>x81</v>
      </c>
      <c r="L155" s="2" t="str">
        <f t="shared" si="25"/>
        <v>Mortgages and loans</v>
      </c>
      <c r="M155" s="2"/>
      <c r="N155" s="2" t="s">
        <v>359</v>
      </c>
      <c r="O155" s="2"/>
      <c r="P155" s="2"/>
      <c r="Q155" s="2"/>
      <c r="R155" s="2"/>
      <c r="S155" s="15">
        <f t="shared" si="27"/>
        <v>41827</v>
      </c>
      <c r="T155" s="15" t="str">
        <f t="shared" si="28"/>
        <v/>
      </c>
      <c r="U155" s="15">
        <f t="shared" si="29"/>
        <v>42277</v>
      </c>
      <c r="V155" s="2"/>
      <c r="W155" s="2"/>
      <c r="X155" s="2"/>
    </row>
    <row r="156" spans="1:24">
      <c r="A156" s="2" t="s">
        <v>146</v>
      </c>
      <c r="B156" s="2" t="s">
        <v>1657</v>
      </c>
      <c r="C156" s="2"/>
      <c r="D156" s="2" t="s">
        <v>2286</v>
      </c>
      <c r="E156" s="15">
        <v>41827</v>
      </c>
      <c r="F156" s="15" t="s">
        <v>6116</v>
      </c>
      <c r="G156" s="2"/>
      <c r="H156" s="2">
        <f t="shared" si="24"/>
        <v>3</v>
      </c>
      <c r="I156" s="2"/>
      <c r="J156" s="21" t="s">
        <v>162</v>
      </c>
      <c r="K156" s="2" t="str">
        <f t="shared" si="26"/>
        <v>x7</v>
      </c>
      <c r="L156" s="2" t="str">
        <f t="shared" si="25"/>
        <v>Bonds</v>
      </c>
      <c r="M156" s="2" t="s">
        <v>358</v>
      </c>
      <c r="N156" s="2" t="s">
        <v>359</v>
      </c>
      <c r="O156" s="2"/>
      <c r="P156" s="2"/>
      <c r="Q156" s="2"/>
      <c r="R156" s="2"/>
      <c r="S156" s="15">
        <f t="shared" si="27"/>
        <v>41827</v>
      </c>
      <c r="T156" s="15" t="str">
        <f t="shared" si="28"/>
        <v/>
      </c>
      <c r="U156" s="15" t="str">
        <f t="shared" si="29"/>
        <v/>
      </c>
      <c r="V156" s="2"/>
      <c r="W156" s="2"/>
      <c r="X156" s="2"/>
    </row>
    <row r="157" spans="1:24">
      <c r="A157" s="2" t="s">
        <v>190</v>
      </c>
      <c r="B157" s="2" t="s">
        <v>1658</v>
      </c>
      <c r="C157" s="2"/>
      <c r="D157" s="2" t="s">
        <v>2286</v>
      </c>
      <c r="E157" s="15">
        <v>41827</v>
      </c>
      <c r="F157" s="15" t="s">
        <v>6116</v>
      </c>
      <c r="G157" s="2"/>
      <c r="H157" s="2">
        <f t="shared" si="24"/>
        <v>3</v>
      </c>
      <c r="I157" s="2"/>
      <c r="J157" s="22" t="s">
        <v>163</v>
      </c>
      <c r="K157" s="2" t="str">
        <f t="shared" si="26"/>
        <v>x136</v>
      </c>
      <c r="L157" s="2" t="str">
        <f t="shared" si="25"/>
        <v>Structured notes</v>
      </c>
      <c r="M157" s="2"/>
      <c r="N157" s="2" t="s">
        <v>359</v>
      </c>
      <c r="O157" s="2"/>
      <c r="P157" s="2"/>
      <c r="Q157" s="2"/>
      <c r="R157" s="2"/>
      <c r="S157" s="15">
        <f t="shared" si="27"/>
        <v>41827</v>
      </c>
      <c r="T157" s="15" t="str">
        <f t="shared" si="28"/>
        <v/>
      </c>
      <c r="U157" s="15" t="str">
        <f t="shared" si="29"/>
        <v/>
      </c>
      <c r="V157" s="2"/>
      <c r="W157" s="2"/>
      <c r="X157" s="2"/>
    </row>
    <row r="158" spans="1:24">
      <c r="A158" s="20" t="s">
        <v>233</v>
      </c>
      <c r="B158" s="2" t="s">
        <v>1659</v>
      </c>
      <c r="C158" s="2"/>
      <c r="D158" s="2" t="s">
        <v>2286</v>
      </c>
      <c r="E158" s="15">
        <v>41827</v>
      </c>
      <c r="F158" s="15">
        <v>41639</v>
      </c>
      <c r="G158" s="2"/>
      <c r="H158" s="2">
        <f t="shared" si="24"/>
        <v>1</v>
      </c>
      <c r="I158" s="2"/>
      <c r="J158" s="22" t="s">
        <v>164</v>
      </c>
      <c r="K158" s="2" t="str">
        <f t="shared" si="26"/>
        <v>x18</v>
      </c>
      <c r="L158" s="2" t="str">
        <f t="shared" si="25"/>
        <v>Collateralised securities</v>
      </c>
      <c r="M158" s="2"/>
      <c r="N158" s="2" t="s">
        <v>359</v>
      </c>
      <c r="O158" s="2"/>
      <c r="P158" s="2"/>
      <c r="Q158" s="2"/>
      <c r="R158" s="2"/>
      <c r="S158" s="15">
        <f t="shared" si="27"/>
        <v>41827</v>
      </c>
      <c r="T158" s="15" t="str">
        <f t="shared" si="28"/>
        <v/>
      </c>
      <c r="U158" s="15" t="str">
        <f t="shared" si="29"/>
        <v/>
      </c>
      <c r="V158" s="2"/>
      <c r="W158" s="2"/>
      <c r="X158" s="2"/>
    </row>
    <row r="159" spans="1:24">
      <c r="A159" s="2" t="s">
        <v>254</v>
      </c>
      <c r="B159" s="2" t="s">
        <v>1660</v>
      </c>
      <c r="C159" s="2"/>
      <c r="D159" s="2" t="s">
        <v>2286</v>
      </c>
      <c r="E159" s="15">
        <v>41827</v>
      </c>
      <c r="F159" s="15" t="s">
        <v>6116</v>
      </c>
      <c r="G159" s="2"/>
      <c r="H159" s="2">
        <f t="shared" si="24"/>
        <v>1</v>
      </c>
      <c r="I159" s="2"/>
      <c r="J159" s="22" t="s">
        <v>165</v>
      </c>
      <c r="K159" s="2" t="str">
        <f t="shared" si="26"/>
        <v>x10</v>
      </c>
      <c r="L159" s="2" t="str">
        <f t="shared" si="25"/>
        <v>Bonds securities other than structured notes and collateralised securities</v>
      </c>
      <c r="M159" s="2"/>
      <c r="N159" s="2" t="s">
        <v>359</v>
      </c>
      <c r="O159" s="2"/>
      <c r="P159" s="2"/>
      <c r="Q159" s="2"/>
      <c r="R159" s="2"/>
      <c r="S159" s="15">
        <f t="shared" si="27"/>
        <v>41827</v>
      </c>
      <c r="T159" s="15" t="str">
        <f t="shared" si="28"/>
        <v/>
      </c>
      <c r="U159" s="15" t="str">
        <f t="shared" si="29"/>
        <v/>
      </c>
      <c r="V159" s="2"/>
      <c r="W159" s="2"/>
      <c r="X159" s="2"/>
    </row>
    <row r="160" spans="1:24">
      <c r="A160" s="2" t="s">
        <v>215</v>
      </c>
      <c r="B160" s="2" t="s">
        <v>1661</v>
      </c>
      <c r="C160" s="2"/>
      <c r="D160" s="2" t="s">
        <v>2286</v>
      </c>
      <c r="E160" s="15">
        <v>41827</v>
      </c>
      <c r="F160" s="15" t="s">
        <v>6116</v>
      </c>
      <c r="G160" s="2"/>
      <c r="H160" s="2">
        <f t="shared" si="24"/>
        <v>2</v>
      </c>
      <c r="I160" s="2"/>
      <c r="J160" s="19" t="s">
        <v>132</v>
      </c>
      <c r="K160" s="2" t="str">
        <f t="shared" si="26"/>
        <v>x32</v>
      </c>
      <c r="L160" s="2" t="str">
        <f t="shared" si="25"/>
        <v>Derivatives</v>
      </c>
      <c r="M160" s="2"/>
      <c r="N160" s="2" t="s">
        <v>359</v>
      </c>
      <c r="O160" s="2"/>
      <c r="P160" s="2"/>
      <c r="Q160" s="2"/>
      <c r="R160" s="2"/>
      <c r="S160" s="15">
        <f t="shared" si="27"/>
        <v>41827</v>
      </c>
      <c r="T160" s="15" t="str">
        <f t="shared" si="28"/>
        <v/>
      </c>
      <c r="U160" s="15" t="str">
        <f t="shared" si="29"/>
        <v/>
      </c>
      <c r="V160" s="2"/>
      <c r="W160" s="2"/>
      <c r="X160" s="2"/>
    </row>
    <row r="161" spans="1:24">
      <c r="A161" s="2" t="s">
        <v>212</v>
      </c>
      <c r="B161" s="2" t="s">
        <v>1662</v>
      </c>
      <c r="C161" s="2"/>
      <c r="D161" s="2" t="s">
        <v>2286</v>
      </c>
      <c r="E161" s="15">
        <v>41827</v>
      </c>
      <c r="F161" s="15" t="s">
        <v>6116</v>
      </c>
      <c r="G161" s="2"/>
      <c r="H161" s="2">
        <f t="shared" si="24"/>
        <v>1</v>
      </c>
      <c r="I161" s="2"/>
      <c r="J161" s="19" t="s">
        <v>168</v>
      </c>
      <c r="K161" s="2" t="str">
        <f t="shared" si="26"/>
        <v>x126</v>
      </c>
      <c r="L161" s="2" t="str">
        <f t="shared" si="25"/>
        <v>Reinsurance deposits</v>
      </c>
      <c r="M161" s="2"/>
      <c r="N161" s="2" t="s">
        <v>359</v>
      </c>
      <c r="O161" s="2"/>
      <c r="P161" s="2"/>
      <c r="Q161" s="2"/>
      <c r="R161" s="2"/>
      <c r="S161" s="15">
        <f t="shared" si="27"/>
        <v>41827</v>
      </c>
      <c r="T161" s="15" t="str">
        <f t="shared" si="28"/>
        <v/>
      </c>
      <c r="U161" s="15" t="str">
        <f t="shared" si="29"/>
        <v/>
      </c>
      <c r="V161" s="2"/>
      <c r="W161" s="2"/>
      <c r="X161" s="2"/>
    </row>
    <row r="162" spans="1:24">
      <c r="A162" s="2" t="s">
        <v>3455</v>
      </c>
      <c r="B162" s="2" t="s">
        <v>2281</v>
      </c>
      <c r="C162" s="2"/>
      <c r="D162" s="2" t="s">
        <v>2286</v>
      </c>
      <c r="E162" s="15">
        <v>41827</v>
      </c>
      <c r="F162" s="15">
        <v>41639</v>
      </c>
      <c r="G162" s="2"/>
      <c r="H162" s="2">
        <f t="shared" si="24"/>
        <v>1</v>
      </c>
      <c r="I162" s="2"/>
      <c r="J162" s="19" t="s">
        <v>184</v>
      </c>
      <c r="K162" s="2" t="str">
        <f t="shared" si="26"/>
        <v>x98</v>
      </c>
      <c r="L162" s="2" t="str">
        <f t="shared" si="25"/>
        <v>Other than loans, bonds, derivatives and reinsurance deposits</v>
      </c>
      <c r="M162" s="2" t="s">
        <v>358</v>
      </c>
      <c r="N162" s="2" t="s">
        <v>359</v>
      </c>
      <c r="O162" s="2"/>
      <c r="P162" s="2"/>
      <c r="Q162" s="2"/>
      <c r="R162" s="2"/>
      <c r="S162" s="15">
        <f t="shared" si="27"/>
        <v>41827</v>
      </c>
      <c r="T162" s="15" t="str">
        <f t="shared" si="28"/>
        <v/>
      </c>
      <c r="U162" s="15" t="str">
        <f t="shared" si="29"/>
        <v/>
      </c>
      <c r="V162" s="2"/>
      <c r="W162" s="2"/>
      <c r="X162" s="2"/>
    </row>
    <row r="163" spans="1:24">
      <c r="A163" s="2" t="s">
        <v>2284</v>
      </c>
      <c r="B163" s="2" t="s">
        <v>2285</v>
      </c>
      <c r="C163" s="2"/>
      <c r="D163" s="2" t="s">
        <v>2286</v>
      </c>
      <c r="E163" s="15">
        <v>41827</v>
      </c>
      <c r="F163" s="15" t="s">
        <v>6116</v>
      </c>
      <c r="G163" s="2"/>
      <c r="H163" s="2">
        <f t="shared" si="24"/>
        <v>1</v>
      </c>
      <c r="I163" s="2"/>
      <c r="J163" s="21" t="s">
        <v>136</v>
      </c>
      <c r="K163" s="2" t="str">
        <f t="shared" si="26"/>
        <v>x39</v>
      </c>
      <c r="L163" s="2" t="str">
        <f t="shared" si="25"/>
        <v>Equity instruments</v>
      </c>
      <c r="M163" s="2" t="s">
        <v>358</v>
      </c>
      <c r="N163" s="2" t="s">
        <v>359</v>
      </c>
      <c r="O163" s="2"/>
      <c r="P163" s="2"/>
      <c r="Q163" s="2"/>
      <c r="R163" s="2"/>
      <c r="S163" s="15">
        <f t="shared" si="27"/>
        <v>41827</v>
      </c>
      <c r="T163" s="15" t="str">
        <f t="shared" si="28"/>
        <v/>
      </c>
      <c r="U163" s="15" t="str">
        <f t="shared" si="29"/>
        <v/>
      </c>
      <c r="V163" s="2"/>
      <c r="W163" s="2"/>
      <c r="X163" s="2"/>
    </row>
    <row r="164" spans="1:24">
      <c r="A164" s="2" t="s">
        <v>3975</v>
      </c>
      <c r="B164" s="2" t="s">
        <v>3974</v>
      </c>
      <c r="C164" s="2"/>
      <c r="D164" s="2" t="s">
        <v>2286</v>
      </c>
      <c r="E164" s="15">
        <v>41827</v>
      </c>
      <c r="F164" s="15" t="s">
        <v>6116</v>
      </c>
      <c r="G164" s="2"/>
      <c r="H164" s="2">
        <f t="shared" si="24"/>
        <v>2</v>
      </c>
      <c r="I164" s="2"/>
      <c r="J164" s="22" t="s">
        <v>185</v>
      </c>
      <c r="K164" s="2" t="str">
        <f t="shared" si="26"/>
        <v>x135</v>
      </c>
      <c r="L164" s="2" t="str">
        <f t="shared" si="25"/>
        <v>Shares</v>
      </c>
      <c r="M164" s="2" t="s">
        <v>358</v>
      </c>
      <c r="N164" s="2" t="s">
        <v>359</v>
      </c>
      <c r="O164" s="2"/>
      <c r="P164" s="2"/>
      <c r="Q164" s="2"/>
      <c r="R164" s="2"/>
      <c r="S164" s="15">
        <f t="shared" si="27"/>
        <v>41827</v>
      </c>
      <c r="T164" s="15" t="str">
        <f t="shared" si="28"/>
        <v/>
      </c>
      <c r="U164" s="15" t="str">
        <f t="shared" si="29"/>
        <v/>
      </c>
      <c r="V164" s="2"/>
      <c r="W164" s="2"/>
      <c r="X164" s="2"/>
    </row>
    <row r="165" spans="1:24">
      <c r="A165" s="2" t="s">
        <v>3977</v>
      </c>
      <c r="B165" s="2" t="s">
        <v>3976</v>
      </c>
      <c r="C165" s="2"/>
      <c r="D165" s="2" t="s">
        <v>2286</v>
      </c>
      <c r="E165" s="15">
        <v>41827</v>
      </c>
      <c r="F165" s="15" t="s">
        <v>6116</v>
      </c>
      <c r="G165" s="2"/>
      <c r="H165" s="2">
        <f t="shared" si="24"/>
        <v>2</v>
      </c>
      <c r="I165" s="2"/>
      <c r="J165" s="100" t="s">
        <v>186</v>
      </c>
      <c r="K165" s="2" t="str">
        <f t="shared" si="26"/>
        <v>x87</v>
      </c>
      <c r="L165" s="2" t="str">
        <f t="shared" si="25"/>
        <v>Ordinary shares</v>
      </c>
      <c r="M165" s="2"/>
      <c r="N165" s="2" t="s">
        <v>359</v>
      </c>
      <c r="O165" s="2"/>
      <c r="P165" s="2"/>
      <c r="Q165" s="2"/>
      <c r="R165" s="2"/>
      <c r="S165" s="15">
        <f t="shared" si="27"/>
        <v>41827</v>
      </c>
      <c r="T165" s="15" t="str">
        <f t="shared" si="28"/>
        <v/>
      </c>
      <c r="U165" s="15" t="str">
        <f t="shared" si="29"/>
        <v/>
      </c>
      <c r="V165" s="2"/>
      <c r="W165" s="2"/>
      <c r="X165" s="2"/>
    </row>
    <row r="166" spans="1:24">
      <c r="A166" s="36" t="s">
        <v>4896</v>
      </c>
      <c r="B166" s="2" t="s">
        <v>4900</v>
      </c>
      <c r="C166" s="2"/>
      <c r="D166" s="2" t="s">
        <v>2286</v>
      </c>
      <c r="E166" s="15">
        <v>41827</v>
      </c>
      <c r="F166" s="15" t="s">
        <v>6116</v>
      </c>
      <c r="G166" s="2"/>
      <c r="H166" s="2">
        <f t="shared" si="24"/>
        <v>1</v>
      </c>
      <c r="I166" s="2"/>
      <c r="J166" s="100" t="s">
        <v>187</v>
      </c>
      <c r="K166" s="2" t="str">
        <f t="shared" si="26"/>
        <v>x112</v>
      </c>
      <c r="L166" s="2" t="str">
        <f t="shared" si="25"/>
        <v>Preference shares</v>
      </c>
      <c r="M166" s="2"/>
      <c r="N166" s="2" t="s">
        <v>359</v>
      </c>
      <c r="O166" s="2"/>
      <c r="P166" s="2"/>
      <c r="Q166" s="2"/>
      <c r="R166" s="2"/>
      <c r="S166" s="15">
        <f t="shared" si="27"/>
        <v>41827</v>
      </c>
      <c r="T166" s="15" t="str">
        <f t="shared" si="28"/>
        <v/>
      </c>
      <c r="U166" s="15" t="str">
        <f t="shared" si="29"/>
        <v/>
      </c>
      <c r="V166" s="2"/>
      <c r="W166" s="2"/>
      <c r="X166" s="2"/>
    </row>
    <row r="167" spans="1:24">
      <c r="A167" s="36" t="s">
        <v>4897</v>
      </c>
      <c r="B167" s="2" t="s">
        <v>4901</v>
      </c>
      <c r="C167" s="2"/>
      <c r="D167" s="2" t="s">
        <v>2286</v>
      </c>
      <c r="E167" s="15">
        <v>41827</v>
      </c>
      <c r="F167" s="15" t="s">
        <v>6116</v>
      </c>
      <c r="G167" s="2"/>
      <c r="H167" s="2">
        <f t="shared" si="24"/>
        <v>1</v>
      </c>
      <c r="I167" s="2"/>
      <c r="J167" s="22" t="s">
        <v>188</v>
      </c>
      <c r="K167" s="2" t="str">
        <f t="shared" si="26"/>
        <v>x42</v>
      </c>
      <c r="L167" s="2" t="str">
        <f t="shared" si="25"/>
        <v>Equity instruments other than shares</v>
      </c>
      <c r="M167" s="2"/>
      <c r="N167" s="2" t="s">
        <v>359</v>
      </c>
      <c r="O167" s="2"/>
      <c r="P167" s="2"/>
      <c r="Q167" s="2"/>
      <c r="R167" s="2"/>
      <c r="S167" s="15">
        <f t="shared" si="27"/>
        <v>41827</v>
      </c>
      <c r="T167" s="15">
        <f t="shared" si="28"/>
        <v>41639</v>
      </c>
      <c r="U167" s="15" t="str">
        <f t="shared" si="29"/>
        <v/>
      </c>
      <c r="V167" s="2"/>
      <c r="W167" s="2"/>
      <c r="X167" s="2"/>
    </row>
    <row r="168" spans="1:24">
      <c r="A168" s="36" t="s">
        <v>4898</v>
      </c>
      <c r="B168" s="2" t="s">
        <v>4902</v>
      </c>
      <c r="C168" s="2"/>
      <c r="D168" s="2" t="s">
        <v>2286</v>
      </c>
      <c r="E168" s="15">
        <v>41827</v>
      </c>
      <c r="F168" s="15" t="s">
        <v>6116</v>
      </c>
      <c r="G168" s="2"/>
      <c r="H168" s="2">
        <f t="shared" si="24"/>
        <v>2</v>
      </c>
      <c r="I168" s="2"/>
      <c r="J168" s="21" t="s">
        <v>189</v>
      </c>
      <c r="K168" s="2" t="str">
        <f t="shared" si="26"/>
        <v>x99</v>
      </c>
      <c r="L168" s="2" t="str">
        <f t="shared" si="25"/>
        <v>Other than loans, bonds, equity instruments and derivatives</v>
      </c>
      <c r="M168" s="2"/>
      <c r="N168" s="2" t="s">
        <v>359</v>
      </c>
      <c r="O168" s="2"/>
      <c r="P168" s="2"/>
      <c r="Q168" s="2"/>
      <c r="R168" s="2"/>
      <c r="S168" s="15">
        <f t="shared" si="27"/>
        <v>41827</v>
      </c>
      <c r="T168" s="15">
        <f t="shared" si="28"/>
        <v>41639</v>
      </c>
      <c r="U168" s="15" t="str">
        <f t="shared" si="29"/>
        <v/>
      </c>
      <c r="V168" s="2"/>
      <c r="W168" s="2"/>
      <c r="X168" s="2"/>
    </row>
    <row r="169" spans="1:24">
      <c r="A169" s="36" t="s">
        <v>4899</v>
      </c>
      <c r="B169" s="2" t="s">
        <v>4903</v>
      </c>
      <c r="C169" s="2"/>
      <c r="D169" s="2" t="s">
        <v>2286</v>
      </c>
      <c r="E169" s="15">
        <v>41827</v>
      </c>
      <c r="F169" s="15" t="s">
        <v>6116</v>
      </c>
      <c r="G169" s="2"/>
      <c r="H169" s="2">
        <f t="shared" si="24"/>
        <v>1</v>
      </c>
      <c r="I169" s="2"/>
      <c r="J169" s="20" t="s">
        <v>372</v>
      </c>
      <c r="K169" s="2"/>
      <c r="L169" s="2"/>
      <c r="M169" s="2"/>
      <c r="N169" s="2"/>
      <c r="O169" s="2" t="s">
        <v>2286</v>
      </c>
      <c r="P169" s="2"/>
      <c r="Q169" s="2" t="s">
        <v>11248</v>
      </c>
      <c r="R169" s="2"/>
      <c r="S169" s="15">
        <v>41827</v>
      </c>
      <c r="T169" s="15"/>
      <c r="U169" s="15"/>
      <c r="V169" s="2"/>
      <c r="W169" s="2"/>
      <c r="X169" s="2"/>
    </row>
    <row r="170" spans="1:24">
      <c r="A170" s="36" t="s">
        <v>4998</v>
      </c>
      <c r="B170" s="2" t="s">
        <v>5000</v>
      </c>
      <c r="C170" s="2"/>
      <c r="D170" s="2" t="s">
        <v>2286</v>
      </c>
      <c r="E170" s="15">
        <v>41827</v>
      </c>
      <c r="F170" s="15" t="s">
        <v>6116</v>
      </c>
      <c r="G170" s="2"/>
      <c r="H170" s="2">
        <f t="shared" si="24"/>
        <v>2</v>
      </c>
      <c r="I170" s="2"/>
      <c r="J170" s="17" t="s">
        <v>130</v>
      </c>
      <c r="K170" s="2" t="str">
        <f t="shared" ref="K170:K195" si="30">VLOOKUP(J170,$A:$B,2,FALSE)</f>
        <v>x0</v>
      </c>
      <c r="L170" s="2" t="str">
        <f t="shared" si="25"/>
        <v>Total/NA</v>
      </c>
      <c r="M170" s="2" t="s">
        <v>358</v>
      </c>
      <c r="N170" s="2"/>
      <c r="O170" s="2"/>
      <c r="P170" s="2"/>
      <c r="Q170" s="2"/>
      <c r="R170" s="2"/>
      <c r="S170" s="15">
        <f t="shared" ref="S170:S195" si="31">VLOOKUP(J170,A:G,5,FALSE)</f>
        <v>41827</v>
      </c>
      <c r="T170" s="15" t="str">
        <f t="shared" ref="T170:T195" si="32">IF(VLOOKUP(J170,A:G,6,FALSE)=0,"",VLOOKUP(J170,A:G,6,FALSE))</f>
        <v/>
      </c>
      <c r="U170" s="15" t="str">
        <f t="shared" ref="U170:U195" si="33">IF(VLOOKUP(J170,A:G,7,FALSE)=0,"",VLOOKUP(J170,A:G,7,FALSE))</f>
        <v/>
      </c>
      <c r="V170" s="2"/>
      <c r="W170" s="2"/>
      <c r="X170" s="2"/>
    </row>
    <row r="171" spans="1:24">
      <c r="A171" s="16" t="s">
        <v>4842</v>
      </c>
      <c r="B171" s="2" t="s">
        <v>5001</v>
      </c>
      <c r="C171" s="2"/>
      <c r="D171" s="2" t="s">
        <v>2286</v>
      </c>
      <c r="E171" s="15">
        <v>41827</v>
      </c>
      <c r="F171" s="15" t="s">
        <v>6116</v>
      </c>
      <c r="G171" s="2"/>
      <c r="H171" s="2">
        <f t="shared" si="24"/>
        <v>2</v>
      </c>
      <c r="I171" s="2"/>
      <c r="J171" s="19" t="s">
        <v>190</v>
      </c>
      <c r="K171" s="2" t="str">
        <f t="shared" si="30"/>
        <v>x155</v>
      </c>
      <c r="L171" s="2" t="str">
        <f t="shared" si="25"/>
        <v>Technical provisions</v>
      </c>
      <c r="M171" s="2" t="s">
        <v>358</v>
      </c>
      <c r="N171" s="2" t="s">
        <v>359</v>
      </c>
      <c r="O171" s="2"/>
      <c r="P171" s="2"/>
      <c r="Q171" s="2"/>
      <c r="R171" s="2"/>
      <c r="S171" s="15">
        <f t="shared" si="31"/>
        <v>41827</v>
      </c>
      <c r="T171" s="15" t="str">
        <f t="shared" si="32"/>
        <v/>
      </c>
      <c r="U171" s="15" t="str">
        <f t="shared" si="33"/>
        <v/>
      </c>
      <c r="V171" s="2"/>
      <c r="W171" s="2"/>
      <c r="X171" s="2"/>
    </row>
    <row r="172" spans="1:24">
      <c r="A172" s="16" t="s">
        <v>4843</v>
      </c>
      <c r="B172" s="2" t="s">
        <v>5002</v>
      </c>
      <c r="C172" s="2"/>
      <c r="D172" s="2" t="s">
        <v>2286</v>
      </c>
      <c r="E172" s="15">
        <v>41827</v>
      </c>
      <c r="F172" s="15" t="s">
        <v>6116</v>
      </c>
      <c r="G172" s="2"/>
      <c r="H172" s="2">
        <f t="shared" si="24"/>
        <v>2</v>
      </c>
      <c r="I172" s="2"/>
      <c r="J172" s="21" t="s">
        <v>191</v>
      </c>
      <c r="K172" s="2" t="str">
        <f t="shared" si="30"/>
        <v>x63</v>
      </c>
      <c r="L172" s="2" t="str">
        <f t="shared" si="25"/>
        <v>Gross technical provisions [local GAAP specific]</v>
      </c>
      <c r="M172" s="2"/>
      <c r="N172" s="2" t="s">
        <v>359</v>
      </c>
      <c r="O172" s="2"/>
      <c r="P172" s="2"/>
      <c r="Q172" s="2"/>
      <c r="R172" s="2"/>
      <c r="S172" s="15">
        <f t="shared" si="31"/>
        <v>41827</v>
      </c>
      <c r="T172" s="15" t="str">
        <f t="shared" si="32"/>
        <v/>
      </c>
      <c r="U172" s="15" t="str">
        <f t="shared" si="33"/>
        <v/>
      </c>
      <c r="V172" s="2"/>
      <c r="W172" s="2"/>
      <c r="X172" s="2"/>
    </row>
    <row r="173" spans="1:24">
      <c r="A173" s="16" t="s">
        <v>9485</v>
      </c>
      <c r="B173" s="2" t="s">
        <v>5003</v>
      </c>
      <c r="C173" s="2"/>
      <c r="D173" s="2" t="s">
        <v>2286</v>
      </c>
      <c r="E173" s="15">
        <v>41827</v>
      </c>
      <c r="F173" s="15" t="s">
        <v>6116</v>
      </c>
      <c r="G173" s="2"/>
      <c r="H173" s="2">
        <f t="shared" si="24"/>
        <v>2</v>
      </c>
      <c r="I173" s="2"/>
      <c r="J173" s="21" t="s">
        <v>192</v>
      </c>
      <c r="K173" s="2" t="str">
        <f t="shared" si="30"/>
        <v>x64</v>
      </c>
      <c r="L173" s="2" t="str">
        <f t="shared" si="25"/>
        <v>Gross technical provisions [other than local GAAP specific]</v>
      </c>
      <c r="M173" s="2" t="s">
        <v>358</v>
      </c>
      <c r="N173" s="2" t="s">
        <v>359</v>
      </c>
      <c r="O173" s="2"/>
      <c r="P173" s="2"/>
      <c r="Q173" s="2"/>
      <c r="R173" s="2"/>
      <c r="S173" s="15">
        <f t="shared" si="31"/>
        <v>41827</v>
      </c>
      <c r="T173" s="15" t="str">
        <f t="shared" si="32"/>
        <v/>
      </c>
      <c r="U173" s="15" t="str">
        <f t="shared" si="33"/>
        <v/>
      </c>
      <c r="V173" s="2"/>
      <c r="W173" s="2"/>
      <c r="X173" s="2"/>
    </row>
    <row r="174" spans="1:24">
      <c r="A174" s="16" t="s">
        <v>5004</v>
      </c>
      <c r="B174" s="2" t="s">
        <v>5011</v>
      </c>
      <c r="C174" s="2"/>
      <c r="D174" s="2" t="s">
        <v>2286</v>
      </c>
      <c r="E174" s="15">
        <v>41827</v>
      </c>
      <c r="F174" s="15" t="s">
        <v>6116</v>
      </c>
      <c r="G174" s="2"/>
      <c r="H174" s="2">
        <f t="shared" si="24"/>
        <v>1</v>
      </c>
      <c r="I174" s="2"/>
      <c r="J174" s="22" t="s">
        <v>193</v>
      </c>
      <c r="K174" s="2" t="str">
        <f t="shared" si="30"/>
        <v>x113</v>
      </c>
      <c r="L174" s="2" t="str">
        <f t="shared" si="25"/>
        <v>Premium provisions [other than local GAAP specific]</v>
      </c>
      <c r="M174" s="2"/>
      <c r="N174" s="2" t="s">
        <v>359</v>
      </c>
      <c r="O174" s="2"/>
      <c r="P174" s="2"/>
      <c r="Q174" s="2"/>
      <c r="R174" s="2"/>
      <c r="S174" s="15">
        <f t="shared" si="31"/>
        <v>41827</v>
      </c>
      <c r="T174" s="15" t="str">
        <f t="shared" si="32"/>
        <v/>
      </c>
      <c r="U174" s="15" t="str">
        <f t="shared" si="33"/>
        <v/>
      </c>
      <c r="V174" s="2"/>
      <c r="W174" s="2"/>
      <c r="X174" s="2"/>
    </row>
    <row r="175" spans="1:24">
      <c r="A175" s="16" t="s">
        <v>590</v>
      </c>
      <c r="B175" s="2" t="s">
        <v>5012</v>
      </c>
      <c r="C175" s="2"/>
      <c r="D175" s="2" t="s">
        <v>2286</v>
      </c>
      <c r="E175" s="15">
        <v>41827</v>
      </c>
      <c r="F175" s="15" t="s">
        <v>6116</v>
      </c>
      <c r="G175" s="2"/>
      <c r="H175" s="2">
        <f t="shared" si="24"/>
        <v>1</v>
      </c>
      <c r="I175" s="2"/>
      <c r="J175" s="22" t="s">
        <v>194</v>
      </c>
      <c r="K175" s="2" t="str">
        <f t="shared" si="30"/>
        <v>x12</v>
      </c>
      <c r="L175" s="2" t="str">
        <f t="shared" si="25"/>
        <v>Claim provisions [other than local GAAP specific]</v>
      </c>
      <c r="M175" s="2" t="s">
        <v>358</v>
      </c>
      <c r="N175" s="2" t="s">
        <v>359</v>
      </c>
      <c r="O175" s="2"/>
      <c r="P175" s="2"/>
      <c r="Q175" s="2"/>
      <c r="R175" s="2"/>
      <c r="S175" s="15">
        <f t="shared" si="31"/>
        <v>41827</v>
      </c>
      <c r="T175" s="15" t="str">
        <f t="shared" si="32"/>
        <v/>
      </c>
      <c r="U175" s="15" t="str">
        <f t="shared" si="33"/>
        <v/>
      </c>
      <c r="V175" s="2"/>
      <c r="W175" s="2"/>
      <c r="X175" s="2"/>
    </row>
    <row r="176" spans="1:24">
      <c r="A176" s="16" t="s">
        <v>5005</v>
      </c>
      <c r="B176" s="2" t="s">
        <v>5013</v>
      </c>
      <c r="C176" s="2"/>
      <c r="D176" s="2" t="s">
        <v>2286</v>
      </c>
      <c r="E176" s="15">
        <v>41827</v>
      </c>
      <c r="F176" s="15" t="s">
        <v>6116</v>
      </c>
      <c r="G176" s="2"/>
      <c r="H176" s="2">
        <f t="shared" si="24"/>
        <v>2</v>
      </c>
      <c r="I176" s="2"/>
      <c r="J176" s="100" t="s">
        <v>195</v>
      </c>
      <c r="K176" s="2" t="str">
        <f t="shared" si="30"/>
        <v>x84</v>
      </c>
      <c r="L176" s="2" t="str">
        <f t="shared" si="25"/>
        <v>New claim provisions [other than local GAAP specific]</v>
      </c>
      <c r="M176" s="2"/>
      <c r="N176" s="2" t="s">
        <v>359</v>
      </c>
      <c r="O176" s="2"/>
      <c r="P176" s="2"/>
      <c r="Q176" s="2"/>
      <c r="R176" s="2"/>
      <c r="S176" s="15">
        <f t="shared" si="31"/>
        <v>41827</v>
      </c>
      <c r="T176" s="15" t="str">
        <f t="shared" si="32"/>
        <v/>
      </c>
      <c r="U176" s="15" t="str">
        <f t="shared" si="33"/>
        <v/>
      </c>
      <c r="V176" s="2"/>
      <c r="W176" s="2"/>
      <c r="X176" s="2"/>
    </row>
    <row r="177" spans="1:24">
      <c r="A177" s="16" t="s">
        <v>5006</v>
      </c>
      <c r="B177" s="2" t="s">
        <v>5014</v>
      </c>
      <c r="C177" s="2"/>
      <c r="D177" s="2" t="s">
        <v>2286</v>
      </c>
      <c r="E177" s="15">
        <v>41827</v>
      </c>
      <c r="F177" s="15" t="s">
        <v>6116</v>
      </c>
      <c r="G177" s="2"/>
      <c r="H177" s="2">
        <f t="shared" si="24"/>
        <v>11</v>
      </c>
      <c r="I177" s="2"/>
      <c r="J177" s="100" t="s">
        <v>196</v>
      </c>
      <c r="K177" s="2" t="str">
        <f t="shared" si="30"/>
        <v>x13</v>
      </c>
      <c r="L177" s="2" t="str">
        <f t="shared" si="25"/>
        <v>Claim provisions other than new [other than local GAAP specific]</v>
      </c>
      <c r="M177" s="2"/>
      <c r="N177" s="2" t="s">
        <v>359</v>
      </c>
      <c r="O177" s="2"/>
      <c r="P177" s="2"/>
      <c r="Q177" s="2"/>
      <c r="R177" s="2"/>
      <c r="S177" s="15">
        <f t="shared" si="31"/>
        <v>41827</v>
      </c>
      <c r="T177" s="15">
        <f t="shared" si="32"/>
        <v>41639</v>
      </c>
      <c r="U177" s="15" t="str">
        <f t="shared" si="33"/>
        <v/>
      </c>
      <c r="V177" s="2"/>
      <c r="W177" s="2"/>
      <c r="X177" s="2"/>
    </row>
    <row r="178" spans="1:24">
      <c r="A178" s="16" t="s">
        <v>5007</v>
      </c>
      <c r="B178" s="2" t="s">
        <v>5015</v>
      </c>
      <c r="C178" s="2"/>
      <c r="D178" s="2" t="s">
        <v>2286</v>
      </c>
      <c r="E178" s="15">
        <v>41827</v>
      </c>
      <c r="F178" s="15" t="s">
        <v>6116</v>
      </c>
      <c r="G178" s="2"/>
      <c r="H178" s="2">
        <f t="shared" si="24"/>
        <v>12</v>
      </c>
      <c r="I178" s="2"/>
      <c r="J178" s="19" t="s">
        <v>2284</v>
      </c>
      <c r="K178" s="2" t="str">
        <f t="shared" si="30"/>
        <v>x161</v>
      </c>
      <c r="L178" s="2" t="str">
        <f t="shared" si="25"/>
        <v>Other than technical provisions</v>
      </c>
      <c r="M178" s="2" t="s">
        <v>358</v>
      </c>
      <c r="N178" s="2" t="s">
        <v>359</v>
      </c>
      <c r="O178" s="2"/>
      <c r="P178" s="2"/>
      <c r="Q178" s="2"/>
      <c r="R178" s="2"/>
      <c r="S178" s="15">
        <f t="shared" si="31"/>
        <v>41827</v>
      </c>
      <c r="T178" s="15" t="str">
        <f t="shared" si="32"/>
        <v/>
      </c>
      <c r="U178" s="15" t="str">
        <f t="shared" si="33"/>
        <v/>
      </c>
      <c r="V178" s="2"/>
      <c r="W178" s="2"/>
      <c r="X178" s="2"/>
    </row>
    <row r="179" spans="1:24">
      <c r="A179" s="16" t="s">
        <v>5008</v>
      </c>
      <c r="B179" s="2" t="s">
        <v>5016</v>
      </c>
      <c r="C179" s="2"/>
      <c r="D179" s="2" t="s">
        <v>2286</v>
      </c>
      <c r="E179" s="15">
        <v>41827</v>
      </c>
      <c r="F179" s="15" t="s">
        <v>6116</v>
      </c>
      <c r="G179" s="2"/>
      <c r="H179" s="2">
        <f t="shared" si="24"/>
        <v>10</v>
      </c>
      <c r="I179" s="2"/>
      <c r="J179" s="21" t="s">
        <v>197</v>
      </c>
      <c r="K179" s="2" t="str">
        <f t="shared" si="30"/>
        <v>x19</v>
      </c>
      <c r="L179" s="2" t="str">
        <f t="shared" si="25"/>
        <v>Contingent</v>
      </c>
      <c r="M179" s="2"/>
      <c r="N179" s="2" t="s">
        <v>359</v>
      </c>
      <c r="O179" s="2"/>
      <c r="P179" s="2"/>
      <c r="Q179" s="2"/>
      <c r="R179" s="2"/>
      <c r="S179" s="15">
        <f t="shared" si="31"/>
        <v>41827</v>
      </c>
      <c r="T179" s="15" t="str">
        <f t="shared" si="32"/>
        <v/>
      </c>
      <c r="U179" s="15" t="str">
        <f t="shared" si="33"/>
        <v/>
      </c>
      <c r="V179" s="2"/>
      <c r="W179" s="2"/>
      <c r="X179" s="2"/>
    </row>
    <row r="180" spans="1:24">
      <c r="A180" s="16" t="s">
        <v>5009</v>
      </c>
      <c r="B180" s="2" t="s">
        <v>5017</v>
      </c>
      <c r="C180" s="2"/>
      <c r="D180" s="2" t="s">
        <v>2286</v>
      </c>
      <c r="E180" s="15">
        <v>41827</v>
      </c>
      <c r="F180" s="15" t="s">
        <v>6116</v>
      </c>
      <c r="G180" s="2"/>
      <c r="H180" s="2">
        <f t="shared" si="24"/>
        <v>1</v>
      </c>
      <c r="I180" s="2"/>
      <c r="J180" s="21" t="s">
        <v>198</v>
      </c>
      <c r="K180" s="2" t="str">
        <f t="shared" si="30"/>
        <v>x48</v>
      </c>
      <c r="L180" s="2" t="str">
        <f t="shared" si="25"/>
        <v>Financial [other than contingent and receivables/payables]</v>
      </c>
      <c r="M180" s="2" t="s">
        <v>358</v>
      </c>
      <c r="N180" s="2" t="s">
        <v>359</v>
      </c>
      <c r="O180" s="2"/>
      <c r="P180" s="2"/>
      <c r="Q180" s="2"/>
      <c r="R180" s="2"/>
      <c r="S180" s="15">
        <f t="shared" si="31"/>
        <v>41827</v>
      </c>
      <c r="T180" s="15">
        <f t="shared" si="32"/>
        <v>41639</v>
      </c>
      <c r="U180" s="15" t="str">
        <f t="shared" si="33"/>
        <v/>
      </c>
      <c r="V180" s="2"/>
      <c r="W180" s="2"/>
      <c r="X180" s="2"/>
    </row>
    <row r="181" spans="1:24">
      <c r="A181" s="16" t="s">
        <v>5010</v>
      </c>
      <c r="B181" s="2" t="s">
        <v>5018</v>
      </c>
      <c r="C181" s="2"/>
      <c r="D181" s="2" t="s">
        <v>2286</v>
      </c>
      <c r="E181" s="15">
        <v>41827</v>
      </c>
      <c r="F181" s="15" t="s">
        <v>6116</v>
      </c>
      <c r="G181" s="2"/>
      <c r="H181" s="2">
        <f t="shared" si="24"/>
        <v>8</v>
      </c>
      <c r="I181" s="2"/>
      <c r="J181" s="22" t="s">
        <v>199</v>
      </c>
      <c r="K181" s="2" t="str">
        <f t="shared" si="30"/>
        <v>x50</v>
      </c>
      <c r="L181" s="2" t="str">
        <f t="shared" si="25"/>
        <v>Financial [other than subordinated, contingent and receivables/payables]</v>
      </c>
      <c r="M181" s="2" t="s">
        <v>358</v>
      </c>
      <c r="N181" s="2" t="s">
        <v>359</v>
      </c>
      <c r="O181" s="2"/>
      <c r="P181" s="2"/>
      <c r="Q181" s="2"/>
      <c r="R181" s="2"/>
      <c r="S181" s="15">
        <f t="shared" si="31"/>
        <v>41827</v>
      </c>
      <c r="T181" s="15">
        <f t="shared" si="32"/>
        <v>41639</v>
      </c>
      <c r="U181" s="15" t="str">
        <f t="shared" si="33"/>
        <v/>
      </c>
      <c r="V181" s="2"/>
      <c r="W181" s="2"/>
      <c r="X181" s="2"/>
    </row>
    <row r="182" spans="1:24">
      <c r="A182" s="16" t="s">
        <v>16314</v>
      </c>
      <c r="B182" s="2" t="s">
        <v>5019</v>
      </c>
      <c r="C182" s="2"/>
      <c r="D182" s="2" t="s">
        <v>2286</v>
      </c>
      <c r="E182" s="15">
        <v>41827</v>
      </c>
      <c r="F182" s="15">
        <v>42277</v>
      </c>
      <c r="G182" s="15">
        <v>45122</v>
      </c>
      <c r="H182" s="2">
        <f t="shared" si="24"/>
        <v>0</v>
      </c>
      <c r="I182" s="2"/>
      <c r="J182" s="100" t="s">
        <v>132</v>
      </c>
      <c r="K182" s="2" t="str">
        <f t="shared" si="30"/>
        <v>x32</v>
      </c>
      <c r="L182" s="2" t="str">
        <f t="shared" si="25"/>
        <v>Derivatives</v>
      </c>
      <c r="M182" s="2"/>
      <c r="N182" s="2" t="s">
        <v>359</v>
      </c>
      <c r="O182" s="2"/>
      <c r="P182" s="2"/>
      <c r="Q182" s="2"/>
      <c r="R182" s="2"/>
      <c r="S182" s="15">
        <f t="shared" si="31"/>
        <v>41827</v>
      </c>
      <c r="T182" s="15" t="str">
        <f t="shared" si="32"/>
        <v/>
      </c>
      <c r="U182" s="15" t="str">
        <f t="shared" si="33"/>
        <v/>
      </c>
      <c r="V182" s="2"/>
      <c r="W182" s="2"/>
      <c r="X182" s="2"/>
    </row>
    <row r="183" spans="1:24">
      <c r="A183" s="16" t="s">
        <v>7876</v>
      </c>
      <c r="B183" s="2" t="s">
        <v>5020</v>
      </c>
      <c r="C183" s="2"/>
      <c r="D183" s="2" t="s">
        <v>2286</v>
      </c>
      <c r="E183" s="15">
        <v>41827</v>
      </c>
      <c r="F183" s="15" t="s">
        <v>6116</v>
      </c>
      <c r="G183" s="2"/>
      <c r="H183" s="2">
        <f t="shared" si="24"/>
        <v>3</v>
      </c>
      <c r="I183" s="2"/>
      <c r="J183" s="100" t="s">
        <v>200</v>
      </c>
      <c r="K183" s="2" t="str">
        <f t="shared" si="30"/>
        <v>x27</v>
      </c>
      <c r="L183" s="2" t="str">
        <f t="shared" si="25"/>
        <v>Debt instruments [not subordinated]</v>
      </c>
      <c r="M183" s="2"/>
      <c r="N183" s="2" t="s">
        <v>359</v>
      </c>
      <c r="O183" s="2"/>
      <c r="P183" s="2"/>
      <c r="Q183" s="2"/>
      <c r="R183" s="2"/>
      <c r="S183" s="15">
        <f t="shared" si="31"/>
        <v>41827</v>
      </c>
      <c r="T183" s="15" t="str">
        <f t="shared" si="32"/>
        <v/>
      </c>
      <c r="U183" s="15" t="str">
        <f t="shared" si="33"/>
        <v/>
      </c>
      <c r="V183" s="2"/>
      <c r="W183" s="2"/>
      <c r="X183" s="2"/>
    </row>
    <row r="184" spans="1:24">
      <c r="A184" s="16" t="s">
        <v>7879</v>
      </c>
      <c r="B184" s="2" t="s">
        <v>5021</v>
      </c>
      <c r="C184" s="2"/>
      <c r="D184" s="2" t="s">
        <v>2286</v>
      </c>
      <c r="E184" s="15">
        <v>41827</v>
      </c>
      <c r="F184" s="15" t="s">
        <v>6116</v>
      </c>
      <c r="G184" s="2"/>
      <c r="H184" s="2">
        <f t="shared" si="24"/>
        <v>3</v>
      </c>
      <c r="I184" s="2"/>
      <c r="J184" s="22" t="s">
        <v>201</v>
      </c>
      <c r="K184" s="2" t="str">
        <f t="shared" si="30"/>
        <v>x143</v>
      </c>
      <c r="L184" s="2" t="str">
        <f t="shared" si="25"/>
        <v>Subordinated debt instruments</v>
      </c>
      <c r="M184" s="2"/>
      <c r="N184" s="2" t="s">
        <v>359</v>
      </c>
      <c r="O184" s="2"/>
      <c r="P184" s="2"/>
      <c r="Q184" s="2"/>
      <c r="R184" s="2"/>
      <c r="S184" s="15">
        <f t="shared" si="31"/>
        <v>41827</v>
      </c>
      <c r="T184" s="15" t="str">
        <f t="shared" si="32"/>
        <v/>
      </c>
      <c r="U184" s="15" t="str">
        <f t="shared" si="33"/>
        <v/>
      </c>
      <c r="V184" s="2"/>
      <c r="W184" s="2"/>
      <c r="X184" s="2"/>
    </row>
    <row r="185" spans="1:24">
      <c r="A185" s="16" t="s">
        <v>7126</v>
      </c>
      <c r="B185" s="2" t="s">
        <v>5022</v>
      </c>
      <c r="C185" s="2"/>
      <c r="D185" s="2" t="s">
        <v>2286</v>
      </c>
      <c r="E185" s="15">
        <v>41827</v>
      </c>
      <c r="F185" s="15" t="s">
        <v>6116</v>
      </c>
      <c r="G185" s="2"/>
      <c r="H185" s="2">
        <f t="shared" si="24"/>
        <v>3</v>
      </c>
      <c r="I185" s="2"/>
      <c r="J185" s="21" t="s">
        <v>167</v>
      </c>
      <c r="K185" s="2" t="str">
        <f t="shared" si="30"/>
        <v>x127</v>
      </c>
      <c r="L185" s="2" t="str">
        <f t="shared" si="25"/>
        <v>Reinsurance deposits and receivables/payables [insurance/reinsurance related]</v>
      </c>
      <c r="M185" s="2" t="s">
        <v>358</v>
      </c>
      <c r="N185" s="2" t="s">
        <v>359</v>
      </c>
      <c r="O185" s="2"/>
      <c r="P185" s="2"/>
      <c r="Q185" s="2"/>
      <c r="R185" s="2"/>
      <c r="S185" s="15">
        <f t="shared" si="31"/>
        <v>41827</v>
      </c>
      <c r="T185" s="15" t="str">
        <f t="shared" si="32"/>
        <v/>
      </c>
      <c r="U185" s="15" t="str">
        <f t="shared" si="33"/>
        <v/>
      </c>
      <c r="V185" s="2"/>
      <c r="W185" s="2"/>
      <c r="X185" s="2"/>
    </row>
    <row r="186" spans="1:24">
      <c r="A186" s="16" t="s">
        <v>6742</v>
      </c>
      <c r="B186" s="2" t="s">
        <v>6744</v>
      </c>
      <c r="C186" s="2"/>
      <c r="D186" s="2" t="s">
        <v>2286</v>
      </c>
      <c r="E186" s="15">
        <v>42277</v>
      </c>
      <c r="F186" s="15" t="s">
        <v>6116</v>
      </c>
      <c r="G186" s="2"/>
      <c r="H186" s="2">
        <f t="shared" si="24"/>
        <v>7</v>
      </c>
      <c r="I186" s="2"/>
      <c r="J186" s="22" t="s">
        <v>168</v>
      </c>
      <c r="K186" s="2" t="str">
        <f t="shared" si="30"/>
        <v>x126</v>
      </c>
      <c r="L186" s="2" t="str">
        <f t="shared" si="25"/>
        <v>Reinsurance deposits</v>
      </c>
      <c r="M186" s="2"/>
      <c r="N186" s="2" t="s">
        <v>359</v>
      </c>
      <c r="O186" s="2"/>
      <c r="P186" s="2"/>
      <c r="Q186" s="2"/>
      <c r="R186" s="2"/>
      <c r="S186" s="15">
        <f t="shared" si="31"/>
        <v>41827</v>
      </c>
      <c r="T186" s="15" t="str">
        <f t="shared" si="32"/>
        <v/>
      </c>
      <c r="U186" s="15" t="str">
        <f t="shared" si="33"/>
        <v/>
      </c>
      <c r="V186" s="2"/>
      <c r="W186" s="2"/>
      <c r="X186" s="2"/>
    </row>
    <row r="187" spans="1:24">
      <c r="A187" s="16" t="s">
        <v>6743</v>
      </c>
      <c r="B187" s="2" t="s">
        <v>6745</v>
      </c>
      <c r="C187" s="2"/>
      <c r="D187" s="2" t="s">
        <v>2286</v>
      </c>
      <c r="E187" s="15">
        <v>42277</v>
      </c>
      <c r="F187" s="15">
        <v>41639</v>
      </c>
      <c r="G187" s="2"/>
      <c r="H187" s="2">
        <f t="shared" si="24"/>
        <v>2</v>
      </c>
      <c r="I187" s="2"/>
      <c r="J187" s="22" t="s">
        <v>169</v>
      </c>
      <c r="K187" s="2" t="str">
        <f t="shared" si="30"/>
        <v>x120</v>
      </c>
      <c r="L187" s="2" t="str">
        <f t="shared" si="25"/>
        <v>Receivables/payables [insurance/reinsurance related]</v>
      </c>
      <c r="M187" s="2" t="s">
        <v>358</v>
      </c>
      <c r="N187" s="2" t="s">
        <v>359</v>
      </c>
      <c r="O187" s="2"/>
      <c r="P187" s="2"/>
      <c r="Q187" s="2"/>
      <c r="R187" s="2"/>
      <c r="S187" s="15">
        <f t="shared" si="31"/>
        <v>41827</v>
      </c>
      <c r="T187" s="15" t="str">
        <f t="shared" si="32"/>
        <v/>
      </c>
      <c r="U187" s="15" t="str">
        <f t="shared" si="33"/>
        <v/>
      </c>
      <c r="V187" s="2"/>
      <c r="W187" s="2"/>
      <c r="X187" s="2"/>
    </row>
    <row r="188" spans="1:24">
      <c r="A188" s="16" t="s">
        <v>7119</v>
      </c>
      <c r="B188" s="2" t="s">
        <v>6749</v>
      </c>
      <c r="C188" s="2"/>
      <c r="D188" s="2" t="s">
        <v>2286</v>
      </c>
      <c r="E188" s="15">
        <v>42277</v>
      </c>
      <c r="F188" s="15" t="s">
        <v>6116</v>
      </c>
      <c r="G188" s="2"/>
      <c r="H188" s="2">
        <f t="shared" si="24"/>
        <v>8</v>
      </c>
      <c r="I188" s="2"/>
      <c r="J188" s="100" t="s">
        <v>170</v>
      </c>
      <c r="K188" s="2" t="str">
        <f t="shared" si="30"/>
        <v>x119</v>
      </c>
      <c r="L188" s="2" t="str">
        <f t="shared" si="25"/>
        <v>Receivables/payables [insurance/reinsurance accepted]</v>
      </c>
      <c r="M188" s="2"/>
      <c r="N188" s="2" t="s">
        <v>359</v>
      </c>
      <c r="O188" s="2"/>
      <c r="P188" s="2"/>
      <c r="Q188" s="2"/>
      <c r="R188" s="2"/>
      <c r="S188" s="15">
        <f t="shared" si="31"/>
        <v>41827</v>
      </c>
      <c r="T188" s="15" t="str">
        <f t="shared" si="32"/>
        <v/>
      </c>
      <c r="U188" s="15" t="str">
        <f t="shared" si="33"/>
        <v/>
      </c>
      <c r="V188" s="2"/>
      <c r="W188" s="2"/>
      <c r="X188" s="2"/>
    </row>
    <row r="189" spans="1:24">
      <c r="A189" s="2" t="s">
        <v>7114</v>
      </c>
      <c r="B189" s="2" t="s">
        <v>7115</v>
      </c>
      <c r="C189" s="2"/>
      <c r="D189" s="2" t="s">
        <v>2286</v>
      </c>
      <c r="E189" s="15">
        <v>42277</v>
      </c>
      <c r="F189" s="15" t="s">
        <v>6116</v>
      </c>
      <c r="G189" s="2"/>
      <c r="H189" s="2">
        <f t="shared" si="24"/>
        <v>1</v>
      </c>
      <c r="I189" s="2"/>
      <c r="J189" s="100" t="s">
        <v>3409</v>
      </c>
      <c r="K189" s="2" t="str">
        <f t="shared" si="30"/>
        <v>x121</v>
      </c>
      <c r="L189" s="2" t="str">
        <f t="shared" si="25"/>
        <v>Receivables/payables [reinsurance ceded]</v>
      </c>
      <c r="M189" s="2"/>
      <c r="N189" s="2" t="s">
        <v>359</v>
      </c>
      <c r="O189" s="2"/>
      <c r="P189" s="2"/>
      <c r="Q189" s="2"/>
      <c r="R189" s="2"/>
      <c r="S189" s="15">
        <f t="shared" si="31"/>
        <v>41827</v>
      </c>
      <c r="T189" s="15" t="str">
        <f t="shared" si="32"/>
        <v/>
      </c>
      <c r="U189" s="15" t="str">
        <f t="shared" si="33"/>
        <v/>
      </c>
      <c r="V189" s="2"/>
      <c r="W189" s="2"/>
      <c r="X189" s="2"/>
    </row>
    <row r="190" spans="1:24">
      <c r="A190" s="2" t="s">
        <v>7117</v>
      </c>
      <c r="B190" s="2" t="s">
        <v>7116</v>
      </c>
      <c r="C190" s="2"/>
      <c r="D190" s="2" t="s">
        <v>2286</v>
      </c>
      <c r="E190" s="15">
        <v>42277</v>
      </c>
      <c r="F190" s="15" t="s">
        <v>6116</v>
      </c>
      <c r="G190" s="2"/>
      <c r="H190" s="2">
        <f t="shared" si="24"/>
        <v>1</v>
      </c>
      <c r="I190" s="2"/>
      <c r="J190" s="21" t="s">
        <v>202</v>
      </c>
      <c r="K190" s="2" t="str">
        <f t="shared" si="30"/>
        <v>x105</v>
      </c>
      <c r="L190" s="2" t="str">
        <f t="shared" si="25"/>
        <v>Other than technical provisions, contingent, financial [receivables/payables [trade]] and reinsurance deposit</v>
      </c>
      <c r="M190" s="2" t="s">
        <v>358</v>
      </c>
      <c r="N190" s="2" t="s">
        <v>359</v>
      </c>
      <c r="O190" s="2"/>
      <c r="P190" s="2"/>
      <c r="Q190" s="2"/>
      <c r="R190" s="2"/>
      <c r="S190" s="15">
        <f t="shared" si="31"/>
        <v>41827</v>
      </c>
      <c r="T190" s="15">
        <f t="shared" si="32"/>
        <v>42277</v>
      </c>
      <c r="U190" s="15" t="str">
        <f t="shared" si="33"/>
        <v/>
      </c>
      <c r="V190" s="2"/>
      <c r="W190" s="2"/>
      <c r="X190" s="2"/>
    </row>
    <row r="191" spans="1:24">
      <c r="A191" s="2" t="s">
        <v>7118</v>
      </c>
      <c r="B191" s="2" t="s">
        <v>7121</v>
      </c>
      <c r="C191" s="2"/>
      <c r="D191" s="2" t="s">
        <v>2286</v>
      </c>
      <c r="E191" s="15">
        <v>42277</v>
      </c>
      <c r="F191" s="15" t="s">
        <v>6116</v>
      </c>
      <c r="G191" s="2"/>
      <c r="H191" s="2">
        <f t="shared" si="24"/>
        <v>1</v>
      </c>
      <c r="I191" s="2"/>
      <c r="J191" s="22" t="s">
        <v>203</v>
      </c>
      <c r="K191" s="2" t="str">
        <f t="shared" si="30"/>
        <v>x118</v>
      </c>
      <c r="L191" s="2" t="str">
        <f t="shared" si="25"/>
        <v>Provisions other than technical provisions</v>
      </c>
      <c r="M191" s="2"/>
      <c r="N191" s="2" t="s">
        <v>359</v>
      </c>
      <c r="O191" s="2"/>
      <c r="P191" s="2"/>
      <c r="Q191" s="2"/>
      <c r="R191" s="2"/>
      <c r="S191" s="15">
        <f t="shared" si="31"/>
        <v>41827</v>
      </c>
      <c r="T191" s="15" t="str">
        <f t="shared" si="32"/>
        <v/>
      </c>
      <c r="U191" s="15" t="str">
        <f t="shared" si="33"/>
        <v/>
      </c>
      <c r="V191" s="2"/>
      <c r="W191" s="2"/>
      <c r="X191" s="2"/>
    </row>
    <row r="192" spans="1:24">
      <c r="A192" s="2" t="s">
        <v>7263</v>
      </c>
      <c r="B192" s="2" t="s">
        <v>7122</v>
      </c>
      <c r="C192" s="2"/>
      <c r="D192" s="2" t="s">
        <v>2286</v>
      </c>
      <c r="E192" s="15">
        <v>42277</v>
      </c>
      <c r="F192" s="15" t="s">
        <v>6116</v>
      </c>
      <c r="G192" s="2"/>
      <c r="H192" s="2">
        <f t="shared" si="24"/>
        <v>2</v>
      </c>
      <c r="I192" s="2"/>
      <c r="J192" s="22" t="s">
        <v>180</v>
      </c>
      <c r="K192" s="2" t="str">
        <f t="shared" si="30"/>
        <v>x111</v>
      </c>
      <c r="L192" s="2" t="str">
        <f t="shared" si="25"/>
        <v>Pension benefit</v>
      </c>
      <c r="M192" s="2"/>
      <c r="N192" s="2" t="s">
        <v>359</v>
      </c>
      <c r="O192" s="2"/>
      <c r="P192" s="2"/>
      <c r="Q192" s="2"/>
      <c r="R192" s="2"/>
      <c r="S192" s="15">
        <f t="shared" si="31"/>
        <v>41827</v>
      </c>
      <c r="T192" s="15" t="str">
        <f t="shared" si="32"/>
        <v/>
      </c>
      <c r="U192" s="15" t="str">
        <f t="shared" si="33"/>
        <v/>
      </c>
      <c r="V192" s="2"/>
      <c r="W192" s="2"/>
      <c r="X192" s="2"/>
    </row>
    <row r="193" spans="1:24">
      <c r="A193" s="2" t="s">
        <v>7264</v>
      </c>
      <c r="B193" s="2" t="s">
        <v>7128</v>
      </c>
      <c r="C193" s="2"/>
      <c r="D193" s="2" t="s">
        <v>2286</v>
      </c>
      <c r="E193" s="15">
        <v>42277</v>
      </c>
      <c r="F193" s="15">
        <v>41639</v>
      </c>
      <c r="G193" s="2"/>
      <c r="H193" s="2">
        <f t="shared" si="24"/>
        <v>2</v>
      </c>
      <c r="I193" s="2"/>
      <c r="J193" s="22" t="s">
        <v>142</v>
      </c>
      <c r="K193" s="2" t="str">
        <f t="shared" si="30"/>
        <v>x30</v>
      </c>
      <c r="L193" s="2" t="str">
        <f t="shared" si="25"/>
        <v>Deferred tax</v>
      </c>
      <c r="M193" s="2"/>
      <c r="N193" s="2" t="s">
        <v>359</v>
      </c>
      <c r="O193" s="2"/>
      <c r="P193" s="2"/>
      <c r="Q193" s="2"/>
      <c r="R193" s="2"/>
      <c r="S193" s="15">
        <f t="shared" si="31"/>
        <v>41827</v>
      </c>
      <c r="T193" s="15" t="str">
        <f t="shared" si="32"/>
        <v/>
      </c>
      <c r="U193" s="15" t="str">
        <f t="shared" si="33"/>
        <v/>
      </c>
      <c r="V193" s="2"/>
      <c r="W193" s="2"/>
      <c r="X193" s="2"/>
    </row>
    <row r="194" spans="1:24">
      <c r="A194" s="2" t="s">
        <v>7125</v>
      </c>
      <c r="B194" s="2" t="s">
        <v>7129</v>
      </c>
      <c r="C194" s="2"/>
      <c r="D194" s="2" t="s">
        <v>2286</v>
      </c>
      <c r="E194" s="15">
        <v>42277</v>
      </c>
      <c r="F194" s="15" t="s">
        <v>6116</v>
      </c>
      <c r="G194" s="2"/>
      <c r="H194" s="2">
        <f t="shared" ref="H194:H257" si="34">COUNTIF(J:J,A194)</f>
        <v>3</v>
      </c>
      <c r="I194" s="2"/>
      <c r="J194" s="22" t="s">
        <v>179</v>
      </c>
      <c r="K194" s="2" t="str">
        <f t="shared" si="30"/>
        <v>x122</v>
      </c>
      <c r="L194" s="2" t="str">
        <f t="shared" si="25"/>
        <v>Receivables/payables [trade]</v>
      </c>
      <c r="M194" s="2"/>
      <c r="N194" s="2" t="s">
        <v>359</v>
      </c>
      <c r="O194" s="2"/>
      <c r="P194" s="2"/>
      <c r="Q194" s="2"/>
      <c r="R194" s="2"/>
      <c r="S194" s="15">
        <f t="shared" si="31"/>
        <v>41827</v>
      </c>
      <c r="T194" s="15" t="str">
        <f t="shared" si="32"/>
        <v/>
      </c>
      <c r="U194" s="15" t="str">
        <f t="shared" si="33"/>
        <v/>
      </c>
      <c r="V194" s="2"/>
      <c r="W194" s="2"/>
      <c r="X194" s="2"/>
    </row>
    <row r="195" spans="1:24">
      <c r="A195" s="2" t="s">
        <v>7138</v>
      </c>
      <c r="B195" s="2" t="s">
        <v>7130</v>
      </c>
      <c r="C195" s="2"/>
      <c r="D195" s="2" t="s">
        <v>2286</v>
      </c>
      <c r="E195" s="15">
        <v>42277</v>
      </c>
      <c r="F195" s="15" t="s">
        <v>6116</v>
      </c>
      <c r="G195" s="2"/>
      <c r="H195" s="2">
        <f t="shared" si="34"/>
        <v>1</v>
      </c>
      <c r="I195" s="2"/>
      <c r="J195" s="22" t="s">
        <v>204</v>
      </c>
      <c r="K195" s="2" t="str">
        <f t="shared" si="30"/>
        <v>x102</v>
      </c>
      <c r="L195" s="2" t="str">
        <f t="shared" si="25"/>
        <v>Other than provisions, pension benefit, contingent, deferred tax, reinsurance deposit and financial</v>
      </c>
      <c r="M195" s="2"/>
      <c r="N195" s="2" t="s">
        <v>359</v>
      </c>
      <c r="O195" s="2"/>
      <c r="P195" s="2"/>
      <c r="Q195" s="2"/>
      <c r="R195" s="2"/>
      <c r="S195" s="15">
        <f t="shared" si="31"/>
        <v>41827</v>
      </c>
      <c r="T195" s="15" t="str">
        <f t="shared" si="32"/>
        <v/>
      </c>
      <c r="U195" s="15" t="str">
        <f t="shared" si="33"/>
        <v/>
      </c>
      <c r="V195" s="2"/>
      <c r="W195" s="2"/>
      <c r="X195" s="2"/>
    </row>
    <row r="196" spans="1:24">
      <c r="A196" s="2" t="s">
        <v>9447</v>
      </c>
      <c r="B196" s="2" t="s">
        <v>7131</v>
      </c>
      <c r="C196" s="2"/>
      <c r="D196" s="2" t="s">
        <v>2286</v>
      </c>
      <c r="E196" s="15">
        <v>42277</v>
      </c>
      <c r="F196" s="15" t="s">
        <v>6116</v>
      </c>
      <c r="G196" s="2"/>
      <c r="H196" s="2">
        <f t="shared" si="34"/>
        <v>2</v>
      </c>
      <c r="I196" s="2"/>
      <c r="J196" s="20" t="s">
        <v>374</v>
      </c>
      <c r="K196" s="2"/>
      <c r="L196" s="2"/>
      <c r="M196" s="2"/>
      <c r="N196" s="2"/>
      <c r="O196" s="2" t="s">
        <v>2286</v>
      </c>
      <c r="P196" s="2"/>
      <c r="Q196" s="2" t="s">
        <v>373</v>
      </c>
      <c r="R196" s="2"/>
      <c r="S196" s="15">
        <v>41827</v>
      </c>
      <c r="T196" s="15"/>
      <c r="U196" s="15"/>
      <c r="V196" s="2"/>
      <c r="W196" s="2"/>
      <c r="X196" s="2"/>
    </row>
    <row r="197" spans="1:24">
      <c r="A197" s="2" t="s">
        <v>9493</v>
      </c>
      <c r="B197" s="2" t="s">
        <v>7132</v>
      </c>
      <c r="C197" s="2"/>
      <c r="D197" s="2" t="s">
        <v>2286</v>
      </c>
      <c r="E197" s="15">
        <v>42277</v>
      </c>
      <c r="F197" s="15" t="s">
        <v>6116</v>
      </c>
      <c r="G197" s="2"/>
      <c r="H197" s="2">
        <f t="shared" si="34"/>
        <v>2</v>
      </c>
      <c r="I197" s="2"/>
      <c r="J197" s="17" t="s">
        <v>130</v>
      </c>
      <c r="K197" s="2" t="str">
        <f t="shared" ref="K197:K207" si="35">VLOOKUP(J197,$A:$B,2,FALSE)</f>
        <v>x0</v>
      </c>
      <c r="L197" s="2" t="str">
        <f t="shared" ref="L197:L259" si="36">J197</f>
        <v>Total/NA</v>
      </c>
      <c r="M197" s="2" t="s">
        <v>358</v>
      </c>
      <c r="N197" s="2"/>
      <c r="O197" s="2"/>
      <c r="P197" s="2"/>
      <c r="Q197" s="2"/>
      <c r="R197" s="2"/>
      <c r="S197" s="15">
        <f t="shared" ref="S197:S207" si="37">VLOOKUP(J197,A:G,5,FALSE)</f>
        <v>41827</v>
      </c>
      <c r="T197" s="15" t="str">
        <f t="shared" ref="T197:T207" si="38">IF(VLOOKUP(J197,A:G,6,FALSE)=0,"",VLOOKUP(J197,A:G,6,FALSE))</f>
        <v/>
      </c>
      <c r="U197" s="15" t="str">
        <f t="shared" ref="U197:U207" si="39">IF(VLOOKUP(J197,A:G,7,FALSE)=0,"",VLOOKUP(J197,A:G,7,FALSE))</f>
        <v/>
      </c>
      <c r="V197" s="2"/>
      <c r="W197" s="2"/>
      <c r="X197" s="2"/>
    </row>
    <row r="198" spans="1:24">
      <c r="A198" s="2" t="s">
        <v>9448</v>
      </c>
      <c r="B198" s="2" t="s">
        <v>7133</v>
      </c>
      <c r="C198" s="2"/>
      <c r="D198" s="2" t="s">
        <v>2286</v>
      </c>
      <c r="E198" s="15">
        <v>42277</v>
      </c>
      <c r="F198" s="15" t="s">
        <v>6116</v>
      </c>
      <c r="G198" s="2"/>
      <c r="H198" s="2">
        <f t="shared" si="34"/>
        <v>2</v>
      </c>
      <c r="I198" s="2"/>
      <c r="J198" s="19" t="s">
        <v>132</v>
      </c>
      <c r="K198" s="2" t="str">
        <f t="shared" si="35"/>
        <v>x32</v>
      </c>
      <c r="L198" s="2" t="str">
        <f t="shared" si="36"/>
        <v>Derivatives</v>
      </c>
      <c r="M198" s="2"/>
      <c r="N198" s="2" t="s">
        <v>359</v>
      </c>
      <c r="O198" s="2"/>
      <c r="P198" s="2"/>
      <c r="Q198" s="2"/>
      <c r="R198" s="2"/>
      <c r="S198" s="15">
        <f t="shared" si="37"/>
        <v>41827</v>
      </c>
      <c r="T198" s="15" t="str">
        <f t="shared" si="38"/>
        <v/>
      </c>
      <c r="U198" s="15" t="str">
        <f t="shared" si="39"/>
        <v/>
      </c>
      <c r="V198" s="2"/>
      <c r="W198" s="2"/>
      <c r="X198" s="2"/>
    </row>
    <row r="199" spans="1:24">
      <c r="A199" s="2" t="s">
        <v>7109</v>
      </c>
      <c r="B199" s="2" t="s">
        <v>7134</v>
      </c>
      <c r="C199" s="2"/>
      <c r="D199" s="2" t="s">
        <v>2286</v>
      </c>
      <c r="E199" s="15">
        <v>42277</v>
      </c>
      <c r="F199" s="15" t="s">
        <v>6116</v>
      </c>
      <c r="G199" s="2"/>
      <c r="H199" s="2">
        <f t="shared" si="34"/>
        <v>2</v>
      </c>
      <c r="I199" s="2"/>
      <c r="J199" s="19" t="s">
        <v>200</v>
      </c>
      <c r="K199" s="2" t="str">
        <f t="shared" si="35"/>
        <v>x27</v>
      </c>
      <c r="L199" s="2" t="str">
        <f t="shared" si="36"/>
        <v>Debt instruments [not subordinated]</v>
      </c>
      <c r="M199" s="2"/>
      <c r="N199" s="2" t="s">
        <v>359</v>
      </c>
      <c r="O199" s="2"/>
      <c r="P199" s="2"/>
      <c r="Q199" s="2"/>
      <c r="R199" s="2"/>
      <c r="S199" s="15">
        <f t="shared" si="37"/>
        <v>41827</v>
      </c>
      <c r="T199" s="15" t="str">
        <f t="shared" si="38"/>
        <v/>
      </c>
      <c r="U199" s="15" t="str">
        <f t="shared" si="39"/>
        <v/>
      </c>
      <c r="V199" s="2"/>
      <c r="W199" s="2"/>
      <c r="X199" s="2"/>
    </row>
    <row r="200" spans="1:24">
      <c r="A200" s="2" t="s">
        <v>9449</v>
      </c>
      <c r="B200" s="2" t="s">
        <v>7135</v>
      </c>
      <c r="C200" s="2"/>
      <c r="D200" s="2" t="s">
        <v>2286</v>
      </c>
      <c r="E200" s="15">
        <v>42277</v>
      </c>
      <c r="F200" s="15" t="s">
        <v>6116</v>
      </c>
      <c r="G200" s="2"/>
      <c r="H200" s="2">
        <f t="shared" si="34"/>
        <v>2</v>
      </c>
      <c r="I200" s="2"/>
      <c r="J200" s="19" t="s">
        <v>168</v>
      </c>
      <c r="K200" s="2" t="str">
        <f t="shared" si="35"/>
        <v>x126</v>
      </c>
      <c r="L200" s="2" t="str">
        <f t="shared" si="36"/>
        <v>Reinsurance deposits</v>
      </c>
      <c r="M200" s="2"/>
      <c r="N200" s="2" t="s">
        <v>359</v>
      </c>
      <c r="O200" s="2"/>
      <c r="P200" s="2"/>
      <c r="Q200" s="2"/>
      <c r="R200" s="2"/>
      <c r="S200" s="15">
        <f t="shared" si="37"/>
        <v>41827</v>
      </c>
      <c r="T200" s="15" t="str">
        <f t="shared" si="38"/>
        <v/>
      </c>
      <c r="U200" s="15" t="str">
        <f t="shared" si="39"/>
        <v/>
      </c>
      <c r="V200" s="2"/>
      <c r="W200" s="2"/>
      <c r="X200" s="2"/>
    </row>
    <row r="201" spans="1:24">
      <c r="A201" s="2" t="s">
        <v>9903</v>
      </c>
      <c r="B201" s="2" t="s">
        <v>7136</v>
      </c>
      <c r="C201" s="2"/>
      <c r="D201" s="2" t="s">
        <v>2286</v>
      </c>
      <c r="E201" s="15">
        <v>42277</v>
      </c>
      <c r="F201" s="15" t="s">
        <v>6116</v>
      </c>
      <c r="G201" s="2"/>
      <c r="H201" s="2">
        <f t="shared" si="34"/>
        <v>4</v>
      </c>
      <c r="I201" s="2"/>
      <c r="J201" s="19" t="s">
        <v>205</v>
      </c>
      <c r="K201" s="2" t="str">
        <f t="shared" si="35"/>
        <v>x93</v>
      </c>
      <c r="L201" s="2" t="str">
        <f t="shared" si="36"/>
        <v>Other than debt instruments [not subordinated], derivatives and reinsurance deposit</v>
      </c>
      <c r="M201" s="2" t="s">
        <v>358</v>
      </c>
      <c r="N201" s="2" t="s">
        <v>359</v>
      </c>
      <c r="O201" s="2"/>
      <c r="P201" s="2"/>
      <c r="Q201" s="2"/>
      <c r="R201" s="2"/>
      <c r="S201" s="15">
        <f t="shared" si="37"/>
        <v>41827</v>
      </c>
      <c r="T201" s="15" t="str">
        <f t="shared" si="38"/>
        <v/>
      </c>
      <c r="U201" s="15" t="str">
        <f t="shared" si="39"/>
        <v/>
      </c>
      <c r="V201" s="2"/>
      <c r="W201" s="2"/>
      <c r="X201" s="2"/>
    </row>
    <row r="202" spans="1:24">
      <c r="A202" s="2" t="s">
        <v>9904</v>
      </c>
      <c r="B202" s="2" t="s">
        <v>7137</v>
      </c>
      <c r="C202" s="2"/>
      <c r="D202" s="2" t="s">
        <v>2286</v>
      </c>
      <c r="E202" s="15">
        <v>42277</v>
      </c>
      <c r="F202" s="15" t="s">
        <v>6116</v>
      </c>
      <c r="G202" s="2"/>
      <c r="H202" s="2">
        <f t="shared" si="34"/>
        <v>4</v>
      </c>
      <c r="I202" s="2"/>
      <c r="J202" s="21" t="s">
        <v>136</v>
      </c>
      <c r="K202" s="2" t="str">
        <f t="shared" si="35"/>
        <v>x39</v>
      </c>
      <c r="L202" s="2" t="str">
        <f t="shared" si="36"/>
        <v>Equity instruments</v>
      </c>
      <c r="M202" s="2" t="s">
        <v>358</v>
      </c>
      <c r="N202" s="2" t="s">
        <v>359</v>
      </c>
      <c r="O202" s="2"/>
      <c r="P202" s="2"/>
      <c r="Q202" s="2"/>
      <c r="R202" s="2"/>
      <c r="S202" s="15">
        <f t="shared" si="37"/>
        <v>41827</v>
      </c>
      <c r="T202" s="15" t="str">
        <f t="shared" si="38"/>
        <v/>
      </c>
      <c r="U202" s="15" t="str">
        <f t="shared" si="39"/>
        <v/>
      </c>
      <c r="V202" s="2"/>
      <c r="W202" s="2"/>
      <c r="X202" s="2"/>
    </row>
    <row r="203" spans="1:24">
      <c r="A203" s="2" t="s">
        <v>7257</v>
      </c>
      <c r="B203" s="2" t="s">
        <v>7139</v>
      </c>
      <c r="C203" s="2"/>
      <c r="D203" s="2" t="s">
        <v>2286</v>
      </c>
      <c r="E203" s="15">
        <v>42277</v>
      </c>
      <c r="F203" s="15" t="s">
        <v>6116</v>
      </c>
      <c r="G203" s="2"/>
      <c r="H203" s="2">
        <f t="shared" si="34"/>
        <v>1</v>
      </c>
      <c r="I203" s="2"/>
      <c r="J203" s="22" t="s">
        <v>185</v>
      </c>
      <c r="K203" s="2" t="str">
        <f t="shared" si="35"/>
        <v>x135</v>
      </c>
      <c r="L203" s="2" t="str">
        <f t="shared" si="36"/>
        <v>Shares</v>
      </c>
      <c r="M203" s="2" t="s">
        <v>358</v>
      </c>
      <c r="N203" s="2" t="s">
        <v>359</v>
      </c>
      <c r="O203" s="2"/>
      <c r="P203" s="2"/>
      <c r="Q203" s="2"/>
      <c r="R203" s="2"/>
      <c r="S203" s="15">
        <f t="shared" si="37"/>
        <v>41827</v>
      </c>
      <c r="T203" s="15" t="str">
        <f t="shared" si="38"/>
        <v/>
      </c>
      <c r="U203" s="15" t="str">
        <f t="shared" si="39"/>
        <v/>
      </c>
      <c r="V203" s="2"/>
      <c r="W203" s="2"/>
      <c r="X203" s="2"/>
    </row>
    <row r="204" spans="1:24">
      <c r="A204" s="2" t="s">
        <v>7258</v>
      </c>
      <c r="B204" s="2" t="s">
        <v>7169</v>
      </c>
      <c r="C204" s="2"/>
      <c r="D204" s="2" t="s">
        <v>2286</v>
      </c>
      <c r="E204" s="15">
        <v>42277</v>
      </c>
      <c r="F204" s="15" t="s">
        <v>6116</v>
      </c>
      <c r="G204" s="2"/>
      <c r="H204" s="2">
        <f t="shared" si="34"/>
        <v>1</v>
      </c>
      <c r="I204" s="2"/>
      <c r="J204" s="100" t="s">
        <v>186</v>
      </c>
      <c r="K204" s="2" t="str">
        <f t="shared" si="35"/>
        <v>x87</v>
      </c>
      <c r="L204" s="2" t="str">
        <f t="shared" si="36"/>
        <v>Ordinary shares</v>
      </c>
      <c r="M204" s="2"/>
      <c r="N204" s="2" t="s">
        <v>359</v>
      </c>
      <c r="O204" s="2"/>
      <c r="P204" s="2"/>
      <c r="Q204" s="2"/>
      <c r="R204" s="2"/>
      <c r="S204" s="15">
        <f t="shared" si="37"/>
        <v>41827</v>
      </c>
      <c r="T204" s="15" t="str">
        <f t="shared" si="38"/>
        <v/>
      </c>
      <c r="U204" s="15" t="str">
        <f t="shared" si="39"/>
        <v/>
      </c>
      <c r="V204" s="2"/>
      <c r="W204" s="2"/>
      <c r="X204" s="2"/>
    </row>
    <row r="205" spans="1:24">
      <c r="A205" s="2" t="s">
        <v>7365</v>
      </c>
      <c r="B205" s="2" t="s">
        <v>7170</v>
      </c>
      <c r="C205" s="2"/>
      <c r="D205" s="2" t="s">
        <v>2286</v>
      </c>
      <c r="E205" s="15">
        <v>42277</v>
      </c>
      <c r="F205" s="15" t="s">
        <v>6116</v>
      </c>
      <c r="G205" s="2"/>
      <c r="H205" s="2">
        <f t="shared" si="34"/>
        <v>1</v>
      </c>
      <c r="I205" s="2"/>
      <c r="J205" s="100" t="s">
        <v>187</v>
      </c>
      <c r="K205" s="2" t="str">
        <f t="shared" si="35"/>
        <v>x112</v>
      </c>
      <c r="L205" s="2" t="str">
        <f t="shared" si="36"/>
        <v>Preference shares</v>
      </c>
      <c r="M205" s="2"/>
      <c r="N205" s="2" t="s">
        <v>359</v>
      </c>
      <c r="O205" s="2"/>
      <c r="P205" s="2"/>
      <c r="Q205" s="2"/>
      <c r="R205" s="2"/>
      <c r="S205" s="15">
        <f t="shared" si="37"/>
        <v>41827</v>
      </c>
      <c r="T205" s="15" t="str">
        <f t="shared" si="38"/>
        <v/>
      </c>
      <c r="U205" s="15" t="str">
        <f t="shared" si="39"/>
        <v/>
      </c>
      <c r="V205" s="2"/>
      <c r="W205" s="2"/>
      <c r="X205" s="2"/>
    </row>
    <row r="206" spans="1:24">
      <c r="A206" s="2" t="s">
        <v>7371</v>
      </c>
      <c r="B206" s="2" t="s">
        <v>7366</v>
      </c>
      <c r="C206" s="2"/>
      <c r="D206" s="2" t="s">
        <v>2286</v>
      </c>
      <c r="E206" s="15">
        <v>42277</v>
      </c>
      <c r="F206" s="15" t="s">
        <v>6116</v>
      </c>
      <c r="G206" s="2"/>
      <c r="H206" s="2">
        <f t="shared" si="34"/>
        <v>4</v>
      </c>
      <c r="I206" s="2"/>
      <c r="J206" s="22" t="s">
        <v>188</v>
      </c>
      <c r="K206" s="2" t="str">
        <f t="shared" si="35"/>
        <v>x42</v>
      </c>
      <c r="L206" s="2" t="str">
        <f t="shared" si="36"/>
        <v>Equity instruments other than shares</v>
      </c>
      <c r="M206" s="2"/>
      <c r="N206" s="2" t="s">
        <v>359</v>
      </c>
      <c r="O206" s="2"/>
      <c r="P206" s="2"/>
      <c r="Q206" s="2"/>
      <c r="R206" s="2"/>
      <c r="S206" s="15">
        <f t="shared" si="37"/>
        <v>41827</v>
      </c>
      <c r="T206" s="15">
        <f t="shared" si="38"/>
        <v>41639</v>
      </c>
      <c r="U206" s="15" t="str">
        <f t="shared" si="39"/>
        <v/>
      </c>
      <c r="V206" s="2"/>
      <c r="W206" s="2"/>
      <c r="X206" s="2"/>
    </row>
    <row r="207" spans="1:24">
      <c r="A207" s="2" t="s">
        <v>7372</v>
      </c>
      <c r="B207" s="2" t="s">
        <v>7373</v>
      </c>
      <c r="C207" s="2"/>
      <c r="D207" s="2" t="s">
        <v>2286</v>
      </c>
      <c r="E207" s="15">
        <v>42277</v>
      </c>
      <c r="F207" s="15" t="s">
        <v>6116</v>
      </c>
      <c r="G207" s="2"/>
      <c r="H207" s="2">
        <f t="shared" si="34"/>
        <v>4</v>
      </c>
      <c r="I207" s="2"/>
      <c r="J207" s="21" t="s">
        <v>355</v>
      </c>
      <c r="K207" s="2" t="str">
        <f t="shared" si="35"/>
        <v>x94</v>
      </c>
      <c r="L207" s="2" t="str">
        <f t="shared" si="36"/>
        <v>Other than debt instruments [not subordinated], derivatives, reinsurance deposit and equity instruments</v>
      </c>
      <c r="M207" s="2"/>
      <c r="N207" s="2" t="s">
        <v>359</v>
      </c>
      <c r="O207" s="2"/>
      <c r="P207" s="2"/>
      <c r="Q207" s="2"/>
      <c r="R207" s="2"/>
      <c r="S207" s="15">
        <f t="shared" si="37"/>
        <v>41827</v>
      </c>
      <c r="T207" s="15">
        <f t="shared" si="38"/>
        <v>41639</v>
      </c>
      <c r="U207" s="15" t="str">
        <f t="shared" si="39"/>
        <v/>
      </c>
      <c r="V207" s="2"/>
      <c r="W207" s="2"/>
      <c r="X207" s="2"/>
    </row>
    <row r="208" spans="1:24">
      <c r="A208" s="2" t="s">
        <v>7399</v>
      </c>
      <c r="B208" s="2" t="s">
        <v>7374</v>
      </c>
      <c r="C208" s="2"/>
      <c r="D208" s="2" t="s">
        <v>2286</v>
      </c>
      <c r="E208" s="15">
        <v>42277</v>
      </c>
      <c r="F208" s="15">
        <v>41639</v>
      </c>
      <c r="G208" s="2"/>
      <c r="H208" s="2">
        <f t="shared" si="34"/>
        <v>3</v>
      </c>
      <c r="I208" s="2"/>
      <c r="J208" s="20" t="s">
        <v>375</v>
      </c>
      <c r="K208" s="2"/>
      <c r="L208" s="2"/>
      <c r="M208" s="2"/>
      <c r="N208" s="2"/>
      <c r="O208" s="2" t="s">
        <v>2286</v>
      </c>
      <c r="P208" s="2"/>
      <c r="Q208" s="2" t="s">
        <v>373</v>
      </c>
      <c r="R208" s="2"/>
      <c r="S208" s="15">
        <v>41827</v>
      </c>
      <c r="T208" s="15"/>
      <c r="U208" s="15"/>
      <c r="V208" s="2"/>
      <c r="W208" s="2"/>
      <c r="X208" s="2"/>
    </row>
    <row r="209" spans="1:24">
      <c r="A209" s="2" t="s">
        <v>7400</v>
      </c>
      <c r="B209" s="2" t="s">
        <v>7401</v>
      </c>
      <c r="C209" s="2"/>
      <c r="D209" s="2" t="s">
        <v>2286</v>
      </c>
      <c r="E209" s="15">
        <v>42277</v>
      </c>
      <c r="F209" s="15" t="s">
        <v>6116</v>
      </c>
      <c r="G209" s="2"/>
      <c r="H209" s="2">
        <f t="shared" si="34"/>
        <v>4</v>
      </c>
      <c r="I209" s="2"/>
      <c r="J209" s="17" t="s">
        <v>130</v>
      </c>
      <c r="K209" s="2" t="str">
        <f>VLOOKUP(J209,$A:$B,2,FALSE)</f>
        <v>x0</v>
      </c>
      <c r="L209" s="2" t="str">
        <f t="shared" si="36"/>
        <v>Total/NA</v>
      </c>
      <c r="M209" s="2" t="s">
        <v>358</v>
      </c>
      <c r="N209" s="2"/>
      <c r="O209" s="2"/>
      <c r="P209" s="2"/>
      <c r="Q209" s="2"/>
      <c r="R209" s="2"/>
      <c r="S209" s="15">
        <f>VLOOKUP(J209,A:G,5,FALSE)</f>
        <v>41827</v>
      </c>
      <c r="T209" s="15" t="str">
        <f>IF(VLOOKUP(J209,A:G,6,FALSE)=0,"",VLOOKUP(J209,A:G,6,FALSE))</f>
        <v/>
      </c>
      <c r="U209" s="15" t="str">
        <f>IF(VLOOKUP(J209,A:G,7,FALSE)=0,"",VLOOKUP(J209,A:G,7,FALSE))</f>
        <v/>
      </c>
      <c r="V209" s="2"/>
      <c r="W209" s="2"/>
      <c r="X209" s="2"/>
    </row>
    <row r="210" spans="1:24">
      <c r="A210" s="2" t="s">
        <v>7502</v>
      </c>
      <c r="B210" s="2" t="s">
        <v>7402</v>
      </c>
      <c r="C210" s="2"/>
      <c r="D210" s="2" t="s">
        <v>2286</v>
      </c>
      <c r="E210" s="15">
        <v>42277</v>
      </c>
      <c r="F210" s="15" t="s">
        <v>6116</v>
      </c>
      <c r="G210" s="2"/>
      <c r="H210" s="2">
        <f t="shared" si="34"/>
        <v>1</v>
      </c>
      <c r="I210" s="2"/>
      <c r="J210" s="19" t="s">
        <v>206</v>
      </c>
      <c r="K210" s="2" t="str">
        <f>VLOOKUP(J210,$A:$B,2,FALSE)</f>
        <v>x128</v>
      </c>
      <c r="L210" s="2" t="str">
        <f t="shared" si="36"/>
        <v>Reserves and retained earnings</v>
      </c>
      <c r="M210" s="2"/>
      <c r="N210" s="2" t="s">
        <v>359</v>
      </c>
      <c r="O210" s="2"/>
      <c r="P210" s="2"/>
      <c r="Q210" s="2"/>
      <c r="R210" s="2"/>
      <c r="S210" s="15">
        <f>VLOOKUP(J210,A:G,5,FALSE)</f>
        <v>41827</v>
      </c>
      <c r="T210" s="15" t="str">
        <f>IF(VLOOKUP(J210,A:G,6,FALSE)=0,"",VLOOKUP(J210,A:G,6,FALSE))</f>
        <v/>
      </c>
      <c r="U210" s="15" t="str">
        <f>IF(VLOOKUP(J210,A:G,7,FALSE)=0,"",VLOOKUP(J210,A:G,7,FALSE))</f>
        <v/>
      </c>
      <c r="V210" s="2"/>
      <c r="W210" s="2"/>
      <c r="X210" s="2"/>
    </row>
    <row r="211" spans="1:24">
      <c r="A211" s="2" t="s">
        <v>7501</v>
      </c>
      <c r="B211" s="2" t="s">
        <v>7524</v>
      </c>
      <c r="C211" s="2"/>
      <c r="D211" s="2" t="s">
        <v>2286</v>
      </c>
      <c r="E211" s="15">
        <v>42277</v>
      </c>
      <c r="F211" s="15" t="s">
        <v>6116</v>
      </c>
      <c r="G211" s="2"/>
      <c r="H211" s="2">
        <f t="shared" si="34"/>
        <v>1</v>
      </c>
      <c r="I211" s="2"/>
      <c r="J211" s="19" t="s">
        <v>207</v>
      </c>
      <c r="K211" s="2" t="str">
        <f>VLOOKUP(J211,$A:$B,2,FALSE)</f>
        <v>x103</v>
      </c>
      <c r="L211" s="2" t="str">
        <f t="shared" si="36"/>
        <v>Other than reserves and retained earnings</v>
      </c>
      <c r="M211" s="2"/>
      <c r="N211" s="2" t="s">
        <v>359</v>
      </c>
      <c r="O211" s="2"/>
      <c r="P211" s="2"/>
      <c r="Q211" s="2"/>
      <c r="R211" s="2"/>
      <c r="S211" s="15">
        <f>VLOOKUP(J211,A:G,5,FALSE)</f>
        <v>41827</v>
      </c>
      <c r="T211" s="15" t="str">
        <f>IF(VLOOKUP(J211,A:G,6,FALSE)=0,"",VLOOKUP(J211,A:G,6,FALSE))</f>
        <v/>
      </c>
      <c r="U211" s="15" t="str">
        <f>IF(VLOOKUP(J211,A:G,7,FALSE)=0,"",VLOOKUP(J211,A:G,7,FALSE))</f>
        <v/>
      </c>
      <c r="V211" s="2"/>
      <c r="W211" s="2"/>
      <c r="X211" s="2"/>
    </row>
    <row r="212" spans="1:24">
      <c r="A212" s="2" t="s">
        <v>7684</v>
      </c>
      <c r="B212" s="2" t="s">
        <v>7689</v>
      </c>
      <c r="C212" s="2"/>
      <c r="D212" s="2" t="s">
        <v>2286</v>
      </c>
      <c r="E212" s="15">
        <v>42277</v>
      </c>
      <c r="F212" s="15" t="s">
        <v>6116</v>
      </c>
      <c r="G212" s="2"/>
      <c r="H212" s="2">
        <f t="shared" si="34"/>
        <v>2</v>
      </c>
      <c r="I212" s="2"/>
      <c r="J212" s="16" t="s">
        <v>2229</v>
      </c>
      <c r="K212" s="2"/>
      <c r="L212" s="2"/>
      <c r="M212" s="2"/>
      <c r="N212" s="2"/>
      <c r="O212" s="2" t="s">
        <v>2286</v>
      </c>
      <c r="P212" s="2"/>
      <c r="Q212" s="2" t="s">
        <v>3438</v>
      </c>
      <c r="R212" s="2"/>
      <c r="S212" s="15">
        <v>41827</v>
      </c>
      <c r="T212" s="15"/>
      <c r="U212" s="15"/>
      <c r="V212" s="2"/>
      <c r="W212" s="2"/>
      <c r="X212" s="2"/>
    </row>
    <row r="213" spans="1:24">
      <c r="A213" s="16" t="s">
        <v>8199</v>
      </c>
      <c r="B213" s="2" t="s">
        <v>8201</v>
      </c>
      <c r="C213" s="2"/>
      <c r="D213" s="2" t="s">
        <v>2286</v>
      </c>
      <c r="E213" s="15">
        <v>42277</v>
      </c>
      <c r="F213" s="15" t="s">
        <v>6116</v>
      </c>
      <c r="G213" s="2"/>
      <c r="H213" s="2">
        <f t="shared" si="34"/>
        <v>1</v>
      </c>
      <c r="I213" s="2"/>
      <c r="J213" s="17" t="s">
        <v>130</v>
      </c>
      <c r="K213" s="2" t="str">
        <f t="shared" ref="K213:K227" si="40">VLOOKUP(J213,$A:$B,2,FALSE)</f>
        <v>x0</v>
      </c>
      <c r="L213" s="2" t="str">
        <f t="shared" si="36"/>
        <v>Total/NA</v>
      </c>
      <c r="M213" s="2"/>
      <c r="N213" s="2"/>
      <c r="O213" s="2"/>
      <c r="P213" s="2"/>
      <c r="Q213" s="2"/>
      <c r="R213" s="2"/>
      <c r="S213" s="15">
        <f t="shared" ref="S213:S227" si="41">VLOOKUP(J213,A:G,5,FALSE)</f>
        <v>41827</v>
      </c>
      <c r="T213" s="15" t="str">
        <f t="shared" ref="T213:T227" si="42">IF(VLOOKUP(J213,A:G,6,FALSE)=0,"",VLOOKUP(J213,A:G,6,FALSE))</f>
        <v/>
      </c>
      <c r="U213" s="15" t="str">
        <f t="shared" ref="U213:U227" si="43">IF(VLOOKUP(J213,A:G,7,FALSE)=0,"",VLOOKUP(J213,A:G,7,FALSE))</f>
        <v/>
      </c>
      <c r="V213" s="2"/>
      <c r="W213" s="2"/>
      <c r="X213" s="2"/>
    </row>
    <row r="214" spans="1:24">
      <c r="A214" s="16" t="s">
        <v>8200</v>
      </c>
      <c r="B214" s="2" t="s">
        <v>8202</v>
      </c>
      <c r="C214" s="2"/>
      <c r="D214" s="2" t="s">
        <v>2286</v>
      </c>
      <c r="E214" s="15">
        <v>42277</v>
      </c>
      <c r="F214" s="15" t="s">
        <v>6116</v>
      </c>
      <c r="G214" s="2"/>
      <c r="H214" s="2">
        <f t="shared" si="34"/>
        <v>1</v>
      </c>
      <c r="I214" s="2"/>
      <c r="J214" s="19" t="s">
        <v>208</v>
      </c>
      <c r="K214" s="2" t="str">
        <f t="shared" si="40"/>
        <v>x69</v>
      </c>
      <c r="L214" s="2" t="str">
        <f t="shared" si="36"/>
        <v>Guarantees received and collateral held</v>
      </c>
      <c r="M214" s="2" t="s">
        <v>358</v>
      </c>
      <c r="N214" s="2"/>
      <c r="O214" s="2"/>
      <c r="P214" s="2"/>
      <c r="Q214" s="2"/>
      <c r="R214" s="2"/>
      <c r="S214" s="15">
        <f t="shared" si="41"/>
        <v>41827</v>
      </c>
      <c r="T214" s="15">
        <f t="shared" si="42"/>
        <v>41639</v>
      </c>
      <c r="U214" s="15" t="str">
        <f t="shared" si="43"/>
        <v/>
      </c>
      <c r="V214" s="2"/>
      <c r="W214" s="2"/>
      <c r="X214" s="2"/>
    </row>
    <row r="215" spans="1:24">
      <c r="A215" s="16" t="s">
        <v>9450</v>
      </c>
      <c r="B215" s="2" t="s">
        <v>8203</v>
      </c>
      <c r="C215" s="2"/>
      <c r="D215" s="2" t="s">
        <v>2286</v>
      </c>
      <c r="E215" s="15">
        <v>42277</v>
      </c>
      <c r="F215" s="15" t="s">
        <v>6116</v>
      </c>
      <c r="G215" s="2"/>
      <c r="H215" s="2">
        <f t="shared" si="34"/>
        <v>1</v>
      </c>
      <c r="I215" s="2"/>
      <c r="J215" s="21" t="s">
        <v>209</v>
      </c>
      <c r="K215" s="2" t="str">
        <f t="shared" si="40"/>
        <v>x68</v>
      </c>
      <c r="L215" s="2" t="str">
        <f t="shared" si="36"/>
        <v>Guarantees and letters of credit received</v>
      </c>
      <c r="M215" s="2" t="s">
        <v>358</v>
      </c>
      <c r="N215" s="2" t="s">
        <v>359</v>
      </c>
      <c r="O215" s="2"/>
      <c r="P215" s="2"/>
      <c r="Q215" s="2"/>
      <c r="R215" s="2"/>
      <c r="S215" s="15">
        <f t="shared" si="41"/>
        <v>41827</v>
      </c>
      <c r="T215" s="15" t="str">
        <f t="shared" si="42"/>
        <v/>
      </c>
      <c r="U215" s="15" t="str">
        <f t="shared" si="43"/>
        <v/>
      </c>
      <c r="V215" s="2"/>
      <c r="W215" s="2"/>
      <c r="X215" s="2"/>
    </row>
    <row r="216" spans="1:24">
      <c r="A216" s="16" t="s">
        <v>8198</v>
      </c>
      <c r="B216" s="2" t="s">
        <v>8204</v>
      </c>
      <c r="C216" s="2"/>
      <c r="D216" s="2" t="s">
        <v>2286</v>
      </c>
      <c r="E216" s="15">
        <v>42277</v>
      </c>
      <c r="F216" s="15" t="s">
        <v>6116</v>
      </c>
      <c r="G216" s="2"/>
      <c r="H216" s="2">
        <f t="shared" si="34"/>
        <v>1</v>
      </c>
      <c r="I216" s="2"/>
      <c r="J216" s="22" t="s">
        <v>2230</v>
      </c>
      <c r="K216" s="2" t="str">
        <f t="shared" si="40"/>
        <v>x77</v>
      </c>
      <c r="L216" s="2" t="str">
        <f t="shared" si="36"/>
        <v>Limited guarantees and letters of credit received</v>
      </c>
      <c r="M216" s="2" t="s">
        <v>358</v>
      </c>
      <c r="N216" s="2" t="s">
        <v>359</v>
      </c>
      <c r="O216" s="2"/>
      <c r="P216" s="2"/>
      <c r="Q216" s="2"/>
      <c r="R216" s="2"/>
      <c r="S216" s="15">
        <f t="shared" si="41"/>
        <v>41827</v>
      </c>
      <c r="T216" s="15" t="str">
        <f t="shared" si="42"/>
        <v/>
      </c>
      <c r="U216" s="15">
        <f t="shared" si="43"/>
        <v>45122</v>
      </c>
      <c r="V216" s="2"/>
      <c r="W216" s="2"/>
      <c r="X216" s="2"/>
    </row>
    <row r="217" spans="1:24">
      <c r="A217" s="16" t="s">
        <v>8260</v>
      </c>
      <c r="B217" s="2" t="s">
        <v>8242</v>
      </c>
      <c r="C217" s="2"/>
      <c r="D217" s="2" t="s">
        <v>2286</v>
      </c>
      <c r="E217" s="15">
        <v>42277</v>
      </c>
      <c r="F217" s="30">
        <v>43661</v>
      </c>
      <c r="G217" s="2"/>
      <c r="H217" s="2">
        <f t="shared" si="34"/>
        <v>1</v>
      </c>
      <c r="I217" s="2"/>
      <c r="J217" s="100" t="s">
        <v>210</v>
      </c>
      <c r="K217" s="2" t="str">
        <f t="shared" si="40"/>
        <v>x79</v>
      </c>
      <c r="L217" s="2" t="str">
        <f t="shared" si="36"/>
        <v>Limited guarantees and letters of credit received directly</v>
      </c>
      <c r="M217" s="2"/>
      <c r="N217" s="2" t="s">
        <v>359</v>
      </c>
      <c r="O217" s="2"/>
      <c r="P217" s="2"/>
      <c r="Q217" s="2"/>
      <c r="R217" s="2"/>
      <c r="S217" s="15">
        <f t="shared" si="41"/>
        <v>41827</v>
      </c>
      <c r="T217" s="15">
        <f t="shared" si="42"/>
        <v>41639</v>
      </c>
      <c r="U217" s="15" t="str">
        <f t="shared" si="43"/>
        <v/>
      </c>
      <c r="V217" s="2"/>
      <c r="W217" s="2"/>
      <c r="X217" s="2"/>
    </row>
    <row r="218" spans="1:24">
      <c r="A218" s="16" t="s">
        <v>8261</v>
      </c>
      <c r="B218" s="2" t="s">
        <v>8243</v>
      </c>
      <c r="C218" s="2"/>
      <c r="D218" s="2" t="s">
        <v>2286</v>
      </c>
      <c r="E218" s="15">
        <v>42277</v>
      </c>
      <c r="F218" s="15"/>
      <c r="G218" s="2"/>
      <c r="H218" s="2">
        <f t="shared" si="34"/>
        <v>1</v>
      </c>
      <c r="I218" s="2"/>
      <c r="J218" s="100" t="s">
        <v>211</v>
      </c>
      <c r="K218" s="2" t="str">
        <f t="shared" si="40"/>
        <v>x80</v>
      </c>
      <c r="L218" s="2" t="str">
        <f t="shared" si="36"/>
        <v>Limited guarantees and letters of credit received for assets held</v>
      </c>
      <c r="M218" s="2"/>
      <c r="N218" s="2" t="s">
        <v>359</v>
      </c>
      <c r="O218" s="2"/>
      <c r="P218" s="2"/>
      <c r="Q218" s="2"/>
      <c r="R218" s="2"/>
      <c r="S218" s="15">
        <f t="shared" si="41"/>
        <v>41827</v>
      </c>
      <c r="T218" s="15">
        <f t="shared" si="42"/>
        <v>41639</v>
      </c>
      <c r="U218" s="15" t="str">
        <f t="shared" si="43"/>
        <v/>
      </c>
      <c r="V218" s="2"/>
      <c r="W218" s="2"/>
      <c r="X218" s="2"/>
    </row>
    <row r="219" spans="1:24">
      <c r="A219" s="16" t="s">
        <v>8263</v>
      </c>
      <c r="B219" s="2" t="s">
        <v>8262</v>
      </c>
      <c r="C219" s="2"/>
      <c r="D219" s="2" t="s">
        <v>2286</v>
      </c>
      <c r="E219" s="15">
        <v>42277</v>
      </c>
      <c r="F219" s="15"/>
      <c r="G219" s="2"/>
      <c r="H219" s="2">
        <f t="shared" si="34"/>
        <v>1</v>
      </c>
      <c r="I219" s="2"/>
      <c r="J219" s="22" t="s">
        <v>212</v>
      </c>
      <c r="K219" s="2" t="str">
        <f t="shared" si="40"/>
        <v>x159</v>
      </c>
      <c r="L219" s="2" t="str">
        <f t="shared" si="36"/>
        <v>Unlimited guarantees and letters of credit received</v>
      </c>
      <c r="M219" s="2"/>
      <c r="N219" s="2" t="s">
        <v>359</v>
      </c>
      <c r="O219" s="2"/>
      <c r="P219" s="2"/>
      <c r="Q219" s="2"/>
      <c r="R219" s="2"/>
      <c r="S219" s="15">
        <f t="shared" si="41"/>
        <v>41827</v>
      </c>
      <c r="T219" s="15" t="str">
        <f t="shared" si="42"/>
        <v/>
      </c>
      <c r="U219" s="15" t="str">
        <f t="shared" si="43"/>
        <v/>
      </c>
      <c r="V219" s="2"/>
      <c r="W219" s="2"/>
      <c r="X219" s="2"/>
    </row>
    <row r="220" spans="1:24">
      <c r="A220" s="2" t="s">
        <v>8329</v>
      </c>
      <c r="B220" s="2" t="s">
        <v>8341</v>
      </c>
      <c r="C220" s="2"/>
      <c r="D220" s="2" t="s">
        <v>2286</v>
      </c>
      <c r="E220" s="15">
        <v>42277</v>
      </c>
      <c r="F220" s="15" t="s">
        <v>6116</v>
      </c>
      <c r="G220" s="2"/>
      <c r="H220" s="2">
        <f t="shared" si="34"/>
        <v>1</v>
      </c>
      <c r="I220" s="2"/>
      <c r="J220" s="21" t="s">
        <v>157</v>
      </c>
      <c r="K220" s="2" t="str">
        <f t="shared" si="40"/>
        <v>x16</v>
      </c>
      <c r="L220" s="2" t="str">
        <f t="shared" si="36"/>
        <v>Collateral held</v>
      </c>
      <c r="M220" s="2"/>
      <c r="N220" s="2" t="s">
        <v>359</v>
      </c>
      <c r="O220" s="2"/>
      <c r="P220" s="2"/>
      <c r="Q220" s="2"/>
      <c r="R220" s="2"/>
      <c r="S220" s="15">
        <f t="shared" si="41"/>
        <v>41827</v>
      </c>
      <c r="T220" s="15" t="str">
        <f t="shared" si="42"/>
        <v/>
      </c>
      <c r="U220" s="15" t="str">
        <f t="shared" si="43"/>
        <v/>
      </c>
      <c r="V220" s="2"/>
      <c r="W220" s="2"/>
      <c r="X220" s="2"/>
    </row>
    <row r="221" spans="1:24">
      <c r="A221" s="2" t="s">
        <v>8330</v>
      </c>
      <c r="B221" s="2" t="s">
        <v>8342</v>
      </c>
      <c r="C221" s="2"/>
      <c r="D221" s="2" t="s">
        <v>2286</v>
      </c>
      <c r="E221" s="15">
        <v>42277</v>
      </c>
      <c r="F221" s="15" t="s">
        <v>6116</v>
      </c>
      <c r="G221" s="2"/>
      <c r="H221" s="2">
        <f t="shared" si="34"/>
        <v>1</v>
      </c>
      <c r="I221" s="2"/>
      <c r="J221" s="19" t="s">
        <v>213</v>
      </c>
      <c r="K221" s="2" t="str">
        <f t="shared" si="40"/>
        <v>x21</v>
      </c>
      <c r="L221" s="2" t="str">
        <f t="shared" si="36"/>
        <v>Contingent liabilities and collateral pledged</v>
      </c>
      <c r="M221" s="2" t="s">
        <v>358</v>
      </c>
      <c r="N221" s="2"/>
      <c r="O221" s="2"/>
      <c r="P221" s="2"/>
      <c r="Q221" s="2"/>
      <c r="R221" s="2"/>
      <c r="S221" s="15">
        <f t="shared" si="41"/>
        <v>41827</v>
      </c>
      <c r="T221" s="15">
        <f t="shared" si="42"/>
        <v>41639</v>
      </c>
      <c r="U221" s="15" t="str">
        <f t="shared" si="43"/>
        <v/>
      </c>
      <c r="V221" s="2"/>
      <c r="W221" s="2"/>
      <c r="X221" s="2"/>
    </row>
    <row r="222" spans="1:24">
      <c r="A222" s="2" t="s">
        <v>8331</v>
      </c>
      <c r="B222" s="2" t="s">
        <v>8343</v>
      </c>
      <c r="C222" s="2"/>
      <c r="D222" s="2" t="s">
        <v>2286</v>
      </c>
      <c r="E222" s="15">
        <v>42277</v>
      </c>
      <c r="F222" s="15" t="s">
        <v>6116</v>
      </c>
      <c r="G222" s="2"/>
      <c r="H222" s="2">
        <f t="shared" si="34"/>
        <v>1</v>
      </c>
      <c r="I222" s="2"/>
      <c r="J222" s="21" t="s">
        <v>150</v>
      </c>
      <c r="K222" s="2" t="str">
        <f t="shared" si="40"/>
        <v>x20</v>
      </c>
      <c r="L222" s="2" t="str">
        <f t="shared" si="36"/>
        <v>Contingent liabilities</v>
      </c>
      <c r="M222" s="2" t="s">
        <v>358</v>
      </c>
      <c r="N222" s="2" t="s">
        <v>359</v>
      </c>
      <c r="O222" s="2"/>
      <c r="P222" s="2"/>
      <c r="Q222" s="2"/>
      <c r="R222" s="2"/>
      <c r="S222" s="15">
        <f t="shared" si="41"/>
        <v>41827</v>
      </c>
      <c r="T222" s="15" t="str">
        <f t="shared" si="42"/>
        <v/>
      </c>
      <c r="U222" s="15" t="str">
        <f t="shared" si="43"/>
        <v/>
      </c>
      <c r="V222" s="2"/>
      <c r="W222" s="2"/>
      <c r="X222" s="2"/>
    </row>
    <row r="223" spans="1:24">
      <c r="A223" s="2" t="s">
        <v>8332</v>
      </c>
      <c r="B223" s="2" t="s">
        <v>8344</v>
      </c>
      <c r="C223" s="2"/>
      <c r="D223" s="2" t="s">
        <v>2286</v>
      </c>
      <c r="E223" s="15">
        <v>42277</v>
      </c>
      <c r="F223" s="15" t="s">
        <v>6116</v>
      </c>
      <c r="G223" s="2"/>
      <c r="H223" s="2">
        <f t="shared" si="34"/>
        <v>1</v>
      </c>
      <c r="I223" s="2"/>
      <c r="J223" s="22" t="s">
        <v>214</v>
      </c>
      <c r="K223" s="2" t="str">
        <f t="shared" si="40"/>
        <v>x67</v>
      </c>
      <c r="L223" s="2" t="str">
        <f t="shared" si="36"/>
        <v>Guarantees and letters of credit given</v>
      </c>
      <c r="M223" s="2" t="s">
        <v>358</v>
      </c>
      <c r="N223" s="2" t="s">
        <v>359</v>
      </c>
      <c r="O223" s="2"/>
      <c r="P223" s="2"/>
      <c r="Q223" s="2"/>
      <c r="R223" s="2"/>
      <c r="S223" s="15">
        <f t="shared" si="41"/>
        <v>41827</v>
      </c>
      <c r="T223" s="15" t="str">
        <f t="shared" si="42"/>
        <v/>
      </c>
      <c r="U223" s="15" t="str">
        <f t="shared" si="43"/>
        <v/>
      </c>
      <c r="V223" s="2"/>
      <c r="W223" s="2"/>
      <c r="X223" s="2"/>
    </row>
    <row r="224" spans="1:24">
      <c r="A224" s="2" t="s">
        <v>8333</v>
      </c>
      <c r="B224" s="2" t="s">
        <v>8345</v>
      </c>
      <c r="C224" s="2"/>
      <c r="D224" s="2" t="s">
        <v>2286</v>
      </c>
      <c r="E224" s="15">
        <v>42277</v>
      </c>
      <c r="F224" s="15" t="s">
        <v>6116</v>
      </c>
      <c r="G224" s="2"/>
      <c r="H224" s="2">
        <f t="shared" si="34"/>
        <v>1</v>
      </c>
      <c r="I224" s="2"/>
      <c r="J224" s="100" t="s">
        <v>215</v>
      </c>
      <c r="K224" s="2" t="str">
        <f t="shared" si="40"/>
        <v>x158</v>
      </c>
      <c r="L224" s="2" t="str">
        <f t="shared" si="36"/>
        <v>Unlimited guarantees and letters of credit given</v>
      </c>
      <c r="M224" s="2"/>
      <c r="N224" s="2" t="s">
        <v>359</v>
      </c>
      <c r="O224" s="2"/>
      <c r="P224" s="2"/>
      <c r="Q224" s="2"/>
      <c r="R224" s="2"/>
      <c r="S224" s="15">
        <f t="shared" si="41"/>
        <v>41827</v>
      </c>
      <c r="T224" s="15" t="str">
        <f t="shared" si="42"/>
        <v/>
      </c>
      <c r="U224" s="15" t="str">
        <f t="shared" si="43"/>
        <v/>
      </c>
      <c r="V224" s="2"/>
      <c r="W224" s="2"/>
      <c r="X224" s="2"/>
    </row>
    <row r="225" spans="1:24">
      <c r="A225" s="2" t="s">
        <v>8334</v>
      </c>
      <c r="B225" s="2" t="s">
        <v>8346</v>
      </c>
      <c r="C225" s="2"/>
      <c r="D225" s="2" t="s">
        <v>2286</v>
      </c>
      <c r="E225" s="15">
        <v>42277</v>
      </c>
      <c r="F225" s="15" t="s">
        <v>6116</v>
      </c>
      <c r="G225" s="2"/>
      <c r="H225" s="2">
        <f t="shared" si="34"/>
        <v>1</v>
      </c>
      <c r="I225" s="2"/>
      <c r="J225" s="100" t="s">
        <v>216</v>
      </c>
      <c r="K225" s="2" t="str">
        <f t="shared" si="40"/>
        <v>x78</v>
      </c>
      <c r="L225" s="2" t="str">
        <f t="shared" si="36"/>
        <v>Limited guarantees and letters of credit given</v>
      </c>
      <c r="M225" s="2"/>
      <c r="N225" s="2" t="s">
        <v>359</v>
      </c>
      <c r="O225" s="2"/>
      <c r="P225" s="2"/>
      <c r="Q225" s="2"/>
      <c r="R225" s="2"/>
      <c r="S225" s="15">
        <f t="shared" si="41"/>
        <v>41827</v>
      </c>
      <c r="T225" s="15" t="str">
        <f t="shared" si="42"/>
        <v/>
      </c>
      <c r="U225" s="15">
        <f t="shared" si="43"/>
        <v>45122</v>
      </c>
      <c r="V225" s="2"/>
      <c r="W225" s="2"/>
      <c r="X225" s="2"/>
    </row>
    <row r="226" spans="1:24">
      <c r="A226" s="2" t="s">
        <v>8335</v>
      </c>
      <c r="B226" s="2" t="s">
        <v>8347</v>
      </c>
      <c r="C226" s="2"/>
      <c r="D226" s="2" t="s">
        <v>2286</v>
      </c>
      <c r="E226" s="15">
        <v>42277</v>
      </c>
      <c r="F226" s="15" t="s">
        <v>6116</v>
      </c>
      <c r="G226" s="2"/>
      <c r="H226" s="2">
        <f t="shared" si="34"/>
        <v>1</v>
      </c>
      <c r="I226" s="2"/>
      <c r="J226" s="22" t="s">
        <v>217</v>
      </c>
      <c r="K226" s="2" t="str">
        <f t="shared" si="40"/>
        <v>x22</v>
      </c>
      <c r="L226" s="2" t="str">
        <f t="shared" si="36"/>
        <v>Contingent liabilities other than guarantees and letters of credit given</v>
      </c>
      <c r="M226" s="2"/>
      <c r="N226" s="2" t="s">
        <v>359</v>
      </c>
      <c r="O226" s="2"/>
      <c r="P226" s="2"/>
      <c r="Q226" s="2"/>
      <c r="R226" s="2"/>
      <c r="S226" s="15">
        <f t="shared" si="41"/>
        <v>41827</v>
      </c>
      <c r="T226" s="15">
        <f t="shared" si="42"/>
        <v>41639</v>
      </c>
      <c r="U226" s="15" t="str">
        <f t="shared" si="43"/>
        <v/>
      </c>
      <c r="V226" s="2"/>
      <c r="W226" s="2"/>
      <c r="X226" s="2"/>
    </row>
    <row r="227" spans="1:24">
      <c r="A227" s="2" t="s">
        <v>8336</v>
      </c>
      <c r="B227" s="2" t="s">
        <v>8348</v>
      </c>
      <c r="C227" s="2"/>
      <c r="D227" s="2" t="s">
        <v>2286</v>
      </c>
      <c r="E227" s="15">
        <v>42277</v>
      </c>
      <c r="F227" s="15" t="s">
        <v>6116</v>
      </c>
      <c r="G227" s="2"/>
      <c r="H227" s="2">
        <f t="shared" si="34"/>
        <v>1</v>
      </c>
      <c r="I227" s="2"/>
      <c r="J227" s="21" t="s">
        <v>218</v>
      </c>
      <c r="K227" s="2" t="str">
        <f t="shared" si="40"/>
        <v>x17</v>
      </c>
      <c r="L227" s="2" t="str">
        <f t="shared" si="36"/>
        <v>Collateral pledged</v>
      </c>
      <c r="M227" s="2"/>
      <c r="N227" s="2" t="s">
        <v>359</v>
      </c>
      <c r="O227" s="2"/>
      <c r="P227" s="2"/>
      <c r="Q227" s="2"/>
      <c r="R227" s="2"/>
      <c r="S227" s="15">
        <f t="shared" si="41"/>
        <v>41827</v>
      </c>
      <c r="T227" s="15" t="str">
        <f t="shared" si="42"/>
        <v/>
      </c>
      <c r="U227" s="15" t="str">
        <f t="shared" si="43"/>
        <v/>
      </c>
      <c r="V227" s="2"/>
      <c r="W227" s="2"/>
      <c r="X227" s="2"/>
    </row>
    <row r="228" spans="1:24">
      <c r="A228" s="2" t="s">
        <v>8337</v>
      </c>
      <c r="B228" s="2" t="s">
        <v>8349</v>
      </c>
      <c r="C228" s="2"/>
      <c r="D228" s="2" t="s">
        <v>2286</v>
      </c>
      <c r="E228" s="15">
        <v>42277</v>
      </c>
      <c r="F228" s="15" t="s">
        <v>6116</v>
      </c>
      <c r="G228" s="2"/>
      <c r="H228" s="2">
        <f t="shared" si="34"/>
        <v>1</v>
      </c>
      <c r="I228" s="2"/>
      <c r="J228" s="16" t="s">
        <v>377</v>
      </c>
      <c r="K228" s="2"/>
      <c r="L228" s="2"/>
      <c r="M228" s="2"/>
      <c r="N228" s="2"/>
      <c r="O228" s="2" t="s">
        <v>2286</v>
      </c>
      <c r="P228" s="2"/>
      <c r="Q228" s="2" t="s">
        <v>10503</v>
      </c>
      <c r="R228" s="2"/>
      <c r="S228" s="15">
        <v>41827</v>
      </c>
      <c r="T228" s="15"/>
      <c r="U228" s="15"/>
      <c r="V228" s="2"/>
      <c r="W228" s="2"/>
      <c r="X228" s="2"/>
    </row>
    <row r="229" spans="1:24">
      <c r="A229" s="2" t="s">
        <v>8338</v>
      </c>
      <c r="B229" s="2" t="s">
        <v>8350</v>
      </c>
      <c r="C229" s="2"/>
      <c r="D229" s="2" t="s">
        <v>2286</v>
      </c>
      <c r="E229" s="15">
        <v>42277</v>
      </c>
      <c r="F229" s="15" t="s">
        <v>6116</v>
      </c>
      <c r="G229" s="2"/>
      <c r="H229" s="2">
        <f t="shared" si="34"/>
        <v>1</v>
      </c>
      <c r="I229" s="2"/>
      <c r="J229" s="17" t="s">
        <v>130</v>
      </c>
      <c r="K229" s="2" t="str">
        <f t="shared" ref="K229:K243" si="44">VLOOKUP(J229,$A:$B,2,FALSE)</f>
        <v>x0</v>
      </c>
      <c r="L229" s="2" t="str">
        <f t="shared" si="36"/>
        <v>Total/NA</v>
      </c>
      <c r="M229" s="2" t="s">
        <v>358</v>
      </c>
      <c r="N229" s="2"/>
      <c r="O229" s="2"/>
      <c r="P229" s="2"/>
      <c r="Q229" s="2"/>
      <c r="R229" s="2"/>
      <c r="S229" s="15">
        <f t="shared" ref="S229:S243" si="45">VLOOKUP(J229,A:G,5,FALSE)</f>
        <v>41827</v>
      </c>
      <c r="T229" s="15" t="str">
        <f t="shared" ref="T229:T243" si="46">IF(VLOOKUP(J229,A:G,6,FALSE)=0,"",VLOOKUP(J229,A:G,6,FALSE))</f>
        <v/>
      </c>
      <c r="U229" s="15" t="str">
        <f t="shared" ref="U229:U243" si="47">IF(VLOOKUP(J229,A:G,7,FALSE)=0,"",VLOOKUP(J229,A:G,7,FALSE))</f>
        <v/>
      </c>
      <c r="V229" s="2"/>
      <c r="W229" s="2"/>
      <c r="X229" s="2"/>
    </row>
    <row r="230" spans="1:24">
      <c r="A230" s="2" t="s">
        <v>8339</v>
      </c>
      <c r="B230" s="2" t="s">
        <v>8351</v>
      </c>
      <c r="C230" s="2"/>
      <c r="D230" s="2" t="s">
        <v>2286</v>
      </c>
      <c r="E230" s="15">
        <v>42277</v>
      </c>
      <c r="F230" s="15" t="s">
        <v>6116</v>
      </c>
      <c r="G230" s="2"/>
      <c r="H230" s="2">
        <f t="shared" si="34"/>
        <v>1</v>
      </c>
      <c r="I230" s="2"/>
      <c r="J230" s="19" t="s">
        <v>219</v>
      </c>
      <c r="K230" s="2" t="str">
        <f t="shared" si="44"/>
        <v>x86</v>
      </c>
      <c r="L230" s="2" t="str">
        <f t="shared" si="36"/>
        <v>Open</v>
      </c>
      <c r="M230" s="2" t="s">
        <v>358</v>
      </c>
      <c r="N230" s="2" t="s">
        <v>359</v>
      </c>
      <c r="O230" s="2"/>
      <c r="P230" s="2"/>
      <c r="Q230" s="2"/>
      <c r="R230" s="2"/>
      <c r="S230" s="15">
        <f t="shared" si="45"/>
        <v>41827</v>
      </c>
      <c r="T230" s="15" t="str">
        <f t="shared" si="46"/>
        <v/>
      </c>
      <c r="U230" s="15" t="str">
        <f t="shared" si="47"/>
        <v/>
      </c>
      <c r="V230" s="2"/>
      <c r="W230" s="2"/>
      <c r="X230" s="2"/>
    </row>
    <row r="231" spans="1:24">
      <c r="A231" s="2" t="s">
        <v>8340</v>
      </c>
      <c r="B231" s="2" t="s">
        <v>8352</v>
      </c>
      <c r="C231" s="2"/>
      <c r="D231" s="2" t="s">
        <v>2286</v>
      </c>
      <c r="E231" s="15">
        <v>42277</v>
      </c>
      <c r="F231" s="15" t="s">
        <v>6116</v>
      </c>
      <c r="G231" s="2"/>
      <c r="H231" s="2">
        <f t="shared" si="34"/>
        <v>1</v>
      </c>
      <c r="I231" s="2"/>
      <c r="J231" s="21" t="s">
        <v>3977</v>
      </c>
      <c r="K231" s="2" t="str">
        <f t="shared" si="44"/>
        <v>x163</v>
      </c>
      <c r="L231" s="2" t="str">
        <f t="shared" si="36"/>
        <v>L [open]</v>
      </c>
      <c r="M231" s="2"/>
      <c r="N231" s="2" t="s">
        <v>359</v>
      </c>
      <c r="O231" s="2"/>
      <c r="P231" s="2"/>
      <c r="Q231" s="2"/>
      <c r="R231" s="2"/>
      <c r="S231" s="15">
        <f t="shared" si="45"/>
        <v>41827</v>
      </c>
      <c r="T231" s="15" t="str">
        <f t="shared" si="46"/>
        <v/>
      </c>
      <c r="U231" s="15" t="str">
        <f t="shared" si="47"/>
        <v/>
      </c>
      <c r="V231" s="2"/>
      <c r="W231" s="2"/>
      <c r="X231" s="2"/>
    </row>
    <row r="232" spans="1:24">
      <c r="A232" s="2" t="s">
        <v>8395</v>
      </c>
      <c r="B232" s="2" t="s">
        <v>8392</v>
      </c>
      <c r="C232" s="2"/>
      <c r="D232" s="2" t="s">
        <v>2286</v>
      </c>
      <c r="E232" s="15">
        <v>42277</v>
      </c>
      <c r="F232" s="15" t="s">
        <v>6116</v>
      </c>
      <c r="G232" s="2"/>
      <c r="H232" s="2">
        <f t="shared" si="34"/>
        <v>2</v>
      </c>
      <c r="I232" s="2"/>
      <c r="J232" s="21" t="s">
        <v>220</v>
      </c>
      <c r="K232" s="2" t="str">
        <f t="shared" si="44"/>
        <v>x131</v>
      </c>
      <c r="L232" s="2" t="str">
        <f t="shared" si="36"/>
        <v>S [open]</v>
      </c>
      <c r="M232" s="2"/>
      <c r="N232" s="2" t="s">
        <v>359</v>
      </c>
      <c r="O232" s="2"/>
      <c r="P232" s="2"/>
      <c r="Q232" s="2"/>
      <c r="R232" s="2"/>
      <c r="S232" s="15">
        <f t="shared" si="45"/>
        <v>41827</v>
      </c>
      <c r="T232" s="15" t="str">
        <f t="shared" si="46"/>
        <v/>
      </c>
      <c r="U232" s="15" t="str">
        <f t="shared" si="47"/>
        <v/>
      </c>
      <c r="V232" s="2"/>
      <c r="W232" s="2"/>
      <c r="X232" s="2"/>
    </row>
    <row r="233" spans="1:24">
      <c r="A233" s="16" t="s">
        <v>8394</v>
      </c>
      <c r="B233" s="2" t="s">
        <v>8393</v>
      </c>
      <c r="C233" s="2"/>
      <c r="D233" s="2" t="s">
        <v>2286</v>
      </c>
      <c r="E233" s="15">
        <v>42277</v>
      </c>
      <c r="F233" s="15">
        <v>41639</v>
      </c>
      <c r="G233" s="2"/>
      <c r="H233" s="2">
        <f t="shared" si="34"/>
        <v>1</v>
      </c>
      <c r="I233" s="2"/>
      <c r="J233" s="21" t="s">
        <v>221</v>
      </c>
      <c r="K233" s="2" t="str">
        <f t="shared" si="44"/>
        <v>x59</v>
      </c>
      <c r="L233" s="2" t="str">
        <f t="shared" si="36"/>
        <v>FX-FL [open]</v>
      </c>
      <c r="M233" s="2"/>
      <c r="N233" s="2" t="s">
        <v>359</v>
      </c>
      <c r="O233" s="2"/>
      <c r="P233" s="2"/>
      <c r="Q233" s="2"/>
      <c r="R233" s="2"/>
      <c r="S233" s="15">
        <f t="shared" si="45"/>
        <v>41827</v>
      </c>
      <c r="T233" s="15" t="str">
        <f t="shared" si="46"/>
        <v/>
      </c>
      <c r="U233" s="15" t="str">
        <f t="shared" si="47"/>
        <v/>
      </c>
      <c r="V233" s="2"/>
      <c r="W233" s="2"/>
      <c r="X233" s="2"/>
    </row>
    <row r="234" spans="1:24">
      <c r="A234" s="2" t="s">
        <v>9629</v>
      </c>
      <c r="B234" s="2" t="s">
        <v>9631</v>
      </c>
      <c r="C234" s="2"/>
      <c r="D234" s="2" t="s">
        <v>2286</v>
      </c>
      <c r="E234" s="15">
        <v>42277</v>
      </c>
      <c r="F234" s="15">
        <v>42277</v>
      </c>
      <c r="G234" s="2"/>
      <c r="H234" s="2">
        <f t="shared" si="34"/>
        <v>1</v>
      </c>
      <c r="I234" s="2"/>
      <c r="J234" s="21" t="s">
        <v>222</v>
      </c>
      <c r="K234" s="2" t="str">
        <f t="shared" si="44"/>
        <v>x61</v>
      </c>
      <c r="L234" s="2" t="str">
        <f t="shared" si="36"/>
        <v>FX-FX [open]</v>
      </c>
      <c r="M234" s="2"/>
      <c r="N234" s="2" t="s">
        <v>359</v>
      </c>
      <c r="O234" s="2"/>
      <c r="P234" s="2"/>
      <c r="Q234" s="2"/>
      <c r="R234" s="2"/>
      <c r="S234" s="15">
        <f t="shared" si="45"/>
        <v>41827</v>
      </c>
      <c r="T234" s="15" t="str">
        <f t="shared" si="46"/>
        <v/>
      </c>
      <c r="U234" s="15" t="str">
        <f t="shared" si="47"/>
        <v/>
      </c>
      <c r="V234" s="2"/>
      <c r="W234" s="2"/>
      <c r="X234" s="2"/>
    </row>
    <row r="235" spans="1:24">
      <c r="A235" s="2" t="s">
        <v>9630</v>
      </c>
      <c r="B235" s="2" t="s">
        <v>9632</v>
      </c>
      <c r="C235" s="2"/>
      <c r="D235" s="2" t="s">
        <v>2286</v>
      </c>
      <c r="E235" s="15">
        <v>42277</v>
      </c>
      <c r="F235" s="15">
        <v>42277</v>
      </c>
      <c r="G235" s="2"/>
      <c r="H235" s="2">
        <f t="shared" si="34"/>
        <v>1</v>
      </c>
      <c r="I235" s="2"/>
      <c r="J235" s="21" t="s">
        <v>223</v>
      </c>
      <c r="K235" s="2" t="str">
        <f t="shared" si="44"/>
        <v>x56</v>
      </c>
      <c r="L235" s="2" t="str">
        <f t="shared" si="36"/>
        <v>FL-FX [open]</v>
      </c>
      <c r="M235" s="2"/>
      <c r="N235" s="2" t="s">
        <v>359</v>
      </c>
      <c r="O235" s="2"/>
      <c r="P235" s="2"/>
      <c r="Q235" s="2"/>
      <c r="R235" s="2"/>
      <c r="S235" s="15">
        <f t="shared" si="45"/>
        <v>41827</v>
      </c>
      <c r="T235" s="15" t="str">
        <f t="shared" si="46"/>
        <v/>
      </c>
      <c r="U235" s="15" t="str">
        <f t="shared" si="47"/>
        <v/>
      </c>
      <c r="V235" s="2"/>
      <c r="W235" s="2"/>
      <c r="X235" s="2"/>
    </row>
    <row r="236" spans="1:24">
      <c r="A236" s="2" t="s">
        <v>9635</v>
      </c>
      <c r="B236" s="2" t="s">
        <v>9643</v>
      </c>
      <c r="C236" s="2"/>
      <c r="D236" s="2" t="s">
        <v>2286</v>
      </c>
      <c r="E236" s="15">
        <v>42277</v>
      </c>
      <c r="F236" s="15">
        <v>41639</v>
      </c>
      <c r="G236" s="2"/>
      <c r="H236" s="2">
        <f t="shared" si="34"/>
        <v>1</v>
      </c>
      <c r="I236" s="2"/>
      <c r="J236" s="21" t="s">
        <v>224</v>
      </c>
      <c r="K236" s="2" t="str">
        <f t="shared" si="44"/>
        <v>x54</v>
      </c>
      <c r="L236" s="2" t="str">
        <f t="shared" si="36"/>
        <v>FL-FL [open]</v>
      </c>
      <c r="M236" s="2"/>
      <c r="N236" s="2" t="s">
        <v>359</v>
      </c>
      <c r="O236" s="2"/>
      <c r="P236" s="2"/>
      <c r="Q236" s="2"/>
      <c r="R236" s="2"/>
      <c r="S236" s="15">
        <f t="shared" si="45"/>
        <v>41827</v>
      </c>
      <c r="T236" s="15" t="str">
        <f t="shared" si="46"/>
        <v/>
      </c>
      <c r="U236" s="15" t="str">
        <f t="shared" si="47"/>
        <v/>
      </c>
      <c r="V236" s="2"/>
      <c r="W236" s="2"/>
      <c r="X236" s="2"/>
    </row>
    <row r="237" spans="1:24">
      <c r="A237" s="2" t="s">
        <v>9636</v>
      </c>
      <c r="B237" s="2" t="s">
        <v>9644</v>
      </c>
      <c r="C237" s="2"/>
      <c r="D237" s="2" t="s">
        <v>2286</v>
      </c>
      <c r="E237" s="15">
        <v>42277</v>
      </c>
      <c r="F237" s="15" t="s">
        <v>6116</v>
      </c>
      <c r="G237" s="2"/>
      <c r="H237" s="2">
        <f t="shared" si="34"/>
        <v>1</v>
      </c>
      <c r="I237" s="2"/>
      <c r="J237" s="19" t="s">
        <v>225</v>
      </c>
      <c r="K237" s="2" t="str">
        <f t="shared" si="44"/>
        <v>x15</v>
      </c>
      <c r="L237" s="2" t="str">
        <f t="shared" si="36"/>
        <v>Closed</v>
      </c>
      <c r="M237" s="2" t="s">
        <v>358</v>
      </c>
      <c r="N237" s="2" t="s">
        <v>359</v>
      </c>
      <c r="O237" s="2"/>
      <c r="P237" s="2"/>
      <c r="Q237" s="2"/>
      <c r="R237" s="2"/>
      <c r="S237" s="15">
        <f t="shared" si="45"/>
        <v>41827</v>
      </c>
      <c r="T237" s="15" t="str">
        <f t="shared" si="46"/>
        <v/>
      </c>
      <c r="U237" s="15" t="str">
        <f t="shared" si="47"/>
        <v/>
      </c>
      <c r="V237" s="2"/>
      <c r="W237" s="2"/>
      <c r="X237" s="2"/>
    </row>
    <row r="238" spans="1:24">
      <c r="A238" s="2" t="s">
        <v>9637</v>
      </c>
      <c r="B238" s="2" t="s">
        <v>9645</v>
      </c>
      <c r="C238" s="2"/>
      <c r="D238" s="2" t="s">
        <v>2286</v>
      </c>
      <c r="E238" s="15">
        <v>42277</v>
      </c>
      <c r="F238" s="15">
        <v>41639</v>
      </c>
      <c r="G238" s="2"/>
      <c r="H238" s="2">
        <f t="shared" si="34"/>
        <v>1</v>
      </c>
      <c r="I238" s="2"/>
      <c r="J238" s="21" t="s">
        <v>3975</v>
      </c>
      <c r="K238" s="2" t="str">
        <f t="shared" si="44"/>
        <v>x162</v>
      </c>
      <c r="L238" s="2" t="str">
        <f t="shared" si="36"/>
        <v>L [closed]</v>
      </c>
      <c r="M238" s="2"/>
      <c r="N238" s="2" t="s">
        <v>359</v>
      </c>
      <c r="O238" s="2"/>
      <c r="P238" s="2"/>
      <c r="Q238" s="2"/>
      <c r="R238" s="2"/>
      <c r="S238" s="15">
        <f t="shared" si="45"/>
        <v>41827</v>
      </c>
      <c r="T238" s="15" t="str">
        <f t="shared" si="46"/>
        <v/>
      </c>
      <c r="U238" s="15" t="str">
        <f t="shared" si="47"/>
        <v/>
      </c>
      <c r="V238" s="2"/>
      <c r="W238" s="2"/>
      <c r="X238" s="2"/>
    </row>
    <row r="239" spans="1:24">
      <c r="A239" s="2" t="s">
        <v>9638</v>
      </c>
      <c r="B239" s="2" t="s">
        <v>9646</v>
      </c>
      <c r="C239" s="2"/>
      <c r="D239" s="2" t="s">
        <v>2286</v>
      </c>
      <c r="E239" s="15">
        <v>42277</v>
      </c>
      <c r="F239" s="15" t="s">
        <v>6116</v>
      </c>
      <c r="G239" s="2"/>
      <c r="H239" s="2">
        <f t="shared" si="34"/>
        <v>1</v>
      </c>
      <c r="I239" s="2"/>
      <c r="J239" s="21" t="s">
        <v>226</v>
      </c>
      <c r="K239" s="2" t="str">
        <f t="shared" si="44"/>
        <v>x130</v>
      </c>
      <c r="L239" s="2" t="str">
        <f t="shared" si="36"/>
        <v>S [closed]</v>
      </c>
      <c r="M239" s="2"/>
      <c r="N239" s="2" t="s">
        <v>359</v>
      </c>
      <c r="O239" s="2"/>
      <c r="P239" s="2"/>
      <c r="Q239" s="2"/>
      <c r="R239" s="2"/>
      <c r="S239" s="15">
        <f t="shared" si="45"/>
        <v>41827</v>
      </c>
      <c r="T239" s="15" t="str">
        <f t="shared" si="46"/>
        <v/>
      </c>
      <c r="U239" s="15" t="str">
        <f t="shared" si="47"/>
        <v/>
      </c>
      <c r="V239" s="2"/>
      <c r="W239" s="2"/>
      <c r="X239" s="2"/>
    </row>
    <row r="240" spans="1:24">
      <c r="A240" s="2" t="s">
        <v>9906</v>
      </c>
      <c r="B240" s="2" t="s">
        <v>9907</v>
      </c>
      <c r="C240" s="2"/>
      <c r="D240" s="2" t="s">
        <v>2286</v>
      </c>
      <c r="E240" s="15">
        <v>42277</v>
      </c>
      <c r="F240" s="15"/>
      <c r="G240" s="15">
        <v>42931</v>
      </c>
      <c r="H240" s="2">
        <f t="shared" si="34"/>
        <v>1</v>
      </c>
      <c r="I240" s="2"/>
      <c r="J240" s="21" t="s">
        <v>227</v>
      </c>
      <c r="K240" s="2" t="str">
        <f t="shared" si="44"/>
        <v>x58</v>
      </c>
      <c r="L240" s="2" t="str">
        <f t="shared" si="36"/>
        <v>FX-FL [closed]</v>
      </c>
      <c r="M240" s="2"/>
      <c r="N240" s="2" t="s">
        <v>359</v>
      </c>
      <c r="O240" s="2"/>
      <c r="P240" s="2"/>
      <c r="Q240" s="2"/>
      <c r="R240" s="2"/>
      <c r="S240" s="15">
        <f t="shared" si="45"/>
        <v>41827</v>
      </c>
      <c r="T240" s="15" t="str">
        <f t="shared" si="46"/>
        <v/>
      </c>
      <c r="U240" s="15" t="str">
        <f t="shared" si="47"/>
        <v/>
      </c>
      <c r="V240" s="2"/>
      <c r="W240" s="2"/>
      <c r="X240" s="2"/>
    </row>
    <row r="241" spans="1:24">
      <c r="A241" s="2" t="s">
        <v>9986</v>
      </c>
      <c r="B241" s="2" t="s">
        <v>9988</v>
      </c>
      <c r="C241" s="2"/>
      <c r="D241" s="2" t="s">
        <v>2286</v>
      </c>
      <c r="E241" s="15">
        <v>42277</v>
      </c>
      <c r="F241" s="15" t="s">
        <v>6116</v>
      </c>
      <c r="G241" s="2"/>
      <c r="H241" s="2">
        <f t="shared" si="34"/>
        <v>3</v>
      </c>
      <c r="I241" s="2"/>
      <c r="J241" s="21" t="s">
        <v>228</v>
      </c>
      <c r="K241" s="2" t="str">
        <f t="shared" si="44"/>
        <v>x60</v>
      </c>
      <c r="L241" s="2" t="str">
        <f t="shared" si="36"/>
        <v>FX-FX [closed]</v>
      </c>
      <c r="M241" s="2"/>
      <c r="N241" s="2" t="s">
        <v>359</v>
      </c>
      <c r="O241" s="2"/>
      <c r="P241" s="2"/>
      <c r="Q241" s="2"/>
      <c r="R241" s="2"/>
      <c r="S241" s="15">
        <f t="shared" si="45"/>
        <v>41827</v>
      </c>
      <c r="T241" s="15" t="str">
        <f t="shared" si="46"/>
        <v/>
      </c>
      <c r="U241" s="15" t="str">
        <f t="shared" si="47"/>
        <v/>
      </c>
      <c r="V241" s="2"/>
      <c r="W241" s="2"/>
      <c r="X241" s="2"/>
    </row>
    <row r="242" spans="1:24">
      <c r="A242" s="2" t="s">
        <v>9987</v>
      </c>
      <c r="B242" s="2" t="s">
        <v>9989</v>
      </c>
      <c r="C242" s="2"/>
      <c r="D242" s="2" t="s">
        <v>2286</v>
      </c>
      <c r="E242" s="15">
        <v>42277</v>
      </c>
      <c r="F242" s="15" t="s">
        <v>6116</v>
      </c>
      <c r="G242" s="2"/>
      <c r="H242" s="2">
        <f t="shared" si="34"/>
        <v>3</v>
      </c>
      <c r="I242" s="2"/>
      <c r="J242" s="21" t="s">
        <v>229</v>
      </c>
      <c r="K242" s="2" t="str">
        <f t="shared" si="44"/>
        <v>x55</v>
      </c>
      <c r="L242" s="2" t="str">
        <f t="shared" si="36"/>
        <v>FL-FX [closed]</v>
      </c>
      <c r="M242" s="2"/>
      <c r="N242" s="2" t="s">
        <v>359</v>
      </c>
      <c r="O242" s="2"/>
      <c r="P242" s="2"/>
      <c r="Q242" s="2"/>
      <c r="R242" s="2"/>
      <c r="S242" s="15">
        <f t="shared" si="45"/>
        <v>41827</v>
      </c>
      <c r="T242" s="15" t="str">
        <f t="shared" si="46"/>
        <v/>
      </c>
      <c r="U242" s="15" t="str">
        <f t="shared" si="47"/>
        <v/>
      </c>
      <c r="V242" s="2"/>
      <c r="W242" s="2"/>
      <c r="X242" s="2"/>
    </row>
    <row r="243" spans="1:24">
      <c r="A243" s="2" t="s">
        <v>10010</v>
      </c>
      <c r="B243" s="2" t="s">
        <v>10011</v>
      </c>
      <c r="C243" s="2"/>
      <c r="D243" s="2" t="s">
        <v>2286</v>
      </c>
      <c r="E243" s="15">
        <v>42277</v>
      </c>
      <c r="F243" s="15" t="s">
        <v>6116</v>
      </c>
      <c r="G243" s="2"/>
      <c r="H243" s="2">
        <f t="shared" si="34"/>
        <v>1</v>
      </c>
      <c r="I243" s="2"/>
      <c r="J243" s="21" t="s">
        <v>230</v>
      </c>
      <c r="K243" s="2" t="str">
        <f t="shared" si="44"/>
        <v>x53</v>
      </c>
      <c r="L243" s="2" t="str">
        <f t="shared" si="36"/>
        <v>FL-FL [closed]</v>
      </c>
      <c r="M243" s="2"/>
      <c r="N243" s="2" t="s">
        <v>359</v>
      </c>
      <c r="O243" s="2"/>
      <c r="P243" s="2"/>
      <c r="Q243" s="2"/>
      <c r="R243" s="2"/>
      <c r="S243" s="15">
        <f t="shared" si="45"/>
        <v>41827</v>
      </c>
      <c r="T243" s="15" t="str">
        <f t="shared" si="46"/>
        <v/>
      </c>
      <c r="U243" s="15" t="str">
        <f t="shared" si="47"/>
        <v/>
      </c>
      <c r="V243" s="2"/>
      <c r="W243" s="2"/>
      <c r="X243" s="2"/>
    </row>
    <row r="244" spans="1:24">
      <c r="A244" s="2" t="s">
        <v>10779</v>
      </c>
      <c r="B244" s="2" t="s">
        <v>10783</v>
      </c>
      <c r="C244" s="2"/>
      <c r="D244" s="2" t="s">
        <v>2286</v>
      </c>
      <c r="E244" s="15">
        <v>42277</v>
      </c>
      <c r="F244" s="15" t="s">
        <v>6116</v>
      </c>
      <c r="G244" s="2"/>
      <c r="H244" s="2">
        <f t="shared" si="34"/>
        <v>1</v>
      </c>
      <c r="I244" s="2"/>
      <c r="J244" s="16" t="s">
        <v>3138</v>
      </c>
      <c r="K244" s="2"/>
      <c r="L244" s="2"/>
      <c r="M244" s="2"/>
      <c r="N244" s="2"/>
      <c r="O244" s="2" t="s">
        <v>2286</v>
      </c>
      <c r="P244" s="2"/>
      <c r="Q244" s="2" t="s">
        <v>379</v>
      </c>
      <c r="R244" s="2"/>
      <c r="S244" s="15">
        <v>41827</v>
      </c>
      <c r="T244" s="15"/>
      <c r="U244" s="15"/>
      <c r="V244" s="2"/>
      <c r="W244" s="2"/>
      <c r="X244" s="2"/>
    </row>
    <row r="245" spans="1:24">
      <c r="A245" s="2" t="s">
        <v>10780</v>
      </c>
      <c r="B245" s="2" t="s">
        <v>10784</v>
      </c>
      <c r="C245" s="2"/>
      <c r="D245" s="2" t="s">
        <v>2286</v>
      </c>
      <c r="E245" s="15">
        <v>42277</v>
      </c>
      <c r="F245" s="15" t="s">
        <v>6116</v>
      </c>
      <c r="G245" s="2"/>
      <c r="H245" s="2">
        <f t="shared" si="34"/>
        <v>1</v>
      </c>
      <c r="I245" s="2"/>
      <c r="J245" s="17" t="s">
        <v>130</v>
      </c>
      <c r="K245" s="2" t="str">
        <f>VLOOKUP(J245,$A:$B,2,FALSE)</f>
        <v>x0</v>
      </c>
      <c r="L245" s="2" t="str">
        <f t="shared" si="36"/>
        <v>Total/NA</v>
      </c>
      <c r="M245" s="2" t="s">
        <v>358</v>
      </c>
      <c r="N245" s="2"/>
      <c r="O245" s="2"/>
      <c r="P245" s="2"/>
      <c r="Q245" s="2"/>
      <c r="R245" s="2"/>
      <c r="S245" s="15">
        <f>VLOOKUP(J245,A:G,5,FALSE)</f>
        <v>41827</v>
      </c>
      <c r="T245" s="15" t="str">
        <f>IF(VLOOKUP(J245,A:G,6,FALSE)=0,"",VLOOKUP(J245,A:G,6,FALSE))</f>
        <v/>
      </c>
      <c r="U245" s="15" t="str">
        <f>IF(VLOOKUP(J245,A:G,7,FALSE)=0,"",VLOOKUP(J245,A:G,7,FALSE))</f>
        <v/>
      </c>
      <c r="V245" s="2"/>
      <c r="W245" s="2"/>
      <c r="X245" s="2"/>
    </row>
    <row r="246" spans="1:24">
      <c r="A246" s="2" t="s">
        <v>10781</v>
      </c>
      <c r="B246" s="2" t="s">
        <v>10785</v>
      </c>
      <c r="C246" s="2"/>
      <c r="D246" s="2" t="s">
        <v>2286</v>
      </c>
      <c r="E246" s="15">
        <v>42277</v>
      </c>
      <c r="F246" s="15" t="s">
        <v>6116</v>
      </c>
      <c r="G246" s="2"/>
      <c r="H246" s="2">
        <f t="shared" si="34"/>
        <v>1</v>
      </c>
      <c r="I246" s="2"/>
      <c r="J246" s="19" t="s">
        <v>231</v>
      </c>
      <c r="K246" s="2" t="str">
        <f>VLOOKUP(J246,$A:$B,2,FALSE)</f>
        <v>x129</v>
      </c>
      <c r="L246" s="2" t="str">
        <f t="shared" si="36"/>
        <v>Retained by policyholder</v>
      </c>
      <c r="M246" s="2"/>
      <c r="N246" s="2" t="s">
        <v>359</v>
      </c>
      <c r="O246" s="2"/>
      <c r="P246" s="2"/>
      <c r="Q246" s="2"/>
      <c r="R246" s="2"/>
      <c r="S246" s="15">
        <f>VLOOKUP(J246,A:G,5,FALSE)</f>
        <v>41827</v>
      </c>
      <c r="T246" s="15" t="str">
        <f>IF(VLOOKUP(J246,A:G,6,FALSE)=0,"",VLOOKUP(J246,A:G,6,FALSE))</f>
        <v/>
      </c>
      <c r="U246" s="15" t="str">
        <f>IF(VLOOKUP(J246,A:G,7,FALSE)=0,"",VLOOKUP(J246,A:G,7,FALSE))</f>
        <v/>
      </c>
      <c r="V246" s="2"/>
      <c r="W246" s="2"/>
      <c r="X246" s="2"/>
    </row>
    <row r="247" spans="1:24">
      <c r="A247" s="2" t="s">
        <v>10782</v>
      </c>
      <c r="B247" s="2" t="s">
        <v>10786</v>
      </c>
      <c r="C247" s="2"/>
      <c r="D247" s="2" t="s">
        <v>2286</v>
      </c>
      <c r="E247" s="15">
        <v>42277</v>
      </c>
      <c r="F247" s="15" t="s">
        <v>6116</v>
      </c>
      <c r="G247" s="2"/>
      <c r="H247" s="2">
        <f t="shared" si="34"/>
        <v>1</v>
      </c>
      <c r="I247" s="2"/>
      <c r="J247" s="19" t="s">
        <v>232</v>
      </c>
      <c r="K247" s="2" t="str">
        <f>VLOOKUP(J247,$A:$B,2,FALSE)</f>
        <v>x104</v>
      </c>
      <c r="L247" s="2" t="str">
        <f t="shared" si="36"/>
        <v>Other than retained by policyholder</v>
      </c>
      <c r="M247" s="2"/>
      <c r="N247" s="2" t="s">
        <v>359</v>
      </c>
      <c r="O247" s="2"/>
      <c r="P247" s="2"/>
      <c r="Q247" s="2"/>
      <c r="R247" s="2"/>
      <c r="S247" s="15">
        <f>VLOOKUP(J247,A:G,5,FALSE)</f>
        <v>41827</v>
      </c>
      <c r="T247" s="15" t="str">
        <f>IF(VLOOKUP(J247,A:G,6,FALSE)=0,"",VLOOKUP(J247,A:G,6,FALSE))</f>
        <v/>
      </c>
      <c r="U247" s="15" t="str">
        <f>IF(VLOOKUP(J247,A:G,7,FALSE)=0,"",VLOOKUP(J247,A:G,7,FALSE))</f>
        <v/>
      </c>
      <c r="V247" s="2"/>
      <c r="W247" s="2"/>
      <c r="X247" s="2"/>
    </row>
    <row r="248" spans="1:24">
      <c r="A248" s="16" t="s">
        <v>11025</v>
      </c>
      <c r="B248" s="2" t="s">
        <v>11027</v>
      </c>
      <c r="C248" s="2"/>
      <c r="D248" s="2" t="s">
        <v>2286</v>
      </c>
      <c r="E248" s="15">
        <v>42277</v>
      </c>
      <c r="F248" s="15" t="s">
        <v>6116</v>
      </c>
      <c r="G248" s="2"/>
      <c r="H248" s="2">
        <f t="shared" si="34"/>
        <v>1</v>
      </c>
      <c r="I248" s="2"/>
      <c r="J248" s="16" t="s">
        <v>3139</v>
      </c>
      <c r="K248" s="2"/>
      <c r="L248" s="2"/>
      <c r="M248" s="2"/>
      <c r="N248" s="2"/>
      <c r="O248" s="2" t="s">
        <v>2286</v>
      </c>
      <c r="P248" s="2"/>
      <c r="Q248" s="2" t="s">
        <v>379</v>
      </c>
      <c r="R248" s="2"/>
      <c r="S248" s="15">
        <v>41827</v>
      </c>
      <c r="T248" s="15"/>
      <c r="U248" s="15"/>
      <c r="V248" s="2"/>
      <c r="W248" s="2"/>
      <c r="X248" s="2"/>
    </row>
    <row r="249" spans="1:24">
      <c r="A249" s="16" t="s">
        <v>11026</v>
      </c>
      <c r="B249" s="2" t="s">
        <v>11028</v>
      </c>
      <c r="C249" s="2"/>
      <c r="D249" s="2" t="s">
        <v>2286</v>
      </c>
      <c r="E249" s="15">
        <v>42277</v>
      </c>
      <c r="F249" s="15" t="s">
        <v>6116</v>
      </c>
      <c r="G249" s="2"/>
      <c r="H249" s="2">
        <f t="shared" si="34"/>
        <v>1</v>
      </c>
      <c r="I249" s="2"/>
      <c r="J249" s="17" t="s">
        <v>130</v>
      </c>
      <c r="K249" s="2" t="str">
        <f>VLOOKUP(J249,$A:$B,2,FALSE)</f>
        <v>x0</v>
      </c>
      <c r="L249" s="2" t="str">
        <f t="shared" si="36"/>
        <v>Total/NA</v>
      </c>
      <c r="M249" s="2" t="s">
        <v>358</v>
      </c>
      <c r="N249" s="2"/>
      <c r="O249" s="2"/>
      <c r="P249" s="2"/>
      <c r="Q249" s="2"/>
      <c r="R249" s="2"/>
      <c r="S249" s="15">
        <f>VLOOKUP(J249,A:G,5,FALSE)</f>
        <v>41827</v>
      </c>
      <c r="T249" s="15" t="str">
        <f>IF(VLOOKUP(J249,A:G,6,FALSE)=0,"",VLOOKUP(J249,A:G,6,FALSE))</f>
        <v/>
      </c>
      <c r="U249" s="15" t="str">
        <f>IF(VLOOKUP(J249,A:G,7,FALSE)=0,"",VLOOKUP(J249,A:G,7,FALSE))</f>
        <v/>
      </c>
      <c r="V249" s="2"/>
      <c r="W249" s="2"/>
      <c r="X249" s="2"/>
    </row>
    <row r="250" spans="1:24">
      <c r="A250" s="2" t="s">
        <v>11051</v>
      </c>
      <c r="B250" s="2" t="s">
        <v>11053</v>
      </c>
      <c r="C250" s="2"/>
      <c r="D250" s="2" t="s">
        <v>2286</v>
      </c>
      <c r="E250" s="15">
        <v>42277</v>
      </c>
      <c r="F250" s="15" t="s">
        <v>6116</v>
      </c>
      <c r="G250" s="2"/>
      <c r="H250" s="2">
        <f t="shared" si="34"/>
        <v>1</v>
      </c>
      <c r="I250" s="2"/>
      <c r="J250" s="19" t="s">
        <v>3137</v>
      </c>
      <c r="K250" s="2" t="str">
        <f>VLOOKUP(J250,$A:$B,2,FALSE)</f>
        <v>x145</v>
      </c>
      <c r="L250" s="2" t="str">
        <f t="shared" si="36"/>
        <v>Sum insured by the reporting entity not including technical provisions [other than local GAAP specific]</v>
      </c>
      <c r="M250" s="2"/>
      <c r="N250" s="2" t="s">
        <v>359</v>
      </c>
      <c r="O250" s="2"/>
      <c r="P250" s="2"/>
      <c r="Q250" s="2"/>
      <c r="R250" s="2"/>
      <c r="S250" s="15">
        <f>VLOOKUP(J250,A:G,5,FALSE)</f>
        <v>41827</v>
      </c>
      <c r="T250" s="15" t="str">
        <f>IF(VLOOKUP(J250,A:G,6,FALSE)=0,"",VLOOKUP(J250,A:G,6,FALSE))</f>
        <v/>
      </c>
      <c r="U250" s="15" t="str">
        <f>IF(VLOOKUP(J250,A:G,7,FALSE)=0,"",VLOOKUP(J250,A:G,7,FALSE))</f>
        <v/>
      </c>
      <c r="V250" s="2"/>
      <c r="W250" s="2"/>
      <c r="X250" s="2"/>
    </row>
    <row r="251" spans="1:24">
      <c r="A251" s="2" t="s">
        <v>11052</v>
      </c>
      <c r="B251" s="2" t="s">
        <v>11054</v>
      </c>
      <c r="C251" s="2"/>
      <c r="D251" s="2" t="s">
        <v>2286</v>
      </c>
      <c r="E251" s="15">
        <v>42277</v>
      </c>
      <c r="F251" s="15" t="s">
        <v>6116</v>
      </c>
      <c r="G251" s="2"/>
      <c r="H251" s="2">
        <f t="shared" si="34"/>
        <v>1</v>
      </c>
      <c r="I251" s="2"/>
      <c r="J251" s="19" t="s">
        <v>233</v>
      </c>
      <c r="K251" s="2" t="str">
        <f>VLOOKUP(J251,$A:$B,2,FALSE)</f>
        <v>x156</v>
      </c>
      <c r="L251" s="2" t="str">
        <f t="shared" si="36"/>
        <v>Technical provisions [other than local GAAP specific]</v>
      </c>
      <c r="M251" s="2"/>
      <c r="N251" s="2" t="s">
        <v>359</v>
      </c>
      <c r="O251" s="2"/>
      <c r="P251" s="2"/>
      <c r="Q251" s="2"/>
      <c r="R251" s="2"/>
      <c r="S251" s="15">
        <f>VLOOKUP(J251,A:G,5,FALSE)</f>
        <v>41827</v>
      </c>
      <c r="T251" s="15">
        <f>IF(VLOOKUP(J251,A:G,6,FALSE)=0,"",VLOOKUP(J251,A:G,6,FALSE))</f>
        <v>41639</v>
      </c>
      <c r="U251" s="15" t="str">
        <f>IF(VLOOKUP(J251,A:G,7,FALSE)=0,"",VLOOKUP(J251,A:G,7,FALSE))</f>
        <v/>
      </c>
      <c r="V251" s="2"/>
      <c r="W251" s="2"/>
      <c r="X251" s="2"/>
    </row>
    <row r="252" spans="1:24">
      <c r="A252" s="2" t="s">
        <v>11056</v>
      </c>
      <c r="B252" s="2" t="s">
        <v>11055</v>
      </c>
      <c r="C252" s="2"/>
      <c r="D252" s="2" t="s">
        <v>2286</v>
      </c>
      <c r="E252" s="15">
        <v>42277</v>
      </c>
      <c r="F252" s="15" t="s">
        <v>6116</v>
      </c>
      <c r="G252" s="2"/>
      <c r="H252" s="2">
        <f t="shared" si="34"/>
        <v>1</v>
      </c>
      <c r="I252" s="2"/>
      <c r="J252" s="20" t="s">
        <v>381</v>
      </c>
      <c r="K252" s="2"/>
      <c r="L252" s="2"/>
      <c r="M252" s="2"/>
      <c r="N252" s="2"/>
      <c r="O252" s="2" t="s">
        <v>2286</v>
      </c>
      <c r="P252" s="2"/>
      <c r="Q252" s="2" t="s">
        <v>382</v>
      </c>
      <c r="R252" s="2"/>
      <c r="S252" s="15">
        <v>41827</v>
      </c>
      <c r="T252" s="15"/>
      <c r="U252" s="15"/>
      <c r="V252" s="2"/>
      <c r="W252" s="2"/>
      <c r="X252" s="2"/>
    </row>
    <row r="253" spans="1:24">
      <c r="A253" s="2" t="s">
        <v>11206</v>
      </c>
      <c r="B253" s="2" t="s">
        <v>11213</v>
      </c>
      <c r="C253" s="2"/>
      <c r="D253" s="2" t="s">
        <v>2286</v>
      </c>
      <c r="E253" s="15">
        <v>42566</v>
      </c>
      <c r="F253" s="15" t="s">
        <v>6116</v>
      </c>
      <c r="G253" s="2"/>
      <c r="H253" s="2">
        <f t="shared" si="34"/>
        <v>1</v>
      </c>
      <c r="I253" s="2"/>
      <c r="J253" s="17" t="s">
        <v>130</v>
      </c>
      <c r="K253" s="2" t="str">
        <f t="shared" ref="K253:K274" si="48">VLOOKUP(J253,$A:$B,2,FALSE)</f>
        <v>x0</v>
      </c>
      <c r="L253" s="2" t="str">
        <f t="shared" si="36"/>
        <v>Total/NA</v>
      </c>
      <c r="M253" s="2" t="s">
        <v>358</v>
      </c>
      <c r="N253" s="2"/>
      <c r="O253" s="2"/>
      <c r="P253" s="2"/>
      <c r="Q253" s="2"/>
      <c r="R253" s="2"/>
      <c r="S253" s="15">
        <f t="shared" ref="S253:S274" si="49">VLOOKUP(J253,A:G,5,FALSE)</f>
        <v>41827</v>
      </c>
      <c r="T253" s="15" t="str">
        <f t="shared" ref="T253:T274" si="50">IF(VLOOKUP(J253,A:G,6,FALSE)=0,"",VLOOKUP(J253,A:G,6,FALSE))</f>
        <v/>
      </c>
      <c r="U253" s="15" t="str">
        <f t="shared" ref="U253:U274" si="51">IF(VLOOKUP(J253,A:G,7,FALSE)=0,"",VLOOKUP(J253,A:G,7,FALSE))</f>
        <v/>
      </c>
      <c r="V253" s="2"/>
      <c r="W253" s="2"/>
      <c r="X253" s="2"/>
    </row>
    <row r="254" spans="1:24">
      <c r="A254" t="s">
        <v>11207</v>
      </c>
      <c r="B254" s="2" t="s">
        <v>11214</v>
      </c>
      <c r="C254" s="2"/>
      <c r="D254" s="2" t="s">
        <v>2286</v>
      </c>
      <c r="E254" s="15">
        <v>42566</v>
      </c>
      <c r="F254" s="15" t="s">
        <v>6116</v>
      </c>
      <c r="G254" s="2"/>
      <c r="H254" s="2">
        <f t="shared" si="34"/>
        <v>1</v>
      </c>
      <c r="I254" s="2"/>
      <c r="J254" s="19" t="s">
        <v>234</v>
      </c>
      <c r="K254" s="2" t="str">
        <f t="shared" si="48"/>
        <v>x107</v>
      </c>
      <c r="L254" s="2" t="str">
        <f t="shared" si="36"/>
        <v>Own funds [before deductions]</v>
      </c>
      <c r="M254" s="2" t="s">
        <v>358</v>
      </c>
      <c r="N254" s="2" t="s">
        <v>359</v>
      </c>
      <c r="O254" s="2"/>
      <c r="P254" s="2"/>
      <c r="Q254" s="2"/>
      <c r="R254" s="2"/>
      <c r="S254" s="15">
        <f t="shared" si="49"/>
        <v>41827</v>
      </c>
      <c r="T254" s="15" t="str">
        <f t="shared" si="50"/>
        <v/>
      </c>
      <c r="U254" s="15" t="str">
        <f t="shared" si="51"/>
        <v/>
      </c>
      <c r="V254" s="2"/>
      <c r="W254" s="2"/>
      <c r="X254" s="2"/>
    </row>
    <row r="255" spans="1:24">
      <c r="A255" s="2" t="s">
        <v>11208</v>
      </c>
      <c r="B255" s="2" t="s">
        <v>11215</v>
      </c>
      <c r="C255" s="2"/>
      <c r="D255" s="2" t="s">
        <v>2286</v>
      </c>
      <c r="E255" s="15">
        <v>42566</v>
      </c>
      <c r="F255" s="15" t="s">
        <v>6116</v>
      </c>
      <c r="G255" s="2"/>
      <c r="H255" s="2">
        <f t="shared" si="34"/>
        <v>1</v>
      </c>
      <c r="I255" s="2"/>
      <c r="J255" s="21" t="s">
        <v>235</v>
      </c>
      <c r="K255" s="2" t="str">
        <f t="shared" si="48"/>
        <v>x123</v>
      </c>
      <c r="L255" s="2" t="str">
        <f t="shared" si="36"/>
        <v>Reconciliation reserve</v>
      </c>
      <c r="M255" s="2"/>
      <c r="N255" s="2" t="s">
        <v>359</v>
      </c>
      <c r="O255" s="2"/>
      <c r="P255" s="2"/>
      <c r="Q255" s="2"/>
      <c r="R255" s="2"/>
      <c r="S255" s="15">
        <f t="shared" si="49"/>
        <v>41827</v>
      </c>
      <c r="T255" s="15" t="str">
        <f t="shared" si="50"/>
        <v/>
      </c>
      <c r="U255" s="15" t="str">
        <f t="shared" si="51"/>
        <v/>
      </c>
      <c r="V255" s="2"/>
      <c r="W255" s="2"/>
      <c r="X255" s="2"/>
    </row>
    <row r="256" spans="1:24">
      <c r="A256" s="2" t="s">
        <v>11209</v>
      </c>
      <c r="B256" s="2" t="s">
        <v>11216</v>
      </c>
      <c r="C256" s="2"/>
      <c r="D256" s="2" t="s">
        <v>2286</v>
      </c>
      <c r="E256" s="15">
        <v>42566</v>
      </c>
      <c r="F256" s="15" t="s">
        <v>6116</v>
      </c>
      <c r="G256" s="2"/>
      <c r="H256" s="2">
        <f t="shared" si="34"/>
        <v>1</v>
      </c>
      <c r="I256" s="2"/>
      <c r="J256" s="21" t="s">
        <v>236</v>
      </c>
      <c r="K256" s="2" t="str">
        <f t="shared" si="48"/>
        <v>x109</v>
      </c>
      <c r="L256" s="2" t="str">
        <f t="shared" si="36"/>
        <v>Own funds [before deductions] other than reconciliation reserve</v>
      </c>
      <c r="M256" s="2" t="s">
        <v>358</v>
      </c>
      <c r="N256" s="2" t="s">
        <v>359</v>
      </c>
      <c r="O256" s="2"/>
      <c r="P256" s="2"/>
      <c r="Q256" s="2"/>
      <c r="R256" s="2"/>
      <c r="S256" s="15">
        <f t="shared" si="49"/>
        <v>41827</v>
      </c>
      <c r="T256" s="15" t="str">
        <f t="shared" si="50"/>
        <v/>
      </c>
      <c r="U256" s="15" t="str">
        <f t="shared" si="51"/>
        <v/>
      </c>
      <c r="V256" s="2"/>
      <c r="W256" s="2"/>
      <c r="X256" s="2"/>
    </row>
    <row r="257" spans="1:24">
      <c r="A257" s="2" t="s">
        <v>11210</v>
      </c>
      <c r="B257" s="2" t="s">
        <v>11217</v>
      </c>
      <c r="C257" s="2"/>
      <c r="D257" s="2" t="s">
        <v>2286</v>
      </c>
      <c r="E257" s="15">
        <v>42566</v>
      </c>
      <c r="F257" s="15" t="s">
        <v>6116</v>
      </c>
      <c r="G257" s="2"/>
      <c r="H257" s="2">
        <f t="shared" si="34"/>
        <v>1</v>
      </c>
      <c r="I257" s="2"/>
      <c r="J257" s="22" t="s">
        <v>186</v>
      </c>
      <c r="K257" s="2" t="str">
        <f t="shared" si="48"/>
        <v>x87</v>
      </c>
      <c r="L257" s="2" t="str">
        <f t="shared" si="36"/>
        <v>Ordinary shares</v>
      </c>
      <c r="M257" s="2"/>
      <c r="N257" s="2" t="s">
        <v>359</v>
      </c>
      <c r="O257" s="2"/>
      <c r="P257" s="2"/>
      <c r="Q257" s="2"/>
      <c r="R257" s="2"/>
      <c r="S257" s="15">
        <f t="shared" si="49"/>
        <v>41827</v>
      </c>
      <c r="T257" s="15" t="str">
        <f t="shared" si="50"/>
        <v/>
      </c>
      <c r="U257" s="15" t="str">
        <f t="shared" si="51"/>
        <v/>
      </c>
      <c r="V257" s="2"/>
      <c r="W257" s="2"/>
      <c r="X257" s="2"/>
    </row>
    <row r="258" spans="1:24">
      <c r="A258" s="2" t="s">
        <v>11211</v>
      </c>
      <c r="B258" s="2" t="s">
        <v>11218</v>
      </c>
      <c r="C258" s="2"/>
      <c r="D258" s="2" t="s">
        <v>2286</v>
      </c>
      <c r="E258" s="15">
        <v>42566</v>
      </c>
      <c r="F258" s="15" t="s">
        <v>6116</v>
      </c>
      <c r="G258" s="2"/>
      <c r="H258" s="2">
        <f t="shared" ref="H258:H321" si="52">COUNTIF(J:J,A258)</f>
        <v>1</v>
      </c>
      <c r="I258" s="2"/>
      <c r="J258" s="22" t="s">
        <v>237</v>
      </c>
      <c r="K258" s="2" t="str">
        <f t="shared" si="48"/>
        <v>x133</v>
      </c>
      <c r="L258" s="2" t="str">
        <f t="shared" si="36"/>
        <v>Share premium related to ordinary shares</v>
      </c>
      <c r="M258" s="2"/>
      <c r="N258" s="2" t="s">
        <v>359</v>
      </c>
      <c r="O258" s="2"/>
      <c r="P258" s="2"/>
      <c r="Q258" s="2"/>
      <c r="R258" s="2"/>
      <c r="S258" s="15">
        <f t="shared" si="49"/>
        <v>41827</v>
      </c>
      <c r="T258" s="15" t="str">
        <f t="shared" si="50"/>
        <v/>
      </c>
      <c r="U258" s="15" t="str">
        <f t="shared" si="51"/>
        <v/>
      </c>
      <c r="V258" s="2"/>
      <c r="W258" s="2"/>
      <c r="X258" s="2"/>
    </row>
    <row r="259" spans="1:24">
      <c r="A259" s="2" t="s">
        <v>11205</v>
      </c>
      <c r="B259" s="2" t="s">
        <v>11219</v>
      </c>
      <c r="C259" s="2"/>
      <c r="D259" s="2" t="s">
        <v>2286</v>
      </c>
      <c r="E259" s="15">
        <v>42566</v>
      </c>
      <c r="F259" s="15" t="s">
        <v>6116</v>
      </c>
      <c r="G259" s="2"/>
      <c r="H259" s="2">
        <f t="shared" si="52"/>
        <v>1</v>
      </c>
      <c r="I259" s="2"/>
      <c r="J259" s="22" t="s">
        <v>238</v>
      </c>
      <c r="K259" s="2" t="str">
        <f t="shared" si="48"/>
        <v>x70</v>
      </c>
      <c r="L259" s="2" t="str">
        <f t="shared" si="36"/>
        <v>Initial funds [members' contributions or the equivalent basic own fund item for mutual and mutual-type undertakings]</v>
      </c>
      <c r="M259" s="2"/>
      <c r="N259" s="2" t="s">
        <v>359</v>
      </c>
      <c r="O259" s="2"/>
      <c r="P259" s="2"/>
      <c r="Q259" s="2"/>
      <c r="R259" s="2"/>
      <c r="S259" s="15">
        <f t="shared" si="49"/>
        <v>41827</v>
      </c>
      <c r="T259" s="15" t="str">
        <f t="shared" si="50"/>
        <v/>
      </c>
      <c r="U259" s="15" t="str">
        <f t="shared" si="51"/>
        <v/>
      </c>
      <c r="V259" s="2"/>
      <c r="W259" s="2"/>
      <c r="X259" s="2"/>
    </row>
    <row r="260" spans="1:24">
      <c r="A260" s="2" t="s">
        <v>11212</v>
      </c>
      <c r="B260" s="2" t="s">
        <v>11220</v>
      </c>
      <c r="C260" s="2"/>
      <c r="D260" s="2" t="s">
        <v>2286</v>
      </c>
      <c r="E260" s="15">
        <v>42566</v>
      </c>
      <c r="F260" s="15" t="s">
        <v>6116</v>
      </c>
      <c r="G260" s="2"/>
      <c r="H260" s="2">
        <f t="shared" si="52"/>
        <v>1</v>
      </c>
      <c r="I260" s="2"/>
      <c r="J260" s="22" t="s">
        <v>239</v>
      </c>
      <c r="K260" s="2" t="str">
        <f t="shared" si="48"/>
        <v>x144</v>
      </c>
      <c r="L260" s="2" t="str">
        <f t="shared" ref="L260:L312" si="53">J260</f>
        <v>Subordinated mutual member accounts</v>
      </c>
      <c r="M260" s="2"/>
      <c r="N260" s="2" t="s">
        <v>359</v>
      </c>
      <c r="O260" s="2"/>
      <c r="P260" s="2"/>
      <c r="Q260" s="2"/>
      <c r="R260" s="2"/>
      <c r="S260" s="15">
        <f t="shared" si="49"/>
        <v>41827</v>
      </c>
      <c r="T260" s="15" t="str">
        <f t="shared" si="50"/>
        <v/>
      </c>
      <c r="U260" s="15" t="str">
        <f t="shared" si="51"/>
        <v/>
      </c>
      <c r="V260" s="2"/>
      <c r="W260" s="2"/>
      <c r="X260" s="2"/>
    </row>
    <row r="261" spans="1:24">
      <c r="A261" s="2" t="s">
        <v>11404</v>
      </c>
      <c r="B261" s="2" t="s">
        <v>11405</v>
      </c>
      <c r="C261" s="2"/>
      <c r="D261" s="2" t="s">
        <v>2286</v>
      </c>
      <c r="E261" s="15">
        <v>42566</v>
      </c>
      <c r="F261" s="15" t="s">
        <v>6116</v>
      </c>
      <c r="G261" s="2"/>
      <c r="H261" s="2">
        <f t="shared" si="52"/>
        <v>1</v>
      </c>
      <c r="I261" s="2"/>
      <c r="J261" s="22" t="s">
        <v>240</v>
      </c>
      <c r="K261" s="2" t="str">
        <f t="shared" si="48"/>
        <v>x149</v>
      </c>
      <c r="L261" s="2" t="str">
        <f t="shared" si="53"/>
        <v>Surplus funds</v>
      </c>
      <c r="M261" s="2"/>
      <c r="N261" s="2" t="s">
        <v>359</v>
      </c>
      <c r="O261" s="2"/>
      <c r="P261" s="2"/>
      <c r="Q261" s="2"/>
      <c r="R261" s="2"/>
      <c r="S261" s="15">
        <f t="shared" si="49"/>
        <v>41827</v>
      </c>
      <c r="T261" s="15" t="str">
        <f t="shared" si="50"/>
        <v/>
      </c>
      <c r="U261" s="15" t="str">
        <f t="shared" si="51"/>
        <v/>
      </c>
      <c r="V261" s="2"/>
      <c r="W261" s="2"/>
      <c r="X261" s="2"/>
    </row>
    <row r="262" spans="1:24">
      <c r="A262" s="2" t="s">
        <v>11626</v>
      </c>
      <c r="B262" s="2" t="s">
        <v>11627</v>
      </c>
      <c r="C262" s="2"/>
      <c r="D262" s="2" t="s">
        <v>2286</v>
      </c>
      <c r="E262" s="15">
        <v>42566</v>
      </c>
      <c r="F262" s="15" t="s">
        <v>6116</v>
      </c>
      <c r="G262" s="2"/>
      <c r="H262" s="2">
        <f t="shared" si="52"/>
        <v>1</v>
      </c>
      <c r="I262" s="2"/>
      <c r="J262" s="22" t="s">
        <v>3455</v>
      </c>
      <c r="K262" s="2" t="str">
        <f t="shared" si="48"/>
        <v>x160</v>
      </c>
      <c r="L262" s="2" t="str">
        <f t="shared" si="53"/>
        <v>Preference shares and share premium related to preference shares</v>
      </c>
      <c r="M262" s="2" t="s">
        <v>358</v>
      </c>
      <c r="N262" s="2" t="s">
        <v>359</v>
      </c>
      <c r="O262" s="2"/>
      <c r="P262" s="2"/>
      <c r="Q262" s="2"/>
      <c r="R262" s="2"/>
      <c r="S262" s="15">
        <f t="shared" si="49"/>
        <v>41827</v>
      </c>
      <c r="T262" s="15">
        <f t="shared" si="50"/>
        <v>41639</v>
      </c>
      <c r="U262" s="15" t="str">
        <f t="shared" si="51"/>
        <v/>
      </c>
      <c r="V262" s="2"/>
      <c r="W262" s="2"/>
      <c r="X262" s="2"/>
    </row>
    <row r="263" spans="1:24">
      <c r="A263" s="2" t="s">
        <v>12867</v>
      </c>
      <c r="B263" s="2" t="s">
        <v>12869</v>
      </c>
      <c r="C263" s="2"/>
      <c r="D263" s="2" t="s">
        <v>2286</v>
      </c>
      <c r="E263" s="30">
        <v>43661</v>
      </c>
      <c r="F263" s="2"/>
      <c r="G263" s="2"/>
      <c r="H263" s="2">
        <f t="shared" si="52"/>
        <v>1</v>
      </c>
      <c r="I263" s="2"/>
      <c r="J263" s="100" t="s">
        <v>187</v>
      </c>
      <c r="K263" s="2" t="str">
        <f t="shared" si="48"/>
        <v>x112</v>
      </c>
      <c r="L263" s="2" t="str">
        <f t="shared" si="53"/>
        <v>Preference shares</v>
      </c>
      <c r="M263" s="2"/>
      <c r="N263" s="2" t="s">
        <v>359</v>
      </c>
      <c r="O263" s="2"/>
      <c r="P263" s="2"/>
      <c r="Q263" s="2"/>
      <c r="R263" s="2"/>
      <c r="S263" s="15">
        <f t="shared" si="49"/>
        <v>41827</v>
      </c>
      <c r="T263" s="15" t="str">
        <f t="shared" si="50"/>
        <v/>
      </c>
      <c r="U263" s="15" t="str">
        <f t="shared" si="51"/>
        <v/>
      </c>
      <c r="V263" s="2"/>
      <c r="W263" s="2"/>
      <c r="X263" s="2"/>
    </row>
    <row r="264" spans="1:24">
      <c r="A264" s="2" t="s">
        <v>12868</v>
      </c>
      <c r="B264" s="2" t="s">
        <v>12870</v>
      </c>
      <c r="C264" s="2"/>
      <c r="D264" s="2" t="s">
        <v>2286</v>
      </c>
      <c r="E264" s="30">
        <v>43661</v>
      </c>
      <c r="F264" s="2"/>
      <c r="G264" s="2"/>
      <c r="H264" s="2">
        <f t="shared" si="52"/>
        <v>1</v>
      </c>
      <c r="I264" s="2"/>
      <c r="J264" s="100" t="s">
        <v>2227</v>
      </c>
      <c r="K264" s="2" t="str">
        <f t="shared" si="48"/>
        <v>x132</v>
      </c>
      <c r="L264" s="2" t="str">
        <f t="shared" si="53"/>
        <v>Share premium related to preference shares</v>
      </c>
      <c r="M264" s="2"/>
      <c r="N264" s="2" t="s">
        <v>359</v>
      </c>
      <c r="O264" s="2"/>
      <c r="P264" s="2"/>
      <c r="Q264" s="2"/>
      <c r="R264" s="2"/>
      <c r="S264" s="15">
        <f t="shared" si="49"/>
        <v>41827</v>
      </c>
      <c r="T264" s="15" t="str">
        <f t="shared" si="50"/>
        <v/>
      </c>
      <c r="U264" s="15" t="str">
        <f t="shared" si="51"/>
        <v/>
      </c>
      <c r="V264" s="2"/>
      <c r="W264" s="2"/>
      <c r="X264" s="2"/>
    </row>
    <row r="265" spans="1:24">
      <c r="A265" s="2" t="s">
        <v>12723</v>
      </c>
      <c r="B265" s="2" t="s">
        <v>12508</v>
      </c>
      <c r="C265" s="2"/>
      <c r="D265" s="2" t="s">
        <v>2286</v>
      </c>
      <c r="E265" s="15">
        <v>43405</v>
      </c>
      <c r="F265" s="15" t="s">
        <v>6116</v>
      </c>
      <c r="G265" s="2"/>
      <c r="H265" s="2">
        <f t="shared" si="52"/>
        <v>1</v>
      </c>
      <c r="I265" s="2"/>
      <c r="J265" s="22" t="s">
        <v>201</v>
      </c>
      <c r="K265" s="2" t="str">
        <f t="shared" si="48"/>
        <v>x143</v>
      </c>
      <c r="L265" s="2" t="str">
        <f t="shared" si="53"/>
        <v>Subordinated debt instruments</v>
      </c>
      <c r="M265" s="2"/>
      <c r="N265" s="2" t="s">
        <v>359</v>
      </c>
      <c r="O265" s="2"/>
      <c r="P265" s="2"/>
      <c r="Q265" s="2"/>
      <c r="R265" s="2"/>
      <c r="S265" s="15">
        <f t="shared" si="49"/>
        <v>41827</v>
      </c>
      <c r="T265" s="15" t="str">
        <f t="shared" si="50"/>
        <v/>
      </c>
      <c r="U265" s="15" t="str">
        <f t="shared" si="51"/>
        <v/>
      </c>
      <c r="V265" s="2"/>
      <c r="W265" s="2"/>
      <c r="X265" s="2"/>
    </row>
    <row r="266" spans="1:24">
      <c r="A266" s="2" t="s">
        <v>12724</v>
      </c>
      <c r="B266" s="2" t="s">
        <v>12510</v>
      </c>
      <c r="C266" s="2"/>
      <c r="D266" s="2" t="s">
        <v>2286</v>
      </c>
      <c r="E266" s="15">
        <v>43405</v>
      </c>
      <c r="F266" s="15" t="s">
        <v>6116</v>
      </c>
      <c r="G266" s="2"/>
      <c r="H266" s="2">
        <f t="shared" si="52"/>
        <v>2</v>
      </c>
      <c r="I266" s="2"/>
      <c r="J266" s="22" t="s">
        <v>241</v>
      </c>
      <c r="K266" s="2" t="str">
        <f t="shared" si="48"/>
        <v>x110</v>
      </c>
      <c r="L266" s="2" t="str">
        <f t="shared" si="53"/>
        <v>Own funds equivalent to the value of net deferred tax assets</v>
      </c>
      <c r="M266" s="2"/>
      <c r="N266" s="2" t="s">
        <v>359</v>
      </c>
      <c r="O266" s="2"/>
      <c r="P266" s="2"/>
      <c r="Q266" s="2"/>
      <c r="R266" s="2"/>
      <c r="S266" s="15">
        <f t="shared" si="49"/>
        <v>41827</v>
      </c>
      <c r="T266" s="15" t="str">
        <f t="shared" si="50"/>
        <v/>
      </c>
      <c r="U266" s="15" t="str">
        <f t="shared" si="51"/>
        <v/>
      </c>
      <c r="V266" s="2"/>
      <c r="W266" s="2"/>
      <c r="X266" s="2"/>
    </row>
    <row r="267" spans="1:24">
      <c r="A267" s="2" t="s">
        <v>12725</v>
      </c>
      <c r="B267" s="2" t="s">
        <v>12512</v>
      </c>
      <c r="C267" s="2"/>
      <c r="D267" s="2" t="s">
        <v>2286</v>
      </c>
      <c r="E267" s="15">
        <v>43405</v>
      </c>
      <c r="F267" s="15" t="s">
        <v>6116</v>
      </c>
      <c r="G267" s="2"/>
      <c r="H267" s="2">
        <f t="shared" si="52"/>
        <v>1</v>
      </c>
      <c r="I267" s="2"/>
      <c r="J267" s="22" t="s">
        <v>2226</v>
      </c>
      <c r="K267" s="2" t="str">
        <f t="shared" si="48"/>
        <v>x91</v>
      </c>
      <c r="L267" s="2" t="str">
        <f t="shared" si="53"/>
        <v>Other items approved by supervisory authority</v>
      </c>
      <c r="M267" s="2"/>
      <c r="N267" s="2" t="s">
        <v>359</v>
      </c>
      <c r="O267" s="2"/>
      <c r="P267" s="2"/>
      <c r="Q267" s="2"/>
      <c r="R267" s="2"/>
      <c r="S267" s="15">
        <f t="shared" si="49"/>
        <v>41827</v>
      </c>
      <c r="T267" s="15" t="str">
        <f t="shared" si="50"/>
        <v/>
      </c>
      <c r="U267" s="15" t="str">
        <f t="shared" si="51"/>
        <v/>
      </c>
      <c r="V267" s="2"/>
      <c r="W267" s="2"/>
      <c r="X267" s="2"/>
    </row>
    <row r="268" spans="1:24">
      <c r="A268" s="2" t="s">
        <v>12726</v>
      </c>
      <c r="B268" s="2" t="s">
        <v>12514</v>
      </c>
      <c r="C268" s="2"/>
      <c r="D268" s="2" t="s">
        <v>2286</v>
      </c>
      <c r="E268" s="15">
        <v>43405</v>
      </c>
      <c r="F268" s="15" t="s">
        <v>6116</v>
      </c>
      <c r="G268" s="2"/>
      <c r="H268" s="2">
        <f t="shared" si="52"/>
        <v>2</v>
      </c>
      <c r="I268" s="2"/>
      <c r="J268" s="19" t="s">
        <v>242</v>
      </c>
      <c r="K268" s="2" t="str">
        <f t="shared" si="48"/>
        <v>x28</v>
      </c>
      <c r="L268" s="2" t="str">
        <f t="shared" si="53"/>
        <v>Deductions</v>
      </c>
      <c r="M268" s="2" t="s">
        <v>358</v>
      </c>
      <c r="N268" s="2" t="s">
        <v>383</v>
      </c>
      <c r="O268" s="2"/>
      <c r="P268" s="2"/>
      <c r="Q268" s="2"/>
      <c r="R268" s="2"/>
      <c r="S268" s="15">
        <f t="shared" si="49"/>
        <v>41827</v>
      </c>
      <c r="T268" s="15" t="str">
        <f t="shared" si="50"/>
        <v/>
      </c>
      <c r="U268" s="15" t="str">
        <f t="shared" si="51"/>
        <v/>
      </c>
      <c r="V268" s="2"/>
      <c r="W268" s="2"/>
      <c r="X268" s="2"/>
    </row>
    <row r="269" spans="1:24">
      <c r="A269" s="2" t="s">
        <v>12727</v>
      </c>
      <c r="B269" s="2" t="s">
        <v>12516</v>
      </c>
      <c r="C269" s="2"/>
      <c r="D269" s="2" t="s">
        <v>2286</v>
      </c>
      <c r="E269" s="15">
        <v>43405</v>
      </c>
      <c r="F269" s="15" t="s">
        <v>6116</v>
      </c>
      <c r="G269" s="2"/>
      <c r="H269" s="2">
        <f t="shared" si="52"/>
        <v>1</v>
      </c>
      <c r="I269" s="2"/>
      <c r="J269" s="21" t="s">
        <v>10475</v>
      </c>
      <c r="K269" s="2" t="str">
        <f t="shared" si="48"/>
        <v>x5</v>
      </c>
      <c r="L269" s="2" t="str">
        <f t="shared" si="53"/>
        <v>Article 68 [1] [2] deduction</v>
      </c>
      <c r="M269" s="2" t="s">
        <v>358</v>
      </c>
      <c r="N269" s="2" t="s">
        <v>359</v>
      </c>
      <c r="O269" s="2"/>
      <c r="P269" s="2"/>
      <c r="Q269" s="2"/>
      <c r="R269" s="2"/>
      <c r="S269" s="15">
        <f t="shared" si="49"/>
        <v>41827</v>
      </c>
      <c r="T269" s="15" t="str">
        <f t="shared" si="50"/>
        <v/>
      </c>
      <c r="U269" s="15">
        <f t="shared" si="51"/>
        <v>42277</v>
      </c>
      <c r="V269" s="2"/>
      <c r="W269" s="2"/>
      <c r="X269" s="2"/>
    </row>
    <row r="270" spans="1:24">
      <c r="A270" s="2" t="s">
        <v>12728</v>
      </c>
      <c r="B270" s="2" t="s">
        <v>12518</v>
      </c>
      <c r="C270" s="2"/>
      <c r="D270" s="2" t="s">
        <v>2286</v>
      </c>
      <c r="E270" s="15">
        <v>43405</v>
      </c>
      <c r="F270" s="2" t="s">
        <v>6116</v>
      </c>
      <c r="G270" s="2"/>
      <c r="H270" s="2">
        <f t="shared" si="52"/>
        <v>1</v>
      </c>
      <c r="I270" s="2"/>
      <c r="J270" s="22" t="s">
        <v>10473</v>
      </c>
      <c r="K270" s="2" t="str">
        <f t="shared" si="48"/>
        <v>x4</v>
      </c>
      <c r="L270" s="2" t="str">
        <f t="shared" si="53"/>
        <v>Article 68 [1] deduction</v>
      </c>
      <c r="M270" s="2"/>
      <c r="N270" s="2" t="s">
        <v>359</v>
      </c>
      <c r="O270" s="2"/>
      <c r="P270" s="2"/>
      <c r="Q270" s="2"/>
      <c r="R270" s="2"/>
      <c r="S270" s="15">
        <f t="shared" si="49"/>
        <v>41827</v>
      </c>
      <c r="T270" s="15" t="str">
        <f t="shared" si="50"/>
        <v/>
      </c>
      <c r="U270" s="15">
        <f t="shared" si="51"/>
        <v>42277</v>
      </c>
      <c r="V270" s="2"/>
      <c r="W270" s="2"/>
      <c r="X270" s="2"/>
    </row>
    <row r="271" spans="1:24">
      <c r="A271" s="2" t="s">
        <v>12729</v>
      </c>
      <c r="B271" s="2" t="s">
        <v>12520</v>
      </c>
      <c r="C271" s="2"/>
      <c r="D271" s="2" t="s">
        <v>2286</v>
      </c>
      <c r="E271" s="15">
        <v>43405</v>
      </c>
      <c r="F271" s="2" t="s">
        <v>6116</v>
      </c>
      <c r="G271" s="2"/>
      <c r="H271" s="2">
        <f t="shared" si="52"/>
        <v>1</v>
      </c>
      <c r="I271" s="2"/>
      <c r="J271" s="22" t="s">
        <v>10480</v>
      </c>
      <c r="K271" s="2" t="str">
        <f t="shared" si="48"/>
        <v>x6</v>
      </c>
      <c r="L271" s="2" t="str">
        <f t="shared" si="53"/>
        <v>Article 68 [2] deduction</v>
      </c>
      <c r="M271" s="2"/>
      <c r="N271" s="2" t="s">
        <v>359</v>
      </c>
      <c r="O271" s="2"/>
      <c r="P271" s="2"/>
      <c r="Q271" s="2"/>
      <c r="R271" s="2"/>
      <c r="S271" s="15">
        <f t="shared" si="49"/>
        <v>41827</v>
      </c>
      <c r="T271" s="15" t="str">
        <f t="shared" si="50"/>
        <v/>
      </c>
      <c r="U271" s="15">
        <f t="shared" si="51"/>
        <v>42277</v>
      </c>
      <c r="V271" s="2"/>
      <c r="W271" s="2"/>
      <c r="X271" s="2"/>
    </row>
    <row r="272" spans="1:24">
      <c r="A272" s="2" t="s">
        <v>13255</v>
      </c>
      <c r="B272" s="2" t="s">
        <v>12522</v>
      </c>
      <c r="C272" s="2"/>
      <c r="D272" s="2" t="s">
        <v>2286</v>
      </c>
      <c r="E272" s="15">
        <v>43405</v>
      </c>
      <c r="F272" s="2" t="s">
        <v>6116</v>
      </c>
      <c r="G272" s="15">
        <v>44027</v>
      </c>
      <c r="H272" s="2">
        <f t="shared" si="52"/>
        <v>1</v>
      </c>
      <c r="I272" s="2"/>
      <c r="J272" s="21" t="s">
        <v>2079</v>
      </c>
      <c r="K272" s="2" t="str">
        <f t="shared" si="48"/>
        <v>x2</v>
      </c>
      <c r="L272" s="2" t="str">
        <f t="shared" si="53"/>
        <v>Article 228 deduction</v>
      </c>
      <c r="M272" s="2"/>
      <c r="N272" s="2" t="s">
        <v>359</v>
      </c>
      <c r="O272" s="2"/>
      <c r="P272" s="2"/>
      <c r="Q272" s="2"/>
      <c r="R272" s="2"/>
      <c r="S272" s="15">
        <f t="shared" si="49"/>
        <v>41827</v>
      </c>
      <c r="T272" s="15" t="str">
        <f t="shared" si="50"/>
        <v/>
      </c>
      <c r="U272" s="15" t="str">
        <f t="shared" si="51"/>
        <v/>
      </c>
      <c r="V272" s="2"/>
      <c r="W272" s="2"/>
      <c r="X272" s="2"/>
    </row>
    <row r="273" spans="1:24">
      <c r="A273" s="2" t="s">
        <v>13256</v>
      </c>
      <c r="B273" s="2" t="s">
        <v>12524</v>
      </c>
      <c r="C273" s="2"/>
      <c r="D273" s="2" t="s">
        <v>2286</v>
      </c>
      <c r="E273" s="15">
        <v>43405</v>
      </c>
      <c r="F273" s="2" t="s">
        <v>6116</v>
      </c>
      <c r="G273" s="15">
        <v>44027</v>
      </c>
      <c r="H273" s="2">
        <f t="shared" si="52"/>
        <v>1</v>
      </c>
      <c r="I273" s="2"/>
      <c r="J273" s="21" t="s">
        <v>2078</v>
      </c>
      <c r="K273" s="2" t="str">
        <f t="shared" si="48"/>
        <v>x3</v>
      </c>
      <c r="L273" s="2" t="str">
        <f t="shared" si="53"/>
        <v>Article 229 deduction</v>
      </c>
      <c r="M273" s="2"/>
      <c r="N273" s="2" t="s">
        <v>359</v>
      </c>
      <c r="O273" s="2"/>
      <c r="P273" s="2"/>
      <c r="Q273" s="2"/>
      <c r="R273" s="2"/>
      <c r="S273" s="15">
        <f t="shared" si="49"/>
        <v>41827</v>
      </c>
      <c r="T273" s="15" t="str">
        <f t="shared" si="50"/>
        <v/>
      </c>
      <c r="U273" s="15" t="str">
        <f t="shared" si="51"/>
        <v/>
      </c>
      <c r="V273" s="2"/>
      <c r="W273" s="2"/>
      <c r="X273" s="2"/>
    </row>
    <row r="274" spans="1:24">
      <c r="A274" s="2" t="s">
        <v>13257</v>
      </c>
      <c r="B274" s="2" t="s">
        <v>12526</v>
      </c>
      <c r="C274" s="2"/>
      <c r="D274" s="2" t="s">
        <v>2286</v>
      </c>
      <c r="E274" s="15">
        <v>43405</v>
      </c>
      <c r="F274" s="2" t="s">
        <v>6116</v>
      </c>
      <c r="G274" s="15">
        <v>44027</v>
      </c>
      <c r="H274" s="2">
        <f t="shared" si="52"/>
        <v>1</v>
      </c>
      <c r="I274" s="2"/>
      <c r="J274" s="21" t="s">
        <v>2080</v>
      </c>
      <c r="K274" s="2" t="str">
        <f t="shared" si="48"/>
        <v>x1</v>
      </c>
      <c r="L274" s="2" t="str">
        <f t="shared" si="53"/>
        <v>Article 223 deduction</v>
      </c>
      <c r="M274" s="2"/>
      <c r="N274" s="2" t="s">
        <v>359</v>
      </c>
      <c r="O274" s="2"/>
      <c r="P274" s="2"/>
      <c r="Q274" s="2"/>
      <c r="R274" s="2"/>
      <c r="S274" s="15">
        <f t="shared" si="49"/>
        <v>41827</v>
      </c>
      <c r="T274" s="15" t="str">
        <f t="shared" si="50"/>
        <v/>
      </c>
      <c r="U274" s="15" t="str">
        <f t="shared" si="51"/>
        <v/>
      </c>
      <c r="V274" s="2"/>
      <c r="X274" s="2"/>
    </row>
    <row r="275" spans="1:24">
      <c r="A275" s="2" t="s">
        <v>12730</v>
      </c>
      <c r="B275" s="2" t="s">
        <v>12620</v>
      </c>
      <c r="C275" s="2"/>
      <c r="D275" s="2" t="s">
        <v>2286</v>
      </c>
      <c r="E275" s="15">
        <v>43405</v>
      </c>
      <c r="F275" s="2" t="s">
        <v>6116</v>
      </c>
      <c r="G275" s="2"/>
      <c r="H275" s="2">
        <f t="shared" si="52"/>
        <v>1</v>
      </c>
      <c r="I275" s="2"/>
      <c r="J275" s="20" t="s">
        <v>384</v>
      </c>
      <c r="K275" s="2"/>
      <c r="L275" s="2"/>
      <c r="M275" s="2"/>
      <c r="N275" s="2"/>
      <c r="O275" s="2" t="s">
        <v>2286</v>
      </c>
      <c r="P275" s="2"/>
      <c r="Q275" s="2" t="s">
        <v>382</v>
      </c>
      <c r="R275" s="2"/>
      <c r="S275" s="15">
        <v>41827</v>
      </c>
      <c r="T275" s="15"/>
      <c r="U275" s="15"/>
      <c r="V275" s="2"/>
      <c r="W275" s="2"/>
      <c r="X275" s="2"/>
    </row>
    <row r="276" spans="1:24">
      <c r="A276" s="2" t="s">
        <v>12731</v>
      </c>
      <c r="B276" s="2" t="s">
        <v>12621</v>
      </c>
      <c r="C276" s="2"/>
      <c r="D276" s="2" t="s">
        <v>2286</v>
      </c>
      <c r="E276" s="15">
        <v>43405</v>
      </c>
      <c r="F276" s="2" t="s">
        <v>6116</v>
      </c>
      <c r="G276" s="2"/>
      <c r="H276" s="2">
        <f t="shared" si="52"/>
        <v>1</v>
      </c>
      <c r="I276" s="2"/>
      <c r="J276" s="17" t="s">
        <v>130</v>
      </c>
      <c r="K276" s="2" t="str">
        <f t="shared" ref="K276:K308" si="54">VLOOKUP(J276,$A:$B,2,FALSE)</f>
        <v>x0</v>
      </c>
      <c r="L276" s="2" t="str">
        <f t="shared" si="53"/>
        <v>Total/NA</v>
      </c>
      <c r="M276" s="2" t="s">
        <v>358</v>
      </c>
      <c r="N276" s="2"/>
      <c r="O276" s="2"/>
      <c r="P276" s="2"/>
      <c r="Q276" s="2"/>
      <c r="R276" s="2"/>
      <c r="S276" s="15">
        <f t="shared" ref="S276:S308" si="55">VLOOKUP(J276,A:G,5,FALSE)</f>
        <v>41827</v>
      </c>
      <c r="T276" s="15" t="str">
        <f t="shared" ref="T276:T308" si="56">IF(VLOOKUP(J276,A:G,6,FALSE)=0,"",VLOOKUP(J276,A:G,6,FALSE))</f>
        <v/>
      </c>
      <c r="U276" s="15" t="str">
        <f t="shared" ref="U276:U308" si="57">IF(VLOOKUP(J276,A:G,7,FALSE)=0,"",VLOOKUP(J276,A:G,7,FALSE))</f>
        <v/>
      </c>
      <c r="V276" s="2"/>
      <c r="W276" s="2"/>
      <c r="X276" s="2"/>
    </row>
    <row r="277" spans="1:24">
      <c r="A277" s="2" t="s">
        <v>12732</v>
      </c>
      <c r="B277" s="2" t="s">
        <v>12623</v>
      </c>
      <c r="C277" s="2"/>
      <c r="D277" s="2" t="s">
        <v>2286</v>
      </c>
      <c r="E277" s="15">
        <v>43405</v>
      </c>
      <c r="F277" s="2" t="s">
        <v>6116</v>
      </c>
      <c r="G277" s="2"/>
      <c r="H277" s="2">
        <f t="shared" si="52"/>
        <v>1</v>
      </c>
      <c r="I277" s="2"/>
      <c r="J277" s="19" t="s">
        <v>234</v>
      </c>
      <c r="K277" s="2" t="str">
        <f t="shared" si="54"/>
        <v>x107</v>
      </c>
      <c r="L277" s="2" t="str">
        <f t="shared" si="53"/>
        <v>Own funds [before deductions]</v>
      </c>
      <c r="M277" s="2" t="s">
        <v>358</v>
      </c>
      <c r="N277" s="2" t="s">
        <v>359</v>
      </c>
      <c r="O277" s="2"/>
      <c r="P277" s="2"/>
      <c r="Q277" s="2"/>
      <c r="R277" s="2"/>
      <c r="S277" s="15">
        <f t="shared" si="55"/>
        <v>41827</v>
      </c>
      <c r="T277" s="15" t="str">
        <f t="shared" si="56"/>
        <v/>
      </c>
      <c r="U277" s="15" t="str">
        <f t="shared" si="57"/>
        <v/>
      </c>
      <c r="V277" s="2"/>
      <c r="W277" s="2"/>
      <c r="X277" s="2"/>
    </row>
    <row r="278" spans="1:24">
      <c r="A278" s="2" t="s">
        <v>12733</v>
      </c>
      <c r="B278" s="2" t="s">
        <v>12624</v>
      </c>
      <c r="C278" s="2"/>
      <c r="D278" s="2" t="s">
        <v>2286</v>
      </c>
      <c r="E278" s="15">
        <v>43405</v>
      </c>
      <c r="F278" s="2" t="s">
        <v>6116</v>
      </c>
      <c r="G278" s="2"/>
      <c r="H278" s="2">
        <f t="shared" si="52"/>
        <v>1</v>
      </c>
      <c r="I278" s="2"/>
      <c r="J278" s="21" t="s">
        <v>2081</v>
      </c>
      <c r="K278" s="2" t="str">
        <f t="shared" si="54"/>
        <v>x108</v>
      </c>
      <c r="L278" s="2" t="str">
        <f t="shared" si="53"/>
        <v>Own funds [before deductions] other than other items of own funds</v>
      </c>
      <c r="M278" s="2" t="s">
        <v>358</v>
      </c>
      <c r="N278" s="2" t="s">
        <v>359</v>
      </c>
      <c r="O278" s="2"/>
      <c r="P278" s="2"/>
      <c r="Q278" s="2"/>
      <c r="R278" s="2"/>
      <c r="S278" s="15">
        <f t="shared" si="55"/>
        <v>41827</v>
      </c>
      <c r="T278" s="15" t="str">
        <f t="shared" si="56"/>
        <v/>
      </c>
      <c r="U278" s="15" t="str">
        <f t="shared" si="57"/>
        <v/>
      </c>
      <c r="V278" s="2"/>
      <c r="W278" s="2"/>
      <c r="X278" s="2"/>
    </row>
    <row r="279" spans="1:24">
      <c r="A279" s="2" t="s">
        <v>12734</v>
      </c>
      <c r="B279" s="2" t="s">
        <v>12626</v>
      </c>
      <c r="C279" s="2"/>
      <c r="D279" s="2" t="s">
        <v>2286</v>
      </c>
      <c r="E279" s="15">
        <v>43405</v>
      </c>
      <c r="F279" s="2" t="s">
        <v>6116</v>
      </c>
      <c r="G279" s="2"/>
      <c r="H279" s="2">
        <f t="shared" si="52"/>
        <v>1</v>
      </c>
      <c r="I279" s="2"/>
      <c r="J279" s="22" t="s">
        <v>235</v>
      </c>
      <c r="K279" s="2" t="str">
        <f t="shared" si="54"/>
        <v>x123</v>
      </c>
      <c r="L279" s="2" t="str">
        <f t="shared" si="53"/>
        <v>Reconciliation reserve</v>
      </c>
      <c r="M279" s="2"/>
      <c r="N279" s="2" t="s">
        <v>359</v>
      </c>
      <c r="O279" s="2"/>
      <c r="P279" s="2"/>
      <c r="Q279" s="2"/>
      <c r="R279" s="2"/>
      <c r="S279" s="15">
        <f t="shared" si="55"/>
        <v>41827</v>
      </c>
      <c r="T279" s="15" t="str">
        <f t="shared" si="56"/>
        <v/>
      </c>
      <c r="U279" s="15" t="str">
        <f t="shared" si="57"/>
        <v/>
      </c>
      <c r="V279" s="2"/>
      <c r="W279" s="2"/>
      <c r="X279" s="2"/>
    </row>
    <row r="280" spans="1:24">
      <c r="A280" s="2" t="s">
        <v>12735</v>
      </c>
      <c r="B280" s="2" t="s">
        <v>12549</v>
      </c>
      <c r="C280" s="2"/>
      <c r="D280" s="2" t="s">
        <v>2286</v>
      </c>
      <c r="E280" s="15">
        <v>43405</v>
      </c>
      <c r="F280" s="2" t="s">
        <v>6116</v>
      </c>
      <c r="G280" s="2"/>
      <c r="H280" s="2">
        <f t="shared" si="52"/>
        <v>1</v>
      </c>
      <c r="I280" s="2"/>
      <c r="J280" s="22" t="s">
        <v>236</v>
      </c>
      <c r="K280" s="2" t="str">
        <f t="shared" si="54"/>
        <v>x109</v>
      </c>
      <c r="L280" s="2" t="str">
        <f t="shared" si="53"/>
        <v>Own funds [before deductions] other than reconciliation reserve</v>
      </c>
      <c r="M280" s="2" t="s">
        <v>358</v>
      </c>
      <c r="N280" s="2" t="s">
        <v>359</v>
      </c>
      <c r="O280" s="2"/>
      <c r="P280" s="2"/>
      <c r="Q280" s="2"/>
      <c r="R280" s="2"/>
      <c r="S280" s="15">
        <f t="shared" si="55"/>
        <v>41827</v>
      </c>
      <c r="T280" s="15" t="str">
        <f t="shared" si="56"/>
        <v/>
      </c>
      <c r="U280" s="15" t="str">
        <f t="shared" si="57"/>
        <v/>
      </c>
      <c r="V280" s="2"/>
      <c r="W280" s="2"/>
      <c r="X280" s="2"/>
    </row>
    <row r="281" spans="1:24">
      <c r="A281" s="2" t="s">
        <v>12736</v>
      </c>
      <c r="B281" s="2" t="s">
        <v>12499</v>
      </c>
      <c r="C281" s="2"/>
      <c r="D281" s="2" t="s">
        <v>2286</v>
      </c>
      <c r="E281" s="15">
        <v>43405</v>
      </c>
      <c r="F281" s="2" t="s">
        <v>6116</v>
      </c>
      <c r="G281" s="2"/>
      <c r="H281" s="2">
        <f t="shared" si="52"/>
        <v>2</v>
      </c>
      <c r="I281" s="2"/>
      <c r="J281" s="100" t="s">
        <v>243</v>
      </c>
      <c r="K281" s="2" t="str">
        <f t="shared" si="54"/>
        <v>x88</v>
      </c>
      <c r="L281" s="2" t="str">
        <f t="shared" si="53"/>
        <v>Ordinary shares, preference shares and initial funds [members' contributions or the equivalent basic own fund item for mutual and mutual-type undertakings]</v>
      </c>
      <c r="M281" s="2" t="s">
        <v>358</v>
      </c>
      <c r="N281" s="2" t="s">
        <v>359</v>
      </c>
      <c r="O281" s="2"/>
      <c r="P281" s="2"/>
      <c r="Q281" s="2"/>
      <c r="R281" s="2"/>
      <c r="S281" s="15">
        <f t="shared" si="55"/>
        <v>41827</v>
      </c>
      <c r="T281" s="15">
        <f t="shared" si="56"/>
        <v>41639</v>
      </c>
      <c r="U281" s="15" t="str">
        <f t="shared" si="57"/>
        <v/>
      </c>
      <c r="V281" s="2"/>
      <c r="W281" s="2"/>
      <c r="X281" s="2"/>
    </row>
    <row r="282" spans="1:24">
      <c r="A282" s="2" t="s">
        <v>12737</v>
      </c>
      <c r="B282" s="2" t="s">
        <v>12501</v>
      </c>
      <c r="C282" s="2"/>
      <c r="D282" s="2" t="s">
        <v>2286</v>
      </c>
      <c r="E282" s="15">
        <v>43405</v>
      </c>
      <c r="F282" s="2" t="s">
        <v>6116</v>
      </c>
      <c r="G282" s="2"/>
      <c r="H282" s="2">
        <f t="shared" si="52"/>
        <v>1</v>
      </c>
      <c r="I282" s="2"/>
      <c r="J282" s="101" t="s">
        <v>186</v>
      </c>
      <c r="K282" s="2" t="str">
        <f t="shared" si="54"/>
        <v>x87</v>
      </c>
      <c r="L282" s="2" t="str">
        <f t="shared" si="53"/>
        <v>Ordinary shares</v>
      </c>
      <c r="M282" s="2"/>
      <c r="N282" s="2" t="s">
        <v>359</v>
      </c>
      <c r="O282" s="2"/>
      <c r="P282" s="2"/>
      <c r="Q282" s="2"/>
      <c r="R282" s="2"/>
      <c r="S282" s="15">
        <f t="shared" si="55"/>
        <v>41827</v>
      </c>
      <c r="T282" s="15" t="str">
        <f t="shared" si="56"/>
        <v/>
      </c>
      <c r="U282" s="15" t="str">
        <f t="shared" si="57"/>
        <v/>
      </c>
      <c r="V282" s="2"/>
      <c r="W282" s="2"/>
      <c r="X282" s="2"/>
    </row>
    <row r="283" spans="1:24">
      <c r="A283" s="2" t="s">
        <v>12738</v>
      </c>
      <c r="B283" s="2" t="s">
        <v>12553</v>
      </c>
      <c r="C283" s="2"/>
      <c r="D283" s="2" t="s">
        <v>2286</v>
      </c>
      <c r="E283" s="15">
        <v>43405</v>
      </c>
      <c r="F283" s="2" t="s">
        <v>6116</v>
      </c>
      <c r="G283" s="2"/>
      <c r="H283" s="2">
        <f t="shared" si="52"/>
        <v>2</v>
      </c>
      <c r="I283" s="2"/>
      <c r="J283" s="101" t="s">
        <v>187</v>
      </c>
      <c r="K283" s="2" t="str">
        <f t="shared" si="54"/>
        <v>x112</v>
      </c>
      <c r="L283" s="2" t="str">
        <f t="shared" si="53"/>
        <v>Preference shares</v>
      </c>
      <c r="M283" s="2"/>
      <c r="N283" s="2" t="s">
        <v>359</v>
      </c>
      <c r="O283" s="2"/>
      <c r="P283" s="2"/>
      <c r="Q283" s="2"/>
      <c r="R283" s="2"/>
      <c r="S283" s="15">
        <f t="shared" si="55"/>
        <v>41827</v>
      </c>
      <c r="T283" s="15" t="str">
        <f t="shared" si="56"/>
        <v/>
      </c>
      <c r="U283" s="15" t="str">
        <f t="shared" si="57"/>
        <v/>
      </c>
      <c r="V283" s="2"/>
      <c r="W283" s="2"/>
      <c r="X283" s="2"/>
    </row>
    <row r="284" spans="1:24">
      <c r="A284" s="2" t="s">
        <v>12739</v>
      </c>
      <c r="B284" s="2" t="s">
        <v>12555</v>
      </c>
      <c r="C284" s="2"/>
      <c r="D284" s="2" t="s">
        <v>2286</v>
      </c>
      <c r="E284" s="15">
        <v>43405</v>
      </c>
      <c r="F284" s="2" t="s">
        <v>6116</v>
      </c>
      <c r="G284" s="2"/>
      <c r="H284" s="2">
        <f t="shared" si="52"/>
        <v>1</v>
      </c>
      <c r="I284" s="2"/>
      <c r="J284" s="101" t="s">
        <v>238</v>
      </c>
      <c r="K284" s="2" t="str">
        <f t="shared" si="54"/>
        <v>x70</v>
      </c>
      <c r="L284" s="2" t="str">
        <f t="shared" si="53"/>
        <v>Initial funds [members' contributions or the equivalent basic own fund item for mutual and mutual-type undertakings]</v>
      </c>
      <c r="M284" s="2"/>
      <c r="N284" s="2" t="s">
        <v>359</v>
      </c>
      <c r="O284" s="2"/>
      <c r="P284" s="2"/>
      <c r="Q284" s="2"/>
      <c r="R284" s="2"/>
      <c r="S284" s="15">
        <f t="shared" si="55"/>
        <v>41827</v>
      </c>
      <c r="T284" s="15" t="str">
        <f t="shared" si="56"/>
        <v/>
      </c>
      <c r="U284" s="15" t="str">
        <f t="shared" si="57"/>
        <v/>
      </c>
      <c r="V284" s="2"/>
      <c r="W284" s="2"/>
      <c r="X284" s="2"/>
    </row>
    <row r="285" spans="1:24">
      <c r="A285" s="25" t="s">
        <v>13452</v>
      </c>
      <c r="B285" s="2" t="s">
        <v>12557</v>
      </c>
      <c r="D285" s="2" t="s">
        <v>2286</v>
      </c>
      <c r="E285" s="30">
        <v>44027</v>
      </c>
      <c r="F285" s="2" t="s">
        <v>6116</v>
      </c>
      <c r="G285" s="2"/>
      <c r="H285" s="2">
        <f t="shared" si="52"/>
        <v>1</v>
      </c>
      <c r="I285" s="2"/>
      <c r="J285" s="100" t="s">
        <v>244</v>
      </c>
      <c r="K285" s="2" t="str">
        <f t="shared" si="54"/>
        <v>x134</v>
      </c>
      <c r="L285" s="2" t="str">
        <f t="shared" si="53"/>
        <v>Share premiums</v>
      </c>
      <c r="M285" s="2" t="s">
        <v>358</v>
      </c>
      <c r="N285" s="2" t="s">
        <v>359</v>
      </c>
      <c r="O285" s="2"/>
      <c r="P285" s="2"/>
      <c r="Q285" s="2"/>
      <c r="R285" s="2"/>
      <c r="S285" s="15">
        <f t="shared" si="55"/>
        <v>41827</v>
      </c>
      <c r="T285" s="15">
        <f t="shared" si="56"/>
        <v>41639</v>
      </c>
      <c r="U285" s="15" t="str">
        <f t="shared" si="57"/>
        <v/>
      </c>
      <c r="V285" s="2"/>
      <c r="W285" s="2"/>
      <c r="X285" s="2"/>
    </row>
    <row r="286" spans="1:24">
      <c r="A286" s="25" t="s">
        <v>15193</v>
      </c>
      <c r="B286" s="2" t="s">
        <v>15097</v>
      </c>
      <c r="D286" s="2" t="s">
        <v>2286</v>
      </c>
      <c r="E286" s="30">
        <v>44757</v>
      </c>
      <c r="H286" s="2">
        <f t="shared" si="52"/>
        <v>1</v>
      </c>
      <c r="J286" s="101" t="s">
        <v>237</v>
      </c>
      <c r="K286" s="2" t="str">
        <f t="shared" si="54"/>
        <v>x133</v>
      </c>
      <c r="L286" s="2" t="str">
        <f t="shared" si="53"/>
        <v>Share premium related to ordinary shares</v>
      </c>
      <c r="M286" s="2"/>
      <c r="N286" s="2" t="s">
        <v>359</v>
      </c>
      <c r="O286" s="2"/>
      <c r="P286" s="2"/>
      <c r="Q286" s="2"/>
      <c r="R286" s="2"/>
      <c r="S286" s="15">
        <f t="shared" si="55"/>
        <v>41827</v>
      </c>
      <c r="T286" s="15" t="str">
        <f t="shared" si="56"/>
        <v/>
      </c>
      <c r="U286" s="15" t="str">
        <f t="shared" si="57"/>
        <v/>
      </c>
      <c r="V286" s="2"/>
      <c r="W286" s="2"/>
      <c r="X286" s="2"/>
    </row>
    <row r="287" spans="1:24">
      <c r="A287" s="25" t="s">
        <v>15194</v>
      </c>
      <c r="B287" s="2" t="s">
        <v>15099</v>
      </c>
      <c r="D287" s="2" t="s">
        <v>2286</v>
      </c>
      <c r="E287" s="30">
        <v>44757</v>
      </c>
      <c r="H287" s="2">
        <f t="shared" si="52"/>
        <v>1</v>
      </c>
      <c r="J287" s="101" t="s">
        <v>2227</v>
      </c>
      <c r="K287" s="2" t="str">
        <f t="shared" si="54"/>
        <v>x132</v>
      </c>
      <c r="L287" s="2" t="str">
        <f t="shared" si="53"/>
        <v>Share premium related to preference shares</v>
      </c>
      <c r="M287" s="2"/>
      <c r="N287" s="2" t="s">
        <v>359</v>
      </c>
      <c r="O287" s="2"/>
      <c r="P287" s="2"/>
      <c r="Q287" s="2"/>
      <c r="R287" s="2"/>
      <c r="S287" s="15">
        <f t="shared" si="55"/>
        <v>41827</v>
      </c>
      <c r="T287" s="15" t="str">
        <f t="shared" si="56"/>
        <v/>
      </c>
      <c r="U287" s="15" t="str">
        <f t="shared" si="57"/>
        <v/>
      </c>
      <c r="V287" s="2"/>
      <c r="W287" s="2"/>
      <c r="X287" s="2"/>
    </row>
    <row r="288" spans="1:24">
      <c r="A288" t="s">
        <v>13828</v>
      </c>
      <c r="B288" s="2" t="s">
        <v>13829</v>
      </c>
      <c r="D288" s="2" t="s">
        <v>2286</v>
      </c>
      <c r="E288" s="30">
        <v>45122</v>
      </c>
      <c r="H288" s="2">
        <f t="shared" si="52"/>
        <v>0</v>
      </c>
      <c r="J288" s="100" t="s">
        <v>245</v>
      </c>
      <c r="K288" s="2" t="str">
        <f t="shared" si="54"/>
        <v>x142</v>
      </c>
      <c r="L288" s="2" t="str">
        <f t="shared" si="53"/>
        <v>Subordinated</v>
      </c>
      <c r="M288" s="2" t="s">
        <v>358</v>
      </c>
      <c r="N288" s="2" t="s">
        <v>359</v>
      </c>
      <c r="O288" s="2"/>
      <c r="P288" s="2"/>
      <c r="Q288" s="2"/>
      <c r="R288" s="2"/>
      <c r="S288" s="15">
        <f t="shared" si="55"/>
        <v>41827</v>
      </c>
      <c r="T288" s="15">
        <f t="shared" si="56"/>
        <v>41639</v>
      </c>
      <c r="U288" s="15" t="str">
        <f t="shared" si="57"/>
        <v/>
      </c>
      <c r="V288" s="2"/>
      <c r="W288" s="2"/>
      <c r="X288" s="2"/>
    </row>
    <row r="289" spans="1:24">
      <c r="A289" t="s">
        <v>13830</v>
      </c>
      <c r="B289" s="2" t="s">
        <v>13831</v>
      </c>
      <c r="D289" s="2" t="s">
        <v>2286</v>
      </c>
      <c r="E289" s="30">
        <v>45122</v>
      </c>
      <c r="H289" s="2">
        <f t="shared" si="52"/>
        <v>0</v>
      </c>
      <c r="J289" s="101" t="s">
        <v>239</v>
      </c>
      <c r="K289" s="2" t="str">
        <f t="shared" si="54"/>
        <v>x144</v>
      </c>
      <c r="L289" s="2" t="str">
        <f t="shared" si="53"/>
        <v>Subordinated mutual member accounts</v>
      </c>
      <c r="M289" s="2"/>
      <c r="N289" s="2" t="s">
        <v>359</v>
      </c>
      <c r="O289" s="2"/>
      <c r="P289" s="2"/>
      <c r="Q289" s="2"/>
      <c r="R289" s="2"/>
      <c r="S289" s="15">
        <f t="shared" si="55"/>
        <v>41827</v>
      </c>
      <c r="T289" s="15" t="str">
        <f t="shared" si="56"/>
        <v/>
      </c>
      <c r="U289" s="15" t="str">
        <f t="shared" si="57"/>
        <v/>
      </c>
      <c r="V289" s="2"/>
      <c r="W289" s="2"/>
      <c r="X289" s="2"/>
    </row>
    <row r="290" spans="1:24">
      <c r="A290" t="s">
        <v>13832</v>
      </c>
      <c r="B290" s="2" t="s">
        <v>13833</v>
      </c>
      <c r="D290" s="2" t="s">
        <v>2286</v>
      </c>
      <c r="E290" s="30">
        <v>45122</v>
      </c>
      <c r="H290" s="2">
        <f t="shared" si="52"/>
        <v>0</v>
      </c>
      <c r="J290" s="101" t="s">
        <v>201</v>
      </c>
      <c r="K290" s="2" t="str">
        <f t="shared" si="54"/>
        <v>x143</v>
      </c>
      <c r="L290" s="2" t="str">
        <f t="shared" si="53"/>
        <v>Subordinated debt instruments</v>
      </c>
      <c r="M290" s="2"/>
      <c r="N290" s="2" t="s">
        <v>359</v>
      </c>
      <c r="O290" s="2"/>
      <c r="P290" s="2"/>
      <c r="Q290" s="2"/>
      <c r="R290" s="2"/>
      <c r="S290" s="15">
        <f t="shared" si="55"/>
        <v>41827</v>
      </c>
      <c r="T290" s="15" t="str">
        <f t="shared" si="56"/>
        <v/>
      </c>
      <c r="U290" s="15" t="str">
        <f t="shared" si="57"/>
        <v/>
      </c>
      <c r="V290" s="2"/>
      <c r="W290" s="2"/>
      <c r="X290" s="2"/>
    </row>
    <row r="291" spans="1:24">
      <c r="A291" t="s">
        <v>13834</v>
      </c>
      <c r="B291" s="2" t="s">
        <v>13835</v>
      </c>
      <c r="D291" s="2" t="s">
        <v>2286</v>
      </c>
      <c r="E291" s="30">
        <v>45122</v>
      </c>
      <c r="H291" s="2">
        <f t="shared" si="52"/>
        <v>1</v>
      </c>
      <c r="J291" s="100" t="s">
        <v>246</v>
      </c>
      <c r="K291" s="2" t="str">
        <f t="shared" si="54"/>
        <v>x74</v>
      </c>
      <c r="L291" s="2" t="str">
        <f t="shared" si="53"/>
        <v>Legally binding commitment to subscribe and pay for subordinated liabilities</v>
      </c>
      <c r="M291" s="2"/>
      <c r="N291" s="2" t="s">
        <v>359</v>
      </c>
      <c r="O291" s="2"/>
      <c r="P291" s="2"/>
      <c r="Q291" s="2"/>
      <c r="R291" s="2"/>
      <c r="S291" s="15">
        <f t="shared" si="55"/>
        <v>41827</v>
      </c>
      <c r="T291" s="15" t="str">
        <f t="shared" si="56"/>
        <v/>
      </c>
      <c r="U291" s="15" t="str">
        <f t="shared" si="57"/>
        <v/>
      </c>
      <c r="V291" s="2"/>
      <c r="W291" s="2"/>
      <c r="X291" s="2"/>
    </row>
    <row r="292" spans="1:24">
      <c r="A292" s="25" t="s">
        <v>13836</v>
      </c>
      <c r="B292" s="2" t="s">
        <v>13837</v>
      </c>
      <c r="D292" s="2" t="s">
        <v>2286</v>
      </c>
      <c r="E292" s="30">
        <v>45122</v>
      </c>
      <c r="H292" s="2">
        <f t="shared" si="52"/>
        <v>1</v>
      </c>
      <c r="J292" s="100" t="s">
        <v>209</v>
      </c>
      <c r="K292" s="2" t="str">
        <f t="shared" si="54"/>
        <v>x68</v>
      </c>
      <c r="L292" s="2" t="str">
        <f t="shared" si="53"/>
        <v>Guarantees and letters of credit received</v>
      </c>
      <c r="M292" s="2" t="s">
        <v>358</v>
      </c>
      <c r="N292" s="2" t="s">
        <v>359</v>
      </c>
      <c r="O292" s="2"/>
      <c r="P292" s="2"/>
      <c r="Q292" s="2"/>
      <c r="R292" s="2"/>
      <c r="S292" s="15">
        <f t="shared" si="55"/>
        <v>41827</v>
      </c>
      <c r="T292" s="15" t="str">
        <f t="shared" si="56"/>
        <v/>
      </c>
      <c r="U292" s="15" t="str">
        <f t="shared" si="57"/>
        <v/>
      </c>
      <c r="V292" s="2"/>
      <c r="W292" s="2"/>
      <c r="X292" s="2"/>
    </row>
    <row r="293" spans="1:24">
      <c r="A293" s="25" t="s">
        <v>13838</v>
      </c>
      <c r="B293" s="2" t="s">
        <v>13839</v>
      </c>
      <c r="D293" s="2" t="s">
        <v>2286</v>
      </c>
      <c r="E293" s="30">
        <v>45122</v>
      </c>
      <c r="H293" s="2">
        <f t="shared" si="52"/>
        <v>1</v>
      </c>
      <c r="J293" s="101" t="s">
        <v>247</v>
      </c>
      <c r="K293" s="2" t="str">
        <f t="shared" si="54"/>
        <v>x76</v>
      </c>
      <c r="L293" s="2" t="str">
        <f t="shared" si="53"/>
        <v>Letters of credit and guarantees under Article 96[2] of the Framework Directive [received]</v>
      </c>
      <c r="M293" s="2"/>
      <c r="N293" s="2" t="s">
        <v>359</v>
      </c>
      <c r="O293" s="2"/>
      <c r="P293" s="2"/>
      <c r="Q293" s="2"/>
      <c r="R293" s="2"/>
      <c r="S293" s="15">
        <f t="shared" si="55"/>
        <v>41827</v>
      </c>
      <c r="T293" s="15" t="str">
        <f t="shared" si="56"/>
        <v/>
      </c>
      <c r="U293" s="15" t="str">
        <f t="shared" si="57"/>
        <v/>
      </c>
      <c r="V293" s="2"/>
      <c r="W293" s="2"/>
      <c r="X293" s="2"/>
    </row>
    <row r="294" spans="1:24">
      <c r="A294" s="16" t="s">
        <v>13840</v>
      </c>
      <c r="B294" s="2" t="s">
        <v>13841</v>
      </c>
      <c r="D294" s="2" t="s">
        <v>2286</v>
      </c>
      <c r="E294" s="30">
        <v>45122</v>
      </c>
      <c r="H294" s="2">
        <f t="shared" si="52"/>
        <v>1</v>
      </c>
      <c r="J294" s="101" t="s">
        <v>248</v>
      </c>
      <c r="K294" s="2" t="str">
        <f t="shared" si="54"/>
        <v>x75</v>
      </c>
      <c r="L294" s="2" t="str">
        <f t="shared" si="53"/>
        <v>Letters of credit and guarantees other than under Article 96[2] of the Framework Directive [received]</v>
      </c>
      <c r="M294" s="2"/>
      <c r="N294" s="2" t="s">
        <v>359</v>
      </c>
      <c r="O294" s="2"/>
      <c r="P294" s="2"/>
      <c r="Q294" s="2"/>
      <c r="R294" s="2"/>
      <c r="S294" s="15">
        <f t="shared" si="55"/>
        <v>41827</v>
      </c>
      <c r="T294" s="15" t="str">
        <f t="shared" si="56"/>
        <v/>
      </c>
      <c r="U294" s="15" t="str">
        <f t="shared" si="57"/>
        <v/>
      </c>
      <c r="V294" s="2"/>
      <c r="W294" s="2"/>
      <c r="X294" s="2"/>
    </row>
    <row r="295" spans="1:24">
      <c r="A295" s="16" t="s">
        <v>13842</v>
      </c>
      <c r="B295" s="2" t="s">
        <v>13843</v>
      </c>
      <c r="D295" s="2" t="s">
        <v>2286</v>
      </c>
      <c r="E295" s="30">
        <v>45122</v>
      </c>
      <c r="H295" s="2">
        <f t="shared" si="52"/>
        <v>1</v>
      </c>
      <c r="J295" s="100" t="s">
        <v>249</v>
      </c>
      <c r="K295" s="2" t="str">
        <f t="shared" si="54"/>
        <v>x146</v>
      </c>
      <c r="L295" s="2" t="str">
        <f t="shared" si="53"/>
        <v>Supplementary members calls</v>
      </c>
      <c r="M295" s="2" t="s">
        <v>358</v>
      </c>
      <c r="N295" s="2" t="s">
        <v>359</v>
      </c>
      <c r="O295" s="2"/>
      <c r="P295" s="2"/>
      <c r="Q295" s="2"/>
      <c r="R295" s="2"/>
      <c r="S295" s="15">
        <f t="shared" si="55"/>
        <v>41827</v>
      </c>
      <c r="T295" s="15">
        <f t="shared" si="56"/>
        <v>41639</v>
      </c>
      <c r="U295" s="15" t="str">
        <f t="shared" si="57"/>
        <v/>
      </c>
      <c r="V295" s="2"/>
      <c r="W295" s="2"/>
      <c r="X295" s="2"/>
    </row>
    <row r="296" spans="1:24">
      <c r="A296" s="24" t="s">
        <v>15626</v>
      </c>
      <c r="B296" s="2" t="s">
        <v>13844</v>
      </c>
      <c r="D296" s="2" t="s">
        <v>2286</v>
      </c>
      <c r="E296" s="30">
        <v>45122</v>
      </c>
      <c r="H296" s="2">
        <f t="shared" si="52"/>
        <v>1</v>
      </c>
      <c r="J296" s="101" t="s">
        <v>250</v>
      </c>
      <c r="K296" s="2" t="str">
        <f t="shared" si="54"/>
        <v>x148</v>
      </c>
      <c r="L296" s="2" t="str">
        <f t="shared" si="53"/>
        <v>Supplementary members calls under Article 96[3] of the Framework Directive</v>
      </c>
      <c r="M296" s="2"/>
      <c r="N296" s="2" t="s">
        <v>359</v>
      </c>
      <c r="O296" s="2"/>
      <c r="P296" s="2"/>
      <c r="Q296" s="2"/>
      <c r="R296" s="2"/>
      <c r="S296" s="15">
        <f t="shared" si="55"/>
        <v>41827</v>
      </c>
      <c r="T296" s="15" t="str">
        <f t="shared" si="56"/>
        <v/>
      </c>
      <c r="U296" s="15" t="str">
        <f t="shared" si="57"/>
        <v/>
      </c>
      <c r="V296" s="2"/>
      <c r="W296" s="2"/>
      <c r="X296" s="2"/>
    </row>
    <row r="297" spans="1:24">
      <c r="A297" s="24" t="s">
        <v>13845</v>
      </c>
      <c r="B297" s="2" t="s">
        <v>13846</v>
      </c>
      <c r="D297" s="2" t="s">
        <v>2286</v>
      </c>
      <c r="E297" s="30">
        <v>45122</v>
      </c>
      <c r="H297" s="2">
        <f t="shared" si="52"/>
        <v>1</v>
      </c>
      <c r="J297" s="101" t="s">
        <v>251</v>
      </c>
      <c r="K297" s="2" t="str">
        <f t="shared" si="54"/>
        <v>x147</v>
      </c>
      <c r="L297" s="2" t="str">
        <f t="shared" si="53"/>
        <v>Supplementary members calls - other than under Article 96[3] of the Framework Directive</v>
      </c>
      <c r="M297" s="2"/>
      <c r="N297" s="2" t="s">
        <v>359</v>
      </c>
      <c r="O297" s="2"/>
      <c r="P297" s="2"/>
      <c r="Q297" s="2"/>
      <c r="R297" s="2"/>
      <c r="S297" s="15">
        <f t="shared" si="55"/>
        <v>41827</v>
      </c>
      <c r="T297" s="15" t="str">
        <f t="shared" si="56"/>
        <v/>
      </c>
      <c r="U297" s="15" t="str">
        <f t="shared" si="57"/>
        <v/>
      </c>
      <c r="V297" s="2"/>
      <c r="W297" s="2"/>
      <c r="X297" s="2"/>
    </row>
    <row r="298" spans="1:24">
      <c r="A298" s="24" t="s">
        <v>13847</v>
      </c>
      <c r="B298" s="2" t="s">
        <v>13848</v>
      </c>
      <c r="D298" s="2" t="s">
        <v>2286</v>
      </c>
      <c r="E298" s="30">
        <v>45122</v>
      </c>
      <c r="H298" s="2">
        <f t="shared" si="52"/>
        <v>1</v>
      </c>
      <c r="J298" s="100" t="s">
        <v>240</v>
      </c>
      <c r="K298" s="2" t="str">
        <f t="shared" si="54"/>
        <v>x149</v>
      </c>
      <c r="L298" s="2" t="str">
        <f t="shared" si="53"/>
        <v>Surplus funds</v>
      </c>
      <c r="M298" s="2"/>
      <c r="N298" s="2" t="s">
        <v>359</v>
      </c>
      <c r="O298" s="2"/>
      <c r="P298" s="2"/>
      <c r="Q298" s="2"/>
      <c r="R298" s="2"/>
      <c r="S298" s="15">
        <f t="shared" si="55"/>
        <v>41827</v>
      </c>
      <c r="T298" s="15" t="str">
        <f t="shared" si="56"/>
        <v/>
      </c>
      <c r="U298" s="15" t="str">
        <f t="shared" si="57"/>
        <v/>
      </c>
      <c r="V298" s="2"/>
      <c r="W298" s="2"/>
      <c r="X298" s="2"/>
    </row>
    <row r="299" spans="1:24">
      <c r="A299" s="24" t="s">
        <v>13849</v>
      </c>
      <c r="B299" s="2" t="s">
        <v>13850</v>
      </c>
      <c r="D299" s="2" t="s">
        <v>2286</v>
      </c>
      <c r="E299" s="30">
        <v>45122</v>
      </c>
      <c r="H299" s="2">
        <f t="shared" si="52"/>
        <v>1</v>
      </c>
      <c r="J299" s="100" t="s">
        <v>241</v>
      </c>
      <c r="K299" s="2" t="str">
        <f t="shared" si="54"/>
        <v>x110</v>
      </c>
      <c r="L299" s="2" t="str">
        <f t="shared" si="53"/>
        <v>Own funds equivalent to the value of net deferred tax assets</v>
      </c>
      <c r="M299" s="2"/>
      <c r="N299" s="2" t="s">
        <v>359</v>
      </c>
      <c r="O299" s="2"/>
      <c r="P299" s="2"/>
      <c r="Q299" s="2"/>
      <c r="R299" s="2"/>
      <c r="S299" s="15">
        <f t="shared" si="55"/>
        <v>41827</v>
      </c>
      <c r="T299" s="15" t="str">
        <f t="shared" si="56"/>
        <v/>
      </c>
      <c r="U299" s="15" t="str">
        <f t="shared" si="57"/>
        <v/>
      </c>
      <c r="V299" s="2"/>
      <c r="W299" s="2"/>
      <c r="X299" s="2"/>
    </row>
    <row r="300" spans="1:24">
      <c r="A300" s="24" t="s">
        <v>13851</v>
      </c>
      <c r="B300" s="2" t="s">
        <v>13852</v>
      </c>
      <c r="D300" s="2" t="s">
        <v>2286</v>
      </c>
      <c r="E300" s="30">
        <v>45122</v>
      </c>
      <c r="H300" s="2">
        <f t="shared" si="52"/>
        <v>1</v>
      </c>
      <c r="J300" s="22" t="s">
        <v>252</v>
      </c>
      <c r="K300" s="2" t="str">
        <f t="shared" si="54"/>
        <v>x92</v>
      </c>
      <c r="L300" s="2" t="str">
        <f t="shared" si="53"/>
        <v>Other items of own funds</v>
      </c>
      <c r="M300" s="2"/>
      <c r="N300" s="2" t="s">
        <v>359</v>
      </c>
      <c r="O300" s="2"/>
      <c r="P300" s="2"/>
      <c r="Q300" s="2"/>
      <c r="R300" s="2"/>
      <c r="S300" s="15">
        <f t="shared" si="55"/>
        <v>41827</v>
      </c>
      <c r="T300" s="15" t="str">
        <f t="shared" si="56"/>
        <v/>
      </c>
      <c r="U300" s="15" t="str">
        <f t="shared" si="57"/>
        <v/>
      </c>
      <c r="V300" s="2"/>
      <c r="W300" s="2"/>
      <c r="X300" s="2"/>
    </row>
    <row r="301" spans="1:24">
      <c r="A301" s="24" t="s">
        <v>13853</v>
      </c>
      <c r="B301" s="2" t="s">
        <v>13854</v>
      </c>
      <c r="D301" s="2" t="s">
        <v>2286</v>
      </c>
      <c r="E301" s="30">
        <v>45122</v>
      </c>
      <c r="H301" s="2">
        <f t="shared" si="52"/>
        <v>1</v>
      </c>
      <c r="J301" s="19" t="s">
        <v>242</v>
      </c>
      <c r="K301" s="2" t="str">
        <f t="shared" si="54"/>
        <v>x28</v>
      </c>
      <c r="L301" s="2" t="str">
        <f t="shared" si="53"/>
        <v>Deductions</v>
      </c>
      <c r="M301" s="2" t="s">
        <v>358</v>
      </c>
      <c r="N301" s="2" t="s">
        <v>383</v>
      </c>
      <c r="O301" s="2"/>
      <c r="P301" s="2"/>
      <c r="Q301" s="2"/>
      <c r="R301" s="2"/>
      <c r="S301" s="15">
        <f t="shared" si="55"/>
        <v>41827</v>
      </c>
      <c r="T301" s="15" t="str">
        <f t="shared" si="56"/>
        <v/>
      </c>
      <c r="U301" s="15" t="str">
        <f t="shared" si="57"/>
        <v/>
      </c>
      <c r="V301" s="2"/>
      <c r="W301" s="2"/>
      <c r="X301" s="2"/>
    </row>
    <row r="302" spans="1:24">
      <c r="A302" s="24" t="s">
        <v>13855</v>
      </c>
      <c r="B302" s="2" t="s">
        <v>13856</v>
      </c>
      <c r="D302" s="2" t="s">
        <v>2286</v>
      </c>
      <c r="E302" s="30">
        <v>45122</v>
      </c>
      <c r="H302" s="2">
        <f t="shared" si="52"/>
        <v>1</v>
      </c>
      <c r="J302" s="21" t="s">
        <v>10475</v>
      </c>
      <c r="K302" s="2" t="str">
        <f t="shared" si="54"/>
        <v>x5</v>
      </c>
      <c r="L302" s="2" t="str">
        <f t="shared" si="53"/>
        <v>Article 68 [1] [2] deduction</v>
      </c>
      <c r="M302" s="2" t="s">
        <v>358</v>
      </c>
      <c r="N302" s="2" t="s">
        <v>359</v>
      </c>
      <c r="O302" s="2"/>
      <c r="P302" s="2"/>
      <c r="Q302" s="2"/>
      <c r="R302" s="2"/>
      <c r="S302" s="15">
        <f t="shared" si="55"/>
        <v>41827</v>
      </c>
      <c r="T302" s="15" t="str">
        <f t="shared" si="56"/>
        <v/>
      </c>
      <c r="U302" s="15">
        <f t="shared" si="57"/>
        <v>42277</v>
      </c>
      <c r="V302" s="2"/>
      <c r="W302" s="2"/>
      <c r="X302" s="2"/>
    </row>
    <row r="303" spans="1:24">
      <c r="A303" s="24" t="s">
        <v>13857</v>
      </c>
      <c r="B303" s="2" t="s">
        <v>13858</v>
      </c>
      <c r="D303" s="2" t="s">
        <v>2286</v>
      </c>
      <c r="E303" s="30">
        <v>45122</v>
      </c>
      <c r="H303" s="2">
        <f t="shared" si="52"/>
        <v>1</v>
      </c>
      <c r="J303" s="22" t="s">
        <v>10473</v>
      </c>
      <c r="K303" s="2" t="str">
        <f t="shared" si="54"/>
        <v>x4</v>
      </c>
      <c r="L303" s="2" t="str">
        <f t="shared" si="53"/>
        <v>Article 68 [1] deduction</v>
      </c>
      <c r="M303" s="2"/>
      <c r="N303" s="2" t="s">
        <v>359</v>
      </c>
      <c r="O303" s="2"/>
      <c r="P303" s="2"/>
      <c r="Q303" s="2"/>
      <c r="R303" s="2"/>
      <c r="S303" s="15">
        <f t="shared" si="55"/>
        <v>41827</v>
      </c>
      <c r="T303" s="15" t="str">
        <f t="shared" si="56"/>
        <v/>
      </c>
      <c r="U303" s="15">
        <f t="shared" si="57"/>
        <v>42277</v>
      </c>
      <c r="V303" s="2"/>
      <c r="W303" s="2"/>
      <c r="X303" s="2"/>
    </row>
    <row r="304" spans="1:24">
      <c r="A304" s="24" t="s">
        <v>13859</v>
      </c>
      <c r="B304" s="2" t="s">
        <v>13860</v>
      </c>
      <c r="D304" s="2" t="s">
        <v>2286</v>
      </c>
      <c r="E304" s="30">
        <v>45122</v>
      </c>
      <c r="H304" s="2">
        <f t="shared" si="52"/>
        <v>1</v>
      </c>
      <c r="J304" s="22" t="s">
        <v>10480</v>
      </c>
      <c r="K304" s="2" t="str">
        <f t="shared" si="54"/>
        <v>x6</v>
      </c>
      <c r="L304" s="2" t="str">
        <f t="shared" si="53"/>
        <v>Article 68 [2] deduction</v>
      </c>
      <c r="M304" s="2"/>
      <c r="N304" s="2" t="s">
        <v>359</v>
      </c>
      <c r="O304" s="2"/>
      <c r="P304" s="2"/>
      <c r="Q304" s="2"/>
      <c r="R304" s="2"/>
      <c r="S304" s="15">
        <f t="shared" si="55"/>
        <v>41827</v>
      </c>
      <c r="T304" s="15" t="str">
        <f t="shared" si="56"/>
        <v/>
      </c>
      <c r="U304" s="15">
        <f t="shared" si="57"/>
        <v>42277</v>
      </c>
      <c r="V304" s="2"/>
      <c r="W304" s="2"/>
      <c r="X304" s="2"/>
    </row>
    <row r="305" spans="1:24">
      <c r="A305" s="24" t="s">
        <v>13861</v>
      </c>
      <c r="B305" s="2" t="s">
        <v>13862</v>
      </c>
      <c r="D305" s="2" t="s">
        <v>2286</v>
      </c>
      <c r="E305" s="30">
        <v>45122</v>
      </c>
      <c r="H305" s="2">
        <f t="shared" si="52"/>
        <v>1</v>
      </c>
      <c r="J305" s="21" t="s">
        <v>2079</v>
      </c>
      <c r="K305" s="2" t="str">
        <f t="shared" si="54"/>
        <v>x2</v>
      </c>
      <c r="L305" s="2" t="str">
        <f t="shared" si="53"/>
        <v>Article 228 deduction</v>
      </c>
      <c r="M305" s="2" t="s">
        <v>4680</v>
      </c>
      <c r="N305" s="2" t="s">
        <v>359</v>
      </c>
      <c r="O305" s="2"/>
      <c r="P305" s="2"/>
      <c r="Q305" s="2"/>
      <c r="R305" s="2"/>
      <c r="S305" s="15">
        <f t="shared" si="55"/>
        <v>41827</v>
      </c>
      <c r="T305" s="15" t="str">
        <f t="shared" si="56"/>
        <v/>
      </c>
      <c r="U305" s="15" t="str">
        <f t="shared" si="57"/>
        <v/>
      </c>
      <c r="V305" s="2"/>
      <c r="W305" s="2"/>
      <c r="X305" s="2"/>
    </row>
    <row r="306" spans="1:24">
      <c r="A306" s="24" t="s">
        <v>13863</v>
      </c>
      <c r="B306" s="2" t="s">
        <v>13864</v>
      </c>
      <c r="D306" s="2" t="s">
        <v>2286</v>
      </c>
      <c r="E306" s="30">
        <v>45122</v>
      </c>
      <c r="H306" s="2">
        <f t="shared" si="52"/>
        <v>1</v>
      </c>
      <c r="J306" s="22" t="s">
        <v>10010</v>
      </c>
      <c r="K306" s="2" t="str">
        <f t="shared" si="54"/>
        <v>x243</v>
      </c>
      <c r="L306" s="2" t="str">
        <f t="shared" si="53"/>
        <v>Article 228 (paragraphs 2) deduction</v>
      </c>
      <c r="M306" s="2"/>
      <c r="N306" s="2" t="s">
        <v>359</v>
      </c>
      <c r="O306" s="2"/>
      <c r="P306" s="2"/>
      <c r="Q306" s="2"/>
      <c r="R306" s="2"/>
      <c r="S306" s="15">
        <f t="shared" si="55"/>
        <v>42277</v>
      </c>
      <c r="T306" s="15" t="str">
        <f t="shared" si="56"/>
        <v/>
      </c>
      <c r="U306" s="15" t="str">
        <f t="shared" si="57"/>
        <v/>
      </c>
      <c r="V306" s="2"/>
      <c r="W306" s="2"/>
      <c r="X306" s="2"/>
    </row>
    <row r="307" spans="1:24">
      <c r="A307" s="2" t="s">
        <v>13865</v>
      </c>
      <c r="B307" s="2" t="s">
        <v>13866</v>
      </c>
      <c r="D307" s="2" t="s">
        <v>2286</v>
      </c>
      <c r="E307" s="30">
        <v>45122</v>
      </c>
      <c r="H307" s="2">
        <f t="shared" si="52"/>
        <v>0</v>
      </c>
      <c r="J307" s="21" t="s">
        <v>2078</v>
      </c>
      <c r="K307" s="2" t="str">
        <f t="shared" si="54"/>
        <v>x3</v>
      </c>
      <c r="L307" s="2" t="str">
        <f t="shared" si="53"/>
        <v>Article 229 deduction</v>
      </c>
      <c r="M307" s="2"/>
      <c r="N307" s="2" t="s">
        <v>359</v>
      </c>
      <c r="O307" s="2"/>
      <c r="P307" s="2"/>
      <c r="Q307" s="2"/>
      <c r="R307" s="2"/>
      <c r="S307" s="15">
        <f t="shared" si="55"/>
        <v>41827</v>
      </c>
      <c r="T307" s="15" t="str">
        <f t="shared" si="56"/>
        <v/>
      </c>
      <c r="U307" s="15" t="str">
        <f t="shared" si="57"/>
        <v/>
      </c>
      <c r="V307" s="2"/>
      <c r="W307" s="2"/>
      <c r="X307" s="2"/>
    </row>
    <row r="308" spans="1:24">
      <c r="A308" s="2" t="s">
        <v>13867</v>
      </c>
      <c r="B308" s="2" t="s">
        <v>13868</v>
      </c>
      <c r="D308" s="2" t="s">
        <v>2286</v>
      </c>
      <c r="E308" s="30">
        <v>45122</v>
      </c>
      <c r="H308" s="2">
        <f t="shared" si="52"/>
        <v>0</v>
      </c>
      <c r="J308" s="21" t="s">
        <v>2080</v>
      </c>
      <c r="K308" s="2" t="str">
        <f t="shared" si="54"/>
        <v>x1</v>
      </c>
      <c r="L308" s="2" t="str">
        <f t="shared" si="53"/>
        <v>Article 223 deduction</v>
      </c>
      <c r="M308" s="2"/>
      <c r="N308" s="2" t="s">
        <v>359</v>
      </c>
      <c r="O308" s="2"/>
      <c r="P308" s="2"/>
      <c r="Q308" s="2"/>
      <c r="R308" s="2"/>
      <c r="S308" s="15">
        <f t="shared" si="55"/>
        <v>41827</v>
      </c>
      <c r="T308" s="15" t="str">
        <f t="shared" si="56"/>
        <v/>
      </c>
      <c r="U308" s="15" t="str">
        <f t="shared" si="57"/>
        <v/>
      </c>
      <c r="V308" s="2"/>
      <c r="W308" s="2"/>
      <c r="X308" s="2"/>
    </row>
    <row r="309" spans="1:24">
      <c r="A309" s="2" t="s">
        <v>14229</v>
      </c>
      <c r="B309" s="2" t="s">
        <v>14007</v>
      </c>
      <c r="D309" s="2" t="s">
        <v>2286</v>
      </c>
      <c r="E309" s="15">
        <v>45122</v>
      </c>
      <c r="F309" s="2"/>
      <c r="G309" s="2"/>
      <c r="H309" s="2">
        <f t="shared" si="52"/>
        <v>1</v>
      </c>
      <c r="I309" s="2"/>
      <c r="J309" s="20" t="s">
        <v>385</v>
      </c>
      <c r="K309" s="2"/>
      <c r="L309" s="2"/>
      <c r="M309" s="2"/>
      <c r="N309" s="2"/>
      <c r="O309" s="2" t="s">
        <v>2286</v>
      </c>
      <c r="P309" s="2"/>
      <c r="Q309" s="2" t="s">
        <v>1186</v>
      </c>
      <c r="R309" s="2"/>
      <c r="S309" s="15">
        <v>41827</v>
      </c>
      <c r="T309" s="15"/>
      <c r="U309" s="15"/>
      <c r="V309" s="2"/>
      <c r="W309" s="2"/>
      <c r="X309" s="2"/>
    </row>
    <row r="310" spans="1:24">
      <c r="A310" s="2" t="s">
        <v>14230</v>
      </c>
      <c r="B310" s="2" t="s">
        <v>14231</v>
      </c>
      <c r="D310" s="2" t="s">
        <v>2286</v>
      </c>
      <c r="E310" s="15">
        <v>45122</v>
      </c>
      <c r="F310" s="2"/>
      <c r="G310" s="2"/>
      <c r="H310" s="2">
        <f t="shared" si="52"/>
        <v>1</v>
      </c>
      <c r="I310" s="2"/>
      <c r="J310" s="17" t="s">
        <v>130</v>
      </c>
      <c r="K310" s="2" t="str">
        <f>VLOOKUP(J310,$A:$B,2,FALSE)</f>
        <v>x0</v>
      </c>
      <c r="L310" s="2" t="str">
        <f t="shared" si="53"/>
        <v>Total/NA</v>
      </c>
      <c r="M310" s="2"/>
      <c r="N310" s="2"/>
      <c r="O310" s="2"/>
      <c r="P310" s="2"/>
      <c r="Q310" s="2"/>
      <c r="R310" s="2"/>
      <c r="S310" s="15">
        <f>VLOOKUP(J310,A:G,5,FALSE)</f>
        <v>41827</v>
      </c>
      <c r="T310" s="15" t="str">
        <f>IF(VLOOKUP(J310,A:G,6,FALSE)=0,"",VLOOKUP(J310,A:G,6,FALSE))</f>
        <v/>
      </c>
      <c r="U310" s="15" t="str">
        <f>IF(VLOOKUP(J310,A:G,7,FALSE)=0,"",VLOOKUP(J310,A:G,7,FALSE))</f>
        <v/>
      </c>
      <c r="V310" s="2"/>
      <c r="W310" s="2"/>
      <c r="X310" s="2"/>
    </row>
    <row r="311" spans="1:24">
      <c r="A311" s="2" t="s">
        <v>14232</v>
      </c>
      <c r="B311" s="2" t="s">
        <v>14009</v>
      </c>
      <c r="D311" s="2" t="s">
        <v>2286</v>
      </c>
      <c r="E311" s="15">
        <v>45122</v>
      </c>
      <c r="F311" s="2"/>
      <c r="G311" s="2"/>
      <c r="H311" s="2">
        <f t="shared" si="52"/>
        <v>1</v>
      </c>
      <c r="I311" s="2"/>
      <c r="J311" s="19" t="s">
        <v>253</v>
      </c>
      <c r="K311" s="2" t="str">
        <f>VLOOKUP(J311,$A:$B,2,FALSE)</f>
        <v>x73</v>
      </c>
      <c r="L311" s="2" t="str">
        <f t="shared" si="53"/>
        <v>Investment</v>
      </c>
      <c r="M311" s="2"/>
      <c r="N311" s="2"/>
      <c r="O311" s="2"/>
      <c r="P311" s="2"/>
      <c r="Q311" s="2"/>
      <c r="R311" s="2"/>
      <c r="S311" s="15">
        <f>VLOOKUP(J311,A:G,5,FALSE)</f>
        <v>41827</v>
      </c>
      <c r="T311" s="15" t="str">
        <f>IF(VLOOKUP(J311,A:G,6,FALSE)=0,"",VLOOKUP(J311,A:G,6,FALSE))</f>
        <v/>
      </c>
      <c r="U311" s="15" t="str">
        <f>IF(VLOOKUP(J311,A:G,7,FALSE)=0,"",VLOOKUP(J311,A:G,7,FALSE))</f>
        <v/>
      </c>
      <c r="V311" s="2"/>
      <c r="W311" s="2"/>
      <c r="X311" s="2"/>
    </row>
    <row r="312" spans="1:24">
      <c r="A312" s="2" t="s">
        <v>14233</v>
      </c>
      <c r="B312" s="2" t="s">
        <v>14011</v>
      </c>
      <c r="D312" s="2" t="s">
        <v>2286</v>
      </c>
      <c r="E312" s="15">
        <v>45122</v>
      </c>
      <c r="F312" s="2"/>
      <c r="G312" s="2"/>
      <c r="H312" s="2">
        <f t="shared" si="52"/>
        <v>1</v>
      </c>
      <c r="I312" s="2"/>
      <c r="J312" s="19" t="s">
        <v>254</v>
      </c>
      <c r="K312" s="2" t="str">
        <f>VLOOKUP(J312,$A:$B,2,FALSE)</f>
        <v>x157</v>
      </c>
      <c r="L312" s="2" t="str">
        <f t="shared" si="53"/>
        <v>Underwriting</v>
      </c>
      <c r="M312" s="2"/>
      <c r="N312" s="2"/>
      <c r="O312" s="2"/>
      <c r="P312" s="2"/>
      <c r="Q312" s="2"/>
      <c r="R312" s="2"/>
      <c r="S312" s="15">
        <f>VLOOKUP(J312,A:G,5,FALSE)</f>
        <v>41827</v>
      </c>
      <c r="T312" s="15" t="str">
        <f>IF(VLOOKUP(J312,A:G,6,FALSE)=0,"",VLOOKUP(J312,A:G,6,FALSE))</f>
        <v/>
      </c>
      <c r="U312" s="15" t="str">
        <f>IF(VLOOKUP(J312,A:G,7,FALSE)=0,"",VLOOKUP(J312,A:G,7,FALSE))</f>
        <v/>
      </c>
      <c r="V312" s="2"/>
      <c r="W312" s="2"/>
      <c r="X312" s="2"/>
    </row>
    <row r="313" spans="1:24">
      <c r="A313" s="2" t="s">
        <v>14234</v>
      </c>
      <c r="B313" s="2" t="s">
        <v>14013</v>
      </c>
      <c r="D313" s="2" t="s">
        <v>2286</v>
      </c>
      <c r="E313" s="15">
        <v>45122</v>
      </c>
      <c r="F313" s="2"/>
      <c r="G313" s="2"/>
      <c r="H313" s="2">
        <f t="shared" si="52"/>
        <v>1</v>
      </c>
      <c r="I313" s="2"/>
      <c r="J313" s="16" t="s">
        <v>4895</v>
      </c>
      <c r="K313" s="2"/>
      <c r="L313" s="2"/>
      <c r="M313" s="2"/>
      <c r="N313" s="2"/>
      <c r="O313" s="2" t="s">
        <v>2286</v>
      </c>
      <c r="P313" s="2"/>
      <c r="Q313" s="2" t="s">
        <v>10503</v>
      </c>
      <c r="R313" s="2" t="s">
        <v>10866</v>
      </c>
      <c r="S313" s="15">
        <v>41827</v>
      </c>
      <c r="T313" s="15"/>
      <c r="U313" s="15"/>
      <c r="V313" s="2"/>
      <c r="W313" s="2"/>
      <c r="X313" s="2"/>
    </row>
    <row r="314" spans="1:24">
      <c r="A314" s="2" t="s">
        <v>14235</v>
      </c>
      <c r="B314" s="2" t="s">
        <v>14236</v>
      </c>
      <c r="D314" s="2" t="s">
        <v>2286</v>
      </c>
      <c r="E314" s="15">
        <v>45122</v>
      </c>
      <c r="F314" s="2"/>
      <c r="G314" s="2"/>
      <c r="H314" s="2">
        <f t="shared" si="52"/>
        <v>1</v>
      </c>
      <c r="I314" s="2"/>
      <c r="J314" s="17" t="s">
        <v>4896</v>
      </c>
      <c r="K314" s="2" t="str">
        <f>VLOOKUP(J314,$A:$B,2,FALSE)</f>
        <v>x164</v>
      </c>
      <c r="L314" s="2" t="s">
        <v>10360</v>
      </c>
      <c r="M314" s="2"/>
      <c r="N314" s="2"/>
      <c r="O314" s="2"/>
      <c r="P314" s="2"/>
      <c r="Q314" s="2"/>
      <c r="R314" s="2"/>
      <c r="S314" s="15">
        <f>VLOOKUP(J314,A:G,5,FALSE)</f>
        <v>41827</v>
      </c>
      <c r="T314" s="15" t="str">
        <f>IF(VLOOKUP(J314,A:G,6,FALSE)=0,"",VLOOKUP(J314,A:G,6,FALSE))</f>
        <v/>
      </c>
      <c r="U314" s="15" t="str">
        <f>IF(VLOOKUP(J314,A:G,7,FALSE)=0,"",VLOOKUP(J314,A:G,7,FALSE))</f>
        <v/>
      </c>
      <c r="V314" s="2"/>
      <c r="W314" s="2"/>
      <c r="X314" s="2"/>
    </row>
    <row r="315" spans="1:24">
      <c r="A315" s="16" t="s">
        <v>14237</v>
      </c>
      <c r="B315" s="2" t="s">
        <v>14015</v>
      </c>
      <c r="D315" s="2" t="s">
        <v>2286</v>
      </c>
      <c r="E315" s="15">
        <v>45122</v>
      </c>
      <c r="F315" s="2"/>
      <c r="G315" s="2"/>
      <c r="H315" s="2">
        <f t="shared" si="52"/>
        <v>1</v>
      </c>
      <c r="I315" s="2"/>
      <c r="J315" s="17" t="s">
        <v>4897</v>
      </c>
      <c r="K315" s="2" t="str">
        <f>VLOOKUP(J315,$A:$B,2,FALSE)</f>
        <v>x165</v>
      </c>
      <c r="L315" s="2" t="s">
        <v>10361</v>
      </c>
      <c r="M315" s="2"/>
      <c r="N315" s="2"/>
      <c r="O315" s="2"/>
      <c r="P315" s="2"/>
      <c r="Q315" s="2"/>
      <c r="R315" s="2"/>
      <c r="S315" s="15">
        <f>VLOOKUP(J315,A:G,5,FALSE)</f>
        <v>41827</v>
      </c>
      <c r="T315" s="15" t="str">
        <f>IF(VLOOKUP(J315,A:G,6,FALSE)=0,"",VLOOKUP(J315,A:G,6,FALSE))</f>
        <v/>
      </c>
      <c r="U315" s="15" t="str">
        <f>IF(VLOOKUP(J315,A:G,7,FALSE)=0,"",VLOOKUP(J315,A:G,7,FALSE))</f>
        <v/>
      </c>
      <c r="V315" s="2"/>
      <c r="W315" s="2"/>
      <c r="X315" s="2"/>
    </row>
    <row r="316" spans="1:24">
      <c r="A316" s="16" t="s">
        <v>14238</v>
      </c>
      <c r="B316" s="2" t="s">
        <v>14017</v>
      </c>
      <c r="D316" s="2" t="s">
        <v>2286</v>
      </c>
      <c r="E316" s="15">
        <v>45122</v>
      </c>
      <c r="F316" s="2"/>
      <c r="G316" s="2"/>
      <c r="H316" s="2">
        <f t="shared" si="52"/>
        <v>1</v>
      </c>
      <c r="I316" s="2"/>
      <c r="J316" s="17" t="s">
        <v>4898</v>
      </c>
      <c r="K316" s="2" t="str">
        <f>VLOOKUP(J316,$A:$B,2,FALSE)</f>
        <v>x166</v>
      </c>
      <c r="L316" s="2" t="s">
        <v>10362</v>
      </c>
      <c r="M316" s="2"/>
      <c r="N316" s="2"/>
      <c r="O316" s="2"/>
      <c r="P316" s="2"/>
      <c r="Q316" s="2"/>
      <c r="R316" s="2"/>
      <c r="S316" s="15">
        <f>VLOOKUP(J316,A:G,5,FALSE)</f>
        <v>41827</v>
      </c>
      <c r="T316" s="15" t="str">
        <f>IF(VLOOKUP(J316,A:G,6,FALSE)=0,"",VLOOKUP(J316,A:G,6,FALSE))</f>
        <v/>
      </c>
      <c r="U316" s="15" t="str">
        <f>IF(VLOOKUP(J316,A:G,7,FALSE)=0,"",VLOOKUP(J316,A:G,7,FALSE))</f>
        <v/>
      </c>
      <c r="V316" s="2"/>
      <c r="W316" s="2"/>
      <c r="X316" s="2"/>
    </row>
    <row r="317" spans="1:24">
      <c r="A317" s="24" t="s">
        <v>14239</v>
      </c>
      <c r="B317" s="2" t="s">
        <v>14019</v>
      </c>
      <c r="D317" s="2" t="s">
        <v>2286</v>
      </c>
      <c r="E317" s="15">
        <v>45122</v>
      </c>
      <c r="F317" s="2"/>
      <c r="G317" s="2"/>
      <c r="H317" s="2">
        <f t="shared" si="52"/>
        <v>1</v>
      </c>
      <c r="I317" s="2"/>
      <c r="J317" s="17" t="s">
        <v>4899</v>
      </c>
      <c r="K317" s="2" t="str">
        <f>VLOOKUP(J317,$A:$B,2,FALSE)</f>
        <v>x167</v>
      </c>
      <c r="L317" s="2" t="s">
        <v>10300</v>
      </c>
      <c r="M317" s="2"/>
      <c r="N317" s="2"/>
      <c r="O317" s="2"/>
      <c r="P317" s="2"/>
      <c r="Q317" s="2"/>
      <c r="R317" s="2"/>
      <c r="S317" s="15">
        <f>VLOOKUP(J317,A:G,5,FALSE)</f>
        <v>41827</v>
      </c>
      <c r="T317" s="15" t="str">
        <f>IF(VLOOKUP(J317,A:G,6,FALSE)=0,"",VLOOKUP(J317,A:G,6,FALSE))</f>
        <v/>
      </c>
      <c r="U317" s="15" t="str">
        <f>IF(VLOOKUP(J317,A:G,7,FALSE)=0,"",VLOOKUP(J317,A:G,7,FALSE))</f>
        <v/>
      </c>
      <c r="V317" s="2"/>
      <c r="W317" s="2"/>
      <c r="X317" s="2"/>
    </row>
    <row r="318" spans="1:24">
      <c r="A318" s="24" t="s">
        <v>14240</v>
      </c>
      <c r="B318" s="2" t="s">
        <v>14021</v>
      </c>
      <c r="D318" s="2" t="s">
        <v>2286</v>
      </c>
      <c r="E318" s="15">
        <v>45122</v>
      </c>
      <c r="F318" s="2"/>
      <c r="G318" s="2"/>
      <c r="H318" s="2">
        <f t="shared" si="52"/>
        <v>1</v>
      </c>
      <c r="I318" s="2"/>
      <c r="J318" s="17" t="s">
        <v>130</v>
      </c>
      <c r="K318" s="2" t="str">
        <f>VLOOKUP(J318,$A:$B,2,FALSE)</f>
        <v>x0</v>
      </c>
      <c r="L318" s="2" t="s">
        <v>10363</v>
      </c>
      <c r="M318" s="2"/>
      <c r="N318" s="2"/>
      <c r="O318" s="2"/>
      <c r="P318" s="2"/>
      <c r="Q318" s="2"/>
      <c r="R318" s="2"/>
      <c r="S318" s="15">
        <f>VLOOKUP(J318,A:G,5,FALSE)</f>
        <v>41827</v>
      </c>
      <c r="T318" s="15" t="str">
        <f>IF(VLOOKUP(J318,A:G,6,FALSE)=0,"",VLOOKUP(J318,A:G,6,FALSE))</f>
        <v/>
      </c>
      <c r="U318" s="15" t="str">
        <f>IF(VLOOKUP(J318,A:G,7,FALSE)=0,"",VLOOKUP(J318,A:G,7,FALSE))</f>
        <v/>
      </c>
      <c r="V318" s="2"/>
      <c r="W318" s="2"/>
      <c r="X318" s="2"/>
    </row>
    <row r="319" spans="1:24">
      <c r="A319" s="2" t="s">
        <v>14241</v>
      </c>
      <c r="B319" s="2" t="s">
        <v>14242</v>
      </c>
      <c r="D319" s="2" t="s">
        <v>2286</v>
      </c>
      <c r="E319" s="15">
        <v>45122</v>
      </c>
      <c r="F319" s="2"/>
      <c r="G319" s="2"/>
      <c r="H319" s="2">
        <f t="shared" si="52"/>
        <v>1</v>
      </c>
      <c r="I319" s="2"/>
      <c r="J319" s="20" t="s">
        <v>4999</v>
      </c>
      <c r="K319" s="2"/>
      <c r="L319" s="2"/>
      <c r="M319" s="2"/>
      <c r="N319" s="2"/>
      <c r="O319" s="2" t="s">
        <v>2286</v>
      </c>
      <c r="P319" s="2"/>
      <c r="Q319" s="2" t="s">
        <v>4841</v>
      </c>
      <c r="R319" s="2"/>
      <c r="S319" s="15">
        <v>41827</v>
      </c>
      <c r="T319" s="15"/>
      <c r="U319" s="15"/>
      <c r="V319" s="2"/>
      <c r="W319" s="2"/>
      <c r="X319" s="2"/>
    </row>
    <row r="320" spans="1:24">
      <c r="A320" s="2" t="s">
        <v>14243</v>
      </c>
      <c r="B320" s="2" t="s">
        <v>14023</v>
      </c>
      <c r="D320" s="2" t="s">
        <v>2286</v>
      </c>
      <c r="E320" s="15">
        <v>45122</v>
      </c>
      <c r="F320" s="2"/>
      <c r="G320" s="2"/>
      <c r="H320" s="2">
        <f t="shared" si="52"/>
        <v>1</v>
      </c>
      <c r="I320" s="2"/>
      <c r="J320" s="17" t="s">
        <v>4998</v>
      </c>
      <c r="K320" s="2" t="str">
        <f>VLOOKUP(J320,$A:$B,2,FALSE)</f>
        <v>x168</v>
      </c>
      <c r="L320" s="2" t="str">
        <f>J320</f>
        <v>Assets other than derivatives and Assets held as collateral</v>
      </c>
      <c r="M320" s="2"/>
      <c r="N320" s="2"/>
      <c r="O320" s="2"/>
      <c r="P320" s="2"/>
      <c r="Q320" s="2"/>
      <c r="R320" s="2"/>
      <c r="S320" s="15">
        <f>VLOOKUP(J320,A:G,5,FALSE)</f>
        <v>41827</v>
      </c>
      <c r="T320" s="15" t="str">
        <f>IF(VLOOKUP(J320,A:G,6,FALSE)=0,"",VLOOKUP(J320,A:G,6,FALSE))</f>
        <v/>
      </c>
      <c r="U320" s="15" t="str">
        <f>IF(VLOOKUP(J320,A:G,7,FALSE)=0,"",VLOOKUP(J320,A:G,7,FALSE))</f>
        <v/>
      </c>
      <c r="V320" s="2"/>
      <c r="W320" s="2"/>
      <c r="X320" s="2"/>
    </row>
    <row r="321" spans="1:24">
      <c r="A321" s="2" t="s">
        <v>14244</v>
      </c>
      <c r="B321" s="2" t="s">
        <v>14025</v>
      </c>
      <c r="D321" s="2" t="s">
        <v>2286</v>
      </c>
      <c r="E321" s="15">
        <v>45122</v>
      </c>
      <c r="F321" s="2"/>
      <c r="G321" s="2"/>
      <c r="H321" s="2">
        <f t="shared" si="52"/>
        <v>1</v>
      </c>
      <c r="I321" s="2"/>
      <c r="J321" s="17" t="s">
        <v>4842</v>
      </c>
      <c r="K321" s="2" t="str">
        <f>VLOOKUP(J321,$A:$B,2,FALSE)</f>
        <v>x169</v>
      </c>
      <c r="L321" s="2" t="str">
        <f t="shared" ref="L321:L384" si="58">J321</f>
        <v>Derivatives - Open</v>
      </c>
      <c r="M321" s="2"/>
      <c r="N321" s="2"/>
      <c r="O321" s="2"/>
      <c r="P321" s="2"/>
      <c r="Q321" s="2"/>
      <c r="R321" s="2"/>
      <c r="S321" s="15">
        <f>VLOOKUP(J321,A:G,5,FALSE)</f>
        <v>41827</v>
      </c>
      <c r="T321" s="15" t="str">
        <f>IF(VLOOKUP(J321,A:G,6,FALSE)=0,"",VLOOKUP(J321,A:G,6,FALSE))</f>
        <v/>
      </c>
      <c r="U321" s="15" t="str">
        <f>IF(VLOOKUP(J321,A:G,7,FALSE)=0,"",VLOOKUP(J321,A:G,7,FALSE))</f>
        <v/>
      </c>
      <c r="V321" s="2"/>
      <c r="W321" s="2"/>
      <c r="X321" s="2"/>
    </row>
    <row r="322" spans="1:24">
      <c r="A322" s="2" t="s">
        <v>14245</v>
      </c>
      <c r="B322" s="2" t="s">
        <v>14246</v>
      </c>
      <c r="D322" s="2" t="s">
        <v>2286</v>
      </c>
      <c r="E322" s="15">
        <v>45122</v>
      </c>
      <c r="F322" s="2"/>
      <c r="G322" s="2"/>
      <c r="H322" s="2">
        <f t="shared" ref="H322:H372" si="59">COUNTIF(J:J,A322)</f>
        <v>1</v>
      </c>
      <c r="I322" s="2"/>
      <c r="J322" s="17" t="s">
        <v>4843</v>
      </c>
      <c r="K322" s="2" t="str">
        <f>VLOOKUP(J322,$A:$B,2,FALSE)</f>
        <v>x170</v>
      </c>
      <c r="L322" s="2" t="str">
        <f t="shared" si="58"/>
        <v>Derivatives - Transactions</v>
      </c>
      <c r="M322" s="2"/>
      <c r="N322" s="2"/>
      <c r="O322" s="2"/>
      <c r="P322" s="2"/>
      <c r="Q322" s="2"/>
      <c r="R322" s="2"/>
      <c r="S322" s="15">
        <f>VLOOKUP(J322,A:G,5,FALSE)</f>
        <v>41827</v>
      </c>
      <c r="T322" s="15" t="str">
        <f>IF(VLOOKUP(J322,A:G,6,FALSE)=0,"",VLOOKUP(J322,A:G,6,FALSE))</f>
        <v/>
      </c>
      <c r="U322" s="15" t="str">
        <f>IF(VLOOKUP(J322,A:G,7,FALSE)=0,"",VLOOKUP(J322,A:G,7,FALSE))</f>
        <v/>
      </c>
      <c r="V322" s="2"/>
      <c r="W322" s="2"/>
      <c r="X322" s="2"/>
    </row>
    <row r="323" spans="1:24">
      <c r="A323" s="2" t="s">
        <v>14247</v>
      </c>
      <c r="B323" s="2" t="s">
        <v>14027</v>
      </c>
      <c r="D323" s="2" t="s">
        <v>2286</v>
      </c>
      <c r="E323" s="15">
        <v>45122</v>
      </c>
      <c r="F323" s="2"/>
      <c r="G323" s="2"/>
      <c r="H323" s="2">
        <f t="shared" si="59"/>
        <v>1</v>
      </c>
      <c r="I323" s="2"/>
      <c r="J323" s="17" t="s">
        <v>9485</v>
      </c>
      <c r="K323" s="2" t="str">
        <f>VLOOKUP(J323,$A:$B,2,FALSE)</f>
        <v>x171</v>
      </c>
      <c r="L323" s="2" t="str">
        <f t="shared" si="58"/>
        <v>Assets held as collateral</v>
      </c>
      <c r="M323" s="2"/>
      <c r="N323" s="2"/>
      <c r="O323" s="2"/>
      <c r="P323" s="2"/>
      <c r="Q323" s="2"/>
      <c r="R323" s="2"/>
      <c r="S323" s="15">
        <f>VLOOKUP(J323,A:G,5,FALSE)</f>
        <v>41827</v>
      </c>
      <c r="T323" s="15" t="str">
        <f>IF(VLOOKUP(J323,A:G,6,FALSE)=0,"",VLOOKUP(J323,A:G,6,FALSE))</f>
        <v/>
      </c>
      <c r="U323" s="15" t="str">
        <f>IF(VLOOKUP(J323,A:G,7,FALSE)=0,"",VLOOKUP(J323,A:G,7,FALSE))</f>
        <v/>
      </c>
      <c r="V323" s="2"/>
      <c r="W323" s="2"/>
      <c r="X323" s="2"/>
    </row>
    <row r="324" spans="1:24">
      <c r="A324" s="2" t="s">
        <v>14248</v>
      </c>
      <c r="B324" s="2" t="s">
        <v>14029</v>
      </c>
      <c r="D324" s="2" t="s">
        <v>2286</v>
      </c>
      <c r="E324" s="15">
        <v>45122</v>
      </c>
      <c r="F324" s="2"/>
      <c r="G324" s="2"/>
      <c r="H324" s="2">
        <f t="shared" si="59"/>
        <v>1</v>
      </c>
      <c r="I324" s="2"/>
      <c r="J324" s="20" t="s">
        <v>5024</v>
      </c>
      <c r="K324" s="2"/>
      <c r="L324" s="2"/>
      <c r="M324" s="2"/>
      <c r="N324" s="2"/>
      <c r="O324" s="2" t="s">
        <v>2286</v>
      </c>
      <c r="P324" s="2"/>
      <c r="Q324" s="2" t="s">
        <v>10503</v>
      </c>
      <c r="R324" s="2"/>
      <c r="S324" s="15">
        <v>41827</v>
      </c>
      <c r="T324" s="15"/>
      <c r="U324" s="15"/>
      <c r="V324" s="2"/>
      <c r="W324" s="2"/>
      <c r="X324" s="2"/>
    </row>
    <row r="325" spans="1:24">
      <c r="A325" s="2" t="s">
        <v>14608</v>
      </c>
      <c r="B325" s="2" t="s">
        <v>14031</v>
      </c>
      <c r="D325" s="2" t="s">
        <v>2286</v>
      </c>
      <c r="E325" s="15">
        <v>45122</v>
      </c>
      <c r="F325" s="2"/>
      <c r="G325" s="2"/>
      <c r="H325" s="2">
        <f t="shared" si="59"/>
        <v>1</v>
      </c>
      <c r="I325" s="2"/>
      <c r="J325" s="17" t="s">
        <v>5004</v>
      </c>
      <c r="K325" s="2" t="str">
        <f t="shared" ref="K325:K339" si="60">VLOOKUP(J325,$A:$B,2,FALSE)</f>
        <v>x172</v>
      </c>
      <c r="L325" s="2" t="str">
        <f t="shared" si="58"/>
        <v>Property (other than for own use)</v>
      </c>
      <c r="M325" s="2"/>
      <c r="N325" s="2"/>
      <c r="O325" s="2"/>
      <c r="P325" s="2"/>
      <c r="Q325" s="2"/>
      <c r="R325" s="2"/>
      <c r="S325" s="15">
        <f t="shared" ref="S325:S339" si="61">VLOOKUP(J325,A:G,5,FALSE)</f>
        <v>41827</v>
      </c>
      <c r="T325" s="15" t="str">
        <f t="shared" ref="T325:T339" si="62">IF(VLOOKUP(J325,A:G,6,FALSE)=0,"",VLOOKUP(J325,A:G,6,FALSE))</f>
        <v/>
      </c>
      <c r="U325" s="15" t="str">
        <f t="shared" ref="U325:U339" si="63">IF(VLOOKUP(J325,A:G,7,FALSE)=0,"",VLOOKUP(J325,A:G,7,FALSE))</f>
        <v/>
      </c>
      <c r="V325" s="2"/>
      <c r="W325" s="2"/>
      <c r="X325" s="2"/>
    </row>
    <row r="326" spans="1:24">
      <c r="A326" s="2" t="s">
        <v>14312</v>
      </c>
      <c r="B326" s="2" t="s">
        <v>14033</v>
      </c>
      <c r="D326" s="2" t="s">
        <v>2286</v>
      </c>
      <c r="E326" s="15">
        <v>45122</v>
      </c>
      <c r="F326" s="2"/>
      <c r="G326" s="2"/>
      <c r="H326" s="2">
        <f t="shared" si="59"/>
        <v>1</v>
      </c>
      <c r="I326" s="2"/>
      <c r="J326" s="17" t="s">
        <v>590</v>
      </c>
      <c r="K326" s="2" t="str">
        <f t="shared" si="60"/>
        <v>x173</v>
      </c>
      <c r="L326" s="2" t="str">
        <f t="shared" si="58"/>
        <v>Participations</v>
      </c>
      <c r="M326" s="2"/>
      <c r="N326" s="2"/>
      <c r="O326" s="2"/>
      <c r="P326" s="2"/>
      <c r="Q326" s="2"/>
      <c r="R326" s="2"/>
      <c r="S326" s="15">
        <f t="shared" si="61"/>
        <v>41827</v>
      </c>
      <c r="T326" s="15" t="str">
        <f t="shared" si="62"/>
        <v/>
      </c>
      <c r="U326" s="15" t="str">
        <f t="shared" si="63"/>
        <v/>
      </c>
      <c r="V326" s="2"/>
      <c r="W326" s="2"/>
      <c r="X326" s="2"/>
    </row>
    <row r="327" spans="1:24">
      <c r="A327" s="2" t="s">
        <v>14316</v>
      </c>
      <c r="B327" s="2" t="s">
        <v>14035</v>
      </c>
      <c r="C327" s="2"/>
      <c r="D327" s="2" t="s">
        <v>2286</v>
      </c>
      <c r="E327" s="15">
        <v>45122</v>
      </c>
      <c r="F327" s="2"/>
      <c r="G327" s="2"/>
      <c r="H327" s="2">
        <f t="shared" si="59"/>
        <v>1</v>
      </c>
      <c r="I327" s="2"/>
      <c r="J327" s="17" t="s">
        <v>5005</v>
      </c>
      <c r="K327" s="2" t="str">
        <f t="shared" si="60"/>
        <v>x174</v>
      </c>
      <c r="L327" s="2" t="str">
        <f t="shared" si="58"/>
        <v>Equities</v>
      </c>
      <c r="M327" s="2"/>
      <c r="N327" s="2"/>
      <c r="O327" s="2"/>
      <c r="P327" s="2"/>
      <c r="Q327" s="2"/>
      <c r="R327" s="2"/>
      <c r="S327" s="15">
        <f t="shared" si="61"/>
        <v>41827</v>
      </c>
      <c r="T327" s="15" t="str">
        <f t="shared" si="62"/>
        <v/>
      </c>
      <c r="U327" s="15" t="str">
        <f t="shared" si="63"/>
        <v/>
      </c>
      <c r="V327" s="2"/>
      <c r="W327" s="2"/>
      <c r="X327" s="2"/>
    </row>
    <row r="328" spans="1:24">
      <c r="A328" s="2" t="s">
        <v>14317</v>
      </c>
      <c r="B328" s="2" t="s">
        <v>14037</v>
      </c>
      <c r="C328" s="2"/>
      <c r="D328" s="2" t="s">
        <v>2286</v>
      </c>
      <c r="E328" s="15">
        <v>45122</v>
      </c>
      <c r="F328" s="2"/>
      <c r="G328" s="2"/>
      <c r="H328" s="2">
        <f t="shared" si="59"/>
        <v>1</v>
      </c>
      <c r="I328" s="2"/>
      <c r="J328" s="17" t="s">
        <v>5006</v>
      </c>
      <c r="K328" s="2" t="str">
        <f t="shared" si="60"/>
        <v>x175</v>
      </c>
      <c r="L328" s="2" t="str">
        <f t="shared" si="58"/>
        <v>Government Bonds</v>
      </c>
      <c r="M328" s="2"/>
      <c r="N328" s="2"/>
      <c r="O328" s="2"/>
      <c r="P328" s="2"/>
      <c r="Q328" s="2"/>
      <c r="R328" s="2"/>
      <c r="S328" s="15">
        <f t="shared" si="61"/>
        <v>41827</v>
      </c>
      <c r="T328" s="15" t="str">
        <f t="shared" si="62"/>
        <v/>
      </c>
      <c r="U328" s="15" t="str">
        <f t="shared" si="63"/>
        <v/>
      </c>
      <c r="V328" s="2"/>
      <c r="W328" s="2"/>
      <c r="X328" s="2"/>
    </row>
    <row r="329" spans="1:24">
      <c r="A329" s="2" t="s">
        <v>14318</v>
      </c>
      <c r="B329" s="2" t="s">
        <v>14039</v>
      </c>
      <c r="C329" s="2"/>
      <c r="D329" s="2" t="s">
        <v>2286</v>
      </c>
      <c r="E329" s="15">
        <v>45122</v>
      </c>
      <c r="F329" s="2"/>
      <c r="G329" s="2"/>
      <c r="H329" s="2">
        <f t="shared" si="59"/>
        <v>1</v>
      </c>
      <c r="I329" s="2"/>
      <c r="J329" s="17" t="s">
        <v>5007</v>
      </c>
      <c r="K329" s="2" t="str">
        <f t="shared" si="60"/>
        <v>x176</v>
      </c>
      <c r="L329" s="2" t="str">
        <f t="shared" si="58"/>
        <v>Corporate Bonds</v>
      </c>
      <c r="M329" s="2"/>
      <c r="N329" s="2"/>
      <c r="O329" s="2"/>
      <c r="P329" s="2"/>
      <c r="Q329" s="2"/>
      <c r="R329" s="2"/>
      <c r="S329" s="15">
        <f t="shared" si="61"/>
        <v>41827</v>
      </c>
      <c r="T329" s="15" t="str">
        <f t="shared" si="62"/>
        <v/>
      </c>
      <c r="U329" s="15" t="str">
        <f t="shared" si="63"/>
        <v/>
      </c>
      <c r="V329" s="2"/>
      <c r="W329" s="2"/>
      <c r="X329" s="2"/>
    </row>
    <row r="330" spans="1:24">
      <c r="A330" s="2" t="s">
        <v>15349</v>
      </c>
      <c r="B330" s="2" t="s">
        <v>14041</v>
      </c>
      <c r="C330" s="2"/>
      <c r="D330" s="2" t="s">
        <v>2286</v>
      </c>
      <c r="E330" s="15">
        <v>45122</v>
      </c>
      <c r="F330" s="2"/>
      <c r="G330" s="2"/>
      <c r="H330" s="2">
        <f t="shared" si="59"/>
        <v>1</v>
      </c>
      <c r="I330" s="2"/>
      <c r="J330" s="17" t="s">
        <v>163</v>
      </c>
      <c r="K330" s="2" t="str">
        <f t="shared" si="60"/>
        <v>x136</v>
      </c>
      <c r="L330" s="2" t="str">
        <f t="shared" si="58"/>
        <v>Structured notes</v>
      </c>
      <c r="M330" s="2"/>
      <c r="N330" s="2"/>
      <c r="O330" s="2"/>
      <c r="P330" s="2"/>
      <c r="Q330" s="2"/>
      <c r="R330" s="2"/>
      <c r="S330" s="15">
        <f t="shared" si="61"/>
        <v>41827</v>
      </c>
      <c r="T330" s="15" t="str">
        <f t="shared" si="62"/>
        <v/>
      </c>
      <c r="U330" s="15" t="str">
        <f t="shared" si="63"/>
        <v/>
      </c>
      <c r="V330" s="2"/>
      <c r="W330" s="2"/>
      <c r="X330" s="2"/>
    </row>
    <row r="331" spans="1:24">
      <c r="A331" s="2" t="s">
        <v>15350</v>
      </c>
      <c r="B331" s="2" t="s">
        <v>14043</v>
      </c>
      <c r="C331" s="2"/>
      <c r="D331" s="2" t="s">
        <v>2286</v>
      </c>
      <c r="E331" s="15">
        <v>45122</v>
      </c>
      <c r="F331" s="2"/>
      <c r="G331" s="2"/>
      <c r="H331" s="2">
        <f t="shared" si="59"/>
        <v>1</v>
      </c>
      <c r="I331" s="2"/>
      <c r="J331" s="17" t="s">
        <v>164</v>
      </c>
      <c r="K331" s="2" t="str">
        <f t="shared" si="60"/>
        <v>x18</v>
      </c>
      <c r="L331" s="2" t="str">
        <f t="shared" si="58"/>
        <v>Collateralised securities</v>
      </c>
      <c r="M331" s="2"/>
      <c r="N331" s="2"/>
      <c r="O331" s="2"/>
      <c r="P331" s="2"/>
      <c r="Q331" s="2"/>
      <c r="R331" s="2"/>
      <c r="S331" s="15">
        <f t="shared" si="61"/>
        <v>41827</v>
      </c>
      <c r="T331" s="15" t="str">
        <f t="shared" si="62"/>
        <v/>
      </c>
      <c r="U331" s="15" t="str">
        <f t="shared" si="63"/>
        <v/>
      </c>
      <c r="V331" s="2"/>
      <c r="W331" s="2"/>
      <c r="X331" s="2"/>
    </row>
    <row r="332" spans="1:24">
      <c r="A332" s="2" t="s">
        <v>15351</v>
      </c>
      <c r="B332" s="2" t="s">
        <v>14045</v>
      </c>
      <c r="C332" s="2"/>
      <c r="D332" s="2" t="s">
        <v>2286</v>
      </c>
      <c r="E332" s="15">
        <v>45122</v>
      </c>
      <c r="F332" s="2"/>
      <c r="G332" s="2"/>
      <c r="H332" s="2">
        <f t="shared" si="59"/>
        <v>1</v>
      </c>
      <c r="I332" s="2"/>
      <c r="J332" s="17" t="s">
        <v>5008</v>
      </c>
      <c r="K332" s="2" t="str">
        <f t="shared" si="60"/>
        <v>x177</v>
      </c>
      <c r="L332" s="2" t="str">
        <f t="shared" si="58"/>
        <v>Collective investments undertakings</v>
      </c>
      <c r="M332" s="2"/>
      <c r="N332" s="2"/>
      <c r="O332" s="2"/>
      <c r="P332" s="2"/>
      <c r="Q332" s="2"/>
      <c r="R332" s="2"/>
      <c r="S332" s="15">
        <f t="shared" si="61"/>
        <v>41827</v>
      </c>
      <c r="T332" s="15" t="str">
        <f t="shared" si="62"/>
        <v/>
      </c>
      <c r="U332" s="15" t="str">
        <f t="shared" si="63"/>
        <v/>
      </c>
      <c r="V332" s="2"/>
      <c r="W332" s="2"/>
      <c r="X332" s="2"/>
    </row>
    <row r="333" spans="1:24">
      <c r="A333" s="2" t="s">
        <v>15352</v>
      </c>
      <c r="B333" s="2" t="s">
        <v>14047</v>
      </c>
      <c r="C333" s="2"/>
      <c r="D333" s="2" t="s">
        <v>2286</v>
      </c>
      <c r="E333" s="15">
        <v>45122</v>
      </c>
      <c r="F333" s="2"/>
      <c r="G333" s="2"/>
      <c r="H333" s="2">
        <f t="shared" si="59"/>
        <v>1</v>
      </c>
      <c r="I333" s="2"/>
      <c r="J333" s="17" t="s">
        <v>132</v>
      </c>
      <c r="K333" s="2" t="str">
        <f t="shared" si="60"/>
        <v>x32</v>
      </c>
      <c r="L333" s="2" t="str">
        <f t="shared" si="58"/>
        <v>Derivatives</v>
      </c>
      <c r="M333" s="2"/>
      <c r="N333" s="2"/>
      <c r="O333" s="2"/>
      <c r="P333" s="2"/>
      <c r="Q333" s="2"/>
      <c r="R333" s="2"/>
      <c r="S333" s="15">
        <f t="shared" si="61"/>
        <v>41827</v>
      </c>
      <c r="T333" s="15" t="str">
        <f t="shared" si="62"/>
        <v/>
      </c>
      <c r="U333" s="15" t="str">
        <f t="shared" si="63"/>
        <v/>
      </c>
      <c r="V333" s="2"/>
      <c r="W333" s="2"/>
      <c r="X333" s="2"/>
    </row>
    <row r="334" spans="1:24">
      <c r="A334" s="18" t="s">
        <v>14326</v>
      </c>
      <c r="B334" s="2" t="s">
        <v>14049</v>
      </c>
      <c r="C334" s="2"/>
      <c r="D334" s="2" t="s">
        <v>2286</v>
      </c>
      <c r="E334" s="15">
        <v>45122</v>
      </c>
      <c r="F334" s="2"/>
      <c r="G334" s="2"/>
      <c r="H334" s="2">
        <f t="shared" si="59"/>
        <v>1</v>
      </c>
      <c r="I334" s="2"/>
      <c r="J334" s="17" t="s">
        <v>5009</v>
      </c>
      <c r="K334" s="2" t="str">
        <f t="shared" si="60"/>
        <v>x178</v>
      </c>
      <c r="L334" s="2" t="str">
        <f t="shared" si="58"/>
        <v>Deposits other than cash equivalents</v>
      </c>
      <c r="M334" s="2"/>
      <c r="N334" s="2"/>
      <c r="O334" s="2"/>
      <c r="P334" s="2"/>
      <c r="Q334" s="2"/>
      <c r="R334" s="2"/>
      <c r="S334" s="15">
        <f t="shared" si="61"/>
        <v>41827</v>
      </c>
      <c r="T334" s="15" t="str">
        <f t="shared" si="62"/>
        <v/>
      </c>
      <c r="U334" s="15" t="str">
        <f t="shared" si="63"/>
        <v/>
      </c>
      <c r="V334" s="2"/>
      <c r="W334" s="2"/>
      <c r="X334" s="2"/>
    </row>
    <row r="335" spans="1:24">
      <c r="A335" s="2" t="s">
        <v>14335</v>
      </c>
      <c r="B335" s="2" t="s">
        <v>14051</v>
      </c>
      <c r="C335" s="2"/>
      <c r="D335" s="2" t="s">
        <v>2286</v>
      </c>
      <c r="E335" s="15">
        <v>45122</v>
      </c>
      <c r="F335" s="2"/>
      <c r="G335" s="2"/>
      <c r="H335" s="2">
        <f t="shared" si="59"/>
        <v>1</v>
      </c>
      <c r="I335" s="2"/>
      <c r="J335" s="17" t="s">
        <v>5010</v>
      </c>
      <c r="K335" s="2" t="str">
        <f t="shared" si="60"/>
        <v>x179</v>
      </c>
      <c r="L335" s="2" t="str">
        <f t="shared" si="58"/>
        <v>Other investments</v>
      </c>
      <c r="M335" s="2"/>
      <c r="N335" s="2"/>
      <c r="O335" s="2"/>
      <c r="P335" s="2"/>
      <c r="Q335" s="2"/>
      <c r="R335" s="2"/>
      <c r="S335" s="15">
        <f t="shared" si="61"/>
        <v>41827</v>
      </c>
      <c r="T335" s="15" t="str">
        <f t="shared" si="62"/>
        <v/>
      </c>
      <c r="U335" s="15" t="str">
        <f t="shared" si="63"/>
        <v/>
      </c>
      <c r="V335" s="2"/>
      <c r="W335" s="2"/>
      <c r="X335" s="2"/>
    </row>
    <row r="336" spans="1:24">
      <c r="A336" s="2" t="s">
        <v>14336</v>
      </c>
      <c r="B336" s="2" t="s">
        <v>14053</v>
      </c>
      <c r="C336" s="2"/>
      <c r="D336" s="2" t="s">
        <v>2286</v>
      </c>
      <c r="E336" s="15">
        <v>45122</v>
      </c>
      <c r="F336" s="2"/>
      <c r="G336" s="2"/>
      <c r="H336" s="2">
        <f t="shared" si="59"/>
        <v>1</v>
      </c>
      <c r="I336" s="2"/>
      <c r="J336" s="17" t="s">
        <v>9920</v>
      </c>
      <c r="K336" s="2" t="str">
        <f t="shared" si="60"/>
        <v>x81</v>
      </c>
      <c r="L336" s="2" t="str">
        <f t="shared" si="58"/>
        <v>Mortgages and loans</v>
      </c>
      <c r="M336" s="2"/>
      <c r="N336" s="2"/>
      <c r="O336" s="2"/>
      <c r="P336" s="2"/>
      <c r="Q336" s="2"/>
      <c r="R336" s="2"/>
      <c r="S336" s="15">
        <f t="shared" si="61"/>
        <v>41827</v>
      </c>
      <c r="T336" s="15" t="str">
        <f t="shared" si="62"/>
        <v/>
      </c>
      <c r="U336" s="15">
        <f t="shared" si="63"/>
        <v>42277</v>
      </c>
      <c r="V336" s="2"/>
      <c r="W336" s="2"/>
      <c r="X336" s="2"/>
    </row>
    <row r="337" spans="1:24">
      <c r="A337" s="2" t="s">
        <v>14369</v>
      </c>
      <c r="B337" s="2" t="s">
        <v>14055</v>
      </c>
      <c r="C337" s="2"/>
      <c r="D337" s="2" t="s">
        <v>2286</v>
      </c>
      <c r="E337" s="15">
        <v>45122</v>
      </c>
      <c r="F337" s="2"/>
      <c r="G337" s="2"/>
      <c r="H337" s="2">
        <f t="shared" si="59"/>
        <v>2</v>
      </c>
      <c r="I337" s="2"/>
      <c r="J337" s="17" t="s">
        <v>7876</v>
      </c>
      <c r="K337" s="2" t="str">
        <f t="shared" si="60"/>
        <v>x181</v>
      </c>
      <c r="L337" s="2" t="str">
        <f t="shared" si="58"/>
        <v>Loans and mortgages to individuals</v>
      </c>
      <c r="M337" s="2"/>
      <c r="N337" s="2"/>
      <c r="O337" s="2"/>
      <c r="P337" s="2"/>
      <c r="Q337" s="2"/>
      <c r="R337" s="2"/>
      <c r="S337" s="15">
        <f t="shared" si="61"/>
        <v>41827</v>
      </c>
      <c r="T337" s="15" t="str">
        <f t="shared" si="62"/>
        <v/>
      </c>
      <c r="U337" s="15" t="str">
        <f t="shared" si="63"/>
        <v/>
      </c>
      <c r="V337" s="2"/>
      <c r="W337" s="2"/>
      <c r="X337" s="2"/>
    </row>
    <row r="338" spans="1:24">
      <c r="A338" s="2" t="s">
        <v>14368</v>
      </c>
      <c r="B338" s="2" t="s">
        <v>14057</v>
      </c>
      <c r="C338" s="2"/>
      <c r="D338" s="2" t="s">
        <v>2286</v>
      </c>
      <c r="E338" s="15">
        <v>45122</v>
      </c>
      <c r="F338" s="2"/>
      <c r="G338" s="2"/>
      <c r="H338" s="2">
        <f t="shared" si="59"/>
        <v>2</v>
      </c>
      <c r="I338" s="2"/>
      <c r="J338" s="17" t="s">
        <v>7879</v>
      </c>
      <c r="K338" s="2" t="str">
        <f t="shared" si="60"/>
        <v>x182</v>
      </c>
      <c r="L338" s="2" t="str">
        <f t="shared" si="58"/>
        <v>Other loans and mortgages</v>
      </c>
      <c r="M338" s="2"/>
      <c r="N338" s="2"/>
      <c r="O338" s="2"/>
      <c r="P338" s="2"/>
      <c r="Q338" s="2"/>
      <c r="R338" s="2"/>
      <c r="S338" s="15">
        <f t="shared" si="61"/>
        <v>41827</v>
      </c>
      <c r="T338" s="15" t="str">
        <f t="shared" si="62"/>
        <v/>
      </c>
      <c r="U338" s="15" t="str">
        <f t="shared" si="63"/>
        <v/>
      </c>
      <c r="V338" s="2"/>
      <c r="W338" s="2"/>
      <c r="X338" s="2"/>
    </row>
    <row r="339" spans="1:24">
      <c r="A339" s="2" t="s">
        <v>14367</v>
      </c>
      <c r="B339" s="2" t="s">
        <v>14059</v>
      </c>
      <c r="C339" s="2"/>
      <c r="D339" s="2" t="s">
        <v>2286</v>
      </c>
      <c r="E339" s="15">
        <v>45122</v>
      </c>
      <c r="F339" s="2"/>
      <c r="G339" s="2"/>
      <c r="H339" s="2">
        <f t="shared" si="59"/>
        <v>2</v>
      </c>
      <c r="I339" s="2"/>
      <c r="J339" s="17" t="s">
        <v>7126</v>
      </c>
      <c r="K339" s="2" t="str">
        <f t="shared" si="60"/>
        <v>x183</v>
      </c>
      <c r="L339" s="2" t="str">
        <f t="shared" si="58"/>
        <v>Loans on policies</v>
      </c>
      <c r="M339" s="2"/>
      <c r="N339" s="2"/>
      <c r="O339" s="2"/>
      <c r="P339" s="2"/>
      <c r="Q339" s="2"/>
      <c r="R339" s="2"/>
      <c r="S339" s="15">
        <f t="shared" si="61"/>
        <v>41827</v>
      </c>
      <c r="T339" s="15" t="str">
        <f t="shared" si="62"/>
        <v/>
      </c>
      <c r="U339" s="15" t="str">
        <f t="shared" si="63"/>
        <v/>
      </c>
      <c r="V339" s="2"/>
      <c r="W339" s="2"/>
      <c r="X339" s="2"/>
    </row>
    <row r="340" spans="1:24">
      <c r="A340" s="2" t="s">
        <v>14378</v>
      </c>
      <c r="B340" s="2" t="s">
        <v>14061</v>
      </c>
      <c r="C340" s="2"/>
      <c r="D340" s="2" t="s">
        <v>2286</v>
      </c>
      <c r="E340" s="15">
        <v>45122</v>
      </c>
      <c r="F340" s="2"/>
      <c r="G340" s="2"/>
      <c r="H340" s="2">
        <f t="shared" si="59"/>
        <v>1</v>
      </c>
      <c r="I340" s="2"/>
      <c r="J340" s="20" t="s">
        <v>6746</v>
      </c>
      <c r="K340" s="2"/>
      <c r="L340" s="2"/>
      <c r="M340" s="2"/>
      <c r="N340" s="2"/>
      <c r="O340" s="2" t="s">
        <v>2286</v>
      </c>
      <c r="P340" s="2"/>
      <c r="Q340" s="2" t="s">
        <v>369</v>
      </c>
      <c r="R340" s="2"/>
      <c r="S340" s="15">
        <v>42277</v>
      </c>
      <c r="T340" s="15">
        <v>41639</v>
      </c>
      <c r="U340" s="15"/>
      <c r="V340" s="2"/>
      <c r="W340" s="2"/>
      <c r="X340" s="2"/>
    </row>
    <row r="341" spans="1:24">
      <c r="A341" s="2" t="s">
        <v>14383</v>
      </c>
      <c r="B341" s="2" t="s">
        <v>14063</v>
      </c>
      <c r="C341" s="2"/>
      <c r="D341" s="2" t="s">
        <v>2286</v>
      </c>
      <c r="E341" s="15">
        <v>45122</v>
      </c>
      <c r="F341" s="2"/>
      <c r="G341" s="2"/>
      <c r="H341" s="2">
        <f t="shared" si="59"/>
        <v>1</v>
      </c>
      <c r="I341" s="2"/>
      <c r="J341" s="17" t="s">
        <v>130</v>
      </c>
      <c r="K341" s="2" t="str">
        <f t="shared" ref="K341:K377" si="64">VLOOKUP(J341,$A:$B,2,FALSE)</f>
        <v>x0</v>
      </c>
      <c r="L341" s="2" t="str">
        <f t="shared" si="58"/>
        <v>Total/NA</v>
      </c>
      <c r="M341" s="2" t="s">
        <v>358</v>
      </c>
      <c r="N341" s="2"/>
      <c r="O341" s="2"/>
      <c r="P341" s="2"/>
      <c r="Q341" s="2"/>
      <c r="R341" s="2"/>
      <c r="S341" s="15">
        <f t="shared" ref="S341:S377" si="65">VLOOKUP(J341,A:G,5,FALSE)</f>
        <v>41827</v>
      </c>
      <c r="T341" s="15" t="str">
        <f t="shared" ref="T341:T377" si="66">IF(VLOOKUP(J341,A:G,6,FALSE)=0,"",VLOOKUP(J341,A:G,6,FALSE))</f>
        <v/>
      </c>
      <c r="U341" s="15" t="str">
        <f t="shared" ref="U341:U377" si="67">IF(VLOOKUP(J341,A:G,7,FALSE)=0,"",VLOOKUP(J341,A:G,7,FALSE))</f>
        <v/>
      </c>
      <c r="V341" s="2"/>
      <c r="W341" s="2"/>
      <c r="X341" s="2"/>
    </row>
    <row r="342" spans="1:24">
      <c r="A342" s="2" t="s">
        <v>9468</v>
      </c>
      <c r="B342" s="2" t="s">
        <v>14065</v>
      </c>
      <c r="C342" s="2"/>
      <c r="D342" s="2" t="s">
        <v>2286</v>
      </c>
      <c r="E342" s="15">
        <v>45122</v>
      </c>
      <c r="F342" s="2"/>
      <c r="G342" s="2"/>
      <c r="H342" s="2">
        <f t="shared" si="59"/>
        <v>1</v>
      </c>
      <c r="I342" s="2"/>
      <c r="J342" s="19" t="s">
        <v>159</v>
      </c>
      <c r="K342" s="2" t="str">
        <f t="shared" si="64"/>
        <v>x116</v>
      </c>
      <c r="L342" s="2" t="str">
        <f t="shared" si="58"/>
        <v>Property, plant and equipment and financial [other than receivables/payables and recoverables]</v>
      </c>
      <c r="M342" s="2" t="s">
        <v>358</v>
      </c>
      <c r="N342" s="2" t="s">
        <v>359</v>
      </c>
      <c r="O342" s="2"/>
      <c r="P342" s="2"/>
      <c r="Q342" s="2"/>
      <c r="R342" s="2"/>
      <c r="S342" s="15">
        <f t="shared" si="65"/>
        <v>41827</v>
      </c>
      <c r="T342" s="15" t="str">
        <f t="shared" si="66"/>
        <v/>
      </c>
      <c r="U342" s="15" t="str">
        <f t="shared" si="67"/>
        <v/>
      </c>
      <c r="V342" s="2"/>
      <c r="W342" s="2"/>
      <c r="X342" s="2"/>
    </row>
    <row r="343" spans="1:24">
      <c r="A343" s="2" t="s">
        <v>14384</v>
      </c>
      <c r="B343" s="2" t="s">
        <v>14067</v>
      </c>
      <c r="C343" s="2"/>
      <c r="D343" s="2" t="s">
        <v>2286</v>
      </c>
      <c r="E343" s="15">
        <v>45122</v>
      </c>
      <c r="F343" s="2"/>
      <c r="G343" s="2"/>
      <c r="H343" s="2">
        <f t="shared" si="59"/>
        <v>1</v>
      </c>
      <c r="I343" s="2"/>
      <c r="J343" s="21" t="s">
        <v>9925</v>
      </c>
      <c r="K343" s="2" t="str">
        <f t="shared" si="64"/>
        <v>x115</v>
      </c>
      <c r="L343" s="2" t="str">
        <f t="shared" si="58"/>
        <v>Properties</v>
      </c>
      <c r="M343" s="2"/>
      <c r="N343" s="2" t="s">
        <v>359</v>
      </c>
      <c r="O343" s="2"/>
      <c r="P343" s="2"/>
      <c r="Q343" s="2"/>
      <c r="R343" s="2"/>
      <c r="S343" s="15">
        <f t="shared" si="65"/>
        <v>41827</v>
      </c>
      <c r="T343" s="15" t="str">
        <f t="shared" si="66"/>
        <v/>
      </c>
      <c r="U343" s="15" t="str">
        <f t="shared" si="67"/>
        <v/>
      </c>
      <c r="V343" s="2"/>
      <c r="W343" s="2"/>
      <c r="X343" s="2"/>
    </row>
    <row r="344" spans="1:24">
      <c r="A344" s="2" t="s">
        <v>14385</v>
      </c>
      <c r="B344" s="2" t="s">
        <v>14069</v>
      </c>
      <c r="C344" s="2"/>
      <c r="D344" s="2" t="s">
        <v>2286</v>
      </c>
      <c r="E344" s="15">
        <v>45122</v>
      </c>
      <c r="F344" s="2"/>
      <c r="G344" s="2"/>
      <c r="H344" s="2">
        <f t="shared" si="59"/>
        <v>1</v>
      </c>
      <c r="I344" s="2"/>
      <c r="J344" s="21" t="s">
        <v>160</v>
      </c>
      <c r="K344" s="2" t="str">
        <f t="shared" si="64"/>
        <v>x49</v>
      </c>
      <c r="L344" s="2" t="str">
        <f t="shared" si="58"/>
        <v>Financial [other than receivables/payables and recoverables]</v>
      </c>
      <c r="M344" s="2" t="s">
        <v>358</v>
      </c>
      <c r="N344" s="2" t="s">
        <v>359</v>
      </c>
      <c r="O344" s="2"/>
      <c r="P344" s="2"/>
      <c r="Q344" s="2"/>
      <c r="R344" s="2"/>
      <c r="S344" s="15">
        <f t="shared" si="65"/>
        <v>41827</v>
      </c>
      <c r="T344" s="15" t="str">
        <f t="shared" si="66"/>
        <v/>
      </c>
      <c r="U344" s="15" t="str">
        <f t="shared" si="67"/>
        <v/>
      </c>
      <c r="V344" s="2"/>
      <c r="W344" s="2"/>
      <c r="X344" s="2"/>
    </row>
    <row r="345" spans="1:24">
      <c r="A345" s="2" t="s">
        <v>14397</v>
      </c>
      <c r="B345" s="2" t="s">
        <v>14071</v>
      </c>
      <c r="C345" s="2"/>
      <c r="D345" s="2" t="s">
        <v>2286</v>
      </c>
      <c r="E345" s="15">
        <v>45122</v>
      </c>
      <c r="F345" s="2"/>
      <c r="G345" s="2"/>
      <c r="H345" s="2">
        <f t="shared" si="59"/>
        <v>0</v>
      </c>
      <c r="I345" s="2"/>
      <c r="J345" s="22" t="s">
        <v>161</v>
      </c>
      <c r="K345" s="2" t="str">
        <f t="shared" si="64"/>
        <v>x11</v>
      </c>
      <c r="L345" s="2" t="str">
        <f t="shared" si="58"/>
        <v>Cash</v>
      </c>
      <c r="M345" s="2"/>
      <c r="N345" s="2" t="s">
        <v>359</v>
      </c>
      <c r="O345" s="2"/>
      <c r="P345" s="2"/>
      <c r="Q345" s="2"/>
      <c r="R345" s="2"/>
      <c r="S345" s="15">
        <f t="shared" si="65"/>
        <v>41827</v>
      </c>
      <c r="T345" s="15" t="str">
        <f t="shared" si="66"/>
        <v/>
      </c>
      <c r="U345" s="15" t="str">
        <f t="shared" si="67"/>
        <v/>
      </c>
      <c r="V345" s="2"/>
      <c r="W345" s="2"/>
      <c r="X345" s="2"/>
    </row>
    <row r="346" spans="1:24">
      <c r="A346" s="2" t="s">
        <v>14398</v>
      </c>
      <c r="B346" s="2" t="s">
        <v>14073</v>
      </c>
      <c r="C346" s="2"/>
      <c r="D346" s="2" t="s">
        <v>2286</v>
      </c>
      <c r="E346" s="15">
        <v>45122</v>
      </c>
      <c r="F346" s="2"/>
      <c r="G346" s="2"/>
      <c r="H346" s="2">
        <f t="shared" si="59"/>
        <v>1</v>
      </c>
      <c r="I346" s="2"/>
      <c r="J346" s="22" t="s">
        <v>132</v>
      </c>
      <c r="K346" s="2" t="str">
        <f t="shared" si="64"/>
        <v>x32</v>
      </c>
      <c r="L346" s="2" t="str">
        <f t="shared" si="58"/>
        <v>Derivatives</v>
      </c>
      <c r="M346" s="2"/>
      <c r="N346" s="2" t="s">
        <v>359</v>
      </c>
      <c r="O346" s="2"/>
      <c r="P346" s="2"/>
      <c r="Q346" s="2"/>
      <c r="R346" s="2"/>
      <c r="S346" s="15">
        <f t="shared" si="65"/>
        <v>41827</v>
      </c>
      <c r="T346" s="15" t="str">
        <f t="shared" si="66"/>
        <v/>
      </c>
      <c r="U346" s="15" t="str">
        <f t="shared" si="67"/>
        <v/>
      </c>
      <c r="V346" s="2"/>
      <c r="W346" s="2"/>
      <c r="X346" s="2"/>
    </row>
    <row r="347" spans="1:24">
      <c r="A347" s="2" t="s">
        <v>14399</v>
      </c>
      <c r="B347" s="2" t="s">
        <v>14075</v>
      </c>
      <c r="C347" s="2"/>
      <c r="D347" s="2" t="s">
        <v>2286</v>
      </c>
      <c r="E347" s="15">
        <v>45122</v>
      </c>
      <c r="F347" s="2"/>
      <c r="G347" s="2"/>
      <c r="H347" s="2">
        <f t="shared" si="59"/>
        <v>1</v>
      </c>
      <c r="I347" s="2"/>
      <c r="J347" s="22" t="s">
        <v>7124</v>
      </c>
      <c r="K347" s="2" t="str">
        <f t="shared" si="64"/>
        <v>x31</v>
      </c>
      <c r="L347" s="2" t="str">
        <f t="shared" si="58"/>
        <v>Deposits other than reinsurance deposits</v>
      </c>
      <c r="M347" s="2"/>
      <c r="N347" s="2" t="s">
        <v>359</v>
      </c>
      <c r="O347" s="2"/>
      <c r="P347" s="2"/>
      <c r="Q347" s="2"/>
      <c r="R347" s="2"/>
      <c r="S347" s="15">
        <f t="shared" si="65"/>
        <v>41827</v>
      </c>
      <c r="T347" s="15" t="str">
        <f t="shared" si="66"/>
        <v/>
      </c>
      <c r="U347" s="15">
        <f t="shared" si="67"/>
        <v>42277</v>
      </c>
      <c r="V347" s="2"/>
      <c r="W347" s="2"/>
      <c r="X347" s="2"/>
    </row>
    <row r="348" spans="1:24">
      <c r="A348" s="2" t="s">
        <v>14400</v>
      </c>
      <c r="B348" s="2" t="s">
        <v>14077</v>
      </c>
      <c r="C348" s="2"/>
      <c r="D348" s="2" t="s">
        <v>2286</v>
      </c>
      <c r="E348" s="15">
        <v>45122</v>
      </c>
      <c r="F348" s="2"/>
      <c r="G348" s="2"/>
      <c r="H348" s="2">
        <f t="shared" si="59"/>
        <v>1</v>
      </c>
      <c r="I348" s="2"/>
      <c r="J348" s="22" t="s">
        <v>137</v>
      </c>
      <c r="K348" s="2" t="str">
        <f t="shared" si="64"/>
        <v>x82</v>
      </c>
      <c r="L348" s="2" t="str">
        <f t="shared" si="58"/>
        <v>Loans and bonds</v>
      </c>
      <c r="M348" s="2" t="s">
        <v>358</v>
      </c>
      <c r="N348" s="2" t="s">
        <v>359</v>
      </c>
      <c r="O348" s="2"/>
      <c r="P348" s="2"/>
      <c r="Q348" s="2"/>
      <c r="R348" s="2"/>
      <c r="S348" s="15">
        <f t="shared" si="65"/>
        <v>41827</v>
      </c>
      <c r="T348" s="15" t="str">
        <f t="shared" si="66"/>
        <v/>
      </c>
      <c r="U348" s="15" t="str">
        <f t="shared" si="67"/>
        <v/>
      </c>
      <c r="V348" s="2"/>
      <c r="W348" s="2"/>
      <c r="X348" s="2"/>
    </row>
    <row r="349" spans="1:24">
      <c r="A349" s="2" t="s">
        <v>14401</v>
      </c>
      <c r="B349" s="2" t="s">
        <v>14079</v>
      </c>
      <c r="C349" s="2"/>
      <c r="D349" s="2" t="s">
        <v>2286</v>
      </c>
      <c r="E349" s="15">
        <v>45122</v>
      </c>
      <c r="F349" s="2"/>
      <c r="G349" s="2"/>
      <c r="H349" s="2">
        <f t="shared" si="59"/>
        <v>1</v>
      </c>
      <c r="I349" s="2"/>
      <c r="J349" s="100" t="s">
        <v>9920</v>
      </c>
      <c r="K349" s="2" t="str">
        <f t="shared" si="64"/>
        <v>x81</v>
      </c>
      <c r="L349" s="2" t="str">
        <f t="shared" si="58"/>
        <v>Mortgages and loans</v>
      </c>
      <c r="M349" s="2"/>
      <c r="N349" s="2" t="s">
        <v>359</v>
      </c>
      <c r="O349" s="2"/>
      <c r="P349" s="2"/>
      <c r="Q349" s="2"/>
      <c r="R349" s="2"/>
      <c r="S349" s="15">
        <f t="shared" si="65"/>
        <v>41827</v>
      </c>
      <c r="T349" s="15" t="str">
        <f t="shared" si="66"/>
        <v/>
      </c>
      <c r="U349" s="15">
        <f t="shared" si="67"/>
        <v>42277</v>
      </c>
      <c r="V349" s="2"/>
      <c r="W349" s="2"/>
      <c r="X349" s="2"/>
    </row>
    <row r="350" spans="1:24">
      <c r="A350" s="2" t="s">
        <v>16135</v>
      </c>
      <c r="B350" s="2" t="s">
        <v>14081</v>
      </c>
      <c r="C350" s="2"/>
      <c r="D350" s="2" t="s">
        <v>2286</v>
      </c>
      <c r="E350" s="15">
        <v>45122</v>
      </c>
      <c r="F350" s="2"/>
      <c r="G350" s="2"/>
      <c r="H350" s="2">
        <f t="shared" si="59"/>
        <v>1</v>
      </c>
      <c r="I350" s="2"/>
      <c r="J350" s="100" t="s">
        <v>162</v>
      </c>
      <c r="K350" s="2" t="str">
        <f t="shared" si="64"/>
        <v>x7</v>
      </c>
      <c r="L350" s="2" t="str">
        <f t="shared" si="58"/>
        <v>Bonds</v>
      </c>
      <c r="M350" s="2" t="s">
        <v>358</v>
      </c>
      <c r="N350" s="2" t="s">
        <v>359</v>
      </c>
      <c r="O350" s="2"/>
      <c r="P350" s="2"/>
      <c r="Q350" s="2"/>
      <c r="R350" s="2"/>
      <c r="S350" s="15">
        <f t="shared" si="65"/>
        <v>41827</v>
      </c>
      <c r="T350" s="15" t="str">
        <f t="shared" si="66"/>
        <v/>
      </c>
      <c r="U350" s="15" t="str">
        <f t="shared" si="67"/>
        <v/>
      </c>
      <c r="V350" s="2"/>
      <c r="W350" s="2"/>
      <c r="X350" s="2"/>
    </row>
    <row r="351" spans="1:24">
      <c r="A351" s="2" t="s">
        <v>697</v>
      </c>
      <c r="B351" s="2" t="s">
        <v>14083</v>
      </c>
      <c r="C351" s="2"/>
      <c r="D351" s="2" t="s">
        <v>2286</v>
      </c>
      <c r="E351" s="15">
        <v>45122</v>
      </c>
      <c r="F351" s="2"/>
      <c r="G351" s="2"/>
      <c r="H351" s="2">
        <f t="shared" si="59"/>
        <v>1</v>
      </c>
      <c r="I351" s="2"/>
      <c r="J351" s="101" t="s">
        <v>2147</v>
      </c>
      <c r="K351" s="2" t="str">
        <f t="shared" si="64"/>
        <v>x137</v>
      </c>
      <c r="L351" s="2" t="str">
        <f t="shared" si="58"/>
        <v>Structured notes and collateralised securities</v>
      </c>
      <c r="M351" s="2" t="s">
        <v>358</v>
      </c>
      <c r="N351" s="2" t="s">
        <v>359</v>
      </c>
      <c r="O351" s="2"/>
      <c r="P351" s="2"/>
      <c r="Q351" s="2"/>
      <c r="R351" s="2"/>
      <c r="S351" s="15">
        <f t="shared" si="65"/>
        <v>41827</v>
      </c>
      <c r="T351" s="15" t="str">
        <f t="shared" si="66"/>
        <v/>
      </c>
      <c r="U351" s="15" t="str">
        <f t="shared" si="67"/>
        <v/>
      </c>
      <c r="V351" s="2"/>
      <c r="W351" s="2"/>
      <c r="X351" s="2"/>
    </row>
    <row r="352" spans="1:24">
      <c r="A352" s="2" t="s">
        <v>14418</v>
      </c>
      <c r="B352" s="2" t="s">
        <v>14085</v>
      </c>
      <c r="C352" s="2"/>
      <c r="D352" s="2" t="s">
        <v>2286</v>
      </c>
      <c r="E352" s="15">
        <v>45122</v>
      </c>
      <c r="F352" s="2"/>
      <c r="G352" s="2"/>
      <c r="H352" s="2">
        <f t="shared" si="59"/>
        <v>1</v>
      </c>
      <c r="I352" s="2"/>
      <c r="J352" s="107" t="s">
        <v>2148</v>
      </c>
      <c r="K352" s="2" t="str">
        <f t="shared" si="64"/>
        <v>x139</v>
      </c>
      <c r="L352" s="2" t="str">
        <f t="shared" si="58"/>
        <v>Structured notes and collateralised securities [synthetic]</v>
      </c>
      <c r="M352" s="2"/>
      <c r="N352" s="2" t="s">
        <v>359</v>
      </c>
      <c r="O352" s="2"/>
      <c r="P352" s="2"/>
      <c r="Q352" s="2"/>
      <c r="R352" s="2"/>
      <c r="S352" s="15">
        <f t="shared" si="65"/>
        <v>41827</v>
      </c>
      <c r="T352" s="15" t="str">
        <f t="shared" si="66"/>
        <v/>
      </c>
      <c r="U352" s="15" t="str">
        <f t="shared" si="67"/>
        <v/>
      </c>
      <c r="V352" s="2"/>
      <c r="W352" s="2"/>
      <c r="X352" s="2"/>
    </row>
    <row r="353" spans="1:24">
      <c r="A353" s="2" t="s">
        <v>14443</v>
      </c>
      <c r="B353" s="2" t="s">
        <v>14087</v>
      </c>
      <c r="C353" s="2"/>
      <c r="D353" s="2" t="s">
        <v>2286</v>
      </c>
      <c r="E353" s="15">
        <v>45122</v>
      </c>
      <c r="F353" s="2"/>
      <c r="G353" s="2"/>
      <c r="H353" s="2">
        <f t="shared" si="59"/>
        <v>1</v>
      </c>
      <c r="I353" s="2"/>
      <c r="J353" s="107" t="s">
        <v>2149</v>
      </c>
      <c r="K353" s="2" t="str">
        <f t="shared" si="64"/>
        <v>x141</v>
      </c>
      <c r="L353" s="2" t="str">
        <f t="shared" si="58"/>
        <v>Structured notes and collateralised securities [traditional]</v>
      </c>
      <c r="M353" s="2"/>
      <c r="N353" s="2" t="s">
        <v>359</v>
      </c>
      <c r="O353" s="2"/>
      <c r="P353" s="2"/>
      <c r="Q353" s="2"/>
      <c r="R353" s="2"/>
      <c r="S353" s="15">
        <f t="shared" si="65"/>
        <v>41827</v>
      </c>
      <c r="T353" s="15" t="str">
        <f t="shared" si="66"/>
        <v/>
      </c>
      <c r="U353" s="15" t="str">
        <f t="shared" si="67"/>
        <v/>
      </c>
      <c r="V353" s="2"/>
      <c r="W353" s="2"/>
      <c r="X353" s="2"/>
    </row>
    <row r="354" spans="1:24">
      <c r="A354" s="2" t="s">
        <v>14447</v>
      </c>
      <c r="B354" s="2" t="s">
        <v>14089</v>
      </c>
      <c r="C354" s="2"/>
      <c r="D354" s="2" t="s">
        <v>2286</v>
      </c>
      <c r="E354" s="15">
        <v>45122</v>
      </c>
      <c r="F354" s="2"/>
      <c r="G354" s="2"/>
      <c r="H354" s="2">
        <f t="shared" si="59"/>
        <v>0</v>
      </c>
      <c r="I354" s="2"/>
      <c r="J354" s="101" t="s">
        <v>165</v>
      </c>
      <c r="K354" s="2" t="str">
        <f t="shared" si="64"/>
        <v>x10</v>
      </c>
      <c r="L354" s="2" t="str">
        <f t="shared" si="58"/>
        <v>Bonds securities other than structured notes and collateralised securities</v>
      </c>
      <c r="M354" s="2"/>
      <c r="N354" s="2" t="s">
        <v>359</v>
      </c>
      <c r="O354" s="2"/>
      <c r="P354" s="2"/>
      <c r="Q354" s="2"/>
      <c r="R354" s="2"/>
      <c r="S354" s="15">
        <f t="shared" si="65"/>
        <v>41827</v>
      </c>
      <c r="T354" s="15" t="str">
        <f t="shared" si="66"/>
        <v/>
      </c>
      <c r="U354" s="15" t="str">
        <f t="shared" si="67"/>
        <v/>
      </c>
      <c r="V354" s="2"/>
      <c r="W354" s="2"/>
      <c r="X354" s="2"/>
    </row>
    <row r="355" spans="1:24">
      <c r="A355" s="2" t="s">
        <v>14448</v>
      </c>
      <c r="B355" s="2" t="s">
        <v>14091</v>
      </c>
      <c r="C355" s="2"/>
      <c r="D355" s="2" t="s">
        <v>2286</v>
      </c>
      <c r="E355" s="15">
        <v>45122</v>
      </c>
      <c r="F355" s="2"/>
      <c r="G355" s="2"/>
      <c r="H355" s="2">
        <f t="shared" si="59"/>
        <v>0</v>
      </c>
      <c r="I355" s="2"/>
      <c r="J355" s="22" t="s">
        <v>136</v>
      </c>
      <c r="K355" s="2" t="str">
        <f t="shared" si="64"/>
        <v>x39</v>
      </c>
      <c r="L355" s="2" t="str">
        <f t="shared" si="58"/>
        <v>Equity instruments</v>
      </c>
      <c r="M355" s="2" t="s">
        <v>358</v>
      </c>
      <c r="N355" s="2" t="s">
        <v>359</v>
      </c>
      <c r="O355" s="2"/>
      <c r="P355" s="2"/>
      <c r="Q355" s="2"/>
      <c r="R355" s="2"/>
      <c r="S355" s="15">
        <f t="shared" si="65"/>
        <v>41827</v>
      </c>
      <c r="T355" s="15" t="str">
        <f t="shared" si="66"/>
        <v/>
      </c>
      <c r="U355" s="15" t="str">
        <f t="shared" si="67"/>
        <v/>
      </c>
      <c r="V355" s="2"/>
      <c r="W355" s="2"/>
      <c r="X355" s="2"/>
    </row>
    <row r="356" spans="1:24">
      <c r="A356" s="2" t="s">
        <v>14449</v>
      </c>
      <c r="B356" s="2" t="s">
        <v>14093</v>
      </c>
      <c r="C356" s="2"/>
      <c r="D356" s="2" t="s">
        <v>2286</v>
      </c>
      <c r="E356" s="15">
        <v>45122</v>
      </c>
      <c r="F356" s="2"/>
      <c r="G356" s="2"/>
      <c r="H356" s="2">
        <f t="shared" si="59"/>
        <v>0</v>
      </c>
      <c r="I356" s="2"/>
      <c r="J356" s="100" t="s">
        <v>9926</v>
      </c>
      <c r="K356" s="2" t="str">
        <f t="shared" si="64"/>
        <v>x40</v>
      </c>
      <c r="L356" s="2" t="str">
        <f t="shared" si="58"/>
        <v>Listed equity</v>
      </c>
      <c r="M356" s="2"/>
      <c r="N356" s="2" t="s">
        <v>359</v>
      </c>
      <c r="O356" s="2"/>
      <c r="P356" s="2"/>
      <c r="Q356" s="2"/>
      <c r="R356" s="2"/>
      <c r="S356" s="15">
        <f t="shared" si="65"/>
        <v>41827</v>
      </c>
      <c r="T356" s="15" t="str">
        <f t="shared" si="66"/>
        <v/>
      </c>
      <c r="U356" s="15" t="str">
        <f t="shared" si="67"/>
        <v/>
      </c>
      <c r="V356" s="2"/>
      <c r="W356" s="2"/>
      <c r="X356" s="2"/>
    </row>
    <row r="357" spans="1:24">
      <c r="A357" s="2" t="s">
        <v>14450</v>
      </c>
      <c r="B357" s="2" t="s">
        <v>14095</v>
      </c>
      <c r="C357" s="2"/>
      <c r="D357" s="2" t="s">
        <v>2286</v>
      </c>
      <c r="E357" s="15">
        <v>45122</v>
      </c>
      <c r="F357" s="2"/>
      <c r="G357" s="2"/>
      <c r="H357" s="2">
        <f t="shared" si="59"/>
        <v>0</v>
      </c>
      <c r="I357" s="2"/>
      <c r="J357" s="100" t="s">
        <v>9927</v>
      </c>
      <c r="K357" s="2" t="str">
        <f t="shared" si="64"/>
        <v>x41</v>
      </c>
      <c r="L357" s="2" t="str">
        <f t="shared" si="58"/>
        <v>Unlisted equity</v>
      </c>
      <c r="M357" s="2"/>
      <c r="N357" s="2" t="s">
        <v>359</v>
      </c>
      <c r="O357" s="2"/>
      <c r="P357" s="2"/>
      <c r="Q357" s="2"/>
      <c r="R357" s="2"/>
      <c r="S357" s="15">
        <f t="shared" si="65"/>
        <v>41827</v>
      </c>
      <c r="T357" s="15" t="str">
        <f t="shared" si="66"/>
        <v/>
      </c>
      <c r="U357" s="15" t="str">
        <f t="shared" si="67"/>
        <v/>
      </c>
      <c r="V357" s="2"/>
      <c r="W357" s="2"/>
      <c r="X357" s="2"/>
    </row>
    <row r="358" spans="1:24">
      <c r="A358" s="2" t="s">
        <v>14451</v>
      </c>
      <c r="B358" s="2" t="s">
        <v>14097</v>
      </c>
      <c r="C358" s="2"/>
      <c r="D358" s="2" t="s">
        <v>2286</v>
      </c>
      <c r="E358" s="15">
        <v>45122</v>
      </c>
      <c r="F358" s="2"/>
      <c r="G358" s="2"/>
      <c r="H358" s="2">
        <f t="shared" si="59"/>
        <v>0</v>
      </c>
      <c r="I358" s="2"/>
      <c r="J358" s="22" t="s">
        <v>166</v>
      </c>
      <c r="K358" s="2" t="str">
        <f t="shared" si="64"/>
        <v>x52</v>
      </c>
      <c r="L358" s="2" t="str">
        <f t="shared" si="58"/>
        <v>Financial other than receivables/payables, recoverables, cash, derivatives, deposits, loans, bonds and equity instruments</v>
      </c>
      <c r="M358" s="2"/>
      <c r="N358" s="2" t="s">
        <v>359</v>
      </c>
      <c r="O358" s="2"/>
      <c r="P358" s="2"/>
      <c r="Q358" s="2"/>
      <c r="R358" s="2"/>
      <c r="S358" s="15">
        <f t="shared" si="65"/>
        <v>41827</v>
      </c>
      <c r="T358" s="15" t="str">
        <f t="shared" si="66"/>
        <v/>
      </c>
      <c r="U358" s="15" t="str">
        <f t="shared" si="67"/>
        <v/>
      </c>
      <c r="V358" s="2"/>
      <c r="W358" s="2"/>
      <c r="X358" s="2"/>
    </row>
    <row r="359" spans="1:24">
      <c r="A359" s="2" t="s">
        <v>14453</v>
      </c>
      <c r="B359" s="2" t="s">
        <v>14099</v>
      </c>
      <c r="C359" s="2"/>
      <c r="D359" s="2" t="s">
        <v>2286</v>
      </c>
      <c r="E359" s="15">
        <v>45122</v>
      </c>
      <c r="F359" s="2"/>
      <c r="G359" s="2"/>
      <c r="H359" s="2">
        <f t="shared" si="59"/>
        <v>0</v>
      </c>
      <c r="I359" s="2"/>
      <c r="J359" s="19" t="s">
        <v>167</v>
      </c>
      <c r="K359" s="2" t="str">
        <f t="shared" si="64"/>
        <v>x127</v>
      </c>
      <c r="L359" s="2" t="str">
        <f t="shared" si="58"/>
        <v>Reinsurance deposits and receivables/payables [insurance/reinsurance related]</v>
      </c>
      <c r="M359" s="2" t="s">
        <v>358</v>
      </c>
      <c r="N359" s="2" t="s">
        <v>359</v>
      </c>
      <c r="O359" s="2"/>
      <c r="P359" s="2"/>
      <c r="Q359" s="2"/>
      <c r="R359" s="2"/>
      <c r="S359" s="15">
        <f t="shared" si="65"/>
        <v>41827</v>
      </c>
      <c r="T359" s="15" t="str">
        <f t="shared" si="66"/>
        <v/>
      </c>
      <c r="U359" s="15" t="str">
        <f t="shared" si="67"/>
        <v/>
      </c>
      <c r="V359" s="2"/>
      <c r="W359" s="2"/>
      <c r="X359" s="2"/>
    </row>
    <row r="360" spans="1:24">
      <c r="A360" s="2" t="s">
        <v>16312</v>
      </c>
      <c r="B360" s="2" t="s">
        <v>14101</v>
      </c>
      <c r="C360" s="2"/>
      <c r="D360" s="2" t="s">
        <v>2286</v>
      </c>
      <c r="E360" s="15">
        <v>45122</v>
      </c>
      <c r="F360" s="2"/>
      <c r="G360" s="2"/>
      <c r="H360" s="2">
        <f t="shared" si="59"/>
        <v>0</v>
      </c>
      <c r="I360" s="2"/>
      <c r="J360" s="21" t="s">
        <v>168</v>
      </c>
      <c r="K360" s="2" t="str">
        <f t="shared" si="64"/>
        <v>x126</v>
      </c>
      <c r="L360" s="2" t="str">
        <f t="shared" si="58"/>
        <v>Reinsurance deposits</v>
      </c>
      <c r="M360" s="2"/>
      <c r="N360" s="2" t="s">
        <v>359</v>
      </c>
      <c r="O360" s="2"/>
      <c r="P360" s="2"/>
      <c r="Q360" s="2"/>
      <c r="R360" s="2"/>
      <c r="S360" s="15">
        <f t="shared" si="65"/>
        <v>41827</v>
      </c>
      <c r="T360" s="15" t="str">
        <f t="shared" si="66"/>
        <v/>
      </c>
      <c r="U360" s="15" t="str">
        <f t="shared" si="67"/>
        <v/>
      </c>
      <c r="V360" s="2"/>
      <c r="W360" s="2"/>
      <c r="X360" s="2"/>
    </row>
    <row r="361" spans="1:24">
      <c r="A361" s="2" t="s">
        <v>14454</v>
      </c>
      <c r="B361" s="2" t="s">
        <v>14103</v>
      </c>
      <c r="C361" s="2"/>
      <c r="D361" s="2" t="s">
        <v>2286</v>
      </c>
      <c r="E361" s="15">
        <v>45122</v>
      </c>
      <c r="F361" s="2"/>
      <c r="G361" s="2"/>
      <c r="H361" s="2">
        <f t="shared" si="59"/>
        <v>0</v>
      </c>
      <c r="I361" s="2"/>
      <c r="J361" s="21" t="s">
        <v>169</v>
      </c>
      <c r="K361" s="2" t="str">
        <f t="shared" si="64"/>
        <v>x120</v>
      </c>
      <c r="L361" s="2" t="str">
        <f t="shared" si="58"/>
        <v>Receivables/payables [insurance/reinsurance related]</v>
      </c>
      <c r="M361" s="2" t="s">
        <v>358</v>
      </c>
      <c r="N361" s="2" t="s">
        <v>359</v>
      </c>
      <c r="O361" s="2"/>
      <c r="P361" s="2"/>
      <c r="Q361" s="2"/>
      <c r="R361" s="2"/>
      <c r="S361" s="15">
        <f t="shared" si="65"/>
        <v>41827</v>
      </c>
      <c r="T361" s="15" t="str">
        <f t="shared" si="66"/>
        <v/>
      </c>
      <c r="U361" s="15" t="str">
        <f t="shared" si="67"/>
        <v/>
      </c>
      <c r="V361" s="2"/>
      <c r="W361" s="2"/>
      <c r="X361" s="2"/>
    </row>
    <row r="362" spans="1:24">
      <c r="A362" s="2" t="s">
        <v>14773</v>
      </c>
      <c r="B362" s="2" t="s">
        <v>14105</v>
      </c>
      <c r="C362" s="2"/>
      <c r="D362" s="2" t="s">
        <v>2286</v>
      </c>
      <c r="E362" s="15">
        <v>45122</v>
      </c>
      <c r="F362" s="2"/>
      <c r="G362" s="2"/>
      <c r="H362" s="2">
        <f t="shared" si="59"/>
        <v>1</v>
      </c>
      <c r="I362" s="2"/>
      <c r="J362" s="22" t="s">
        <v>170</v>
      </c>
      <c r="K362" s="2" t="str">
        <f t="shared" si="64"/>
        <v>x119</v>
      </c>
      <c r="L362" s="2" t="str">
        <f t="shared" si="58"/>
        <v>Receivables/payables [insurance/reinsurance accepted]</v>
      </c>
      <c r="M362" s="2"/>
      <c r="N362" s="2" t="s">
        <v>359</v>
      </c>
      <c r="O362" s="2"/>
      <c r="P362" s="2"/>
      <c r="Q362" s="2"/>
      <c r="R362" s="2"/>
      <c r="S362" s="15">
        <f t="shared" si="65"/>
        <v>41827</v>
      </c>
      <c r="T362" s="15" t="str">
        <f t="shared" si="66"/>
        <v/>
      </c>
      <c r="U362" s="15" t="str">
        <f t="shared" si="67"/>
        <v/>
      </c>
      <c r="V362" s="2"/>
      <c r="W362" s="2"/>
      <c r="X362" s="2"/>
    </row>
    <row r="363" spans="1:24">
      <c r="A363" s="2" t="s">
        <v>14456</v>
      </c>
      <c r="B363" s="2" t="s">
        <v>14107</v>
      </c>
      <c r="C363" s="2"/>
      <c r="D363" s="2" t="s">
        <v>2286</v>
      </c>
      <c r="E363" s="15">
        <v>45122</v>
      </c>
      <c r="F363" s="2"/>
      <c r="G363" s="2"/>
      <c r="H363" s="2">
        <f t="shared" si="59"/>
        <v>1</v>
      </c>
      <c r="I363" s="2"/>
      <c r="J363" s="22" t="s">
        <v>3409</v>
      </c>
      <c r="K363" s="2" t="str">
        <f t="shared" si="64"/>
        <v>x121</v>
      </c>
      <c r="L363" s="2" t="str">
        <f t="shared" si="58"/>
        <v>Receivables/payables [reinsurance ceded]</v>
      </c>
      <c r="M363" s="2"/>
      <c r="N363" s="2" t="s">
        <v>359</v>
      </c>
      <c r="O363" s="2"/>
      <c r="P363" s="2"/>
      <c r="Q363" s="2"/>
      <c r="R363" s="2"/>
      <c r="S363" s="15">
        <f t="shared" si="65"/>
        <v>41827</v>
      </c>
      <c r="T363" s="15" t="str">
        <f t="shared" si="66"/>
        <v/>
      </c>
      <c r="U363" s="15" t="str">
        <f t="shared" si="67"/>
        <v/>
      </c>
      <c r="V363" s="2"/>
      <c r="W363" s="2"/>
      <c r="X363" s="2"/>
    </row>
    <row r="364" spans="1:24">
      <c r="A364" s="2" t="s">
        <v>14504</v>
      </c>
      <c r="B364" s="2" t="s">
        <v>14108</v>
      </c>
      <c r="C364" s="2"/>
      <c r="D364" s="2" t="s">
        <v>2286</v>
      </c>
      <c r="E364" s="15">
        <v>45122</v>
      </c>
      <c r="F364" s="2"/>
      <c r="G364" s="2"/>
      <c r="H364" s="2">
        <f t="shared" si="59"/>
        <v>1</v>
      </c>
      <c r="I364" s="2"/>
      <c r="J364" s="19" t="s">
        <v>6742</v>
      </c>
      <c r="K364" s="2" t="str">
        <f t="shared" si="64"/>
        <v>x184</v>
      </c>
      <c r="L364" s="2" t="str">
        <f t="shared" si="58"/>
        <v>Recoverables recognised for TP calculation</v>
      </c>
      <c r="M364" s="2" t="s">
        <v>358</v>
      </c>
      <c r="N364" s="2" t="s">
        <v>359</v>
      </c>
      <c r="O364" s="2"/>
      <c r="P364" s="2"/>
      <c r="Q364" s="2"/>
      <c r="R364" s="2"/>
      <c r="S364" s="15">
        <f t="shared" si="65"/>
        <v>42277</v>
      </c>
      <c r="T364" s="15" t="str">
        <f t="shared" si="66"/>
        <v/>
      </c>
      <c r="U364" s="15" t="str">
        <f t="shared" si="67"/>
        <v/>
      </c>
      <c r="V364" s="2"/>
      <c r="W364" s="2"/>
      <c r="X364" s="2"/>
    </row>
    <row r="365" spans="1:24">
      <c r="A365" s="2" t="s">
        <v>14505</v>
      </c>
      <c r="B365" s="2" t="s">
        <v>14109</v>
      </c>
      <c r="C365" s="2"/>
      <c r="D365" s="2" t="s">
        <v>2286</v>
      </c>
      <c r="E365" s="15">
        <v>45122</v>
      </c>
      <c r="F365" s="2"/>
      <c r="G365" s="2"/>
      <c r="H365" s="2">
        <f t="shared" si="59"/>
        <v>1</v>
      </c>
      <c r="I365" s="2"/>
      <c r="J365" s="21" t="s">
        <v>7371</v>
      </c>
      <c r="K365" s="2" t="str">
        <f t="shared" si="64"/>
        <v>x206</v>
      </c>
      <c r="L365" s="2" t="str">
        <f t="shared" si="58"/>
        <v>Premium recoverables recognised for TP calculation</v>
      </c>
      <c r="M365" s="2"/>
      <c r="N365" s="2" t="s">
        <v>359</v>
      </c>
      <c r="O365" s="2"/>
      <c r="P365" s="2"/>
      <c r="Q365" s="2"/>
      <c r="R365" s="2"/>
      <c r="S365" s="15">
        <f t="shared" si="65"/>
        <v>42277</v>
      </c>
      <c r="T365" s="15" t="str">
        <f t="shared" si="66"/>
        <v/>
      </c>
      <c r="U365" s="15" t="str">
        <f t="shared" si="67"/>
        <v/>
      </c>
      <c r="V365" s="2"/>
      <c r="W365" s="2"/>
      <c r="X365" s="2"/>
    </row>
    <row r="366" spans="1:24">
      <c r="A366" s="2" t="s">
        <v>14609</v>
      </c>
      <c r="B366" s="2" t="s">
        <v>14110</v>
      </c>
      <c r="C366" s="2"/>
      <c r="D366" s="2" t="s">
        <v>2286</v>
      </c>
      <c r="E366" s="15">
        <v>45122</v>
      </c>
      <c r="F366" s="2"/>
      <c r="G366" s="2"/>
      <c r="H366" s="2">
        <f t="shared" si="59"/>
        <v>1</v>
      </c>
      <c r="I366" s="2"/>
      <c r="J366" s="21" t="s">
        <v>7372</v>
      </c>
      <c r="K366" s="2" t="str">
        <f t="shared" si="64"/>
        <v>x207</v>
      </c>
      <c r="L366" s="2" t="str">
        <f t="shared" si="58"/>
        <v>Claims recoverables recognised for TP calculation</v>
      </c>
      <c r="M366" s="2"/>
      <c r="N366" s="2" t="s">
        <v>359</v>
      </c>
      <c r="O366" s="2"/>
      <c r="P366" s="2"/>
      <c r="Q366" s="2"/>
      <c r="R366" s="2"/>
      <c r="S366" s="15">
        <f t="shared" si="65"/>
        <v>42277</v>
      </c>
      <c r="T366" s="15" t="str">
        <f t="shared" si="66"/>
        <v/>
      </c>
      <c r="U366" s="15" t="str">
        <f t="shared" si="67"/>
        <v/>
      </c>
      <c r="V366" s="2"/>
      <c r="W366" s="2"/>
      <c r="X366" s="2"/>
    </row>
    <row r="367" spans="1:24">
      <c r="A367" s="18" t="s">
        <v>14610</v>
      </c>
      <c r="B367" s="2" t="s">
        <v>14111</v>
      </c>
      <c r="C367" s="2"/>
      <c r="D367" s="2" t="s">
        <v>2286</v>
      </c>
      <c r="E367" s="15">
        <v>45122</v>
      </c>
      <c r="F367" s="2"/>
      <c r="G367" s="2"/>
      <c r="H367" s="2">
        <f t="shared" si="59"/>
        <v>1</v>
      </c>
      <c r="I367" s="2"/>
      <c r="J367" s="19" t="s">
        <v>6743</v>
      </c>
      <c r="K367" s="2" t="str">
        <f t="shared" si="64"/>
        <v>x185</v>
      </c>
      <c r="L367" s="2" t="str">
        <f t="shared" si="58"/>
        <v>Recoverables not recognised for TP calculation</v>
      </c>
      <c r="M367" s="2"/>
      <c r="N367" s="2" t="s">
        <v>359</v>
      </c>
      <c r="O367" s="2"/>
      <c r="P367" s="2"/>
      <c r="Q367" s="2"/>
      <c r="R367" s="2"/>
      <c r="S367" s="15">
        <f t="shared" si="65"/>
        <v>42277</v>
      </c>
      <c r="T367" s="15">
        <f t="shared" si="66"/>
        <v>41639</v>
      </c>
      <c r="U367" s="15" t="str">
        <f t="shared" si="67"/>
        <v/>
      </c>
      <c r="V367" s="2"/>
      <c r="W367" s="2"/>
      <c r="X367" s="2"/>
    </row>
    <row r="368" spans="1:24">
      <c r="A368" s="18" t="s">
        <v>15627</v>
      </c>
      <c r="B368" s="2" t="s">
        <v>14112</v>
      </c>
      <c r="C368" s="2"/>
      <c r="D368" s="2" t="s">
        <v>2286</v>
      </c>
      <c r="E368" s="15">
        <v>45122</v>
      </c>
      <c r="F368" s="2"/>
      <c r="G368" s="2"/>
      <c r="H368" s="2">
        <f t="shared" si="59"/>
        <v>1</v>
      </c>
      <c r="I368" s="2"/>
      <c r="J368" s="19" t="s">
        <v>174</v>
      </c>
      <c r="K368" s="2" t="str">
        <f t="shared" si="64"/>
        <v>x101</v>
      </c>
      <c r="L368" s="2" t="str">
        <f t="shared" si="58"/>
        <v>Other than property, plant and equipment, financial [other than receivables/payables insurance/reinsurance related and reinsurance deposits]</v>
      </c>
      <c r="M368" s="2" t="s">
        <v>358</v>
      </c>
      <c r="N368" s="2" t="s">
        <v>359</v>
      </c>
      <c r="O368" s="2"/>
      <c r="P368" s="2"/>
      <c r="Q368" s="2"/>
      <c r="R368" s="2"/>
      <c r="S368" s="15">
        <f t="shared" si="65"/>
        <v>41827</v>
      </c>
      <c r="T368" s="15" t="str">
        <f t="shared" si="66"/>
        <v/>
      </c>
      <c r="U368" s="15" t="str">
        <f t="shared" si="67"/>
        <v/>
      </c>
      <c r="V368" s="2"/>
      <c r="W368" s="2"/>
      <c r="X368" s="2"/>
    </row>
    <row r="369" spans="1:24">
      <c r="A369" s="18" t="s">
        <v>15628</v>
      </c>
      <c r="B369" s="2" t="s">
        <v>14113</v>
      </c>
      <c r="C369" s="2"/>
      <c r="D369" s="2" t="s">
        <v>2286</v>
      </c>
      <c r="E369" s="15">
        <v>45122</v>
      </c>
      <c r="F369" s="2"/>
      <c r="G369" s="2"/>
      <c r="H369" s="2">
        <f t="shared" si="59"/>
        <v>0</v>
      </c>
      <c r="I369" s="2"/>
      <c r="J369" s="21" t="s">
        <v>175</v>
      </c>
      <c r="K369" s="2" t="str">
        <f t="shared" si="64"/>
        <v>x71</v>
      </c>
      <c r="L369" s="2" t="str">
        <f t="shared" si="58"/>
        <v>Intangible</v>
      </c>
      <c r="M369" s="2" t="s">
        <v>358</v>
      </c>
      <c r="N369" s="2" t="s">
        <v>359</v>
      </c>
      <c r="O369" s="2"/>
      <c r="P369" s="2"/>
      <c r="Q369" s="2"/>
      <c r="R369" s="2"/>
      <c r="S369" s="15">
        <f t="shared" si="65"/>
        <v>41827</v>
      </c>
      <c r="T369" s="15" t="str">
        <f t="shared" si="66"/>
        <v/>
      </c>
      <c r="U369" s="15" t="str">
        <f t="shared" si="67"/>
        <v/>
      </c>
      <c r="V369" s="2"/>
      <c r="W369" s="2"/>
      <c r="X369" s="2"/>
    </row>
    <row r="370" spans="1:24">
      <c r="A370" s="18" t="s">
        <v>14635</v>
      </c>
      <c r="B370" s="2" t="s">
        <v>14115</v>
      </c>
      <c r="C370" s="2"/>
      <c r="D370" s="2" t="s">
        <v>2286</v>
      </c>
      <c r="E370" s="15">
        <v>45122</v>
      </c>
      <c r="F370" s="2"/>
      <c r="G370" s="2"/>
      <c r="H370" s="2">
        <f t="shared" si="59"/>
        <v>0</v>
      </c>
      <c r="I370" s="2"/>
      <c r="J370" s="22" t="s">
        <v>176</v>
      </c>
      <c r="K370" s="2" t="str">
        <f t="shared" si="64"/>
        <v>x62</v>
      </c>
      <c r="L370" s="2" t="str">
        <f t="shared" si="58"/>
        <v>Goodwill</v>
      </c>
      <c r="M370" s="2"/>
      <c r="N370" s="2" t="s">
        <v>359</v>
      </c>
      <c r="O370" s="2"/>
      <c r="P370" s="2"/>
      <c r="Q370" s="2"/>
      <c r="R370" s="2"/>
      <c r="S370" s="15">
        <f t="shared" si="65"/>
        <v>41827</v>
      </c>
      <c r="T370" s="15" t="str">
        <f t="shared" si="66"/>
        <v/>
      </c>
      <c r="U370" s="15" t="str">
        <f t="shared" si="67"/>
        <v/>
      </c>
      <c r="V370" s="2"/>
      <c r="W370" s="2"/>
      <c r="X370" s="2"/>
    </row>
    <row r="371" spans="1:24">
      <c r="A371" s="2" t="s">
        <v>14636</v>
      </c>
      <c r="B371" s="2" t="s">
        <v>14116</v>
      </c>
      <c r="C371" s="2"/>
      <c r="D371" s="2" t="s">
        <v>2286</v>
      </c>
      <c r="E371" s="15">
        <v>45122</v>
      </c>
      <c r="F371" s="2"/>
      <c r="G371" s="2"/>
      <c r="H371" s="2">
        <f t="shared" si="59"/>
        <v>0</v>
      </c>
      <c r="I371" s="2"/>
      <c r="J371" s="22" t="s">
        <v>177</v>
      </c>
      <c r="K371" s="2" t="str">
        <f t="shared" si="64"/>
        <v>x29</v>
      </c>
      <c r="L371" s="2" t="str">
        <f t="shared" si="58"/>
        <v>Deferred acquisition costs</v>
      </c>
      <c r="M371" s="2"/>
      <c r="N371" s="2" t="s">
        <v>359</v>
      </c>
      <c r="O371" s="2"/>
      <c r="P371" s="2"/>
      <c r="Q371" s="2"/>
      <c r="R371" s="2"/>
      <c r="S371" s="15">
        <f t="shared" si="65"/>
        <v>41827</v>
      </c>
      <c r="T371" s="15" t="str">
        <f t="shared" si="66"/>
        <v/>
      </c>
      <c r="U371" s="15" t="str">
        <f t="shared" si="67"/>
        <v/>
      </c>
      <c r="V371" s="2"/>
      <c r="W371" s="2"/>
      <c r="X371" s="2"/>
    </row>
    <row r="372" spans="1:24">
      <c r="A372" s="18" t="s">
        <v>727</v>
      </c>
      <c r="B372" s="18" t="s">
        <v>15774</v>
      </c>
      <c r="C372" s="2"/>
      <c r="D372" s="2" t="s">
        <v>2286</v>
      </c>
      <c r="E372" s="15">
        <v>45122</v>
      </c>
      <c r="F372" s="2"/>
      <c r="G372" s="2"/>
      <c r="H372" s="2">
        <f t="shared" si="59"/>
        <v>0</v>
      </c>
      <c r="I372" s="2"/>
      <c r="J372" s="22" t="s">
        <v>178</v>
      </c>
      <c r="K372" s="2" t="str">
        <f t="shared" si="64"/>
        <v>x72</v>
      </c>
      <c r="L372" s="2" t="str">
        <f t="shared" si="58"/>
        <v>Intangible other than goodwill and deferred acquisition costs</v>
      </c>
      <c r="M372" s="2"/>
      <c r="N372" s="2" t="s">
        <v>359</v>
      </c>
      <c r="O372" s="2"/>
      <c r="P372" s="2"/>
      <c r="Q372" s="2"/>
      <c r="R372" s="2"/>
      <c r="S372" s="15">
        <f t="shared" si="65"/>
        <v>41827</v>
      </c>
      <c r="T372" s="15" t="str">
        <f t="shared" si="66"/>
        <v/>
      </c>
      <c r="U372" s="15" t="str">
        <f t="shared" si="67"/>
        <v/>
      </c>
      <c r="V372" s="2"/>
      <c r="W372" s="2"/>
      <c r="X372" s="2"/>
    </row>
    <row r="373" spans="1:24">
      <c r="A373" s="18" t="s">
        <v>16039</v>
      </c>
      <c r="B373" s="2" t="s">
        <v>16136</v>
      </c>
      <c r="D373" s="2" t="s">
        <v>2286</v>
      </c>
      <c r="E373" s="15">
        <v>45122</v>
      </c>
      <c r="F373" s="2"/>
      <c r="G373" s="2"/>
      <c r="H373" s="2">
        <f>COUNTIF(LB!J:J,A373)</f>
        <v>0</v>
      </c>
      <c r="I373" s="2"/>
      <c r="J373" s="21" t="s">
        <v>142</v>
      </c>
      <c r="K373" s="2" t="str">
        <f t="shared" si="64"/>
        <v>x30</v>
      </c>
      <c r="L373" s="2" t="str">
        <f t="shared" si="58"/>
        <v>Deferred tax</v>
      </c>
      <c r="M373" s="2"/>
      <c r="N373" s="2" t="s">
        <v>359</v>
      </c>
      <c r="O373" s="2"/>
      <c r="P373" s="2"/>
      <c r="Q373" s="2"/>
      <c r="R373" s="2"/>
      <c r="S373" s="15">
        <f t="shared" si="65"/>
        <v>41827</v>
      </c>
      <c r="T373" s="15" t="str">
        <f t="shared" si="66"/>
        <v/>
      </c>
      <c r="U373" s="15" t="str">
        <f t="shared" si="67"/>
        <v/>
      </c>
      <c r="V373" s="2"/>
      <c r="W373" s="2"/>
      <c r="X373" s="2"/>
    </row>
    <row r="374" spans="1:24">
      <c r="A374" s="18" t="s">
        <v>16040</v>
      </c>
      <c r="B374" s="18" t="s">
        <v>16137</v>
      </c>
      <c r="D374" s="2" t="s">
        <v>2286</v>
      </c>
      <c r="E374" s="15">
        <v>45122</v>
      </c>
      <c r="F374" s="2"/>
      <c r="G374" s="2"/>
      <c r="H374" s="2">
        <f>COUNTIF(LB!J:J,A374)</f>
        <v>0</v>
      </c>
      <c r="I374" s="2"/>
      <c r="J374" s="21" t="s">
        <v>179</v>
      </c>
      <c r="K374" s="2" t="str">
        <f t="shared" si="64"/>
        <v>x122</v>
      </c>
      <c r="L374" s="2" t="str">
        <f t="shared" si="58"/>
        <v>Receivables/payables [trade]</v>
      </c>
      <c r="M374" s="2"/>
      <c r="N374" s="2" t="s">
        <v>359</v>
      </c>
      <c r="O374" s="2"/>
      <c r="P374" s="2"/>
      <c r="Q374" s="2"/>
      <c r="R374" s="2"/>
      <c r="S374" s="15">
        <f t="shared" si="65"/>
        <v>41827</v>
      </c>
      <c r="T374" s="15" t="str">
        <f t="shared" si="66"/>
        <v/>
      </c>
      <c r="U374" s="15" t="str">
        <f t="shared" si="67"/>
        <v/>
      </c>
      <c r="V374" s="2"/>
      <c r="W374" s="2"/>
      <c r="X374" s="2"/>
    </row>
    <row r="375" spans="1:24">
      <c r="A375" s="18" t="s">
        <v>16150</v>
      </c>
      <c r="B375" s="2" t="s">
        <v>16151</v>
      </c>
      <c r="D375" s="2" t="s">
        <v>2286</v>
      </c>
      <c r="E375" s="15">
        <v>45122</v>
      </c>
      <c r="F375" s="2"/>
      <c r="G375" s="2"/>
      <c r="H375" s="2">
        <f>COUNTIF(LB!J:J,A375)</f>
        <v>0</v>
      </c>
      <c r="I375" s="2"/>
      <c r="J375" s="21" t="s">
        <v>180</v>
      </c>
      <c r="K375" s="2" t="str">
        <f t="shared" si="64"/>
        <v>x111</v>
      </c>
      <c r="L375" s="2" t="str">
        <f t="shared" si="58"/>
        <v>Pension benefit</v>
      </c>
      <c r="M375" s="2"/>
      <c r="N375" s="2" t="s">
        <v>359</v>
      </c>
      <c r="O375" s="2"/>
      <c r="P375" s="2"/>
      <c r="Q375" s="2"/>
      <c r="R375" s="2"/>
      <c r="S375" s="15">
        <f t="shared" si="65"/>
        <v>41827</v>
      </c>
      <c r="T375" s="15" t="str">
        <f t="shared" si="66"/>
        <v/>
      </c>
      <c r="U375" s="15" t="str">
        <f t="shared" si="67"/>
        <v/>
      </c>
      <c r="V375" s="2"/>
      <c r="W375" s="2"/>
      <c r="X375" s="2"/>
    </row>
    <row r="376" spans="1:24">
      <c r="A376" t="s">
        <v>16396</v>
      </c>
      <c r="B376" s="2" t="s">
        <v>12627</v>
      </c>
      <c r="D376" s="2" t="s">
        <v>2286</v>
      </c>
      <c r="E376" s="15">
        <v>45122</v>
      </c>
      <c r="F376" s="2"/>
      <c r="G376" s="2"/>
      <c r="H376" s="2">
        <f>COUNTIF(LB!J:J,A376)</f>
        <v>0</v>
      </c>
      <c r="I376" s="2"/>
      <c r="J376" s="21" t="s">
        <v>181</v>
      </c>
      <c r="K376" s="2" t="str">
        <f t="shared" si="64"/>
        <v>x38</v>
      </c>
      <c r="L376" s="2" t="str">
        <f t="shared" si="58"/>
        <v>Due in respect of own fund items or initial fund called up but not yet paid in</v>
      </c>
      <c r="M376" s="2"/>
      <c r="N376" s="2" t="s">
        <v>359</v>
      </c>
      <c r="O376" s="2"/>
      <c r="P376" s="2"/>
      <c r="Q376" s="2"/>
      <c r="R376" s="2"/>
      <c r="S376" s="15">
        <f t="shared" si="65"/>
        <v>41827</v>
      </c>
      <c r="T376" s="15" t="str">
        <f t="shared" si="66"/>
        <v/>
      </c>
      <c r="U376" s="15" t="str">
        <f t="shared" si="67"/>
        <v/>
      </c>
      <c r="V376" s="2"/>
      <c r="W376" s="2"/>
      <c r="X376" s="2"/>
    </row>
    <row r="377" spans="1:24">
      <c r="A377" t="s">
        <v>16411</v>
      </c>
      <c r="B377" s="2" t="s">
        <v>12629</v>
      </c>
      <c r="D377" s="2" t="s">
        <v>2286</v>
      </c>
      <c r="E377" s="15">
        <v>45122</v>
      </c>
      <c r="F377" s="2"/>
      <c r="G377" s="2"/>
      <c r="H377" s="2">
        <f>COUNTIF(LB!J:J,A377)</f>
        <v>0</v>
      </c>
      <c r="I377" s="2"/>
      <c r="J377" s="21" t="s">
        <v>3458</v>
      </c>
      <c r="K377" s="2" t="str">
        <f t="shared" si="64"/>
        <v>x97</v>
      </c>
      <c r="L377" s="2" t="str">
        <f t="shared" si="58"/>
        <v>Other than intangible, deferred tax, pension benefit, property, plant and equipment, financial, reinsurance deposits, receivables/payables and due in respect of own fund items or initial fund called up but not yet paid in</v>
      </c>
      <c r="M377" s="2"/>
      <c r="N377" s="2" t="s">
        <v>359</v>
      </c>
      <c r="O377" s="2"/>
      <c r="P377" s="2"/>
      <c r="Q377" s="2"/>
      <c r="R377" s="2"/>
      <c r="S377" s="15">
        <f t="shared" si="65"/>
        <v>41827</v>
      </c>
      <c r="T377" s="15" t="str">
        <f t="shared" si="66"/>
        <v/>
      </c>
      <c r="U377" s="15" t="str">
        <f t="shared" si="67"/>
        <v/>
      </c>
      <c r="V377" s="2"/>
      <c r="W377" s="2"/>
      <c r="X377" s="2"/>
    </row>
    <row r="378" spans="1:24">
      <c r="A378" s="2"/>
      <c r="B378" s="2"/>
      <c r="C378" s="2"/>
      <c r="D378" s="2"/>
      <c r="E378" s="2"/>
      <c r="F378" s="2"/>
      <c r="G378" s="2"/>
      <c r="H378" s="2"/>
      <c r="I378" s="2"/>
      <c r="J378" s="20" t="s">
        <v>6748</v>
      </c>
      <c r="K378" s="2"/>
      <c r="L378" s="2"/>
      <c r="M378" s="2"/>
      <c r="N378" s="2"/>
      <c r="O378" s="2" t="s">
        <v>2286</v>
      </c>
      <c r="P378" s="2"/>
      <c r="Q378" s="2" t="s">
        <v>373</v>
      </c>
      <c r="R378" s="2"/>
      <c r="S378" s="15">
        <v>42277</v>
      </c>
      <c r="T378" s="15"/>
      <c r="U378" s="15">
        <v>42277</v>
      </c>
      <c r="V378" s="2"/>
      <c r="W378" s="2"/>
      <c r="X378" s="2"/>
    </row>
    <row r="379" spans="1:24">
      <c r="A379" s="2"/>
      <c r="B379" s="2"/>
      <c r="C379" s="2"/>
      <c r="D379" s="2"/>
      <c r="E379" s="2"/>
      <c r="F379" s="2"/>
      <c r="G379" s="2"/>
      <c r="H379" s="2"/>
      <c r="I379" s="2"/>
      <c r="J379" s="17" t="s">
        <v>130</v>
      </c>
      <c r="K379" s="2" t="str">
        <f t="shared" ref="K379:K408" si="68">VLOOKUP(J379,$A:$B,2,FALSE)</f>
        <v>x0</v>
      </c>
      <c r="L379" s="2" t="str">
        <f t="shared" si="58"/>
        <v>Total/NA</v>
      </c>
      <c r="M379" s="2" t="s">
        <v>358</v>
      </c>
      <c r="N379" s="2"/>
      <c r="O379" s="2"/>
      <c r="P379" s="2"/>
      <c r="Q379" s="2"/>
      <c r="R379" s="2"/>
      <c r="S379" s="15">
        <f t="shared" ref="S379:S408" si="69">VLOOKUP(J379,A:G,5,FALSE)</f>
        <v>41827</v>
      </c>
      <c r="T379" s="15" t="str">
        <f t="shared" ref="T379:T408" si="70">IF(VLOOKUP(J379,A:G,6,FALSE)=0,"",VLOOKUP(J379,A:G,6,FALSE))</f>
        <v/>
      </c>
      <c r="U379" s="15" t="str">
        <f t="shared" ref="U379:U408" si="71">IF(VLOOKUP(J379,A:G,7,FALSE)=0,"",VLOOKUP(J379,A:G,7,FALSE))</f>
        <v/>
      </c>
      <c r="V379" s="2"/>
      <c r="W379" s="2"/>
      <c r="X379" s="2"/>
    </row>
    <row r="380" spans="1:24">
      <c r="A380" s="2"/>
      <c r="B380" s="2"/>
      <c r="C380" s="2"/>
      <c r="D380" s="2"/>
      <c r="E380" s="2"/>
      <c r="F380" s="2"/>
      <c r="G380" s="2"/>
      <c r="H380" s="2"/>
      <c r="I380" s="2"/>
      <c r="J380" s="19" t="s">
        <v>191</v>
      </c>
      <c r="K380" s="2" t="str">
        <f t="shared" si="68"/>
        <v>x63</v>
      </c>
      <c r="L380" s="2" t="str">
        <f t="shared" si="58"/>
        <v>Gross technical provisions [local GAAP specific]</v>
      </c>
      <c r="M380" s="2"/>
      <c r="N380" s="2" t="s">
        <v>359</v>
      </c>
      <c r="O380" s="2"/>
      <c r="P380" s="2"/>
      <c r="Q380" s="2"/>
      <c r="R380" s="2"/>
      <c r="S380" s="15">
        <f t="shared" si="69"/>
        <v>41827</v>
      </c>
      <c r="T380" s="15" t="str">
        <f t="shared" si="70"/>
        <v/>
      </c>
      <c r="U380" s="15" t="str">
        <f t="shared" si="71"/>
        <v/>
      </c>
      <c r="V380" s="2"/>
      <c r="W380" s="2"/>
      <c r="X380" s="2"/>
    </row>
    <row r="381" spans="1:24">
      <c r="A381" s="2"/>
      <c r="B381" s="2"/>
      <c r="C381" s="2"/>
      <c r="D381" s="2"/>
      <c r="E381" s="2"/>
      <c r="F381" s="2"/>
      <c r="G381" s="2"/>
      <c r="H381" s="2"/>
      <c r="I381" s="2"/>
      <c r="J381" s="19" t="s">
        <v>192</v>
      </c>
      <c r="K381" s="2" t="str">
        <f t="shared" si="68"/>
        <v>x64</v>
      </c>
      <c r="L381" s="2" t="str">
        <f t="shared" si="58"/>
        <v>Gross technical provisions [other than local GAAP specific]</v>
      </c>
      <c r="M381" s="2" t="s">
        <v>358</v>
      </c>
      <c r="N381" s="2" t="s">
        <v>359</v>
      </c>
      <c r="O381" s="2"/>
      <c r="P381" s="2"/>
      <c r="Q381" s="2"/>
      <c r="R381" s="2"/>
      <c r="S381" s="15">
        <f t="shared" si="69"/>
        <v>41827</v>
      </c>
      <c r="T381" s="15" t="str">
        <f t="shared" si="70"/>
        <v/>
      </c>
      <c r="U381" s="15" t="str">
        <f t="shared" si="71"/>
        <v/>
      </c>
      <c r="V381" s="2"/>
      <c r="W381" s="2"/>
      <c r="X381" s="2"/>
    </row>
    <row r="382" spans="1:24">
      <c r="A382" s="2"/>
      <c r="B382" s="2"/>
      <c r="C382" s="2"/>
      <c r="D382" s="2"/>
      <c r="E382" s="2"/>
      <c r="F382" s="2"/>
      <c r="G382" s="2"/>
      <c r="H382" s="2"/>
      <c r="I382" s="2"/>
      <c r="J382" s="21" t="s">
        <v>193</v>
      </c>
      <c r="K382" s="2" t="str">
        <f t="shared" si="68"/>
        <v>x113</v>
      </c>
      <c r="L382" s="2" t="str">
        <f t="shared" si="58"/>
        <v>Premium provisions [other than local GAAP specific]</v>
      </c>
      <c r="M382" s="2"/>
      <c r="N382" s="2" t="s">
        <v>359</v>
      </c>
      <c r="O382" s="2"/>
      <c r="P382" s="2"/>
      <c r="Q382" s="2"/>
      <c r="R382" s="2"/>
      <c r="S382" s="15">
        <f t="shared" si="69"/>
        <v>41827</v>
      </c>
      <c r="T382" s="15" t="str">
        <f t="shared" si="70"/>
        <v/>
      </c>
      <c r="U382" s="15" t="str">
        <f t="shared" si="71"/>
        <v/>
      </c>
      <c r="V382" s="2"/>
      <c r="W382" s="2"/>
      <c r="X382" s="2"/>
    </row>
    <row r="383" spans="1:24">
      <c r="A383" s="2"/>
      <c r="B383" s="2"/>
      <c r="C383" s="2"/>
      <c r="D383" s="2"/>
      <c r="E383" s="2"/>
      <c r="F383" s="2"/>
      <c r="G383" s="2"/>
      <c r="H383" s="2"/>
      <c r="I383" s="2"/>
      <c r="J383" s="21" t="s">
        <v>194</v>
      </c>
      <c r="K383" s="2" t="str">
        <f t="shared" si="68"/>
        <v>x12</v>
      </c>
      <c r="L383" s="2" t="str">
        <f t="shared" si="58"/>
        <v>Claim provisions [other than local GAAP specific]</v>
      </c>
      <c r="M383" s="2" t="s">
        <v>358</v>
      </c>
      <c r="N383" s="2" t="s">
        <v>359</v>
      </c>
      <c r="O383" s="2"/>
      <c r="P383" s="2"/>
      <c r="Q383" s="2"/>
      <c r="R383" s="2"/>
      <c r="S383" s="15">
        <f t="shared" si="69"/>
        <v>41827</v>
      </c>
      <c r="T383" s="15" t="str">
        <f t="shared" si="70"/>
        <v/>
      </c>
      <c r="U383" s="15" t="str">
        <f t="shared" si="71"/>
        <v/>
      </c>
      <c r="V383" s="2"/>
      <c r="W383" s="2"/>
      <c r="X383" s="2"/>
    </row>
    <row r="384" spans="1:24">
      <c r="A384" s="2"/>
      <c r="B384" s="2"/>
      <c r="C384" s="2"/>
      <c r="D384" s="2"/>
      <c r="E384" s="2"/>
      <c r="F384" s="2"/>
      <c r="G384" s="2"/>
      <c r="H384" s="2"/>
      <c r="I384" s="2"/>
      <c r="J384" s="22" t="s">
        <v>195</v>
      </c>
      <c r="K384" s="2" t="str">
        <f t="shared" si="68"/>
        <v>x84</v>
      </c>
      <c r="L384" s="2" t="str">
        <f t="shared" si="58"/>
        <v>New claim provisions [other than local GAAP specific]</v>
      </c>
      <c r="M384" s="2"/>
      <c r="N384" s="2" t="s">
        <v>359</v>
      </c>
      <c r="O384" s="2"/>
      <c r="P384" s="2"/>
      <c r="Q384" s="2"/>
      <c r="R384" s="2"/>
      <c r="S384" s="15">
        <f t="shared" si="69"/>
        <v>41827</v>
      </c>
      <c r="T384" s="15" t="str">
        <f t="shared" si="70"/>
        <v/>
      </c>
      <c r="U384" s="15" t="str">
        <f t="shared" si="71"/>
        <v/>
      </c>
      <c r="V384" s="2"/>
      <c r="W384" s="2"/>
      <c r="X384" s="2"/>
    </row>
    <row r="385" spans="1:24">
      <c r="A385" s="2"/>
      <c r="B385" s="2"/>
      <c r="C385" s="2"/>
      <c r="D385" s="2"/>
      <c r="E385" s="2"/>
      <c r="F385" s="2"/>
      <c r="G385" s="2"/>
      <c r="H385" s="2"/>
      <c r="I385" s="2"/>
      <c r="J385" s="22" t="s">
        <v>196</v>
      </c>
      <c r="K385" s="2" t="str">
        <f t="shared" si="68"/>
        <v>x13</v>
      </c>
      <c r="L385" s="2" t="str">
        <f t="shared" ref="L385:L451" si="72">J385</f>
        <v>Claim provisions other than new [other than local GAAP specific]</v>
      </c>
      <c r="M385" s="2"/>
      <c r="N385" s="2" t="s">
        <v>359</v>
      </c>
      <c r="O385" s="2"/>
      <c r="P385" s="2"/>
      <c r="Q385" s="2"/>
      <c r="R385" s="2"/>
      <c r="S385" s="15">
        <f t="shared" si="69"/>
        <v>41827</v>
      </c>
      <c r="T385" s="15">
        <f t="shared" si="70"/>
        <v>41639</v>
      </c>
      <c r="U385" s="15" t="str">
        <f t="shared" si="71"/>
        <v/>
      </c>
      <c r="V385" s="2"/>
      <c r="W385" s="2"/>
      <c r="X385" s="2"/>
    </row>
    <row r="386" spans="1:24">
      <c r="A386" s="2"/>
      <c r="B386" s="2"/>
      <c r="C386" s="2"/>
      <c r="D386" s="2"/>
      <c r="E386" s="2"/>
      <c r="F386" s="2"/>
      <c r="G386" s="2"/>
      <c r="H386" s="2"/>
      <c r="I386" s="2"/>
      <c r="J386" s="19" t="s">
        <v>197</v>
      </c>
      <c r="K386" s="2" t="str">
        <f t="shared" si="68"/>
        <v>x19</v>
      </c>
      <c r="L386" s="2" t="str">
        <f t="shared" si="72"/>
        <v>Contingent</v>
      </c>
      <c r="M386" s="2"/>
      <c r="N386" s="2" t="s">
        <v>359</v>
      </c>
      <c r="O386" s="2"/>
      <c r="P386" s="2"/>
      <c r="Q386" s="2"/>
      <c r="R386" s="2"/>
      <c r="S386" s="15">
        <f t="shared" si="69"/>
        <v>41827</v>
      </c>
      <c r="T386" s="15" t="str">
        <f t="shared" si="70"/>
        <v/>
      </c>
      <c r="U386" s="15" t="str">
        <f t="shared" si="71"/>
        <v/>
      </c>
      <c r="V386" s="2"/>
      <c r="W386" s="2"/>
      <c r="X386" s="2"/>
    </row>
    <row r="387" spans="1:24">
      <c r="A387" s="2"/>
      <c r="B387" s="2"/>
      <c r="C387" s="2"/>
      <c r="D387" s="2"/>
      <c r="E387" s="2"/>
      <c r="F387" s="2"/>
      <c r="G387" s="2"/>
      <c r="H387" s="2"/>
      <c r="I387" s="2"/>
      <c r="J387" s="21" t="s">
        <v>11025</v>
      </c>
      <c r="K387" s="2" t="str">
        <f t="shared" si="68"/>
        <v>x248</v>
      </c>
      <c r="L387" s="2" t="s">
        <v>11025</v>
      </c>
      <c r="M387" s="2"/>
      <c r="N387" s="2"/>
      <c r="O387" s="2"/>
      <c r="P387" s="2"/>
      <c r="Q387" s="2"/>
      <c r="R387" s="2"/>
      <c r="S387" s="15">
        <f t="shared" si="69"/>
        <v>42277</v>
      </c>
      <c r="T387" s="15" t="str">
        <f t="shared" si="70"/>
        <v/>
      </c>
      <c r="U387" s="15" t="str">
        <f t="shared" si="71"/>
        <v/>
      </c>
      <c r="V387" s="2"/>
      <c r="W387" s="2"/>
      <c r="X387" s="2"/>
    </row>
    <row r="388" spans="1:24">
      <c r="A388" s="2"/>
      <c r="B388" s="2"/>
      <c r="C388" s="2"/>
      <c r="D388" s="2"/>
      <c r="E388" s="2"/>
      <c r="F388" s="2"/>
      <c r="G388" s="2"/>
      <c r="H388" s="2"/>
      <c r="I388" s="2"/>
      <c r="J388" s="21" t="s">
        <v>11026</v>
      </c>
      <c r="K388" s="2" t="str">
        <f t="shared" si="68"/>
        <v>x249</v>
      </c>
      <c r="L388" s="2" t="s">
        <v>11026</v>
      </c>
      <c r="M388" s="2"/>
      <c r="N388" s="2"/>
      <c r="O388" s="2"/>
      <c r="P388" s="2"/>
      <c r="Q388" s="2"/>
      <c r="R388" s="2"/>
      <c r="S388" s="15">
        <f t="shared" si="69"/>
        <v>42277</v>
      </c>
      <c r="T388" s="15" t="str">
        <f t="shared" si="70"/>
        <v/>
      </c>
      <c r="U388" s="15" t="str">
        <f t="shared" si="71"/>
        <v/>
      </c>
      <c r="V388" s="2"/>
      <c r="W388" s="2"/>
      <c r="X388" s="2"/>
    </row>
    <row r="389" spans="1:24">
      <c r="A389" s="2"/>
      <c r="B389" s="2"/>
      <c r="C389" s="2"/>
      <c r="D389" s="2"/>
      <c r="E389" s="2"/>
      <c r="F389" s="2"/>
      <c r="G389" s="2"/>
      <c r="H389" s="2"/>
      <c r="I389" s="2"/>
      <c r="J389" s="19" t="s">
        <v>132</v>
      </c>
      <c r="K389" s="2" t="str">
        <f t="shared" si="68"/>
        <v>x32</v>
      </c>
      <c r="L389" s="2" t="str">
        <f t="shared" si="72"/>
        <v>Derivatives</v>
      </c>
      <c r="M389" s="2"/>
      <c r="N389" s="2" t="s">
        <v>359</v>
      </c>
      <c r="O389" s="2"/>
      <c r="P389" s="2"/>
      <c r="Q389" s="2"/>
      <c r="R389" s="2"/>
      <c r="S389" s="15">
        <f t="shared" si="69"/>
        <v>41827</v>
      </c>
      <c r="T389" s="15" t="str">
        <f t="shared" si="70"/>
        <v/>
      </c>
      <c r="U389" s="15" t="str">
        <f t="shared" si="71"/>
        <v/>
      </c>
      <c r="V389" s="2"/>
      <c r="W389" s="2"/>
      <c r="X389" s="2"/>
    </row>
    <row r="390" spans="1:24">
      <c r="A390" s="2"/>
      <c r="B390" s="2"/>
      <c r="C390" s="2"/>
      <c r="D390" s="2"/>
      <c r="E390" s="2"/>
      <c r="F390" s="2"/>
      <c r="G390" s="2"/>
      <c r="H390" s="2"/>
      <c r="I390" s="2"/>
      <c r="J390" s="19" t="s">
        <v>200</v>
      </c>
      <c r="K390" s="2" t="str">
        <f t="shared" si="68"/>
        <v>x27</v>
      </c>
      <c r="L390" s="2" t="str">
        <f t="shared" si="72"/>
        <v>Debt instruments [not subordinated]</v>
      </c>
      <c r="M390" s="2" t="s">
        <v>358</v>
      </c>
      <c r="N390" s="2" t="s">
        <v>359</v>
      </c>
      <c r="O390" s="2"/>
      <c r="P390" s="2"/>
      <c r="Q390" s="2"/>
      <c r="R390" s="2"/>
      <c r="S390" s="15">
        <f t="shared" si="69"/>
        <v>41827</v>
      </c>
      <c r="T390" s="15" t="str">
        <f t="shared" si="70"/>
        <v/>
      </c>
      <c r="U390" s="15" t="str">
        <f t="shared" si="71"/>
        <v/>
      </c>
      <c r="V390" s="2"/>
      <c r="W390" s="2"/>
      <c r="X390" s="2"/>
    </row>
    <row r="391" spans="1:24">
      <c r="A391" s="2"/>
      <c r="B391" s="2"/>
      <c r="C391" s="2"/>
      <c r="D391" s="2"/>
      <c r="E391" s="2"/>
      <c r="F391" s="2"/>
      <c r="G391" s="2"/>
      <c r="H391" s="2"/>
      <c r="I391" s="2"/>
      <c r="J391" s="21" t="s">
        <v>8199</v>
      </c>
      <c r="K391" s="2" t="str">
        <f t="shared" si="68"/>
        <v>x213</v>
      </c>
      <c r="L391" s="2" t="str">
        <f t="shared" si="72"/>
        <v>Debt instruments [not subordinated]. Debts owed to credit institutions</v>
      </c>
      <c r="M391" s="2"/>
      <c r="N391" s="2" t="s">
        <v>359</v>
      </c>
      <c r="O391" s="2"/>
      <c r="P391" s="2"/>
      <c r="Q391" s="2"/>
      <c r="R391" s="2"/>
      <c r="S391" s="15">
        <f t="shared" si="69"/>
        <v>42277</v>
      </c>
      <c r="T391" s="15" t="str">
        <f t="shared" si="70"/>
        <v/>
      </c>
      <c r="U391" s="15" t="str">
        <f t="shared" si="71"/>
        <v/>
      </c>
      <c r="V391" s="2"/>
      <c r="W391" s="2"/>
      <c r="X391" s="2"/>
    </row>
    <row r="392" spans="1:24">
      <c r="A392" s="2"/>
      <c r="B392" s="2"/>
      <c r="C392" s="2"/>
      <c r="D392" s="2"/>
      <c r="E392" s="2"/>
      <c r="F392" s="2"/>
      <c r="G392" s="2"/>
      <c r="H392" s="2"/>
      <c r="I392" s="2"/>
      <c r="J392" s="21" t="s">
        <v>8200</v>
      </c>
      <c r="K392" s="2" t="str">
        <f t="shared" si="68"/>
        <v>x214</v>
      </c>
      <c r="L392" s="2" t="str">
        <f t="shared" si="72"/>
        <v>Debt instruments [not subordinated]. Financial liabilities other than debts owed to credit institutions</v>
      </c>
      <c r="M392" s="2" t="s">
        <v>358</v>
      </c>
      <c r="N392" s="2" t="s">
        <v>359</v>
      </c>
      <c r="O392" s="2"/>
      <c r="P392" s="2"/>
      <c r="Q392" s="2"/>
      <c r="R392" s="2"/>
      <c r="S392" s="15">
        <f t="shared" si="69"/>
        <v>42277</v>
      </c>
      <c r="T392" s="15" t="str">
        <f t="shared" si="70"/>
        <v/>
      </c>
      <c r="U392" s="15" t="str">
        <f t="shared" si="71"/>
        <v/>
      </c>
      <c r="V392" s="2"/>
      <c r="W392" s="2"/>
      <c r="X392" s="2"/>
    </row>
    <row r="393" spans="1:24">
      <c r="A393" s="2"/>
      <c r="B393" s="2"/>
      <c r="C393" s="2"/>
      <c r="D393" s="2"/>
      <c r="E393" s="2"/>
      <c r="F393" s="2"/>
      <c r="G393" s="2"/>
      <c r="H393" s="2"/>
      <c r="I393" s="2"/>
      <c r="J393" s="22" t="s">
        <v>9450</v>
      </c>
      <c r="K393" s="2" t="str">
        <f t="shared" si="68"/>
        <v>x215</v>
      </c>
      <c r="L393" s="2" t="str">
        <f t="shared" si="72"/>
        <v>Debt instruments [not subordinated]. Debts owed to non-credit institutions</v>
      </c>
      <c r="M393" s="2"/>
      <c r="N393" s="2" t="s">
        <v>359</v>
      </c>
      <c r="O393" s="2"/>
      <c r="P393" s="2"/>
      <c r="Q393" s="2"/>
      <c r="R393" s="2"/>
      <c r="S393" s="15">
        <f t="shared" si="69"/>
        <v>42277</v>
      </c>
      <c r="T393" s="15" t="str">
        <f t="shared" si="70"/>
        <v/>
      </c>
      <c r="U393" s="15" t="str">
        <f t="shared" si="71"/>
        <v/>
      </c>
      <c r="V393" s="2"/>
      <c r="W393" s="2"/>
      <c r="X393" s="2"/>
    </row>
    <row r="394" spans="1:24">
      <c r="A394" s="2"/>
      <c r="B394" s="2"/>
      <c r="C394" s="2"/>
      <c r="D394" s="2"/>
      <c r="E394" s="2"/>
      <c r="F394" s="2"/>
      <c r="G394" s="2"/>
      <c r="H394" s="2"/>
      <c r="I394" s="2"/>
      <c r="J394" s="22" t="s">
        <v>8198</v>
      </c>
      <c r="K394" s="2" t="str">
        <f t="shared" si="68"/>
        <v>x216</v>
      </c>
      <c r="L394" s="2" t="str">
        <f t="shared" si="72"/>
        <v>Debt instruments [not subordinated]. Financial liabilities other than debts</v>
      </c>
      <c r="M394" s="2"/>
      <c r="N394" s="2" t="s">
        <v>359</v>
      </c>
      <c r="O394" s="2"/>
      <c r="P394" s="2"/>
      <c r="Q394" s="2"/>
      <c r="R394" s="2"/>
      <c r="S394" s="15">
        <f t="shared" si="69"/>
        <v>42277</v>
      </c>
      <c r="T394" s="15" t="str">
        <f t="shared" si="70"/>
        <v/>
      </c>
      <c r="U394" s="15" t="str">
        <f t="shared" si="71"/>
        <v/>
      </c>
      <c r="V394" s="2"/>
      <c r="W394" s="2"/>
      <c r="X394" s="2"/>
    </row>
    <row r="395" spans="1:24">
      <c r="A395" s="2"/>
      <c r="B395" s="2"/>
      <c r="C395" s="2"/>
      <c r="D395" s="2"/>
      <c r="E395" s="2"/>
      <c r="F395" s="2"/>
      <c r="G395" s="2"/>
      <c r="H395" s="2"/>
      <c r="I395" s="2"/>
      <c r="J395" s="19" t="s">
        <v>167</v>
      </c>
      <c r="K395" s="2" t="str">
        <f t="shared" si="68"/>
        <v>x127</v>
      </c>
      <c r="L395" s="2" t="str">
        <f t="shared" si="72"/>
        <v>Reinsurance deposits and receivables/payables [insurance/reinsurance related]</v>
      </c>
      <c r="M395" s="2" t="s">
        <v>358</v>
      </c>
      <c r="N395" s="2" t="s">
        <v>359</v>
      </c>
      <c r="O395" s="2"/>
      <c r="P395" s="2"/>
      <c r="Q395" s="2"/>
      <c r="R395" s="2"/>
      <c r="S395" s="15">
        <f t="shared" si="69"/>
        <v>41827</v>
      </c>
      <c r="T395" s="15" t="str">
        <f t="shared" si="70"/>
        <v/>
      </c>
      <c r="U395" s="15" t="str">
        <f t="shared" si="71"/>
        <v/>
      </c>
      <c r="V395" s="2"/>
      <c r="W395" s="2"/>
      <c r="X395" s="2"/>
    </row>
    <row r="396" spans="1:24">
      <c r="A396" s="2"/>
      <c r="B396" s="2"/>
      <c r="C396" s="2"/>
      <c r="D396" s="2"/>
      <c r="E396" s="2"/>
      <c r="F396" s="2"/>
      <c r="G396" s="2"/>
      <c r="H396" s="2"/>
      <c r="I396" s="2"/>
      <c r="J396" s="21" t="s">
        <v>168</v>
      </c>
      <c r="K396" s="2" t="str">
        <f t="shared" si="68"/>
        <v>x126</v>
      </c>
      <c r="L396" s="2" t="str">
        <f t="shared" si="72"/>
        <v>Reinsurance deposits</v>
      </c>
      <c r="M396" s="2"/>
      <c r="N396" s="2" t="s">
        <v>359</v>
      </c>
      <c r="O396" s="2"/>
      <c r="P396" s="2"/>
      <c r="Q396" s="2"/>
      <c r="R396" s="2"/>
      <c r="S396" s="15">
        <f t="shared" si="69"/>
        <v>41827</v>
      </c>
      <c r="T396" s="15" t="str">
        <f t="shared" si="70"/>
        <v/>
      </c>
      <c r="U396" s="15" t="str">
        <f t="shared" si="71"/>
        <v/>
      </c>
      <c r="V396" s="2"/>
      <c r="W396" s="2"/>
      <c r="X396" s="2"/>
    </row>
    <row r="397" spans="1:24">
      <c r="A397" s="2"/>
      <c r="B397" s="2"/>
      <c r="C397" s="2"/>
      <c r="D397" s="2"/>
      <c r="E397" s="2"/>
      <c r="F397" s="2"/>
      <c r="G397" s="2"/>
      <c r="H397" s="2"/>
      <c r="I397" s="2"/>
      <c r="J397" s="21" t="s">
        <v>169</v>
      </c>
      <c r="K397" s="2" t="str">
        <f t="shared" si="68"/>
        <v>x120</v>
      </c>
      <c r="L397" s="2" t="str">
        <f t="shared" si="72"/>
        <v>Receivables/payables [insurance/reinsurance related]</v>
      </c>
      <c r="M397" s="2" t="s">
        <v>358</v>
      </c>
      <c r="N397" s="2" t="s">
        <v>359</v>
      </c>
      <c r="O397" s="2"/>
      <c r="P397" s="2"/>
      <c r="Q397" s="2"/>
      <c r="R397" s="2"/>
      <c r="S397" s="15">
        <f t="shared" si="69"/>
        <v>41827</v>
      </c>
      <c r="T397" s="15" t="str">
        <f t="shared" si="70"/>
        <v/>
      </c>
      <c r="U397" s="15" t="str">
        <f t="shared" si="71"/>
        <v/>
      </c>
      <c r="V397" s="2"/>
      <c r="W397" s="2"/>
      <c r="X397" s="2"/>
    </row>
    <row r="398" spans="1:24">
      <c r="A398" s="2"/>
      <c r="B398" s="2"/>
      <c r="C398" s="2"/>
      <c r="D398" s="2"/>
      <c r="E398" s="2"/>
      <c r="F398" s="2"/>
      <c r="G398" s="2"/>
      <c r="H398" s="2"/>
      <c r="I398" s="2"/>
      <c r="J398" s="22" t="s">
        <v>170</v>
      </c>
      <c r="K398" s="2" t="str">
        <f t="shared" si="68"/>
        <v>x119</v>
      </c>
      <c r="L398" s="2" t="str">
        <f t="shared" si="72"/>
        <v>Receivables/payables [insurance/reinsurance accepted]</v>
      </c>
      <c r="M398" s="2"/>
      <c r="N398" s="2" t="s">
        <v>359</v>
      </c>
      <c r="O398" s="2"/>
      <c r="P398" s="2"/>
      <c r="Q398" s="2"/>
      <c r="R398" s="2"/>
      <c r="S398" s="15">
        <f t="shared" si="69"/>
        <v>41827</v>
      </c>
      <c r="T398" s="15" t="str">
        <f t="shared" si="70"/>
        <v/>
      </c>
      <c r="U398" s="15" t="str">
        <f t="shared" si="71"/>
        <v/>
      </c>
      <c r="V398" s="2"/>
      <c r="W398" s="2"/>
      <c r="X398" s="2"/>
    </row>
    <row r="399" spans="1:24">
      <c r="A399" s="2"/>
      <c r="B399" s="2"/>
      <c r="C399" s="2"/>
      <c r="D399" s="2"/>
      <c r="E399" s="2"/>
      <c r="F399" s="2"/>
      <c r="G399" s="2"/>
      <c r="H399" s="2"/>
      <c r="I399" s="2"/>
      <c r="J399" s="22" t="s">
        <v>3409</v>
      </c>
      <c r="K399" s="2" t="str">
        <f t="shared" si="68"/>
        <v>x121</v>
      </c>
      <c r="L399" s="2" t="str">
        <f t="shared" si="72"/>
        <v>Receivables/payables [reinsurance ceded]</v>
      </c>
      <c r="M399" s="2"/>
      <c r="N399" s="2" t="s">
        <v>359</v>
      </c>
      <c r="O399" s="2"/>
      <c r="P399" s="2"/>
      <c r="Q399" s="2"/>
      <c r="R399" s="2"/>
      <c r="S399" s="15">
        <f t="shared" si="69"/>
        <v>41827</v>
      </c>
      <c r="T399" s="15" t="str">
        <f t="shared" si="70"/>
        <v/>
      </c>
      <c r="U399" s="15" t="str">
        <f t="shared" si="71"/>
        <v/>
      </c>
      <c r="V399" s="2"/>
      <c r="W399" s="2"/>
      <c r="X399" s="2"/>
    </row>
    <row r="400" spans="1:24">
      <c r="A400" s="2"/>
      <c r="B400" s="2"/>
      <c r="C400" s="2"/>
      <c r="D400" s="2"/>
      <c r="E400" s="2"/>
      <c r="F400" s="2"/>
      <c r="G400" s="2"/>
      <c r="H400" s="2"/>
      <c r="I400" s="2"/>
      <c r="J400" s="19" t="s">
        <v>7365</v>
      </c>
      <c r="K400" s="2" t="str">
        <f t="shared" si="68"/>
        <v>x205</v>
      </c>
      <c r="L400" s="2" t="str">
        <f t="shared" si="72"/>
        <v>Other than technical provisions, contingent, derivatives, debt instruments [not subordinated], reinsurance deposits and receivables/payables [insurance/reinsurance related]</v>
      </c>
      <c r="M400" s="2" t="s">
        <v>358</v>
      </c>
      <c r="N400" s="2" t="s">
        <v>359</v>
      </c>
      <c r="O400" s="2"/>
      <c r="P400" s="2"/>
      <c r="Q400" s="2"/>
      <c r="R400" s="2"/>
      <c r="S400" s="15">
        <f t="shared" si="69"/>
        <v>42277</v>
      </c>
      <c r="T400" s="15" t="str">
        <f t="shared" si="70"/>
        <v/>
      </c>
      <c r="U400" s="15" t="str">
        <f t="shared" si="71"/>
        <v/>
      </c>
      <c r="V400" s="2"/>
      <c r="W400" s="2"/>
      <c r="X400" s="2"/>
    </row>
    <row r="401" spans="1:24">
      <c r="A401" s="2"/>
      <c r="B401" s="2"/>
      <c r="C401" s="2"/>
      <c r="D401" s="2"/>
      <c r="E401" s="2"/>
      <c r="F401" s="2"/>
      <c r="G401" s="2"/>
      <c r="H401" s="2"/>
      <c r="I401" s="2"/>
      <c r="J401" s="21" t="s">
        <v>203</v>
      </c>
      <c r="K401" s="2" t="str">
        <f t="shared" si="68"/>
        <v>x118</v>
      </c>
      <c r="L401" s="2" t="str">
        <f t="shared" si="72"/>
        <v>Provisions other than technical provisions</v>
      </c>
      <c r="M401" s="2"/>
      <c r="N401" s="2" t="s">
        <v>359</v>
      </c>
      <c r="O401" s="2"/>
      <c r="P401" s="2"/>
      <c r="Q401" s="2"/>
      <c r="R401" s="2"/>
      <c r="S401" s="15">
        <f t="shared" si="69"/>
        <v>41827</v>
      </c>
      <c r="T401" s="15" t="str">
        <f t="shared" si="70"/>
        <v/>
      </c>
      <c r="U401" s="15" t="str">
        <f t="shared" si="71"/>
        <v/>
      </c>
      <c r="V401" s="2"/>
      <c r="W401" s="2"/>
      <c r="X401" s="2"/>
    </row>
    <row r="402" spans="1:24">
      <c r="A402" s="2"/>
      <c r="B402" s="2"/>
      <c r="C402" s="2"/>
      <c r="D402" s="2"/>
      <c r="E402" s="2"/>
      <c r="F402" s="2"/>
      <c r="G402" s="2"/>
      <c r="H402" s="2"/>
      <c r="I402" s="2"/>
      <c r="J402" s="21" t="s">
        <v>180</v>
      </c>
      <c r="K402" s="2" t="str">
        <f t="shared" si="68"/>
        <v>x111</v>
      </c>
      <c r="L402" s="2" t="str">
        <f t="shared" si="72"/>
        <v>Pension benefit</v>
      </c>
      <c r="M402" s="2"/>
      <c r="N402" s="2" t="s">
        <v>359</v>
      </c>
      <c r="O402" s="2"/>
      <c r="P402" s="2"/>
      <c r="Q402" s="2"/>
      <c r="R402" s="2"/>
      <c r="S402" s="15">
        <f t="shared" si="69"/>
        <v>41827</v>
      </c>
      <c r="T402" s="15" t="str">
        <f t="shared" si="70"/>
        <v/>
      </c>
      <c r="U402" s="15" t="str">
        <f t="shared" si="71"/>
        <v/>
      </c>
      <c r="V402" s="2"/>
      <c r="W402" s="2"/>
      <c r="X402" s="2"/>
    </row>
    <row r="403" spans="1:24">
      <c r="A403" s="2"/>
      <c r="B403" s="2"/>
      <c r="C403" s="2"/>
      <c r="D403" s="2"/>
      <c r="E403" s="2"/>
      <c r="F403" s="2"/>
      <c r="G403" s="2"/>
      <c r="H403" s="2"/>
      <c r="I403" s="2"/>
      <c r="J403" s="21" t="s">
        <v>142</v>
      </c>
      <c r="K403" s="2" t="str">
        <f t="shared" si="68"/>
        <v>x30</v>
      </c>
      <c r="L403" s="2" t="str">
        <f t="shared" si="72"/>
        <v>Deferred tax</v>
      </c>
      <c r="M403" s="2"/>
      <c r="N403" s="2" t="s">
        <v>359</v>
      </c>
      <c r="O403" s="2"/>
      <c r="P403" s="2"/>
      <c r="Q403" s="2"/>
      <c r="R403" s="2"/>
      <c r="S403" s="15">
        <f t="shared" si="69"/>
        <v>41827</v>
      </c>
      <c r="T403" s="15" t="str">
        <f t="shared" si="70"/>
        <v/>
      </c>
      <c r="U403" s="15" t="str">
        <f t="shared" si="71"/>
        <v/>
      </c>
      <c r="V403" s="2"/>
      <c r="W403" s="2"/>
      <c r="X403" s="2"/>
    </row>
    <row r="404" spans="1:24">
      <c r="A404" s="2"/>
      <c r="B404" s="2"/>
      <c r="C404" s="2"/>
      <c r="D404" s="2"/>
      <c r="E404" s="2"/>
      <c r="F404" s="2"/>
      <c r="G404" s="2"/>
      <c r="H404" s="2"/>
      <c r="I404" s="2"/>
      <c r="J404" s="21" t="s">
        <v>179</v>
      </c>
      <c r="K404" s="2" t="str">
        <f t="shared" si="68"/>
        <v>x122</v>
      </c>
      <c r="L404" s="2" t="str">
        <f t="shared" si="72"/>
        <v>Receivables/payables [trade]</v>
      </c>
      <c r="M404" s="2"/>
      <c r="N404" s="2" t="s">
        <v>359</v>
      </c>
      <c r="O404" s="2"/>
      <c r="P404" s="2"/>
      <c r="Q404" s="2"/>
      <c r="R404" s="2"/>
      <c r="S404" s="15">
        <f t="shared" si="69"/>
        <v>41827</v>
      </c>
      <c r="T404" s="15" t="str">
        <f t="shared" si="70"/>
        <v/>
      </c>
      <c r="U404" s="15" t="str">
        <f t="shared" si="71"/>
        <v/>
      </c>
      <c r="V404" s="2"/>
      <c r="W404" s="2"/>
      <c r="X404" s="2"/>
    </row>
    <row r="405" spans="1:24">
      <c r="A405" s="2"/>
      <c r="B405" s="2"/>
      <c r="C405" s="2"/>
      <c r="D405" s="2"/>
      <c r="E405" s="2"/>
      <c r="F405" s="2"/>
      <c r="G405" s="2"/>
      <c r="H405" s="2"/>
      <c r="I405" s="2"/>
      <c r="J405" s="21" t="s">
        <v>201</v>
      </c>
      <c r="K405" s="2" t="str">
        <f t="shared" si="68"/>
        <v>x143</v>
      </c>
      <c r="L405" s="2" t="str">
        <f t="shared" si="72"/>
        <v>Subordinated debt instruments</v>
      </c>
      <c r="M405" s="2" t="s">
        <v>4680</v>
      </c>
      <c r="N405" s="2" t="s">
        <v>359</v>
      </c>
      <c r="O405" s="2"/>
      <c r="P405" s="2"/>
      <c r="Q405" s="2"/>
      <c r="R405" s="2"/>
      <c r="S405" s="15">
        <f t="shared" si="69"/>
        <v>41827</v>
      </c>
      <c r="T405" s="15" t="str">
        <f t="shared" si="70"/>
        <v/>
      </c>
      <c r="U405" s="15" t="str">
        <f t="shared" si="71"/>
        <v/>
      </c>
      <c r="V405" s="2"/>
      <c r="W405" s="2"/>
      <c r="X405" s="2"/>
    </row>
    <row r="406" spans="1:24">
      <c r="A406" s="2"/>
      <c r="B406" s="2"/>
      <c r="C406" s="2"/>
      <c r="D406" s="2"/>
      <c r="E406" s="2"/>
      <c r="F406" s="2"/>
      <c r="G406" s="2"/>
      <c r="H406" s="2"/>
      <c r="I406" s="2"/>
      <c r="J406" s="22" t="s">
        <v>16039</v>
      </c>
      <c r="K406" s="2" t="str">
        <f t="shared" si="68"/>
        <v>x350</v>
      </c>
      <c r="L406" s="2" t="str">
        <f t="shared" si="72"/>
        <v>Subordinated debt instruments. Non-negotiable instruments held by credit institutions</v>
      </c>
      <c r="M406" s="2"/>
      <c r="N406" s="2" t="s">
        <v>359</v>
      </c>
      <c r="O406" s="2"/>
      <c r="P406" s="2"/>
      <c r="Q406" s="2"/>
      <c r="R406" s="2"/>
      <c r="S406" s="15">
        <f t="shared" si="69"/>
        <v>45122</v>
      </c>
      <c r="T406" s="15" t="str">
        <f t="shared" si="70"/>
        <v/>
      </c>
      <c r="U406" s="15" t="str">
        <f t="shared" si="71"/>
        <v/>
      </c>
      <c r="V406" s="2"/>
      <c r="W406" s="2"/>
      <c r="X406" s="2"/>
    </row>
    <row r="407" spans="1:24">
      <c r="A407" s="2"/>
      <c r="B407" s="2"/>
      <c r="C407" s="2"/>
      <c r="D407" s="2"/>
      <c r="E407" s="2"/>
      <c r="F407" s="2"/>
      <c r="G407" s="2"/>
      <c r="H407" s="2"/>
      <c r="I407" s="2"/>
      <c r="J407" s="22" t="s">
        <v>16040</v>
      </c>
      <c r="K407" s="2" t="str">
        <f t="shared" si="68"/>
        <v>x351</v>
      </c>
      <c r="L407" s="2" t="str">
        <f t="shared" si="72"/>
        <v>Subordinated debt instruments. Non-negotiable instruments other than debt insturments held by credit institutions</v>
      </c>
      <c r="M407" s="2"/>
      <c r="N407" s="2" t="s">
        <v>359</v>
      </c>
      <c r="O407" s="2"/>
      <c r="P407" s="2"/>
      <c r="Q407" s="2"/>
      <c r="R407" s="2"/>
      <c r="S407" s="15">
        <f t="shared" si="69"/>
        <v>45122</v>
      </c>
      <c r="T407" s="15" t="str">
        <f t="shared" si="70"/>
        <v/>
      </c>
      <c r="U407" s="15" t="str">
        <f t="shared" si="71"/>
        <v/>
      </c>
      <c r="V407" s="2"/>
      <c r="W407" s="2"/>
      <c r="X407" s="2"/>
    </row>
    <row r="408" spans="1:24">
      <c r="A408" s="2"/>
      <c r="B408" s="2"/>
      <c r="C408" s="2"/>
      <c r="D408" s="2"/>
      <c r="E408" s="2"/>
      <c r="F408" s="2"/>
      <c r="G408" s="2"/>
      <c r="H408" s="2"/>
      <c r="I408" s="2"/>
      <c r="J408" s="21" t="s">
        <v>204</v>
      </c>
      <c r="K408" s="2" t="str">
        <f t="shared" si="68"/>
        <v>x102</v>
      </c>
      <c r="L408" s="2" t="str">
        <f t="shared" si="72"/>
        <v>Other than provisions, pension benefit, contingent, deferred tax, reinsurance deposit and financial</v>
      </c>
      <c r="M408" s="2"/>
      <c r="N408" s="2" t="s">
        <v>359</v>
      </c>
      <c r="O408" s="2"/>
      <c r="P408" s="2"/>
      <c r="Q408" s="2"/>
      <c r="R408" s="2"/>
      <c r="S408" s="15">
        <f t="shared" si="69"/>
        <v>41827</v>
      </c>
      <c r="T408" s="15" t="str">
        <f t="shared" si="70"/>
        <v/>
      </c>
      <c r="U408" s="15" t="str">
        <f t="shared" si="71"/>
        <v/>
      </c>
      <c r="V408" s="2"/>
      <c r="W408" s="2"/>
      <c r="X408" s="2"/>
    </row>
    <row r="409" spans="1:24">
      <c r="A409" s="2"/>
      <c r="B409" s="2"/>
      <c r="C409" s="2"/>
      <c r="D409" s="2"/>
      <c r="E409" s="2"/>
      <c r="F409" s="2"/>
      <c r="G409" s="2"/>
      <c r="H409" s="2"/>
      <c r="I409" s="2"/>
      <c r="J409" s="20" t="s">
        <v>7120</v>
      </c>
      <c r="K409" s="2"/>
      <c r="L409" s="2"/>
      <c r="M409" s="2"/>
      <c r="N409" s="2"/>
      <c r="O409" s="2" t="s">
        <v>2286</v>
      </c>
      <c r="P409" s="2"/>
      <c r="Q409" s="2" t="s">
        <v>11249</v>
      </c>
      <c r="R409" s="2"/>
      <c r="S409" s="15">
        <v>42277</v>
      </c>
      <c r="T409" s="15">
        <v>42566</v>
      </c>
      <c r="U409" s="15"/>
      <c r="V409" s="2"/>
      <c r="W409" s="2"/>
      <c r="X409" s="2"/>
    </row>
    <row r="410" spans="1:24">
      <c r="A410" s="2"/>
      <c r="B410" s="2"/>
      <c r="C410" s="2"/>
      <c r="D410" s="2"/>
      <c r="E410" s="2"/>
      <c r="F410" s="2"/>
      <c r="G410" s="2"/>
      <c r="H410" s="2"/>
      <c r="I410" s="2"/>
      <c r="J410" s="17" t="s">
        <v>130</v>
      </c>
      <c r="K410" s="2" t="str">
        <f t="shared" ref="K410:K446" si="73">VLOOKUP(J410,$A:$B,2,FALSE)</f>
        <v>x0</v>
      </c>
      <c r="L410" s="2" t="str">
        <f t="shared" si="72"/>
        <v>Total/NA</v>
      </c>
      <c r="M410" s="2" t="s">
        <v>358</v>
      </c>
      <c r="N410" s="2"/>
      <c r="O410" s="2"/>
      <c r="P410" s="2"/>
      <c r="Q410" s="2"/>
      <c r="R410" s="2"/>
      <c r="S410" s="15">
        <f t="shared" ref="S410:S446" si="74">VLOOKUP(J410,A:G,5,FALSE)</f>
        <v>41827</v>
      </c>
      <c r="T410" s="15" t="str">
        <f t="shared" ref="T410:T446" si="75">IF(VLOOKUP(J410,A:G,6,FALSE)=0,"",VLOOKUP(J410,A:G,6,FALSE))</f>
        <v/>
      </c>
      <c r="U410" s="15" t="str">
        <f t="shared" ref="U410:U446" si="76">IF(VLOOKUP(J410,A:G,7,FALSE)=0,"",VLOOKUP(J410,A:G,7,FALSE))</f>
        <v/>
      </c>
      <c r="V410" s="2"/>
      <c r="W410" s="2"/>
      <c r="X410" s="2"/>
    </row>
    <row r="411" spans="1:24">
      <c r="A411" s="2"/>
      <c r="B411" s="2"/>
      <c r="C411" s="2"/>
      <c r="D411" s="2"/>
      <c r="E411" s="2"/>
      <c r="F411" s="2"/>
      <c r="G411" s="2"/>
      <c r="H411" s="2"/>
      <c r="I411" s="2"/>
      <c r="J411" s="19" t="s">
        <v>182</v>
      </c>
      <c r="K411" s="2" t="str">
        <f t="shared" si="73"/>
        <v>x117</v>
      </c>
      <c r="L411" s="2" t="str">
        <f t="shared" si="72"/>
        <v>Property, plant and equipment, financial [other than receivables/payables and recoverables] and reinsurance deposits</v>
      </c>
      <c r="M411" s="2" t="s">
        <v>358</v>
      </c>
      <c r="N411" s="2" t="s">
        <v>359</v>
      </c>
      <c r="O411" s="2"/>
      <c r="P411" s="2"/>
      <c r="Q411" s="2"/>
      <c r="R411" s="2"/>
      <c r="S411" s="15">
        <f t="shared" si="74"/>
        <v>41827</v>
      </c>
      <c r="T411" s="15">
        <f t="shared" si="75"/>
        <v>41639</v>
      </c>
      <c r="U411" s="15" t="str">
        <f t="shared" si="76"/>
        <v/>
      </c>
      <c r="V411" s="2"/>
      <c r="W411" s="2"/>
      <c r="X411" s="2"/>
    </row>
    <row r="412" spans="1:24">
      <c r="A412" s="2"/>
      <c r="B412" s="2"/>
      <c r="C412" s="2"/>
      <c r="D412" s="2"/>
      <c r="E412" s="2"/>
      <c r="F412" s="2"/>
      <c r="G412" s="2"/>
      <c r="H412" s="2"/>
      <c r="I412" s="2"/>
      <c r="J412" s="21" t="s">
        <v>9925</v>
      </c>
      <c r="K412" s="2" t="str">
        <f t="shared" si="73"/>
        <v>x115</v>
      </c>
      <c r="L412" s="2" t="str">
        <f t="shared" si="72"/>
        <v>Properties</v>
      </c>
      <c r="M412" s="2"/>
      <c r="N412" s="2" t="s">
        <v>359</v>
      </c>
      <c r="O412" s="2"/>
      <c r="P412" s="2"/>
      <c r="Q412" s="2"/>
      <c r="R412" s="2"/>
      <c r="S412" s="15">
        <f t="shared" si="74"/>
        <v>41827</v>
      </c>
      <c r="T412" s="15" t="str">
        <f t="shared" si="75"/>
        <v/>
      </c>
      <c r="U412" s="15" t="str">
        <f t="shared" si="76"/>
        <v/>
      </c>
      <c r="V412" s="2"/>
      <c r="W412" s="2"/>
      <c r="X412" s="2"/>
    </row>
    <row r="413" spans="1:24">
      <c r="A413" s="2"/>
      <c r="B413" s="2"/>
      <c r="C413" s="2"/>
      <c r="D413" s="2"/>
      <c r="E413" s="2"/>
      <c r="F413" s="2"/>
      <c r="G413" s="2"/>
      <c r="H413" s="2"/>
      <c r="I413" s="2"/>
      <c r="J413" s="21" t="s">
        <v>7119</v>
      </c>
      <c r="K413" s="2" t="str">
        <f t="shared" si="73"/>
        <v>x186</v>
      </c>
      <c r="L413" s="2" t="str">
        <f t="shared" si="72"/>
        <v>Cash and deposits</v>
      </c>
      <c r="M413" s="2" t="s">
        <v>358</v>
      </c>
      <c r="N413" s="2" t="s">
        <v>359</v>
      </c>
      <c r="O413" s="2"/>
      <c r="P413" s="2"/>
      <c r="Q413" s="2"/>
      <c r="R413" s="2"/>
      <c r="S413" s="15">
        <f t="shared" si="74"/>
        <v>42277</v>
      </c>
      <c r="T413" s="15" t="str">
        <f t="shared" si="75"/>
        <v/>
      </c>
      <c r="U413" s="15" t="str">
        <f t="shared" si="76"/>
        <v/>
      </c>
      <c r="V413" s="2"/>
      <c r="W413" s="2"/>
      <c r="X413" s="2"/>
    </row>
    <row r="414" spans="1:24">
      <c r="A414" s="2"/>
      <c r="B414" s="2"/>
      <c r="C414" s="2"/>
      <c r="D414" s="2"/>
      <c r="E414" s="2"/>
      <c r="F414" s="2"/>
      <c r="G414" s="2"/>
      <c r="H414" s="2"/>
      <c r="I414" s="2"/>
      <c r="J414" s="22" t="s">
        <v>161</v>
      </c>
      <c r="K414" s="2" t="str">
        <f t="shared" si="73"/>
        <v>x11</v>
      </c>
      <c r="L414" s="2" t="str">
        <f t="shared" si="72"/>
        <v>Cash</v>
      </c>
      <c r="M414" s="2"/>
      <c r="N414" s="2" t="s">
        <v>359</v>
      </c>
      <c r="O414" s="2"/>
      <c r="P414" s="2"/>
      <c r="Q414" s="2"/>
      <c r="R414" s="2"/>
      <c r="S414" s="15">
        <f t="shared" si="74"/>
        <v>41827</v>
      </c>
      <c r="T414" s="15" t="str">
        <f t="shared" si="75"/>
        <v/>
      </c>
      <c r="U414" s="15" t="str">
        <f t="shared" si="76"/>
        <v/>
      </c>
      <c r="V414" s="2"/>
      <c r="W414" s="2"/>
      <c r="X414" s="2"/>
    </row>
    <row r="415" spans="1:24">
      <c r="A415" s="2"/>
      <c r="B415" s="2"/>
      <c r="C415" s="2"/>
      <c r="D415" s="2"/>
      <c r="E415" s="2"/>
      <c r="F415" s="2"/>
      <c r="G415" s="2"/>
      <c r="H415" s="2"/>
      <c r="I415" s="2"/>
      <c r="J415" s="22" t="s">
        <v>7124</v>
      </c>
      <c r="K415" s="2" t="str">
        <f t="shared" si="73"/>
        <v>x31</v>
      </c>
      <c r="L415" s="2" t="str">
        <f t="shared" si="72"/>
        <v>Deposits other than reinsurance deposits</v>
      </c>
      <c r="M415" s="2"/>
      <c r="N415" s="2" t="s">
        <v>359</v>
      </c>
      <c r="O415" s="2"/>
      <c r="P415" s="2"/>
      <c r="Q415" s="2"/>
      <c r="R415" s="2"/>
      <c r="S415" s="15">
        <f t="shared" si="74"/>
        <v>41827</v>
      </c>
      <c r="T415" s="15" t="str">
        <f t="shared" si="75"/>
        <v/>
      </c>
      <c r="U415" s="15">
        <f t="shared" si="76"/>
        <v>42277</v>
      </c>
      <c r="V415" s="2"/>
      <c r="W415" s="2"/>
      <c r="X415" s="2"/>
    </row>
    <row r="416" spans="1:24">
      <c r="A416" s="2"/>
      <c r="B416" s="2"/>
      <c r="C416" s="2"/>
      <c r="D416" s="2"/>
      <c r="E416" s="2"/>
      <c r="F416" s="2"/>
      <c r="G416" s="2"/>
      <c r="H416" s="2"/>
      <c r="I416" s="2"/>
      <c r="J416" s="22" t="s">
        <v>168</v>
      </c>
      <c r="K416" s="2" t="str">
        <f t="shared" si="73"/>
        <v>x126</v>
      </c>
      <c r="L416" s="2" t="str">
        <f t="shared" si="72"/>
        <v>Reinsurance deposits</v>
      </c>
      <c r="M416" s="2"/>
      <c r="N416" s="2" t="s">
        <v>359</v>
      </c>
      <c r="O416" s="2"/>
      <c r="P416" s="2"/>
      <c r="Q416" s="2"/>
      <c r="R416" s="2"/>
      <c r="S416" s="15">
        <f t="shared" si="74"/>
        <v>41827</v>
      </c>
      <c r="T416" s="15" t="str">
        <f t="shared" si="75"/>
        <v/>
      </c>
      <c r="U416" s="15" t="str">
        <f t="shared" si="76"/>
        <v/>
      </c>
      <c r="V416" s="2"/>
      <c r="W416" s="2"/>
      <c r="X416" s="2"/>
    </row>
    <row r="417" spans="1:24">
      <c r="A417" s="2"/>
      <c r="B417" s="2"/>
      <c r="C417" s="2"/>
      <c r="D417" s="2"/>
      <c r="E417" s="2"/>
      <c r="F417" s="2"/>
      <c r="G417" s="2"/>
      <c r="H417" s="2"/>
      <c r="I417" s="2"/>
      <c r="J417" s="21" t="s">
        <v>132</v>
      </c>
      <c r="K417" s="2" t="str">
        <f t="shared" si="73"/>
        <v>x32</v>
      </c>
      <c r="L417" s="2" t="str">
        <f t="shared" si="72"/>
        <v>Derivatives</v>
      </c>
      <c r="M417" s="2"/>
      <c r="N417" s="2" t="s">
        <v>359</v>
      </c>
      <c r="O417" s="2"/>
      <c r="P417" s="2"/>
      <c r="Q417" s="2"/>
      <c r="R417" s="2"/>
      <c r="S417" s="15">
        <f t="shared" si="74"/>
        <v>41827</v>
      </c>
      <c r="T417" s="15" t="str">
        <f t="shared" si="75"/>
        <v/>
      </c>
      <c r="U417" s="15" t="str">
        <f t="shared" si="76"/>
        <v/>
      </c>
      <c r="V417" s="2"/>
      <c r="W417" s="2"/>
      <c r="X417" s="2"/>
    </row>
    <row r="418" spans="1:24">
      <c r="A418" s="2"/>
      <c r="B418" s="2"/>
      <c r="C418" s="2"/>
      <c r="D418" s="2"/>
      <c r="E418" s="2"/>
      <c r="F418" s="2"/>
      <c r="G418" s="2"/>
      <c r="H418" s="2"/>
      <c r="I418" s="2"/>
      <c r="J418" s="21" t="s">
        <v>137</v>
      </c>
      <c r="K418" s="2" t="str">
        <f t="shared" si="73"/>
        <v>x82</v>
      </c>
      <c r="L418" s="2" t="str">
        <f t="shared" si="72"/>
        <v>Loans and bonds</v>
      </c>
      <c r="M418" s="2" t="s">
        <v>358</v>
      </c>
      <c r="N418" s="2" t="s">
        <v>359</v>
      </c>
      <c r="O418" s="2"/>
      <c r="P418" s="2"/>
      <c r="Q418" s="2"/>
      <c r="R418" s="2"/>
      <c r="S418" s="15">
        <f t="shared" si="74"/>
        <v>41827</v>
      </c>
      <c r="T418" s="15" t="str">
        <f t="shared" si="75"/>
        <v/>
      </c>
      <c r="U418" s="15" t="str">
        <f t="shared" si="76"/>
        <v/>
      </c>
      <c r="V418" s="2"/>
      <c r="W418" s="2"/>
      <c r="X418" s="2"/>
    </row>
    <row r="419" spans="1:24">
      <c r="A419" s="2"/>
      <c r="B419" s="2"/>
      <c r="C419" s="2"/>
      <c r="D419" s="2"/>
      <c r="E419" s="2"/>
      <c r="F419" s="2"/>
      <c r="G419" s="2"/>
      <c r="H419" s="2"/>
      <c r="I419" s="2"/>
      <c r="J419" s="22" t="s">
        <v>9920</v>
      </c>
      <c r="K419" s="2" t="str">
        <f t="shared" si="73"/>
        <v>x81</v>
      </c>
      <c r="L419" s="2" t="str">
        <f t="shared" si="72"/>
        <v>Mortgages and loans</v>
      </c>
      <c r="M419" s="2" t="s">
        <v>358</v>
      </c>
      <c r="N419" s="2" t="s">
        <v>359</v>
      </c>
      <c r="O419" s="2"/>
      <c r="P419" s="2"/>
      <c r="Q419" s="2"/>
      <c r="R419" s="2"/>
      <c r="S419" s="15">
        <f t="shared" si="74"/>
        <v>41827</v>
      </c>
      <c r="T419" s="15" t="str">
        <f t="shared" si="75"/>
        <v/>
      </c>
      <c r="U419" s="15">
        <f t="shared" si="76"/>
        <v>42277</v>
      </c>
      <c r="V419" s="2"/>
      <c r="W419" s="2"/>
      <c r="X419" s="2"/>
    </row>
    <row r="420" spans="1:24">
      <c r="A420" s="2"/>
      <c r="B420" s="2"/>
      <c r="C420" s="2"/>
      <c r="D420" s="2"/>
      <c r="E420" s="2"/>
      <c r="F420" s="2"/>
      <c r="G420" s="2"/>
      <c r="H420" s="2"/>
      <c r="I420" s="2"/>
      <c r="J420" s="100" t="s">
        <v>7399</v>
      </c>
      <c r="K420" s="2" t="str">
        <f t="shared" si="73"/>
        <v>x208</v>
      </c>
      <c r="L420" s="2" t="str">
        <f t="shared" si="72"/>
        <v>Loans</v>
      </c>
      <c r="M420" s="2"/>
      <c r="N420" s="2" t="s">
        <v>359</v>
      </c>
      <c r="O420" s="2"/>
      <c r="P420" s="2"/>
      <c r="Q420" s="2"/>
      <c r="R420" s="2"/>
      <c r="S420" s="15">
        <f t="shared" si="74"/>
        <v>42277</v>
      </c>
      <c r="T420" s="15">
        <f t="shared" si="75"/>
        <v>41639</v>
      </c>
      <c r="U420" s="15" t="str">
        <f t="shared" si="76"/>
        <v/>
      </c>
      <c r="V420" s="2"/>
      <c r="W420" s="2"/>
      <c r="X420" s="2"/>
    </row>
    <row r="421" spans="1:24">
      <c r="A421" s="2"/>
      <c r="B421" s="2"/>
      <c r="C421" s="2"/>
      <c r="D421" s="2"/>
      <c r="E421" s="2"/>
      <c r="F421" s="2"/>
      <c r="G421" s="2"/>
      <c r="H421" s="2"/>
      <c r="I421" s="2"/>
      <c r="J421" s="100" t="s">
        <v>7400</v>
      </c>
      <c r="K421" s="2" t="str">
        <f t="shared" si="73"/>
        <v>x209</v>
      </c>
      <c r="L421" s="2" t="str">
        <f t="shared" si="72"/>
        <v>Mortgages</v>
      </c>
      <c r="M421" s="2"/>
      <c r="N421" s="2" t="s">
        <v>359</v>
      </c>
      <c r="O421" s="2"/>
      <c r="P421" s="2"/>
      <c r="Q421" s="2"/>
      <c r="R421" s="2"/>
      <c r="S421" s="15">
        <f t="shared" si="74"/>
        <v>42277</v>
      </c>
      <c r="T421" s="15" t="str">
        <f t="shared" si="75"/>
        <v/>
      </c>
      <c r="U421" s="15" t="str">
        <f t="shared" si="76"/>
        <v/>
      </c>
      <c r="V421" s="2"/>
      <c r="W421" s="2"/>
      <c r="X421" s="2"/>
    </row>
    <row r="422" spans="1:24">
      <c r="A422" s="2"/>
      <c r="B422" s="2"/>
      <c r="C422" s="2"/>
      <c r="D422" s="2"/>
      <c r="E422" s="2"/>
      <c r="F422" s="2"/>
      <c r="G422" s="2"/>
      <c r="H422" s="2"/>
      <c r="I422" s="2"/>
      <c r="J422" s="22" t="s">
        <v>5006</v>
      </c>
      <c r="K422" s="2" t="str">
        <f t="shared" si="73"/>
        <v>x175</v>
      </c>
      <c r="L422" s="2" t="str">
        <f t="shared" si="72"/>
        <v>Government Bonds</v>
      </c>
      <c r="M422" s="2"/>
      <c r="N422" s="2" t="s">
        <v>359</v>
      </c>
      <c r="O422" s="2"/>
      <c r="P422" s="2"/>
      <c r="Q422" s="2"/>
      <c r="R422" s="2"/>
      <c r="S422" s="15">
        <f t="shared" si="74"/>
        <v>41827</v>
      </c>
      <c r="T422" s="15" t="str">
        <f t="shared" si="75"/>
        <v/>
      </c>
      <c r="U422" s="15" t="str">
        <f t="shared" si="76"/>
        <v/>
      </c>
      <c r="V422" s="2"/>
      <c r="W422" s="2"/>
      <c r="X422" s="2"/>
    </row>
    <row r="423" spans="1:24">
      <c r="A423" s="2"/>
      <c r="B423" s="2"/>
      <c r="C423" s="2"/>
      <c r="D423" s="2"/>
      <c r="E423" s="2"/>
      <c r="F423" s="2"/>
      <c r="G423" s="2"/>
      <c r="H423" s="2"/>
      <c r="I423" s="2"/>
      <c r="J423" s="22" t="s">
        <v>5007</v>
      </c>
      <c r="K423" s="2" t="str">
        <f t="shared" si="73"/>
        <v>x176</v>
      </c>
      <c r="L423" s="2" t="str">
        <f t="shared" si="72"/>
        <v>Corporate Bonds</v>
      </c>
      <c r="M423" s="2"/>
      <c r="N423" s="2" t="s">
        <v>359</v>
      </c>
      <c r="O423" s="2"/>
      <c r="P423" s="2"/>
      <c r="Q423" s="2"/>
      <c r="R423" s="2"/>
      <c r="S423" s="15">
        <f t="shared" si="74"/>
        <v>41827</v>
      </c>
      <c r="T423" s="15" t="str">
        <f t="shared" si="75"/>
        <v/>
      </c>
      <c r="U423" s="15" t="str">
        <f t="shared" si="76"/>
        <v/>
      </c>
      <c r="V423" s="2"/>
      <c r="W423" s="2"/>
      <c r="X423" s="2"/>
    </row>
    <row r="424" spans="1:24">
      <c r="A424" s="2"/>
      <c r="B424" s="2"/>
      <c r="C424" s="2"/>
      <c r="D424" s="2"/>
      <c r="E424" s="2"/>
      <c r="F424" s="2"/>
      <c r="G424" s="2"/>
      <c r="H424" s="2"/>
      <c r="I424" s="2"/>
      <c r="J424" s="22" t="s">
        <v>163</v>
      </c>
      <c r="K424" s="2" t="str">
        <f t="shared" si="73"/>
        <v>x136</v>
      </c>
      <c r="L424" s="2" t="str">
        <f t="shared" si="72"/>
        <v>Structured notes</v>
      </c>
      <c r="M424" s="2"/>
      <c r="N424" s="2" t="s">
        <v>359</v>
      </c>
      <c r="O424" s="2"/>
      <c r="P424" s="2"/>
      <c r="Q424" s="2"/>
      <c r="R424" s="2"/>
      <c r="S424" s="15">
        <f t="shared" si="74"/>
        <v>41827</v>
      </c>
      <c r="T424" s="15" t="str">
        <f t="shared" si="75"/>
        <v/>
      </c>
      <c r="U424" s="15" t="str">
        <f t="shared" si="76"/>
        <v/>
      </c>
      <c r="V424" s="2"/>
      <c r="W424" s="2"/>
      <c r="X424" s="2"/>
    </row>
    <row r="425" spans="1:24">
      <c r="A425" s="2"/>
      <c r="B425" s="2"/>
      <c r="C425" s="2"/>
      <c r="D425" s="2"/>
      <c r="E425" s="2"/>
      <c r="F425" s="2"/>
      <c r="G425" s="2"/>
      <c r="H425" s="2"/>
      <c r="I425" s="2"/>
      <c r="J425" s="22" t="s">
        <v>164</v>
      </c>
      <c r="K425" s="2" t="str">
        <f t="shared" si="73"/>
        <v>x18</v>
      </c>
      <c r="L425" s="2" t="str">
        <f t="shared" si="72"/>
        <v>Collateralised securities</v>
      </c>
      <c r="M425" s="2"/>
      <c r="N425" s="2" t="s">
        <v>359</v>
      </c>
      <c r="O425" s="2"/>
      <c r="P425" s="2"/>
      <c r="Q425" s="2"/>
      <c r="R425" s="2"/>
      <c r="S425" s="15">
        <f t="shared" si="74"/>
        <v>41827</v>
      </c>
      <c r="T425" s="15" t="str">
        <f t="shared" si="75"/>
        <v/>
      </c>
      <c r="U425" s="15" t="str">
        <f t="shared" si="76"/>
        <v/>
      </c>
      <c r="V425" s="2"/>
      <c r="W425" s="2"/>
      <c r="X425" s="2"/>
    </row>
    <row r="426" spans="1:24">
      <c r="A426" s="2"/>
      <c r="B426" s="2"/>
      <c r="C426" s="2"/>
      <c r="D426" s="2"/>
      <c r="E426" s="2"/>
      <c r="F426" s="2"/>
      <c r="G426" s="2"/>
      <c r="H426" s="2"/>
      <c r="I426" s="2"/>
      <c r="J426" s="21" t="s">
        <v>136</v>
      </c>
      <c r="K426" s="2" t="str">
        <f t="shared" si="73"/>
        <v>x39</v>
      </c>
      <c r="L426" s="2" t="str">
        <f t="shared" si="72"/>
        <v>Equity instruments</v>
      </c>
      <c r="M426" s="2" t="s">
        <v>358</v>
      </c>
      <c r="N426" s="2" t="s">
        <v>359</v>
      </c>
      <c r="O426" s="2"/>
      <c r="P426" s="2"/>
      <c r="Q426" s="2"/>
      <c r="R426" s="2"/>
      <c r="S426" s="15">
        <f t="shared" si="74"/>
        <v>41827</v>
      </c>
      <c r="T426" s="15" t="str">
        <f t="shared" si="75"/>
        <v/>
      </c>
      <c r="U426" s="15" t="str">
        <f t="shared" si="76"/>
        <v/>
      </c>
      <c r="V426" s="2"/>
      <c r="W426" s="2"/>
      <c r="X426" s="2"/>
    </row>
    <row r="427" spans="1:24">
      <c r="A427" s="2"/>
      <c r="B427" s="2"/>
      <c r="C427" s="2"/>
      <c r="D427" s="2"/>
      <c r="E427" s="2"/>
      <c r="F427" s="2"/>
      <c r="G427" s="2"/>
      <c r="H427" s="2"/>
      <c r="I427" s="2"/>
      <c r="J427" s="22" t="s">
        <v>9926</v>
      </c>
      <c r="K427" s="2" t="str">
        <f t="shared" si="73"/>
        <v>x40</v>
      </c>
      <c r="L427" s="2" t="str">
        <f t="shared" si="72"/>
        <v>Listed equity</v>
      </c>
      <c r="M427" s="2"/>
      <c r="N427" s="2" t="s">
        <v>359</v>
      </c>
      <c r="O427" s="2"/>
      <c r="P427" s="2"/>
      <c r="Q427" s="2"/>
      <c r="R427" s="2"/>
      <c r="S427" s="15">
        <f t="shared" si="74"/>
        <v>41827</v>
      </c>
      <c r="T427" s="15" t="str">
        <f t="shared" si="75"/>
        <v/>
      </c>
      <c r="U427" s="15" t="str">
        <f t="shared" si="76"/>
        <v/>
      </c>
      <c r="V427" s="2"/>
      <c r="W427" s="2"/>
      <c r="X427" s="2"/>
    </row>
    <row r="428" spans="1:24">
      <c r="A428" s="2"/>
      <c r="B428" s="2"/>
      <c r="C428" s="2"/>
      <c r="D428" s="2"/>
      <c r="E428" s="2"/>
      <c r="F428" s="2"/>
      <c r="G428" s="2"/>
      <c r="H428" s="2"/>
      <c r="I428" s="2"/>
      <c r="J428" s="22" t="s">
        <v>9927</v>
      </c>
      <c r="K428" s="2" t="str">
        <f t="shared" si="73"/>
        <v>x41</v>
      </c>
      <c r="L428" s="2" t="str">
        <f t="shared" si="72"/>
        <v>Unlisted equity</v>
      </c>
      <c r="M428" s="2"/>
      <c r="N428" s="2" t="s">
        <v>359</v>
      </c>
      <c r="O428" s="2"/>
      <c r="P428" s="2"/>
      <c r="Q428" s="2"/>
      <c r="R428" s="2"/>
      <c r="S428" s="15">
        <f t="shared" si="74"/>
        <v>41827</v>
      </c>
      <c r="T428" s="15" t="str">
        <f t="shared" si="75"/>
        <v/>
      </c>
      <c r="U428" s="15" t="str">
        <f t="shared" si="76"/>
        <v/>
      </c>
      <c r="V428" s="2"/>
      <c r="W428" s="2"/>
      <c r="X428" s="2"/>
    </row>
    <row r="429" spans="1:24">
      <c r="A429" s="2"/>
      <c r="B429" s="2"/>
      <c r="C429" s="2"/>
      <c r="D429" s="2"/>
      <c r="E429" s="2"/>
      <c r="F429" s="2"/>
      <c r="G429" s="2"/>
      <c r="H429" s="2"/>
      <c r="I429" s="2"/>
      <c r="J429" s="21" t="s">
        <v>166</v>
      </c>
      <c r="K429" s="2" t="str">
        <f t="shared" si="73"/>
        <v>x52</v>
      </c>
      <c r="L429" s="2" t="str">
        <f t="shared" si="72"/>
        <v>Financial other than receivables/payables, recoverables, cash, derivatives, deposits, loans, bonds and equity instruments</v>
      </c>
      <c r="M429" s="2"/>
      <c r="N429" s="2" t="s">
        <v>359</v>
      </c>
      <c r="O429" s="2"/>
      <c r="P429" s="2"/>
      <c r="Q429" s="2"/>
      <c r="R429" s="2"/>
      <c r="S429" s="15">
        <f t="shared" si="74"/>
        <v>41827</v>
      </c>
      <c r="T429" s="15" t="str">
        <f t="shared" si="75"/>
        <v/>
      </c>
      <c r="U429" s="15" t="str">
        <f t="shared" si="76"/>
        <v/>
      </c>
      <c r="V429" s="2"/>
      <c r="W429" s="2"/>
      <c r="X429" s="2"/>
    </row>
    <row r="430" spans="1:24">
      <c r="A430" s="2"/>
      <c r="B430" s="2"/>
      <c r="C430" s="2"/>
      <c r="D430" s="2"/>
      <c r="E430" s="2"/>
      <c r="F430" s="2"/>
      <c r="G430" s="2"/>
      <c r="H430" s="2"/>
      <c r="I430" s="2"/>
      <c r="J430" s="19" t="s">
        <v>183</v>
      </c>
      <c r="K430" s="2" t="str">
        <f t="shared" si="73"/>
        <v>x100</v>
      </c>
      <c r="L430" s="2" t="str">
        <f t="shared" si="72"/>
        <v>Other than property, plant and equipment, financial [other than receivables/payables and recoverables] and reinsurance deposits</v>
      </c>
      <c r="M430" s="2" t="s">
        <v>358</v>
      </c>
      <c r="N430" s="2" t="s">
        <v>359</v>
      </c>
      <c r="O430" s="2"/>
      <c r="P430" s="2"/>
      <c r="Q430" s="2"/>
      <c r="R430" s="2"/>
      <c r="S430" s="15">
        <f t="shared" si="74"/>
        <v>41827</v>
      </c>
      <c r="T430" s="15">
        <f t="shared" si="75"/>
        <v>41639</v>
      </c>
      <c r="U430" s="15" t="str">
        <f t="shared" si="76"/>
        <v/>
      </c>
      <c r="V430" s="2"/>
      <c r="W430" s="2"/>
      <c r="X430" s="2"/>
    </row>
    <row r="431" spans="1:24">
      <c r="A431" s="2"/>
      <c r="B431" s="2"/>
      <c r="C431" s="2"/>
      <c r="D431" s="2"/>
      <c r="E431" s="2"/>
      <c r="F431" s="2"/>
      <c r="G431" s="2"/>
      <c r="H431" s="2"/>
      <c r="I431" s="2"/>
      <c r="J431" s="21" t="s">
        <v>169</v>
      </c>
      <c r="K431" s="2" t="str">
        <f t="shared" si="73"/>
        <v>x120</v>
      </c>
      <c r="L431" s="2" t="str">
        <f t="shared" si="72"/>
        <v>Receivables/payables [insurance/reinsurance related]</v>
      </c>
      <c r="M431" s="2" t="s">
        <v>358</v>
      </c>
      <c r="N431" s="2" t="s">
        <v>359</v>
      </c>
      <c r="O431" s="2"/>
      <c r="P431" s="2"/>
      <c r="Q431" s="2"/>
      <c r="R431" s="2"/>
      <c r="S431" s="15">
        <f t="shared" si="74"/>
        <v>41827</v>
      </c>
      <c r="T431" s="15" t="str">
        <f t="shared" si="75"/>
        <v/>
      </c>
      <c r="U431" s="15" t="str">
        <f t="shared" si="76"/>
        <v/>
      </c>
      <c r="V431" s="2"/>
      <c r="W431" s="2"/>
      <c r="X431" s="2"/>
    </row>
    <row r="432" spans="1:24">
      <c r="A432" s="2"/>
      <c r="B432" s="2"/>
      <c r="C432" s="2"/>
      <c r="D432" s="2"/>
      <c r="E432" s="2"/>
      <c r="F432" s="2"/>
      <c r="G432" s="2"/>
      <c r="H432" s="2"/>
      <c r="I432" s="2"/>
      <c r="J432" s="22" t="s">
        <v>170</v>
      </c>
      <c r="K432" s="2" t="str">
        <f t="shared" si="73"/>
        <v>x119</v>
      </c>
      <c r="L432" s="2" t="str">
        <f t="shared" si="72"/>
        <v>Receivables/payables [insurance/reinsurance accepted]</v>
      </c>
      <c r="M432" s="2"/>
      <c r="N432" s="2" t="s">
        <v>359</v>
      </c>
      <c r="O432" s="2"/>
      <c r="P432" s="2"/>
      <c r="Q432" s="2"/>
      <c r="R432" s="2"/>
      <c r="S432" s="15">
        <f t="shared" si="74"/>
        <v>41827</v>
      </c>
      <c r="T432" s="15" t="str">
        <f t="shared" si="75"/>
        <v/>
      </c>
      <c r="U432" s="15" t="str">
        <f t="shared" si="76"/>
        <v/>
      </c>
      <c r="V432" s="2"/>
      <c r="W432" s="2"/>
      <c r="X432" s="2"/>
    </row>
    <row r="433" spans="1:24">
      <c r="A433" s="2"/>
      <c r="B433" s="2"/>
      <c r="C433" s="2"/>
      <c r="D433" s="2"/>
      <c r="E433" s="2"/>
      <c r="F433" s="2"/>
      <c r="G433" s="2"/>
      <c r="H433" s="2"/>
      <c r="I433" s="2"/>
      <c r="J433" s="22" t="s">
        <v>3409</v>
      </c>
      <c r="K433" s="2" t="str">
        <f t="shared" si="73"/>
        <v>x121</v>
      </c>
      <c r="L433" s="2" t="str">
        <f t="shared" si="72"/>
        <v>Receivables/payables [reinsurance ceded]</v>
      </c>
      <c r="M433" s="2"/>
      <c r="N433" s="2" t="s">
        <v>359</v>
      </c>
      <c r="O433" s="2"/>
      <c r="P433" s="2"/>
      <c r="Q433" s="2"/>
      <c r="R433" s="2"/>
      <c r="S433" s="15">
        <f t="shared" si="74"/>
        <v>41827</v>
      </c>
      <c r="T433" s="15" t="str">
        <f t="shared" si="75"/>
        <v/>
      </c>
      <c r="U433" s="15" t="str">
        <f t="shared" si="76"/>
        <v/>
      </c>
      <c r="V433" s="2"/>
      <c r="W433" s="2"/>
      <c r="X433" s="2"/>
    </row>
    <row r="434" spans="1:24">
      <c r="A434" s="2"/>
      <c r="B434" s="2"/>
      <c r="C434" s="2"/>
      <c r="D434" s="2"/>
      <c r="E434" s="2"/>
      <c r="F434" s="2"/>
      <c r="G434" s="2"/>
      <c r="H434" s="2"/>
      <c r="I434" s="2"/>
      <c r="J434" s="21" t="s">
        <v>171</v>
      </c>
      <c r="K434" s="2" t="str">
        <f t="shared" si="73"/>
        <v>x124</v>
      </c>
      <c r="L434" s="2" t="str">
        <f t="shared" si="72"/>
        <v>Recoverables</v>
      </c>
      <c r="M434" s="2" t="s">
        <v>358</v>
      </c>
      <c r="N434" s="2" t="s">
        <v>359</v>
      </c>
      <c r="O434" s="2"/>
      <c r="P434" s="2"/>
      <c r="Q434" s="2"/>
      <c r="R434" s="2"/>
      <c r="S434" s="15">
        <f t="shared" si="74"/>
        <v>41827</v>
      </c>
      <c r="T434" s="15" t="str">
        <f t="shared" si="75"/>
        <v/>
      </c>
      <c r="U434" s="15" t="str">
        <f t="shared" si="76"/>
        <v/>
      </c>
      <c r="V434" s="2"/>
      <c r="W434" s="2"/>
      <c r="X434" s="2"/>
    </row>
    <row r="435" spans="1:24">
      <c r="A435" s="2"/>
      <c r="B435" s="2"/>
      <c r="C435" s="2"/>
      <c r="D435" s="2"/>
      <c r="E435" s="2"/>
      <c r="F435" s="2"/>
      <c r="G435" s="2"/>
      <c r="H435" s="2"/>
      <c r="I435" s="2"/>
      <c r="J435" s="22" t="s">
        <v>172</v>
      </c>
      <c r="K435" s="2" t="str">
        <f t="shared" si="73"/>
        <v>x114</v>
      </c>
      <c r="L435" s="2" t="str">
        <f t="shared" si="72"/>
        <v>Premium recoverables</v>
      </c>
      <c r="M435" s="2"/>
      <c r="N435" s="2" t="s">
        <v>359</v>
      </c>
      <c r="O435" s="2"/>
      <c r="P435" s="2"/>
      <c r="Q435" s="2"/>
      <c r="R435" s="2"/>
      <c r="S435" s="15">
        <f t="shared" si="74"/>
        <v>41827</v>
      </c>
      <c r="T435" s="15" t="str">
        <f t="shared" si="75"/>
        <v/>
      </c>
      <c r="U435" s="15" t="str">
        <f t="shared" si="76"/>
        <v/>
      </c>
      <c r="V435" s="2"/>
      <c r="W435" s="2"/>
      <c r="X435" s="2"/>
    </row>
    <row r="436" spans="1:24">
      <c r="A436" s="2"/>
      <c r="B436" s="2"/>
      <c r="C436" s="2"/>
      <c r="D436" s="2"/>
      <c r="E436" s="2"/>
      <c r="F436" s="2"/>
      <c r="G436" s="2"/>
      <c r="H436" s="2"/>
      <c r="I436" s="2"/>
      <c r="J436" s="22" t="s">
        <v>173</v>
      </c>
      <c r="K436" s="2" t="str">
        <f t="shared" si="73"/>
        <v>x14</v>
      </c>
      <c r="L436" s="2" t="str">
        <f t="shared" si="72"/>
        <v>Claims recoverables</v>
      </c>
      <c r="M436" s="2"/>
      <c r="N436" s="2" t="s">
        <v>359</v>
      </c>
      <c r="O436" s="2"/>
      <c r="P436" s="2"/>
      <c r="Q436" s="2"/>
      <c r="R436" s="2"/>
      <c r="S436" s="15">
        <f t="shared" si="74"/>
        <v>41827</v>
      </c>
      <c r="T436" s="15" t="str">
        <f t="shared" si="75"/>
        <v/>
      </c>
      <c r="U436" s="15" t="str">
        <f t="shared" si="76"/>
        <v/>
      </c>
      <c r="V436" s="2"/>
      <c r="W436" s="2"/>
      <c r="X436" s="2"/>
    </row>
    <row r="437" spans="1:24">
      <c r="A437" s="2"/>
      <c r="B437" s="2"/>
      <c r="C437" s="2"/>
      <c r="D437" s="2"/>
      <c r="E437" s="2"/>
      <c r="F437" s="2"/>
      <c r="G437" s="2"/>
      <c r="H437" s="2"/>
      <c r="I437" s="2"/>
      <c r="J437" s="21" t="s">
        <v>174</v>
      </c>
      <c r="K437" s="2" t="str">
        <f t="shared" si="73"/>
        <v>x101</v>
      </c>
      <c r="L437" s="2" t="str">
        <f t="shared" si="72"/>
        <v>Other than property, plant and equipment, financial [other than receivables/payables insurance/reinsurance related and reinsurance deposits]</v>
      </c>
      <c r="M437" s="2" t="s">
        <v>358</v>
      </c>
      <c r="N437" s="2" t="s">
        <v>359</v>
      </c>
      <c r="O437" s="2"/>
      <c r="P437" s="2"/>
      <c r="Q437" s="2"/>
      <c r="R437" s="2"/>
      <c r="S437" s="15">
        <f t="shared" si="74"/>
        <v>41827</v>
      </c>
      <c r="T437" s="15" t="str">
        <f t="shared" si="75"/>
        <v/>
      </c>
      <c r="U437" s="15" t="str">
        <f t="shared" si="76"/>
        <v/>
      </c>
      <c r="V437" s="2"/>
      <c r="W437" s="2"/>
      <c r="X437" s="2"/>
    </row>
    <row r="438" spans="1:24">
      <c r="A438" s="2"/>
      <c r="B438" s="2"/>
      <c r="C438" s="2"/>
      <c r="D438" s="2"/>
      <c r="E438" s="2"/>
      <c r="F438" s="2"/>
      <c r="G438" s="2"/>
      <c r="H438" s="2"/>
      <c r="I438" s="2"/>
      <c r="J438" s="22" t="s">
        <v>175</v>
      </c>
      <c r="K438" s="2" t="str">
        <f t="shared" si="73"/>
        <v>x71</v>
      </c>
      <c r="L438" s="2" t="str">
        <f t="shared" si="72"/>
        <v>Intangible</v>
      </c>
      <c r="M438" s="2" t="s">
        <v>358</v>
      </c>
      <c r="N438" s="2" t="s">
        <v>359</v>
      </c>
      <c r="O438" s="2"/>
      <c r="P438" s="2"/>
      <c r="Q438" s="2"/>
      <c r="R438" s="2"/>
      <c r="S438" s="15">
        <f t="shared" si="74"/>
        <v>41827</v>
      </c>
      <c r="T438" s="15" t="str">
        <f t="shared" si="75"/>
        <v/>
      </c>
      <c r="U438" s="15" t="str">
        <f t="shared" si="76"/>
        <v/>
      </c>
      <c r="V438" s="2"/>
      <c r="W438" s="2"/>
      <c r="X438" s="2"/>
    </row>
    <row r="439" spans="1:24">
      <c r="A439" s="2"/>
      <c r="B439" s="2"/>
      <c r="C439" s="2"/>
      <c r="D439" s="2"/>
      <c r="E439" s="2"/>
      <c r="F439" s="2"/>
      <c r="G439" s="2"/>
      <c r="H439" s="2"/>
      <c r="I439" s="2"/>
      <c r="J439" s="100" t="s">
        <v>176</v>
      </c>
      <c r="K439" s="2" t="str">
        <f t="shared" si="73"/>
        <v>x62</v>
      </c>
      <c r="L439" s="2" t="str">
        <f t="shared" si="72"/>
        <v>Goodwill</v>
      </c>
      <c r="M439" s="2"/>
      <c r="N439" s="2" t="s">
        <v>359</v>
      </c>
      <c r="O439" s="2"/>
      <c r="P439" s="2"/>
      <c r="Q439" s="2"/>
      <c r="R439" s="2"/>
      <c r="S439" s="15">
        <f t="shared" si="74"/>
        <v>41827</v>
      </c>
      <c r="T439" s="15" t="str">
        <f t="shared" si="75"/>
        <v/>
      </c>
      <c r="U439" s="15" t="str">
        <f t="shared" si="76"/>
        <v/>
      </c>
      <c r="V439" s="2"/>
      <c r="W439" s="2"/>
      <c r="X439" s="2"/>
    </row>
    <row r="440" spans="1:24">
      <c r="A440" s="2"/>
      <c r="B440" s="2"/>
      <c r="C440" s="2"/>
      <c r="D440" s="2"/>
      <c r="E440" s="2"/>
      <c r="F440" s="2"/>
      <c r="G440" s="2"/>
      <c r="H440" s="2"/>
      <c r="I440" s="2"/>
      <c r="J440" s="100" t="s">
        <v>177</v>
      </c>
      <c r="K440" s="2" t="str">
        <f t="shared" si="73"/>
        <v>x29</v>
      </c>
      <c r="L440" s="2" t="str">
        <f t="shared" si="72"/>
        <v>Deferred acquisition costs</v>
      </c>
      <c r="M440" s="2"/>
      <c r="N440" s="2" t="s">
        <v>359</v>
      </c>
      <c r="O440" s="2"/>
      <c r="P440" s="2"/>
      <c r="Q440" s="2"/>
      <c r="R440" s="2"/>
      <c r="S440" s="15">
        <f t="shared" si="74"/>
        <v>41827</v>
      </c>
      <c r="T440" s="15" t="str">
        <f t="shared" si="75"/>
        <v/>
      </c>
      <c r="U440" s="15" t="str">
        <f t="shared" si="76"/>
        <v/>
      </c>
      <c r="V440" s="2"/>
      <c r="W440" s="2"/>
      <c r="X440" s="2"/>
    </row>
    <row r="441" spans="1:24">
      <c r="A441" s="2"/>
      <c r="B441" s="2"/>
      <c r="C441" s="2"/>
      <c r="D441" s="2"/>
      <c r="E441" s="2"/>
      <c r="F441" s="2"/>
      <c r="G441" s="2"/>
      <c r="H441" s="2"/>
      <c r="I441" s="2"/>
      <c r="J441" s="100" t="s">
        <v>178</v>
      </c>
      <c r="K441" s="2" t="str">
        <f t="shared" si="73"/>
        <v>x72</v>
      </c>
      <c r="L441" s="2" t="str">
        <f t="shared" si="72"/>
        <v>Intangible other than goodwill and deferred acquisition costs</v>
      </c>
      <c r="M441" s="2"/>
      <c r="N441" s="2" t="s">
        <v>359</v>
      </c>
      <c r="O441" s="2"/>
      <c r="P441" s="2"/>
      <c r="Q441" s="2"/>
      <c r="R441" s="2"/>
      <c r="S441" s="15">
        <f t="shared" si="74"/>
        <v>41827</v>
      </c>
      <c r="T441" s="15" t="str">
        <f t="shared" si="75"/>
        <v/>
      </c>
      <c r="U441" s="15" t="str">
        <f t="shared" si="76"/>
        <v/>
      </c>
      <c r="V441" s="2"/>
      <c r="W441" s="2"/>
      <c r="X441" s="2"/>
    </row>
    <row r="442" spans="1:24">
      <c r="A442" s="2"/>
      <c r="B442" s="2"/>
      <c r="C442" s="2"/>
      <c r="D442" s="2"/>
      <c r="E442" s="2"/>
      <c r="F442" s="2"/>
      <c r="G442" s="2"/>
      <c r="H442" s="2"/>
      <c r="I442" s="2"/>
      <c r="J442" s="22" t="s">
        <v>142</v>
      </c>
      <c r="K442" s="2" t="str">
        <f t="shared" si="73"/>
        <v>x30</v>
      </c>
      <c r="L442" s="2" t="str">
        <f t="shared" si="72"/>
        <v>Deferred tax</v>
      </c>
      <c r="M442" s="2"/>
      <c r="N442" s="2" t="s">
        <v>359</v>
      </c>
      <c r="O442" s="2"/>
      <c r="P442" s="2"/>
      <c r="Q442" s="2"/>
      <c r="R442" s="2"/>
      <c r="S442" s="15">
        <f t="shared" si="74"/>
        <v>41827</v>
      </c>
      <c r="T442" s="15" t="str">
        <f t="shared" si="75"/>
        <v/>
      </c>
      <c r="U442" s="15" t="str">
        <f t="shared" si="76"/>
        <v/>
      </c>
      <c r="V442" s="2"/>
      <c r="W442" s="2"/>
      <c r="X442" s="2"/>
    </row>
    <row r="443" spans="1:24">
      <c r="A443" s="2"/>
      <c r="B443" s="2"/>
      <c r="C443" s="2"/>
      <c r="D443" s="2"/>
      <c r="E443" s="2"/>
      <c r="F443" s="2"/>
      <c r="G443" s="2"/>
      <c r="H443" s="2"/>
      <c r="I443" s="2"/>
      <c r="J443" s="22" t="s">
        <v>179</v>
      </c>
      <c r="K443" s="2" t="str">
        <f t="shared" si="73"/>
        <v>x122</v>
      </c>
      <c r="L443" s="2" t="str">
        <f t="shared" si="72"/>
        <v>Receivables/payables [trade]</v>
      </c>
      <c r="M443" s="2"/>
      <c r="N443" s="2" t="s">
        <v>359</v>
      </c>
      <c r="O443" s="2"/>
      <c r="P443" s="2"/>
      <c r="Q443" s="2"/>
      <c r="R443" s="2"/>
      <c r="S443" s="15">
        <f t="shared" si="74"/>
        <v>41827</v>
      </c>
      <c r="T443" s="15" t="str">
        <f t="shared" si="75"/>
        <v/>
      </c>
      <c r="U443" s="15" t="str">
        <f t="shared" si="76"/>
        <v/>
      </c>
      <c r="V443" s="2"/>
      <c r="W443" s="2"/>
      <c r="X443" s="2"/>
    </row>
    <row r="444" spans="1:24">
      <c r="A444" s="2"/>
      <c r="B444" s="2"/>
      <c r="C444" s="2"/>
      <c r="D444" s="2"/>
      <c r="E444" s="2"/>
      <c r="F444" s="2"/>
      <c r="G444" s="2"/>
      <c r="H444" s="2"/>
      <c r="I444" s="2"/>
      <c r="J444" s="22" t="s">
        <v>180</v>
      </c>
      <c r="K444" s="2" t="str">
        <f t="shared" si="73"/>
        <v>x111</v>
      </c>
      <c r="L444" s="2" t="str">
        <f t="shared" si="72"/>
        <v>Pension benefit</v>
      </c>
      <c r="M444" s="2"/>
      <c r="N444" s="2" t="s">
        <v>359</v>
      </c>
      <c r="O444" s="2"/>
      <c r="P444" s="2"/>
      <c r="Q444" s="2"/>
      <c r="R444" s="2"/>
      <c r="S444" s="15">
        <f t="shared" si="74"/>
        <v>41827</v>
      </c>
      <c r="T444" s="15" t="str">
        <f t="shared" si="75"/>
        <v/>
      </c>
      <c r="U444" s="15" t="str">
        <f t="shared" si="76"/>
        <v/>
      </c>
      <c r="V444" s="2"/>
      <c r="W444" s="2"/>
      <c r="X444" s="2"/>
    </row>
    <row r="445" spans="1:24">
      <c r="A445" s="2"/>
      <c r="B445" s="2"/>
      <c r="C445" s="2"/>
      <c r="D445" s="2"/>
      <c r="E445" s="2"/>
      <c r="F445" s="2"/>
      <c r="G445" s="2"/>
      <c r="H445" s="2"/>
      <c r="I445" s="2"/>
      <c r="J445" s="22" t="s">
        <v>181</v>
      </c>
      <c r="K445" s="2" t="str">
        <f t="shared" si="73"/>
        <v>x38</v>
      </c>
      <c r="L445" s="2" t="str">
        <f t="shared" si="72"/>
        <v>Due in respect of own fund items or initial fund called up but not yet paid in</v>
      </c>
      <c r="M445" s="2"/>
      <c r="N445" s="2" t="s">
        <v>359</v>
      </c>
      <c r="O445" s="2"/>
      <c r="P445" s="2"/>
      <c r="Q445" s="2"/>
      <c r="R445" s="2"/>
      <c r="S445" s="15">
        <f t="shared" si="74"/>
        <v>41827</v>
      </c>
      <c r="T445" s="15" t="str">
        <f t="shared" si="75"/>
        <v/>
      </c>
      <c r="U445" s="15" t="str">
        <f t="shared" si="76"/>
        <v/>
      </c>
      <c r="V445" s="2"/>
      <c r="W445" s="2"/>
      <c r="X445" s="2"/>
    </row>
    <row r="446" spans="1:24">
      <c r="A446" s="2"/>
      <c r="B446" s="2"/>
      <c r="C446" s="2"/>
      <c r="D446" s="2"/>
      <c r="E446" s="2"/>
      <c r="F446" s="2"/>
      <c r="G446" s="2"/>
      <c r="H446" s="2"/>
      <c r="I446" s="2"/>
      <c r="J446" s="22" t="s">
        <v>3458</v>
      </c>
      <c r="K446" s="2" t="str">
        <f t="shared" si="73"/>
        <v>x97</v>
      </c>
      <c r="L446" s="2" t="str">
        <f t="shared" si="72"/>
        <v>Other than intangible, deferred tax, pension benefit, property, plant and equipment, financial, reinsurance deposits, receivables/payables and due in respect of own fund items or initial fund called up but not yet paid in</v>
      </c>
      <c r="M446" s="2"/>
      <c r="N446" s="2" t="s">
        <v>359</v>
      </c>
      <c r="O446" s="2"/>
      <c r="P446" s="2"/>
      <c r="Q446" s="2"/>
      <c r="R446" s="2"/>
      <c r="S446" s="15">
        <f t="shared" si="74"/>
        <v>41827</v>
      </c>
      <c r="T446" s="15" t="str">
        <f t="shared" si="75"/>
        <v/>
      </c>
      <c r="U446" s="15" t="str">
        <f t="shared" si="76"/>
        <v/>
      </c>
      <c r="V446" s="2"/>
      <c r="W446" s="2"/>
      <c r="X446" s="2"/>
    </row>
    <row r="447" spans="1:24">
      <c r="A447" s="2"/>
      <c r="B447" s="2"/>
      <c r="C447" s="2"/>
      <c r="D447" s="2"/>
      <c r="E447" s="2"/>
      <c r="F447" s="2"/>
      <c r="G447" s="2"/>
      <c r="H447" s="2"/>
      <c r="I447" s="2"/>
      <c r="J447" s="20" t="s">
        <v>7123</v>
      </c>
      <c r="K447" s="2"/>
      <c r="L447" s="2"/>
      <c r="M447" s="2"/>
      <c r="N447" s="2"/>
      <c r="O447" s="2" t="s">
        <v>2286</v>
      </c>
      <c r="P447" s="2"/>
      <c r="Q447" s="2" t="s">
        <v>369</v>
      </c>
      <c r="R447" s="2"/>
      <c r="S447" s="15">
        <v>42277</v>
      </c>
      <c r="T447" s="15"/>
      <c r="U447" s="15"/>
      <c r="V447" s="2"/>
      <c r="W447" s="2"/>
      <c r="X447" s="2"/>
    </row>
    <row r="448" spans="1:24">
      <c r="A448" s="2"/>
      <c r="B448" s="2"/>
      <c r="C448" s="2"/>
      <c r="D448" s="2"/>
      <c r="E448" s="2"/>
      <c r="F448" s="2"/>
      <c r="G448" s="2"/>
      <c r="H448" s="2"/>
      <c r="I448" s="2"/>
      <c r="J448" s="17" t="s">
        <v>130</v>
      </c>
      <c r="K448" s="2" t="str">
        <f>VLOOKUP(J448,$A:$B,2,FALSE)</f>
        <v>x0</v>
      </c>
      <c r="L448" s="2" t="str">
        <f t="shared" si="72"/>
        <v>Total/NA</v>
      </c>
      <c r="M448" s="2"/>
      <c r="N448" s="2"/>
      <c r="O448" s="2"/>
      <c r="P448" s="2"/>
      <c r="Q448" s="2"/>
      <c r="R448" s="2"/>
      <c r="S448" s="15">
        <f>VLOOKUP(J448,A:G,5,FALSE)</f>
        <v>41827</v>
      </c>
      <c r="T448" s="15" t="str">
        <f>IF(VLOOKUP(J448,A:G,6,FALSE)=0,"",VLOOKUP(J448,A:G,6,FALSE))</f>
        <v/>
      </c>
      <c r="U448" s="15" t="str">
        <f>IF(VLOOKUP(J448,A:G,7,FALSE)=0,"",VLOOKUP(J448,A:G,7,FALSE))</f>
        <v/>
      </c>
      <c r="V448" s="2"/>
      <c r="W448" s="2"/>
      <c r="X448" s="2"/>
    </row>
    <row r="449" spans="1:24">
      <c r="A449" s="2"/>
      <c r="B449" s="2"/>
      <c r="C449" s="2"/>
      <c r="D449" s="2"/>
      <c r="E449" s="2"/>
      <c r="F449" s="2"/>
      <c r="G449" s="2"/>
      <c r="H449" s="2"/>
      <c r="I449" s="2"/>
      <c r="J449" s="19" t="s">
        <v>7114</v>
      </c>
      <c r="K449" s="2" t="str">
        <f>VLOOKUP(J449,$A:$B,2,FALSE)</f>
        <v>x187</v>
      </c>
      <c r="L449" s="2" t="str">
        <f t="shared" si="72"/>
        <v>Assets [listed]</v>
      </c>
      <c r="M449" s="2"/>
      <c r="N449" s="2"/>
      <c r="O449" s="2"/>
      <c r="P449" s="2"/>
      <c r="Q449" s="2"/>
      <c r="R449" s="2"/>
      <c r="S449" s="15">
        <f>VLOOKUP(J449,A:G,5,FALSE)</f>
        <v>42277</v>
      </c>
      <c r="T449" s="15" t="str">
        <f>IF(VLOOKUP(J449,A:G,6,FALSE)=0,"",VLOOKUP(J449,A:G,6,FALSE))</f>
        <v/>
      </c>
      <c r="U449" s="15" t="str">
        <f>IF(VLOOKUP(J449,A:G,7,FALSE)=0,"",VLOOKUP(J449,A:G,7,FALSE))</f>
        <v/>
      </c>
      <c r="V449" s="2"/>
      <c r="W449" s="2"/>
      <c r="X449" s="2"/>
    </row>
    <row r="450" spans="1:24">
      <c r="A450" s="2"/>
      <c r="B450" s="2"/>
      <c r="C450" s="2"/>
      <c r="D450" s="2"/>
      <c r="E450" s="2"/>
      <c r="F450" s="2"/>
      <c r="G450" s="2"/>
      <c r="H450" s="2"/>
      <c r="I450" s="2"/>
      <c r="J450" s="19" t="s">
        <v>7117</v>
      </c>
      <c r="K450" s="2" t="str">
        <f>VLOOKUP(J450,$A:$B,2,FALSE)</f>
        <v>x188</v>
      </c>
      <c r="L450" s="2" t="str">
        <f t="shared" si="72"/>
        <v>Assets that are not listed in a stock exchange</v>
      </c>
      <c r="M450" s="2"/>
      <c r="N450" s="2"/>
      <c r="O450" s="2"/>
      <c r="P450" s="2"/>
      <c r="Q450" s="2"/>
      <c r="R450" s="2"/>
      <c r="S450" s="15">
        <f>VLOOKUP(J450,A:G,5,FALSE)</f>
        <v>42277</v>
      </c>
      <c r="T450" s="15" t="str">
        <f>IF(VLOOKUP(J450,A:G,6,FALSE)=0,"",VLOOKUP(J450,A:G,6,FALSE))</f>
        <v/>
      </c>
      <c r="U450" s="15" t="str">
        <f>IF(VLOOKUP(J450,A:G,7,FALSE)=0,"",VLOOKUP(J450,A:G,7,FALSE))</f>
        <v/>
      </c>
      <c r="V450" s="2"/>
      <c r="W450" s="2"/>
      <c r="X450" s="2"/>
    </row>
    <row r="451" spans="1:24">
      <c r="A451" s="2"/>
      <c r="B451" s="2"/>
      <c r="C451" s="2"/>
      <c r="D451" s="2"/>
      <c r="E451" s="2"/>
      <c r="F451" s="2"/>
      <c r="G451" s="2"/>
      <c r="H451" s="2"/>
      <c r="I451" s="2"/>
      <c r="J451" s="19" t="s">
        <v>7118</v>
      </c>
      <c r="K451" s="2" t="str">
        <f>VLOOKUP(J451,$A:$B,2,FALSE)</f>
        <v>x189</v>
      </c>
      <c r="L451" s="2" t="str">
        <f t="shared" si="72"/>
        <v>Assets that are not exchange tradable</v>
      </c>
      <c r="M451" s="2"/>
      <c r="N451" s="2"/>
      <c r="O451" s="2"/>
      <c r="P451" s="2"/>
      <c r="Q451" s="2"/>
      <c r="R451" s="2"/>
      <c r="S451" s="15">
        <f>VLOOKUP(J451,A:G,5,FALSE)</f>
        <v>42277</v>
      </c>
      <c r="T451" s="15" t="str">
        <f>IF(VLOOKUP(J451,A:G,6,FALSE)=0,"",VLOOKUP(J451,A:G,6,FALSE))</f>
        <v/>
      </c>
      <c r="U451" s="15" t="str">
        <f>IF(VLOOKUP(J451,A:G,7,FALSE)=0,"",VLOOKUP(J451,A:G,7,FALSE))</f>
        <v/>
      </c>
      <c r="V451" s="2"/>
      <c r="W451" s="2"/>
      <c r="X451" s="2"/>
    </row>
    <row r="452" spans="1:24">
      <c r="A452" s="2"/>
      <c r="B452" s="2"/>
      <c r="C452" s="2"/>
      <c r="D452" s="2"/>
      <c r="E452" s="2"/>
      <c r="F452" s="2"/>
      <c r="G452" s="2"/>
      <c r="H452" s="2"/>
      <c r="I452" s="2"/>
      <c r="J452" s="20" t="s">
        <v>7127</v>
      </c>
      <c r="K452" s="2"/>
      <c r="L452" s="2"/>
      <c r="M452" s="2"/>
      <c r="N452" s="2"/>
      <c r="O452" s="2" t="s">
        <v>2286</v>
      </c>
      <c r="P452" s="2"/>
      <c r="Q452" s="2" t="s">
        <v>369</v>
      </c>
      <c r="R452" s="2"/>
      <c r="S452" s="15">
        <v>42277</v>
      </c>
      <c r="T452" s="15">
        <v>42277</v>
      </c>
      <c r="U452" s="15"/>
      <c r="V452" s="2"/>
      <c r="W452" s="2"/>
      <c r="X452" s="2"/>
    </row>
    <row r="453" spans="1:24">
      <c r="A453" s="2"/>
      <c r="B453" s="2"/>
      <c r="C453" s="2"/>
      <c r="D453" s="2"/>
      <c r="E453" s="2"/>
      <c r="F453" s="2"/>
      <c r="G453" s="2"/>
      <c r="H453" s="2"/>
      <c r="I453" s="2"/>
      <c r="J453" s="17" t="s">
        <v>130</v>
      </c>
      <c r="K453" s="2" t="str">
        <f t="shared" ref="K453:K495" si="77">VLOOKUP(J453,$A:$B,2,FALSE)</f>
        <v>x0</v>
      </c>
      <c r="L453" s="2" t="str">
        <f t="shared" ref="L453:L495" si="78">J453</f>
        <v>Total/NA</v>
      </c>
      <c r="M453" s="2" t="s">
        <v>358</v>
      </c>
      <c r="N453" s="2"/>
      <c r="O453" s="2"/>
      <c r="P453" s="2"/>
      <c r="Q453" s="2"/>
      <c r="R453" s="2"/>
      <c r="S453" s="15">
        <f t="shared" ref="S453:S495" si="79">VLOOKUP(J453,A:G,5,FALSE)</f>
        <v>41827</v>
      </c>
      <c r="T453" s="15" t="str">
        <f t="shared" ref="T453:T495" si="80">IF(VLOOKUP(J453,A:G,6,FALSE)=0,"",VLOOKUP(J453,A:G,6,FALSE))</f>
        <v/>
      </c>
      <c r="U453" s="15">
        <v>45122</v>
      </c>
      <c r="V453" s="2"/>
      <c r="W453" s="2"/>
      <c r="X453" s="2"/>
    </row>
    <row r="454" spans="1:24">
      <c r="A454" s="2"/>
      <c r="B454" s="2"/>
      <c r="C454" s="2"/>
      <c r="D454" s="2"/>
      <c r="E454" s="2"/>
      <c r="F454" s="2"/>
      <c r="G454" s="2"/>
      <c r="H454" s="2"/>
      <c r="I454" s="2"/>
      <c r="J454" s="19" t="s">
        <v>7684</v>
      </c>
      <c r="K454" s="2" t="str">
        <f t="shared" si="77"/>
        <v>x212</v>
      </c>
      <c r="L454" s="2" t="str">
        <f t="shared" si="78"/>
        <v>Property, plant and equipment, Cash, Derivatives, Bonds, Equity instruments, Participations and related undertakings, Deposits other than reinsurance deposits, Collective investments undertakings, Other investments, Loans and mortgages</v>
      </c>
      <c r="M454" s="2" t="s">
        <v>358</v>
      </c>
      <c r="N454" s="2" t="s">
        <v>359</v>
      </c>
      <c r="O454" s="2"/>
      <c r="P454" s="2"/>
      <c r="Q454" s="2"/>
      <c r="R454" s="2"/>
      <c r="S454" s="15">
        <f t="shared" si="79"/>
        <v>42277</v>
      </c>
      <c r="T454" s="15" t="str">
        <f t="shared" si="80"/>
        <v/>
      </c>
      <c r="U454" s="15" t="str">
        <f t="shared" ref="U454:U495" si="81">IF(VLOOKUP(J454,A:G,7,FALSE)=0,"",VLOOKUP(J454,A:G,7,FALSE))</f>
        <v/>
      </c>
      <c r="V454" s="2"/>
      <c r="W454" s="2"/>
      <c r="X454" s="2"/>
    </row>
    <row r="455" spans="1:24">
      <c r="A455" s="2"/>
      <c r="B455" s="2"/>
      <c r="C455" s="2"/>
      <c r="D455" s="2"/>
      <c r="E455" s="2"/>
      <c r="F455" s="2"/>
      <c r="G455" s="2"/>
      <c r="H455" s="2"/>
      <c r="I455" s="2"/>
      <c r="J455" s="21" t="s">
        <v>7263</v>
      </c>
      <c r="K455" s="2" t="str">
        <f t="shared" si="77"/>
        <v>x190</v>
      </c>
      <c r="L455" s="2" t="str">
        <f t="shared" si="78"/>
        <v>Property, plant and equipment, Cash, Derivatives, Bonds, Equity instruments, Participations and related undertakings, Deposits other than reinsurance deposits, Collective investments undertakings, Other investments</v>
      </c>
      <c r="M455" s="2" t="s">
        <v>358</v>
      </c>
      <c r="N455" s="2" t="s">
        <v>359</v>
      </c>
      <c r="O455" s="2"/>
      <c r="P455" s="2"/>
      <c r="Q455" s="2"/>
      <c r="R455" s="2"/>
      <c r="S455" s="15">
        <f t="shared" si="79"/>
        <v>42277</v>
      </c>
      <c r="T455" s="15" t="str">
        <f t="shared" si="80"/>
        <v/>
      </c>
      <c r="U455" s="15" t="str">
        <f t="shared" si="81"/>
        <v/>
      </c>
      <c r="V455" s="2"/>
      <c r="W455" s="2"/>
      <c r="X455" s="2"/>
    </row>
    <row r="456" spans="1:24">
      <c r="A456" s="2"/>
      <c r="B456" s="2"/>
      <c r="C456" s="2"/>
      <c r="D456" s="2"/>
      <c r="E456" s="2"/>
      <c r="F456" s="2"/>
      <c r="G456" s="2"/>
      <c r="H456" s="2"/>
      <c r="I456" s="2"/>
      <c r="J456" s="22" t="s">
        <v>9925</v>
      </c>
      <c r="K456" s="2" t="str">
        <f t="shared" si="77"/>
        <v>x115</v>
      </c>
      <c r="L456" s="2" t="str">
        <f t="shared" si="78"/>
        <v>Properties</v>
      </c>
      <c r="M456" s="2"/>
      <c r="N456" s="2" t="s">
        <v>359</v>
      </c>
      <c r="O456" s="2"/>
      <c r="P456" s="2"/>
      <c r="Q456" s="2"/>
      <c r="R456" s="2"/>
      <c r="S456" s="15">
        <f t="shared" si="79"/>
        <v>41827</v>
      </c>
      <c r="T456" s="15" t="str">
        <f t="shared" si="80"/>
        <v/>
      </c>
      <c r="U456" s="15" t="str">
        <f t="shared" si="81"/>
        <v/>
      </c>
      <c r="V456" s="2"/>
      <c r="W456" s="2"/>
      <c r="X456" s="2"/>
    </row>
    <row r="457" spans="1:24">
      <c r="A457" s="2"/>
      <c r="B457" s="2"/>
      <c r="C457" s="2"/>
      <c r="D457" s="2"/>
      <c r="E457" s="2"/>
      <c r="F457" s="2"/>
      <c r="G457" s="2"/>
      <c r="H457" s="2"/>
      <c r="I457" s="2"/>
      <c r="J457" s="22" t="s">
        <v>7264</v>
      </c>
      <c r="K457" s="2" t="str">
        <f t="shared" si="77"/>
        <v>x191</v>
      </c>
      <c r="L457" s="2" t="str">
        <f t="shared" si="78"/>
        <v>Cash, Derivatives, Bonds, Equity instruments, Participations and related undertakings, Deposits other than reinsurance deposits, Collective investments undertakings, Other investments</v>
      </c>
      <c r="M457" s="2" t="s">
        <v>358</v>
      </c>
      <c r="N457" s="2" t="s">
        <v>359</v>
      </c>
      <c r="O457" s="2"/>
      <c r="P457" s="2"/>
      <c r="Q457" s="2"/>
      <c r="R457" s="2"/>
      <c r="S457" s="15">
        <f t="shared" si="79"/>
        <v>42277</v>
      </c>
      <c r="T457" s="15">
        <f t="shared" si="80"/>
        <v>41639</v>
      </c>
      <c r="U457" s="15" t="str">
        <f t="shared" si="81"/>
        <v/>
      </c>
      <c r="V457" s="2"/>
      <c r="W457" s="2"/>
      <c r="X457" s="2"/>
    </row>
    <row r="458" spans="1:24">
      <c r="A458" s="2"/>
      <c r="B458" s="2"/>
      <c r="C458" s="2"/>
      <c r="D458" s="2"/>
      <c r="E458" s="2"/>
      <c r="F458" s="2"/>
      <c r="G458" s="2"/>
      <c r="H458" s="2"/>
      <c r="I458" s="2"/>
      <c r="J458" s="100" t="s">
        <v>161</v>
      </c>
      <c r="K458" s="2" t="str">
        <f t="shared" si="77"/>
        <v>x11</v>
      </c>
      <c r="L458" s="2" t="str">
        <f t="shared" si="78"/>
        <v>Cash</v>
      </c>
      <c r="M458" s="2"/>
      <c r="N458" s="2" t="s">
        <v>359</v>
      </c>
      <c r="O458" s="2"/>
      <c r="P458" s="2"/>
      <c r="Q458" s="2"/>
      <c r="R458" s="2"/>
      <c r="S458" s="15">
        <f t="shared" si="79"/>
        <v>41827</v>
      </c>
      <c r="T458" s="15" t="str">
        <f t="shared" si="80"/>
        <v/>
      </c>
      <c r="U458" s="15" t="str">
        <f t="shared" si="81"/>
        <v/>
      </c>
      <c r="V458" s="2"/>
      <c r="W458" s="2"/>
      <c r="X458" s="2"/>
    </row>
    <row r="459" spans="1:24">
      <c r="A459" s="2"/>
      <c r="B459" s="2"/>
      <c r="C459" s="2"/>
      <c r="D459" s="2"/>
      <c r="E459" s="2"/>
      <c r="F459" s="2"/>
      <c r="G459" s="2"/>
      <c r="H459" s="2"/>
      <c r="I459" s="2"/>
      <c r="J459" s="100" t="s">
        <v>132</v>
      </c>
      <c r="K459" s="2" t="str">
        <f t="shared" si="77"/>
        <v>x32</v>
      </c>
      <c r="L459" s="2" t="str">
        <f t="shared" si="78"/>
        <v>Derivatives</v>
      </c>
      <c r="M459" s="2"/>
      <c r="N459" s="2" t="s">
        <v>359</v>
      </c>
      <c r="O459" s="2"/>
      <c r="P459" s="2"/>
      <c r="Q459" s="2"/>
      <c r="R459" s="2"/>
      <c r="S459" s="15">
        <f t="shared" si="79"/>
        <v>41827</v>
      </c>
      <c r="T459" s="15" t="str">
        <f t="shared" si="80"/>
        <v/>
      </c>
      <c r="U459" s="15" t="str">
        <f t="shared" si="81"/>
        <v/>
      </c>
      <c r="V459" s="2"/>
      <c r="W459" s="2"/>
      <c r="X459" s="2"/>
    </row>
    <row r="460" spans="1:24">
      <c r="A460" s="2"/>
      <c r="B460" s="2"/>
      <c r="C460" s="2"/>
      <c r="D460" s="2"/>
      <c r="E460" s="2"/>
      <c r="F460" s="2"/>
      <c r="G460" s="2"/>
      <c r="H460" s="2"/>
      <c r="I460" s="2"/>
      <c r="J460" s="100" t="s">
        <v>7124</v>
      </c>
      <c r="K460" s="2" t="str">
        <f t="shared" si="77"/>
        <v>x31</v>
      </c>
      <c r="L460" s="2" t="str">
        <f t="shared" si="78"/>
        <v>Deposits other than reinsurance deposits</v>
      </c>
      <c r="M460" s="2"/>
      <c r="N460" s="2" t="s">
        <v>359</v>
      </c>
      <c r="O460" s="2"/>
      <c r="P460" s="2"/>
      <c r="Q460" s="2"/>
      <c r="R460" s="2"/>
      <c r="S460" s="15">
        <f t="shared" si="79"/>
        <v>41827</v>
      </c>
      <c r="T460" s="15" t="str">
        <f t="shared" si="80"/>
        <v/>
      </c>
      <c r="U460" s="15">
        <f t="shared" si="81"/>
        <v>42277</v>
      </c>
      <c r="V460" s="2"/>
      <c r="W460" s="2"/>
      <c r="X460" s="2"/>
    </row>
    <row r="461" spans="1:24">
      <c r="A461" s="2"/>
      <c r="B461" s="2"/>
      <c r="C461" s="2"/>
      <c r="D461" s="2"/>
      <c r="E461" s="2"/>
      <c r="F461" s="2"/>
      <c r="G461" s="2"/>
      <c r="H461" s="2"/>
      <c r="I461" s="2"/>
      <c r="J461" s="100" t="s">
        <v>162</v>
      </c>
      <c r="K461" s="2" t="str">
        <f t="shared" si="77"/>
        <v>x7</v>
      </c>
      <c r="L461" s="2" t="str">
        <f t="shared" si="78"/>
        <v>Bonds</v>
      </c>
      <c r="M461" s="2" t="s">
        <v>358</v>
      </c>
      <c r="N461" s="2" t="s">
        <v>359</v>
      </c>
      <c r="O461" s="2"/>
      <c r="P461" s="2"/>
      <c r="Q461" s="2"/>
      <c r="R461" s="2"/>
      <c r="S461" s="15">
        <f t="shared" si="79"/>
        <v>41827</v>
      </c>
      <c r="T461" s="15" t="str">
        <f t="shared" si="80"/>
        <v/>
      </c>
      <c r="U461" s="15" t="str">
        <f t="shared" si="81"/>
        <v/>
      </c>
      <c r="V461" s="2"/>
      <c r="W461" s="2"/>
      <c r="X461" s="2"/>
    </row>
    <row r="462" spans="1:24">
      <c r="A462" s="2"/>
      <c r="B462" s="2"/>
      <c r="C462" s="2"/>
      <c r="D462" s="2"/>
      <c r="E462" s="2"/>
      <c r="F462" s="2"/>
      <c r="G462" s="2"/>
      <c r="H462" s="2"/>
      <c r="I462" s="2"/>
      <c r="J462" s="101" t="s">
        <v>2147</v>
      </c>
      <c r="K462" s="2" t="str">
        <f t="shared" si="77"/>
        <v>x137</v>
      </c>
      <c r="L462" s="2" t="str">
        <f t="shared" si="78"/>
        <v>Structured notes and collateralised securities</v>
      </c>
      <c r="M462" s="2" t="s">
        <v>358</v>
      </c>
      <c r="N462" s="2" t="s">
        <v>359</v>
      </c>
      <c r="O462" s="2"/>
      <c r="P462" s="2"/>
      <c r="Q462" s="2"/>
      <c r="R462" s="2"/>
      <c r="S462" s="15">
        <f t="shared" si="79"/>
        <v>41827</v>
      </c>
      <c r="T462" s="15" t="str">
        <f t="shared" si="80"/>
        <v/>
      </c>
      <c r="U462" s="15" t="str">
        <f t="shared" si="81"/>
        <v/>
      </c>
      <c r="V462" s="2"/>
      <c r="W462" s="2"/>
      <c r="X462" s="2"/>
    </row>
    <row r="463" spans="1:24">
      <c r="A463" s="2"/>
      <c r="B463" s="2"/>
      <c r="C463" s="2"/>
      <c r="D463" s="2"/>
      <c r="E463" s="2"/>
      <c r="F463" s="2"/>
      <c r="G463" s="2"/>
      <c r="H463" s="2"/>
      <c r="I463" s="2"/>
      <c r="J463" s="107" t="s">
        <v>163</v>
      </c>
      <c r="K463" s="2" t="str">
        <f t="shared" si="77"/>
        <v>x136</v>
      </c>
      <c r="L463" s="2" t="str">
        <f t="shared" si="78"/>
        <v>Structured notes</v>
      </c>
      <c r="M463" s="2"/>
      <c r="N463" s="2" t="s">
        <v>359</v>
      </c>
      <c r="O463" s="2"/>
      <c r="P463" s="2"/>
      <c r="Q463" s="2"/>
      <c r="R463" s="2"/>
      <c r="S463" s="15">
        <f t="shared" si="79"/>
        <v>41827</v>
      </c>
      <c r="T463" s="15" t="str">
        <f t="shared" si="80"/>
        <v/>
      </c>
      <c r="U463" s="15" t="str">
        <f t="shared" si="81"/>
        <v/>
      </c>
      <c r="V463" s="2"/>
      <c r="W463" s="2"/>
      <c r="X463" s="2"/>
    </row>
    <row r="464" spans="1:24">
      <c r="A464" s="2"/>
      <c r="B464" s="2"/>
      <c r="C464" s="2"/>
      <c r="D464" s="2"/>
      <c r="E464" s="2"/>
      <c r="F464" s="2"/>
      <c r="G464" s="2"/>
      <c r="H464" s="2"/>
      <c r="I464" s="2"/>
      <c r="J464" s="107" t="s">
        <v>164</v>
      </c>
      <c r="K464" s="2" t="str">
        <f t="shared" si="77"/>
        <v>x18</v>
      </c>
      <c r="L464" s="2" t="str">
        <f t="shared" si="78"/>
        <v>Collateralised securities</v>
      </c>
      <c r="M464" s="2"/>
      <c r="N464" s="2" t="s">
        <v>359</v>
      </c>
      <c r="O464" s="2"/>
      <c r="P464" s="2"/>
      <c r="Q464" s="2"/>
      <c r="R464" s="2"/>
      <c r="S464" s="15">
        <f t="shared" si="79"/>
        <v>41827</v>
      </c>
      <c r="T464" s="15" t="str">
        <f t="shared" si="80"/>
        <v/>
      </c>
      <c r="U464" s="15" t="str">
        <f t="shared" si="81"/>
        <v/>
      </c>
      <c r="V464" s="2"/>
      <c r="W464" s="2"/>
      <c r="X464" s="2"/>
    </row>
    <row r="465" spans="1:24">
      <c r="A465" s="2"/>
      <c r="B465" s="2"/>
      <c r="C465" s="2"/>
      <c r="D465" s="2"/>
      <c r="E465" s="2"/>
      <c r="F465" s="2"/>
      <c r="G465" s="2"/>
      <c r="H465" s="2"/>
      <c r="I465" s="2"/>
      <c r="J465" s="101" t="s">
        <v>165</v>
      </c>
      <c r="K465" s="2" t="str">
        <f t="shared" si="77"/>
        <v>x10</v>
      </c>
      <c r="L465" s="2" t="str">
        <f t="shared" si="78"/>
        <v>Bonds securities other than structured notes and collateralised securities</v>
      </c>
      <c r="M465" s="2" t="s">
        <v>358</v>
      </c>
      <c r="N465" s="2" t="s">
        <v>359</v>
      </c>
      <c r="O465" s="2"/>
      <c r="P465" s="2"/>
      <c r="Q465" s="2"/>
      <c r="R465" s="2"/>
      <c r="S465" s="15">
        <f t="shared" si="79"/>
        <v>41827</v>
      </c>
      <c r="T465" s="15" t="str">
        <f t="shared" si="80"/>
        <v/>
      </c>
      <c r="U465" s="15" t="str">
        <f t="shared" si="81"/>
        <v/>
      </c>
      <c r="V465" s="2"/>
      <c r="W465" s="2"/>
      <c r="X465" s="2"/>
    </row>
    <row r="466" spans="1:24">
      <c r="A466" s="2"/>
      <c r="B466" s="2"/>
      <c r="C466" s="2"/>
      <c r="D466" s="2"/>
      <c r="E466" s="2"/>
      <c r="F466" s="2"/>
      <c r="G466" s="2"/>
      <c r="H466" s="2"/>
      <c r="I466" s="2"/>
      <c r="J466" s="107" t="s">
        <v>5006</v>
      </c>
      <c r="K466" s="2" t="str">
        <f t="shared" si="77"/>
        <v>x175</v>
      </c>
      <c r="L466" s="2" t="str">
        <f t="shared" si="78"/>
        <v>Government Bonds</v>
      </c>
      <c r="M466" s="2"/>
      <c r="N466" s="2" t="s">
        <v>359</v>
      </c>
      <c r="O466" s="2"/>
      <c r="P466" s="2"/>
      <c r="Q466" s="2"/>
      <c r="R466" s="2"/>
      <c r="S466" s="15">
        <f t="shared" si="79"/>
        <v>41827</v>
      </c>
      <c r="T466" s="15" t="str">
        <f t="shared" si="80"/>
        <v/>
      </c>
      <c r="U466" s="15" t="str">
        <f t="shared" si="81"/>
        <v/>
      </c>
      <c r="V466" s="2"/>
      <c r="W466" s="2"/>
      <c r="X466" s="2"/>
    </row>
    <row r="467" spans="1:24">
      <c r="A467" s="2"/>
      <c r="B467" s="2"/>
      <c r="C467" s="2"/>
      <c r="D467" s="2"/>
      <c r="E467" s="2"/>
      <c r="F467" s="2"/>
      <c r="G467" s="2"/>
      <c r="H467" s="2"/>
      <c r="I467" s="2"/>
      <c r="J467" s="107" t="s">
        <v>5007</v>
      </c>
      <c r="K467" s="2" t="str">
        <f t="shared" si="77"/>
        <v>x176</v>
      </c>
      <c r="L467" s="2" t="str">
        <f t="shared" si="78"/>
        <v>Corporate Bonds</v>
      </c>
      <c r="M467" s="2"/>
      <c r="N467" s="2" t="s">
        <v>359</v>
      </c>
      <c r="O467" s="2"/>
      <c r="P467" s="2"/>
      <c r="Q467" s="2"/>
      <c r="R467" s="2"/>
      <c r="S467" s="15">
        <f t="shared" si="79"/>
        <v>41827</v>
      </c>
      <c r="T467" s="15" t="str">
        <f t="shared" si="80"/>
        <v/>
      </c>
      <c r="U467" s="15" t="str">
        <f t="shared" si="81"/>
        <v/>
      </c>
      <c r="V467" s="2"/>
      <c r="W467" s="2"/>
      <c r="X467" s="2"/>
    </row>
    <row r="468" spans="1:24">
      <c r="A468" s="2"/>
      <c r="B468" s="2"/>
      <c r="C468" s="2"/>
      <c r="D468" s="2"/>
      <c r="E468" s="2"/>
      <c r="F468" s="2"/>
      <c r="G468" s="2"/>
      <c r="H468" s="2"/>
      <c r="I468" s="2"/>
      <c r="J468" s="100" t="s">
        <v>7125</v>
      </c>
      <c r="K468" s="2" t="str">
        <f t="shared" si="77"/>
        <v>x192</v>
      </c>
      <c r="L468" s="2" t="str">
        <f t="shared" si="78"/>
        <v>Participations and related undertakings</v>
      </c>
      <c r="M468" s="2"/>
      <c r="N468" s="2" t="s">
        <v>359</v>
      </c>
      <c r="O468" s="2"/>
      <c r="P468" s="2"/>
      <c r="Q468" s="2"/>
      <c r="R468" s="2"/>
      <c r="S468" s="15">
        <f t="shared" si="79"/>
        <v>42277</v>
      </c>
      <c r="T468" s="15" t="str">
        <f t="shared" si="80"/>
        <v/>
      </c>
      <c r="U468" s="15" t="str">
        <f t="shared" si="81"/>
        <v/>
      </c>
      <c r="V468" s="2"/>
      <c r="W468" s="2"/>
      <c r="X468" s="2"/>
    </row>
    <row r="469" spans="1:24">
      <c r="A469" s="2"/>
      <c r="B469" s="2"/>
      <c r="C469" s="2"/>
      <c r="D469" s="2"/>
      <c r="E469" s="2"/>
      <c r="F469" s="2"/>
      <c r="G469" s="2"/>
      <c r="H469" s="2"/>
      <c r="I469" s="2"/>
      <c r="J469" s="100" t="s">
        <v>136</v>
      </c>
      <c r="K469" s="2" t="str">
        <f t="shared" si="77"/>
        <v>x39</v>
      </c>
      <c r="L469" s="2" t="str">
        <f t="shared" si="78"/>
        <v>Equity instruments</v>
      </c>
      <c r="M469" s="2" t="s">
        <v>358</v>
      </c>
      <c r="N469" s="2" t="s">
        <v>359</v>
      </c>
      <c r="O469" s="2"/>
      <c r="P469" s="2"/>
      <c r="Q469" s="2"/>
      <c r="R469" s="2"/>
      <c r="S469" s="15">
        <f t="shared" si="79"/>
        <v>41827</v>
      </c>
      <c r="T469" s="15" t="str">
        <f t="shared" si="80"/>
        <v/>
      </c>
      <c r="U469" s="15" t="str">
        <f t="shared" si="81"/>
        <v/>
      </c>
      <c r="V469" s="2"/>
      <c r="W469" s="2"/>
      <c r="X469" s="2"/>
    </row>
    <row r="470" spans="1:24">
      <c r="A470" s="2"/>
      <c r="B470" s="2"/>
      <c r="C470" s="2"/>
      <c r="D470" s="2"/>
      <c r="E470" s="2"/>
      <c r="F470" s="2"/>
      <c r="G470" s="2"/>
      <c r="H470" s="2"/>
      <c r="I470" s="2"/>
      <c r="J470" s="101" t="s">
        <v>9926</v>
      </c>
      <c r="K470" s="2" t="str">
        <f t="shared" si="77"/>
        <v>x40</v>
      </c>
      <c r="L470" s="2" t="str">
        <f t="shared" si="78"/>
        <v>Listed equity</v>
      </c>
      <c r="M470" s="2"/>
      <c r="N470" s="2" t="s">
        <v>359</v>
      </c>
      <c r="O470" s="2"/>
      <c r="P470" s="2"/>
      <c r="Q470" s="2"/>
      <c r="R470" s="2"/>
      <c r="S470" s="15">
        <f t="shared" si="79"/>
        <v>41827</v>
      </c>
      <c r="T470" s="15" t="str">
        <f t="shared" si="80"/>
        <v/>
      </c>
      <c r="U470" s="15" t="str">
        <f t="shared" si="81"/>
        <v/>
      </c>
      <c r="V470" s="2"/>
      <c r="W470" s="2"/>
      <c r="X470" s="2"/>
    </row>
    <row r="471" spans="1:24">
      <c r="A471" s="2"/>
      <c r="B471" s="2"/>
      <c r="C471" s="2"/>
      <c r="D471" s="2"/>
      <c r="E471" s="2"/>
      <c r="F471" s="2"/>
      <c r="G471" s="2"/>
      <c r="H471" s="2"/>
      <c r="I471" s="2"/>
      <c r="J471" s="101" t="s">
        <v>9927</v>
      </c>
      <c r="K471" s="2" t="str">
        <f t="shared" si="77"/>
        <v>x41</v>
      </c>
      <c r="L471" s="2" t="str">
        <f t="shared" si="78"/>
        <v>Unlisted equity</v>
      </c>
      <c r="M471" s="2"/>
      <c r="N471" s="2" t="s">
        <v>359</v>
      </c>
      <c r="O471" s="2"/>
      <c r="P471" s="2"/>
      <c r="Q471" s="2"/>
      <c r="R471" s="2"/>
      <c r="S471" s="15">
        <f t="shared" si="79"/>
        <v>41827</v>
      </c>
      <c r="T471" s="15" t="str">
        <f t="shared" si="80"/>
        <v/>
      </c>
      <c r="U471" s="15" t="str">
        <f t="shared" si="81"/>
        <v/>
      </c>
      <c r="V471" s="2"/>
      <c r="W471" s="2"/>
      <c r="X471" s="2"/>
    </row>
    <row r="472" spans="1:24">
      <c r="A472" s="2"/>
      <c r="B472" s="2"/>
      <c r="C472" s="2"/>
      <c r="D472" s="2"/>
      <c r="E472" s="2"/>
      <c r="F472" s="2"/>
      <c r="G472" s="2"/>
      <c r="H472" s="2"/>
      <c r="I472" s="2"/>
      <c r="J472" s="100" t="s">
        <v>5010</v>
      </c>
      <c r="K472" s="2" t="str">
        <f t="shared" si="77"/>
        <v>x179</v>
      </c>
      <c r="L472" s="2" t="str">
        <f t="shared" si="78"/>
        <v>Other investments</v>
      </c>
      <c r="M472" s="2"/>
      <c r="N472" s="2" t="s">
        <v>359</v>
      </c>
      <c r="O472" s="2"/>
      <c r="P472" s="2"/>
      <c r="Q472" s="2"/>
      <c r="R472" s="2"/>
      <c r="S472" s="15">
        <f t="shared" si="79"/>
        <v>41827</v>
      </c>
      <c r="T472" s="15" t="str">
        <f t="shared" si="80"/>
        <v/>
      </c>
      <c r="U472" s="15" t="str">
        <f t="shared" si="81"/>
        <v/>
      </c>
      <c r="V472" s="2"/>
      <c r="W472" s="2"/>
      <c r="X472" s="2"/>
    </row>
    <row r="473" spans="1:24">
      <c r="A473" s="2"/>
      <c r="B473" s="2"/>
      <c r="C473" s="2"/>
      <c r="D473" s="2"/>
      <c r="E473" s="2"/>
      <c r="F473" s="2"/>
      <c r="G473" s="2"/>
      <c r="H473" s="2"/>
      <c r="I473" s="2"/>
      <c r="J473" s="100" t="s">
        <v>5008</v>
      </c>
      <c r="K473" s="2" t="str">
        <f t="shared" si="77"/>
        <v>x177</v>
      </c>
      <c r="L473" s="2" t="str">
        <f t="shared" si="78"/>
        <v>Collective investments undertakings</v>
      </c>
      <c r="M473" s="2"/>
      <c r="N473" s="2" t="s">
        <v>359</v>
      </c>
      <c r="O473" s="2"/>
      <c r="P473" s="2"/>
      <c r="Q473" s="2"/>
      <c r="R473" s="2"/>
      <c r="S473" s="15">
        <f t="shared" si="79"/>
        <v>41827</v>
      </c>
      <c r="T473" s="15" t="str">
        <f t="shared" si="80"/>
        <v/>
      </c>
      <c r="U473" s="15" t="str">
        <f t="shared" si="81"/>
        <v/>
      </c>
      <c r="V473" s="2"/>
      <c r="W473" s="2"/>
      <c r="X473" s="2"/>
    </row>
    <row r="474" spans="1:24">
      <c r="A474" s="2"/>
      <c r="B474" s="2"/>
      <c r="C474" s="2"/>
      <c r="D474" s="2"/>
      <c r="E474" s="2"/>
      <c r="F474" s="2"/>
      <c r="G474" s="2"/>
      <c r="H474" s="2"/>
      <c r="I474" s="2"/>
      <c r="J474" s="21" t="s">
        <v>9920</v>
      </c>
      <c r="K474" s="2" t="str">
        <f t="shared" si="77"/>
        <v>x81</v>
      </c>
      <c r="L474" s="2" t="str">
        <f t="shared" si="78"/>
        <v>Mortgages and loans</v>
      </c>
      <c r="M474" s="2" t="s">
        <v>358</v>
      </c>
      <c r="N474" s="2" t="s">
        <v>359</v>
      </c>
      <c r="O474" s="2"/>
      <c r="P474" s="2"/>
      <c r="Q474" s="2"/>
      <c r="R474" s="2"/>
      <c r="S474" s="15">
        <f t="shared" si="79"/>
        <v>41827</v>
      </c>
      <c r="T474" s="15" t="str">
        <f t="shared" si="80"/>
        <v/>
      </c>
      <c r="U474" s="15">
        <f t="shared" si="81"/>
        <v>42277</v>
      </c>
      <c r="V474" s="2"/>
      <c r="W474" s="2"/>
      <c r="X474" s="2"/>
    </row>
    <row r="475" spans="1:24">
      <c r="A475" s="2"/>
      <c r="B475" s="2"/>
      <c r="C475" s="2"/>
      <c r="D475" s="2"/>
      <c r="E475" s="2"/>
      <c r="F475" s="2"/>
      <c r="G475" s="2"/>
      <c r="H475" s="2"/>
      <c r="I475" s="2"/>
      <c r="J475" s="22" t="s">
        <v>7126</v>
      </c>
      <c r="K475" s="2" t="str">
        <f t="shared" si="77"/>
        <v>x183</v>
      </c>
      <c r="L475" s="2" t="str">
        <f t="shared" si="78"/>
        <v>Loans on policies</v>
      </c>
      <c r="M475" s="2"/>
      <c r="N475" s="2" t="s">
        <v>359</v>
      </c>
      <c r="O475" s="2"/>
      <c r="P475" s="2"/>
      <c r="Q475" s="2"/>
      <c r="R475" s="2"/>
      <c r="S475" s="15">
        <f t="shared" si="79"/>
        <v>41827</v>
      </c>
      <c r="T475" s="15" t="str">
        <f t="shared" si="80"/>
        <v/>
      </c>
      <c r="U475" s="15" t="str">
        <f t="shared" si="81"/>
        <v/>
      </c>
      <c r="V475" s="2"/>
      <c r="W475" s="2"/>
      <c r="X475" s="2"/>
    </row>
    <row r="476" spans="1:24">
      <c r="A476" s="2"/>
      <c r="B476" s="2"/>
      <c r="C476" s="2"/>
      <c r="D476" s="2"/>
      <c r="E476" s="2"/>
      <c r="F476" s="2"/>
      <c r="G476" s="2"/>
      <c r="H476" s="2"/>
      <c r="I476" s="2"/>
      <c r="J476" s="22" t="s">
        <v>7876</v>
      </c>
      <c r="K476" s="2" t="str">
        <f t="shared" si="77"/>
        <v>x181</v>
      </c>
      <c r="L476" s="2" t="str">
        <f t="shared" si="78"/>
        <v>Loans and mortgages to individuals</v>
      </c>
      <c r="M476" s="2"/>
      <c r="N476" s="2" t="s">
        <v>359</v>
      </c>
      <c r="O476" s="2"/>
      <c r="P476" s="2"/>
      <c r="Q476" s="2"/>
      <c r="R476" s="2"/>
      <c r="S476" s="15">
        <f t="shared" si="79"/>
        <v>41827</v>
      </c>
      <c r="T476" s="15" t="str">
        <f t="shared" si="80"/>
        <v/>
      </c>
      <c r="U476" s="15" t="str">
        <f t="shared" si="81"/>
        <v/>
      </c>
      <c r="V476" s="2"/>
      <c r="W476" s="2"/>
      <c r="X476" s="2"/>
    </row>
    <row r="477" spans="1:24">
      <c r="A477" s="2"/>
      <c r="B477" s="2"/>
      <c r="C477" s="2"/>
      <c r="D477" s="2"/>
      <c r="E477" s="2"/>
      <c r="F477" s="2"/>
      <c r="G477" s="2"/>
      <c r="H477" s="2"/>
      <c r="I477" s="2"/>
      <c r="J477" s="22" t="s">
        <v>7879</v>
      </c>
      <c r="K477" s="2" t="str">
        <f t="shared" si="77"/>
        <v>x182</v>
      </c>
      <c r="L477" s="2" t="str">
        <f t="shared" si="78"/>
        <v>Other loans and mortgages</v>
      </c>
      <c r="M477" s="2"/>
      <c r="N477" s="2" t="s">
        <v>359</v>
      </c>
      <c r="O477" s="2"/>
      <c r="P477" s="2"/>
      <c r="Q477" s="2"/>
      <c r="R477" s="2"/>
      <c r="S477" s="15">
        <f t="shared" si="79"/>
        <v>41827</v>
      </c>
      <c r="T477" s="15" t="str">
        <f t="shared" si="80"/>
        <v/>
      </c>
      <c r="U477" s="15" t="str">
        <f t="shared" si="81"/>
        <v/>
      </c>
      <c r="V477" s="2"/>
      <c r="W477" s="2"/>
      <c r="X477" s="2"/>
    </row>
    <row r="478" spans="1:24">
      <c r="A478" s="2"/>
      <c r="B478" s="2"/>
      <c r="C478" s="2"/>
      <c r="D478" s="2"/>
      <c r="E478" s="2"/>
      <c r="F478" s="2"/>
      <c r="G478" s="2"/>
      <c r="H478" s="2"/>
      <c r="I478" s="2"/>
      <c r="J478" s="19" t="s">
        <v>167</v>
      </c>
      <c r="K478" s="2" t="str">
        <f t="shared" si="77"/>
        <v>x127</v>
      </c>
      <c r="L478" s="2" t="str">
        <f t="shared" si="78"/>
        <v>Reinsurance deposits and receivables/payables [insurance/reinsurance related]</v>
      </c>
      <c r="M478" s="2" t="s">
        <v>358</v>
      </c>
      <c r="N478" s="2" t="s">
        <v>359</v>
      </c>
      <c r="O478" s="2"/>
      <c r="P478" s="2"/>
      <c r="Q478" s="2"/>
      <c r="R478" s="2"/>
      <c r="S478" s="15">
        <f t="shared" si="79"/>
        <v>41827</v>
      </c>
      <c r="T478" s="15" t="str">
        <f t="shared" si="80"/>
        <v/>
      </c>
      <c r="U478" s="15" t="str">
        <f t="shared" si="81"/>
        <v/>
      </c>
      <c r="V478" s="2"/>
      <c r="W478" s="2"/>
      <c r="X478" s="2"/>
    </row>
    <row r="479" spans="1:24">
      <c r="A479" s="2"/>
      <c r="B479" s="2"/>
      <c r="C479" s="2"/>
      <c r="D479" s="2"/>
      <c r="E479" s="2"/>
      <c r="F479" s="2"/>
      <c r="G479" s="2"/>
      <c r="H479" s="2"/>
      <c r="I479" s="2"/>
      <c r="J479" s="21" t="s">
        <v>168</v>
      </c>
      <c r="K479" s="2" t="str">
        <f t="shared" si="77"/>
        <v>x126</v>
      </c>
      <c r="L479" s="2" t="str">
        <f t="shared" si="78"/>
        <v>Reinsurance deposits</v>
      </c>
      <c r="M479" s="2"/>
      <c r="N479" s="2" t="s">
        <v>359</v>
      </c>
      <c r="O479" s="2"/>
      <c r="P479" s="2"/>
      <c r="Q479" s="2"/>
      <c r="R479" s="2"/>
      <c r="S479" s="15">
        <f t="shared" si="79"/>
        <v>41827</v>
      </c>
      <c r="T479" s="15" t="str">
        <f t="shared" si="80"/>
        <v/>
      </c>
      <c r="U479" s="15" t="str">
        <f t="shared" si="81"/>
        <v/>
      </c>
      <c r="V479" s="2"/>
      <c r="W479" s="2"/>
      <c r="X479" s="2"/>
    </row>
    <row r="480" spans="1:24">
      <c r="A480" s="2"/>
      <c r="B480" s="2"/>
      <c r="C480" s="2"/>
      <c r="D480" s="2"/>
      <c r="E480" s="2"/>
      <c r="F480" s="2"/>
      <c r="G480" s="2"/>
      <c r="H480" s="2"/>
      <c r="I480" s="2"/>
      <c r="J480" s="21" t="s">
        <v>169</v>
      </c>
      <c r="K480" s="2" t="str">
        <f t="shared" si="77"/>
        <v>x120</v>
      </c>
      <c r="L480" s="2" t="str">
        <f t="shared" si="78"/>
        <v>Receivables/payables [insurance/reinsurance related]</v>
      </c>
      <c r="M480" s="2" t="s">
        <v>358</v>
      </c>
      <c r="N480" s="2" t="s">
        <v>359</v>
      </c>
      <c r="O480" s="2"/>
      <c r="P480" s="2"/>
      <c r="Q480" s="2"/>
      <c r="R480" s="2"/>
      <c r="S480" s="15">
        <f t="shared" si="79"/>
        <v>41827</v>
      </c>
      <c r="T480" s="15" t="str">
        <f t="shared" si="80"/>
        <v/>
      </c>
      <c r="U480" s="15" t="str">
        <f t="shared" si="81"/>
        <v/>
      </c>
      <c r="V480" s="2"/>
      <c r="W480" s="2"/>
      <c r="X480" s="2"/>
    </row>
    <row r="481" spans="1:24">
      <c r="A481" s="2"/>
      <c r="B481" s="2"/>
      <c r="C481" s="2"/>
      <c r="D481" s="2"/>
      <c r="E481" s="2"/>
      <c r="F481" s="2"/>
      <c r="G481" s="2"/>
      <c r="H481" s="2"/>
      <c r="I481" s="2"/>
      <c r="J481" s="22" t="s">
        <v>170</v>
      </c>
      <c r="K481" s="2" t="str">
        <f t="shared" si="77"/>
        <v>x119</v>
      </c>
      <c r="L481" s="2" t="str">
        <f t="shared" si="78"/>
        <v>Receivables/payables [insurance/reinsurance accepted]</v>
      </c>
      <c r="M481" s="2"/>
      <c r="N481" s="2" t="s">
        <v>359</v>
      </c>
      <c r="O481" s="2"/>
      <c r="P481" s="2"/>
      <c r="Q481" s="2"/>
      <c r="R481" s="2"/>
      <c r="S481" s="15">
        <f t="shared" si="79"/>
        <v>41827</v>
      </c>
      <c r="T481" s="15" t="str">
        <f t="shared" si="80"/>
        <v/>
      </c>
      <c r="U481" s="15" t="str">
        <f t="shared" si="81"/>
        <v/>
      </c>
      <c r="V481" s="2"/>
      <c r="W481" s="2"/>
      <c r="X481" s="2"/>
    </row>
    <row r="482" spans="1:24">
      <c r="A482" s="2"/>
      <c r="B482" s="2"/>
      <c r="C482" s="2"/>
      <c r="D482" s="2"/>
      <c r="E482" s="2"/>
      <c r="F482" s="2"/>
      <c r="G482" s="2"/>
      <c r="H482" s="2"/>
      <c r="I482" s="2"/>
      <c r="J482" s="22" t="s">
        <v>3409</v>
      </c>
      <c r="K482" s="2" t="str">
        <f t="shared" si="77"/>
        <v>x121</v>
      </c>
      <c r="L482" s="2" t="str">
        <f t="shared" si="78"/>
        <v>Receivables/payables [reinsurance ceded]</v>
      </c>
      <c r="M482" s="2"/>
      <c r="N482" s="2" t="s">
        <v>359</v>
      </c>
      <c r="O482" s="2"/>
      <c r="P482" s="2"/>
      <c r="Q482" s="2"/>
      <c r="R482" s="2"/>
      <c r="S482" s="15">
        <f t="shared" si="79"/>
        <v>41827</v>
      </c>
      <c r="T482" s="15" t="str">
        <f t="shared" si="80"/>
        <v/>
      </c>
      <c r="U482" s="15" t="str">
        <f t="shared" si="81"/>
        <v/>
      </c>
      <c r="V482" s="2"/>
      <c r="W482" s="2"/>
      <c r="X482" s="2"/>
    </row>
    <row r="483" spans="1:24">
      <c r="A483" s="2"/>
      <c r="B483" s="2"/>
      <c r="C483" s="2"/>
      <c r="D483" s="2"/>
      <c r="E483" s="2"/>
      <c r="F483" s="2"/>
      <c r="G483" s="2"/>
      <c r="H483" s="2"/>
      <c r="I483" s="2"/>
      <c r="J483" s="19" t="s">
        <v>171</v>
      </c>
      <c r="K483" s="2" t="str">
        <f t="shared" si="77"/>
        <v>x124</v>
      </c>
      <c r="L483" s="2" t="str">
        <f t="shared" si="78"/>
        <v>Recoverables</v>
      </c>
      <c r="M483" s="2" t="s">
        <v>358</v>
      </c>
      <c r="N483" s="2" t="s">
        <v>359</v>
      </c>
      <c r="O483" s="2"/>
      <c r="P483" s="2"/>
      <c r="Q483" s="2"/>
      <c r="R483" s="2"/>
      <c r="S483" s="15">
        <f t="shared" si="79"/>
        <v>41827</v>
      </c>
      <c r="T483" s="15" t="str">
        <f t="shared" si="80"/>
        <v/>
      </c>
      <c r="U483" s="15" t="str">
        <f t="shared" si="81"/>
        <v/>
      </c>
      <c r="V483" s="2"/>
      <c r="W483" s="2"/>
      <c r="X483" s="2"/>
    </row>
    <row r="484" spans="1:24">
      <c r="A484" s="2"/>
      <c r="B484" s="2"/>
      <c r="C484" s="2"/>
      <c r="D484" s="2"/>
      <c r="E484" s="2"/>
      <c r="F484" s="2"/>
      <c r="G484" s="2"/>
      <c r="H484" s="2"/>
      <c r="I484" s="2"/>
      <c r="J484" s="21" t="s">
        <v>6742</v>
      </c>
      <c r="K484" s="2" t="str">
        <f t="shared" si="77"/>
        <v>x184</v>
      </c>
      <c r="L484" s="2" t="str">
        <f t="shared" si="78"/>
        <v>Recoverables recognised for TP calculation</v>
      </c>
      <c r="M484" s="2"/>
      <c r="N484" s="2" t="s">
        <v>359</v>
      </c>
      <c r="O484" s="2"/>
      <c r="P484" s="2"/>
      <c r="Q484" s="2"/>
      <c r="R484" s="2"/>
      <c r="S484" s="15">
        <f t="shared" si="79"/>
        <v>42277</v>
      </c>
      <c r="T484" s="15" t="str">
        <f t="shared" si="80"/>
        <v/>
      </c>
      <c r="U484" s="15" t="str">
        <f t="shared" si="81"/>
        <v/>
      </c>
      <c r="V484" s="2"/>
      <c r="W484" s="2"/>
      <c r="X484" s="2"/>
    </row>
    <row r="485" spans="1:24">
      <c r="A485" s="2"/>
      <c r="B485" s="2"/>
      <c r="C485" s="2"/>
      <c r="D485" s="2"/>
      <c r="E485" s="2"/>
      <c r="F485" s="2"/>
      <c r="G485" s="2"/>
      <c r="H485" s="2"/>
      <c r="I485" s="2"/>
      <c r="J485" s="21" t="s">
        <v>6743</v>
      </c>
      <c r="K485" s="2" t="str">
        <f t="shared" si="77"/>
        <v>x185</v>
      </c>
      <c r="L485" s="2" t="str">
        <f t="shared" si="78"/>
        <v>Recoverables not recognised for TP calculation</v>
      </c>
      <c r="M485" s="2"/>
      <c r="N485" s="2" t="s">
        <v>359</v>
      </c>
      <c r="O485" s="2"/>
      <c r="P485" s="2"/>
      <c r="Q485" s="2"/>
      <c r="R485" s="2"/>
      <c r="S485" s="15">
        <f t="shared" si="79"/>
        <v>42277</v>
      </c>
      <c r="T485" s="15">
        <f t="shared" si="80"/>
        <v>41639</v>
      </c>
      <c r="U485" s="15" t="str">
        <f t="shared" si="81"/>
        <v/>
      </c>
      <c r="V485" s="2"/>
      <c r="W485" s="2"/>
      <c r="X485" s="2"/>
    </row>
    <row r="486" spans="1:24">
      <c r="A486" s="2"/>
      <c r="B486" s="2"/>
      <c r="C486" s="2"/>
      <c r="D486" s="2"/>
      <c r="E486" s="2"/>
      <c r="F486" s="2"/>
      <c r="G486" s="2"/>
      <c r="H486" s="2"/>
      <c r="I486" s="2"/>
      <c r="J486" s="19" t="s">
        <v>174</v>
      </c>
      <c r="K486" s="2" t="str">
        <f t="shared" si="77"/>
        <v>x101</v>
      </c>
      <c r="L486" s="2" t="str">
        <f t="shared" si="78"/>
        <v>Other than property, plant and equipment, financial [other than receivables/payables insurance/reinsurance related and reinsurance deposits]</v>
      </c>
      <c r="M486" s="2" t="s">
        <v>358</v>
      </c>
      <c r="N486" s="2" t="s">
        <v>359</v>
      </c>
      <c r="O486" s="2"/>
      <c r="P486" s="2"/>
      <c r="Q486" s="2"/>
      <c r="R486" s="2"/>
      <c r="S486" s="15">
        <f t="shared" si="79"/>
        <v>41827</v>
      </c>
      <c r="T486" s="15" t="str">
        <f t="shared" si="80"/>
        <v/>
      </c>
      <c r="U486" s="15" t="str">
        <f t="shared" si="81"/>
        <v/>
      </c>
      <c r="V486" s="2"/>
      <c r="W486" s="2"/>
      <c r="X486" s="2"/>
    </row>
    <row r="487" spans="1:24">
      <c r="A487" s="2"/>
      <c r="B487" s="2"/>
      <c r="C487" s="2"/>
      <c r="D487" s="2"/>
      <c r="E487" s="2"/>
      <c r="F487" s="2"/>
      <c r="G487" s="2"/>
      <c r="H487" s="2"/>
      <c r="I487" s="2"/>
      <c r="J487" s="21" t="s">
        <v>175</v>
      </c>
      <c r="K487" s="2" t="str">
        <f t="shared" si="77"/>
        <v>x71</v>
      </c>
      <c r="L487" s="2" t="str">
        <f t="shared" si="78"/>
        <v>Intangible</v>
      </c>
      <c r="M487" s="2" t="s">
        <v>358</v>
      </c>
      <c r="N487" s="2" t="s">
        <v>359</v>
      </c>
      <c r="O487" s="2"/>
      <c r="P487" s="2"/>
      <c r="Q487" s="2"/>
      <c r="R487" s="2"/>
      <c r="S487" s="15">
        <f t="shared" si="79"/>
        <v>41827</v>
      </c>
      <c r="T487" s="15" t="str">
        <f t="shared" si="80"/>
        <v/>
      </c>
      <c r="U487" s="15" t="str">
        <f t="shared" si="81"/>
        <v/>
      </c>
      <c r="V487" s="2"/>
      <c r="W487" s="2"/>
      <c r="X487" s="2"/>
    </row>
    <row r="488" spans="1:24">
      <c r="A488" s="2"/>
      <c r="B488" s="2"/>
      <c r="C488" s="2"/>
      <c r="D488" s="2"/>
      <c r="E488" s="2"/>
      <c r="F488" s="2"/>
      <c r="G488" s="2"/>
      <c r="H488" s="2"/>
      <c r="I488" s="2"/>
      <c r="J488" s="22" t="s">
        <v>176</v>
      </c>
      <c r="K488" s="2" t="str">
        <f t="shared" si="77"/>
        <v>x62</v>
      </c>
      <c r="L488" s="2" t="str">
        <f t="shared" si="78"/>
        <v>Goodwill</v>
      </c>
      <c r="M488" s="2"/>
      <c r="N488" s="2" t="s">
        <v>359</v>
      </c>
      <c r="O488" s="2"/>
      <c r="P488" s="2"/>
      <c r="Q488" s="2"/>
      <c r="R488" s="2"/>
      <c r="S488" s="15">
        <f t="shared" si="79"/>
        <v>41827</v>
      </c>
      <c r="T488" s="15" t="str">
        <f t="shared" si="80"/>
        <v/>
      </c>
      <c r="U488" s="15" t="str">
        <f t="shared" si="81"/>
        <v/>
      </c>
      <c r="V488" s="2"/>
      <c r="W488" s="2"/>
      <c r="X488" s="2"/>
    </row>
    <row r="489" spans="1:24">
      <c r="A489" s="2"/>
      <c r="B489" s="2"/>
      <c r="C489" s="2"/>
      <c r="D489" s="2"/>
      <c r="E489" s="2"/>
      <c r="F489" s="2"/>
      <c r="G489" s="2"/>
      <c r="H489" s="2"/>
      <c r="I489" s="2"/>
      <c r="J489" s="22" t="s">
        <v>177</v>
      </c>
      <c r="K489" s="2" t="str">
        <f t="shared" si="77"/>
        <v>x29</v>
      </c>
      <c r="L489" s="2" t="str">
        <f t="shared" si="78"/>
        <v>Deferred acquisition costs</v>
      </c>
      <c r="M489" s="2"/>
      <c r="N489" s="2" t="s">
        <v>359</v>
      </c>
      <c r="O489" s="2"/>
      <c r="P489" s="2"/>
      <c r="Q489" s="2"/>
      <c r="R489" s="2"/>
      <c r="S489" s="15">
        <f t="shared" si="79"/>
        <v>41827</v>
      </c>
      <c r="T489" s="15" t="str">
        <f t="shared" si="80"/>
        <v/>
      </c>
      <c r="U489" s="15" t="str">
        <f t="shared" si="81"/>
        <v/>
      </c>
      <c r="V489" s="2"/>
      <c r="W489" s="2"/>
      <c r="X489" s="2"/>
    </row>
    <row r="490" spans="1:24">
      <c r="A490" s="2"/>
      <c r="B490" s="2"/>
      <c r="C490" s="2"/>
      <c r="D490" s="2"/>
      <c r="E490" s="2"/>
      <c r="F490" s="2"/>
      <c r="G490" s="2"/>
      <c r="H490" s="2"/>
      <c r="I490" s="2"/>
      <c r="J490" s="22" t="s">
        <v>178</v>
      </c>
      <c r="K490" s="2" t="str">
        <f t="shared" si="77"/>
        <v>x72</v>
      </c>
      <c r="L490" s="2" t="str">
        <f t="shared" si="78"/>
        <v>Intangible other than goodwill and deferred acquisition costs</v>
      </c>
      <c r="M490" s="2"/>
      <c r="N490" s="2" t="s">
        <v>359</v>
      </c>
      <c r="O490" s="2"/>
      <c r="P490" s="2"/>
      <c r="Q490" s="2"/>
      <c r="R490" s="2"/>
      <c r="S490" s="15">
        <f t="shared" si="79"/>
        <v>41827</v>
      </c>
      <c r="T490" s="15" t="str">
        <f t="shared" si="80"/>
        <v/>
      </c>
      <c r="U490" s="15" t="str">
        <f t="shared" si="81"/>
        <v/>
      </c>
      <c r="V490" s="2"/>
      <c r="W490" s="2"/>
      <c r="X490" s="2"/>
    </row>
    <row r="491" spans="1:24">
      <c r="A491" s="2"/>
      <c r="B491" s="2"/>
      <c r="C491" s="2"/>
      <c r="D491" s="2"/>
      <c r="E491" s="2"/>
      <c r="F491" s="2"/>
      <c r="G491" s="2"/>
      <c r="H491" s="2"/>
      <c r="I491" s="2"/>
      <c r="J491" s="21" t="s">
        <v>142</v>
      </c>
      <c r="K491" s="2" t="str">
        <f t="shared" si="77"/>
        <v>x30</v>
      </c>
      <c r="L491" s="2" t="str">
        <f t="shared" si="78"/>
        <v>Deferred tax</v>
      </c>
      <c r="M491" s="2"/>
      <c r="N491" s="2" t="s">
        <v>359</v>
      </c>
      <c r="O491" s="2"/>
      <c r="P491" s="2"/>
      <c r="Q491" s="2"/>
      <c r="R491" s="2"/>
      <c r="S491" s="15">
        <f t="shared" si="79"/>
        <v>41827</v>
      </c>
      <c r="T491" s="15" t="str">
        <f t="shared" si="80"/>
        <v/>
      </c>
      <c r="U491" s="15" t="str">
        <f t="shared" si="81"/>
        <v/>
      </c>
      <c r="V491" s="2"/>
      <c r="W491" s="2"/>
      <c r="X491" s="2"/>
    </row>
    <row r="492" spans="1:24">
      <c r="A492" s="2"/>
      <c r="B492" s="2"/>
      <c r="C492" s="2"/>
      <c r="D492" s="2"/>
      <c r="E492" s="2"/>
      <c r="F492" s="2"/>
      <c r="G492" s="2"/>
      <c r="H492" s="2"/>
      <c r="I492" s="2"/>
      <c r="J492" s="21" t="s">
        <v>179</v>
      </c>
      <c r="K492" s="2" t="str">
        <f t="shared" si="77"/>
        <v>x122</v>
      </c>
      <c r="L492" s="2" t="str">
        <f t="shared" si="78"/>
        <v>Receivables/payables [trade]</v>
      </c>
      <c r="M492" s="2"/>
      <c r="N492" s="2" t="s">
        <v>359</v>
      </c>
      <c r="O492" s="2"/>
      <c r="P492" s="2"/>
      <c r="Q492" s="2"/>
      <c r="R492" s="2"/>
      <c r="S492" s="15">
        <f t="shared" si="79"/>
        <v>41827</v>
      </c>
      <c r="T492" s="15" t="str">
        <f t="shared" si="80"/>
        <v/>
      </c>
      <c r="U492" s="15" t="str">
        <f t="shared" si="81"/>
        <v/>
      </c>
      <c r="V492" s="2"/>
      <c r="W492" s="2"/>
      <c r="X492" s="2"/>
    </row>
    <row r="493" spans="1:24">
      <c r="A493" s="2"/>
      <c r="B493" s="2"/>
      <c r="C493" s="2"/>
      <c r="D493" s="2"/>
      <c r="E493" s="2"/>
      <c r="F493" s="2"/>
      <c r="G493" s="2"/>
      <c r="H493" s="2"/>
      <c r="I493" s="2"/>
      <c r="J493" s="21" t="s">
        <v>180</v>
      </c>
      <c r="K493" s="2" t="str">
        <f t="shared" si="77"/>
        <v>x111</v>
      </c>
      <c r="L493" s="2" t="str">
        <f t="shared" si="78"/>
        <v>Pension benefit</v>
      </c>
      <c r="M493" s="2"/>
      <c r="N493" s="2" t="s">
        <v>359</v>
      </c>
      <c r="O493" s="2"/>
      <c r="P493" s="2"/>
      <c r="Q493" s="2"/>
      <c r="R493" s="2"/>
      <c r="S493" s="15">
        <f t="shared" si="79"/>
        <v>41827</v>
      </c>
      <c r="T493" s="15" t="str">
        <f t="shared" si="80"/>
        <v/>
      </c>
      <c r="U493" s="15" t="str">
        <f t="shared" si="81"/>
        <v/>
      </c>
      <c r="V493" s="2"/>
      <c r="W493" s="2"/>
      <c r="X493" s="2"/>
    </row>
    <row r="494" spans="1:24">
      <c r="A494" s="2"/>
      <c r="B494" s="2"/>
      <c r="C494" s="2"/>
      <c r="D494" s="2"/>
      <c r="E494" s="2"/>
      <c r="F494" s="2"/>
      <c r="G494" s="2"/>
      <c r="H494" s="2"/>
      <c r="I494" s="2"/>
      <c r="J494" s="21" t="s">
        <v>181</v>
      </c>
      <c r="K494" s="2" t="str">
        <f t="shared" si="77"/>
        <v>x38</v>
      </c>
      <c r="L494" s="2" t="str">
        <f t="shared" si="78"/>
        <v>Due in respect of own fund items or initial fund called up but not yet paid in</v>
      </c>
      <c r="M494" s="2"/>
      <c r="N494" s="2" t="s">
        <v>359</v>
      </c>
      <c r="O494" s="2"/>
      <c r="P494" s="2"/>
      <c r="Q494" s="2"/>
      <c r="R494" s="2"/>
      <c r="S494" s="15">
        <f t="shared" si="79"/>
        <v>41827</v>
      </c>
      <c r="T494" s="15" t="str">
        <f t="shared" si="80"/>
        <v/>
      </c>
      <c r="U494" s="15" t="str">
        <f t="shared" si="81"/>
        <v/>
      </c>
      <c r="V494" s="2"/>
      <c r="W494" s="2"/>
      <c r="X494" s="2"/>
    </row>
    <row r="495" spans="1:24">
      <c r="A495" s="2"/>
      <c r="B495" s="2"/>
      <c r="C495" s="2"/>
      <c r="D495" s="2"/>
      <c r="E495" s="2"/>
      <c r="F495" s="2"/>
      <c r="G495" s="2"/>
      <c r="H495" s="2"/>
      <c r="I495" s="2"/>
      <c r="J495" s="21" t="s">
        <v>3458</v>
      </c>
      <c r="K495" s="2" t="str">
        <f t="shared" si="77"/>
        <v>x97</v>
      </c>
      <c r="L495" s="2" t="str">
        <f t="shared" si="78"/>
        <v>Other than intangible, deferred tax, pension benefit, property, plant and equipment, financial, reinsurance deposits, receivables/payables and due in respect of own fund items or initial fund called up but not yet paid in</v>
      </c>
      <c r="M495" s="2"/>
      <c r="N495" s="2" t="s">
        <v>359</v>
      </c>
      <c r="O495" s="2"/>
      <c r="P495" s="2"/>
      <c r="Q495" s="2"/>
      <c r="R495" s="2"/>
      <c r="S495" s="15">
        <f t="shared" si="79"/>
        <v>41827</v>
      </c>
      <c r="T495" s="15" t="str">
        <f t="shared" si="80"/>
        <v/>
      </c>
      <c r="U495" s="15" t="str">
        <f t="shared" si="81"/>
        <v/>
      </c>
      <c r="V495" s="2"/>
      <c r="W495" s="2"/>
      <c r="X495" s="2"/>
    </row>
    <row r="496" spans="1:24">
      <c r="A496" s="2"/>
      <c r="B496" s="2"/>
      <c r="C496" s="2"/>
      <c r="D496" s="2"/>
      <c r="E496" s="2"/>
      <c r="F496" s="2"/>
      <c r="G496" s="2"/>
      <c r="H496" s="2"/>
      <c r="I496" s="2"/>
      <c r="J496" s="20" t="s">
        <v>7140</v>
      </c>
      <c r="K496" s="2"/>
      <c r="L496" s="2"/>
      <c r="M496" s="2"/>
      <c r="N496" s="2"/>
      <c r="O496" s="2" t="s">
        <v>2286</v>
      </c>
      <c r="P496" s="2"/>
      <c r="Q496" s="2" t="s">
        <v>369</v>
      </c>
      <c r="R496" s="2" t="s">
        <v>10846</v>
      </c>
      <c r="S496" s="15">
        <v>42277</v>
      </c>
      <c r="T496" s="15"/>
      <c r="U496" s="15">
        <v>44027</v>
      </c>
      <c r="V496" s="2"/>
      <c r="W496" s="2"/>
      <c r="X496" s="2"/>
    </row>
    <row r="497" spans="1:24">
      <c r="A497" s="2"/>
      <c r="B497" s="2"/>
      <c r="C497" s="2"/>
      <c r="D497" s="2"/>
      <c r="E497" s="2"/>
      <c r="F497" s="2"/>
      <c r="G497" s="2"/>
      <c r="H497" s="2"/>
      <c r="I497" s="2"/>
      <c r="J497" s="17" t="s">
        <v>5006</v>
      </c>
      <c r="K497" s="2" t="str">
        <f t="shared" ref="K497:K514" si="82">VLOOKUP(J497,$A:$B,2,FALSE)</f>
        <v>x175</v>
      </c>
      <c r="L497" s="2" t="s">
        <v>10364</v>
      </c>
      <c r="M497" s="2"/>
      <c r="N497" s="2"/>
      <c r="O497" s="2"/>
      <c r="P497" s="2"/>
      <c r="Q497" s="2"/>
      <c r="R497" s="2"/>
      <c r="S497" s="15">
        <f t="shared" ref="S497:S514" si="83">VLOOKUP(J497,A:G,5,FALSE)</f>
        <v>41827</v>
      </c>
      <c r="T497" s="15" t="str">
        <f t="shared" ref="T497:T514" si="84">IF(VLOOKUP(J497,A:G,6,FALSE)=0,"",VLOOKUP(J497,A:G,6,FALSE))</f>
        <v/>
      </c>
      <c r="U497" s="15" t="str">
        <f t="shared" ref="U497:U514" si="85">IF(VLOOKUP(J497,A:G,7,FALSE)=0,"",VLOOKUP(J497,A:G,7,FALSE))</f>
        <v/>
      </c>
      <c r="V497" s="2"/>
      <c r="W497" s="2"/>
      <c r="X497" s="2"/>
    </row>
    <row r="498" spans="1:24">
      <c r="A498" s="2"/>
      <c r="B498" s="2"/>
      <c r="C498" s="2"/>
      <c r="D498" s="2"/>
      <c r="E498" s="2"/>
      <c r="F498" s="2"/>
      <c r="G498" s="2"/>
      <c r="H498" s="2"/>
      <c r="I498" s="2"/>
      <c r="J498" s="17" t="s">
        <v>5007</v>
      </c>
      <c r="K498" s="2" t="str">
        <f t="shared" si="82"/>
        <v>x176</v>
      </c>
      <c r="L498" s="2" t="s">
        <v>10365</v>
      </c>
      <c r="M498" s="2"/>
      <c r="N498" s="2"/>
      <c r="O498" s="2"/>
      <c r="P498" s="2"/>
      <c r="Q498" s="2"/>
      <c r="R498" s="2"/>
      <c r="S498" s="15">
        <f t="shared" si="83"/>
        <v>41827</v>
      </c>
      <c r="T498" s="15" t="str">
        <f t="shared" si="84"/>
        <v/>
      </c>
      <c r="U498" s="15" t="str">
        <f t="shared" si="85"/>
        <v/>
      </c>
      <c r="V498" s="2"/>
      <c r="W498" s="2"/>
      <c r="X498" s="2"/>
    </row>
    <row r="499" spans="1:24">
      <c r="A499" s="2"/>
      <c r="B499" s="2"/>
      <c r="C499" s="2"/>
      <c r="D499" s="2"/>
      <c r="E499" s="2"/>
      <c r="F499" s="2"/>
      <c r="G499" s="2"/>
      <c r="H499" s="2"/>
      <c r="I499" s="2"/>
      <c r="J499" s="17" t="s">
        <v>9926</v>
      </c>
      <c r="K499" s="2" t="str">
        <f t="shared" si="82"/>
        <v>x40</v>
      </c>
      <c r="L499" s="2" t="s">
        <v>10366</v>
      </c>
      <c r="M499" s="2"/>
      <c r="N499" s="2"/>
      <c r="O499" s="2"/>
      <c r="P499" s="2"/>
      <c r="Q499" s="2"/>
      <c r="R499" s="2"/>
      <c r="S499" s="15">
        <f t="shared" si="83"/>
        <v>41827</v>
      </c>
      <c r="T499" s="15" t="str">
        <f t="shared" si="84"/>
        <v/>
      </c>
      <c r="U499" s="15" t="str">
        <f t="shared" si="85"/>
        <v/>
      </c>
      <c r="V499" s="2"/>
      <c r="W499" s="2"/>
      <c r="X499" s="2"/>
    </row>
    <row r="500" spans="1:24">
      <c r="A500" s="2"/>
      <c r="B500" s="2"/>
      <c r="C500" s="2"/>
      <c r="D500" s="2"/>
      <c r="E500" s="2"/>
      <c r="F500" s="2"/>
      <c r="G500" s="2"/>
      <c r="H500" s="2"/>
      <c r="I500" s="2"/>
      <c r="J500" s="17" t="s">
        <v>9927</v>
      </c>
      <c r="K500" s="2" t="str">
        <f t="shared" si="82"/>
        <v>x41</v>
      </c>
      <c r="L500" s="2" t="s">
        <v>10367</v>
      </c>
      <c r="M500" s="2"/>
      <c r="N500" s="2"/>
      <c r="O500" s="2"/>
      <c r="P500" s="2"/>
      <c r="Q500" s="2"/>
      <c r="R500" s="2"/>
      <c r="S500" s="15">
        <f t="shared" si="83"/>
        <v>41827</v>
      </c>
      <c r="T500" s="15" t="str">
        <f t="shared" si="84"/>
        <v/>
      </c>
      <c r="U500" s="15" t="str">
        <f t="shared" si="85"/>
        <v/>
      </c>
      <c r="V500" s="2"/>
      <c r="W500" s="2"/>
      <c r="X500" s="2"/>
    </row>
    <row r="501" spans="1:24">
      <c r="A501" s="2"/>
      <c r="B501" s="2"/>
      <c r="C501" s="2"/>
      <c r="D501" s="2"/>
      <c r="E501" s="2"/>
      <c r="F501" s="2"/>
      <c r="G501" s="2"/>
      <c r="H501" s="2"/>
      <c r="I501" s="2"/>
      <c r="J501" s="17" t="s">
        <v>5008</v>
      </c>
      <c r="K501" s="2" t="str">
        <f t="shared" si="82"/>
        <v>x177</v>
      </c>
      <c r="L501" s="2" t="s">
        <v>10368</v>
      </c>
      <c r="M501" s="2"/>
      <c r="N501" s="2"/>
      <c r="O501" s="2"/>
      <c r="P501" s="2"/>
      <c r="Q501" s="2"/>
      <c r="R501" s="2"/>
      <c r="S501" s="15">
        <f t="shared" si="83"/>
        <v>41827</v>
      </c>
      <c r="T501" s="15" t="str">
        <f t="shared" si="84"/>
        <v/>
      </c>
      <c r="U501" s="15" t="str">
        <f t="shared" si="85"/>
        <v/>
      </c>
      <c r="V501" s="2"/>
      <c r="W501" s="2"/>
      <c r="X501" s="2"/>
    </row>
    <row r="502" spans="1:24">
      <c r="A502" s="2"/>
      <c r="B502" s="2"/>
      <c r="C502" s="2"/>
      <c r="D502" s="2"/>
      <c r="E502" s="2"/>
      <c r="F502" s="2"/>
      <c r="G502" s="2"/>
      <c r="H502" s="2"/>
      <c r="I502" s="2"/>
      <c r="J502" s="17" t="s">
        <v>163</v>
      </c>
      <c r="K502" s="2" t="str">
        <f t="shared" si="82"/>
        <v>x136</v>
      </c>
      <c r="L502" s="2" t="s">
        <v>10369</v>
      </c>
      <c r="M502" s="2"/>
      <c r="N502" s="2"/>
      <c r="O502" s="2"/>
      <c r="P502" s="2"/>
      <c r="Q502" s="2"/>
      <c r="R502" s="2"/>
      <c r="S502" s="15">
        <f t="shared" si="83"/>
        <v>41827</v>
      </c>
      <c r="T502" s="15" t="str">
        <f t="shared" si="84"/>
        <v/>
      </c>
      <c r="U502" s="15" t="str">
        <f t="shared" si="85"/>
        <v/>
      </c>
      <c r="V502" s="2"/>
      <c r="W502" s="2"/>
      <c r="X502" s="2"/>
    </row>
    <row r="503" spans="1:24">
      <c r="A503" s="2"/>
      <c r="B503" s="2"/>
      <c r="C503" s="2"/>
      <c r="D503" s="2"/>
      <c r="E503" s="2"/>
      <c r="F503" s="2"/>
      <c r="G503" s="2"/>
      <c r="H503" s="2"/>
      <c r="I503" s="2"/>
      <c r="J503" s="17" t="s">
        <v>164</v>
      </c>
      <c r="K503" s="2" t="str">
        <f t="shared" si="82"/>
        <v>x18</v>
      </c>
      <c r="L503" s="2" t="s">
        <v>10370</v>
      </c>
      <c r="M503" s="2"/>
      <c r="N503" s="2"/>
      <c r="O503" s="2"/>
      <c r="P503" s="2"/>
      <c r="Q503" s="2"/>
      <c r="R503" s="2"/>
      <c r="S503" s="15">
        <f t="shared" si="83"/>
        <v>41827</v>
      </c>
      <c r="T503" s="15" t="str">
        <f t="shared" si="84"/>
        <v/>
      </c>
      <c r="U503" s="15" t="str">
        <f t="shared" si="85"/>
        <v/>
      </c>
      <c r="V503" s="2"/>
      <c r="W503" s="2"/>
      <c r="X503" s="2"/>
    </row>
    <row r="504" spans="1:24">
      <c r="A504" s="2"/>
      <c r="B504" s="2"/>
      <c r="C504" s="2"/>
      <c r="D504" s="2"/>
      <c r="E504" s="2"/>
      <c r="F504" s="2"/>
      <c r="G504" s="2"/>
      <c r="H504" s="2"/>
      <c r="I504" s="2"/>
      <c r="J504" s="17" t="s">
        <v>7119</v>
      </c>
      <c r="K504" s="2" t="str">
        <f t="shared" si="82"/>
        <v>x186</v>
      </c>
      <c r="L504" s="2" t="s">
        <v>10371</v>
      </c>
      <c r="M504" s="2"/>
      <c r="N504" s="2"/>
      <c r="O504" s="2"/>
      <c r="P504" s="2"/>
      <c r="Q504" s="2"/>
      <c r="R504" s="2"/>
      <c r="S504" s="15">
        <f t="shared" si="83"/>
        <v>42277</v>
      </c>
      <c r="T504" s="15" t="str">
        <f t="shared" si="84"/>
        <v/>
      </c>
      <c r="U504" s="15" t="str">
        <f t="shared" si="85"/>
        <v/>
      </c>
      <c r="V504" s="2"/>
      <c r="W504" s="2"/>
      <c r="X504" s="2"/>
    </row>
    <row r="505" spans="1:24">
      <c r="A505" s="2"/>
      <c r="B505" s="2"/>
      <c r="C505" s="2"/>
      <c r="D505" s="2"/>
      <c r="E505" s="2"/>
      <c r="F505" s="2"/>
      <c r="G505" s="2"/>
      <c r="H505" s="2"/>
      <c r="I505" s="2"/>
      <c r="J505" s="17" t="s">
        <v>9920</v>
      </c>
      <c r="K505" s="2" t="str">
        <f t="shared" si="82"/>
        <v>x81</v>
      </c>
      <c r="L505" s="2" t="s">
        <v>10372</v>
      </c>
      <c r="M505" s="2"/>
      <c r="N505" s="2"/>
      <c r="O505" s="2"/>
      <c r="P505" s="2"/>
      <c r="Q505" s="2"/>
      <c r="R505" s="2"/>
      <c r="S505" s="15">
        <f t="shared" si="83"/>
        <v>41827</v>
      </c>
      <c r="T505" s="15" t="str">
        <f t="shared" si="84"/>
        <v/>
      </c>
      <c r="U505" s="15">
        <f t="shared" si="85"/>
        <v>42277</v>
      </c>
      <c r="V505" s="2"/>
      <c r="W505" s="2"/>
      <c r="X505" s="2"/>
    </row>
    <row r="506" spans="1:24">
      <c r="A506" s="2"/>
      <c r="B506" s="2"/>
      <c r="C506" s="2"/>
      <c r="D506" s="2"/>
      <c r="E506" s="2"/>
      <c r="F506" s="2"/>
      <c r="G506" s="2"/>
      <c r="H506" s="2"/>
      <c r="I506" s="2"/>
      <c r="J506" s="17" t="s">
        <v>9925</v>
      </c>
      <c r="K506" s="2" t="str">
        <f t="shared" si="82"/>
        <v>x115</v>
      </c>
      <c r="L506" s="2" t="s">
        <v>10373</v>
      </c>
      <c r="M506" s="2"/>
      <c r="N506" s="2"/>
      <c r="O506" s="2"/>
      <c r="P506" s="2"/>
      <c r="Q506" s="2"/>
      <c r="R506" s="2"/>
      <c r="S506" s="15">
        <f t="shared" si="83"/>
        <v>41827</v>
      </c>
      <c r="T506" s="15" t="str">
        <f t="shared" si="84"/>
        <v/>
      </c>
      <c r="U506" s="15" t="str">
        <f t="shared" si="85"/>
        <v/>
      </c>
      <c r="V506" s="2"/>
      <c r="W506" s="2"/>
      <c r="X506" s="2"/>
    </row>
    <row r="507" spans="1:24">
      <c r="A507" s="2"/>
      <c r="B507" s="2"/>
      <c r="C507" s="2"/>
      <c r="D507" s="2"/>
      <c r="E507" s="2"/>
      <c r="F507" s="2"/>
      <c r="G507" s="2"/>
      <c r="H507" s="2"/>
      <c r="I507" s="2"/>
      <c r="J507" s="17" t="s">
        <v>5010</v>
      </c>
      <c r="K507" s="2" t="str">
        <f t="shared" si="82"/>
        <v>x179</v>
      </c>
      <c r="L507" s="2" t="s">
        <v>10374</v>
      </c>
      <c r="M507" s="2"/>
      <c r="N507" s="2"/>
      <c r="O507" s="2"/>
      <c r="P507" s="2"/>
      <c r="Q507" s="2"/>
      <c r="R507" s="2"/>
      <c r="S507" s="15">
        <f t="shared" si="83"/>
        <v>41827</v>
      </c>
      <c r="T507" s="15" t="str">
        <f t="shared" si="84"/>
        <v/>
      </c>
      <c r="U507" s="15" t="str">
        <f t="shared" si="85"/>
        <v/>
      </c>
      <c r="V507" s="2"/>
      <c r="W507" s="2"/>
      <c r="X507" s="2"/>
    </row>
    <row r="508" spans="1:24">
      <c r="A508" s="2"/>
      <c r="B508" s="2"/>
      <c r="C508" s="2"/>
      <c r="D508" s="2"/>
      <c r="E508" s="2"/>
      <c r="F508" s="2"/>
      <c r="G508" s="2"/>
      <c r="H508" s="2"/>
      <c r="I508" s="2"/>
      <c r="J508" s="17" t="s">
        <v>9902</v>
      </c>
      <c r="K508" s="2" t="str">
        <f t="shared" si="82"/>
        <v>x34</v>
      </c>
      <c r="L508" s="2" t="s">
        <v>13193</v>
      </c>
      <c r="M508" s="2"/>
      <c r="N508" s="2"/>
      <c r="O508" s="2"/>
      <c r="P508" s="2"/>
      <c r="Q508" s="2"/>
      <c r="R508" s="2"/>
      <c r="S508" s="15">
        <f t="shared" si="83"/>
        <v>41827</v>
      </c>
      <c r="T508" s="15" t="str">
        <f t="shared" si="84"/>
        <v/>
      </c>
      <c r="U508" s="15" t="str">
        <f t="shared" si="85"/>
        <v/>
      </c>
      <c r="V508" s="2"/>
      <c r="W508" s="2"/>
      <c r="X508" s="2"/>
    </row>
    <row r="509" spans="1:24">
      <c r="A509" s="2"/>
      <c r="B509" s="2"/>
      <c r="C509" s="2"/>
      <c r="D509" s="2"/>
      <c r="E509" s="2"/>
      <c r="F509" s="2"/>
      <c r="G509" s="2"/>
      <c r="H509" s="2"/>
      <c r="I509" s="2"/>
      <c r="J509" s="17" t="s">
        <v>9903</v>
      </c>
      <c r="K509" s="2" t="str">
        <f t="shared" si="82"/>
        <v>x201</v>
      </c>
      <c r="L509" s="2" t="s">
        <v>13194</v>
      </c>
      <c r="M509" s="2"/>
      <c r="N509" s="2"/>
      <c r="O509" s="2"/>
      <c r="P509" s="2"/>
      <c r="Q509" s="2"/>
      <c r="R509" s="2"/>
      <c r="S509" s="15">
        <f t="shared" si="83"/>
        <v>42277</v>
      </c>
      <c r="T509" s="15" t="str">
        <f t="shared" si="84"/>
        <v/>
      </c>
      <c r="U509" s="15" t="str">
        <f t="shared" si="85"/>
        <v/>
      </c>
      <c r="V509" s="2"/>
      <c r="W509" s="2"/>
      <c r="X509" s="2"/>
    </row>
    <row r="510" spans="1:24">
      <c r="A510" s="2"/>
      <c r="B510" s="2"/>
      <c r="C510" s="2"/>
      <c r="D510" s="2"/>
      <c r="E510" s="2"/>
      <c r="F510" s="2"/>
      <c r="G510" s="2"/>
      <c r="H510" s="2"/>
      <c r="I510" s="2"/>
      <c r="J510" s="17" t="s">
        <v>9904</v>
      </c>
      <c r="K510" s="2" t="str">
        <f t="shared" si="82"/>
        <v>x202</v>
      </c>
      <c r="L510" s="2" t="s">
        <v>13195</v>
      </c>
      <c r="M510" s="2"/>
      <c r="N510" s="2"/>
      <c r="O510" s="2"/>
      <c r="P510" s="2"/>
      <c r="Q510" s="2"/>
      <c r="R510" s="2"/>
      <c r="S510" s="15">
        <f t="shared" si="83"/>
        <v>42277</v>
      </c>
      <c r="T510" s="15" t="str">
        <f t="shared" si="84"/>
        <v/>
      </c>
      <c r="U510" s="15" t="str">
        <f t="shared" si="85"/>
        <v/>
      </c>
      <c r="V510" s="2"/>
      <c r="W510" s="2"/>
      <c r="X510" s="2"/>
    </row>
    <row r="511" spans="1:24">
      <c r="A511" s="2"/>
      <c r="B511" s="2"/>
      <c r="C511" s="2"/>
      <c r="D511" s="2"/>
      <c r="E511" s="2"/>
      <c r="F511" s="2"/>
      <c r="G511" s="2"/>
      <c r="H511" s="2"/>
      <c r="I511" s="2"/>
      <c r="J511" s="17" t="s">
        <v>156</v>
      </c>
      <c r="K511" s="2" t="str">
        <f t="shared" si="82"/>
        <v>x150</v>
      </c>
      <c r="L511" s="2" t="s">
        <v>13196</v>
      </c>
      <c r="M511" s="2"/>
      <c r="N511" s="2"/>
      <c r="O511" s="2"/>
      <c r="P511" s="2"/>
      <c r="Q511" s="2"/>
      <c r="R511" s="2"/>
      <c r="S511" s="15">
        <f t="shared" si="83"/>
        <v>41827</v>
      </c>
      <c r="T511" s="15" t="str">
        <f t="shared" si="84"/>
        <v/>
      </c>
      <c r="U511" s="15" t="str">
        <f t="shared" si="85"/>
        <v/>
      </c>
      <c r="V511" s="2"/>
      <c r="W511" s="2"/>
      <c r="X511" s="2"/>
    </row>
    <row r="512" spans="1:24">
      <c r="A512" s="2"/>
      <c r="B512" s="2"/>
      <c r="C512" s="2"/>
      <c r="D512" s="2"/>
      <c r="E512" s="2"/>
      <c r="F512" s="2"/>
      <c r="G512" s="2"/>
      <c r="H512" s="2"/>
      <c r="I512" s="2"/>
      <c r="J512" s="17" t="s">
        <v>9905</v>
      </c>
      <c r="K512" s="2" t="str">
        <f t="shared" si="82"/>
        <v>x33</v>
      </c>
      <c r="L512" s="2" t="s">
        <v>13197</v>
      </c>
      <c r="M512" s="2"/>
      <c r="N512" s="2"/>
      <c r="O512" s="2"/>
      <c r="P512" s="2"/>
      <c r="Q512" s="2"/>
      <c r="R512" s="2"/>
      <c r="S512" s="15">
        <f t="shared" si="83"/>
        <v>41827</v>
      </c>
      <c r="T512" s="15" t="str">
        <f t="shared" si="84"/>
        <v/>
      </c>
      <c r="U512" s="15" t="str">
        <f t="shared" si="85"/>
        <v/>
      </c>
      <c r="V512" s="2"/>
      <c r="W512" s="2"/>
      <c r="X512" s="2"/>
    </row>
    <row r="513" spans="1:24">
      <c r="A513" s="2"/>
      <c r="B513" s="2"/>
      <c r="C513" s="2"/>
      <c r="D513" s="2"/>
      <c r="E513" s="2"/>
      <c r="F513" s="2"/>
      <c r="G513" s="2"/>
      <c r="H513" s="2"/>
      <c r="I513" s="2"/>
      <c r="J513" s="17" t="s">
        <v>133</v>
      </c>
      <c r="K513" s="2" t="str">
        <f t="shared" si="82"/>
        <v>x25</v>
      </c>
      <c r="L513" s="2" t="s">
        <v>13198</v>
      </c>
      <c r="M513" s="2"/>
      <c r="N513" s="2"/>
      <c r="O513" s="2"/>
      <c r="P513" s="2"/>
      <c r="Q513" s="2"/>
      <c r="R513" s="2"/>
      <c r="S513" s="15">
        <f t="shared" si="83"/>
        <v>41827</v>
      </c>
      <c r="T513" s="15" t="str">
        <f t="shared" si="84"/>
        <v/>
      </c>
      <c r="U513" s="15" t="str">
        <f t="shared" si="85"/>
        <v/>
      </c>
      <c r="V513" s="2"/>
      <c r="W513" s="2"/>
      <c r="X513" s="2"/>
    </row>
    <row r="514" spans="1:24">
      <c r="A514" s="2"/>
      <c r="B514" s="2"/>
      <c r="C514" s="2"/>
      <c r="D514" s="2"/>
      <c r="E514" s="2"/>
      <c r="F514" s="2"/>
      <c r="G514" s="2"/>
      <c r="H514" s="2"/>
      <c r="I514" s="2"/>
      <c r="J514" s="17" t="s">
        <v>7138</v>
      </c>
      <c r="K514" s="2" t="str">
        <f t="shared" si="82"/>
        <v>x195</v>
      </c>
      <c r="L514" s="2" t="s">
        <v>10375</v>
      </c>
      <c r="M514" s="2"/>
      <c r="N514" s="2"/>
      <c r="O514" s="2"/>
      <c r="P514" s="2"/>
      <c r="Q514" s="2"/>
      <c r="R514" s="2"/>
      <c r="S514" s="15">
        <f t="shared" si="83"/>
        <v>42277</v>
      </c>
      <c r="T514" s="15" t="str">
        <f t="shared" si="84"/>
        <v/>
      </c>
      <c r="U514" s="15" t="str">
        <f t="shared" si="85"/>
        <v/>
      </c>
      <c r="V514" s="2"/>
      <c r="W514" s="2"/>
      <c r="X514" s="2"/>
    </row>
    <row r="515" spans="1:24">
      <c r="A515" s="2"/>
      <c r="B515" s="2"/>
      <c r="C515" s="2"/>
      <c r="D515" s="2"/>
      <c r="E515" s="2"/>
      <c r="F515" s="2"/>
      <c r="G515" s="2"/>
      <c r="H515" s="2"/>
      <c r="I515" s="2"/>
      <c r="J515" s="16" t="s">
        <v>7171</v>
      </c>
      <c r="K515" s="2"/>
      <c r="L515" s="2"/>
      <c r="M515" s="2"/>
      <c r="N515" s="2"/>
      <c r="O515" s="2" t="s">
        <v>2286</v>
      </c>
      <c r="P515" s="2"/>
      <c r="Q515" s="2" t="s">
        <v>361</v>
      </c>
      <c r="R515" s="2" t="s">
        <v>10867</v>
      </c>
      <c r="S515" s="15">
        <v>42277</v>
      </c>
      <c r="T515" s="15">
        <v>42566</v>
      </c>
      <c r="U515" s="15">
        <v>44027</v>
      </c>
      <c r="V515" s="2"/>
      <c r="W515" s="2"/>
      <c r="X515" s="2"/>
    </row>
    <row r="516" spans="1:24">
      <c r="A516" s="2"/>
      <c r="B516" s="2"/>
      <c r="C516" s="2"/>
      <c r="D516" s="2"/>
      <c r="E516" s="2"/>
      <c r="F516" s="2"/>
      <c r="G516" s="2"/>
      <c r="H516" s="2"/>
      <c r="I516" s="2"/>
      <c r="J516" s="17" t="s">
        <v>9449</v>
      </c>
      <c r="K516" s="2" t="str">
        <f>VLOOKUP(J516,$A:$B,2,FALSE)</f>
        <v>x200</v>
      </c>
      <c r="L516" s="2" t="s">
        <v>10914</v>
      </c>
      <c r="M516" s="2"/>
      <c r="N516" s="2"/>
      <c r="O516" s="2"/>
      <c r="P516" s="2"/>
      <c r="Q516" s="2"/>
      <c r="R516" s="2"/>
      <c r="S516" s="15">
        <f>VLOOKUP(J516,A:G,5,FALSE)</f>
        <v>42277</v>
      </c>
      <c r="T516" s="15" t="str">
        <f>IF(VLOOKUP(J516,A:G,6,FALSE)=0,"",VLOOKUP(J516,A:G,6,FALSE))</f>
        <v/>
      </c>
      <c r="U516" s="15" t="str">
        <f>IF(VLOOKUP(J516,A:G,7,FALSE)=0,"",VLOOKUP(J516,A:G,7,FALSE))</f>
        <v/>
      </c>
      <c r="V516" s="2"/>
      <c r="W516" s="2"/>
      <c r="X516" s="2"/>
    </row>
    <row r="517" spans="1:24">
      <c r="A517" s="2"/>
      <c r="B517" s="2"/>
      <c r="C517" s="2"/>
      <c r="D517" s="2"/>
      <c r="E517" s="2"/>
      <c r="F517" s="2"/>
      <c r="G517" s="2"/>
      <c r="H517" s="2"/>
      <c r="I517" s="2"/>
      <c r="J517" s="17" t="s">
        <v>9447</v>
      </c>
      <c r="K517" s="2" t="str">
        <f>VLOOKUP(J517,$A:$B,2,FALSE)</f>
        <v>x196</v>
      </c>
      <c r="L517" s="2" t="s">
        <v>10376</v>
      </c>
      <c r="M517" s="2"/>
      <c r="N517" s="2"/>
      <c r="O517" s="2"/>
      <c r="P517" s="2"/>
      <c r="Q517" s="2"/>
      <c r="R517" s="2"/>
      <c r="S517" s="15">
        <f>VLOOKUP(J517,A:G,5,FALSE)</f>
        <v>42277</v>
      </c>
      <c r="T517" s="15" t="str">
        <f>IF(VLOOKUP(J517,A:G,6,FALSE)=0,"",VLOOKUP(J517,A:G,6,FALSE))</f>
        <v/>
      </c>
      <c r="U517" s="15" t="str">
        <f>IF(VLOOKUP(J517,A:G,7,FALSE)=0,"",VLOOKUP(J517,A:G,7,FALSE))</f>
        <v/>
      </c>
      <c r="V517" s="2"/>
      <c r="W517" s="2"/>
      <c r="X517" s="2"/>
    </row>
    <row r="518" spans="1:24">
      <c r="A518" s="2"/>
      <c r="B518" s="2"/>
      <c r="C518" s="2"/>
      <c r="D518" s="2"/>
      <c r="E518" s="2"/>
      <c r="F518" s="2"/>
      <c r="G518" s="2"/>
      <c r="H518" s="2"/>
      <c r="I518" s="2"/>
      <c r="J518" s="17" t="s">
        <v>9493</v>
      </c>
      <c r="K518" s="2" t="str">
        <f>VLOOKUP(J518,$A:$B,2,FALSE)</f>
        <v>x197</v>
      </c>
      <c r="L518" s="2" t="s">
        <v>10377</v>
      </c>
      <c r="M518" s="2"/>
      <c r="N518" s="2"/>
      <c r="O518" s="2"/>
      <c r="P518" s="2"/>
      <c r="Q518" s="2"/>
      <c r="R518" s="2"/>
      <c r="S518" s="15">
        <f>VLOOKUP(J518,A:G,5,FALSE)</f>
        <v>42277</v>
      </c>
      <c r="T518" s="15" t="str">
        <f>IF(VLOOKUP(J518,A:G,6,FALSE)=0,"",VLOOKUP(J518,A:G,6,FALSE))</f>
        <v/>
      </c>
      <c r="U518" s="15" t="str">
        <f>IF(VLOOKUP(J518,A:G,7,FALSE)=0,"",VLOOKUP(J518,A:G,7,FALSE))</f>
        <v/>
      </c>
      <c r="V518" s="2"/>
      <c r="W518" s="2"/>
      <c r="X518" s="2"/>
    </row>
    <row r="519" spans="1:24">
      <c r="A519" s="2"/>
      <c r="B519" s="2"/>
      <c r="C519" s="2"/>
      <c r="D519" s="2"/>
      <c r="E519" s="2"/>
      <c r="F519" s="2"/>
      <c r="G519" s="2"/>
      <c r="H519" s="2"/>
      <c r="I519" s="2"/>
      <c r="J519" s="17" t="s">
        <v>9448</v>
      </c>
      <c r="K519" s="2" t="str">
        <f>VLOOKUP(J519,$A:$B,2,FALSE)</f>
        <v>x198</v>
      </c>
      <c r="L519" s="2" t="s">
        <v>10378</v>
      </c>
      <c r="M519" s="2"/>
      <c r="N519" s="2"/>
      <c r="O519" s="2"/>
      <c r="P519" s="2"/>
      <c r="Q519" s="2"/>
      <c r="R519" s="2"/>
      <c r="S519" s="15">
        <f>VLOOKUP(J519,A:G,5,FALSE)</f>
        <v>42277</v>
      </c>
      <c r="T519" s="15" t="str">
        <f>IF(VLOOKUP(J519,A:G,6,FALSE)=0,"",VLOOKUP(J519,A:G,6,FALSE))</f>
        <v/>
      </c>
      <c r="U519" s="15" t="str">
        <f>IF(VLOOKUP(J519,A:G,7,FALSE)=0,"",VLOOKUP(J519,A:G,7,FALSE))</f>
        <v/>
      </c>
      <c r="V519" s="2"/>
      <c r="W519" s="2"/>
      <c r="X519" s="2"/>
    </row>
    <row r="520" spans="1:24">
      <c r="A520" s="2"/>
      <c r="B520" s="2"/>
      <c r="C520" s="2"/>
      <c r="D520" s="2"/>
      <c r="E520" s="2"/>
      <c r="F520" s="2"/>
      <c r="G520" s="2"/>
      <c r="H520" s="2"/>
      <c r="I520" s="2"/>
      <c r="J520" s="17" t="s">
        <v>7109</v>
      </c>
      <c r="K520" s="2" t="str">
        <f>VLOOKUP(J520,$A:$B,2,FALSE)</f>
        <v>x199</v>
      </c>
      <c r="L520" s="2" t="s">
        <v>13199</v>
      </c>
      <c r="M520" s="2"/>
      <c r="N520" s="2"/>
      <c r="O520" s="2"/>
      <c r="P520" s="2"/>
      <c r="Q520" s="2"/>
      <c r="R520" s="2"/>
      <c r="S520" s="15">
        <f>VLOOKUP(J520,A:G,5,FALSE)</f>
        <v>42277</v>
      </c>
      <c r="T520" s="15" t="str">
        <f>IF(VLOOKUP(J520,A:G,6,FALSE)=0,"",VLOOKUP(J520,A:G,6,FALSE))</f>
        <v/>
      </c>
      <c r="U520" s="15" t="str">
        <f>IF(VLOOKUP(J520,A:G,7,FALSE)=0,"",VLOOKUP(J520,A:G,7,FALSE))</f>
        <v/>
      </c>
      <c r="V520" s="2"/>
      <c r="W520" s="2"/>
      <c r="X520" s="2"/>
    </row>
    <row r="521" spans="1:24">
      <c r="A521" s="2"/>
      <c r="B521" s="2"/>
      <c r="C521" s="2"/>
      <c r="D521" s="2"/>
      <c r="E521" s="2"/>
      <c r="F521" s="2"/>
      <c r="G521" s="2"/>
      <c r="H521" s="2"/>
      <c r="I521" s="2"/>
      <c r="J521" s="16" t="s">
        <v>7222</v>
      </c>
      <c r="K521" s="2"/>
      <c r="L521" s="2"/>
      <c r="M521" s="2"/>
      <c r="N521" s="2"/>
      <c r="O521" s="2" t="s">
        <v>2286</v>
      </c>
      <c r="P521" s="2"/>
      <c r="Q521" s="2" t="s">
        <v>369</v>
      </c>
      <c r="R521" s="2" t="s">
        <v>11032</v>
      </c>
      <c r="S521" s="15">
        <v>42277</v>
      </c>
      <c r="T521" s="15"/>
      <c r="U521" s="15"/>
      <c r="V521" s="2"/>
      <c r="W521" s="2"/>
      <c r="X521" s="2"/>
    </row>
    <row r="522" spans="1:24">
      <c r="A522" s="2"/>
      <c r="B522" s="2"/>
      <c r="C522" s="2"/>
      <c r="D522" s="2"/>
      <c r="E522" s="2"/>
      <c r="F522" s="2"/>
      <c r="G522" s="2"/>
      <c r="H522" s="2"/>
      <c r="I522" s="2"/>
      <c r="J522" s="17" t="s">
        <v>5006</v>
      </c>
      <c r="K522" s="2" t="str">
        <f t="shared" ref="K522:K537" si="86">VLOOKUP(J522,$A:$B,2,FALSE)</f>
        <v>x175</v>
      </c>
      <c r="L522" s="2" t="s">
        <v>10379</v>
      </c>
      <c r="M522" s="2"/>
      <c r="N522" s="2"/>
      <c r="O522" s="2"/>
      <c r="P522" s="2"/>
      <c r="Q522" s="2"/>
      <c r="R522" s="2"/>
      <c r="S522" s="15">
        <f t="shared" ref="S522:S537" si="87">VLOOKUP(J522,A:G,5,FALSE)</f>
        <v>41827</v>
      </c>
      <c r="T522" s="15" t="str">
        <f t="shared" ref="T522:T537" si="88">IF(VLOOKUP(J522,A:G,6,FALSE)=0,"",VLOOKUP(J522,A:G,6,FALSE))</f>
        <v/>
      </c>
      <c r="U522" s="15" t="str">
        <f t="shared" ref="U522:U537" si="89">IF(VLOOKUP(J522,A:G,7,FALSE)=0,"",VLOOKUP(J522,A:G,7,FALSE))</f>
        <v/>
      </c>
      <c r="V522" s="2"/>
      <c r="W522" s="2"/>
      <c r="X522" s="2"/>
    </row>
    <row r="523" spans="1:24">
      <c r="A523" s="2"/>
      <c r="B523" s="2"/>
      <c r="C523" s="2"/>
      <c r="D523" s="2"/>
      <c r="E523" s="2"/>
      <c r="F523" s="2"/>
      <c r="G523" s="2"/>
      <c r="H523" s="2"/>
      <c r="I523" s="2"/>
      <c r="J523" s="17" t="s">
        <v>5007</v>
      </c>
      <c r="K523" s="2" t="str">
        <f t="shared" si="86"/>
        <v>x176</v>
      </c>
      <c r="L523" s="2" t="s">
        <v>10380</v>
      </c>
      <c r="M523" s="2"/>
      <c r="N523" s="2"/>
      <c r="O523" s="2"/>
      <c r="P523" s="2"/>
      <c r="Q523" s="2"/>
      <c r="R523" s="2"/>
      <c r="S523" s="15">
        <f t="shared" si="87"/>
        <v>41827</v>
      </c>
      <c r="T523" s="15" t="str">
        <f t="shared" si="88"/>
        <v/>
      </c>
      <c r="U523" s="15" t="str">
        <f t="shared" si="89"/>
        <v/>
      </c>
      <c r="V523" s="2"/>
      <c r="W523" s="2"/>
      <c r="X523" s="2"/>
    </row>
    <row r="524" spans="1:24">
      <c r="A524" s="2"/>
      <c r="B524" s="2"/>
      <c r="C524" s="2"/>
      <c r="D524" s="2"/>
      <c r="E524" s="2"/>
      <c r="F524" s="2"/>
      <c r="G524" s="2"/>
      <c r="H524" s="2"/>
      <c r="I524" s="2"/>
      <c r="J524" s="17" t="s">
        <v>136</v>
      </c>
      <c r="K524" s="2" t="str">
        <f t="shared" si="86"/>
        <v>x39</v>
      </c>
      <c r="L524" s="2" t="s">
        <v>8384</v>
      </c>
      <c r="M524" s="2"/>
      <c r="N524" s="2"/>
      <c r="O524" s="2"/>
      <c r="P524" s="2"/>
      <c r="Q524" s="2"/>
      <c r="R524" s="2"/>
      <c r="S524" s="15">
        <f t="shared" si="87"/>
        <v>41827</v>
      </c>
      <c r="T524" s="15" t="str">
        <f t="shared" si="88"/>
        <v/>
      </c>
      <c r="U524" s="15" t="str">
        <f t="shared" si="89"/>
        <v/>
      </c>
      <c r="V524" s="2"/>
      <c r="W524" s="2"/>
      <c r="X524" s="2"/>
    </row>
    <row r="525" spans="1:24">
      <c r="A525" s="2"/>
      <c r="B525" s="2"/>
      <c r="C525" s="2"/>
      <c r="D525" s="2"/>
      <c r="E525" s="2"/>
      <c r="F525" s="2"/>
      <c r="G525" s="2"/>
      <c r="H525" s="2"/>
      <c r="I525" s="2"/>
      <c r="J525" s="17" t="s">
        <v>5008</v>
      </c>
      <c r="K525" s="2" t="str">
        <f t="shared" si="86"/>
        <v>x177</v>
      </c>
      <c r="L525" s="2" t="s">
        <v>10807</v>
      </c>
      <c r="M525" s="2"/>
      <c r="N525" s="2"/>
      <c r="O525" s="2"/>
      <c r="P525" s="2"/>
      <c r="Q525" s="2"/>
      <c r="R525" s="2"/>
      <c r="S525" s="15">
        <f t="shared" si="87"/>
        <v>41827</v>
      </c>
      <c r="T525" s="15" t="str">
        <f t="shared" si="88"/>
        <v/>
      </c>
      <c r="U525" s="15" t="str">
        <f t="shared" si="89"/>
        <v/>
      </c>
      <c r="V525" s="2"/>
      <c r="W525" s="2"/>
      <c r="X525" s="2"/>
    </row>
    <row r="526" spans="1:24">
      <c r="A526" s="2"/>
      <c r="B526" s="2"/>
      <c r="C526" s="2"/>
      <c r="D526" s="2"/>
      <c r="E526" s="2"/>
      <c r="F526" s="2"/>
      <c r="G526" s="2"/>
      <c r="H526" s="2"/>
      <c r="I526" s="2"/>
      <c r="J526" s="17" t="s">
        <v>163</v>
      </c>
      <c r="K526" s="2" t="str">
        <f t="shared" si="86"/>
        <v>x136</v>
      </c>
      <c r="L526" s="2" t="s">
        <v>163</v>
      </c>
      <c r="M526" s="2"/>
      <c r="N526" s="2"/>
      <c r="O526" s="2"/>
      <c r="P526" s="2"/>
      <c r="Q526" s="2"/>
      <c r="R526" s="2"/>
      <c r="S526" s="15">
        <f t="shared" si="87"/>
        <v>41827</v>
      </c>
      <c r="T526" s="15" t="str">
        <f t="shared" si="88"/>
        <v/>
      </c>
      <c r="U526" s="15" t="str">
        <f t="shared" si="89"/>
        <v/>
      </c>
      <c r="V526" s="2"/>
      <c r="W526" s="2"/>
      <c r="X526" s="2"/>
    </row>
    <row r="527" spans="1:24">
      <c r="A527" s="2"/>
      <c r="B527" s="2"/>
      <c r="C527" s="2"/>
      <c r="D527" s="2"/>
      <c r="E527" s="2"/>
      <c r="F527" s="2"/>
      <c r="G527" s="2"/>
      <c r="H527" s="2"/>
      <c r="I527" s="2"/>
      <c r="J527" s="17" t="s">
        <v>164</v>
      </c>
      <c r="K527" s="2" t="str">
        <f t="shared" si="86"/>
        <v>x18</v>
      </c>
      <c r="L527" s="2" t="s">
        <v>164</v>
      </c>
      <c r="M527" s="2"/>
      <c r="N527" s="2"/>
      <c r="O527" s="2"/>
      <c r="P527" s="2"/>
      <c r="Q527" s="2"/>
      <c r="R527" s="2"/>
      <c r="S527" s="15">
        <f t="shared" si="87"/>
        <v>41827</v>
      </c>
      <c r="T527" s="15" t="str">
        <f t="shared" si="88"/>
        <v/>
      </c>
      <c r="U527" s="15" t="str">
        <f t="shared" si="89"/>
        <v/>
      </c>
      <c r="V527" s="2"/>
      <c r="W527" s="2"/>
      <c r="X527" s="2"/>
    </row>
    <row r="528" spans="1:24">
      <c r="A528" s="2"/>
      <c r="B528" s="2"/>
      <c r="C528" s="2"/>
      <c r="D528" s="2"/>
      <c r="E528" s="2"/>
      <c r="F528" s="2"/>
      <c r="G528" s="2"/>
      <c r="H528" s="2"/>
      <c r="I528" s="2"/>
      <c r="J528" s="17" t="s">
        <v>7119</v>
      </c>
      <c r="K528" s="2" t="str">
        <f t="shared" si="86"/>
        <v>x186</v>
      </c>
      <c r="L528" s="2" t="s">
        <v>7119</v>
      </c>
      <c r="M528" s="2"/>
      <c r="N528" s="2"/>
      <c r="O528" s="2"/>
      <c r="P528" s="2"/>
      <c r="Q528" s="2"/>
      <c r="R528" s="2"/>
      <c r="S528" s="15">
        <f t="shared" si="87"/>
        <v>42277</v>
      </c>
      <c r="T528" s="15" t="str">
        <f t="shared" si="88"/>
        <v/>
      </c>
      <c r="U528" s="15" t="str">
        <f t="shared" si="89"/>
        <v/>
      </c>
      <c r="V528" s="2"/>
      <c r="W528" s="2"/>
      <c r="X528" s="2"/>
    </row>
    <row r="529" spans="1:24">
      <c r="A529" s="2"/>
      <c r="B529" s="2"/>
      <c r="C529" s="2"/>
      <c r="D529" s="2"/>
      <c r="E529" s="2"/>
      <c r="F529" s="2"/>
      <c r="G529" s="2"/>
      <c r="H529" s="2"/>
      <c r="I529" s="2"/>
      <c r="J529" s="17" t="s">
        <v>9920</v>
      </c>
      <c r="K529" s="2" t="str">
        <f t="shared" si="86"/>
        <v>x81</v>
      </c>
      <c r="L529" s="2" t="s">
        <v>9920</v>
      </c>
      <c r="M529" s="2"/>
      <c r="N529" s="2"/>
      <c r="O529" s="2"/>
      <c r="P529" s="2"/>
      <c r="Q529" s="2"/>
      <c r="R529" s="2"/>
      <c r="S529" s="15">
        <f t="shared" si="87"/>
        <v>41827</v>
      </c>
      <c r="T529" s="15" t="str">
        <f t="shared" si="88"/>
        <v/>
      </c>
      <c r="U529" s="15">
        <f t="shared" si="89"/>
        <v>42277</v>
      </c>
      <c r="V529" s="2"/>
      <c r="W529" s="2"/>
      <c r="X529" s="2"/>
    </row>
    <row r="530" spans="1:24">
      <c r="A530" s="2"/>
      <c r="B530" s="2"/>
      <c r="C530" s="2"/>
      <c r="D530" s="2"/>
      <c r="E530" s="2"/>
      <c r="F530" s="2"/>
      <c r="G530" s="2"/>
      <c r="H530" s="2"/>
      <c r="I530" s="2"/>
      <c r="J530" s="17" t="s">
        <v>9925</v>
      </c>
      <c r="K530" s="2" t="str">
        <f t="shared" si="86"/>
        <v>x115</v>
      </c>
      <c r="L530" s="2" t="s">
        <v>9771</v>
      </c>
      <c r="M530" s="2"/>
      <c r="N530" s="2"/>
      <c r="O530" s="2"/>
      <c r="P530" s="2"/>
      <c r="Q530" s="2"/>
      <c r="R530" s="2"/>
      <c r="S530" s="15">
        <f t="shared" si="87"/>
        <v>41827</v>
      </c>
      <c r="T530" s="15" t="str">
        <f t="shared" si="88"/>
        <v/>
      </c>
      <c r="U530" s="15" t="str">
        <f t="shared" si="89"/>
        <v/>
      </c>
      <c r="V530" s="2"/>
      <c r="W530" s="2"/>
      <c r="X530" s="2"/>
    </row>
    <row r="531" spans="1:24">
      <c r="A531" s="2"/>
      <c r="B531" s="2"/>
      <c r="C531" s="2"/>
      <c r="D531" s="2"/>
      <c r="E531" s="2"/>
      <c r="F531" s="2"/>
      <c r="G531" s="2"/>
      <c r="H531" s="2"/>
      <c r="I531" s="2"/>
      <c r="J531" s="17" t="s">
        <v>5010</v>
      </c>
      <c r="K531" s="2" t="str">
        <f t="shared" si="86"/>
        <v>x179</v>
      </c>
      <c r="L531" s="2" t="s">
        <v>5010</v>
      </c>
      <c r="M531" s="2"/>
      <c r="N531" s="2"/>
      <c r="O531" s="2"/>
      <c r="P531" s="2"/>
      <c r="Q531" s="2"/>
      <c r="R531" s="2"/>
      <c r="S531" s="15">
        <f t="shared" si="87"/>
        <v>41827</v>
      </c>
      <c r="T531" s="15" t="str">
        <f t="shared" si="88"/>
        <v/>
      </c>
      <c r="U531" s="15" t="str">
        <f t="shared" si="89"/>
        <v/>
      </c>
      <c r="V531" s="2"/>
      <c r="W531" s="2"/>
      <c r="X531" s="2"/>
    </row>
    <row r="532" spans="1:24">
      <c r="A532" s="2"/>
      <c r="B532" s="2"/>
      <c r="C532" s="2"/>
      <c r="D532" s="2"/>
      <c r="E532" s="2"/>
      <c r="F532" s="2"/>
      <c r="G532" s="2"/>
      <c r="H532" s="2"/>
      <c r="I532" s="2"/>
      <c r="J532" s="17" t="s">
        <v>9902</v>
      </c>
      <c r="K532" s="2" t="str">
        <f t="shared" si="86"/>
        <v>x34</v>
      </c>
      <c r="L532" s="2" t="s">
        <v>9902</v>
      </c>
      <c r="M532" s="2"/>
      <c r="N532" s="2"/>
      <c r="O532" s="2"/>
      <c r="P532" s="2"/>
      <c r="Q532" s="2"/>
      <c r="R532" s="2"/>
      <c r="S532" s="15">
        <f t="shared" si="87"/>
        <v>41827</v>
      </c>
      <c r="T532" s="15" t="str">
        <f t="shared" si="88"/>
        <v/>
      </c>
      <c r="U532" s="15" t="str">
        <f t="shared" si="89"/>
        <v/>
      </c>
      <c r="V532" s="2"/>
      <c r="W532" s="2"/>
      <c r="X532" s="2"/>
    </row>
    <row r="533" spans="1:24">
      <c r="A533" s="2"/>
      <c r="B533" s="2"/>
      <c r="C533" s="2"/>
      <c r="D533" s="2"/>
      <c r="E533" s="2"/>
      <c r="F533" s="2"/>
      <c r="G533" s="2"/>
      <c r="H533" s="2"/>
      <c r="I533" s="2"/>
      <c r="J533" s="17" t="s">
        <v>9903</v>
      </c>
      <c r="K533" s="2" t="str">
        <f t="shared" si="86"/>
        <v>x201</v>
      </c>
      <c r="L533" s="2" t="s">
        <v>9903</v>
      </c>
      <c r="M533" s="2"/>
      <c r="N533" s="2"/>
      <c r="O533" s="2"/>
      <c r="P533" s="2"/>
      <c r="Q533" s="2"/>
      <c r="R533" s="2"/>
      <c r="S533" s="15">
        <f t="shared" si="87"/>
        <v>42277</v>
      </c>
      <c r="T533" s="15" t="str">
        <f t="shared" si="88"/>
        <v/>
      </c>
      <c r="U533" s="15" t="str">
        <f t="shared" si="89"/>
        <v/>
      </c>
      <c r="V533" s="2"/>
      <c r="W533" s="2"/>
      <c r="X533" s="2"/>
    </row>
    <row r="534" spans="1:24">
      <c r="A534" s="2"/>
      <c r="B534" s="2"/>
      <c r="C534" s="2"/>
      <c r="D534" s="2"/>
      <c r="E534" s="2"/>
      <c r="F534" s="2"/>
      <c r="G534" s="2"/>
      <c r="H534" s="2"/>
      <c r="I534" s="2"/>
      <c r="J534" s="17" t="s">
        <v>9904</v>
      </c>
      <c r="K534" s="2" t="str">
        <f t="shared" si="86"/>
        <v>x202</v>
      </c>
      <c r="L534" s="2" t="s">
        <v>9904</v>
      </c>
      <c r="M534" s="2"/>
      <c r="N534" s="2"/>
      <c r="O534" s="2"/>
      <c r="P534" s="2"/>
      <c r="Q534" s="2"/>
      <c r="R534" s="2"/>
      <c r="S534" s="15">
        <f t="shared" si="87"/>
        <v>42277</v>
      </c>
      <c r="T534" s="15" t="str">
        <f t="shared" si="88"/>
        <v/>
      </c>
      <c r="U534" s="15" t="str">
        <f t="shared" si="89"/>
        <v/>
      </c>
      <c r="V534" s="2"/>
      <c r="W534" s="2"/>
      <c r="X534" s="2"/>
    </row>
    <row r="535" spans="1:24">
      <c r="A535" s="2"/>
      <c r="B535" s="2"/>
      <c r="C535" s="2"/>
      <c r="D535" s="2"/>
      <c r="E535" s="2"/>
      <c r="F535" s="2"/>
      <c r="G535" s="2"/>
      <c r="H535" s="2"/>
      <c r="I535" s="2"/>
      <c r="J535" s="17" t="s">
        <v>156</v>
      </c>
      <c r="K535" s="2" t="str">
        <f t="shared" si="86"/>
        <v>x150</v>
      </c>
      <c r="L535" s="2" t="s">
        <v>156</v>
      </c>
      <c r="M535" s="2"/>
      <c r="N535" s="2"/>
      <c r="O535" s="2"/>
      <c r="P535" s="2"/>
      <c r="Q535" s="2"/>
      <c r="R535" s="2"/>
      <c r="S535" s="15">
        <f t="shared" si="87"/>
        <v>41827</v>
      </c>
      <c r="T535" s="15" t="str">
        <f t="shared" si="88"/>
        <v/>
      </c>
      <c r="U535" s="15" t="str">
        <f t="shared" si="89"/>
        <v/>
      </c>
      <c r="V535" s="2"/>
      <c r="W535" s="2"/>
      <c r="X535" s="2"/>
    </row>
    <row r="536" spans="1:24">
      <c r="A536" s="2"/>
      <c r="B536" s="2"/>
      <c r="C536" s="2"/>
      <c r="D536" s="2"/>
      <c r="E536" s="2"/>
      <c r="F536" s="2"/>
      <c r="G536" s="2"/>
      <c r="H536" s="2"/>
      <c r="I536" s="2"/>
      <c r="J536" s="17" t="s">
        <v>9905</v>
      </c>
      <c r="K536" s="2" t="str">
        <f t="shared" si="86"/>
        <v>x33</v>
      </c>
      <c r="L536" s="2" t="s">
        <v>9905</v>
      </c>
      <c r="M536" s="2"/>
      <c r="N536" s="2"/>
      <c r="O536" s="2"/>
      <c r="P536" s="2"/>
      <c r="Q536" s="2"/>
      <c r="R536" s="2"/>
      <c r="S536" s="15">
        <f t="shared" si="87"/>
        <v>41827</v>
      </c>
      <c r="T536" s="15" t="str">
        <f t="shared" si="88"/>
        <v/>
      </c>
      <c r="U536" s="15" t="str">
        <f t="shared" si="89"/>
        <v/>
      </c>
      <c r="V536" s="2"/>
      <c r="W536" s="2"/>
      <c r="X536" s="2"/>
    </row>
    <row r="537" spans="1:24">
      <c r="A537" s="2"/>
      <c r="B537" s="2"/>
      <c r="C537" s="2"/>
      <c r="D537" s="2"/>
      <c r="E537" s="2"/>
      <c r="F537" s="2"/>
      <c r="G537" s="2"/>
      <c r="H537" s="2"/>
      <c r="I537" s="2"/>
      <c r="J537" s="17" t="s">
        <v>133</v>
      </c>
      <c r="K537" s="2" t="str">
        <f t="shared" si="86"/>
        <v>x25</v>
      </c>
      <c r="L537" s="2" t="s">
        <v>133</v>
      </c>
      <c r="M537" s="2"/>
      <c r="N537" s="2"/>
      <c r="O537" s="2"/>
      <c r="P537" s="2"/>
      <c r="Q537" s="2"/>
      <c r="R537" s="2"/>
      <c r="S537" s="15">
        <f t="shared" si="87"/>
        <v>41827</v>
      </c>
      <c r="T537" s="15" t="str">
        <f t="shared" si="88"/>
        <v/>
      </c>
      <c r="U537" s="15" t="str">
        <f t="shared" si="89"/>
        <v/>
      </c>
      <c r="V537" s="2"/>
      <c r="W537" s="2"/>
      <c r="X537" s="2"/>
    </row>
    <row r="538" spans="1:24">
      <c r="A538" s="2"/>
      <c r="B538" s="2"/>
      <c r="C538" s="2"/>
      <c r="D538" s="2"/>
      <c r="E538" s="2"/>
      <c r="F538" s="2"/>
      <c r="G538" s="2"/>
      <c r="H538" s="2"/>
      <c r="I538" s="2"/>
      <c r="J538" s="16" t="s">
        <v>7259</v>
      </c>
      <c r="K538" s="2"/>
      <c r="L538" s="2"/>
      <c r="M538" s="2"/>
      <c r="N538" s="2"/>
      <c r="O538" s="2" t="s">
        <v>2286</v>
      </c>
      <c r="P538" s="2"/>
      <c r="Q538" s="2" t="s">
        <v>10503</v>
      </c>
      <c r="R538" s="2" t="s">
        <v>11033</v>
      </c>
      <c r="S538" s="15">
        <v>42277</v>
      </c>
      <c r="T538" s="15"/>
      <c r="U538" s="15">
        <v>44027</v>
      </c>
      <c r="V538" s="2"/>
      <c r="W538" s="2"/>
      <c r="X538" s="2"/>
    </row>
    <row r="539" spans="1:24">
      <c r="A539" s="2"/>
      <c r="B539" s="2"/>
      <c r="C539" s="2"/>
      <c r="D539" s="2"/>
      <c r="E539" s="2"/>
      <c r="F539" s="2"/>
      <c r="G539" s="2"/>
      <c r="H539" s="2"/>
      <c r="I539" s="2"/>
      <c r="J539" s="17" t="s">
        <v>5006</v>
      </c>
      <c r="K539" s="2" t="str">
        <f t="shared" ref="K539:K549" si="90">VLOOKUP(J539,$A:$B,2,FALSE)</f>
        <v>x175</v>
      </c>
      <c r="L539" s="2" t="s">
        <v>10364</v>
      </c>
      <c r="M539" s="2"/>
      <c r="N539" s="2"/>
      <c r="O539" s="2"/>
      <c r="P539" s="2"/>
      <c r="Q539" s="2"/>
      <c r="R539" s="2"/>
      <c r="S539" s="15">
        <f t="shared" ref="S539:S549" si="91">VLOOKUP(J539,A:G,5,FALSE)</f>
        <v>41827</v>
      </c>
      <c r="T539" s="15" t="str">
        <f t="shared" ref="T539:T549" si="92">IF(VLOOKUP(J539,A:G,6,FALSE)=0,"",VLOOKUP(J539,A:G,6,FALSE))</f>
        <v/>
      </c>
      <c r="U539" s="15" t="str">
        <f t="shared" ref="U539:U549" si="93">IF(VLOOKUP(J539,A:G,7,FALSE)=0,"",VLOOKUP(J539,A:G,7,FALSE))</f>
        <v/>
      </c>
      <c r="V539" s="2"/>
      <c r="W539" s="2"/>
      <c r="X539" s="2"/>
    </row>
    <row r="540" spans="1:24">
      <c r="A540" s="2"/>
      <c r="B540" s="2"/>
      <c r="C540" s="2"/>
      <c r="D540" s="2"/>
      <c r="E540" s="2"/>
      <c r="F540" s="2"/>
      <c r="G540" s="2"/>
      <c r="H540" s="2"/>
      <c r="I540" s="2"/>
      <c r="J540" s="17" t="s">
        <v>5007</v>
      </c>
      <c r="K540" s="2" t="str">
        <f t="shared" si="90"/>
        <v>x176</v>
      </c>
      <c r="L540" s="2" t="s">
        <v>10365</v>
      </c>
      <c r="M540" s="2"/>
      <c r="N540" s="2"/>
      <c r="O540" s="2"/>
      <c r="P540" s="2"/>
      <c r="Q540" s="2"/>
      <c r="R540" s="2"/>
      <c r="S540" s="15">
        <f t="shared" si="91"/>
        <v>41827</v>
      </c>
      <c r="T540" s="15" t="str">
        <f t="shared" si="92"/>
        <v/>
      </c>
      <c r="U540" s="15" t="str">
        <f t="shared" si="93"/>
        <v/>
      </c>
      <c r="V540" s="2"/>
      <c r="W540" s="2"/>
      <c r="X540" s="2"/>
    </row>
    <row r="541" spans="1:24">
      <c r="A541" s="2"/>
      <c r="B541" s="2"/>
      <c r="C541" s="2"/>
      <c r="D541" s="2"/>
      <c r="E541" s="2"/>
      <c r="F541" s="2"/>
      <c r="G541" s="2"/>
      <c r="H541" s="2"/>
      <c r="I541" s="2"/>
      <c r="J541" s="17" t="s">
        <v>136</v>
      </c>
      <c r="K541" s="2" t="str">
        <f t="shared" si="90"/>
        <v>x39</v>
      </c>
      <c r="L541" s="2" t="s">
        <v>10381</v>
      </c>
      <c r="M541" s="2"/>
      <c r="N541" s="2"/>
      <c r="O541" s="2"/>
      <c r="P541" s="2"/>
      <c r="Q541" s="2"/>
      <c r="R541" s="2"/>
      <c r="S541" s="15">
        <f t="shared" si="91"/>
        <v>41827</v>
      </c>
      <c r="T541" s="15" t="str">
        <f t="shared" si="92"/>
        <v/>
      </c>
      <c r="U541" s="15" t="str">
        <f t="shared" si="93"/>
        <v/>
      </c>
      <c r="V541" s="2"/>
      <c r="W541" s="2"/>
      <c r="X541" s="2"/>
    </row>
    <row r="542" spans="1:24">
      <c r="A542" s="2"/>
      <c r="B542" s="2"/>
      <c r="C542" s="2"/>
      <c r="D542" s="2"/>
      <c r="E542" s="2"/>
      <c r="F542" s="2"/>
      <c r="G542" s="2"/>
      <c r="H542" s="2"/>
      <c r="I542" s="2"/>
      <c r="J542" s="17" t="s">
        <v>5008</v>
      </c>
      <c r="K542" s="2" t="str">
        <f t="shared" si="90"/>
        <v>x177</v>
      </c>
      <c r="L542" s="2" t="s">
        <v>10368</v>
      </c>
      <c r="M542" s="2"/>
      <c r="N542" s="2"/>
      <c r="O542" s="2"/>
      <c r="P542" s="2"/>
      <c r="Q542" s="2"/>
      <c r="R542" s="2"/>
      <c r="S542" s="15">
        <f t="shared" si="91"/>
        <v>41827</v>
      </c>
      <c r="T542" s="15" t="str">
        <f t="shared" si="92"/>
        <v/>
      </c>
      <c r="U542" s="15" t="str">
        <f t="shared" si="93"/>
        <v/>
      </c>
      <c r="V542" s="2"/>
      <c r="W542" s="2"/>
      <c r="X542" s="2"/>
    </row>
    <row r="543" spans="1:24">
      <c r="A543" s="2"/>
      <c r="B543" s="2"/>
      <c r="C543" s="2"/>
      <c r="D543" s="2"/>
      <c r="E543" s="2"/>
      <c r="F543" s="2"/>
      <c r="G543" s="2"/>
      <c r="H543" s="2"/>
      <c r="I543" s="2"/>
      <c r="J543" s="17" t="s">
        <v>163</v>
      </c>
      <c r="K543" s="2" t="str">
        <f t="shared" si="90"/>
        <v>x136</v>
      </c>
      <c r="L543" s="2" t="s">
        <v>10369</v>
      </c>
      <c r="M543" s="2"/>
      <c r="N543" s="2"/>
      <c r="O543" s="2"/>
      <c r="P543" s="2"/>
      <c r="Q543" s="2"/>
      <c r="R543" s="2"/>
      <c r="S543" s="15">
        <f t="shared" si="91"/>
        <v>41827</v>
      </c>
      <c r="T543" s="15" t="str">
        <f t="shared" si="92"/>
        <v/>
      </c>
      <c r="U543" s="15" t="str">
        <f t="shared" si="93"/>
        <v/>
      </c>
      <c r="V543" s="2"/>
      <c r="W543" s="2"/>
      <c r="X543" s="2"/>
    </row>
    <row r="544" spans="1:24">
      <c r="A544" s="2"/>
      <c r="B544" s="2"/>
      <c r="C544" s="2"/>
      <c r="D544" s="2"/>
      <c r="E544" s="2"/>
      <c r="F544" s="2"/>
      <c r="G544" s="2"/>
      <c r="H544" s="2"/>
      <c r="I544" s="2"/>
      <c r="J544" s="17" t="s">
        <v>164</v>
      </c>
      <c r="K544" s="2" t="str">
        <f t="shared" si="90"/>
        <v>x18</v>
      </c>
      <c r="L544" s="2" t="s">
        <v>10370</v>
      </c>
      <c r="M544" s="2"/>
      <c r="N544" s="2"/>
      <c r="O544" s="2"/>
      <c r="P544" s="2"/>
      <c r="Q544" s="2"/>
      <c r="R544" s="2"/>
      <c r="S544" s="15">
        <f t="shared" si="91"/>
        <v>41827</v>
      </c>
      <c r="T544" s="15" t="str">
        <f t="shared" si="92"/>
        <v/>
      </c>
      <c r="U544" s="15" t="str">
        <f t="shared" si="93"/>
        <v/>
      </c>
      <c r="V544" s="2"/>
      <c r="W544" s="2"/>
      <c r="X544" s="2"/>
    </row>
    <row r="545" spans="1:24">
      <c r="A545" s="2"/>
      <c r="B545" s="2"/>
      <c r="C545" s="2"/>
      <c r="D545" s="2"/>
      <c r="E545" s="2"/>
      <c r="F545" s="2"/>
      <c r="G545" s="2"/>
      <c r="H545" s="2"/>
      <c r="I545" s="2"/>
      <c r="J545" s="17" t="s">
        <v>7119</v>
      </c>
      <c r="K545" s="2" t="str">
        <f t="shared" si="90"/>
        <v>x186</v>
      </c>
      <c r="L545" s="2" t="s">
        <v>10371</v>
      </c>
      <c r="M545" s="2"/>
      <c r="N545" s="2"/>
      <c r="O545" s="2"/>
      <c r="P545" s="2"/>
      <c r="Q545" s="2"/>
      <c r="R545" s="2"/>
      <c r="S545" s="15">
        <f t="shared" si="91"/>
        <v>42277</v>
      </c>
      <c r="T545" s="15" t="str">
        <f t="shared" si="92"/>
        <v/>
      </c>
      <c r="U545" s="15" t="str">
        <f t="shared" si="93"/>
        <v/>
      </c>
      <c r="V545" s="2"/>
      <c r="W545" s="2"/>
      <c r="X545" s="2"/>
    </row>
    <row r="546" spans="1:24">
      <c r="A546" s="2"/>
      <c r="B546" s="2"/>
      <c r="C546" s="2"/>
      <c r="D546" s="2"/>
      <c r="E546" s="2"/>
      <c r="F546" s="2"/>
      <c r="G546" s="2"/>
      <c r="H546" s="2"/>
      <c r="I546" s="2"/>
      <c r="J546" s="17" t="s">
        <v>9920</v>
      </c>
      <c r="K546" s="2" t="str">
        <f t="shared" si="90"/>
        <v>x81</v>
      </c>
      <c r="L546" s="2" t="s">
        <v>10372</v>
      </c>
      <c r="M546" s="2"/>
      <c r="N546" s="2"/>
      <c r="O546" s="2"/>
      <c r="P546" s="2"/>
      <c r="Q546" s="2"/>
      <c r="R546" s="2"/>
      <c r="S546" s="15">
        <f t="shared" si="91"/>
        <v>41827</v>
      </c>
      <c r="T546" s="15" t="str">
        <f t="shared" si="92"/>
        <v/>
      </c>
      <c r="U546" s="15">
        <f t="shared" si="93"/>
        <v>42277</v>
      </c>
      <c r="V546" s="2"/>
      <c r="W546" s="2"/>
      <c r="X546" s="2"/>
    </row>
    <row r="547" spans="1:24">
      <c r="A547" s="2"/>
      <c r="B547" s="2"/>
      <c r="C547" s="2"/>
      <c r="D547" s="2"/>
      <c r="E547" s="2"/>
      <c r="F547" s="2"/>
      <c r="G547" s="2"/>
      <c r="H547" s="2"/>
      <c r="I547" s="2"/>
      <c r="J547" s="17" t="s">
        <v>9925</v>
      </c>
      <c r="K547" s="2" t="str">
        <f t="shared" si="90"/>
        <v>x115</v>
      </c>
      <c r="L547" s="2" t="s">
        <v>10373</v>
      </c>
      <c r="M547" s="2"/>
      <c r="N547" s="2"/>
      <c r="O547" s="2"/>
      <c r="P547" s="2"/>
      <c r="Q547" s="2"/>
      <c r="R547" s="2"/>
      <c r="S547" s="15">
        <f t="shared" si="91"/>
        <v>41827</v>
      </c>
      <c r="T547" s="15" t="str">
        <f t="shared" si="92"/>
        <v/>
      </c>
      <c r="U547" s="15" t="str">
        <f t="shared" si="93"/>
        <v/>
      </c>
      <c r="V547" s="2"/>
      <c r="W547" s="2"/>
      <c r="X547" s="2"/>
    </row>
    <row r="548" spans="1:24">
      <c r="A548" s="2"/>
      <c r="B548" s="2"/>
      <c r="C548" s="2"/>
      <c r="D548" s="2"/>
      <c r="E548" s="2"/>
      <c r="F548" s="2"/>
      <c r="G548" s="2"/>
      <c r="H548" s="2"/>
      <c r="I548" s="2"/>
      <c r="J548" s="17" t="s">
        <v>5010</v>
      </c>
      <c r="K548" s="2" t="str">
        <f t="shared" si="90"/>
        <v>x179</v>
      </c>
      <c r="L548" s="2" t="s">
        <v>10382</v>
      </c>
      <c r="M548" s="2"/>
      <c r="N548" s="2"/>
      <c r="O548" s="2"/>
      <c r="P548" s="2"/>
      <c r="Q548" s="2"/>
      <c r="R548" s="2"/>
      <c r="S548" s="15">
        <f t="shared" si="91"/>
        <v>41827</v>
      </c>
      <c r="T548" s="15" t="str">
        <f t="shared" si="92"/>
        <v/>
      </c>
      <c r="U548" s="15" t="str">
        <f t="shared" si="93"/>
        <v/>
      </c>
      <c r="V548" s="2"/>
      <c r="W548" s="2"/>
      <c r="X548" s="2"/>
    </row>
    <row r="549" spans="1:24">
      <c r="A549" s="2"/>
      <c r="B549" s="2"/>
      <c r="C549" s="2"/>
      <c r="D549" s="2"/>
      <c r="E549" s="2"/>
      <c r="F549" s="2"/>
      <c r="G549" s="2"/>
      <c r="H549" s="2"/>
      <c r="I549" s="2"/>
      <c r="J549" s="17" t="s">
        <v>9906</v>
      </c>
      <c r="K549" s="2" t="str">
        <f t="shared" si="90"/>
        <v>x240</v>
      </c>
      <c r="L549" s="2" t="s">
        <v>13131</v>
      </c>
      <c r="M549" s="2"/>
      <c r="N549" s="2"/>
      <c r="O549" s="2"/>
      <c r="P549" s="2"/>
      <c r="Q549" s="2"/>
      <c r="R549" s="2"/>
      <c r="S549" s="15">
        <f t="shared" si="91"/>
        <v>42277</v>
      </c>
      <c r="T549" s="15" t="str">
        <f t="shared" si="92"/>
        <v/>
      </c>
      <c r="U549" s="15">
        <f t="shared" si="93"/>
        <v>42931</v>
      </c>
      <c r="V549" s="2"/>
      <c r="W549" s="2"/>
      <c r="X549" s="2"/>
    </row>
    <row r="550" spans="1:24">
      <c r="A550" s="2"/>
      <c r="B550" s="2"/>
      <c r="C550" s="2"/>
      <c r="D550" s="2"/>
      <c r="E550" s="2"/>
      <c r="F550" s="2"/>
      <c r="G550" s="2"/>
      <c r="H550" s="2"/>
      <c r="I550" s="2"/>
      <c r="J550" s="16" t="s">
        <v>7260</v>
      </c>
      <c r="K550" s="2"/>
      <c r="L550" s="2"/>
      <c r="M550" s="2"/>
      <c r="N550" s="2"/>
      <c r="O550" s="2" t="s">
        <v>2286</v>
      </c>
      <c r="P550" s="2"/>
      <c r="Q550" s="2" t="s">
        <v>10503</v>
      </c>
      <c r="R550" s="2" t="s">
        <v>10832</v>
      </c>
      <c r="S550" s="15">
        <v>42277</v>
      </c>
      <c r="T550" s="15"/>
      <c r="U550" s="15">
        <v>44027</v>
      </c>
      <c r="V550" s="2"/>
      <c r="W550" s="2"/>
      <c r="X550" s="2"/>
    </row>
    <row r="551" spans="1:24">
      <c r="A551" s="2"/>
      <c r="B551" s="2"/>
      <c r="C551" s="2"/>
      <c r="D551" s="2"/>
      <c r="E551" s="2"/>
      <c r="F551" s="2"/>
      <c r="G551" s="2"/>
      <c r="H551" s="2"/>
      <c r="I551" s="2"/>
      <c r="J551" s="17" t="s">
        <v>7257</v>
      </c>
      <c r="K551" s="2" t="str">
        <f>VLOOKUP(J551,$A:$B,2,FALSE)</f>
        <v>x203</v>
      </c>
      <c r="L551" s="2" t="s">
        <v>13200</v>
      </c>
      <c r="M551" s="2"/>
      <c r="N551" s="2"/>
      <c r="O551" s="2"/>
      <c r="P551" s="2"/>
      <c r="Q551" s="2"/>
      <c r="R551" s="2"/>
      <c r="S551" s="15">
        <f>VLOOKUP(J551,A:G,5,FALSE)</f>
        <v>42277</v>
      </c>
      <c r="T551" s="15" t="str">
        <f>IF(VLOOKUP(J551,A:G,6,FALSE)=0,"",VLOOKUP(J551,A:G,6,FALSE))</f>
        <v/>
      </c>
      <c r="U551" s="15" t="str">
        <f>IF(VLOOKUP(J551,A:G,7,FALSE)=0,"",VLOOKUP(J551,A:G,7,FALSE))</f>
        <v/>
      </c>
      <c r="V551" s="2"/>
      <c r="W551" s="2"/>
      <c r="X551" s="2"/>
    </row>
    <row r="552" spans="1:24">
      <c r="A552" s="2"/>
      <c r="B552" s="2"/>
      <c r="C552" s="2"/>
      <c r="D552" s="2"/>
      <c r="E552" s="2"/>
      <c r="F552" s="2"/>
      <c r="G552" s="2"/>
      <c r="H552" s="2"/>
      <c r="I552" s="2"/>
      <c r="J552" s="17" t="s">
        <v>7258</v>
      </c>
      <c r="K552" s="2" t="str">
        <f>VLOOKUP(J552,$A:$B,2,FALSE)</f>
        <v>x204</v>
      </c>
      <c r="L552" s="2" t="s">
        <v>13201</v>
      </c>
      <c r="M552" s="2"/>
      <c r="N552" s="2"/>
      <c r="O552" s="2"/>
      <c r="P552" s="2"/>
      <c r="Q552" s="2"/>
      <c r="R552" s="2"/>
      <c r="S552" s="15">
        <f>VLOOKUP(J552,A:G,5,FALSE)</f>
        <v>42277</v>
      </c>
      <c r="T552" s="15" t="str">
        <f>IF(VLOOKUP(J552,A:G,6,FALSE)=0,"",VLOOKUP(J552,A:G,6,FALSE))</f>
        <v/>
      </c>
      <c r="U552" s="15" t="str">
        <f>IF(VLOOKUP(J552,A:G,7,FALSE)=0,"",VLOOKUP(J552,A:G,7,FALSE))</f>
        <v/>
      </c>
      <c r="V552" s="2"/>
      <c r="W552" s="2"/>
      <c r="X552" s="2"/>
    </row>
    <row r="553" spans="1:24">
      <c r="A553" s="2"/>
      <c r="B553" s="2"/>
      <c r="C553" s="2"/>
      <c r="D553" s="2"/>
      <c r="E553" s="2"/>
      <c r="F553" s="2"/>
      <c r="G553" s="2"/>
      <c r="H553" s="2"/>
      <c r="I553" s="2"/>
      <c r="J553" s="20" t="s">
        <v>7291</v>
      </c>
      <c r="K553" s="2"/>
      <c r="L553" s="2"/>
      <c r="M553" s="2"/>
      <c r="N553" s="2"/>
      <c r="O553" s="2" t="s">
        <v>2286</v>
      </c>
      <c r="P553" s="2"/>
      <c r="Q553" s="2" t="s">
        <v>10503</v>
      </c>
      <c r="R553" s="2" t="s">
        <v>10868</v>
      </c>
      <c r="S553" s="15">
        <v>42277</v>
      </c>
      <c r="T553" s="15"/>
      <c r="U553" s="15"/>
      <c r="V553" s="2"/>
      <c r="W553" s="2"/>
      <c r="X553" s="2"/>
    </row>
    <row r="554" spans="1:24">
      <c r="A554" s="2"/>
      <c r="B554" s="2"/>
      <c r="C554" s="2"/>
      <c r="D554" s="2"/>
      <c r="E554" s="2"/>
      <c r="F554" s="2"/>
      <c r="G554" s="2"/>
      <c r="H554" s="2"/>
      <c r="I554" s="2"/>
      <c r="J554" s="17" t="s">
        <v>5006</v>
      </c>
      <c r="K554" s="2" t="str">
        <f t="shared" ref="K554:K564" si="94">VLOOKUP(J554,$A:$B,2,FALSE)</f>
        <v>x175</v>
      </c>
      <c r="L554" s="2" t="s">
        <v>10364</v>
      </c>
      <c r="M554" s="2"/>
      <c r="N554" s="2"/>
      <c r="O554" s="2"/>
      <c r="P554" s="2"/>
      <c r="Q554" s="2"/>
      <c r="R554" s="2"/>
      <c r="S554" s="15">
        <f t="shared" ref="S554:S564" si="95">VLOOKUP(J554,A:G,5,FALSE)</f>
        <v>41827</v>
      </c>
      <c r="T554" s="15" t="str">
        <f t="shared" ref="T554:T564" si="96">IF(VLOOKUP(J554,A:G,6,FALSE)=0,"",VLOOKUP(J554,A:G,6,FALSE))</f>
        <v/>
      </c>
      <c r="U554" s="15" t="str">
        <f t="shared" ref="U554:U564" si="97">IF(VLOOKUP(J554,A:G,7,FALSE)=0,"",VLOOKUP(J554,A:G,7,FALSE))</f>
        <v/>
      </c>
      <c r="V554" s="2"/>
      <c r="W554" s="2"/>
      <c r="X554" s="2"/>
    </row>
    <row r="555" spans="1:24">
      <c r="A555" s="2"/>
      <c r="B555" s="2"/>
      <c r="C555" s="2"/>
      <c r="D555" s="2"/>
      <c r="E555" s="2"/>
      <c r="F555" s="2"/>
      <c r="G555" s="2"/>
      <c r="H555" s="2"/>
      <c r="I555" s="2"/>
      <c r="J555" s="17" t="s">
        <v>5007</v>
      </c>
      <c r="K555" s="2" t="str">
        <f t="shared" si="94"/>
        <v>x176</v>
      </c>
      <c r="L555" s="2" t="s">
        <v>10365</v>
      </c>
      <c r="M555" s="2"/>
      <c r="N555" s="2"/>
      <c r="O555" s="2"/>
      <c r="P555" s="2"/>
      <c r="Q555" s="2"/>
      <c r="R555" s="2"/>
      <c r="S555" s="15">
        <f t="shared" si="95"/>
        <v>41827</v>
      </c>
      <c r="T555" s="15" t="str">
        <f t="shared" si="96"/>
        <v/>
      </c>
      <c r="U555" s="15" t="str">
        <f t="shared" si="97"/>
        <v/>
      </c>
      <c r="V555" s="2"/>
      <c r="W555" s="2"/>
      <c r="X555" s="2"/>
    </row>
    <row r="556" spans="1:24">
      <c r="A556" s="2"/>
      <c r="B556" s="2"/>
      <c r="C556" s="2"/>
      <c r="D556" s="2"/>
      <c r="E556" s="2"/>
      <c r="F556" s="2"/>
      <c r="G556" s="2"/>
      <c r="H556" s="2"/>
      <c r="I556" s="2"/>
      <c r="J556" s="17" t="s">
        <v>5005</v>
      </c>
      <c r="K556" s="2" t="str">
        <f t="shared" si="94"/>
        <v>x174</v>
      </c>
      <c r="L556" s="2" t="s">
        <v>10383</v>
      </c>
      <c r="M556" s="2"/>
      <c r="N556" s="2"/>
      <c r="O556" s="2"/>
      <c r="P556" s="2"/>
      <c r="Q556" s="2"/>
      <c r="R556" s="2"/>
      <c r="S556" s="15">
        <f t="shared" si="95"/>
        <v>41827</v>
      </c>
      <c r="T556" s="15" t="str">
        <f t="shared" si="96"/>
        <v/>
      </c>
      <c r="U556" s="15" t="str">
        <f t="shared" si="97"/>
        <v/>
      </c>
      <c r="V556" s="2"/>
      <c r="W556" s="2"/>
      <c r="X556" s="2"/>
    </row>
    <row r="557" spans="1:24">
      <c r="A557" s="2"/>
      <c r="B557" s="2"/>
      <c r="C557" s="2"/>
      <c r="D557" s="2"/>
      <c r="E557" s="2"/>
      <c r="F557" s="2"/>
      <c r="G557" s="2"/>
      <c r="H557" s="2"/>
      <c r="I557" s="2"/>
      <c r="J557" s="17" t="s">
        <v>5008</v>
      </c>
      <c r="K557" s="2" t="str">
        <f t="shared" si="94"/>
        <v>x177</v>
      </c>
      <c r="L557" s="2" t="s">
        <v>10368</v>
      </c>
      <c r="M557" s="2"/>
      <c r="N557" s="2"/>
      <c r="O557" s="2"/>
      <c r="P557" s="2"/>
      <c r="Q557" s="2"/>
      <c r="R557" s="2"/>
      <c r="S557" s="15">
        <f t="shared" si="95"/>
        <v>41827</v>
      </c>
      <c r="T557" s="15" t="str">
        <f t="shared" si="96"/>
        <v/>
      </c>
      <c r="U557" s="15" t="str">
        <f t="shared" si="97"/>
        <v/>
      </c>
      <c r="V557" s="2"/>
      <c r="W557" s="2"/>
      <c r="X557" s="2"/>
    </row>
    <row r="558" spans="1:24">
      <c r="A558" s="2"/>
      <c r="B558" s="2"/>
      <c r="C558" s="2"/>
      <c r="D558" s="2"/>
      <c r="E558" s="2"/>
      <c r="F558" s="2"/>
      <c r="G558" s="2"/>
      <c r="H558" s="2"/>
      <c r="I558" s="2"/>
      <c r="J558" s="17" t="s">
        <v>163</v>
      </c>
      <c r="K558" s="2" t="str">
        <f t="shared" si="94"/>
        <v>x136</v>
      </c>
      <c r="L558" s="2" t="s">
        <v>10369</v>
      </c>
      <c r="M558" s="2"/>
      <c r="N558" s="2"/>
      <c r="O558" s="2"/>
      <c r="P558" s="2"/>
      <c r="Q558" s="2"/>
      <c r="R558" s="2"/>
      <c r="S558" s="15">
        <f t="shared" si="95"/>
        <v>41827</v>
      </c>
      <c r="T558" s="15" t="str">
        <f t="shared" si="96"/>
        <v/>
      </c>
      <c r="U558" s="15" t="str">
        <f t="shared" si="97"/>
        <v/>
      </c>
      <c r="V558" s="2"/>
      <c r="W558" s="2"/>
      <c r="X558" s="2"/>
    </row>
    <row r="559" spans="1:24">
      <c r="A559" s="2"/>
      <c r="B559" s="2"/>
      <c r="C559" s="2"/>
      <c r="D559" s="2"/>
      <c r="E559" s="2"/>
      <c r="F559" s="2"/>
      <c r="G559" s="2"/>
      <c r="H559" s="2"/>
      <c r="I559" s="2"/>
      <c r="J559" s="17" t="s">
        <v>164</v>
      </c>
      <c r="K559" s="2" t="str">
        <f t="shared" si="94"/>
        <v>x18</v>
      </c>
      <c r="L559" s="2" t="s">
        <v>10370</v>
      </c>
      <c r="M559" s="2"/>
      <c r="N559" s="2"/>
      <c r="O559" s="2"/>
      <c r="P559" s="2"/>
      <c r="Q559" s="2"/>
      <c r="R559" s="2"/>
      <c r="S559" s="15">
        <f t="shared" si="95"/>
        <v>41827</v>
      </c>
      <c r="T559" s="15" t="str">
        <f t="shared" si="96"/>
        <v/>
      </c>
      <c r="U559" s="15" t="str">
        <f t="shared" si="97"/>
        <v/>
      </c>
      <c r="V559" s="2"/>
      <c r="W559" s="2"/>
      <c r="X559" s="2"/>
    </row>
    <row r="560" spans="1:24">
      <c r="A560" s="2"/>
      <c r="B560" s="2"/>
      <c r="C560" s="2"/>
      <c r="D560" s="2"/>
      <c r="E560" s="2"/>
      <c r="F560" s="2"/>
      <c r="G560" s="2"/>
      <c r="H560" s="2"/>
      <c r="I560" s="2"/>
      <c r="J560" s="17" t="s">
        <v>7119</v>
      </c>
      <c r="K560" s="2" t="str">
        <f t="shared" si="94"/>
        <v>x186</v>
      </c>
      <c r="L560" s="2" t="s">
        <v>10371</v>
      </c>
      <c r="M560" s="2"/>
      <c r="N560" s="2"/>
      <c r="O560" s="2"/>
      <c r="P560" s="2"/>
      <c r="Q560" s="2"/>
      <c r="R560" s="2"/>
      <c r="S560" s="15">
        <f t="shared" si="95"/>
        <v>42277</v>
      </c>
      <c r="T560" s="15" t="str">
        <f t="shared" si="96"/>
        <v/>
      </c>
      <c r="U560" s="15" t="str">
        <f t="shared" si="97"/>
        <v/>
      </c>
      <c r="V560" s="2"/>
      <c r="W560" s="2"/>
      <c r="X560" s="2"/>
    </row>
    <row r="561" spans="1:24">
      <c r="A561" s="2"/>
      <c r="B561" s="2"/>
      <c r="C561" s="2"/>
      <c r="D561" s="2"/>
      <c r="E561" s="2"/>
      <c r="F561" s="2"/>
      <c r="G561" s="2"/>
      <c r="H561" s="2"/>
      <c r="I561" s="2"/>
      <c r="J561" s="17" t="s">
        <v>9920</v>
      </c>
      <c r="K561" s="2" t="str">
        <f t="shared" si="94"/>
        <v>x81</v>
      </c>
      <c r="L561" s="2" t="s">
        <v>10372</v>
      </c>
      <c r="M561" s="2"/>
      <c r="N561" s="2"/>
      <c r="O561" s="2"/>
      <c r="P561" s="2"/>
      <c r="Q561" s="2"/>
      <c r="R561" s="2"/>
      <c r="S561" s="15">
        <f t="shared" si="95"/>
        <v>41827</v>
      </c>
      <c r="T561" s="15" t="str">
        <f t="shared" si="96"/>
        <v/>
      </c>
      <c r="U561" s="15">
        <f t="shared" si="97"/>
        <v>42277</v>
      </c>
      <c r="V561" s="2"/>
      <c r="W561" s="2"/>
      <c r="X561" s="2"/>
    </row>
    <row r="562" spans="1:24">
      <c r="A562" s="2"/>
      <c r="B562" s="2"/>
      <c r="C562" s="2"/>
      <c r="D562" s="2"/>
      <c r="E562" s="2"/>
      <c r="F562" s="2"/>
      <c r="G562" s="2"/>
      <c r="H562" s="2"/>
      <c r="I562" s="2"/>
      <c r="J562" s="17" t="s">
        <v>9925</v>
      </c>
      <c r="K562" s="2" t="str">
        <f t="shared" si="94"/>
        <v>x115</v>
      </c>
      <c r="L562" s="2" t="s">
        <v>10373</v>
      </c>
      <c r="M562" s="2"/>
      <c r="N562" s="2"/>
      <c r="O562" s="2"/>
      <c r="P562" s="2"/>
      <c r="Q562" s="2"/>
      <c r="R562" s="2"/>
      <c r="S562" s="15">
        <f t="shared" si="95"/>
        <v>41827</v>
      </c>
      <c r="T562" s="15" t="str">
        <f t="shared" si="96"/>
        <v/>
      </c>
      <c r="U562" s="15" t="str">
        <f t="shared" si="97"/>
        <v/>
      </c>
      <c r="V562" s="2"/>
      <c r="W562" s="2"/>
      <c r="X562" s="2"/>
    </row>
    <row r="563" spans="1:24">
      <c r="A563" s="2"/>
      <c r="B563" s="2"/>
      <c r="C563" s="2"/>
      <c r="D563" s="2"/>
      <c r="E563" s="2"/>
      <c r="F563" s="2"/>
      <c r="G563" s="2"/>
      <c r="H563" s="2"/>
      <c r="I563" s="2"/>
      <c r="J563" s="17" t="s">
        <v>5010</v>
      </c>
      <c r="K563" s="2" t="str">
        <f t="shared" si="94"/>
        <v>x179</v>
      </c>
      <c r="L563" s="2" t="s">
        <v>10374</v>
      </c>
      <c r="M563" s="2"/>
      <c r="N563" s="2"/>
      <c r="O563" s="2"/>
      <c r="P563" s="2"/>
      <c r="Q563" s="2"/>
      <c r="R563" s="2"/>
      <c r="S563" s="15">
        <f t="shared" si="95"/>
        <v>41827</v>
      </c>
      <c r="T563" s="15" t="str">
        <f t="shared" si="96"/>
        <v/>
      </c>
      <c r="U563" s="15" t="str">
        <f t="shared" si="97"/>
        <v/>
      </c>
      <c r="V563" s="2"/>
      <c r="W563" s="2"/>
      <c r="X563" s="2"/>
    </row>
    <row r="564" spans="1:24">
      <c r="A564" s="2"/>
      <c r="B564" s="2"/>
      <c r="C564" s="2"/>
      <c r="D564" s="2"/>
      <c r="E564" s="2"/>
      <c r="F564" s="2"/>
      <c r="G564" s="2"/>
      <c r="H564" s="2"/>
      <c r="I564" s="2"/>
      <c r="J564" s="17" t="s">
        <v>132</v>
      </c>
      <c r="K564" s="2" t="str">
        <f t="shared" si="94"/>
        <v>x32</v>
      </c>
      <c r="L564" s="2" t="s">
        <v>10384</v>
      </c>
      <c r="M564" s="2"/>
      <c r="N564" s="2"/>
      <c r="O564" s="2"/>
      <c r="P564" s="2"/>
      <c r="Q564" s="2"/>
      <c r="R564" s="2"/>
      <c r="S564" s="15">
        <f t="shared" si="95"/>
        <v>41827</v>
      </c>
      <c r="T564" s="15" t="str">
        <f t="shared" si="96"/>
        <v/>
      </c>
      <c r="U564" s="15" t="str">
        <f t="shared" si="97"/>
        <v/>
      </c>
      <c r="V564" s="2"/>
      <c r="W564" s="2"/>
      <c r="X564" s="2"/>
    </row>
    <row r="565" spans="1:24">
      <c r="A565" s="2"/>
      <c r="B565" s="2"/>
      <c r="C565" s="2"/>
      <c r="D565" s="2"/>
      <c r="E565" s="2"/>
      <c r="F565" s="2"/>
      <c r="G565" s="2"/>
      <c r="H565" s="2"/>
      <c r="I565" s="2"/>
      <c r="J565" s="16" t="s">
        <v>7360</v>
      </c>
      <c r="K565" s="2"/>
      <c r="L565" s="2"/>
      <c r="M565" s="2"/>
      <c r="N565" s="2"/>
      <c r="O565" s="2" t="s">
        <v>2286</v>
      </c>
      <c r="P565" s="2"/>
      <c r="Q565" s="2" t="s">
        <v>10503</v>
      </c>
      <c r="R565" s="2" t="s">
        <v>10869</v>
      </c>
      <c r="S565" s="15">
        <v>42277</v>
      </c>
      <c r="T565" s="15"/>
      <c r="U565" s="15"/>
      <c r="V565" s="2"/>
      <c r="W565" s="2"/>
      <c r="X565" s="2"/>
    </row>
    <row r="566" spans="1:24">
      <c r="A566" s="2"/>
      <c r="B566" s="2"/>
      <c r="C566" s="2"/>
      <c r="D566" s="2"/>
      <c r="E566" s="2"/>
      <c r="F566" s="2"/>
      <c r="G566" s="2"/>
      <c r="H566" s="2"/>
      <c r="I566" s="2"/>
      <c r="J566" s="17" t="s">
        <v>3977</v>
      </c>
      <c r="K566" s="2" t="str">
        <f t="shared" ref="K566:K571" si="98">VLOOKUP(J566,$A:$B,2,FALSE)</f>
        <v>x163</v>
      </c>
      <c r="L566" s="2" t="s">
        <v>10385</v>
      </c>
      <c r="M566" s="2"/>
      <c r="N566" s="2"/>
      <c r="O566" s="2"/>
      <c r="P566" s="2"/>
      <c r="Q566" s="2"/>
      <c r="R566" s="2"/>
      <c r="S566" s="15">
        <f t="shared" ref="S566:S571" si="99">VLOOKUP(J566,A:G,5,FALSE)</f>
        <v>41827</v>
      </c>
      <c r="T566" s="15" t="str">
        <f t="shared" ref="T566:T571" si="100">IF(VLOOKUP(J566,A:G,6,FALSE)=0,"",VLOOKUP(J566,A:G,6,FALSE))</f>
        <v/>
      </c>
      <c r="U566" s="15" t="str">
        <f t="shared" ref="U566:U571" si="101">IF(VLOOKUP(J566,A:G,7,FALSE)=0,"",VLOOKUP(J566,A:G,7,FALSE))</f>
        <v/>
      </c>
      <c r="V566" s="2"/>
      <c r="W566" s="2"/>
      <c r="X566" s="2"/>
    </row>
    <row r="567" spans="1:24">
      <c r="A567" s="2"/>
      <c r="B567" s="2"/>
      <c r="C567" s="2"/>
      <c r="D567" s="2"/>
      <c r="E567" s="2"/>
      <c r="F567" s="2"/>
      <c r="G567" s="2"/>
      <c r="H567" s="2"/>
      <c r="I567" s="2"/>
      <c r="J567" s="17" t="s">
        <v>220</v>
      </c>
      <c r="K567" s="2" t="str">
        <f t="shared" si="98"/>
        <v>x131</v>
      </c>
      <c r="L567" s="2" t="s">
        <v>10386</v>
      </c>
      <c r="M567" s="2"/>
      <c r="N567" s="2"/>
      <c r="O567" s="2"/>
      <c r="P567" s="2"/>
      <c r="Q567" s="2"/>
      <c r="R567" s="2"/>
      <c r="S567" s="15">
        <f t="shared" si="99"/>
        <v>41827</v>
      </c>
      <c r="T567" s="15" t="str">
        <f t="shared" si="100"/>
        <v/>
      </c>
      <c r="U567" s="15" t="str">
        <f t="shared" si="101"/>
        <v/>
      </c>
      <c r="V567" s="2"/>
      <c r="W567" s="2"/>
      <c r="X567" s="2"/>
    </row>
    <row r="568" spans="1:24">
      <c r="A568" s="2"/>
      <c r="B568" s="2"/>
      <c r="C568" s="2"/>
      <c r="D568" s="2"/>
      <c r="E568" s="2"/>
      <c r="F568" s="2"/>
      <c r="G568" s="2"/>
      <c r="H568" s="2"/>
      <c r="I568" s="2"/>
      <c r="J568" s="17" t="s">
        <v>221</v>
      </c>
      <c r="K568" s="2" t="str">
        <f t="shared" si="98"/>
        <v>x59</v>
      </c>
      <c r="L568" s="2" t="s">
        <v>10387</v>
      </c>
      <c r="M568" s="2"/>
      <c r="N568" s="2"/>
      <c r="O568" s="2"/>
      <c r="P568" s="2"/>
      <c r="Q568" s="2"/>
      <c r="R568" s="2"/>
      <c r="S568" s="15">
        <f t="shared" si="99"/>
        <v>41827</v>
      </c>
      <c r="T568" s="15" t="str">
        <f t="shared" si="100"/>
        <v/>
      </c>
      <c r="U568" s="15" t="str">
        <f t="shared" si="101"/>
        <v/>
      </c>
      <c r="V568" s="2"/>
      <c r="W568" s="2"/>
      <c r="X568" s="2"/>
    </row>
    <row r="569" spans="1:24">
      <c r="A569" s="2"/>
      <c r="B569" s="2"/>
      <c r="C569" s="2"/>
      <c r="D569" s="2"/>
      <c r="E569" s="2"/>
      <c r="F569" s="2"/>
      <c r="G569" s="2"/>
      <c r="H569" s="2"/>
      <c r="I569" s="2"/>
      <c r="J569" s="17" t="s">
        <v>222</v>
      </c>
      <c r="K569" s="2" t="str">
        <f t="shared" si="98"/>
        <v>x61</v>
      </c>
      <c r="L569" s="2" t="s">
        <v>10388</v>
      </c>
      <c r="M569" s="2"/>
      <c r="N569" s="2"/>
      <c r="O569" s="2"/>
      <c r="P569" s="2"/>
      <c r="Q569" s="2"/>
      <c r="R569" s="2"/>
      <c r="S569" s="15">
        <f t="shared" si="99"/>
        <v>41827</v>
      </c>
      <c r="T569" s="15" t="str">
        <f t="shared" si="100"/>
        <v/>
      </c>
      <c r="U569" s="15" t="str">
        <f t="shared" si="101"/>
        <v/>
      </c>
      <c r="V569" s="2"/>
      <c r="W569" s="2"/>
      <c r="X569" s="2"/>
    </row>
    <row r="570" spans="1:24">
      <c r="A570" s="2"/>
      <c r="B570" s="2"/>
      <c r="C570" s="2"/>
      <c r="D570" s="2"/>
      <c r="E570" s="2"/>
      <c r="F570" s="2"/>
      <c r="G570" s="2"/>
      <c r="H570" s="2"/>
      <c r="I570" s="2"/>
      <c r="J570" s="17" t="s">
        <v>223</v>
      </c>
      <c r="K570" s="2" t="str">
        <f t="shared" si="98"/>
        <v>x56</v>
      </c>
      <c r="L570" s="2" t="s">
        <v>10389</v>
      </c>
      <c r="M570" s="2"/>
      <c r="N570" s="2"/>
      <c r="O570" s="2"/>
      <c r="P570" s="2"/>
      <c r="Q570" s="2"/>
      <c r="R570" s="2"/>
      <c r="S570" s="15">
        <f t="shared" si="99"/>
        <v>41827</v>
      </c>
      <c r="T570" s="15" t="str">
        <f t="shared" si="100"/>
        <v/>
      </c>
      <c r="U570" s="15" t="str">
        <f t="shared" si="101"/>
        <v/>
      </c>
      <c r="V570" s="2"/>
      <c r="W570" s="2"/>
      <c r="X570" s="2"/>
    </row>
    <row r="571" spans="1:24">
      <c r="A571" s="2"/>
      <c r="B571" s="2"/>
      <c r="C571" s="2"/>
      <c r="D571" s="2"/>
      <c r="E571" s="2"/>
      <c r="F571" s="2"/>
      <c r="G571" s="2"/>
      <c r="H571" s="2"/>
      <c r="I571" s="2"/>
      <c r="J571" s="17" t="s">
        <v>224</v>
      </c>
      <c r="K571" s="2" t="str">
        <f t="shared" si="98"/>
        <v>x54</v>
      </c>
      <c r="L571" s="2" t="s">
        <v>10390</v>
      </c>
      <c r="M571" s="2"/>
      <c r="N571" s="2"/>
      <c r="O571" s="2"/>
      <c r="P571" s="2"/>
      <c r="Q571" s="2"/>
      <c r="R571" s="2"/>
      <c r="S571" s="15">
        <f t="shared" si="99"/>
        <v>41827</v>
      </c>
      <c r="T571" s="15" t="str">
        <f t="shared" si="100"/>
        <v/>
      </c>
      <c r="U571" s="15" t="str">
        <f t="shared" si="101"/>
        <v/>
      </c>
      <c r="V571" s="2"/>
      <c r="W571" s="2"/>
      <c r="X571" s="2"/>
    </row>
    <row r="572" spans="1:24">
      <c r="A572" s="2"/>
      <c r="B572" s="2"/>
      <c r="C572" s="2"/>
      <c r="D572" s="2"/>
      <c r="E572" s="2"/>
      <c r="F572" s="2"/>
      <c r="G572" s="2"/>
      <c r="H572" s="2"/>
      <c r="I572" s="2"/>
      <c r="J572" s="16" t="s">
        <v>7361</v>
      </c>
      <c r="K572" s="2"/>
      <c r="L572" s="2"/>
      <c r="M572" s="2"/>
      <c r="N572" s="2"/>
      <c r="O572" s="2" t="s">
        <v>2286</v>
      </c>
      <c r="P572" s="2"/>
      <c r="Q572" s="2" t="s">
        <v>10503</v>
      </c>
      <c r="R572" s="2" t="s">
        <v>10870</v>
      </c>
      <c r="S572" s="15">
        <v>42277</v>
      </c>
      <c r="T572" s="15"/>
      <c r="U572" s="15"/>
      <c r="V572" s="2"/>
      <c r="W572" s="2"/>
      <c r="X572" s="2"/>
    </row>
    <row r="573" spans="1:24">
      <c r="A573" s="2"/>
      <c r="B573" s="2"/>
      <c r="C573" s="2"/>
      <c r="D573" s="2"/>
      <c r="E573" s="2"/>
      <c r="F573" s="2"/>
      <c r="G573" s="2"/>
      <c r="H573" s="2"/>
      <c r="I573" s="2"/>
      <c r="J573" s="17" t="s">
        <v>3975</v>
      </c>
      <c r="K573" s="2" t="str">
        <f t="shared" ref="K573:K578" si="102">VLOOKUP(J573,$A:$B,2,FALSE)</f>
        <v>x162</v>
      </c>
      <c r="L573" s="2" t="s">
        <v>10385</v>
      </c>
      <c r="M573" s="2"/>
      <c r="N573" s="2"/>
      <c r="O573" s="2"/>
      <c r="P573" s="2"/>
      <c r="Q573" s="2"/>
      <c r="R573" s="2"/>
      <c r="S573" s="15">
        <f t="shared" ref="S573:S578" si="103">VLOOKUP(J573,A:G,5,FALSE)</f>
        <v>41827</v>
      </c>
      <c r="T573" s="15" t="str">
        <f t="shared" ref="T573:T578" si="104">IF(VLOOKUP(J573,A:G,6,FALSE)=0,"",VLOOKUP(J573,A:G,6,FALSE))</f>
        <v/>
      </c>
      <c r="U573" s="15" t="str">
        <f t="shared" ref="U573:U578" si="105">IF(VLOOKUP(J573,A:G,7,FALSE)=0,"",VLOOKUP(J573,A:G,7,FALSE))</f>
        <v/>
      </c>
      <c r="V573" s="2"/>
      <c r="W573" s="2"/>
      <c r="X573" s="2"/>
    </row>
    <row r="574" spans="1:24">
      <c r="A574" s="2"/>
      <c r="B574" s="2"/>
      <c r="C574" s="2"/>
      <c r="D574" s="2"/>
      <c r="E574" s="2"/>
      <c r="F574" s="2"/>
      <c r="G574" s="2"/>
      <c r="H574" s="2"/>
      <c r="I574" s="2"/>
      <c r="J574" s="17" t="s">
        <v>226</v>
      </c>
      <c r="K574" s="2" t="str">
        <f t="shared" si="102"/>
        <v>x130</v>
      </c>
      <c r="L574" s="2" t="s">
        <v>10386</v>
      </c>
      <c r="M574" s="2"/>
      <c r="N574" s="2"/>
      <c r="O574" s="2"/>
      <c r="P574" s="2"/>
      <c r="Q574" s="2"/>
      <c r="R574" s="2"/>
      <c r="S574" s="15">
        <f t="shared" si="103"/>
        <v>41827</v>
      </c>
      <c r="T574" s="15" t="str">
        <f t="shared" si="104"/>
        <v/>
      </c>
      <c r="U574" s="15" t="str">
        <f t="shared" si="105"/>
        <v/>
      </c>
      <c r="V574" s="2"/>
      <c r="W574" s="2"/>
      <c r="X574" s="2"/>
    </row>
    <row r="575" spans="1:24">
      <c r="A575" s="2"/>
      <c r="B575" s="2"/>
      <c r="C575" s="2"/>
      <c r="D575" s="2"/>
      <c r="E575" s="2"/>
      <c r="F575" s="2"/>
      <c r="G575" s="2"/>
      <c r="H575" s="2"/>
      <c r="I575" s="2"/>
      <c r="J575" s="17" t="s">
        <v>227</v>
      </c>
      <c r="K575" s="2" t="str">
        <f t="shared" si="102"/>
        <v>x58</v>
      </c>
      <c r="L575" s="2" t="s">
        <v>10387</v>
      </c>
      <c r="M575" s="2"/>
      <c r="N575" s="2"/>
      <c r="O575" s="2"/>
      <c r="P575" s="2"/>
      <c r="Q575" s="2"/>
      <c r="R575" s="2"/>
      <c r="S575" s="15">
        <f t="shared" si="103"/>
        <v>41827</v>
      </c>
      <c r="T575" s="15" t="str">
        <f t="shared" si="104"/>
        <v/>
      </c>
      <c r="U575" s="15" t="str">
        <f t="shared" si="105"/>
        <v/>
      </c>
      <c r="V575" s="2"/>
      <c r="W575" s="2"/>
      <c r="X575" s="2"/>
    </row>
    <row r="576" spans="1:24">
      <c r="A576" s="2"/>
      <c r="B576" s="2"/>
      <c r="C576" s="2"/>
      <c r="D576" s="2"/>
      <c r="E576" s="2"/>
      <c r="F576" s="2"/>
      <c r="G576" s="2"/>
      <c r="H576" s="2"/>
      <c r="I576" s="2"/>
      <c r="J576" s="17" t="s">
        <v>228</v>
      </c>
      <c r="K576" s="2" t="str">
        <f t="shared" si="102"/>
        <v>x60</v>
      </c>
      <c r="L576" s="2" t="s">
        <v>10388</v>
      </c>
      <c r="M576" s="2"/>
      <c r="N576" s="2"/>
      <c r="O576" s="2"/>
      <c r="P576" s="2"/>
      <c r="Q576" s="2"/>
      <c r="R576" s="2"/>
      <c r="S576" s="15">
        <f t="shared" si="103"/>
        <v>41827</v>
      </c>
      <c r="T576" s="15" t="str">
        <f t="shared" si="104"/>
        <v/>
      </c>
      <c r="U576" s="15" t="str">
        <f t="shared" si="105"/>
        <v/>
      </c>
      <c r="V576" s="2"/>
      <c r="W576" s="2"/>
      <c r="X576" s="2"/>
    </row>
    <row r="577" spans="1:24">
      <c r="A577" s="2"/>
      <c r="B577" s="2"/>
      <c r="C577" s="2"/>
      <c r="D577" s="2"/>
      <c r="E577" s="2"/>
      <c r="F577" s="2"/>
      <c r="G577" s="2"/>
      <c r="H577" s="2"/>
      <c r="I577" s="2"/>
      <c r="J577" s="17" t="s">
        <v>229</v>
      </c>
      <c r="K577" s="2" t="str">
        <f t="shared" si="102"/>
        <v>x55</v>
      </c>
      <c r="L577" s="2" t="s">
        <v>10389</v>
      </c>
      <c r="M577" s="2"/>
      <c r="N577" s="2"/>
      <c r="O577" s="2"/>
      <c r="P577" s="2"/>
      <c r="Q577" s="2"/>
      <c r="R577" s="2"/>
      <c r="S577" s="15">
        <f t="shared" si="103"/>
        <v>41827</v>
      </c>
      <c r="T577" s="15" t="str">
        <f t="shared" si="104"/>
        <v/>
      </c>
      <c r="U577" s="15" t="str">
        <f t="shared" si="105"/>
        <v/>
      </c>
      <c r="V577" s="2"/>
      <c r="W577" s="2"/>
      <c r="X577" s="2"/>
    </row>
    <row r="578" spans="1:24">
      <c r="A578" s="2"/>
      <c r="B578" s="2"/>
      <c r="C578" s="2"/>
      <c r="D578" s="2"/>
      <c r="E578" s="2"/>
      <c r="F578" s="2"/>
      <c r="G578" s="2"/>
      <c r="H578" s="2"/>
      <c r="I578" s="2"/>
      <c r="J578" s="17" t="s">
        <v>230</v>
      </c>
      <c r="K578" s="2" t="str">
        <f t="shared" si="102"/>
        <v>x53</v>
      </c>
      <c r="L578" s="2" t="s">
        <v>10390</v>
      </c>
      <c r="M578" s="2"/>
      <c r="N578" s="2"/>
      <c r="O578" s="2"/>
      <c r="P578" s="2"/>
      <c r="Q578" s="2"/>
      <c r="R578" s="2"/>
      <c r="S578" s="15">
        <f t="shared" si="103"/>
        <v>41827</v>
      </c>
      <c r="T578" s="15" t="str">
        <f t="shared" si="104"/>
        <v/>
      </c>
      <c r="U578" s="15" t="str">
        <f t="shared" si="105"/>
        <v/>
      </c>
      <c r="V578" s="2"/>
      <c r="W578" s="2"/>
      <c r="X578" s="2"/>
    </row>
    <row r="579" spans="1:24">
      <c r="A579" s="2"/>
      <c r="B579" s="2"/>
      <c r="C579" s="2"/>
      <c r="D579" s="2"/>
      <c r="E579" s="2"/>
      <c r="F579" s="2"/>
      <c r="G579" s="2"/>
      <c r="H579" s="2"/>
      <c r="I579" s="2"/>
      <c r="J579" s="20" t="s">
        <v>7523</v>
      </c>
      <c r="K579" s="2"/>
      <c r="L579" s="2"/>
      <c r="M579" s="2"/>
      <c r="N579" s="2"/>
      <c r="O579" s="2" t="s">
        <v>2286</v>
      </c>
      <c r="P579" s="2"/>
      <c r="Q579" s="2" t="s">
        <v>369</v>
      </c>
      <c r="R579" s="2"/>
      <c r="S579" s="15">
        <v>42277</v>
      </c>
      <c r="T579" s="15"/>
      <c r="U579" s="15"/>
      <c r="V579" s="2"/>
      <c r="W579" s="2"/>
      <c r="X579" s="2"/>
    </row>
    <row r="580" spans="1:24">
      <c r="A580" s="2"/>
      <c r="B580" s="2"/>
      <c r="C580" s="2"/>
      <c r="D580" s="2"/>
      <c r="E580" s="2"/>
      <c r="F580" s="2"/>
      <c r="G580" s="2"/>
      <c r="H580" s="2"/>
      <c r="I580" s="2"/>
      <c r="J580" s="17" t="s">
        <v>130</v>
      </c>
      <c r="K580" s="2" t="str">
        <f>VLOOKUP(J580,$A:$B,2,FALSE)</f>
        <v>x0</v>
      </c>
      <c r="L580" s="2" t="str">
        <f>J580</f>
        <v>Total/NA</v>
      </c>
      <c r="M580" s="2"/>
      <c r="N580" s="2"/>
      <c r="O580" s="2"/>
      <c r="P580" s="2"/>
      <c r="Q580" s="2"/>
      <c r="R580" s="2"/>
      <c r="S580" s="15">
        <f>VLOOKUP(J580,A:G,5,FALSE)</f>
        <v>41827</v>
      </c>
      <c r="T580" s="15" t="str">
        <f>IF(VLOOKUP(J580,A:G,6,FALSE)=0,"",VLOOKUP(J580,A:G,6,FALSE))</f>
        <v/>
      </c>
      <c r="U580" s="15" t="str">
        <f>IF(VLOOKUP(J580,A:G,7,FALSE)=0,"",VLOOKUP(J580,A:G,7,FALSE))</f>
        <v/>
      </c>
      <c r="V580" s="2"/>
      <c r="W580" s="2"/>
      <c r="X580" s="2"/>
    </row>
    <row r="581" spans="1:24">
      <c r="A581" s="2"/>
      <c r="B581" s="2"/>
      <c r="C581" s="2"/>
      <c r="D581" s="2"/>
      <c r="E581" s="2"/>
      <c r="F581" s="2"/>
      <c r="G581" s="2"/>
      <c r="H581" s="2"/>
      <c r="I581" s="2"/>
      <c r="J581" s="19" t="s">
        <v>7502</v>
      </c>
      <c r="K581" s="2" t="str">
        <f>VLOOKUP(J581,$A:$B,2,FALSE)</f>
        <v>x210</v>
      </c>
      <c r="L581" s="2" t="str">
        <f>J581</f>
        <v>Assets where third party can change the cash flows</v>
      </c>
      <c r="M581" s="2"/>
      <c r="N581" s="2"/>
      <c r="O581" s="2"/>
      <c r="P581" s="2"/>
      <c r="Q581" s="2"/>
      <c r="R581" s="2"/>
      <c r="S581" s="15">
        <f>VLOOKUP(J581,A:G,5,FALSE)</f>
        <v>42277</v>
      </c>
      <c r="T581" s="15" t="str">
        <f>IF(VLOOKUP(J581,A:G,6,FALSE)=0,"",VLOOKUP(J581,A:G,6,FALSE))</f>
        <v/>
      </c>
      <c r="U581" s="15" t="str">
        <f>IF(VLOOKUP(J581,A:G,7,FALSE)=0,"",VLOOKUP(J581,A:G,7,FALSE))</f>
        <v/>
      </c>
      <c r="V581" s="2"/>
      <c r="W581" s="2"/>
      <c r="X581" s="2"/>
    </row>
    <row r="582" spans="1:24">
      <c r="A582" s="2"/>
      <c r="B582" s="2"/>
      <c r="C582" s="2"/>
      <c r="D582" s="2"/>
      <c r="E582" s="2"/>
      <c r="F582" s="2"/>
      <c r="G582" s="2"/>
      <c r="H582" s="2"/>
      <c r="I582" s="2"/>
      <c r="J582" s="19" t="s">
        <v>7501</v>
      </c>
      <c r="K582" s="2" t="str">
        <f>VLOOKUP(J582,$A:$B,2,FALSE)</f>
        <v>x211</v>
      </c>
      <c r="L582" s="2" t="str">
        <f>J582</f>
        <v>Assets linked to inflation</v>
      </c>
      <c r="M582" s="2"/>
      <c r="N582" s="2"/>
      <c r="O582" s="2"/>
      <c r="P582" s="2"/>
      <c r="Q582" s="2"/>
      <c r="R582" s="2"/>
      <c r="S582" s="15">
        <f>VLOOKUP(J582,A:G,5,FALSE)</f>
        <v>42277</v>
      </c>
      <c r="T582" s="15" t="str">
        <f>IF(VLOOKUP(J582,A:G,6,FALSE)=0,"",VLOOKUP(J582,A:G,6,FALSE))</f>
        <v/>
      </c>
      <c r="U582" s="15" t="str">
        <f>IF(VLOOKUP(J582,A:G,7,FALSE)=0,"",VLOOKUP(J582,A:G,7,FALSE))</f>
        <v/>
      </c>
      <c r="V582" s="2"/>
      <c r="W582" s="2"/>
      <c r="X582" s="2"/>
    </row>
    <row r="583" spans="1:24">
      <c r="A583" s="2"/>
      <c r="B583" s="2"/>
      <c r="C583" s="2"/>
      <c r="D583" s="2"/>
      <c r="E583" s="2"/>
      <c r="F583" s="2"/>
      <c r="G583" s="2"/>
      <c r="H583" s="2"/>
      <c r="I583" s="2"/>
      <c r="J583" s="20" t="s">
        <v>7626</v>
      </c>
      <c r="K583" s="2"/>
      <c r="L583" s="2"/>
      <c r="M583" s="2"/>
      <c r="N583" s="2"/>
      <c r="O583" s="2" t="s">
        <v>2286</v>
      </c>
      <c r="P583" s="2"/>
      <c r="Q583" s="2" t="s">
        <v>361</v>
      </c>
      <c r="R583" s="2" t="s">
        <v>10871</v>
      </c>
      <c r="S583" s="15">
        <v>42277</v>
      </c>
      <c r="T583" s="15"/>
      <c r="U583" s="15"/>
      <c r="V583" s="2"/>
      <c r="W583" s="2"/>
      <c r="X583" s="2"/>
    </row>
    <row r="584" spans="1:24">
      <c r="A584" s="2"/>
      <c r="B584" s="2"/>
      <c r="C584" s="2"/>
      <c r="D584" s="2"/>
      <c r="E584" s="2"/>
      <c r="F584" s="2"/>
      <c r="G584" s="2"/>
      <c r="H584" s="2"/>
      <c r="I584" s="2"/>
      <c r="J584" s="17" t="s">
        <v>2218</v>
      </c>
      <c r="K584" s="2" t="str">
        <f t="shared" ref="K584:K589" si="106">VLOOKUP(J584,$A:$B,2,FALSE)</f>
        <v>x8</v>
      </c>
      <c r="L584" s="2" t="s">
        <v>10931</v>
      </c>
      <c r="M584" s="2"/>
      <c r="N584" s="2"/>
      <c r="O584" s="2"/>
      <c r="P584" s="2"/>
      <c r="Q584" s="2"/>
      <c r="R584" s="2"/>
      <c r="S584" s="15">
        <f t="shared" ref="S584:S589" si="107">VLOOKUP(J584,A:G,5,FALSE)</f>
        <v>41827</v>
      </c>
      <c r="T584" s="15" t="str">
        <f t="shared" ref="T584:T589" si="108">IF(VLOOKUP(J584,A:G,6,FALSE)=0,"",VLOOKUP(J584,A:G,6,FALSE))</f>
        <v/>
      </c>
      <c r="U584" s="15" t="str">
        <f t="shared" ref="U584:U589" si="109">IF(VLOOKUP(J584,A:G,7,FALSE)=0,"",VLOOKUP(J584,A:G,7,FALSE))</f>
        <v/>
      </c>
      <c r="V584" s="2"/>
      <c r="W584" s="2"/>
      <c r="X584" s="2"/>
    </row>
    <row r="585" spans="1:24">
      <c r="A585" s="2"/>
      <c r="B585" s="2"/>
      <c r="C585" s="2"/>
      <c r="D585" s="2"/>
      <c r="E585" s="2"/>
      <c r="F585" s="2"/>
      <c r="G585" s="2"/>
      <c r="H585" s="2"/>
      <c r="I585" s="2"/>
      <c r="J585" s="17" t="s">
        <v>2219</v>
      </c>
      <c r="K585" s="2" t="str">
        <f t="shared" si="106"/>
        <v>x9</v>
      </c>
      <c r="L585" s="2" t="s">
        <v>10930</v>
      </c>
      <c r="M585" s="2"/>
      <c r="N585" s="2"/>
      <c r="O585" s="2"/>
      <c r="P585" s="2"/>
      <c r="Q585" s="2"/>
      <c r="R585" s="2"/>
      <c r="S585" s="15">
        <f t="shared" si="107"/>
        <v>41827</v>
      </c>
      <c r="T585" s="15" t="str">
        <f t="shared" si="108"/>
        <v/>
      </c>
      <c r="U585" s="15" t="str">
        <f t="shared" si="109"/>
        <v/>
      </c>
      <c r="V585" s="2"/>
      <c r="W585" s="2"/>
      <c r="X585" s="2"/>
    </row>
    <row r="586" spans="1:24">
      <c r="A586" s="2"/>
      <c r="B586" s="2"/>
      <c r="C586" s="2"/>
      <c r="D586" s="2"/>
      <c r="E586" s="2"/>
      <c r="F586" s="2"/>
      <c r="G586" s="2"/>
      <c r="H586" s="2"/>
      <c r="I586" s="2"/>
      <c r="J586" s="17" t="s">
        <v>2224</v>
      </c>
      <c r="K586" s="2" t="str">
        <f t="shared" si="106"/>
        <v>x46</v>
      </c>
      <c r="L586" s="2" t="s">
        <v>10946</v>
      </c>
      <c r="M586" s="2"/>
      <c r="N586" s="2"/>
      <c r="O586" s="2"/>
      <c r="P586" s="2"/>
      <c r="Q586" s="2"/>
      <c r="R586" s="2"/>
      <c r="S586" s="15">
        <f t="shared" si="107"/>
        <v>41827</v>
      </c>
      <c r="T586" s="15" t="str">
        <f t="shared" si="108"/>
        <v/>
      </c>
      <c r="U586" s="15" t="str">
        <f t="shared" si="109"/>
        <v/>
      </c>
      <c r="V586" s="2"/>
      <c r="W586" s="2"/>
      <c r="X586" s="2"/>
    </row>
    <row r="587" spans="1:24">
      <c r="A587" s="2"/>
      <c r="B587" s="2"/>
      <c r="C587" s="2"/>
      <c r="D587" s="2"/>
      <c r="E587" s="2"/>
      <c r="F587" s="2"/>
      <c r="G587" s="2"/>
      <c r="H587" s="2"/>
      <c r="I587" s="2"/>
      <c r="J587" s="17" t="s">
        <v>2223</v>
      </c>
      <c r="K587" s="2" t="str">
        <f t="shared" si="106"/>
        <v>x45</v>
      </c>
      <c r="L587" s="2" t="s">
        <v>11002</v>
      </c>
      <c r="M587" s="2"/>
      <c r="N587" s="2"/>
      <c r="O587" s="2"/>
      <c r="P587" s="2"/>
      <c r="Q587" s="2"/>
      <c r="R587" s="2"/>
      <c r="S587" s="15">
        <f t="shared" si="107"/>
        <v>41827</v>
      </c>
      <c r="T587" s="15" t="str">
        <f t="shared" si="108"/>
        <v/>
      </c>
      <c r="U587" s="15" t="str">
        <f t="shared" si="109"/>
        <v/>
      </c>
      <c r="V587" s="2"/>
      <c r="W587" s="2"/>
      <c r="X587" s="2"/>
    </row>
    <row r="588" spans="1:24">
      <c r="A588" s="2"/>
      <c r="B588" s="2"/>
      <c r="C588" s="2"/>
      <c r="D588" s="2"/>
      <c r="E588" s="2"/>
      <c r="F588" s="2"/>
      <c r="G588" s="2"/>
      <c r="H588" s="2"/>
      <c r="I588" s="2"/>
      <c r="J588" s="17" t="s">
        <v>2225</v>
      </c>
      <c r="K588" s="2" t="str">
        <f t="shared" si="106"/>
        <v>x90</v>
      </c>
      <c r="L588" s="2" t="s">
        <v>10932</v>
      </c>
      <c r="M588" s="2"/>
      <c r="N588" s="2"/>
      <c r="O588" s="2"/>
      <c r="P588" s="2"/>
      <c r="Q588" s="2"/>
      <c r="R588" s="2"/>
      <c r="S588" s="15">
        <f t="shared" si="107"/>
        <v>41827</v>
      </c>
      <c r="T588" s="15" t="str">
        <f t="shared" si="108"/>
        <v/>
      </c>
      <c r="U588" s="15" t="str">
        <f t="shared" si="109"/>
        <v/>
      </c>
      <c r="V588" s="2"/>
      <c r="W588" s="2"/>
      <c r="X588" s="2"/>
    </row>
    <row r="589" spans="1:24">
      <c r="A589" s="2"/>
      <c r="B589" s="2"/>
      <c r="C589" s="2"/>
      <c r="D589" s="2"/>
      <c r="E589" s="2"/>
      <c r="F589" s="2"/>
      <c r="G589" s="2"/>
      <c r="H589" s="2"/>
      <c r="I589" s="2"/>
      <c r="J589" s="17" t="s">
        <v>148</v>
      </c>
      <c r="K589" s="2" t="str">
        <f t="shared" si="106"/>
        <v>x89</v>
      </c>
      <c r="L589" s="2" t="s">
        <v>10933</v>
      </c>
      <c r="M589" s="2"/>
      <c r="N589" s="2"/>
      <c r="O589" s="2"/>
      <c r="P589" s="2"/>
      <c r="Q589" s="2"/>
      <c r="R589" s="2"/>
      <c r="S589" s="15">
        <f t="shared" si="107"/>
        <v>41827</v>
      </c>
      <c r="T589" s="15" t="str">
        <f t="shared" si="108"/>
        <v/>
      </c>
      <c r="U589" s="15" t="str">
        <f t="shared" si="109"/>
        <v/>
      </c>
      <c r="V589" s="2"/>
      <c r="W589" s="2"/>
      <c r="X589" s="2"/>
    </row>
    <row r="590" spans="1:24">
      <c r="A590" s="2"/>
      <c r="B590" s="2"/>
      <c r="C590" s="2"/>
      <c r="D590" s="2"/>
      <c r="E590" s="2"/>
      <c r="F590" s="2"/>
      <c r="G590" s="2"/>
      <c r="H590" s="2"/>
      <c r="I590" s="2"/>
      <c r="J590" s="20" t="s">
        <v>7632</v>
      </c>
      <c r="K590" s="2"/>
      <c r="L590" s="2"/>
      <c r="M590" s="2"/>
      <c r="N590" s="2"/>
      <c r="O590" s="2" t="s">
        <v>2286</v>
      </c>
      <c r="P590" s="2"/>
      <c r="Q590" s="2" t="s">
        <v>361</v>
      </c>
      <c r="R590" s="2" t="s">
        <v>10872</v>
      </c>
      <c r="S590" s="15">
        <v>42277</v>
      </c>
      <c r="T590" s="15"/>
      <c r="U590" s="15"/>
      <c r="V590" s="2"/>
      <c r="W590" s="2"/>
      <c r="X590" s="2"/>
    </row>
    <row r="591" spans="1:24">
      <c r="A591" s="2"/>
      <c r="B591" s="2"/>
      <c r="C591" s="2"/>
      <c r="D591" s="2"/>
      <c r="E591" s="2"/>
      <c r="F591" s="2"/>
      <c r="G591" s="2"/>
      <c r="H591" s="2"/>
      <c r="I591" s="2"/>
      <c r="J591" s="17" t="s">
        <v>9902</v>
      </c>
      <c r="K591" s="2" t="str">
        <f t="shared" ref="K591:K600" si="110">VLOOKUP(J591,$A:$B,2,FALSE)</f>
        <v>x34</v>
      </c>
      <c r="L591" s="2" t="s">
        <v>10809</v>
      </c>
      <c r="M591" s="2"/>
      <c r="N591" s="2"/>
      <c r="O591" s="2"/>
      <c r="P591" s="2"/>
      <c r="Q591" s="2"/>
      <c r="R591" s="2"/>
      <c r="S591" s="15">
        <f t="shared" ref="S591:S600" si="111">VLOOKUP(J591,A:G,5,FALSE)</f>
        <v>41827</v>
      </c>
      <c r="T591" s="15" t="str">
        <f t="shared" ref="T591:T600" si="112">IF(VLOOKUP(J591,A:G,6,FALSE)=0,"",VLOOKUP(J591,A:G,6,FALSE))</f>
        <v/>
      </c>
      <c r="U591" s="15" t="str">
        <f t="shared" ref="U591:U600" si="113">IF(VLOOKUP(J591,A:G,7,FALSE)=0,"",VLOOKUP(J591,A:G,7,FALSE))</f>
        <v/>
      </c>
      <c r="V591" s="2"/>
      <c r="W591" s="2"/>
      <c r="X591" s="2"/>
    </row>
    <row r="592" spans="1:24">
      <c r="A592" s="2"/>
      <c r="B592" s="2"/>
      <c r="C592" s="2"/>
      <c r="D592" s="2"/>
      <c r="E592" s="2"/>
      <c r="F592" s="2"/>
      <c r="G592" s="2"/>
      <c r="H592" s="2"/>
      <c r="I592" s="2"/>
      <c r="J592" s="17" t="s">
        <v>9905</v>
      </c>
      <c r="K592" s="2" t="str">
        <f t="shared" si="110"/>
        <v>x33</v>
      </c>
      <c r="L592" s="2" t="s">
        <v>10934</v>
      </c>
      <c r="M592" s="2"/>
      <c r="N592" s="2"/>
      <c r="O592" s="2"/>
      <c r="P592" s="2"/>
      <c r="Q592" s="2"/>
      <c r="R592" s="2"/>
      <c r="S592" s="15">
        <f t="shared" si="111"/>
        <v>41827</v>
      </c>
      <c r="T592" s="15" t="str">
        <f t="shared" si="112"/>
        <v/>
      </c>
      <c r="U592" s="15" t="str">
        <f t="shared" si="113"/>
        <v/>
      </c>
      <c r="V592" s="2"/>
      <c r="W592" s="2"/>
      <c r="X592" s="2"/>
    </row>
    <row r="593" spans="1:24">
      <c r="A593" s="2"/>
      <c r="B593" s="2"/>
      <c r="C593" s="2"/>
      <c r="D593" s="2"/>
      <c r="E593" s="2"/>
      <c r="F593" s="2"/>
      <c r="G593" s="2"/>
      <c r="H593" s="2"/>
      <c r="I593" s="2"/>
      <c r="J593" s="17" t="s">
        <v>2220</v>
      </c>
      <c r="K593" s="2" t="str">
        <f t="shared" si="110"/>
        <v>x35</v>
      </c>
      <c r="L593" s="2" t="s">
        <v>10935</v>
      </c>
      <c r="M593" s="2"/>
      <c r="N593" s="2"/>
      <c r="O593" s="2"/>
      <c r="P593" s="2"/>
      <c r="Q593" s="2"/>
      <c r="R593" s="2"/>
      <c r="S593" s="15">
        <f t="shared" si="111"/>
        <v>41827</v>
      </c>
      <c r="T593" s="15" t="str">
        <f t="shared" si="112"/>
        <v/>
      </c>
      <c r="U593" s="15" t="str">
        <f t="shared" si="113"/>
        <v/>
      </c>
      <c r="V593" s="2"/>
      <c r="W593" s="2"/>
      <c r="X593" s="2"/>
    </row>
    <row r="594" spans="1:24">
      <c r="A594" s="2"/>
      <c r="B594" s="2"/>
      <c r="C594" s="2"/>
      <c r="D594" s="2"/>
      <c r="E594" s="2"/>
      <c r="F594" s="2"/>
      <c r="G594" s="2"/>
      <c r="H594" s="2"/>
      <c r="I594" s="2"/>
      <c r="J594" s="17" t="s">
        <v>2221</v>
      </c>
      <c r="K594" s="2" t="str">
        <f t="shared" si="110"/>
        <v>x36</v>
      </c>
      <c r="L594" s="2" t="s">
        <v>10936</v>
      </c>
      <c r="M594" s="2"/>
      <c r="N594" s="2"/>
      <c r="O594" s="2"/>
      <c r="P594" s="2"/>
      <c r="Q594" s="2"/>
      <c r="R594" s="2"/>
      <c r="S594" s="15">
        <f t="shared" si="111"/>
        <v>41827</v>
      </c>
      <c r="T594" s="15" t="str">
        <f t="shared" si="112"/>
        <v/>
      </c>
      <c r="U594" s="15" t="str">
        <f t="shared" si="113"/>
        <v/>
      </c>
      <c r="V594" s="2"/>
      <c r="W594" s="2"/>
      <c r="X594" s="2"/>
    </row>
    <row r="595" spans="1:24">
      <c r="A595" s="2"/>
      <c r="B595" s="2"/>
      <c r="C595" s="2"/>
      <c r="D595" s="2"/>
      <c r="E595" s="2"/>
      <c r="F595" s="2"/>
      <c r="G595" s="2"/>
      <c r="H595" s="2"/>
      <c r="I595" s="2"/>
      <c r="J595" s="17" t="s">
        <v>9950</v>
      </c>
      <c r="K595" s="2" t="str">
        <f t="shared" si="110"/>
        <v>x65</v>
      </c>
      <c r="L595" s="2" t="s">
        <v>10937</v>
      </c>
      <c r="M595" s="2"/>
      <c r="N595" s="2"/>
      <c r="O595" s="2"/>
      <c r="P595" s="2"/>
      <c r="Q595" s="2"/>
      <c r="R595" s="2"/>
      <c r="S595" s="15">
        <f t="shared" si="111"/>
        <v>41827</v>
      </c>
      <c r="T595" s="15" t="str">
        <f t="shared" si="112"/>
        <v/>
      </c>
      <c r="U595" s="15" t="str">
        <f t="shared" si="113"/>
        <v/>
      </c>
      <c r="V595" s="2"/>
      <c r="W595" s="2"/>
      <c r="X595" s="2"/>
    </row>
    <row r="596" spans="1:24">
      <c r="A596" s="2"/>
      <c r="B596" s="2"/>
      <c r="C596" s="2"/>
      <c r="D596" s="2"/>
      <c r="E596" s="2"/>
      <c r="F596" s="2"/>
      <c r="G596" s="2"/>
      <c r="H596" s="2"/>
      <c r="I596" s="2"/>
      <c r="J596" s="17" t="s">
        <v>9951</v>
      </c>
      <c r="K596" s="2" t="str">
        <f t="shared" si="110"/>
        <v>x66</v>
      </c>
      <c r="L596" s="2" t="s">
        <v>10938</v>
      </c>
      <c r="M596" s="2"/>
      <c r="N596" s="2"/>
      <c r="O596" s="2"/>
      <c r="P596" s="2"/>
      <c r="Q596" s="2"/>
      <c r="R596" s="2"/>
      <c r="S596" s="15">
        <f t="shared" si="111"/>
        <v>41827</v>
      </c>
      <c r="T596" s="15" t="str">
        <f t="shared" si="112"/>
        <v/>
      </c>
      <c r="U596" s="15" t="str">
        <f t="shared" si="113"/>
        <v/>
      </c>
      <c r="V596" s="2"/>
      <c r="W596" s="2"/>
      <c r="X596" s="2"/>
    </row>
    <row r="597" spans="1:24">
      <c r="A597" s="2"/>
      <c r="B597" s="2"/>
      <c r="C597" s="2"/>
      <c r="D597" s="2"/>
      <c r="E597" s="2"/>
      <c r="F597" s="2"/>
      <c r="G597" s="2"/>
      <c r="H597" s="2"/>
      <c r="I597" s="2"/>
      <c r="J597" s="17" t="s">
        <v>144</v>
      </c>
      <c r="K597" s="2" t="str">
        <f t="shared" si="110"/>
        <v>x151</v>
      </c>
      <c r="L597" s="2" t="s">
        <v>10939</v>
      </c>
      <c r="M597" s="2"/>
      <c r="N597" s="2"/>
      <c r="O597" s="2"/>
      <c r="P597" s="2"/>
      <c r="Q597" s="2"/>
      <c r="R597" s="2"/>
      <c r="S597" s="15">
        <f t="shared" si="111"/>
        <v>41827</v>
      </c>
      <c r="T597" s="15" t="str">
        <f t="shared" si="112"/>
        <v/>
      </c>
      <c r="U597" s="15" t="str">
        <f t="shared" si="113"/>
        <v/>
      </c>
      <c r="V597" s="2"/>
      <c r="W597" s="2"/>
      <c r="X597" s="2"/>
    </row>
    <row r="598" spans="1:24">
      <c r="A598" s="2"/>
      <c r="B598" s="2"/>
      <c r="C598" s="2"/>
      <c r="D598" s="2"/>
      <c r="E598" s="2"/>
      <c r="F598" s="2"/>
      <c r="G598" s="2"/>
      <c r="H598" s="2"/>
      <c r="I598" s="2"/>
      <c r="J598" s="17" t="s">
        <v>145</v>
      </c>
      <c r="K598" s="2" t="str">
        <f t="shared" si="110"/>
        <v>x153</v>
      </c>
      <c r="L598" s="2" t="s">
        <v>9997</v>
      </c>
      <c r="M598" s="2"/>
      <c r="N598" s="2"/>
      <c r="O598" s="2"/>
      <c r="P598" s="2"/>
      <c r="Q598" s="2"/>
      <c r="R598" s="2"/>
      <c r="S598" s="15">
        <f t="shared" si="111"/>
        <v>41827</v>
      </c>
      <c r="T598" s="15" t="str">
        <f t="shared" si="112"/>
        <v/>
      </c>
      <c r="U598" s="15" t="str">
        <f t="shared" si="113"/>
        <v/>
      </c>
      <c r="V598" s="2"/>
      <c r="W598" s="2"/>
      <c r="X598" s="2"/>
    </row>
    <row r="599" spans="1:24">
      <c r="A599" s="2"/>
      <c r="B599" s="2"/>
      <c r="C599" s="2"/>
      <c r="D599" s="2"/>
      <c r="E599" s="2"/>
      <c r="F599" s="2"/>
      <c r="G599" s="2"/>
      <c r="H599" s="2"/>
      <c r="I599" s="2"/>
      <c r="J599" s="17" t="s">
        <v>2228</v>
      </c>
      <c r="K599" s="2" t="str">
        <f t="shared" si="110"/>
        <v>x152</v>
      </c>
      <c r="L599" s="2" t="s">
        <v>10915</v>
      </c>
      <c r="M599" s="2"/>
      <c r="N599" s="2"/>
      <c r="O599" s="2"/>
      <c r="P599" s="2"/>
      <c r="Q599" s="2"/>
      <c r="R599" s="2"/>
      <c r="S599" s="15">
        <f t="shared" si="111"/>
        <v>41827</v>
      </c>
      <c r="T599" s="15" t="str">
        <f t="shared" si="112"/>
        <v/>
      </c>
      <c r="U599" s="15" t="str">
        <f t="shared" si="113"/>
        <v/>
      </c>
      <c r="V599" s="2"/>
      <c r="W599" s="2"/>
      <c r="X599" s="2"/>
    </row>
    <row r="600" spans="1:24">
      <c r="A600" s="2"/>
      <c r="B600" s="2"/>
      <c r="C600" s="2"/>
      <c r="D600" s="2"/>
      <c r="E600" s="2"/>
      <c r="F600" s="2"/>
      <c r="G600" s="2"/>
      <c r="H600" s="2"/>
      <c r="I600" s="2"/>
      <c r="J600" s="17" t="s">
        <v>146</v>
      </c>
      <c r="K600" s="2" t="str">
        <f t="shared" si="110"/>
        <v>x154</v>
      </c>
      <c r="L600" s="2" t="s">
        <v>10940</v>
      </c>
      <c r="M600" s="2"/>
      <c r="N600" s="2"/>
      <c r="O600" s="2"/>
      <c r="P600" s="2"/>
      <c r="Q600" s="2"/>
      <c r="R600" s="2"/>
      <c r="S600" s="15">
        <f t="shared" si="111"/>
        <v>41827</v>
      </c>
      <c r="T600" s="15" t="str">
        <f t="shared" si="112"/>
        <v/>
      </c>
      <c r="U600" s="15" t="str">
        <f t="shared" si="113"/>
        <v/>
      </c>
      <c r="V600" s="2"/>
      <c r="W600" s="2"/>
      <c r="X600" s="2"/>
    </row>
    <row r="601" spans="1:24">
      <c r="A601" s="2"/>
      <c r="B601" s="2"/>
      <c r="C601" s="2"/>
      <c r="D601" s="2"/>
      <c r="E601" s="2"/>
      <c r="F601" s="2"/>
      <c r="G601" s="2"/>
      <c r="H601" s="2"/>
      <c r="I601" s="2"/>
      <c r="J601" s="20" t="s">
        <v>7638</v>
      </c>
      <c r="K601" s="2"/>
      <c r="L601" s="2"/>
      <c r="M601" s="2"/>
      <c r="N601" s="2"/>
      <c r="O601" s="2" t="s">
        <v>2286</v>
      </c>
      <c r="P601" s="2"/>
      <c r="Q601" s="2" t="s">
        <v>361</v>
      </c>
      <c r="R601" s="2" t="s">
        <v>10873</v>
      </c>
      <c r="S601" s="15">
        <v>42277</v>
      </c>
      <c r="T601" s="15"/>
      <c r="U601" s="15"/>
      <c r="V601" s="2"/>
      <c r="W601" s="2"/>
      <c r="X601" s="2"/>
    </row>
    <row r="602" spans="1:24">
      <c r="A602" s="2"/>
      <c r="B602" s="2"/>
      <c r="C602" s="2"/>
      <c r="D602" s="2"/>
      <c r="E602" s="2"/>
      <c r="F602" s="2"/>
      <c r="G602" s="2"/>
      <c r="H602" s="2"/>
      <c r="I602" s="2"/>
      <c r="J602" s="17" t="s">
        <v>150</v>
      </c>
      <c r="K602" s="2" t="str">
        <f>VLOOKUP(J602,$A:$B,2,FALSE)</f>
        <v>x20</v>
      </c>
      <c r="L602" s="2" t="s">
        <v>10391</v>
      </c>
      <c r="M602" s="2"/>
      <c r="N602" s="2"/>
      <c r="O602" s="2"/>
      <c r="P602" s="2"/>
      <c r="Q602" s="2"/>
      <c r="R602" s="2"/>
      <c r="S602" s="15">
        <f>VLOOKUP(J602,A:G,5,FALSE)</f>
        <v>41827</v>
      </c>
      <c r="T602" s="15" t="str">
        <f>IF(VLOOKUP(J602,A:G,6,FALSE)=0,"",VLOOKUP(J602,A:G,6,FALSE))</f>
        <v/>
      </c>
      <c r="U602" s="15" t="str">
        <f>IF(VLOOKUP(J602,A:G,7,FALSE)=0,"",VLOOKUP(J602,A:G,7,FALSE))</f>
        <v/>
      </c>
      <c r="V602" s="2"/>
      <c r="W602" s="2"/>
      <c r="X602" s="2"/>
    </row>
    <row r="603" spans="1:24">
      <c r="A603" s="2"/>
      <c r="B603" s="2"/>
      <c r="C603" s="2"/>
      <c r="D603" s="2"/>
      <c r="E603" s="2"/>
      <c r="F603" s="2"/>
      <c r="G603" s="2"/>
      <c r="H603" s="2"/>
      <c r="I603" s="2"/>
      <c r="J603" s="17" t="s">
        <v>151</v>
      </c>
      <c r="K603" s="2" t="str">
        <f>VLOOKUP(J603,$A:$B,2,FALSE)</f>
        <v>x85</v>
      </c>
      <c r="L603" s="2" t="s">
        <v>10916</v>
      </c>
      <c r="M603" s="2"/>
      <c r="N603" s="2"/>
      <c r="O603" s="2"/>
      <c r="P603" s="2"/>
      <c r="Q603" s="2"/>
      <c r="R603" s="2"/>
      <c r="S603" s="15">
        <f>VLOOKUP(J603,A:G,5,FALSE)</f>
        <v>41827</v>
      </c>
      <c r="T603" s="15" t="str">
        <f>IF(VLOOKUP(J603,A:G,6,FALSE)=0,"",VLOOKUP(J603,A:G,6,FALSE))</f>
        <v/>
      </c>
      <c r="U603" s="15" t="str">
        <f>IF(VLOOKUP(J603,A:G,7,FALSE)=0,"",VLOOKUP(J603,A:G,7,FALSE))</f>
        <v/>
      </c>
      <c r="V603" s="2"/>
      <c r="W603" s="2"/>
      <c r="X603" s="2"/>
    </row>
    <row r="604" spans="1:24">
      <c r="A604" s="2"/>
      <c r="B604" s="2"/>
      <c r="C604" s="2"/>
      <c r="D604" s="2"/>
      <c r="E604" s="2"/>
      <c r="F604" s="2"/>
      <c r="G604" s="2"/>
      <c r="H604" s="2"/>
      <c r="I604" s="2"/>
      <c r="J604" s="17" t="s">
        <v>152</v>
      </c>
      <c r="K604" s="2" t="str">
        <f>VLOOKUP(J604,$A:$B,2,FALSE)</f>
        <v>x23</v>
      </c>
      <c r="L604" s="2" t="s">
        <v>10917</v>
      </c>
      <c r="M604" s="2"/>
      <c r="N604" s="2"/>
      <c r="O604" s="2"/>
      <c r="P604" s="2"/>
      <c r="Q604" s="2"/>
      <c r="R604" s="2"/>
      <c r="S604" s="15">
        <f>VLOOKUP(J604,A:G,5,FALSE)</f>
        <v>41827</v>
      </c>
      <c r="T604" s="15" t="str">
        <f>IF(VLOOKUP(J604,A:G,6,FALSE)=0,"",VLOOKUP(J604,A:G,6,FALSE))</f>
        <v/>
      </c>
      <c r="U604" s="15" t="str">
        <f>IF(VLOOKUP(J604,A:G,7,FALSE)=0,"",VLOOKUP(J604,A:G,7,FALSE))</f>
        <v/>
      </c>
      <c r="V604" s="2"/>
      <c r="W604" s="2"/>
      <c r="X604" s="2"/>
    </row>
    <row r="605" spans="1:24">
      <c r="A605" s="2"/>
      <c r="B605" s="2"/>
      <c r="C605" s="2"/>
      <c r="D605" s="2"/>
      <c r="E605" s="2"/>
      <c r="F605" s="2"/>
      <c r="G605" s="2"/>
      <c r="H605" s="2"/>
      <c r="I605" s="2"/>
      <c r="J605" s="17" t="s">
        <v>153</v>
      </c>
      <c r="K605" s="2" t="str">
        <f>VLOOKUP(J605,$A:$B,2,FALSE)</f>
        <v>x106</v>
      </c>
      <c r="L605" s="2" t="s">
        <v>10918</v>
      </c>
      <c r="M605" s="2"/>
      <c r="N605" s="2"/>
      <c r="O605" s="2"/>
      <c r="P605" s="2"/>
      <c r="Q605" s="2"/>
      <c r="R605" s="2"/>
      <c r="S605" s="15">
        <f>VLOOKUP(J605,A:G,5,FALSE)</f>
        <v>41827</v>
      </c>
      <c r="T605" s="15" t="str">
        <f>IF(VLOOKUP(J605,A:G,6,FALSE)=0,"",VLOOKUP(J605,A:G,6,FALSE))</f>
        <v/>
      </c>
      <c r="U605" s="15" t="str">
        <f>IF(VLOOKUP(J605,A:G,7,FALSE)=0,"",VLOOKUP(J605,A:G,7,FALSE))</f>
        <v/>
      </c>
      <c r="V605" s="2"/>
      <c r="W605" s="2"/>
      <c r="X605" s="2"/>
    </row>
    <row r="606" spans="1:24">
      <c r="A606" s="2"/>
      <c r="B606" s="2"/>
      <c r="C606" s="2"/>
      <c r="D606" s="2"/>
      <c r="E606" s="2"/>
      <c r="F606" s="2"/>
      <c r="G606" s="2"/>
      <c r="H606" s="2"/>
      <c r="I606" s="2"/>
      <c r="J606" s="20" t="s">
        <v>13434</v>
      </c>
      <c r="K606" s="2"/>
      <c r="L606" s="2"/>
      <c r="M606" s="2"/>
      <c r="N606" s="2"/>
      <c r="O606" s="2" t="s">
        <v>2286</v>
      </c>
      <c r="P606" s="2"/>
      <c r="Q606" s="2" t="s">
        <v>4841</v>
      </c>
      <c r="R606" s="2"/>
      <c r="S606" s="15">
        <v>42277</v>
      </c>
      <c r="T606" s="15"/>
      <c r="U606" s="15"/>
      <c r="V606" s="2"/>
      <c r="W606" s="2"/>
      <c r="X606" s="2"/>
    </row>
    <row r="607" spans="1:24">
      <c r="A607" s="2"/>
      <c r="B607" s="2"/>
      <c r="C607" s="2"/>
      <c r="D607" s="2"/>
      <c r="E607" s="2"/>
      <c r="F607" s="2"/>
      <c r="G607" s="2"/>
      <c r="H607" s="2"/>
      <c r="I607" s="2"/>
      <c r="J607" s="17" t="s">
        <v>4998</v>
      </c>
      <c r="K607" s="2" t="str">
        <f>VLOOKUP(J607,$A:$B,2,FALSE)</f>
        <v>x168</v>
      </c>
      <c r="L607" s="2" t="str">
        <f>J607</f>
        <v>Assets other than derivatives and Assets held as collateral</v>
      </c>
      <c r="M607" s="2"/>
      <c r="N607" s="2"/>
      <c r="O607" s="2"/>
      <c r="P607" s="2"/>
      <c r="Q607" s="2"/>
      <c r="R607" s="2"/>
      <c r="S607" s="15">
        <f>VLOOKUP(J607,A:G,5,FALSE)</f>
        <v>41827</v>
      </c>
      <c r="T607" s="15" t="str">
        <f>IF(VLOOKUP(J607,A:G,6,FALSE)=0,"",VLOOKUP(J607,A:G,6,FALSE))</f>
        <v/>
      </c>
      <c r="U607" s="15" t="str">
        <f>IF(VLOOKUP(J607,A:G,7,FALSE)=0,"",VLOOKUP(J607,A:G,7,FALSE))</f>
        <v/>
      </c>
      <c r="V607" s="2"/>
      <c r="W607" s="2"/>
      <c r="X607" s="2"/>
    </row>
    <row r="608" spans="1:24">
      <c r="A608" s="2"/>
      <c r="B608" s="2"/>
      <c r="C608" s="2"/>
      <c r="D608" s="2"/>
      <c r="E608" s="2"/>
      <c r="F608" s="2"/>
      <c r="G608" s="2"/>
      <c r="H608" s="2"/>
      <c r="I608" s="2"/>
      <c r="J608" s="19" t="s">
        <v>2147</v>
      </c>
      <c r="K608" s="2" t="str">
        <f>VLOOKUP(J608,$A:$B,2,FALSE)</f>
        <v>x137</v>
      </c>
      <c r="L608" s="2" t="str">
        <f t="shared" ref="L608:L671" si="114">J608</f>
        <v>Structured notes and collateralised securities</v>
      </c>
      <c r="M608" s="2"/>
      <c r="N608" s="2"/>
      <c r="O608" s="2"/>
      <c r="P608" s="2"/>
      <c r="Q608" s="2"/>
      <c r="R608" s="2"/>
      <c r="S608" s="15">
        <f>VLOOKUP(J608,A:G,5,FALSE)</f>
        <v>41827</v>
      </c>
      <c r="T608" s="15" t="str">
        <f>IF(VLOOKUP(J608,A:G,6,FALSE)=0,"",VLOOKUP(J608,A:G,6,FALSE))</f>
        <v/>
      </c>
      <c r="U608" s="15" t="str">
        <f>IF(VLOOKUP(J608,A:G,7,FALSE)=0,"",VLOOKUP(J608,A:G,7,FALSE))</f>
        <v/>
      </c>
      <c r="V608" s="2"/>
      <c r="W608" s="2"/>
      <c r="X608" s="2"/>
    </row>
    <row r="609" spans="1:24">
      <c r="A609" s="2"/>
      <c r="B609" s="2"/>
      <c r="C609" s="2"/>
      <c r="D609" s="2"/>
      <c r="E609" s="2"/>
      <c r="F609" s="2"/>
      <c r="G609" s="2"/>
      <c r="H609" s="2"/>
      <c r="I609" s="2"/>
      <c r="J609" s="17" t="s">
        <v>4842</v>
      </c>
      <c r="K609" s="2" t="str">
        <f>VLOOKUP(J609,$A:$B,2,FALSE)</f>
        <v>x169</v>
      </c>
      <c r="L609" s="2" t="str">
        <f t="shared" si="114"/>
        <v>Derivatives - Open</v>
      </c>
      <c r="M609" s="2"/>
      <c r="N609" s="2"/>
      <c r="O609" s="2"/>
      <c r="P609" s="2"/>
      <c r="Q609" s="2"/>
      <c r="R609" s="2"/>
      <c r="S609" s="15">
        <f>VLOOKUP(J609,A:G,5,FALSE)</f>
        <v>41827</v>
      </c>
      <c r="T609" s="15" t="str">
        <f>IF(VLOOKUP(J609,A:G,6,FALSE)=0,"",VLOOKUP(J609,A:G,6,FALSE))</f>
        <v/>
      </c>
      <c r="U609" s="15" t="str">
        <f>IF(VLOOKUP(J609,A:G,7,FALSE)=0,"",VLOOKUP(J609,A:G,7,FALSE))</f>
        <v/>
      </c>
      <c r="V609" s="2"/>
      <c r="W609" s="2"/>
      <c r="X609" s="2"/>
    </row>
    <row r="610" spans="1:24">
      <c r="A610" s="2"/>
      <c r="B610" s="2"/>
      <c r="C610" s="2"/>
      <c r="D610" s="2"/>
      <c r="E610" s="2"/>
      <c r="F610" s="2"/>
      <c r="G610" s="2"/>
      <c r="H610" s="2"/>
      <c r="I610" s="2"/>
      <c r="J610" s="17" t="s">
        <v>4843</v>
      </c>
      <c r="K610" s="2" t="str">
        <f>VLOOKUP(J610,$A:$B,2,FALSE)</f>
        <v>x170</v>
      </c>
      <c r="L610" s="2" t="str">
        <f t="shared" si="114"/>
        <v>Derivatives - Transactions</v>
      </c>
      <c r="M610" s="2"/>
      <c r="N610" s="2"/>
      <c r="O610" s="2"/>
      <c r="P610" s="2"/>
      <c r="Q610" s="2"/>
      <c r="R610" s="2"/>
      <c r="S610" s="15">
        <f>VLOOKUP(J610,A:G,5,FALSE)</f>
        <v>41827</v>
      </c>
      <c r="T610" s="15" t="str">
        <f>IF(VLOOKUP(J610,A:G,6,FALSE)=0,"",VLOOKUP(J610,A:G,6,FALSE))</f>
        <v/>
      </c>
      <c r="U610" s="15" t="str">
        <f>IF(VLOOKUP(J610,A:G,7,FALSE)=0,"",VLOOKUP(J610,A:G,7,FALSE))</f>
        <v/>
      </c>
      <c r="V610" s="2"/>
      <c r="W610" s="2"/>
      <c r="X610" s="2"/>
    </row>
    <row r="611" spans="1:24">
      <c r="A611" s="2"/>
      <c r="B611" s="2"/>
      <c r="C611" s="2"/>
      <c r="D611" s="2"/>
      <c r="E611" s="2"/>
      <c r="F611" s="2"/>
      <c r="G611" s="2"/>
      <c r="H611" s="2"/>
      <c r="I611" s="2"/>
      <c r="J611" s="17" t="s">
        <v>9485</v>
      </c>
      <c r="K611" s="2" t="str">
        <f>VLOOKUP(J611,$A:$B,2,FALSE)</f>
        <v>x171</v>
      </c>
      <c r="L611" s="2" t="str">
        <f>J611</f>
        <v>Assets held as collateral</v>
      </c>
      <c r="M611" s="2"/>
      <c r="N611" s="2"/>
      <c r="O611" s="2"/>
      <c r="P611" s="2"/>
      <c r="Q611" s="2"/>
      <c r="R611" s="2"/>
      <c r="S611" s="15">
        <f>VLOOKUP(J611,A:G,5,FALSE)</f>
        <v>41827</v>
      </c>
      <c r="T611" s="15" t="str">
        <f>IF(VLOOKUP(J611,A:G,6,FALSE)=0,"",VLOOKUP(J611,A:G,6,FALSE))</f>
        <v/>
      </c>
      <c r="U611" s="15" t="str">
        <f>IF(VLOOKUP(J611,A:G,7,FALSE)=0,"",VLOOKUP(J611,A:G,7,FALSE))</f>
        <v/>
      </c>
      <c r="V611" s="2"/>
      <c r="W611" s="2"/>
      <c r="X611" s="2"/>
    </row>
    <row r="612" spans="1:24">
      <c r="A612" s="2"/>
      <c r="B612" s="2"/>
      <c r="C612" s="2"/>
      <c r="D612" s="2"/>
      <c r="E612" s="2"/>
      <c r="F612" s="2"/>
      <c r="G612" s="2"/>
      <c r="H612" s="2"/>
      <c r="I612" s="2"/>
      <c r="J612" s="20" t="s">
        <v>13435</v>
      </c>
      <c r="K612" s="2"/>
      <c r="L612" s="2"/>
      <c r="M612" s="2"/>
      <c r="N612" s="2"/>
      <c r="O612" s="2" t="s">
        <v>2286</v>
      </c>
      <c r="P612" s="2"/>
      <c r="Q612" s="2" t="s">
        <v>369</v>
      </c>
      <c r="R612" s="2" t="s">
        <v>10874</v>
      </c>
      <c r="S612" s="15">
        <v>42277</v>
      </c>
      <c r="U612" s="15">
        <v>44027</v>
      </c>
      <c r="V612" s="2"/>
      <c r="W612" s="2"/>
      <c r="X612" s="2"/>
    </row>
    <row r="613" spans="1:24">
      <c r="A613" s="2"/>
      <c r="B613" s="2"/>
      <c r="C613" s="2"/>
      <c r="D613" s="2"/>
      <c r="E613" s="2"/>
      <c r="F613" s="2"/>
      <c r="G613" s="2"/>
      <c r="H613" s="2"/>
      <c r="I613" s="2"/>
      <c r="J613" s="17" t="s">
        <v>8260</v>
      </c>
      <c r="K613" s="2" t="str">
        <f>VLOOKUP(J613,$A:$B,2,FALSE)</f>
        <v>x217</v>
      </c>
      <c r="L613" s="2" t="str">
        <f t="shared" si="114"/>
        <v>Borrower's notes, non-negotiable debt securities and nonnegotiable money market securities</v>
      </c>
      <c r="M613" s="2"/>
      <c r="N613" s="2"/>
      <c r="O613" s="2"/>
      <c r="P613" s="2"/>
      <c r="Q613" s="2"/>
      <c r="R613" s="2"/>
      <c r="S613" s="15">
        <f>VLOOKUP(J613,A:G,5,FALSE)</f>
        <v>42277</v>
      </c>
      <c r="T613" s="30">
        <f>IF(VLOOKUP(J613,A:G,6,FALSE)=0,"",VLOOKUP(J613,A:G,6,FALSE))</f>
        <v>43661</v>
      </c>
      <c r="U613" s="15" t="str">
        <f>IF(VLOOKUP(J613,A:G,7,FALSE)=0,"",VLOOKUP(J613,A:G,7,FALSE))</f>
        <v/>
      </c>
      <c r="V613" s="2"/>
      <c r="W613" s="2"/>
      <c r="X613" s="2"/>
    </row>
    <row r="614" spans="1:24">
      <c r="A614" s="2"/>
      <c r="B614" s="2"/>
      <c r="C614" s="2"/>
      <c r="D614" s="2"/>
      <c r="E614" s="2"/>
      <c r="F614" s="2"/>
      <c r="G614" s="2"/>
      <c r="H614" s="2"/>
      <c r="I614" s="2"/>
      <c r="J614" s="17" t="s">
        <v>8261</v>
      </c>
      <c r="K614" s="2" t="str">
        <f>VLOOKUP(J614,$A:$B,2,FALSE)</f>
        <v>x218</v>
      </c>
      <c r="L614" s="2" t="str">
        <f t="shared" si="114"/>
        <v>Registered bonds, registered participation certificates and subscription rights</v>
      </c>
      <c r="M614" s="2"/>
      <c r="N614" s="2"/>
      <c r="O614" s="2"/>
      <c r="P614" s="2"/>
      <c r="Q614" s="2"/>
      <c r="R614" s="2"/>
      <c r="S614" s="15">
        <f>VLOOKUP(J614,A:G,5,FALSE)</f>
        <v>42277</v>
      </c>
      <c r="T614" s="15" t="str">
        <f>IF(VLOOKUP(J614,A:G,6,FALSE)=0,"",VLOOKUP(J614,A:G,6,FALSE))</f>
        <v/>
      </c>
      <c r="U614" s="15" t="str">
        <f>IF(VLOOKUP(J614,A:G,7,FALSE)=0,"",VLOOKUP(J614,A:G,7,FALSE))</f>
        <v/>
      </c>
      <c r="V614" s="2"/>
      <c r="W614" s="2"/>
      <c r="X614" s="2"/>
    </row>
    <row r="615" spans="1:24">
      <c r="A615" s="2"/>
      <c r="B615" s="2"/>
      <c r="C615" s="2"/>
      <c r="D615" s="2"/>
      <c r="E615" s="2"/>
      <c r="F615" s="2"/>
      <c r="G615" s="2"/>
      <c r="H615" s="2"/>
      <c r="I615" s="2"/>
      <c r="J615" s="17" t="s">
        <v>8263</v>
      </c>
      <c r="K615" s="2" t="str">
        <f>VLOOKUP(J615,$A:$B,2,FALSE)</f>
        <v>x219</v>
      </c>
      <c r="L615" s="2" t="str">
        <f t="shared" si="114"/>
        <v>Other than borrower's notes, non-negotiable debt securities, nonnegotiable money market securities, registered bonds, registered participation certificates and subscription rights</v>
      </c>
      <c r="M615" s="2"/>
      <c r="N615" s="2"/>
      <c r="O615" s="2"/>
      <c r="P615" s="2"/>
      <c r="Q615" s="2"/>
      <c r="R615" s="2"/>
      <c r="S615" s="15">
        <f>VLOOKUP(J615,A:G,5,FALSE)</f>
        <v>42277</v>
      </c>
      <c r="T615" s="15" t="str">
        <f>IF(VLOOKUP(J615,A:G,6,FALSE)=0,"",VLOOKUP(J615,A:G,6,FALSE))</f>
        <v/>
      </c>
      <c r="U615" s="15" t="str">
        <f>IF(VLOOKUP(J615,A:G,7,FALSE)=0,"",VLOOKUP(J615,A:G,7,FALSE))</f>
        <v/>
      </c>
      <c r="V615" s="2"/>
      <c r="W615" s="2"/>
      <c r="X615" s="2"/>
    </row>
    <row r="616" spans="1:24">
      <c r="A616" s="2"/>
      <c r="B616" s="2"/>
      <c r="C616" s="2"/>
      <c r="D616" s="2"/>
      <c r="E616" s="2"/>
      <c r="F616" s="2"/>
      <c r="G616" s="2"/>
      <c r="H616" s="2"/>
      <c r="I616" s="2"/>
      <c r="J616" s="20" t="s">
        <v>8353</v>
      </c>
      <c r="K616" s="2"/>
      <c r="L616" s="2"/>
      <c r="M616" s="2"/>
      <c r="N616" s="2"/>
      <c r="O616" s="2" t="s">
        <v>2286</v>
      </c>
      <c r="P616" s="2"/>
      <c r="Q616" s="2" t="s">
        <v>369</v>
      </c>
      <c r="R616" s="2"/>
      <c r="S616" s="15">
        <v>42277</v>
      </c>
      <c r="T616" s="15"/>
      <c r="U616" s="15"/>
      <c r="V616" s="2"/>
      <c r="W616" s="2"/>
      <c r="X616" s="2"/>
    </row>
    <row r="617" spans="1:24">
      <c r="A617" s="2"/>
      <c r="B617" s="2"/>
      <c r="C617" s="2"/>
      <c r="D617" s="2"/>
      <c r="E617" s="2"/>
      <c r="F617" s="2"/>
      <c r="G617" s="2"/>
      <c r="H617" s="2"/>
      <c r="I617" s="2"/>
      <c r="J617" s="17" t="s">
        <v>130</v>
      </c>
      <c r="K617" s="2" t="str">
        <f t="shared" ref="K617:K626" si="115">VLOOKUP(J617,$A:$B,2,FALSE)</f>
        <v>x0</v>
      </c>
      <c r="L617" s="2" t="str">
        <f t="shared" si="114"/>
        <v>Total/NA</v>
      </c>
      <c r="M617" s="2" t="s">
        <v>358</v>
      </c>
      <c r="N617" s="2"/>
      <c r="O617" s="2"/>
      <c r="P617" s="2"/>
      <c r="Q617" s="2"/>
      <c r="R617" s="2"/>
      <c r="S617" s="15">
        <f t="shared" ref="S617:S626" si="116">VLOOKUP(J617,A:G,5,FALSE)</f>
        <v>41827</v>
      </c>
      <c r="T617" s="15" t="str">
        <f t="shared" ref="T617:T626" si="117">IF(VLOOKUP(J617,A:G,6,FALSE)=0,"",VLOOKUP(J617,A:G,6,FALSE))</f>
        <v/>
      </c>
      <c r="U617" s="15" t="str">
        <f t="shared" ref="U617:U626" si="118">IF(VLOOKUP(J617,A:G,7,FALSE)=0,"",VLOOKUP(J617,A:G,7,FALSE))</f>
        <v/>
      </c>
      <c r="V617" s="2"/>
      <c r="W617" s="2"/>
      <c r="X617" s="2"/>
    </row>
    <row r="618" spans="1:24">
      <c r="A618" s="2"/>
      <c r="B618" s="2"/>
      <c r="C618" s="2"/>
      <c r="D618" s="2"/>
      <c r="E618" s="2"/>
      <c r="F618" s="2"/>
      <c r="G618" s="2"/>
      <c r="H618" s="2"/>
      <c r="I618" s="2"/>
      <c r="J618" s="19" t="s">
        <v>8329</v>
      </c>
      <c r="K618" s="2" t="str">
        <f t="shared" si="115"/>
        <v>x220</v>
      </c>
      <c r="L618" s="2" t="str">
        <f t="shared" si="114"/>
        <v>Deposits and loans claims</v>
      </c>
      <c r="M618" s="2"/>
      <c r="N618" s="2" t="s">
        <v>359</v>
      </c>
      <c r="O618" s="2"/>
      <c r="P618" s="2"/>
      <c r="Q618" s="2"/>
      <c r="R618" s="2"/>
      <c r="S618" s="15">
        <f t="shared" si="116"/>
        <v>42277</v>
      </c>
      <c r="T618" s="15" t="str">
        <f t="shared" si="117"/>
        <v/>
      </c>
      <c r="U618" s="15" t="str">
        <f t="shared" si="118"/>
        <v/>
      </c>
      <c r="V618" s="2"/>
      <c r="W618" s="2"/>
      <c r="X618" s="2"/>
    </row>
    <row r="619" spans="1:24">
      <c r="A619" s="2"/>
      <c r="B619" s="2"/>
      <c r="C619" s="2"/>
      <c r="D619" s="2"/>
      <c r="E619" s="2"/>
      <c r="F619" s="2"/>
      <c r="G619" s="2"/>
      <c r="H619" s="2"/>
      <c r="I619" s="2"/>
      <c r="J619" s="19" t="s">
        <v>8330</v>
      </c>
      <c r="K619" s="2" t="str">
        <f t="shared" si="115"/>
        <v>x221</v>
      </c>
      <c r="L619" s="2" t="str">
        <f t="shared" si="114"/>
        <v>Securitised loans</v>
      </c>
      <c r="M619" s="2"/>
      <c r="N619" s="2" t="s">
        <v>359</v>
      </c>
      <c r="O619" s="2"/>
      <c r="P619" s="2"/>
      <c r="Q619" s="2"/>
      <c r="R619" s="2"/>
      <c r="S619" s="15">
        <f t="shared" si="116"/>
        <v>42277</v>
      </c>
      <c r="T619" s="15" t="str">
        <f t="shared" si="117"/>
        <v/>
      </c>
      <c r="U619" s="15" t="str">
        <f t="shared" si="118"/>
        <v/>
      </c>
      <c r="V619" s="2"/>
      <c r="W619" s="2"/>
      <c r="X619" s="2"/>
    </row>
    <row r="620" spans="1:24">
      <c r="A620" s="2"/>
      <c r="B620" s="2"/>
      <c r="C620" s="2"/>
      <c r="D620" s="2"/>
      <c r="E620" s="2"/>
      <c r="F620" s="2"/>
      <c r="G620" s="2"/>
      <c r="H620" s="2"/>
      <c r="I620" s="2"/>
      <c r="J620" s="19" t="s">
        <v>8331</v>
      </c>
      <c r="K620" s="2" t="str">
        <f t="shared" si="115"/>
        <v>x222</v>
      </c>
      <c r="L620" s="2" t="str">
        <f t="shared" si="114"/>
        <v>Debt securities</v>
      </c>
      <c r="M620" s="2"/>
      <c r="N620" s="2" t="s">
        <v>359</v>
      </c>
      <c r="O620" s="2"/>
      <c r="P620" s="2"/>
      <c r="Q620" s="2"/>
      <c r="R620" s="2"/>
      <c r="S620" s="15">
        <f t="shared" si="116"/>
        <v>42277</v>
      </c>
      <c r="T620" s="15" t="str">
        <f t="shared" si="117"/>
        <v/>
      </c>
      <c r="U620" s="15" t="str">
        <f t="shared" si="118"/>
        <v/>
      </c>
      <c r="V620" s="2"/>
      <c r="W620" s="2"/>
      <c r="X620" s="2"/>
    </row>
    <row r="621" spans="1:24">
      <c r="A621" s="2"/>
      <c r="B621" s="2"/>
      <c r="C621" s="2"/>
      <c r="D621" s="2"/>
      <c r="E621" s="2"/>
      <c r="F621" s="2"/>
      <c r="G621" s="2"/>
      <c r="H621" s="2"/>
      <c r="I621" s="2"/>
      <c r="J621" s="19" t="s">
        <v>8332</v>
      </c>
      <c r="K621" s="2" t="str">
        <f t="shared" si="115"/>
        <v>x223</v>
      </c>
      <c r="L621" s="2" t="str">
        <f t="shared" si="114"/>
        <v>Other securitised assets</v>
      </c>
      <c r="M621" s="2"/>
      <c r="N621" s="2" t="s">
        <v>359</v>
      </c>
      <c r="O621" s="2"/>
      <c r="P621" s="2"/>
      <c r="Q621" s="2"/>
      <c r="R621" s="2"/>
      <c r="S621" s="15">
        <f t="shared" si="116"/>
        <v>42277</v>
      </c>
      <c r="T621" s="15" t="str">
        <f t="shared" si="117"/>
        <v/>
      </c>
      <c r="U621" s="15" t="str">
        <f t="shared" si="118"/>
        <v/>
      </c>
      <c r="V621" s="2"/>
      <c r="W621" s="2"/>
      <c r="X621" s="2"/>
    </row>
    <row r="622" spans="1:24">
      <c r="A622" s="2"/>
      <c r="B622" s="2"/>
      <c r="C622" s="2"/>
      <c r="D622" s="2"/>
      <c r="E622" s="2"/>
      <c r="F622" s="2"/>
      <c r="G622" s="2"/>
      <c r="H622" s="2"/>
      <c r="I622" s="2"/>
      <c r="J622" s="19" t="s">
        <v>8333</v>
      </c>
      <c r="K622" s="2" t="str">
        <f t="shared" si="115"/>
        <v>x224</v>
      </c>
      <c r="L622" s="2" t="str">
        <f t="shared" si="114"/>
        <v>Equity and collective investment units</v>
      </c>
      <c r="M622" s="2"/>
      <c r="N622" s="2" t="s">
        <v>359</v>
      </c>
      <c r="O622" s="2"/>
      <c r="P622" s="2"/>
      <c r="Q622" s="2"/>
      <c r="R622" s="2"/>
      <c r="S622" s="15">
        <f t="shared" si="116"/>
        <v>42277</v>
      </c>
      <c r="T622" s="15" t="str">
        <f t="shared" si="117"/>
        <v/>
      </c>
      <c r="U622" s="15" t="str">
        <f t="shared" si="118"/>
        <v/>
      </c>
      <c r="V622" s="2"/>
      <c r="W622" s="2"/>
      <c r="X622" s="2"/>
    </row>
    <row r="623" spans="1:24">
      <c r="A623" s="2"/>
      <c r="B623" s="2"/>
      <c r="C623" s="2"/>
      <c r="D623" s="2"/>
      <c r="E623" s="2"/>
      <c r="F623" s="2"/>
      <c r="G623" s="2"/>
      <c r="H623" s="2"/>
      <c r="I623" s="2"/>
      <c r="J623" s="19" t="s">
        <v>132</v>
      </c>
      <c r="K623" s="2" t="str">
        <f t="shared" si="115"/>
        <v>x32</v>
      </c>
      <c r="L623" s="2" t="str">
        <f t="shared" si="114"/>
        <v>Derivatives</v>
      </c>
      <c r="M623" s="2"/>
      <c r="N623" s="2" t="s">
        <v>359</v>
      </c>
      <c r="O623" s="2"/>
      <c r="P623" s="2"/>
      <c r="Q623" s="2"/>
      <c r="R623" s="2"/>
      <c r="S623" s="15">
        <f t="shared" si="116"/>
        <v>41827</v>
      </c>
      <c r="T623" s="15" t="str">
        <f t="shared" si="117"/>
        <v/>
      </c>
      <c r="U623" s="15" t="str">
        <f t="shared" si="118"/>
        <v/>
      </c>
      <c r="V623" s="2"/>
      <c r="W623" s="2"/>
      <c r="X623" s="2"/>
    </row>
    <row r="624" spans="1:24">
      <c r="A624" s="2"/>
      <c r="B624" s="2"/>
      <c r="C624" s="2"/>
      <c r="D624" s="2"/>
      <c r="E624" s="2"/>
      <c r="F624" s="2"/>
      <c r="G624" s="2"/>
      <c r="H624" s="2"/>
      <c r="I624" s="2"/>
      <c r="J624" s="19" t="s">
        <v>8334</v>
      </c>
      <c r="K624" s="2" t="str">
        <f t="shared" si="115"/>
        <v>x225</v>
      </c>
      <c r="L624" s="2" t="str">
        <f t="shared" si="114"/>
        <v>Non-financial assets (including fixed assets)</v>
      </c>
      <c r="M624" s="2"/>
      <c r="N624" s="2" t="s">
        <v>359</v>
      </c>
      <c r="O624" s="2"/>
      <c r="P624" s="2"/>
      <c r="Q624" s="2"/>
      <c r="R624" s="2"/>
      <c r="S624" s="15">
        <f t="shared" si="116"/>
        <v>42277</v>
      </c>
      <c r="T624" s="15" t="str">
        <f t="shared" si="117"/>
        <v/>
      </c>
      <c r="U624" s="15" t="str">
        <f t="shared" si="118"/>
        <v/>
      </c>
      <c r="V624" s="2"/>
      <c r="W624" s="2"/>
      <c r="X624" s="2"/>
    </row>
    <row r="625" spans="1:24">
      <c r="A625" s="2"/>
      <c r="B625" s="2"/>
      <c r="C625" s="2"/>
      <c r="D625" s="2"/>
      <c r="E625" s="2"/>
      <c r="F625" s="2"/>
      <c r="G625" s="2"/>
      <c r="H625" s="2"/>
      <c r="I625" s="2"/>
      <c r="J625" s="19" t="s">
        <v>8335</v>
      </c>
      <c r="K625" s="2" t="str">
        <f t="shared" si="115"/>
        <v>x226</v>
      </c>
      <c r="L625" s="2" t="str">
        <f t="shared" si="114"/>
        <v>Total of other material classes of assets</v>
      </c>
      <c r="M625" s="2"/>
      <c r="N625" s="2" t="s">
        <v>359</v>
      </c>
      <c r="O625" s="2"/>
      <c r="P625" s="2"/>
      <c r="Q625" s="2"/>
      <c r="R625" s="2"/>
      <c r="S625" s="15">
        <f t="shared" si="116"/>
        <v>42277</v>
      </c>
      <c r="T625" s="15" t="str">
        <f t="shared" si="117"/>
        <v/>
      </c>
      <c r="U625" s="15" t="str">
        <f t="shared" si="118"/>
        <v/>
      </c>
      <c r="V625" s="2"/>
      <c r="W625" s="2"/>
      <c r="X625" s="2"/>
    </row>
    <row r="626" spans="1:24">
      <c r="A626" s="2"/>
      <c r="B626" s="2"/>
      <c r="C626" s="2"/>
      <c r="D626" s="2"/>
      <c r="E626" s="2"/>
      <c r="F626" s="2"/>
      <c r="G626" s="2"/>
      <c r="H626" s="2"/>
      <c r="I626" s="2"/>
      <c r="J626" s="19" t="s">
        <v>8336</v>
      </c>
      <c r="K626" s="2" t="str">
        <f t="shared" si="115"/>
        <v>x227</v>
      </c>
      <c r="L626" s="2" t="str">
        <f t="shared" si="114"/>
        <v>Remaining assets</v>
      </c>
      <c r="M626" s="2"/>
      <c r="N626" s="2" t="s">
        <v>359</v>
      </c>
      <c r="O626" s="2"/>
      <c r="P626" s="2"/>
      <c r="Q626" s="2"/>
      <c r="R626" s="2"/>
      <c r="S626" s="15">
        <f t="shared" si="116"/>
        <v>42277</v>
      </c>
      <c r="T626" s="15" t="str">
        <f t="shared" si="117"/>
        <v/>
      </c>
      <c r="U626" s="15" t="str">
        <f t="shared" si="118"/>
        <v/>
      </c>
      <c r="V626" s="2"/>
      <c r="W626" s="2"/>
      <c r="X626" s="2"/>
    </row>
    <row r="627" spans="1:24">
      <c r="A627" s="2"/>
      <c r="B627" s="2"/>
      <c r="C627" s="2"/>
      <c r="D627" s="2"/>
      <c r="E627" s="2"/>
      <c r="F627" s="2"/>
      <c r="G627" s="2"/>
      <c r="H627" s="2"/>
      <c r="I627" s="2"/>
      <c r="J627" s="20" t="s">
        <v>8354</v>
      </c>
      <c r="K627" s="2"/>
      <c r="L627" s="2"/>
      <c r="M627" s="2"/>
      <c r="N627" s="2"/>
      <c r="O627" s="2" t="s">
        <v>2286</v>
      </c>
      <c r="P627" s="2"/>
      <c r="Q627" s="2" t="s">
        <v>373</v>
      </c>
      <c r="R627" s="2"/>
      <c r="S627" s="15">
        <v>42277</v>
      </c>
      <c r="T627" s="15"/>
      <c r="U627" s="15"/>
      <c r="V627" s="2"/>
      <c r="W627" s="2"/>
      <c r="X627" s="2"/>
    </row>
    <row r="628" spans="1:24">
      <c r="A628" s="2"/>
      <c r="B628" s="2"/>
      <c r="C628" s="2"/>
      <c r="D628" s="2"/>
      <c r="E628" s="2"/>
      <c r="F628" s="2"/>
      <c r="G628" s="2"/>
      <c r="H628" s="2"/>
      <c r="I628" s="2"/>
      <c r="J628" s="17" t="s">
        <v>130</v>
      </c>
      <c r="K628" s="2" t="str">
        <f t="shared" ref="K628:K633" si="119">VLOOKUP(J628,$A:$B,2,FALSE)</f>
        <v>x0</v>
      </c>
      <c r="L628" s="2" t="str">
        <f t="shared" si="114"/>
        <v>Total/NA</v>
      </c>
      <c r="M628" s="2" t="s">
        <v>358</v>
      </c>
      <c r="N628" s="2"/>
      <c r="O628" s="2"/>
      <c r="P628" s="2"/>
      <c r="Q628" s="2"/>
      <c r="R628" s="2"/>
      <c r="S628" s="15">
        <f t="shared" ref="S628:S633" si="120">VLOOKUP(J628,A:G,5,FALSE)</f>
        <v>41827</v>
      </c>
      <c r="T628" s="15" t="str">
        <f t="shared" ref="T628:T633" si="121">IF(VLOOKUP(J628,A:G,6,FALSE)=0,"",VLOOKUP(J628,A:G,6,FALSE))</f>
        <v/>
      </c>
      <c r="U628" s="15" t="str">
        <f t="shared" ref="U628:U633" si="122">IF(VLOOKUP(J628,A:G,7,FALSE)=0,"",VLOOKUP(J628,A:G,7,FALSE))</f>
        <v/>
      </c>
      <c r="V628" s="2"/>
      <c r="W628" s="2"/>
      <c r="X628" s="2"/>
    </row>
    <row r="629" spans="1:24">
      <c r="A629" s="2"/>
      <c r="B629" s="2"/>
      <c r="C629" s="2"/>
      <c r="D629" s="2"/>
      <c r="E629" s="2"/>
      <c r="F629" s="2"/>
      <c r="G629" s="2"/>
      <c r="H629" s="2"/>
      <c r="I629" s="2"/>
      <c r="J629" s="19" t="s">
        <v>8337</v>
      </c>
      <c r="K629" s="2" t="str">
        <f t="shared" si="119"/>
        <v>x228</v>
      </c>
      <c r="L629" s="2" t="str">
        <f t="shared" si="114"/>
        <v>Loans and deposits received</v>
      </c>
      <c r="M629" s="2"/>
      <c r="N629" s="2" t="s">
        <v>359</v>
      </c>
      <c r="O629" s="2"/>
      <c r="P629" s="2"/>
      <c r="Q629" s="2"/>
      <c r="R629" s="2"/>
      <c r="S629" s="15">
        <f t="shared" si="120"/>
        <v>42277</v>
      </c>
      <c r="T629" s="15" t="str">
        <f t="shared" si="121"/>
        <v/>
      </c>
      <c r="U629" s="15" t="str">
        <f t="shared" si="122"/>
        <v/>
      </c>
      <c r="V629" s="2"/>
      <c r="W629" s="2"/>
      <c r="X629" s="2"/>
    </row>
    <row r="630" spans="1:24">
      <c r="A630" s="2"/>
      <c r="B630" s="2"/>
      <c r="C630" s="2"/>
      <c r="D630" s="2"/>
      <c r="E630" s="2"/>
      <c r="F630" s="2"/>
      <c r="G630" s="2"/>
      <c r="H630" s="2"/>
      <c r="I630" s="2"/>
      <c r="J630" s="19" t="s">
        <v>8338</v>
      </c>
      <c r="K630" s="2" t="str">
        <f t="shared" si="119"/>
        <v>x229</v>
      </c>
      <c r="L630" s="2" t="str">
        <f t="shared" si="114"/>
        <v>Debt securities issued</v>
      </c>
      <c r="M630" s="2"/>
      <c r="N630" s="2" t="s">
        <v>359</v>
      </c>
      <c r="O630" s="2"/>
      <c r="P630" s="2"/>
      <c r="Q630" s="2"/>
      <c r="R630" s="2"/>
      <c r="S630" s="15">
        <f t="shared" si="120"/>
        <v>42277</v>
      </c>
      <c r="T630" s="15" t="str">
        <f t="shared" si="121"/>
        <v/>
      </c>
      <c r="U630" s="15" t="str">
        <f t="shared" si="122"/>
        <v/>
      </c>
      <c r="V630" s="2"/>
      <c r="W630" s="2"/>
      <c r="X630" s="2"/>
    </row>
    <row r="631" spans="1:24">
      <c r="A631" s="2"/>
      <c r="B631" s="2"/>
      <c r="C631" s="2"/>
      <c r="D631" s="2"/>
      <c r="E631" s="2"/>
      <c r="F631" s="2"/>
      <c r="G631" s="2"/>
      <c r="H631" s="2"/>
      <c r="I631" s="2"/>
      <c r="J631" s="19" t="s">
        <v>132</v>
      </c>
      <c r="K631" s="2" t="str">
        <f t="shared" si="119"/>
        <v>x32</v>
      </c>
      <c r="L631" s="2" t="str">
        <f t="shared" si="114"/>
        <v>Derivatives</v>
      </c>
      <c r="M631" s="2"/>
      <c r="N631" s="2" t="s">
        <v>359</v>
      </c>
      <c r="O631" s="2"/>
      <c r="P631" s="2"/>
      <c r="Q631" s="2"/>
      <c r="R631" s="2"/>
      <c r="S631" s="15">
        <f t="shared" si="120"/>
        <v>41827</v>
      </c>
      <c r="T631" s="15" t="str">
        <f t="shared" si="121"/>
        <v/>
      </c>
      <c r="U631" s="15" t="str">
        <f t="shared" si="122"/>
        <v/>
      </c>
      <c r="V631" s="2"/>
      <c r="W631" s="2"/>
      <c r="X631" s="2"/>
    </row>
    <row r="632" spans="1:24">
      <c r="A632" s="2"/>
      <c r="B632" s="2"/>
      <c r="C632" s="2"/>
      <c r="D632" s="2"/>
      <c r="E632" s="2"/>
      <c r="F632" s="2"/>
      <c r="G632" s="2"/>
      <c r="H632" s="2"/>
      <c r="I632" s="2"/>
      <c r="J632" s="19" t="s">
        <v>8339</v>
      </c>
      <c r="K632" s="2" t="str">
        <f t="shared" si="119"/>
        <v>x230</v>
      </c>
      <c r="L632" s="2" t="str">
        <f t="shared" si="114"/>
        <v>Total of other material classes of liabilities</v>
      </c>
      <c r="M632" s="2"/>
      <c r="N632" s="2" t="s">
        <v>359</v>
      </c>
      <c r="O632" s="2"/>
      <c r="P632" s="2"/>
      <c r="Q632" s="2"/>
      <c r="R632" s="2"/>
      <c r="S632" s="15">
        <f t="shared" si="120"/>
        <v>42277</v>
      </c>
      <c r="T632" s="15" t="str">
        <f t="shared" si="121"/>
        <v/>
      </c>
      <c r="U632" s="15" t="str">
        <f t="shared" si="122"/>
        <v/>
      </c>
      <c r="V632" s="2"/>
      <c r="W632" s="2"/>
      <c r="X632" s="2"/>
    </row>
    <row r="633" spans="1:24">
      <c r="A633" s="2"/>
      <c r="B633" s="2"/>
      <c r="C633" s="2"/>
      <c r="D633" s="2"/>
      <c r="E633" s="2"/>
      <c r="F633" s="2"/>
      <c r="G633" s="2"/>
      <c r="H633" s="2"/>
      <c r="I633" s="2"/>
      <c r="J633" s="19" t="s">
        <v>8340</v>
      </c>
      <c r="K633" s="2" t="str">
        <f t="shared" si="119"/>
        <v>x231</v>
      </c>
      <c r="L633" s="2" t="str">
        <f t="shared" si="114"/>
        <v>Remaining liabilities</v>
      </c>
      <c r="M633" s="2"/>
      <c r="N633" s="2" t="s">
        <v>359</v>
      </c>
      <c r="O633" s="2"/>
      <c r="P633" s="2"/>
      <c r="Q633" s="2"/>
      <c r="R633" s="2"/>
      <c r="S633" s="15">
        <f t="shared" si="120"/>
        <v>42277</v>
      </c>
      <c r="T633" s="15" t="str">
        <f t="shared" si="121"/>
        <v/>
      </c>
      <c r="U633" s="15" t="str">
        <f t="shared" si="122"/>
        <v/>
      </c>
      <c r="V633" s="2"/>
      <c r="W633" s="2"/>
      <c r="X633" s="2"/>
    </row>
    <row r="634" spans="1:24">
      <c r="A634" s="2"/>
      <c r="B634" s="2"/>
      <c r="C634" s="2"/>
      <c r="D634" s="2"/>
      <c r="E634" s="2"/>
      <c r="F634" s="2"/>
      <c r="G634" s="2"/>
      <c r="H634" s="2"/>
      <c r="I634" s="2"/>
      <c r="J634" s="16" t="s">
        <v>9639</v>
      </c>
      <c r="K634" s="2"/>
      <c r="L634" s="2"/>
      <c r="M634" s="2"/>
      <c r="N634" s="2"/>
      <c r="O634" s="2" t="s">
        <v>2286</v>
      </c>
      <c r="P634" s="2"/>
      <c r="Q634" s="2" t="s">
        <v>3438</v>
      </c>
      <c r="R634" s="2"/>
      <c r="S634" s="15">
        <v>42277</v>
      </c>
      <c r="T634" s="15"/>
      <c r="U634" s="15"/>
      <c r="V634" s="2"/>
      <c r="W634" s="2"/>
      <c r="X634" s="2"/>
    </row>
    <row r="635" spans="1:24">
      <c r="A635" s="2"/>
      <c r="B635" s="2"/>
      <c r="C635" s="2"/>
      <c r="D635" s="2"/>
      <c r="E635" s="2"/>
      <c r="F635" s="2"/>
      <c r="G635" s="2"/>
      <c r="H635" s="2"/>
      <c r="I635" s="2"/>
      <c r="J635" s="17" t="s">
        <v>208</v>
      </c>
      <c r="K635" s="2" t="str">
        <f>VLOOKUP(J635,$A:$B,2,FALSE)</f>
        <v>x69</v>
      </c>
      <c r="L635" s="2" t="str">
        <f t="shared" si="114"/>
        <v>Guarantees received and collateral held</v>
      </c>
      <c r="M635" s="2" t="s">
        <v>358</v>
      </c>
      <c r="N635" s="2"/>
      <c r="O635" s="2"/>
      <c r="P635" s="2"/>
      <c r="Q635" s="2"/>
      <c r="R635" s="2"/>
      <c r="S635" s="15">
        <f>VLOOKUP(J635,A:G,5,FALSE)</f>
        <v>41827</v>
      </c>
      <c r="T635" s="15">
        <f>IF(VLOOKUP(J635,A:G,6,FALSE)=0,"",VLOOKUP(J635,A:G,6,FALSE))</f>
        <v>41639</v>
      </c>
      <c r="U635" s="15" t="str">
        <f>IF(VLOOKUP(J635,A:G,7,FALSE)=0,"",VLOOKUP(J635,A:G,7,FALSE))</f>
        <v/>
      </c>
      <c r="V635" s="2"/>
      <c r="W635" s="2"/>
      <c r="X635" s="2"/>
    </row>
    <row r="636" spans="1:24">
      <c r="A636" s="2"/>
      <c r="B636" s="2"/>
      <c r="C636" s="2"/>
      <c r="D636" s="2"/>
      <c r="E636" s="2"/>
      <c r="F636" s="2"/>
      <c r="G636" s="2"/>
      <c r="H636" s="2"/>
      <c r="I636" s="2"/>
      <c r="J636" s="19" t="s">
        <v>209</v>
      </c>
      <c r="K636" s="2" t="str">
        <f>VLOOKUP(J636,$A:$B,2,FALSE)</f>
        <v>x68</v>
      </c>
      <c r="L636" s="2" t="str">
        <f t="shared" si="114"/>
        <v>Guarantees and letters of credit received</v>
      </c>
      <c r="M636" s="2" t="s">
        <v>358</v>
      </c>
      <c r="N636" s="2" t="s">
        <v>359</v>
      </c>
      <c r="O636" s="2"/>
      <c r="P636" s="2"/>
      <c r="Q636" s="2"/>
      <c r="R636" s="2"/>
      <c r="S636" s="15">
        <f>VLOOKUP(J636,A:G,5,FALSE)</f>
        <v>41827</v>
      </c>
      <c r="T636" s="15" t="str">
        <f>IF(VLOOKUP(J636,A:G,6,FALSE)=0,"",VLOOKUP(J636,A:G,6,FALSE))</f>
        <v/>
      </c>
      <c r="U636" s="15" t="str">
        <f>IF(VLOOKUP(J636,A:G,7,FALSE)=0,"",VLOOKUP(J636,A:G,7,FALSE))</f>
        <v/>
      </c>
      <c r="V636" s="2"/>
      <c r="W636" s="2"/>
      <c r="X636" s="2"/>
    </row>
    <row r="637" spans="1:24">
      <c r="A637" s="2"/>
      <c r="B637" s="2"/>
      <c r="C637" s="2"/>
      <c r="D637" s="2"/>
      <c r="E637" s="2"/>
      <c r="F637" s="2"/>
      <c r="G637" s="2"/>
      <c r="H637" s="2"/>
      <c r="I637" s="2"/>
      <c r="J637" s="21" t="s">
        <v>8395</v>
      </c>
      <c r="K637" s="2" t="str">
        <f>VLOOKUP(J637,$A:$B,2,FALSE)</f>
        <v>x232</v>
      </c>
      <c r="L637" s="2" t="str">
        <f t="shared" si="114"/>
        <v>Guarantees received</v>
      </c>
      <c r="M637" s="2"/>
      <c r="N637" s="2" t="s">
        <v>359</v>
      </c>
      <c r="O637" s="2"/>
      <c r="P637" s="2"/>
      <c r="Q637" s="2"/>
      <c r="R637" s="2"/>
      <c r="S637" s="15">
        <f>VLOOKUP(J637,A:G,5,FALSE)</f>
        <v>42277</v>
      </c>
      <c r="T637" s="15" t="str">
        <f>IF(VLOOKUP(J637,A:G,6,FALSE)=0,"",VLOOKUP(J637,A:G,6,FALSE))</f>
        <v/>
      </c>
      <c r="U637" s="15">
        <v>45122</v>
      </c>
      <c r="V637" s="2"/>
      <c r="W637" s="2"/>
      <c r="X637" s="2"/>
    </row>
    <row r="638" spans="1:24">
      <c r="A638" s="2"/>
      <c r="B638" s="2"/>
      <c r="C638" s="2"/>
      <c r="D638" s="2"/>
      <c r="E638" s="2"/>
      <c r="F638" s="2"/>
      <c r="G638" s="2"/>
      <c r="H638" s="2"/>
      <c r="I638" s="2"/>
      <c r="J638" s="21" t="s">
        <v>8394</v>
      </c>
      <c r="K638" s="2" t="str">
        <f>VLOOKUP(J638,$A:$B,2,FALSE)</f>
        <v>x233</v>
      </c>
      <c r="L638" s="2" t="str">
        <f t="shared" si="114"/>
        <v>Letters of credit received</v>
      </c>
      <c r="M638" s="2"/>
      <c r="N638" s="2" t="s">
        <v>359</v>
      </c>
      <c r="O638" s="2"/>
      <c r="P638" s="2"/>
      <c r="Q638" s="2"/>
      <c r="R638" s="2"/>
      <c r="S638" s="15">
        <f>VLOOKUP(J638,A:G,5,FALSE)</f>
        <v>42277</v>
      </c>
      <c r="T638" s="15">
        <f>IF(VLOOKUP(J638,A:G,6,FALSE)=0,"",VLOOKUP(J638,A:G,6,FALSE))</f>
        <v>41639</v>
      </c>
      <c r="U638" s="15" t="str">
        <f>IF(VLOOKUP(J638,A:G,7,FALSE)=0,"",VLOOKUP(J638,A:G,7,FALSE))</f>
        <v/>
      </c>
      <c r="V638" s="2"/>
      <c r="W638" s="2"/>
      <c r="X638" s="2"/>
    </row>
    <row r="639" spans="1:24">
      <c r="A639" s="2"/>
      <c r="B639" s="2"/>
      <c r="C639" s="2"/>
      <c r="D639" s="2"/>
      <c r="E639" s="2"/>
      <c r="F639" s="2"/>
      <c r="G639" s="2"/>
      <c r="H639" s="2"/>
      <c r="I639" s="2"/>
      <c r="J639" s="19" t="s">
        <v>157</v>
      </c>
      <c r="K639" s="2" t="str">
        <f>VLOOKUP(J639,$A:$B,2,FALSE)</f>
        <v>x16</v>
      </c>
      <c r="L639" s="2" t="str">
        <f t="shared" si="114"/>
        <v>Collateral held</v>
      </c>
      <c r="M639" s="2"/>
      <c r="N639" s="2" t="s">
        <v>359</v>
      </c>
      <c r="O639" s="2"/>
      <c r="P639" s="2"/>
      <c r="Q639" s="2"/>
      <c r="R639" s="2"/>
      <c r="S639" s="15">
        <f>VLOOKUP(J639,A:G,5,FALSE)</f>
        <v>41827</v>
      </c>
      <c r="T639" s="15" t="str">
        <f>IF(VLOOKUP(J639,A:G,6,FALSE)=0,"",VLOOKUP(J639,A:G,6,FALSE))</f>
        <v/>
      </c>
      <c r="U639" s="15" t="str">
        <f>IF(VLOOKUP(J639,A:G,7,FALSE)=0,"",VLOOKUP(J639,A:G,7,FALSE))</f>
        <v/>
      </c>
      <c r="V639" s="2"/>
      <c r="W639" s="2"/>
      <c r="X639" s="2"/>
    </row>
    <row r="640" spans="1:24">
      <c r="A640" s="2"/>
      <c r="B640" s="2"/>
      <c r="C640" s="2"/>
      <c r="D640" s="2"/>
      <c r="E640" s="2"/>
      <c r="F640" s="2"/>
      <c r="G640" s="2"/>
      <c r="H640" s="2"/>
      <c r="I640" s="2"/>
      <c r="J640" s="20" t="s">
        <v>9633</v>
      </c>
      <c r="K640" s="2"/>
      <c r="L640" s="2"/>
      <c r="M640" s="2"/>
      <c r="N640" s="2"/>
      <c r="O640" s="2" t="s">
        <v>2286</v>
      </c>
      <c r="P640" s="2"/>
      <c r="Q640" s="2" t="s">
        <v>369</v>
      </c>
      <c r="R640" s="2"/>
      <c r="S640" s="15">
        <v>42277</v>
      </c>
      <c r="T640" s="15">
        <v>42277</v>
      </c>
      <c r="U640" s="15"/>
      <c r="V640" s="2"/>
      <c r="W640" s="2"/>
      <c r="X640" s="2"/>
    </row>
    <row r="641" spans="1:24">
      <c r="A641" s="2"/>
      <c r="B641" s="2"/>
      <c r="C641" s="2"/>
      <c r="D641" s="2"/>
      <c r="E641" s="2"/>
      <c r="F641" s="2"/>
      <c r="G641" s="2"/>
      <c r="H641" s="2"/>
      <c r="I641" s="2"/>
      <c r="J641" s="17" t="s">
        <v>9629</v>
      </c>
      <c r="K641" s="2" t="str">
        <f>VLOOKUP(J641,$A:$B,2,FALSE)</f>
        <v>x234</v>
      </c>
      <c r="L641" s="2" t="str">
        <f t="shared" si="114"/>
        <v>Borrower's notes, registered bonds, registered participation certificates and subscription rights</v>
      </c>
      <c r="M641" s="2"/>
      <c r="N641" s="2"/>
      <c r="O641" s="2"/>
      <c r="P641" s="2"/>
      <c r="Q641" s="2"/>
      <c r="R641" s="2"/>
      <c r="S641" s="15">
        <f>VLOOKUP(J641,A:G,5,FALSE)</f>
        <v>42277</v>
      </c>
      <c r="T641" s="15">
        <f>IF(VLOOKUP(J641,A:G,6,FALSE)=0,"",VLOOKUP(J641,A:G,6,FALSE))</f>
        <v>42277</v>
      </c>
      <c r="U641" s="15" t="str">
        <f>IF(VLOOKUP(J641,A:G,7,FALSE)=0,"",VLOOKUP(J641,A:G,7,FALSE))</f>
        <v/>
      </c>
      <c r="V641" s="2"/>
      <c r="W641" s="2"/>
      <c r="X641" s="2"/>
    </row>
    <row r="642" spans="1:24">
      <c r="A642" s="2"/>
      <c r="B642" s="2"/>
      <c r="C642" s="2"/>
      <c r="D642" s="2"/>
      <c r="E642" s="2"/>
      <c r="F642" s="2"/>
      <c r="G642" s="2"/>
      <c r="H642" s="2"/>
      <c r="I642" s="2"/>
      <c r="J642" s="17" t="s">
        <v>9630</v>
      </c>
      <c r="K642" s="2" t="str">
        <f>VLOOKUP(J642,$A:$B,2,FALSE)</f>
        <v>x235</v>
      </c>
      <c r="L642" s="2" t="str">
        <f t="shared" si="114"/>
        <v>Other than borrower's notes, registered bonds, registered participation certificates and subscription rights</v>
      </c>
      <c r="M642" s="2"/>
      <c r="N642" s="2"/>
      <c r="O642" s="2"/>
      <c r="P642" s="2"/>
      <c r="Q642" s="2"/>
      <c r="R642" s="2"/>
      <c r="S642" s="15">
        <f>VLOOKUP(J642,A:G,5,FALSE)</f>
        <v>42277</v>
      </c>
      <c r="T642" s="15">
        <f>IF(VLOOKUP(J642,A:G,6,FALSE)=0,"",VLOOKUP(J642,A:G,6,FALSE))</f>
        <v>42277</v>
      </c>
      <c r="U642" s="15" t="str">
        <f>IF(VLOOKUP(J642,A:G,7,FALSE)=0,"",VLOOKUP(J642,A:G,7,FALSE))</f>
        <v/>
      </c>
      <c r="V642" s="2"/>
      <c r="W642" s="2"/>
      <c r="X642" s="2"/>
    </row>
    <row r="643" spans="1:24">
      <c r="A643" s="2"/>
      <c r="B643" s="2"/>
      <c r="C643" s="2"/>
      <c r="D643" s="2"/>
      <c r="E643" s="2"/>
      <c r="F643" s="2"/>
      <c r="G643" s="2"/>
      <c r="H643" s="2"/>
      <c r="I643" s="2"/>
      <c r="J643" s="16" t="s">
        <v>9640</v>
      </c>
      <c r="K643" s="2"/>
      <c r="L643" s="2"/>
      <c r="M643" s="2"/>
      <c r="N643" s="2"/>
      <c r="O643" s="2" t="s">
        <v>2286</v>
      </c>
      <c r="P643" s="2"/>
      <c r="Q643" s="2" t="s">
        <v>3438</v>
      </c>
      <c r="R643" s="2"/>
      <c r="S643" s="15">
        <v>42277</v>
      </c>
      <c r="T643" s="15"/>
      <c r="U643" s="15"/>
      <c r="V643" s="2"/>
      <c r="W643" s="2"/>
      <c r="X643" s="2"/>
    </row>
    <row r="644" spans="1:24">
      <c r="A644" s="2"/>
      <c r="B644" s="2"/>
      <c r="C644" s="2"/>
      <c r="D644" s="2"/>
      <c r="E644" s="2"/>
      <c r="F644" s="2"/>
      <c r="G644" s="2"/>
      <c r="H644" s="2"/>
      <c r="I644" s="2"/>
      <c r="J644" s="17" t="s">
        <v>9635</v>
      </c>
      <c r="K644" s="2" t="str">
        <f>VLOOKUP(J644,$A:$B,2,FALSE)</f>
        <v>x236</v>
      </c>
      <c r="L644" s="2" t="str">
        <f t="shared" si="114"/>
        <v>Off-balance sheet items</v>
      </c>
      <c r="M644" s="2" t="s">
        <v>358</v>
      </c>
      <c r="N644" s="2"/>
      <c r="O644" s="2"/>
      <c r="P644" s="2"/>
      <c r="Q644" s="2"/>
      <c r="R644" s="2"/>
      <c r="S644" s="15">
        <f>VLOOKUP(J644,A:G,5,FALSE)</f>
        <v>42277</v>
      </c>
      <c r="T644" s="15">
        <f>IF(VLOOKUP(J644,A:G,6,FALSE)=0,"",VLOOKUP(J644,A:G,6,FALSE))</f>
        <v>41639</v>
      </c>
      <c r="U644" s="15" t="str">
        <f>IF(VLOOKUP(J644,A:G,7,FALSE)=0,"",VLOOKUP(J644,A:G,7,FALSE))</f>
        <v/>
      </c>
      <c r="V644" s="2"/>
      <c r="W644" s="2"/>
      <c r="X644" s="2"/>
    </row>
    <row r="645" spans="1:24">
      <c r="A645" s="2"/>
      <c r="B645" s="2"/>
      <c r="C645" s="2"/>
      <c r="D645" s="2"/>
      <c r="E645" s="2"/>
      <c r="F645" s="2"/>
      <c r="G645" s="2"/>
      <c r="H645" s="2"/>
      <c r="I645" s="2"/>
      <c r="J645" s="19" t="s">
        <v>8395</v>
      </c>
      <c r="K645" s="2" t="str">
        <f>VLOOKUP(J645,$A:$B,2,FALSE)</f>
        <v>x232</v>
      </c>
      <c r="L645" s="2" t="str">
        <f t="shared" si="114"/>
        <v>Guarantees received</v>
      </c>
      <c r="M645" s="2"/>
      <c r="N645" s="2" t="s">
        <v>359</v>
      </c>
      <c r="O645" s="2"/>
      <c r="P645" s="2"/>
      <c r="Q645" s="2"/>
      <c r="R645" s="2"/>
      <c r="S645" s="15">
        <f>VLOOKUP(J645,A:G,5,FALSE)</f>
        <v>42277</v>
      </c>
      <c r="T645" s="15" t="str">
        <f>IF(VLOOKUP(J645,A:G,6,FALSE)=0,"",VLOOKUP(J645,A:G,6,FALSE))</f>
        <v/>
      </c>
      <c r="U645" s="15" t="str">
        <f>IF(VLOOKUP(J645,A:G,7,FALSE)=0,"",VLOOKUP(J645,A:G,7,FALSE))</f>
        <v/>
      </c>
      <c r="V645" s="2"/>
      <c r="W645" s="2"/>
      <c r="X645" s="2"/>
    </row>
    <row r="646" spans="1:24">
      <c r="A646" s="2"/>
      <c r="B646" s="2"/>
      <c r="C646" s="2"/>
      <c r="D646" s="2"/>
      <c r="E646" s="2"/>
      <c r="F646" s="2"/>
      <c r="G646" s="2"/>
      <c r="H646" s="2"/>
      <c r="I646" s="2"/>
      <c r="J646" s="19" t="s">
        <v>157</v>
      </c>
      <c r="K646" s="2" t="str">
        <f>VLOOKUP(J646,$A:$B,2,FALSE)</f>
        <v>x16</v>
      </c>
      <c r="L646" s="2" t="str">
        <f t="shared" si="114"/>
        <v>Collateral held</v>
      </c>
      <c r="M646" s="2"/>
      <c r="N646" s="2" t="s">
        <v>359</v>
      </c>
      <c r="O646" s="2"/>
      <c r="P646" s="2"/>
      <c r="Q646" s="2"/>
      <c r="R646" s="2"/>
      <c r="S646" s="15">
        <f>VLOOKUP(J646,A:G,5,FALSE)</f>
        <v>41827</v>
      </c>
      <c r="T646" s="15" t="str">
        <f>IF(VLOOKUP(J646,A:G,6,FALSE)=0,"",VLOOKUP(J646,A:G,6,FALSE))</f>
        <v/>
      </c>
      <c r="U646" s="15" t="str">
        <f>IF(VLOOKUP(J646,A:G,7,FALSE)=0,"",VLOOKUP(J646,A:G,7,FALSE))</f>
        <v/>
      </c>
      <c r="V646" s="2"/>
      <c r="W646" s="2"/>
      <c r="X646" s="2"/>
    </row>
    <row r="647" spans="1:24">
      <c r="A647" s="2"/>
      <c r="B647" s="2"/>
      <c r="C647" s="2"/>
      <c r="D647" s="2"/>
      <c r="E647" s="2"/>
      <c r="F647" s="2"/>
      <c r="G647" s="2"/>
      <c r="H647" s="2"/>
      <c r="I647" s="2"/>
      <c r="J647" s="19" t="s">
        <v>9636</v>
      </c>
      <c r="K647" s="2" t="str">
        <f>VLOOKUP(J647,$A:$B,2,FALSE)</f>
        <v>x237</v>
      </c>
      <c r="L647" s="2" t="str">
        <f t="shared" si="114"/>
        <v>Off-balance sheet items other than guarantees received and collateral held</v>
      </c>
      <c r="M647" s="2"/>
      <c r="N647" s="2" t="s">
        <v>359</v>
      </c>
      <c r="O647" s="2"/>
      <c r="P647" s="2"/>
      <c r="Q647" s="2"/>
      <c r="R647" s="2"/>
      <c r="S647" s="15">
        <f>VLOOKUP(J647,A:G,5,FALSE)</f>
        <v>42277</v>
      </c>
      <c r="T647" s="15" t="str">
        <f>IF(VLOOKUP(J647,A:G,6,FALSE)=0,"",VLOOKUP(J647,A:G,6,FALSE))</f>
        <v/>
      </c>
      <c r="U647" s="15" t="str">
        <f>IF(VLOOKUP(J647,A:G,7,FALSE)=0,"",VLOOKUP(J647,A:G,7,FALSE))</f>
        <v/>
      </c>
      <c r="V647" s="2"/>
      <c r="W647" s="2"/>
      <c r="X647" s="2"/>
    </row>
    <row r="648" spans="1:24">
      <c r="A648" s="2"/>
      <c r="B648" s="2"/>
      <c r="C648" s="2"/>
      <c r="D648" s="2"/>
      <c r="E648" s="2"/>
      <c r="F648" s="2"/>
      <c r="G648" s="2"/>
      <c r="H648" s="2"/>
      <c r="I648" s="2"/>
      <c r="J648" s="16" t="s">
        <v>9641</v>
      </c>
      <c r="K648" s="2"/>
      <c r="L648" s="2"/>
      <c r="M648" s="2"/>
      <c r="N648" s="2"/>
      <c r="O648" s="2" t="s">
        <v>2286</v>
      </c>
      <c r="P648" s="2"/>
      <c r="Q648" s="2" t="s">
        <v>3438</v>
      </c>
      <c r="R648" s="2"/>
      <c r="S648" s="15">
        <v>42277</v>
      </c>
      <c r="T648" s="15"/>
      <c r="U648" s="15"/>
      <c r="V648" s="2"/>
      <c r="W648" s="2"/>
      <c r="X648" s="2"/>
    </row>
    <row r="649" spans="1:24">
      <c r="A649" s="2"/>
      <c r="B649" s="2"/>
      <c r="C649" s="2"/>
      <c r="D649" s="2"/>
      <c r="E649" s="2"/>
      <c r="F649" s="2"/>
      <c r="G649" s="2"/>
      <c r="H649" s="2"/>
      <c r="I649" s="2"/>
      <c r="J649" s="17" t="s">
        <v>9637</v>
      </c>
      <c r="K649" s="2" t="str">
        <f>VLOOKUP(J649,$A:$B,2,FALSE)</f>
        <v>x238</v>
      </c>
      <c r="L649" s="2" t="str">
        <f t="shared" si="114"/>
        <v>Off-balance sheet obligations</v>
      </c>
      <c r="M649" s="2" t="s">
        <v>358</v>
      </c>
      <c r="N649" s="2"/>
      <c r="O649" s="2"/>
      <c r="P649" s="2"/>
      <c r="Q649" s="2"/>
      <c r="R649" s="2"/>
      <c r="S649" s="15">
        <f>VLOOKUP(J649,A:G,5,FALSE)</f>
        <v>42277</v>
      </c>
      <c r="T649" s="15">
        <f>IF(VLOOKUP(J649,A:G,6,FALSE)=0,"",VLOOKUP(J649,A:G,6,FALSE))</f>
        <v>41639</v>
      </c>
      <c r="U649" s="15" t="str">
        <f>IF(VLOOKUP(J649,A:G,7,FALSE)=0,"",VLOOKUP(J649,A:G,7,FALSE))</f>
        <v/>
      </c>
      <c r="V649" s="2"/>
      <c r="W649" s="2"/>
      <c r="X649" s="2"/>
    </row>
    <row r="650" spans="1:24">
      <c r="A650" s="2"/>
      <c r="B650" s="2"/>
      <c r="C650" s="2"/>
      <c r="D650" s="2"/>
      <c r="E650" s="2"/>
      <c r="F650" s="2"/>
      <c r="G650" s="2"/>
      <c r="H650" s="2"/>
      <c r="I650" s="2"/>
      <c r="J650" s="19" t="s">
        <v>218</v>
      </c>
      <c r="K650" s="2" t="str">
        <f>VLOOKUP(J650,$A:$B,2,FALSE)</f>
        <v>x17</v>
      </c>
      <c r="L650" s="2" t="str">
        <f t="shared" si="114"/>
        <v>Collateral pledged</v>
      </c>
      <c r="M650" s="2"/>
      <c r="N650" s="2" t="s">
        <v>359</v>
      </c>
      <c r="O650" s="2"/>
      <c r="P650" s="2"/>
      <c r="Q650" s="2"/>
      <c r="R650" s="2"/>
      <c r="S650" s="15">
        <f>VLOOKUP(J650,A:G,5,FALSE)</f>
        <v>41827</v>
      </c>
      <c r="T650" s="15" t="str">
        <f>IF(VLOOKUP(J650,A:G,6,FALSE)=0,"",VLOOKUP(J650,A:G,6,FALSE))</f>
        <v/>
      </c>
      <c r="U650" s="15" t="str">
        <f>IF(VLOOKUP(J650,A:G,7,FALSE)=0,"",VLOOKUP(J650,A:G,7,FALSE))</f>
        <v/>
      </c>
      <c r="V650" s="2"/>
      <c r="W650" s="2"/>
      <c r="X650" s="2"/>
    </row>
    <row r="651" spans="1:24">
      <c r="A651" s="2"/>
      <c r="B651" s="2"/>
      <c r="C651" s="2"/>
      <c r="D651" s="2"/>
      <c r="E651" s="2"/>
      <c r="F651" s="2"/>
      <c r="G651" s="2"/>
      <c r="H651" s="2"/>
      <c r="I651" s="2"/>
      <c r="J651" s="19" t="s">
        <v>9638</v>
      </c>
      <c r="K651" s="2" t="str">
        <f>VLOOKUP(J651,$A:$B,2,FALSE)</f>
        <v>x239</v>
      </c>
      <c r="L651" s="2" t="str">
        <f t="shared" si="114"/>
        <v>Off-balance sheet obligations other than collateral pledged</v>
      </c>
      <c r="M651" s="2"/>
      <c r="N651" s="2" t="s">
        <v>359</v>
      </c>
      <c r="O651" s="2"/>
      <c r="P651" s="2"/>
      <c r="Q651" s="2"/>
      <c r="R651" s="2"/>
      <c r="S651" s="15">
        <f>VLOOKUP(J651,A:G,5,FALSE)</f>
        <v>42277</v>
      </c>
      <c r="T651" s="15" t="str">
        <f>IF(VLOOKUP(J651,A:G,6,FALSE)=0,"",VLOOKUP(J651,A:G,6,FALSE))</f>
        <v/>
      </c>
      <c r="U651" s="15" t="str">
        <f>IF(VLOOKUP(J651,A:G,7,FALSE)=0,"",VLOOKUP(J651,A:G,7,FALSE))</f>
        <v/>
      </c>
      <c r="V651" s="2"/>
      <c r="W651" s="2"/>
      <c r="X651" s="2"/>
    </row>
    <row r="652" spans="1:24">
      <c r="A652" s="2"/>
      <c r="B652" s="2"/>
      <c r="C652" s="2"/>
      <c r="D652" s="2"/>
      <c r="E652" s="2"/>
      <c r="F652" s="2"/>
      <c r="G652" s="2"/>
      <c r="H652" s="2"/>
      <c r="I652" s="2"/>
      <c r="J652" s="16" t="s">
        <v>9642</v>
      </c>
      <c r="K652" s="2"/>
      <c r="L652" s="2"/>
      <c r="M652" s="2"/>
      <c r="N652" s="2"/>
      <c r="O652" s="2" t="s">
        <v>2286</v>
      </c>
      <c r="P652" s="2"/>
      <c r="Q652" s="2" t="s">
        <v>3438</v>
      </c>
      <c r="R652" s="2"/>
      <c r="S652" s="15">
        <v>42277</v>
      </c>
      <c r="T652" s="15"/>
      <c r="U652" s="15"/>
      <c r="V652" s="2"/>
      <c r="W652" s="2"/>
      <c r="X652" s="2"/>
    </row>
    <row r="653" spans="1:24">
      <c r="A653" s="2"/>
      <c r="B653" s="2"/>
      <c r="C653" s="2"/>
      <c r="D653" s="2"/>
      <c r="E653" s="2"/>
      <c r="F653" s="2"/>
      <c r="G653" s="2"/>
      <c r="H653" s="2"/>
      <c r="I653" s="2"/>
      <c r="J653" s="17" t="s">
        <v>213</v>
      </c>
      <c r="K653" s="2" t="str">
        <f t="shared" ref="K653:K659" si="123">VLOOKUP(J653,$A:$B,2,FALSE)</f>
        <v>x21</v>
      </c>
      <c r="L653" s="2" t="str">
        <f t="shared" si="114"/>
        <v>Contingent liabilities and collateral pledged</v>
      </c>
      <c r="M653" s="2" t="s">
        <v>358</v>
      </c>
      <c r="N653" s="2"/>
      <c r="O653" s="2"/>
      <c r="P653" s="2"/>
      <c r="Q653" s="2"/>
      <c r="R653" s="2"/>
      <c r="S653" s="15">
        <f t="shared" ref="S653:S659" si="124">VLOOKUP(J653,A:G,5,FALSE)</f>
        <v>41827</v>
      </c>
      <c r="T653" s="15">
        <f t="shared" ref="T653:T659" si="125">IF(VLOOKUP(J653,A:G,6,FALSE)=0,"",VLOOKUP(J653,A:G,6,FALSE))</f>
        <v>41639</v>
      </c>
      <c r="U653" s="15" t="str">
        <f t="shared" ref="U653:U659" si="126">IF(VLOOKUP(J653,A:G,7,FALSE)=0,"",VLOOKUP(J653,A:G,7,FALSE))</f>
        <v/>
      </c>
      <c r="V653" s="2"/>
      <c r="W653" s="2"/>
      <c r="X653" s="2"/>
    </row>
    <row r="654" spans="1:24">
      <c r="A654" s="2"/>
      <c r="B654" s="2"/>
      <c r="C654" s="2"/>
      <c r="D654" s="2"/>
      <c r="E654" s="2"/>
      <c r="F654" s="2"/>
      <c r="G654" s="2"/>
      <c r="H654" s="2"/>
      <c r="I654" s="2"/>
      <c r="J654" s="19" t="s">
        <v>150</v>
      </c>
      <c r="K654" s="2" t="str">
        <f t="shared" si="123"/>
        <v>x20</v>
      </c>
      <c r="L654" s="2" t="str">
        <f t="shared" si="114"/>
        <v>Contingent liabilities</v>
      </c>
      <c r="M654" s="2" t="s">
        <v>358</v>
      </c>
      <c r="N654" s="2" t="s">
        <v>359</v>
      </c>
      <c r="O654" s="2"/>
      <c r="P654" s="2"/>
      <c r="Q654" s="2"/>
      <c r="R654" s="2"/>
      <c r="S654" s="15">
        <f t="shared" si="124"/>
        <v>41827</v>
      </c>
      <c r="T654" s="15" t="str">
        <f t="shared" si="125"/>
        <v/>
      </c>
      <c r="U654" s="15" t="str">
        <f t="shared" si="126"/>
        <v/>
      </c>
      <c r="V654" s="2"/>
      <c r="W654" s="2"/>
      <c r="X654" s="2"/>
    </row>
    <row r="655" spans="1:24">
      <c r="A655" s="2"/>
      <c r="B655" s="2"/>
      <c r="C655" s="2"/>
      <c r="D655" s="2"/>
      <c r="E655" s="2"/>
      <c r="F655" s="2"/>
      <c r="G655" s="2"/>
      <c r="H655" s="2"/>
      <c r="I655" s="2"/>
      <c r="J655" s="21" t="s">
        <v>214</v>
      </c>
      <c r="K655" s="2" t="str">
        <f t="shared" si="123"/>
        <v>x67</v>
      </c>
      <c r="L655" s="2" t="str">
        <f t="shared" si="114"/>
        <v>Guarantees and letters of credit given</v>
      </c>
      <c r="M655" s="2" t="s">
        <v>358</v>
      </c>
      <c r="N655" s="2" t="s">
        <v>359</v>
      </c>
      <c r="O655" s="2"/>
      <c r="P655" s="2"/>
      <c r="Q655" s="2"/>
      <c r="R655" s="2"/>
      <c r="S655" s="15">
        <f t="shared" si="124"/>
        <v>41827</v>
      </c>
      <c r="T655" s="15" t="str">
        <f t="shared" si="125"/>
        <v/>
      </c>
      <c r="U655" s="15" t="str">
        <f t="shared" si="126"/>
        <v/>
      </c>
      <c r="V655" s="2"/>
      <c r="W655" s="2"/>
      <c r="X655" s="2"/>
    </row>
    <row r="656" spans="1:24">
      <c r="A656" s="2"/>
      <c r="B656" s="2"/>
      <c r="C656" s="2"/>
      <c r="D656" s="2"/>
      <c r="E656" s="2"/>
      <c r="F656" s="2"/>
      <c r="G656" s="2"/>
      <c r="H656" s="2"/>
      <c r="I656" s="2"/>
      <c r="J656" s="22" t="s">
        <v>215</v>
      </c>
      <c r="K656" s="2" t="str">
        <f t="shared" si="123"/>
        <v>x158</v>
      </c>
      <c r="L656" s="2" t="str">
        <f t="shared" si="114"/>
        <v>Unlimited guarantees and letters of credit given</v>
      </c>
      <c r="M656" s="2"/>
      <c r="N656" s="2" t="s">
        <v>359</v>
      </c>
      <c r="O656" s="2"/>
      <c r="P656" s="2"/>
      <c r="Q656" s="2"/>
      <c r="R656" s="2"/>
      <c r="S656" s="15">
        <f t="shared" si="124"/>
        <v>41827</v>
      </c>
      <c r="T656" s="15" t="str">
        <f t="shared" si="125"/>
        <v/>
      </c>
      <c r="U656" s="15" t="str">
        <f t="shared" si="126"/>
        <v/>
      </c>
      <c r="V656" s="2"/>
      <c r="W656" s="2"/>
      <c r="X656" s="2"/>
    </row>
    <row r="657" spans="1:24">
      <c r="A657" s="2"/>
      <c r="B657" s="2"/>
      <c r="C657" s="2"/>
      <c r="D657" s="2"/>
      <c r="E657" s="2"/>
      <c r="F657" s="2"/>
      <c r="G657" s="2"/>
      <c r="H657" s="2"/>
      <c r="I657" s="2"/>
      <c r="J657" s="22" t="s">
        <v>216</v>
      </c>
      <c r="K657" s="2" t="str">
        <f t="shared" si="123"/>
        <v>x78</v>
      </c>
      <c r="L657" s="2" t="str">
        <f t="shared" si="114"/>
        <v>Limited guarantees and letters of credit given</v>
      </c>
      <c r="M657" s="2"/>
      <c r="N657" s="2" t="s">
        <v>359</v>
      </c>
      <c r="O657" s="2"/>
      <c r="P657" s="2"/>
      <c r="Q657" s="2"/>
      <c r="R657" s="2"/>
      <c r="S657" s="15">
        <f t="shared" si="124"/>
        <v>41827</v>
      </c>
      <c r="T657" s="15" t="str">
        <f t="shared" si="125"/>
        <v/>
      </c>
      <c r="U657" s="15">
        <f t="shared" si="126"/>
        <v>45122</v>
      </c>
      <c r="V657" s="2"/>
      <c r="W657" s="2"/>
      <c r="X657" s="2"/>
    </row>
    <row r="658" spans="1:24">
      <c r="A658" s="2"/>
      <c r="B658" s="2"/>
      <c r="C658" s="2"/>
      <c r="D658" s="2"/>
      <c r="E658" s="2"/>
      <c r="F658" s="2"/>
      <c r="G658" s="2"/>
      <c r="H658" s="2"/>
      <c r="I658" s="2"/>
      <c r="J658" s="21" t="s">
        <v>217</v>
      </c>
      <c r="K658" s="2" t="str">
        <f t="shared" si="123"/>
        <v>x22</v>
      </c>
      <c r="L658" s="2" t="str">
        <f t="shared" si="114"/>
        <v>Contingent liabilities other than guarantees and letters of credit given</v>
      </c>
      <c r="M658" s="2"/>
      <c r="N658" s="2" t="s">
        <v>359</v>
      </c>
      <c r="O658" s="2"/>
      <c r="P658" s="2"/>
      <c r="Q658" s="2"/>
      <c r="R658" s="2"/>
      <c r="S658" s="15">
        <f t="shared" si="124"/>
        <v>41827</v>
      </c>
      <c r="T658" s="15">
        <f t="shared" si="125"/>
        <v>41639</v>
      </c>
      <c r="U658" s="15" t="str">
        <f t="shared" si="126"/>
        <v/>
      </c>
      <c r="V658" s="2"/>
      <c r="W658" s="2"/>
      <c r="X658" s="2"/>
    </row>
    <row r="659" spans="1:24">
      <c r="A659" s="2"/>
      <c r="B659" s="2"/>
      <c r="C659" s="2"/>
      <c r="D659" s="2"/>
      <c r="E659" s="2"/>
      <c r="F659" s="2"/>
      <c r="G659" s="2"/>
      <c r="H659" s="2"/>
      <c r="I659" s="2"/>
      <c r="J659" s="19" t="s">
        <v>218</v>
      </c>
      <c r="K659" s="2" t="str">
        <f t="shared" si="123"/>
        <v>x17</v>
      </c>
      <c r="L659" s="2" t="str">
        <f t="shared" si="114"/>
        <v>Collateral pledged</v>
      </c>
      <c r="M659" s="2"/>
      <c r="N659" s="2" t="s">
        <v>359</v>
      </c>
      <c r="O659" s="2"/>
      <c r="P659" s="2"/>
      <c r="Q659" s="2"/>
      <c r="R659" s="2"/>
      <c r="S659" s="15">
        <f t="shared" si="124"/>
        <v>41827</v>
      </c>
      <c r="T659" s="15" t="str">
        <f t="shared" si="125"/>
        <v/>
      </c>
      <c r="U659" s="15" t="str">
        <f t="shared" si="126"/>
        <v/>
      </c>
      <c r="V659" s="2"/>
      <c r="W659" s="2"/>
      <c r="X659" s="2"/>
    </row>
    <row r="660" spans="1:24">
      <c r="A660" s="2"/>
      <c r="B660" s="2"/>
      <c r="C660" s="2"/>
      <c r="D660" s="2"/>
      <c r="E660" s="2"/>
      <c r="F660" s="2"/>
      <c r="G660" s="2"/>
      <c r="H660" s="2"/>
      <c r="I660" s="2"/>
      <c r="J660" s="20" t="s">
        <v>9985</v>
      </c>
      <c r="K660" s="2"/>
      <c r="L660" s="2"/>
      <c r="M660" s="2"/>
      <c r="N660" s="2"/>
      <c r="O660" s="2" t="s">
        <v>2286</v>
      </c>
      <c r="P660" s="2"/>
      <c r="Q660" s="2" t="s">
        <v>369</v>
      </c>
      <c r="R660" s="2"/>
      <c r="S660" s="15">
        <v>42277</v>
      </c>
      <c r="T660" s="15">
        <v>42566</v>
      </c>
      <c r="U660" s="15"/>
      <c r="V660" s="2"/>
      <c r="W660" s="2"/>
      <c r="X660" s="2"/>
    </row>
    <row r="661" spans="1:24">
      <c r="A661" s="2"/>
      <c r="B661" s="2"/>
      <c r="C661" s="2"/>
      <c r="D661" s="2"/>
      <c r="E661" s="2"/>
      <c r="F661" s="2"/>
      <c r="G661" s="2"/>
      <c r="H661" s="2"/>
      <c r="I661" s="2"/>
      <c r="J661" s="17" t="s">
        <v>130</v>
      </c>
      <c r="K661" s="2" t="str">
        <f t="shared" ref="K661:K696" si="127">VLOOKUP(J661,$A:$B,2,FALSE)</f>
        <v>x0</v>
      </c>
      <c r="L661" s="2" t="str">
        <f t="shared" si="114"/>
        <v>Total/NA</v>
      </c>
      <c r="M661" s="2" t="s">
        <v>358</v>
      </c>
      <c r="N661" s="2"/>
      <c r="O661" s="2"/>
      <c r="P661" s="2"/>
      <c r="Q661" s="2"/>
      <c r="R661" s="2"/>
      <c r="S661" s="15">
        <f t="shared" ref="S661:S696" si="128">VLOOKUP(J661,A:G,5,FALSE)</f>
        <v>41827</v>
      </c>
      <c r="T661" s="15" t="str">
        <f t="shared" ref="T661:T696" si="129">IF(VLOOKUP(J661,A:G,6,FALSE)=0,"",VLOOKUP(J661,A:G,6,FALSE))</f>
        <v/>
      </c>
      <c r="U661" s="15" t="str">
        <f t="shared" ref="U661:U696" si="130">IF(VLOOKUP(J661,A:G,7,FALSE)=0,"",VLOOKUP(J661,A:G,7,FALSE))</f>
        <v/>
      </c>
      <c r="V661" s="2"/>
      <c r="W661" s="2"/>
      <c r="X661" s="2"/>
    </row>
    <row r="662" spans="1:24">
      <c r="A662" s="2"/>
      <c r="B662" s="2"/>
      <c r="C662" s="2"/>
      <c r="D662" s="2"/>
      <c r="E662" s="2"/>
      <c r="F662" s="2"/>
      <c r="G662" s="2"/>
      <c r="H662" s="2"/>
      <c r="I662" s="2"/>
      <c r="J662" s="19" t="s">
        <v>159</v>
      </c>
      <c r="K662" s="2" t="str">
        <f t="shared" si="127"/>
        <v>x116</v>
      </c>
      <c r="L662" s="2" t="str">
        <f t="shared" si="114"/>
        <v>Property, plant and equipment and financial [other than receivables/payables and recoverables]</v>
      </c>
      <c r="M662" s="2" t="s">
        <v>358</v>
      </c>
      <c r="N662" s="2" t="s">
        <v>359</v>
      </c>
      <c r="O662" s="2"/>
      <c r="P662" s="2"/>
      <c r="Q662" s="2"/>
      <c r="R662" s="2"/>
      <c r="S662" s="15">
        <f t="shared" si="128"/>
        <v>41827</v>
      </c>
      <c r="T662" s="15" t="str">
        <f t="shared" si="129"/>
        <v/>
      </c>
      <c r="U662" s="15" t="str">
        <f t="shared" si="130"/>
        <v/>
      </c>
      <c r="V662" s="2"/>
      <c r="W662" s="2"/>
      <c r="X662" s="2"/>
    </row>
    <row r="663" spans="1:24">
      <c r="A663" s="2"/>
      <c r="B663" s="2"/>
      <c r="C663" s="2"/>
      <c r="D663" s="2"/>
      <c r="E663" s="2"/>
      <c r="F663" s="2"/>
      <c r="G663" s="2"/>
      <c r="H663" s="2"/>
      <c r="I663" s="2"/>
      <c r="J663" s="21" t="s">
        <v>9925</v>
      </c>
      <c r="K663" s="2" t="str">
        <f t="shared" si="127"/>
        <v>x115</v>
      </c>
      <c r="L663" s="2" t="str">
        <f t="shared" si="114"/>
        <v>Properties</v>
      </c>
      <c r="M663" s="2"/>
      <c r="N663" s="2" t="s">
        <v>359</v>
      </c>
      <c r="O663" s="2"/>
      <c r="P663" s="2"/>
      <c r="Q663" s="2"/>
      <c r="R663" s="2"/>
      <c r="S663" s="15">
        <f t="shared" si="128"/>
        <v>41827</v>
      </c>
      <c r="T663" s="15" t="str">
        <f t="shared" si="129"/>
        <v/>
      </c>
      <c r="U663" s="15" t="str">
        <f t="shared" si="130"/>
        <v/>
      </c>
      <c r="V663" s="2"/>
      <c r="W663" s="2"/>
      <c r="X663" s="2"/>
    </row>
    <row r="664" spans="1:24">
      <c r="A664" s="2"/>
      <c r="B664" s="2"/>
      <c r="C664" s="2"/>
      <c r="D664" s="2"/>
      <c r="E664" s="2"/>
      <c r="F664" s="2"/>
      <c r="G664" s="2"/>
      <c r="H664" s="2"/>
      <c r="I664" s="2"/>
      <c r="J664" s="21" t="s">
        <v>160</v>
      </c>
      <c r="K664" s="2" t="str">
        <f t="shared" si="127"/>
        <v>x49</v>
      </c>
      <c r="L664" s="2" t="str">
        <f t="shared" si="114"/>
        <v>Financial [other than receivables/payables and recoverables]</v>
      </c>
      <c r="M664" s="2" t="s">
        <v>358</v>
      </c>
      <c r="N664" s="2" t="s">
        <v>359</v>
      </c>
      <c r="O664" s="2"/>
      <c r="P664" s="2"/>
      <c r="Q664" s="2"/>
      <c r="R664" s="2"/>
      <c r="S664" s="15">
        <f t="shared" si="128"/>
        <v>41827</v>
      </c>
      <c r="T664" s="15" t="str">
        <f t="shared" si="129"/>
        <v/>
      </c>
      <c r="U664" s="15" t="str">
        <f t="shared" si="130"/>
        <v/>
      </c>
      <c r="V664" s="2"/>
      <c r="W664" s="2"/>
      <c r="X664" s="2"/>
    </row>
    <row r="665" spans="1:24">
      <c r="A665" s="2"/>
      <c r="B665" s="2"/>
      <c r="C665" s="2"/>
      <c r="D665" s="2"/>
      <c r="E665" s="2"/>
      <c r="F665" s="2"/>
      <c r="G665" s="2"/>
      <c r="H665" s="2"/>
      <c r="I665" s="2"/>
      <c r="J665" s="22" t="s">
        <v>161</v>
      </c>
      <c r="K665" s="2" t="str">
        <f t="shared" si="127"/>
        <v>x11</v>
      </c>
      <c r="L665" s="2" t="str">
        <f t="shared" si="114"/>
        <v>Cash</v>
      </c>
      <c r="M665" s="2"/>
      <c r="N665" s="2" t="s">
        <v>359</v>
      </c>
      <c r="O665" s="2"/>
      <c r="P665" s="2"/>
      <c r="Q665" s="2"/>
      <c r="R665" s="2"/>
      <c r="S665" s="15">
        <f t="shared" si="128"/>
        <v>41827</v>
      </c>
      <c r="T665" s="15" t="str">
        <f t="shared" si="129"/>
        <v/>
      </c>
      <c r="U665" s="15" t="str">
        <f t="shared" si="130"/>
        <v/>
      </c>
      <c r="V665" s="2"/>
      <c r="W665" s="2"/>
      <c r="X665" s="2"/>
    </row>
    <row r="666" spans="1:24">
      <c r="A666" s="2"/>
      <c r="B666" s="2"/>
      <c r="C666" s="2"/>
      <c r="D666" s="2"/>
      <c r="E666" s="2"/>
      <c r="F666" s="2"/>
      <c r="G666" s="2"/>
      <c r="H666" s="2"/>
      <c r="I666" s="2"/>
      <c r="J666" s="22" t="s">
        <v>132</v>
      </c>
      <c r="K666" s="2" t="str">
        <f t="shared" si="127"/>
        <v>x32</v>
      </c>
      <c r="L666" s="2" t="str">
        <f t="shared" si="114"/>
        <v>Derivatives</v>
      </c>
      <c r="M666" s="2"/>
      <c r="N666" s="2" t="s">
        <v>359</v>
      </c>
      <c r="O666" s="2"/>
      <c r="P666" s="2"/>
      <c r="Q666" s="2"/>
      <c r="R666" s="2"/>
      <c r="S666" s="15">
        <f t="shared" si="128"/>
        <v>41827</v>
      </c>
      <c r="T666" s="15" t="str">
        <f t="shared" si="129"/>
        <v/>
      </c>
      <c r="U666" s="15" t="str">
        <f t="shared" si="130"/>
        <v/>
      </c>
      <c r="V666" s="2"/>
      <c r="W666" s="2"/>
      <c r="X666" s="2"/>
    </row>
    <row r="667" spans="1:24">
      <c r="A667" s="2"/>
      <c r="B667" s="2"/>
      <c r="C667" s="2"/>
      <c r="D667" s="2"/>
      <c r="E667" s="2"/>
      <c r="F667" s="2"/>
      <c r="G667" s="2"/>
      <c r="H667" s="2"/>
      <c r="I667" s="2"/>
      <c r="J667" s="22" t="s">
        <v>7124</v>
      </c>
      <c r="K667" s="2" t="str">
        <f t="shared" si="127"/>
        <v>x31</v>
      </c>
      <c r="L667" s="2" t="str">
        <f t="shared" si="114"/>
        <v>Deposits other than reinsurance deposits</v>
      </c>
      <c r="M667" s="2"/>
      <c r="N667" s="2" t="s">
        <v>359</v>
      </c>
      <c r="O667" s="2"/>
      <c r="P667" s="2"/>
      <c r="Q667" s="2"/>
      <c r="R667" s="2"/>
      <c r="S667" s="15">
        <f t="shared" si="128"/>
        <v>41827</v>
      </c>
      <c r="T667" s="15" t="str">
        <f t="shared" si="129"/>
        <v/>
      </c>
      <c r="U667" s="15">
        <f t="shared" si="130"/>
        <v>42277</v>
      </c>
      <c r="V667" s="2"/>
      <c r="W667" s="2"/>
      <c r="X667" s="2"/>
    </row>
    <row r="668" spans="1:24">
      <c r="A668" s="2"/>
      <c r="B668" s="2"/>
      <c r="C668" s="2"/>
      <c r="D668" s="2"/>
      <c r="E668" s="2"/>
      <c r="F668" s="2"/>
      <c r="G668" s="2"/>
      <c r="H668" s="2"/>
      <c r="I668" s="2"/>
      <c r="J668" s="22" t="s">
        <v>137</v>
      </c>
      <c r="K668" s="2" t="str">
        <f t="shared" si="127"/>
        <v>x82</v>
      </c>
      <c r="L668" s="2" t="str">
        <f t="shared" si="114"/>
        <v>Loans and bonds</v>
      </c>
      <c r="M668" s="2" t="s">
        <v>358</v>
      </c>
      <c r="N668" s="2" t="s">
        <v>359</v>
      </c>
      <c r="O668" s="2"/>
      <c r="P668" s="2"/>
      <c r="Q668" s="2"/>
      <c r="R668" s="2"/>
      <c r="S668" s="15">
        <f t="shared" si="128"/>
        <v>41827</v>
      </c>
      <c r="T668" s="15" t="str">
        <f t="shared" si="129"/>
        <v/>
      </c>
      <c r="U668" s="15" t="str">
        <f t="shared" si="130"/>
        <v/>
      </c>
      <c r="V668" s="2"/>
      <c r="W668" s="2"/>
      <c r="X668" s="2"/>
    </row>
    <row r="669" spans="1:24">
      <c r="A669" s="2"/>
      <c r="B669" s="2"/>
      <c r="C669" s="2"/>
      <c r="D669" s="2"/>
      <c r="E669" s="2"/>
      <c r="F669" s="2"/>
      <c r="G669" s="2"/>
      <c r="H669" s="2"/>
      <c r="I669" s="2"/>
      <c r="J669" s="100" t="s">
        <v>9920</v>
      </c>
      <c r="K669" s="2" t="str">
        <f t="shared" si="127"/>
        <v>x81</v>
      </c>
      <c r="L669" s="2" t="str">
        <f t="shared" si="114"/>
        <v>Mortgages and loans</v>
      </c>
      <c r="M669" s="2"/>
      <c r="N669" s="2" t="s">
        <v>359</v>
      </c>
      <c r="O669" s="2"/>
      <c r="P669" s="2"/>
      <c r="Q669" s="2"/>
      <c r="R669" s="2"/>
      <c r="S669" s="15">
        <f t="shared" si="128"/>
        <v>41827</v>
      </c>
      <c r="T669" s="15" t="str">
        <f t="shared" si="129"/>
        <v/>
      </c>
      <c r="U669" s="15">
        <f t="shared" si="130"/>
        <v>42277</v>
      </c>
      <c r="V669" s="2"/>
      <c r="W669" s="2"/>
      <c r="X669" s="2"/>
    </row>
    <row r="670" spans="1:24">
      <c r="A670" s="2"/>
      <c r="B670" s="2"/>
      <c r="C670" s="2"/>
      <c r="D670" s="2"/>
      <c r="E670" s="2"/>
      <c r="F670" s="2"/>
      <c r="G670" s="2"/>
      <c r="H670" s="2"/>
      <c r="I670" s="2"/>
      <c r="J670" s="100" t="s">
        <v>162</v>
      </c>
      <c r="K670" s="2" t="str">
        <f t="shared" si="127"/>
        <v>x7</v>
      </c>
      <c r="L670" s="2" t="str">
        <f t="shared" si="114"/>
        <v>Bonds</v>
      </c>
      <c r="M670" s="2" t="s">
        <v>358</v>
      </c>
      <c r="N670" s="2" t="s">
        <v>359</v>
      </c>
      <c r="O670" s="2"/>
      <c r="P670" s="2"/>
      <c r="Q670" s="2"/>
      <c r="R670" s="2"/>
      <c r="S670" s="15">
        <f t="shared" si="128"/>
        <v>41827</v>
      </c>
      <c r="T670" s="15" t="str">
        <f t="shared" si="129"/>
        <v/>
      </c>
      <c r="U670" s="15" t="str">
        <f t="shared" si="130"/>
        <v/>
      </c>
      <c r="V670" s="2"/>
      <c r="W670" s="2"/>
      <c r="X670" s="2"/>
    </row>
    <row r="671" spans="1:24">
      <c r="A671" s="2"/>
      <c r="B671" s="2"/>
      <c r="C671" s="2"/>
      <c r="D671" s="2"/>
      <c r="E671" s="2"/>
      <c r="F671" s="2"/>
      <c r="G671" s="2"/>
      <c r="H671" s="2"/>
      <c r="I671" s="2"/>
      <c r="J671" s="101" t="s">
        <v>2147</v>
      </c>
      <c r="K671" s="2" t="str">
        <f t="shared" si="127"/>
        <v>x137</v>
      </c>
      <c r="L671" s="2" t="str">
        <f t="shared" si="114"/>
        <v>Structured notes and collateralised securities</v>
      </c>
      <c r="M671" s="2" t="s">
        <v>358</v>
      </c>
      <c r="N671" s="2" t="s">
        <v>359</v>
      </c>
      <c r="O671" s="2"/>
      <c r="P671" s="2"/>
      <c r="Q671" s="2"/>
      <c r="R671" s="2"/>
      <c r="S671" s="15">
        <f t="shared" si="128"/>
        <v>41827</v>
      </c>
      <c r="T671" s="15" t="str">
        <f t="shared" si="129"/>
        <v/>
      </c>
      <c r="U671" s="15" t="str">
        <f t="shared" si="130"/>
        <v/>
      </c>
      <c r="V671" s="2"/>
      <c r="W671" s="2"/>
      <c r="X671" s="2"/>
    </row>
    <row r="672" spans="1:24">
      <c r="A672" s="2"/>
      <c r="B672" s="2"/>
      <c r="C672" s="2"/>
      <c r="D672" s="2"/>
      <c r="E672" s="2"/>
      <c r="F672" s="2"/>
      <c r="G672" s="2"/>
      <c r="H672" s="2"/>
      <c r="I672" s="2"/>
      <c r="J672" s="107" t="s">
        <v>2148</v>
      </c>
      <c r="K672" s="2" t="str">
        <f t="shared" si="127"/>
        <v>x139</v>
      </c>
      <c r="L672" s="2" t="str">
        <f t="shared" ref="L672:L696" si="131">J672</f>
        <v>Structured notes and collateralised securities [synthetic]</v>
      </c>
      <c r="M672" s="2"/>
      <c r="N672" s="2" t="s">
        <v>359</v>
      </c>
      <c r="O672" s="2"/>
      <c r="P672" s="2"/>
      <c r="Q672" s="2"/>
      <c r="R672" s="2"/>
      <c r="S672" s="15">
        <f t="shared" si="128"/>
        <v>41827</v>
      </c>
      <c r="T672" s="15" t="str">
        <f t="shared" si="129"/>
        <v/>
      </c>
      <c r="U672" s="15" t="str">
        <f t="shared" si="130"/>
        <v/>
      </c>
      <c r="V672" s="2"/>
      <c r="W672" s="2"/>
      <c r="X672" s="2"/>
    </row>
    <row r="673" spans="1:24">
      <c r="A673" s="2"/>
      <c r="B673" s="2"/>
      <c r="C673" s="2"/>
      <c r="D673" s="2"/>
      <c r="E673" s="2"/>
      <c r="F673" s="2"/>
      <c r="G673" s="2"/>
      <c r="H673" s="2"/>
      <c r="I673" s="2"/>
      <c r="J673" s="107" t="s">
        <v>2149</v>
      </c>
      <c r="K673" s="2" t="str">
        <f t="shared" si="127"/>
        <v>x141</v>
      </c>
      <c r="L673" s="2" t="str">
        <f t="shared" si="131"/>
        <v>Structured notes and collateralised securities [traditional]</v>
      </c>
      <c r="M673" s="2"/>
      <c r="N673" s="2" t="s">
        <v>359</v>
      </c>
      <c r="O673" s="2"/>
      <c r="P673" s="2"/>
      <c r="Q673" s="2"/>
      <c r="R673" s="2"/>
      <c r="S673" s="15">
        <f t="shared" si="128"/>
        <v>41827</v>
      </c>
      <c r="T673" s="15" t="str">
        <f t="shared" si="129"/>
        <v/>
      </c>
      <c r="U673" s="15" t="str">
        <f t="shared" si="130"/>
        <v/>
      </c>
      <c r="V673" s="2"/>
      <c r="W673" s="2"/>
      <c r="X673" s="2"/>
    </row>
    <row r="674" spans="1:24">
      <c r="A674" s="2"/>
      <c r="B674" s="2"/>
      <c r="C674" s="2"/>
      <c r="D674" s="2"/>
      <c r="E674" s="2"/>
      <c r="F674" s="2"/>
      <c r="G674" s="2"/>
      <c r="H674" s="2"/>
      <c r="I674" s="2"/>
      <c r="J674" s="101" t="s">
        <v>165</v>
      </c>
      <c r="K674" s="2" t="str">
        <f t="shared" si="127"/>
        <v>x10</v>
      </c>
      <c r="L674" s="2" t="str">
        <f t="shared" si="131"/>
        <v>Bonds securities other than structured notes and collateralised securities</v>
      </c>
      <c r="M674" s="2"/>
      <c r="N674" s="2" t="s">
        <v>359</v>
      </c>
      <c r="O674" s="2"/>
      <c r="P674" s="2"/>
      <c r="Q674" s="2"/>
      <c r="R674" s="2"/>
      <c r="S674" s="15">
        <f t="shared" si="128"/>
        <v>41827</v>
      </c>
      <c r="T674" s="15" t="str">
        <f t="shared" si="129"/>
        <v/>
      </c>
      <c r="U674" s="15" t="str">
        <f t="shared" si="130"/>
        <v/>
      </c>
      <c r="V674" s="2"/>
      <c r="W674" s="2"/>
      <c r="X674" s="2"/>
    </row>
    <row r="675" spans="1:24">
      <c r="A675" s="2"/>
      <c r="B675" s="2"/>
      <c r="C675" s="2"/>
      <c r="D675" s="2"/>
      <c r="E675" s="2"/>
      <c r="F675" s="2"/>
      <c r="G675" s="2"/>
      <c r="H675" s="2"/>
      <c r="I675" s="2"/>
      <c r="J675" s="22" t="s">
        <v>136</v>
      </c>
      <c r="K675" s="2" t="str">
        <f t="shared" si="127"/>
        <v>x39</v>
      </c>
      <c r="L675" s="2" t="str">
        <f t="shared" si="131"/>
        <v>Equity instruments</v>
      </c>
      <c r="M675" s="2" t="s">
        <v>358</v>
      </c>
      <c r="N675" s="2" t="s">
        <v>359</v>
      </c>
      <c r="O675" s="2"/>
      <c r="P675" s="2"/>
      <c r="Q675" s="2"/>
      <c r="R675" s="2"/>
      <c r="S675" s="15">
        <f t="shared" si="128"/>
        <v>41827</v>
      </c>
      <c r="T675" s="15" t="str">
        <f t="shared" si="129"/>
        <v/>
      </c>
      <c r="U675" s="15" t="str">
        <f t="shared" si="130"/>
        <v/>
      </c>
      <c r="V675" s="2"/>
      <c r="W675" s="2"/>
      <c r="X675" s="2"/>
    </row>
    <row r="676" spans="1:24">
      <c r="A676" s="2"/>
      <c r="B676" s="2"/>
      <c r="C676" s="2"/>
      <c r="D676" s="2"/>
      <c r="E676" s="2"/>
      <c r="F676" s="2"/>
      <c r="G676" s="2"/>
      <c r="H676" s="2"/>
      <c r="I676" s="2"/>
      <c r="J676" s="100" t="s">
        <v>9926</v>
      </c>
      <c r="K676" s="2" t="str">
        <f t="shared" si="127"/>
        <v>x40</v>
      </c>
      <c r="L676" s="2" t="str">
        <f t="shared" si="131"/>
        <v>Listed equity</v>
      </c>
      <c r="M676" s="2"/>
      <c r="N676" s="2" t="s">
        <v>359</v>
      </c>
      <c r="O676" s="2"/>
      <c r="P676" s="2"/>
      <c r="Q676" s="2"/>
      <c r="R676" s="2"/>
      <c r="S676" s="15">
        <f t="shared" si="128"/>
        <v>41827</v>
      </c>
      <c r="T676" s="15" t="str">
        <f t="shared" si="129"/>
        <v/>
      </c>
      <c r="U676" s="15" t="str">
        <f t="shared" si="130"/>
        <v/>
      </c>
      <c r="V676" s="2"/>
      <c r="W676" s="2"/>
      <c r="X676" s="2"/>
    </row>
    <row r="677" spans="1:24">
      <c r="A677" s="2"/>
      <c r="B677" s="2"/>
      <c r="C677" s="2"/>
      <c r="D677" s="2"/>
      <c r="E677" s="2"/>
      <c r="F677" s="2"/>
      <c r="G677" s="2"/>
      <c r="H677" s="2"/>
      <c r="I677" s="2"/>
      <c r="J677" s="100" t="s">
        <v>9927</v>
      </c>
      <c r="K677" s="2" t="str">
        <f t="shared" si="127"/>
        <v>x41</v>
      </c>
      <c r="L677" s="2" t="str">
        <f t="shared" si="131"/>
        <v>Unlisted equity</v>
      </c>
      <c r="M677" s="2"/>
      <c r="N677" s="2" t="s">
        <v>359</v>
      </c>
      <c r="O677" s="2"/>
      <c r="P677" s="2"/>
      <c r="Q677" s="2"/>
      <c r="R677" s="2"/>
      <c r="S677" s="15">
        <f t="shared" si="128"/>
        <v>41827</v>
      </c>
      <c r="T677" s="15" t="str">
        <f t="shared" si="129"/>
        <v/>
      </c>
      <c r="U677" s="15" t="str">
        <f t="shared" si="130"/>
        <v/>
      </c>
      <c r="V677" s="2"/>
      <c r="W677" s="2"/>
      <c r="X677" s="2"/>
    </row>
    <row r="678" spans="1:24">
      <c r="A678" s="2"/>
      <c r="B678" s="2"/>
      <c r="C678" s="2"/>
      <c r="D678" s="2"/>
      <c r="E678" s="2"/>
      <c r="F678" s="2"/>
      <c r="G678" s="2"/>
      <c r="H678" s="2"/>
      <c r="I678" s="2"/>
      <c r="J678" s="22" t="s">
        <v>166</v>
      </c>
      <c r="K678" s="2" t="str">
        <f t="shared" si="127"/>
        <v>x52</v>
      </c>
      <c r="L678" s="2" t="str">
        <f t="shared" si="131"/>
        <v>Financial other than receivables/payables, recoverables, cash, derivatives, deposits, loans, bonds and equity instruments</v>
      </c>
      <c r="M678" s="2"/>
      <c r="N678" s="2" t="s">
        <v>359</v>
      </c>
      <c r="O678" s="2"/>
      <c r="P678" s="2"/>
      <c r="Q678" s="2"/>
      <c r="R678" s="2"/>
      <c r="S678" s="15">
        <f t="shared" si="128"/>
        <v>41827</v>
      </c>
      <c r="T678" s="15" t="str">
        <f t="shared" si="129"/>
        <v/>
      </c>
      <c r="U678" s="15" t="str">
        <f t="shared" si="130"/>
        <v/>
      </c>
      <c r="V678" s="2"/>
      <c r="W678" s="2"/>
      <c r="X678" s="2"/>
    </row>
    <row r="679" spans="1:24">
      <c r="A679" s="2"/>
      <c r="B679" s="2"/>
      <c r="C679" s="2"/>
      <c r="D679" s="2"/>
      <c r="E679" s="2"/>
      <c r="F679" s="2"/>
      <c r="G679" s="2"/>
      <c r="H679" s="2"/>
      <c r="I679" s="2"/>
      <c r="J679" s="19" t="s">
        <v>167</v>
      </c>
      <c r="K679" s="2" t="str">
        <f t="shared" si="127"/>
        <v>x127</v>
      </c>
      <c r="L679" s="2" t="str">
        <f t="shared" si="131"/>
        <v>Reinsurance deposits and receivables/payables [insurance/reinsurance related]</v>
      </c>
      <c r="M679" s="2" t="s">
        <v>358</v>
      </c>
      <c r="N679" s="2" t="s">
        <v>359</v>
      </c>
      <c r="O679" s="2"/>
      <c r="P679" s="2"/>
      <c r="Q679" s="2"/>
      <c r="R679" s="2"/>
      <c r="S679" s="15">
        <f t="shared" si="128"/>
        <v>41827</v>
      </c>
      <c r="T679" s="15" t="str">
        <f t="shared" si="129"/>
        <v/>
      </c>
      <c r="U679" s="15" t="str">
        <f t="shared" si="130"/>
        <v/>
      </c>
      <c r="V679" s="2"/>
      <c r="W679" s="2"/>
      <c r="X679" s="2"/>
    </row>
    <row r="680" spans="1:24">
      <c r="A680" s="2"/>
      <c r="B680" s="2"/>
      <c r="C680" s="2"/>
      <c r="D680" s="2"/>
      <c r="E680" s="2"/>
      <c r="F680" s="2"/>
      <c r="G680" s="2"/>
      <c r="H680" s="2"/>
      <c r="I680" s="2"/>
      <c r="J680" s="21" t="s">
        <v>168</v>
      </c>
      <c r="K680" s="2" t="str">
        <f t="shared" si="127"/>
        <v>x126</v>
      </c>
      <c r="L680" s="2" t="str">
        <f t="shared" si="131"/>
        <v>Reinsurance deposits</v>
      </c>
      <c r="M680" s="2"/>
      <c r="N680" s="2" t="s">
        <v>359</v>
      </c>
      <c r="O680" s="2"/>
      <c r="P680" s="2"/>
      <c r="Q680" s="2"/>
      <c r="R680" s="2"/>
      <c r="S680" s="15">
        <f t="shared" si="128"/>
        <v>41827</v>
      </c>
      <c r="T680" s="15" t="str">
        <f t="shared" si="129"/>
        <v/>
      </c>
      <c r="U680" s="15" t="str">
        <f t="shared" si="130"/>
        <v/>
      </c>
      <c r="V680" s="2"/>
      <c r="W680" s="2"/>
      <c r="X680" s="2"/>
    </row>
    <row r="681" spans="1:24">
      <c r="A681" s="2"/>
      <c r="B681" s="2"/>
      <c r="C681" s="2"/>
      <c r="D681" s="2"/>
      <c r="E681" s="2"/>
      <c r="F681" s="2"/>
      <c r="G681" s="2"/>
      <c r="H681" s="2"/>
      <c r="I681" s="2"/>
      <c r="J681" s="21" t="s">
        <v>169</v>
      </c>
      <c r="K681" s="2" t="str">
        <f t="shared" si="127"/>
        <v>x120</v>
      </c>
      <c r="L681" s="2" t="str">
        <f t="shared" si="131"/>
        <v>Receivables/payables [insurance/reinsurance related]</v>
      </c>
      <c r="M681" s="2" t="s">
        <v>358</v>
      </c>
      <c r="N681" s="2" t="s">
        <v>359</v>
      </c>
      <c r="O681" s="2"/>
      <c r="P681" s="2"/>
      <c r="Q681" s="2"/>
      <c r="R681" s="2"/>
      <c r="S681" s="15">
        <f t="shared" si="128"/>
        <v>41827</v>
      </c>
      <c r="T681" s="15" t="str">
        <f t="shared" si="129"/>
        <v/>
      </c>
      <c r="U681" s="15" t="str">
        <f t="shared" si="130"/>
        <v/>
      </c>
      <c r="V681" s="2"/>
      <c r="W681" s="2"/>
      <c r="X681" s="2"/>
    </row>
    <row r="682" spans="1:24">
      <c r="A682" s="2"/>
      <c r="B682" s="2"/>
      <c r="C682" s="2"/>
      <c r="D682" s="2"/>
      <c r="E682" s="2"/>
      <c r="F682" s="2"/>
      <c r="G682" s="2"/>
      <c r="H682" s="2"/>
      <c r="I682" s="2"/>
      <c r="J682" s="22" t="s">
        <v>170</v>
      </c>
      <c r="K682" s="2" t="str">
        <f t="shared" si="127"/>
        <v>x119</v>
      </c>
      <c r="L682" s="2" t="str">
        <f t="shared" si="131"/>
        <v>Receivables/payables [insurance/reinsurance accepted]</v>
      </c>
      <c r="M682" s="2"/>
      <c r="N682" s="2" t="s">
        <v>359</v>
      </c>
      <c r="O682" s="2"/>
      <c r="P682" s="2"/>
      <c r="Q682" s="2"/>
      <c r="R682" s="2"/>
      <c r="S682" s="15">
        <f t="shared" si="128"/>
        <v>41827</v>
      </c>
      <c r="T682" s="15" t="str">
        <f t="shared" si="129"/>
        <v/>
      </c>
      <c r="U682" s="15" t="str">
        <f t="shared" si="130"/>
        <v/>
      </c>
      <c r="V682" s="2"/>
      <c r="W682" s="2"/>
      <c r="X682" s="2"/>
    </row>
    <row r="683" spans="1:24">
      <c r="A683" s="2"/>
      <c r="B683" s="2"/>
      <c r="C683" s="2"/>
      <c r="D683" s="2"/>
      <c r="E683" s="2"/>
      <c r="F683" s="2"/>
      <c r="G683" s="2"/>
      <c r="H683" s="2"/>
      <c r="I683" s="2"/>
      <c r="J683" s="22" t="s">
        <v>3409</v>
      </c>
      <c r="K683" s="2" t="str">
        <f t="shared" si="127"/>
        <v>x121</v>
      </c>
      <c r="L683" s="2" t="str">
        <f t="shared" si="131"/>
        <v>Receivables/payables [reinsurance ceded]</v>
      </c>
      <c r="M683" s="2"/>
      <c r="N683" s="2" t="s">
        <v>359</v>
      </c>
      <c r="O683" s="2"/>
      <c r="P683" s="2"/>
      <c r="Q683" s="2"/>
      <c r="R683" s="2"/>
      <c r="S683" s="15">
        <f t="shared" si="128"/>
        <v>41827</v>
      </c>
      <c r="T683" s="15" t="str">
        <f t="shared" si="129"/>
        <v/>
      </c>
      <c r="U683" s="15" t="str">
        <f t="shared" si="130"/>
        <v/>
      </c>
      <c r="V683" s="2"/>
      <c r="W683" s="2"/>
      <c r="X683" s="2"/>
    </row>
    <row r="684" spans="1:24">
      <c r="A684" s="2"/>
      <c r="B684" s="2"/>
      <c r="C684" s="2"/>
      <c r="D684" s="2"/>
      <c r="E684" s="2"/>
      <c r="F684" s="2"/>
      <c r="G684" s="2"/>
      <c r="H684" s="2"/>
      <c r="I684" s="2"/>
      <c r="J684" s="19" t="s">
        <v>6742</v>
      </c>
      <c r="K684" s="2" t="str">
        <f t="shared" si="127"/>
        <v>x184</v>
      </c>
      <c r="L684" s="2" t="str">
        <f t="shared" si="131"/>
        <v>Recoverables recognised for TP calculation</v>
      </c>
      <c r="M684" s="2" t="s">
        <v>358</v>
      </c>
      <c r="N684" s="2" t="s">
        <v>359</v>
      </c>
      <c r="O684" s="2"/>
      <c r="P684" s="2"/>
      <c r="Q684" s="2"/>
      <c r="R684" s="2"/>
      <c r="S684" s="15">
        <f t="shared" si="128"/>
        <v>42277</v>
      </c>
      <c r="T684" s="15" t="str">
        <f t="shared" si="129"/>
        <v/>
      </c>
      <c r="U684" s="15" t="str">
        <f t="shared" si="130"/>
        <v/>
      </c>
      <c r="V684" s="2"/>
      <c r="W684" s="2"/>
      <c r="X684" s="2"/>
    </row>
    <row r="685" spans="1:24">
      <c r="A685" s="2"/>
      <c r="B685" s="2"/>
      <c r="C685" s="2"/>
      <c r="D685" s="2"/>
      <c r="E685" s="2"/>
      <c r="F685" s="2"/>
      <c r="G685" s="2"/>
      <c r="H685" s="2"/>
      <c r="I685" s="2"/>
      <c r="J685" s="21" t="s">
        <v>7371</v>
      </c>
      <c r="K685" s="2" t="str">
        <f t="shared" si="127"/>
        <v>x206</v>
      </c>
      <c r="L685" s="2" t="str">
        <f t="shared" si="131"/>
        <v>Premium recoverables recognised for TP calculation</v>
      </c>
      <c r="M685" s="2"/>
      <c r="N685" s="2" t="s">
        <v>359</v>
      </c>
      <c r="O685" s="2"/>
      <c r="P685" s="2"/>
      <c r="Q685" s="2"/>
      <c r="R685" s="2"/>
      <c r="S685" s="15">
        <f t="shared" si="128"/>
        <v>42277</v>
      </c>
      <c r="T685" s="15" t="str">
        <f t="shared" si="129"/>
        <v/>
      </c>
      <c r="U685" s="15" t="str">
        <f t="shared" si="130"/>
        <v/>
      </c>
      <c r="V685" s="2"/>
      <c r="W685" s="2"/>
      <c r="X685" s="2"/>
    </row>
    <row r="686" spans="1:24">
      <c r="A686" s="2"/>
      <c r="B686" s="2"/>
      <c r="C686" s="2"/>
      <c r="D686" s="2"/>
      <c r="E686" s="2"/>
      <c r="F686" s="2"/>
      <c r="G686" s="2"/>
      <c r="H686" s="2"/>
      <c r="I686" s="2"/>
      <c r="J686" s="21" t="s">
        <v>7372</v>
      </c>
      <c r="K686" s="2" t="str">
        <f t="shared" si="127"/>
        <v>x207</v>
      </c>
      <c r="L686" s="2" t="str">
        <f t="shared" si="131"/>
        <v>Claims recoverables recognised for TP calculation</v>
      </c>
      <c r="M686" s="2"/>
      <c r="N686" s="2" t="s">
        <v>359</v>
      </c>
      <c r="O686" s="2"/>
      <c r="P686" s="2"/>
      <c r="Q686" s="2"/>
      <c r="R686" s="2"/>
      <c r="S686" s="15">
        <f t="shared" si="128"/>
        <v>42277</v>
      </c>
      <c r="T686" s="15" t="str">
        <f t="shared" si="129"/>
        <v/>
      </c>
      <c r="U686" s="15" t="str">
        <f t="shared" si="130"/>
        <v/>
      </c>
      <c r="V686" s="2"/>
      <c r="W686" s="2"/>
      <c r="X686" s="2"/>
    </row>
    <row r="687" spans="1:24">
      <c r="A687" s="2"/>
      <c r="B687" s="2"/>
      <c r="C687" s="2"/>
      <c r="D687" s="2"/>
      <c r="E687" s="2"/>
      <c r="F687" s="2"/>
      <c r="G687" s="2"/>
      <c r="H687" s="2"/>
      <c r="I687" s="2"/>
      <c r="J687" s="19" t="s">
        <v>9986</v>
      </c>
      <c r="K687" s="2" t="str">
        <f t="shared" si="127"/>
        <v>x241</v>
      </c>
      <c r="L687" s="2" t="str">
        <f t="shared" si="131"/>
        <v>Other than property, plant and equipment, financial [other than receivables/payables insurance/reinsurance related, recoverables recognised for TP calculation and reinsurance deposits]</v>
      </c>
      <c r="M687" s="2" t="s">
        <v>358</v>
      </c>
      <c r="N687" s="2" t="s">
        <v>359</v>
      </c>
      <c r="O687" s="2"/>
      <c r="P687" s="2"/>
      <c r="Q687" s="2"/>
      <c r="R687" s="2"/>
      <c r="S687" s="15">
        <f t="shared" si="128"/>
        <v>42277</v>
      </c>
      <c r="T687" s="15" t="str">
        <f t="shared" si="129"/>
        <v/>
      </c>
      <c r="U687" s="15" t="str">
        <f t="shared" si="130"/>
        <v/>
      </c>
      <c r="V687" s="2"/>
      <c r="W687" s="2"/>
      <c r="X687" s="2"/>
    </row>
    <row r="688" spans="1:24">
      <c r="A688" s="2"/>
      <c r="B688" s="2"/>
      <c r="C688" s="2"/>
      <c r="D688" s="2"/>
      <c r="E688" s="2"/>
      <c r="F688" s="2"/>
      <c r="G688" s="2"/>
      <c r="H688" s="2"/>
      <c r="I688" s="2"/>
      <c r="J688" s="21" t="s">
        <v>175</v>
      </c>
      <c r="K688" s="2" t="str">
        <f t="shared" si="127"/>
        <v>x71</v>
      </c>
      <c r="L688" s="2" t="str">
        <f t="shared" si="131"/>
        <v>Intangible</v>
      </c>
      <c r="M688" s="2" t="s">
        <v>358</v>
      </c>
      <c r="N688" s="2" t="s">
        <v>359</v>
      </c>
      <c r="O688" s="2"/>
      <c r="P688" s="2"/>
      <c r="Q688" s="2"/>
      <c r="R688" s="2"/>
      <c r="S688" s="15">
        <f t="shared" si="128"/>
        <v>41827</v>
      </c>
      <c r="T688" s="15" t="str">
        <f t="shared" si="129"/>
        <v/>
      </c>
      <c r="U688" s="15" t="str">
        <f t="shared" si="130"/>
        <v/>
      </c>
      <c r="V688" s="2"/>
      <c r="W688" s="2"/>
      <c r="X688" s="2"/>
    </row>
    <row r="689" spans="1:24">
      <c r="A689" s="2"/>
      <c r="B689" s="2"/>
      <c r="C689" s="2"/>
      <c r="D689" s="2"/>
      <c r="E689" s="2"/>
      <c r="F689" s="2"/>
      <c r="G689" s="2"/>
      <c r="H689" s="2"/>
      <c r="I689" s="2"/>
      <c r="J689" s="22" t="s">
        <v>176</v>
      </c>
      <c r="K689" s="2" t="str">
        <f t="shared" si="127"/>
        <v>x62</v>
      </c>
      <c r="L689" s="2" t="str">
        <f t="shared" si="131"/>
        <v>Goodwill</v>
      </c>
      <c r="M689" s="2"/>
      <c r="N689" s="2" t="s">
        <v>359</v>
      </c>
      <c r="O689" s="2"/>
      <c r="P689" s="2"/>
      <c r="Q689" s="2"/>
      <c r="R689" s="2"/>
      <c r="S689" s="15">
        <f t="shared" si="128"/>
        <v>41827</v>
      </c>
      <c r="T689" s="15" t="str">
        <f t="shared" si="129"/>
        <v/>
      </c>
      <c r="U689" s="15" t="str">
        <f t="shared" si="130"/>
        <v/>
      </c>
      <c r="V689" s="2"/>
      <c r="W689" s="2"/>
      <c r="X689" s="2"/>
    </row>
    <row r="690" spans="1:24">
      <c r="A690" s="2"/>
      <c r="B690" s="2"/>
      <c r="C690" s="2"/>
      <c r="D690" s="2"/>
      <c r="E690" s="2"/>
      <c r="F690" s="2"/>
      <c r="G690" s="2"/>
      <c r="H690" s="2"/>
      <c r="I690" s="2"/>
      <c r="J690" s="22" t="s">
        <v>177</v>
      </c>
      <c r="K690" s="2" t="str">
        <f t="shared" si="127"/>
        <v>x29</v>
      </c>
      <c r="L690" s="2" t="str">
        <f t="shared" si="131"/>
        <v>Deferred acquisition costs</v>
      </c>
      <c r="M690" s="2"/>
      <c r="N690" s="2" t="s">
        <v>359</v>
      </c>
      <c r="O690" s="2"/>
      <c r="P690" s="2"/>
      <c r="Q690" s="2"/>
      <c r="R690" s="2"/>
      <c r="S690" s="15">
        <f t="shared" si="128"/>
        <v>41827</v>
      </c>
      <c r="T690" s="15" t="str">
        <f t="shared" si="129"/>
        <v/>
      </c>
      <c r="U690" s="15" t="str">
        <f t="shared" si="130"/>
        <v/>
      </c>
      <c r="V690" s="2"/>
      <c r="W690" s="2"/>
      <c r="X690" s="2"/>
    </row>
    <row r="691" spans="1:24">
      <c r="A691" s="2"/>
      <c r="B691" s="2"/>
      <c r="C691" s="2"/>
      <c r="D691" s="2"/>
      <c r="E691" s="2"/>
      <c r="F691" s="2"/>
      <c r="G691" s="2"/>
      <c r="H691" s="2"/>
      <c r="I691" s="2"/>
      <c r="J691" s="22" t="s">
        <v>178</v>
      </c>
      <c r="K691" s="2" t="str">
        <f t="shared" si="127"/>
        <v>x72</v>
      </c>
      <c r="L691" s="2" t="str">
        <f t="shared" si="131"/>
        <v>Intangible other than goodwill and deferred acquisition costs</v>
      </c>
      <c r="M691" s="2"/>
      <c r="N691" s="2" t="s">
        <v>359</v>
      </c>
      <c r="O691" s="2"/>
      <c r="P691" s="2"/>
      <c r="Q691" s="2"/>
      <c r="R691" s="2"/>
      <c r="S691" s="15">
        <f t="shared" si="128"/>
        <v>41827</v>
      </c>
      <c r="T691" s="15" t="str">
        <f t="shared" si="129"/>
        <v/>
      </c>
      <c r="U691" s="15" t="str">
        <f t="shared" si="130"/>
        <v/>
      </c>
      <c r="V691" s="2"/>
      <c r="W691" s="2"/>
      <c r="X691" s="2"/>
    </row>
    <row r="692" spans="1:24">
      <c r="A692" s="2"/>
      <c r="B692" s="2"/>
      <c r="C692" s="2"/>
      <c r="D692" s="2"/>
      <c r="E692" s="2"/>
      <c r="F692" s="2"/>
      <c r="G692" s="2"/>
      <c r="H692" s="2"/>
      <c r="I692" s="2"/>
      <c r="J692" s="21" t="s">
        <v>142</v>
      </c>
      <c r="K692" s="2" t="str">
        <f t="shared" si="127"/>
        <v>x30</v>
      </c>
      <c r="L692" s="2" t="str">
        <f t="shared" si="131"/>
        <v>Deferred tax</v>
      </c>
      <c r="M692" s="2"/>
      <c r="N692" s="2" t="s">
        <v>359</v>
      </c>
      <c r="O692" s="2"/>
      <c r="P692" s="2"/>
      <c r="Q692" s="2"/>
      <c r="R692" s="2"/>
      <c r="S692" s="15">
        <f t="shared" si="128"/>
        <v>41827</v>
      </c>
      <c r="T692" s="15" t="str">
        <f t="shared" si="129"/>
        <v/>
      </c>
      <c r="U692" s="15" t="str">
        <f t="shared" si="130"/>
        <v/>
      </c>
      <c r="V692" s="2"/>
      <c r="W692" s="2"/>
      <c r="X692" s="2"/>
    </row>
    <row r="693" spans="1:24">
      <c r="A693" s="2"/>
      <c r="B693" s="2"/>
      <c r="C693" s="2"/>
      <c r="D693" s="2"/>
      <c r="E693" s="2"/>
      <c r="F693" s="2"/>
      <c r="G693" s="2"/>
      <c r="H693" s="2"/>
      <c r="I693" s="2"/>
      <c r="J693" s="21" t="s">
        <v>179</v>
      </c>
      <c r="K693" s="2" t="str">
        <f t="shared" si="127"/>
        <v>x122</v>
      </c>
      <c r="L693" s="2" t="str">
        <f t="shared" si="131"/>
        <v>Receivables/payables [trade]</v>
      </c>
      <c r="M693" s="2"/>
      <c r="N693" s="2" t="s">
        <v>359</v>
      </c>
      <c r="O693" s="2"/>
      <c r="P693" s="2"/>
      <c r="Q693" s="2"/>
      <c r="R693" s="2"/>
      <c r="S693" s="15">
        <f t="shared" si="128"/>
        <v>41827</v>
      </c>
      <c r="T693" s="15" t="str">
        <f t="shared" si="129"/>
        <v/>
      </c>
      <c r="U693" s="15" t="str">
        <f t="shared" si="130"/>
        <v/>
      </c>
      <c r="V693" s="2"/>
      <c r="W693" s="2"/>
      <c r="X693" s="2"/>
    </row>
    <row r="694" spans="1:24">
      <c r="A694" s="2"/>
      <c r="B694" s="2"/>
      <c r="C694" s="2"/>
      <c r="D694" s="2"/>
      <c r="E694" s="2"/>
      <c r="F694" s="2"/>
      <c r="G694" s="2"/>
      <c r="H694" s="2"/>
      <c r="I694" s="2"/>
      <c r="J694" s="21" t="s">
        <v>180</v>
      </c>
      <c r="K694" s="2" t="str">
        <f t="shared" si="127"/>
        <v>x111</v>
      </c>
      <c r="L694" s="2" t="str">
        <f t="shared" si="131"/>
        <v>Pension benefit</v>
      </c>
      <c r="M694" s="2"/>
      <c r="N694" s="2" t="s">
        <v>359</v>
      </c>
      <c r="O694" s="2"/>
      <c r="P694" s="2"/>
      <c r="Q694" s="2"/>
      <c r="R694" s="2"/>
      <c r="S694" s="15">
        <f t="shared" si="128"/>
        <v>41827</v>
      </c>
      <c r="T694" s="15" t="str">
        <f t="shared" si="129"/>
        <v/>
      </c>
      <c r="U694" s="15" t="str">
        <f t="shared" si="130"/>
        <v/>
      </c>
      <c r="V694" s="2"/>
      <c r="W694" s="2"/>
      <c r="X694" s="2"/>
    </row>
    <row r="695" spans="1:24">
      <c r="A695" s="2"/>
      <c r="B695" s="2"/>
      <c r="C695" s="2"/>
      <c r="D695" s="2"/>
      <c r="E695" s="2"/>
      <c r="F695" s="2"/>
      <c r="G695" s="2"/>
      <c r="H695" s="2"/>
      <c r="I695" s="2"/>
      <c r="J695" s="21" t="s">
        <v>181</v>
      </c>
      <c r="K695" s="2" t="str">
        <f t="shared" si="127"/>
        <v>x38</v>
      </c>
      <c r="L695" s="2" t="str">
        <f t="shared" si="131"/>
        <v>Due in respect of own fund items or initial fund called up but not yet paid in</v>
      </c>
      <c r="M695" s="2"/>
      <c r="N695" s="2" t="s">
        <v>359</v>
      </c>
      <c r="O695" s="2"/>
      <c r="P695" s="2"/>
      <c r="Q695" s="2"/>
      <c r="R695" s="2"/>
      <c r="S695" s="15">
        <f t="shared" si="128"/>
        <v>41827</v>
      </c>
      <c r="T695" s="15" t="str">
        <f t="shared" si="129"/>
        <v/>
      </c>
      <c r="U695" s="15" t="str">
        <f t="shared" si="130"/>
        <v/>
      </c>
      <c r="V695" s="2"/>
      <c r="W695" s="2"/>
      <c r="X695" s="2"/>
    </row>
    <row r="696" spans="1:24">
      <c r="A696" s="2"/>
      <c r="B696" s="2"/>
      <c r="C696" s="2"/>
      <c r="D696" s="2"/>
      <c r="E696" s="2"/>
      <c r="F696" s="2"/>
      <c r="G696" s="2"/>
      <c r="H696" s="2"/>
      <c r="I696" s="2"/>
      <c r="J696" s="21" t="s">
        <v>9987</v>
      </c>
      <c r="K696" s="2" t="str">
        <f t="shared" si="127"/>
        <v>x242</v>
      </c>
      <c r="L696" s="2" t="str">
        <f t="shared" si="131"/>
        <v>Other than intangible, deferred tax, pension benefit, property, plant and equipment, financial, reinsurance deposits, receivables/payables, recoverables recognised for TP and due in respect of own fund items or initial fund called up but not yet paid in</v>
      </c>
      <c r="M696" s="2"/>
      <c r="N696" s="2" t="s">
        <v>359</v>
      </c>
      <c r="O696" s="2"/>
      <c r="P696" s="2"/>
      <c r="Q696" s="2"/>
      <c r="R696" s="2"/>
      <c r="S696" s="15">
        <f t="shared" si="128"/>
        <v>42277</v>
      </c>
      <c r="T696" s="15" t="str">
        <f t="shared" si="129"/>
        <v/>
      </c>
      <c r="U696" s="15" t="str">
        <f t="shared" si="130"/>
        <v/>
      </c>
      <c r="V696" s="2"/>
      <c r="W696" s="2"/>
      <c r="X696" s="2"/>
    </row>
    <row r="697" spans="1:24">
      <c r="A697" s="2"/>
      <c r="B697" s="2"/>
      <c r="C697" s="2"/>
      <c r="D697" s="2"/>
      <c r="E697" s="2"/>
      <c r="F697" s="2"/>
      <c r="G697" s="2"/>
      <c r="H697" s="2"/>
      <c r="I697" s="2"/>
      <c r="J697" s="20" t="s">
        <v>13264</v>
      </c>
      <c r="K697" s="2"/>
      <c r="L697" s="2"/>
      <c r="M697" s="2"/>
      <c r="N697" s="2"/>
      <c r="O697" s="2" t="s">
        <v>2286</v>
      </c>
      <c r="P697" s="2"/>
      <c r="Q697" s="2" t="s">
        <v>369</v>
      </c>
      <c r="R697" s="2" t="s">
        <v>10874</v>
      </c>
      <c r="S697" s="15">
        <v>42277</v>
      </c>
      <c r="T697" s="15"/>
      <c r="U697" s="15">
        <v>44027</v>
      </c>
      <c r="V697" s="2"/>
      <c r="W697" s="2"/>
      <c r="X697" s="2"/>
    </row>
    <row r="698" spans="1:24">
      <c r="A698" s="2"/>
      <c r="B698" s="2"/>
      <c r="C698" s="2"/>
      <c r="D698" s="2"/>
      <c r="E698" s="2"/>
      <c r="F698" s="2"/>
      <c r="G698" s="2"/>
      <c r="H698" s="2"/>
      <c r="I698" s="2"/>
      <c r="J698" s="17" t="s">
        <v>10779</v>
      </c>
      <c r="K698" s="2" t="str">
        <f>VLOOKUP(J698,$A:$B,2,FALSE)</f>
        <v>x244</v>
      </c>
      <c r="L698" s="2" t="s">
        <v>13202</v>
      </c>
      <c r="M698" s="2"/>
      <c r="N698" s="2"/>
      <c r="O698" s="2"/>
      <c r="P698" s="2"/>
      <c r="Q698" s="2"/>
      <c r="R698" s="2"/>
      <c r="S698" s="15">
        <f>VLOOKUP(J698,A:G,5,FALSE)</f>
        <v>42277</v>
      </c>
      <c r="T698" s="15" t="str">
        <f>IF(VLOOKUP(J698,A:G,6,FALSE)=0,"",VLOOKUP(J698,A:G,6,FALSE))</f>
        <v/>
      </c>
      <c r="U698" s="15" t="str">
        <f>IF(VLOOKUP(J698,A:G,7,FALSE)=0,"",VLOOKUP(J698,A:G,7,FALSE))</f>
        <v/>
      </c>
      <c r="V698" s="2"/>
      <c r="W698" s="2"/>
      <c r="X698" s="2"/>
    </row>
    <row r="699" spans="1:24">
      <c r="A699" s="2"/>
      <c r="B699" s="2"/>
      <c r="C699" s="2"/>
      <c r="D699" s="2"/>
      <c r="E699" s="2"/>
      <c r="F699" s="2"/>
      <c r="G699" s="2"/>
      <c r="H699" s="2"/>
      <c r="I699" s="2"/>
      <c r="J699" s="17" t="s">
        <v>10780</v>
      </c>
      <c r="K699" s="2" t="str">
        <f>VLOOKUP(J699,$A:$B,2,FALSE)</f>
        <v>x245</v>
      </c>
      <c r="L699" s="2" t="s">
        <v>13203</v>
      </c>
      <c r="M699" s="2"/>
      <c r="N699" s="2"/>
      <c r="O699" s="2"/>
      <c r="P699" s="2"/>
      <c r="Q699" s="2"/>
      <c r="R699" s="2"/>
      <c r="S699" s="15">
        <f>VLOOKUP(J699,A:G,5,FALSE)</f>
        <v>42277</v>
      </c>
      <c r="T699" s="15" t="str">
        <f>IF(VLOOKUP(J699,A:G,6,FALSE)=0,"",VLOOKUP(J699,A:G,6,FALSE))</f>
        <v/>
      </c>
      <c r="U699" s="15" t="str">
        <f>IF(VLOOKUP(J699,A:G,7,FALSE)=0,"",VLOOKUP(J699,A:G,7,FALSE))</f>
        <v/>
      </c>
      <c r="V699" s="2"/>
      <c r="W699" s="2"/>
      <c r="X699" s="2"/>
    </row>
    <row r="700" spans="1:24">
      <c r="A700" s="2"/>
      <c r="B700" s="2"/>
      <c r="C700" s="2"/>
      <c r="D700" s="2"/>
      <c r="E700" s="2"/>
      <c r="F700" s="2"/>
      <c r="G700" s="2"/>
      <c r="H700" s="2"/>
      <c r="I700" s="2"/>
      <c r="J700" s="17" t="s">
        <v>10781</v>
      </c>
      <c r="K700" s="2" t="str">
        <f>VLOOKUP(J700,$A:$B,2,FALSE)</f>
        <v>x246</v>
      </c>
      <c r="L700" s="2" t="s">
        <v>13204</v>
      </c>
      <c r="M700" s="2"/>
      <c r="N700" s="2"/>
      <c r="O700" s="2"/>
      <c r="P700" s="2"/>
      <c r="Q700" s="2"/>
      <c r="R700" s="2"/>
      <c r="S700" s="15">
        <f>VLOOKUP(J700,A:G,5,FALSE)</f>
        <v>42277</v>
      </c>
      <c r="T700" s="15" t="str">
        <f>IF(VLOOKUP(J700,A:G,6,FALSE)=0,"",VLOOKUP(J700,A:G,6,FALSE))</f>
        <v/>
      </c>
      <c r="U700" s="15" t="str">
        <f>IF(VLOOKUP(J700,A:G,7,FALSE)=0,"",VLOOKUP(J700,A:G,7,FALSE))</f>
        <v/>
      </c>
      <c r="V700" s="2"/>
      <c r="W700" s="2"/>
      <c r="X700" s="2"/>
    </row>
    <row r="701" spans="1:24">
      <c r="A701" s="2"/>
      <c r="B701" s="2"/>
      <c r="C701" s="2"/>
      <c r="D701" s="2"/>
      <c r="E701" s="2"/>
      <c r="F701" s="2"/>
      <c r="G701" s="2"/>
      <c r="H701" s="2"/>
      <c r="I701" s="2"/>
      <c r="J701" s="17" t="s">
        <v>10782</v>
      </c>
      <c r="K701" s="2" t="str">
        <f>VLOOKUP(J701,$A:$B,2,FALSE)</f>
        <v>x247</v>
      </c>
      <c r="L701" s="2" t="s">
        <v>13205</v>
      </c>
      <c r="M701" s="2"/>
      <c r="N701" s="2"/>
      <c r="O701" s="2"/>
      <c r="P701" s="2"/>
      <c r="Q701" s="2"/>
      <c r="R701" s="2"/>
      <c r="S701" s="15">
        <f>VLOOKUP(J701,A:G,5,FALSE)</f>
        <v>42277</v>
      </c>
      <c r="T701" s="15" t="str">
        <f>IF(VLOOKUP(J701,A:G,6,FALSE)=0,"",VLOOKUP(J701,A:G,6,FALSE))</f>
        <v/>
      </c>
      <c r="U701" s="15" t="str">
        <f>IF(VLOOKUP(J701,A:G,7,FALSE)=0,"",VLOOKUP(J701,A:G,7,FALSE))</f>
        <v/>
      </c>
      <c r="V701" s="2"/>
      <c r="W701" s="2"/>
      <c r="X701" s="2"/>
    </row>
    <row r="702" spans="1:24">
      <c r="I702" s="2"/>
      <c r="J702" s="20" t="s">
        <v>11050</v>
      </c>
      <c r="K702" s="2"/>
      <c r="L702" s="2"/>
      <c r="M702" s="2"/>
      <c r="N702" s="2"/>
      <c r="O702" s="2" t="s">
        <v>2286</v>
      </c>
      <c r="P702" s="2"/>
      <c r="Q702" s="2" t="s">
        <v>4841</v>
      </c>
      <c r="R702" s="2"/>
      <c r="S702" s="15">
        <v>42277</v>
      </c>
      <c r="T702" s="15"/>
      <c r="U702" s="15"/>
      <c r="V702" s="2"/>
      <c r="W702" s="2"/>
      <c r="X702" s="2"/>
    </row>
    <row r="703" spans="1:24">
      <c r="I703" s="2"/>
      <c r="J703" s="17" t="s">
        <v>11051</v>
      </c>
      <c r="K703" s="2" t="str">
        <f>VLOOKUP(J703,$A:$B,2,FALSE)</f>
        <v>x250</v>
      </c>
      <c r="L703" s="2" t="str">
        <f>J703</f>
        <v>Equity-type transactions, debt and asset transfer</v>
      </c>
      <c r="M703" s="2"/>
      <c r="N703" s="2"/>
      <c r="O703" s="2"/>
      <c r="P703" s="2"/>
      <c r="Q703" s="2"/>
      <c r="R703" s="2"/>
      <c r="S703" s="15">
        <f>VLOOKUP(J703,A:G,5,FALSE)</f>
        <v>42277</v>
      </c>
      <c r="T703" s="15" t="str">
        <f>IF(VLOOKUP(J703,A:G,6,FALSE)=0,"",VLOOKUP(J703,A:G,6,FALSE))</f>
        <v/>
      </c>
      <c r="U703" s="15" t="str">
        <f>IF(VLOOKUP(J703,A:G,7,FALSE)=0,"",VLOOKUP(J703,A:G,7,FALSE))</f>
        <v/>
      </c>
      <c r="V703" s="2"/>
      <c r="W703" s="2"/>
    </row>
    <row r="704" spans="1:24">
      <c r="I704" s="2"/>
      <c r="J704" s="17" t="s">
        <v>132</v>
      </c>
      <c r="K704" s="2" t="str">
        <f>VLOOKUP(J704,$A:$B,2,FALSE)</f>
        <v>x32</v>
      </c>
      <c r="L704" s="2" t="str">
        <f>J704</f>
        <v>Derivatives</v>
      </c>
      <c r="M704" s="2"/>
      <c r="N704" s="2"/>
      <c r="O704" s="2"/>
      <c r="P704" s="2"/>
      <c r="Q704" s="2"/>
      <c r="R704" s="2"/>
      <c r="S704" s="15">
        <f>VLOOKUP(J704,A:G,5,FALSE)</f>
        <v>41827</v>
      </c>
      <c r="T704" s="15" t="str">
        <f>IF(VLOOKUP(J704,A:G,6,FALSE)=0,"",VLOOKUP(J704,A:G,6,FALSE))</f>
        <v/>
      </c>
      <c r="U704" s="15" t="str">
        <f>IF(VLOOKUP(J704,A:G,7,FALSE)=0,"",VLOOKUP(J704,A:G,7,FALSE))</f>
        <v/>
      </c>
      <c r="V704" s="2"/>
      <c r="W704" s="2"/>
    </row>
    <row r="705" spans="10:25">
      <c r="J705" s="17" t="s">
        <v>11052</v>
      </c>
      <c r="K705" s="2" t="str">
        <f>VLOOKUP(J705,$A:$B,2,FALSE)</f>
        <v>x251</v>
      </c>
      <c r="L705" s="2" t="str">
        <f>J705</f>
        <v>Internal Reinsurance</v>
      </c>
      <c r="M705" s="2"/>
      <c r="N705" s="2"/>
      <c r="O705" s="2"/>
      <c r="P705" s="2"/>
      <c r="Q705" s="2"/>
      <c r="R705" s="2"/>
      <c r="S705" s="15">
        <f>VLOOKUP(J705,A:G,5,FALSE)</f>
        <v>42277</v>
      </c>
      <c r="T705" s="15" t="str">
        <f>IF(VLOOKUP(J705,A:G,6,FALSE)=0,"",VLOOKUP(J705,A:G,6,FALSE))</f>
        <v/>
      </c>
      <c r="U705" s="15" t="str">
        <f>IF(VLOOKUP(J705,A:G,7,FALSE)=0,"",VLOOKUP(J705,A:G,7,FALSE))</f>
        <v/>
      </c>
      <c r="V705" s="2"/>
      <c r="W705" s="2"/>
    </row>
    <row r="706" spans="10:25">
      <c r="J706" s="17" t="s">
        <v>11056</v>
      </c>
      <c r="K706" s="2" t="str">
        <f>VLOOKUP(J706,$A:$B,2,FALSE)</f>
        <v>x252</v>
      </c>
      <c r="L706" s="2" t="str">
        <f>J706</f>
        <v>Cost Sharing, contingent liabilities, off BS and other items</v>
      </c>
      <c r="M706" s="2"/>
      <c r="N706" s="2"/>
      <c r="O706" s="2"/>
      <c r="P706" s="2"/>
      <c r="Q706" s="2"/>
      <c r="R706" s="2"/>
      <c r="S706" s="15">
        <f>VLOOKUP(J706,A:G,5,FALSE)</f>
        <v>42277</v>
      </c>
      <c r="T706" s="15" t="str">
        <f>IF(VLOOKUP(J706,A:G,6,FALSE)=0,"",VLOOKUP(J706,A:G,6,FALSE))</f>
        <v/>
      </c>
      <c r="U706" s="15" t="str">
        <f>IF(VLOOKUP(J706,A:G,7,FALSE)=0,"",VLOOKUP(J706,A:G,7,FALSE))</f>
        <v/>
      </c>
      <c r="V706" s="2"/>
      <c r="W706" s="2"/>
    </row>
    <row r="707" spans="10:25">
      <c r="J707" s="16" t="s">
        <v>11223</v>
      </c>
      <c r="K707" s="2"/>
      <c r="L707" s="2"/>
      <c r="M707" s="2"/>
      <c r="N707" s="2"/>
      <c r="O707" s="2" t="s">
        <v>2286</v>
      </c>
      <c r="P707" s="2"/>
      <c r="Q707" s="2" t="s">
        <v>361</v>
      </c>
      <c r="R707" s="2" t="s">
        <v>11221</v>
      </c>
      <c r="S707" s="15">
        <v>42566</v>
      </c>
      <c r="T707" s="15"/>
      <c r="U707" s="15">
        <v>44027</v>
      </c>
      <c r="V707" s="2"/>
      <c r="W707" s="2"/>
      <c r="X707" s="2"/>
      <c r="Y707" s="2"/>
    </row>
    <row r="708" spans="10:25">
      <c r="J708" s="17" t="s">
        <v>130</v>
      </c>
      <c r="K708" s="2" t="str">
        <f t="shared" ref="K708:K722" si="132">VLOOKUP(J708,$A:$B,2,FALSE)</f>
        <v>x0</v>
      </c>
      <c r="L708" s="2" t="str">
        <f>J708</f>
        <v>Total/NA</v>
      </c>
      <c r="M708" s="2" t="s">
        <v>358</v>
      </c>
      <c r="N708" s="2"/>
      <c r="O708" s="2"/>
      <c r="P708" s="2" t="s">
        <v>627</v>
      </c>
      <c r="Q708" s="2"/>
      <c r="R708" s="2"/>
      <c r="S708" s="15">
        <f t="shared" ref="S708:S722" si="133">VLOOKUP(J708,A:G,5,FALSE)</f>
        <v>41827</v>
      </c>
      <c r="T708" s="15" t="str">
        <f t="shared" ref="T708:T722" si="134">IF(VLOOKUP(J708,A:G,6,FALSE)=0,"",VLOOKUP(J708,A:G,6,FALSE))</f>
        <v/>
      </c>
      <c r="U708" s="15" t="str">
        <f t="shared" ref="U708:U722" si="135">IF(VLOOKUP(J708,A:G,7,FALSE)=0,"",VLOOKUP(J708,A:G,7,FALSE))</f>
        <v/>
      </c>
      <c r="V708" s="2"/>
      <c r="W708" s="2"/>
      <c r="X708" s="2"/>
      <c r="Y708" s="2"/>
    </row>
    <row r="709" spans="10:25">
      <c r="J709" s="19" t="s">
        <v>9449</v>
      </c>
      <c r="K709" s="2" t="str">
        <f t="shared" si="132"/>
        <v>x200</v>
      </c>
      <c r="L709" t="s">
        <v>10914</v>
      </c>
      <c r="M709" s="2"/>
      <c r="N709" s="2" t="s">
        <v>359</v>
      </c>
      <c r="O709" s="2"/>
      <c r="P709" s="2"/>
      <c r="Q709" s="2"/>
      <c r="R709" s="2"/>
      <c r="S709" s="15">
        <f t="shared" si="133"/>
        <v>42277</v>
      </c>
      <c r="T709" s="15" t="str">
        <f t="shared" si="134"/>
        <v/>
      </c>
      <c r="U709" s="15" t="str">
        <f t="shared" si="135"/>
        <v/>
      </c>
      <c r="V709" s="2"/>
    </row>
    <row r="710" spans="10:25">
      <c r="J710" s="19" t="s">
        <v>9447</v>
      </c>
      <c r="K710" s="2" t="str">
        <f t="shared" si="132"/>
        <v>x196</v>
      </c>
      <c r="L710" t="s">
        <v>9447</v>
      </c>
      <c r="M710" s="2" t="s">
        <v>358</v>
      </c>
      <c r="N710" s="2" t="s">
        <v>359</v>
      </c>
      <c r="O710" s="2"/>
      <c r="P710" s="2" t="s">
        <v>627</v>
      </c>
      <c r="Q710" s="2"/>
      <c r="R710" s="2"/>
      <c r="S710" s="15">
        <f t="shared" si="133"/>
        <v>42277</v>
      </c>
      <c r="T710" s="15" t="str">
        <f t="shared" si="134"/>
        <v/>
      </c>
      <c r="U710" s="15" t="str">
        <f t="shared" si="135"/>
        <v/>
      </c>
      <c r="V710" s="2"/>
    </row>
    <row r="711" spans="10:25">
      <c r="J711" s="50" t="s">
        <v>11206</v>
      </c>
      <c r="K711" s="2" t="str">
        <f t="shared" si="132"/>
        <v>x253</v>
      </c>
      <c r="L711" t="s">
        <v>13206</v>
      </c>
      <c r="M711" s="2"/>
      <c r="N711" s="2" t="s">
        <v>359</v>
      </c>
      <c r="O711" s="2"/>
      <c r="P711" s="2"/>
      <c r="Q711" s="2"/>
      <c r="R711" s="2"/>
      <c r="S711" s="15">
        <f t="shared" si="133"/>
        <v>42566</v>
      </c>
      <c r="T711" s="15" t="str">
        <f t="shared" si="134"/>
        <v/>
      </c>
      <c r="U711" s="15" t="str">
        <f t="shared" si="135"/>
        <v/>
      </c>
      <c r="V711" s="2"/>
    </row>
    <row r="712" spans="10:25">
      <c r="J712" s="50" t="s">
        <v>11207</v>
      </c>
      <c r="K712" s="2" t="str">
        <f t="shared" si="132"/>
        <v>x254</v>
      </c>
      <c r="L712" t="s">
        <v>13207</v>
      </c>
      <c r="M712" s="2"/>
      <c r="N712" s="2" t="s">
        <v>359</v>
      </c>
      <c r="O712" s="2"/>
      <c r="P712" s="2"/>
      <c r="Q712" s="2"/>
      <c r="R712" s="2"/>
      <c r="S712" s="15">
        <f t="shared" si="133"/>
        <v>42566</v>
      </c>
      <c r="T712" s="15" t="str">
        <f t="shared" si="134"/>
        <v/>
      </c>
      <c r="U712" s="15" t="str">
        <f t="shared" si="135"/>
        <v/>
      </c>
      <c r="V712" s="2"/>
    </row>
    <row r="713" spans="10:25">
      <c r="J713" s="19" t="s">
        <v>9493</v>
      </c>
      <c r="K713" s="2" t="str">
        <f t="shared" si="132"/>
        <v>x197</v>
      </c>
      <c r="L713" t="s">
        <v>9493</v>
      </c>
      <c r="M713" s="2" t="s">
        <v>358</v>
      </c>
      <c r="N713" s="2" t="s">
        <v>359</v>
      </c>
      <c r="O713" s="2"/>
      <c r="P713" s="2" t="s">
        <v>627</v>
      </c>
      <c r="Q713" s="2"/>
      <c r="R713" s="2"/>
      <c r="S713" s="15">
        <f t="shared" si="133"/>
        <v>42277</v>
      </c>
      <c r="T713" s="15" t="str">
        <f t="shared" si="134"/>
        <v/>
      </c>
      <c r="U713" s="15" t="str">
        <f t="shared" si="135"/>
        <v/>
      </c>
      <c r="V713" s="2"/>
    </row>
    <row r="714" spans="10:25">
      <c r="J714" s="50" t="s">
        <v>11208</v>
      </c>
      <c r="K714" s="2" t="str">
        <f t="shared" si="132"/>
        <v>x255</v>
      </c>
      <c r="L714" t="s">
        <v>13208</v>
      </c>
      <c r="M714" s="2"/>
      <c r="N714" s="2" t="s">
        <v>359</v>
      </c>
      <c r="O714" s="2"/>
      <c r="P714" s="2"/>
      <c r="Q714" s="2"/>
      <c r="R714" s="2"/>
      <c r="S714" s="15">
        <f t="shared" si="133"/>
        <v>42566</v>
      </c>
      <c r="T714" s="15" t="str">
        <f t="shared" si="134"/>
        <v/>
      </c>
      <c r="U714" s="15" t="str">
        <f t="shared" si="135"/>
        <v/>
      </c>
      <c r="V714" s="2"/>
    </row>
    <row r="715" spans="10:25">
      <c r="J715" s="50" t="s">
        <v>11209</v>
      </c>
      <c r="K715" s="2" t="str">
        <f t="shared" si="132"/>
        <v>x256</v>
      </c>
      <c r="L715" t="s">
        <v>13209</v>
      </c>
      <c r="M715" s="2"/>
      <c r="N715" s="2" t="s">
        <v>359</v>
      </c>
      <c r="O715" s="2"/>
      <c r="P715" s="2"/>
      <c r="Q715" s="2"/>
      <c r="R715" s="2"/>
      <c r="S715" s="15">
        <f t="shared" si="133"/>
        <v>42566</v>
      </c>
      <c r="T715" s="15" t="str">
        <f t="shared" si="134"/>
        <v/>
      </c>
      <c r="U715" s="15" t="str">
        <f t="shared" si="135"/>
        <v/>
      </c>
      <c r="V715" s="2"/>
    </row>
    <row r="716" spans="10:25">
      <c r="J716" s="19" t="s">
        <v>9448</v>
      </c>
      <c r="K716" s="2" t="str">
        <f t="shared" si="132"/>
        <v>x198</v>
      </c>
      <c r="L716" t="s">
        <v>9448</v>
      </c>
      <c r="M716" s="2" t="s">
        <v>358</v>
      </c>
      <c r="N716" s="2" t="s">
        <v>359</v>
      </c>
      <c r="O716" s="2"/>
      <c r="P716" s="2" t="s">
        <v>627</v>
      </c>
      <c r="Q716" s="2"/>
      <c r="R716" s="2"/>
      <c r="S716" s="15">
        <f t="shared" si="133"/>
        <v>42277</v>
      </c>
      <c r="T716" s="15" t="str">
        <f t="shared" si="134"/>
        <v/>
      </c>
      <c r="U716" s="15" t="str">
        <f t="shared" si="135"/>
        <v/>
      </c>
      <c r="V716" s="2"/>
    </row>
    <row r="717" spans="10:25">
      <c r="J717" s="50" t="s">
        <v>11210</v>
      </c>
      <c r="K717" s="2" t="str">
        <f t="shared" si="132"/>
        <v>x257</v>
      </c>
      <c r="L717" t="s">
        <v>13210</v>
      </c>
      <c r="M717" s="2"/>
      <c r="N717" s="2" t="s">
        <v>359</v>
      </c>
      <c r="O717" s="2"/>
      <c r="P717" s="2"/>
      <c r="Q717" s="2"/>
      <c r="R717" s="2"/>
      <c r="S717" s="15">
        <f t="shared" si="133"/>
        <v>42566</v>
      </c>
      <c r="T717" s="15" t="str">
        <f t="shared" si="134"/>
        <v/>
      </c>
      <c r="U717" s="15" t="str">
        <f t="shared" si="135"/>
        <v/>
      </c>
      <c r="V717" s="2"/>
    </row>
    <row r="718" spans="10:25">
      <c r="J718" s="50" t="s">
        <v>11211</v>
      </c>
      <c r="K718" s="2" t="str">
        <f t="shared" si="132"/>
        <v>x258</v>
      </c>
      <c r="L718" t="s">
        <v>13211</v>
      </c>
      <c r="M718" s="2"/>
      <c r="N718" s="2" t="s">
        <v>359</v>
      </c>
      <c r="O718" s="2"/>
      <c r="P718" s="2"/>
      <c r="Q718" s="2"/>
      <c r="R718" s="2"/>
      <c r="S718" s="15">
        <f t="shared" si="133"/>
        <v>42566</v>
      </c>
      <c r="T718" s="15" t="str">
        <f t="shared" si="134"/>
        <v/>
      </c>
      <c r="U718" s="15" t="str">
        <f t="shared" si="135"/>
        <v/>
      </c>
      <c r="V718" s="2"/>
    </row>
    <row r="719" spans="10:25">
      <c r="J719" s="19" t="s">
        <v>7109</v>
      </c>
      <c r="K719" s="2" t="str">
        <f t="shared" si="132"/>
        <v>x199</v>
      </c>
      <c r="L719" t="s">
        <v>7109</v>
      </c>
      <c r="M719" s="2" t="s">
        <v>358</v>
      </c>
      <c r="N719" s="2" t="s">
        <v>359</v>
      </c>
      <c r="O719" s="2"/>
      <c r="P719" s="2" t="s">
        <v>627</v>
      </c>
      <c r="Q719" s="2"/>
      <c r="R719" s="2"/>
      <c r="S719" s="15">
        <f t="shared" si="133"/>
        <v>42277</v>
      </c>
      <c r="T719" s="15" t="str">
        <f t="shared" si="134"/>
        <v/>
      </c>
      <c r="U719" s="15" t="str">
        <f t="shared" si="135"/>
        <v/>
      </c>
      <c r="V719" s="2"/>
    </row>
    <row r="720" spans="10:25">
      <c r="J720" s="50" t="s">
        <v>11205</v>
      </c>
      <c r="K720" s="2" t="str">
        <f t="shared" si="132"/>
        <v>x259</v>
      </c>
      <c r="L720" t="s">
        <v>13212</v>
      </c>
      <c r="N720" s="2" t="s">
        <v>359</v>
      </c>
      <c r="S720" s="15">
        <f t="shared" si="133"/>
        <v>42566</v>
      </c>
      <c r="T720" s="15" t="str">
        <f t="shared" si="134"/>
        <v/>
      </c>
      <c r="U720" s="15" t="str">
        <f t="shared" si="135"/>
        <v/>
      </c>
    </row>
    <row r="721" spans="10:22">
      <c r="J721" s="50" t="s">
        <v>11212</v>
      </c>
      <c r="K721" s="2" t="str">
        <f t="shared" si="132"/>
        <v>x260</v>
      </c>
      <c r="L721" t="s">
        <v>13213</v>
      </c>
      <c r="N721" s="2" t="s">
        <v>359</v>
      </c>
      <c r="S721" s="15">
        <f t="shared" si="133"/>
        <v>42566</v>
      </c>
      <c r="T721" s="15" t="str">
        <f t="shared" si="134"/>
        <v/>
      </c>
      <c r="U721" s="15" t="str">
        <f t="shared" si="135"/>
        <v/>
      </c>
    </row>
    <row r="722" spans="10:22">
      <c r="J722" s="85" t="s">
        <v>11626</v>
      </c>
      <c r="K722" s="2" t="str">
        <f t="shared" si="132"/>
        <v>x262</v>
      </c>
      <c r="L722" t="s">
        <v>13214</v>
      </c>
      <c r="N722" s="2" t="s">
        <v>359</v>
      </c>
      <c r="S722" s="15">
        <f t="shared" si="133"/>
        <v>42566</v>
      </c>
      <c r="T722" s="15" t="str">
        <f t="shared" si="134"/>
        <v/>
      </c>
      <c r="U722" s="15" t="str">
        <f t="shared" si="135"/>
        <v/>
      </c>
    </row>
    <row r="723" spans="10:22">
      <c r="J723" s="20" t="s">
        <v>11604</v>
      </c>
      <c r="K723" s="2"/>
      <c r="L723" s="2"/>
      <c r="M723" s="2"/>
      <c r="N723" s="2"/>
      <c r="O723" s="2" t="s">
        <v>2286</v>
      </c>
      <c r="P723" s="2"/>
      <c r="Q723" s="2" t="s">
        <v>369</v>
      </c>
      <c r="R723" s="2"/>
      <c r="S723" s="15">
        <v>42566</v>
      </c>
      <c r="T723" s="15"/>
      <c r="U723" s="15"/>
      <c r="V723" s="2"/>
    </row>
    <row r="724" spans="10:22">
      <c r="J724" s="17" t="s">
        <v>130</v>
      </c>
      <c r="K724" s="2" t="str">
        <f t="shared" ref="K724:K764" si="136">VLOOKUP(J724,$A:$B,2,FALSE)</f>
        <v>x0</v>
      </c>
      <c r="L724" s="2" t="str">
        <f t="shared" ref="L724:L764" si="137">J724</f>
        <v>Total/NA</v>
      </c>
      <c r="M724" s="2" t="s">
        <v>358</v>
      </c>
      <c r="N724" s="2"/>
      <c r="O724" s="2"/>
      <c r="P724" s="2"/>
      <c r="Q724" s="2"/>
      <c r="R724" s="2"/>
      <c r="S724" s="15">
        <f t="shared" ref="S724:S764" si="138">VLOOKUP(J724,A:G,5,FALSE)</f>
        <v>41827</v>
      </c>
      <c r="T724" s="15" t="str">
        <f t="shared" ref="T724:T764" si="139">IF(VLOOKUP(J724,A:G,6,FALSE)=0,"",VLOOKUP(J724,A:G,6,FALSE))</f>
        <v/>
      </c>
      <c r="U724" s="15" t="str">
        <f t="shared" ref="U724:U764" si="140">IF(VLOOKUP(J724,A:G,7,FALSE)=0,"",VLOOKUP(J724,A:G,7,FALSE))</f>
        <v/>
      </c>
      <c r="V724" s="2"/>
    </row>
    <row r="725" spans="10:22">
      <c r="J725" s="19" t="s">
        <v>159</v>
      </c>
      <c r="K725" s="2" t="str">
        <f t="shared" si="136"/>
        <v>x116</v>
      </c>
      <c r="L725" s="2" t="str">
        <f t="shared" si="137"/>
        <v>Property, plant and equipment and financial [other than receivables/payables and recoverables]</v>
      </c>
      <c r="M725" s="2" t="s">
        <v>358</v>
      </c>
      <c r="N725" s="2" t="s">
        <v>359</v>
      </c>
      <c r="O725" s="2"/>
      <c r="P725" s="2"/>
      <c r="Q725" s="2"/>
      <c r="R725" s="2"/>
      <c r="S725" s="15">
        <f t="shared" si="138"/>
        <v>41827</v>
      </c>
      <c r="T725" s="15" t="str">
        <f t="shared" si="139"/>
        <v/>
      </c>
      <c r="U725" s="15" t="str">
        <f t="shared" si="140"/>
        <v/>
      </c>
      <c r="V725" s="2"/>
    </row>
    <row r="726" spans="10:22">
      <c r="J726" s="21" t="s">
        <v>9925</v>
      </c>
      <c r="K726" s="2" t="str">
        <f t="shared" si="136"/>
        <v>x115</v>
      </c>
      <c r="L726" s="2" t="str">
        <f t="shared" si="137"/>
        <v>Properties</v>
      </c>
      <c r="M726" s="2"/>
      <c r="N726" s="2" t="s">
        <v>359</v>
      </c>
      <c r="O726" s="2"/>
      <c r="P726" s="2"/>
      <c r="Q726" s="2"/>
      <c r="R726" s="2"/>
      <c r="S726" s="15">
        <f t="shared" si="138"/>
        <v>41827</v>
      </c>
      <c r="T726" s="15" t="str">
        <f t="shared" si="139"/>
        <v/>
      </c>
      <c r="U726" s="15" t="str">
        <f t="shared" si="140"/>
        <v/>
      </c>
      <c r="V726" s="2"/>
    </row>
    <row r="727" spans="10:22">
      <c r="J727" s="21" t="s">
        <v>160</v>
      </c>
      <c r="K727" s="2" t="str">
        <f t="shared" si="136"/>
        <v>x49</v>
      </c>
      <c r="L727" s="2" t="str">
        <f t="shared" si="137"/>
        <v>Financial [other than receivables/payables and recoverables]</v>
      </c>
      <c r="M727" s="2" t="s">
        <v>358</v>
      </c>
      <c r="N727" s="2" t="s">
        <v>359</v>
      </c>
      <c r="O727" s="2"/>
      <c r="P727" s="2"/>
      <c r="Q727" s="2"/>
      <c r="R727" s="2"/>
      <c r="S727" s="15">
        <f t="shared" si="138"/>
        <v>41827</v>
      </c>
      <c r="T727" s="15" t="str">
        <f t="shared" si="139"/>
        <v/>
      </c>
      <c r="U727" s="15" t="str">
        <f t="shared" si="140"/>
        <v/>
      </c>
      <c r="V727" s="2"/>
    </row>
    <row r="728" spans="10:22">
      <c r="J728" s="22" t="s">
        <v>7119</v>
      </c>
      <c r="K728" s="2" t="str">
        <f t="shared" si="136"/>
        <v>x186</v>
      </c>
      <c r="L728" s="2" t="str">
        <f>J728</f>
        <v>Cash and deposits</v>
      </c>
      <c r="M728" s="2" t="s">
        <v>358</v>
      </c>
      <c r="N728" s="2" t="s">
        <v>359</v>
      </c>
      <c r="O728" s="2"/>
      <c r="P728" s="2"/>
      <c r="Q728" s="2"/>
      <c r="R728" s="2"/>
      <c r="S728" s="15">
        <f t="shared" si="138"/>
        <v>42277</v>
      </c>
      <c r="T728" s="15" t="str">
        <f t="shared" si="139"/>
        <v/>
      </c>
      <c r="U728" s="15" t="str">
        <f t="shared" si="140"/>
        <v/>
      </c>
      <c r="V728" s="2"/>
    </row>
    <row r="729" spans="10:22">
      <c r="J729" s="100" t="s">
        <v>161</v>
      </c>
      <c r="K729" s="2" t="str">
        <f t="shared" si="136"/>
        <v>x11</v>
      </c>
      <c r="L729" s="2" t="str">
        <f t="shared" si="137"/>
        <v>Cash</v>
      </c>
      <c r="M729" s="2"/>
      <c r="N729" s="2" t="s">
        <v>359</v>
      </c>
      <c r="O729" s="2"/>
      <c r="P729" s="2"/>
      <c r="Q729" s="2"/>
      <c r="R729" s="2"/>
      <c r="S729" s="15">
        <f t="shared" si="138"/>
        <v>41827</v>
      </c>
      <c r="T729" s="15" t="str">
        <f t="shared" si="139"/>
        <v/>
      </c>
      <c r="U729" s="15" t="str">
        <f t="shared" si="140"/>
        <v/>
      </c>
      <c r="V729" s="2"/>
    </row>
    <row r="730" spans="10:22">
      <c r="J730" s="100" t="s">
        <v>7124</v>
      </c>
      <c r="K730" s="2" t="str">
        <f t="shared" si="136"/>
        <v>x31</v>
      </c>
      <c r="L730" s="2" t="str">
        <f>J730</f>
        <v>Deposits other than reinsurance deposits</v>
      </c>
      <c r="M730" s="2"/>
      <c r="N730" s="2" t="s">
        <v>359</v>
      </c>
      <c r="O730" s="2"/>
      <c r="P730" s="2"/>
      <c r="Q730" s="2"/>
      <c r="R730" s="2"/>
      <c r="S730" s="15">
        <f t="shared" si="138"/>
        <v>41827</v>
      </c>
      <c r="T730" s="15" t="str">
        <f t="shared" si="139"/>
        <v/>
      </c>
      <c r="U730" s="15">
        <f t="shared" si="140"/>
        <v>42277</v>
      </c>
      <c r="V730" s="2"/>
    </row>
    <row r="731" spans="10:22">
      <c r="J731" s="22" t="s">
        <v>132</v>
      </c>
      <c r="K731" s="2" t="str">
        <f t="shared" si="136"/>
        <v>x32</v>
      </c>
      <c r="L731" s="2" t="str">
        <f t="shared" si="137"/>
        <v>Derivatives</v>
      </c>
      <c r="M731" s="2"/>
      <c r="N731" s="2" t="s">
        <v>359</v>
      </c>
      <c r="O731" s="2"/>
      <c r="P731" s="2"/>
      <c r="Q731" s="2"/>
      <c r="R731" s="2"/>
      <c r="S731" s="15">
        <f t="shared" si="138"/>
        <v>41827</v>
      </c>
      <c r="T731" s="15" t="str">
        <f t="shared" si="139"/>
        <v/>
      </c>
      <c r="U731" s="15" t="str">
        <f t="shared" si="140"/>
        <v/>
      </c>
      <c r="V731" s="2"/>
    </row>
    <row r="732" spans="10:22">
      <c r="J732" s="22" t="s">
        <v>7125</v>
      </c>
      <c r="K732" s="2" t="str">
        <f t="shared" si="136"/>
        <v>x192</v>
      </c>
      <c r="L732" s="2" t="str">
        <f t="shared" si="137"/>
        <v>Participations and related undertakings</v>
      </c>
      <c r="M732" s="2"/>
      <c r="N732" s="2" t="s">
        <v>359</v>
      </c>
      <c r="O732" s="2"/>
      <c r="P732" s="2"/>
      <c r="Q732" s="2"/>
      <c r="R732" s="2"/>
      <c r="S732" s="15">
        <f t="shared" si="138"/>
        <v>42277</v>
      </c>
      <c r="T732" s="15" t="str">
        <f t="shared" si="139"/>
        <v/>
      </c>
      <c r="U732" s="15" t="str">
        <f t="shared" si="140"/>
        <v/>
      </c>
      <c r="V732" s="2"/>
    </row>
    <row r="733" spans="10:22">
      <c r="J733" s="22" t="s">
        <v>137</v>
      </c>
      <c r="K733" s="2" t="str">
        <f t="shared" si="136"/>
        <v>x82</v>
      </c>
      <c r="L733" s="2" t="str">
        <f t="shared" si="137"/>
        <v>Loans and bonds</v>
      </c>
      <c r="M733" s="2" t="s">
        <v>358</v>
      </c>
      <c r="N733" s="2" t="s">
        <v>359</v>
      </c>
      <c r="O733" s="2"/>
      <c r="P733" s="2"/>
      <c r="Q733" s="2"/>
      <c r="R733" s="2"/>
      <c r="S733" s="15">
        <f t="shared" si="138"/>
        <v>41827</v>
      </c>
      <c r="T733" s="15" t="str">
        <f t="shared" si="139"/>
        <v/>
      </c>
      <c r="U733" s="15" t="str">
        <f t="shared" si="140"/>
        <v/>
      </c>
      <c r="V733" s="2"/>
    </row>
    <row r="734" spans="10:22">
      <c r="J734" s="100" t="s">
        <v>9920</v>
      </c>
      <c r="K734" s="2" t="str">
        <f t="shared" si="136"/>
        <v>x81</v>
      </c>
      <c r="L734" s="2" t="str">
        <f t="shared" si="137"/>
        <v>Mortgages and loans</v>
      </c>
      <c r="M734" s="2" t="s">
        <v>358</v>
      </c>
      <c r="N734" s="2" t="s">
        <v>359</v>
      </c>
      <c r="O734" s="2"/>
      <c r="P734" s="2"/>
      <c r="Q734" s="2"/>
      <c r="R734" s="2"/>
      <c r="S734" s="15">
        <f t="shared" si="138"/>
        <v>41827</v>
      </c>
      <c r="T734" s="15" t="str">
        <f t="shared" si="139"/>
        <v/>
      </c>
      <c r="U734" s="15">
        <f t="shared" si="140"/>
        <v>42277</v>
      </c>
      <c r="V734" s="2"/>
    </row>
    <row r="735" spans="10:22">
      <c r="J735" s="101" t="s">
        <v>7400</v>
      </c>
      <c r="K735" s="2" t="str">
        <f t="shared" si="136"/>
        <v>x209</v>
      </c>
      <c r="L735" s="2" t="str">
        <f t="shared" si="137"/>
        <v>Mortgages</v>
      </c>
      <c r="M735" s="2"/>
      <c r="N735" s="2" t="s">
        <v>359</v>
      </c>
      <c r="O735" s="2"/>
      <c r="P735" s="2"/>
      <c r="Q735" s="2"/>
      <c r="R735" s="2"/>
      <c r="S735" s="15">
        <f t="shared" si="138"/>
        <v>42277</v>
      </c>
      <c r="T735" s="15" t="str">
        <f t="shared" si="139"/>
        <v/>
      </c>
      <c r="U735" s="15" t="str">
        <f t="shared" si="140"/>
        <v/>
      </c>
      <c r="V735" s="2"/>
    </row>
    <row r="736" spans="10:22">
      <c r="J736" s="101" t="s">
        <v>7399</v>
      </c>
      <c r="K736" s="2" t="str">
        <f t="shared" si="136"/>
        <v>x208</v>
      </c>
      <c r="L736" s="2" t="str">
        <f t="shared" si="137"/>
        <v>Loans</v>
      </c>
      <c r="M736" s="2"/>
      <c r="N736" s="2" t="s">
        <v>359</v>
      </c>
      <c r="O736" s="2"/>
      <c r="P736" s="2"/>
      <c r="Q736" s="2"/>
      <c r="R736" s="2"/>
      <c r="S736" s="15">
        <f t="shared" si="138"/>
        <v>42277</v>
      </c>
      <c r="T736" s="15">
        <f t="shared" si="139"/>
        <v>41639</v>
      </c>
      <c r="U736" s="15" t="str">
        <f t="shared" si="140"/>
        <v/>
      </c>
      <c r="V736" s="2"/>
    </row>
    <row r="737" spans="10:22">
      <c r="J737" s="100" t="s">
        <v>162</v>
      </c>
      <c r="K737" s="2" t="str">
        <f t="shared" si="136"/>
        <v>x7</v>
      </c>
      <c r="L737" s="2" t="str">
        <f t="shared" si="137"/>
        <v>Bonds</v>
      </c>
      <c r="M737" s="2" t="s">
        <v>358</v>
      </c>
      <c r="N737" s="2" t="s">
        <v>359</v>
      </c>
      <c r="O737" s="2"/>
      <c r="P737" s="2"/>
      <c r="Q737" s="2"/>
      <c r="R737" s="2"/>
      <c r="S737" s="15">
        <f t="shared" si="138"/>
        <v>41827</v>
      </c>
      <c r="T737" s="15" t="str">
        <f t="shared" si="139"/>
        <v/>
      </c>
      <c r="U737" s="15" t="str">
        <f t="shared" si="140"/>
        <v/>
      </c>
      <c r="V737" s="2"/>
    </row>
    <row r="738" spans="10:22">
      <c r="J738" s="101" t="s">
        <v>2147</v>
      </c>
      <c r="K738" s="2" t="str">
        <f t="shared" si="136"/>
        <v>x137</v>
      </c>
      <c r="L738" s="2" t="str">
        <f t="shared" si="137"/>
        <v>Structured notes and collateralised securities</v>
      </c>
      <c r="M738" s="2" t="s">
        <v>358</v>
      </c>
      <c r="N738" s="2" t="s">
        <v>359</v>
      </c>
      <c r="O738" s="2"/>
      <c r="P738" s="2"/>
      <c r="Q738" s="2"/>
      <c r="R738" s="2"/>
      <c r="S738" s="15">
        <f t="shared" si="138"/>
        <v>41827</v>
      </c>
      <c r="T738" s="15" t="str">
        <f t="shared" si="139"/>
        <v/>
      </c>
      <c r="U738" s="15" t="str">
        <f t="shared" si="140"/>
        <v/>
      </c>
      <c r="V738" s="2"/>
    </row>
    <row r="739" spans="10:22">
      <c r="J739" s="107" t="s">
        <v>2148</v>
      </c>
      <c r="K739" s="2" t="str">
        <f t="shared" si="136"/>
        <v>x139</v>
      </c>
      <c r="L739" s="2" t="str">
        <f t="shared" si="137"/>
        <v>Structured notes and collateralised securities [synthetic]</v>
      </c>
      <c r="M739" s="2"/>
      <c r="N739" s="2" t="s">
        <v>359</v>
      </c>
      <c r="O739" s="2"/>
      <c r="P739" s="2"/>
      <c r="Q739" s="2"/>
      <c r="R739" s="2"/>
      <c r="S739" s="15">
        <f t="shared" si="138"/>
        <v>41827</v>
      </c>
      <c r="T739" s="15" t="str">
        <f t="shared" si="139"/>
        <v/>
      </c>
      <c r="U739" s="15" t="str">
        <f t="shared" si="140"/>
        <v/>
      </c>
      <c r="V739" s="2"/>
    </row>
    <row r="740" spans="10:22">
      <c r="J740" s="107" t="s">
        <v>2149</v>
      </c>
      <c r="K740" s="2" t="str">
        <f t="shared" si="136"/>
        <v>x141</v>
      </c>
      <c r="L740" s="2" t="str">
        <f t="shared" si="137"/>
        <v>Structured notes and collateralised securities [traditional]</v>
      </c>
      <c r="M740" s="2"/>
      <c r="N740" s="2" t="s">
        <v>359</v>
      </c>
      <c r="O740" s="2"/>
      <c r="P740" s="2"/>
      <c r="Q740" s="2"/>
      <c r="R740" s="2"/>
      <c r="S740" s="15">
        <f t="shared" si="138"/>
        <v>41827</v>
      </c>
      <c r="T740" s="15" t="str">
        <f t="shared" si="139"/>
        <v/>
      </c>
      <c r="U740" s="15" t="str">
        <f t="shared" si="140"/>
        <v/>
      </c>
      <c r="V740" s="2"/>
    </row>
    <row r="741" spans="10:22">
      <c r="J741" s="101" t="s">
        <v>165</v>
      </c>
      <c r="K741" s="2" t="str">
        <f t="shared" si="136"/>
        <v>x10</v>
      </c>
      <c r="L741" s="2" t="str">
        <f t="shared" si="137"/>
        <v>Bonds securities other than structured notes and collateralised securities</v>
      </c>
      <c r="M741" s="2"/>
      <c r="N741" s="2" t="s">
        <v>359</v>
      </c>
      <c r="O741" s="2"/>
      <c r="P741" s="2"/>
      <c r="Q741" s="2"/>
      <c r="R741" s="2"/>
      <c r="S741" s="15">
        <f t="shared" si="138"/>
        <v>41827</v>
      </c>
      <c r="T741" s="15" t="str">
        <f t="shared" si="139"/>
        <v/>
      </c>
      <c r="U741" s="15" t="str">
        <f t="shared" si="140"/>
        <v/>
      </c>
      <c r="V741" s="2"/>
    </row>
    <row r="742" spans="10:22">
      <c r="J742" s="22" t="s">
        <v>136</v>
      </c>
      <c r="K742" s="2" t="str">
        <f t="shared" si="136"/>
        <v>x39</v>
      </c>
      <c r="L742" s="2" t="str">
        <f t="shared" si="137"/>
        <v>Equity instruments</v>
      </c>
      <c r="M742" s="2" t="s">
        <v>358</v>
      </c>
      <c r="N742" s="2" t="s">
        <v>359</v>
      </c>
      <c r="O742" s="2"/>
      <c r="P742" s="2"/>
      <c r="Q742" s="2"/>
      <c r="R742" s="2"/>
      <c r="S742" s="15">
        <f t="shared" si="138"/>
        <v>41827</v>
      </c>
      <c r="T742" s="15" t="str">
        <f t="shared" si="139"/>
        <v/>
      </c>
      <c r="U742" s="15" t="str">
        <f t="shared" si="140"/>
        <v/>
      </c>
      <c r="V742" s="2"/>
    </row>
    <row r="743" spans="10:22">
      <c r="J743" s="100" t="s">
        <v>9926</v>
      </c>
      <c r="K743" s="2" t="str">
        <f t="shared" si="136"/>
        <v>x40</v>
      </c>
      <c r="L743" s="2" t="str">
        <f t="shared" si="137"/>
        <v>Listed equity</v>
      </c>
      <c r="M743" s="2"/>
      <c r="N743" s="2" t="s">
        <v>359</v>
      </c>
      <c r="O743" s="2"/>
      <c r="P743" s="2"/>
      <c r="Q743" s="2"/>
      <c r="R743" s="2"/>
      <c r="S743" s="15">
        <f t="shared" si="138"/>
        <v>41827</v>
      </c>
      <c r="T743" s="15" t="str">
        <f t="shared" si="139"/>
        <v/>
      </c>
      <c r="U743" s="15" t="str">
        <f t="shared" si="140"/>
        <v/>
      </c>
      <c r="V743" s="2"/>
    </row>
    <row r="744" spans="10:22">
      <c r="J744" s="100" t="s">
        <v>9927</v>
      </c>
      <c r="K744" s="2" t="str">
        <f t="shared" si="136"/>
        <v>x41</v>
      </c>
      <c r="L744" s="2" t="str">
        <f t="shared" si="137"/>
        <v>Unlisted equity</v>
      </c>
      <c r="M744" s="2"/>
      <c r="N744" s="2" t="s">
        <v>359</v>
      </c>
      <c r="O744" s="2"/>
      <c r="P744" s="2"/>
      <c r="Q744" s="2"/>
      <c r="R744" s="2"/>
      <c r="S744" s="15">
        <f t="shared" si="138"/>
        <v>41827</v>
      </c>
      <c r="T744" s="15" t="str">
        <f t="shared" si="139"/>
        <v/>
      </c>
      <c r="U744" s="15" t="str">
        <f t="shared" si="140"/>
        <v/>
      </c>
      <c r="V744" s="2"/>
    </row>
    <row r="745" spans="10:22">
      <c r="J745" s="22" t="s">
        <v>5008</v>
      </c>
      <c r="K745" s="2" t="str">
        <f t="shared" si="136"/>
        <v>x177</v>
      </c>
      <c r="L745" s="2" t="str">
        <f>J745</f>
        <v>Collective investments undertakings</v>
      </c>
      <c r="M745" s="2"/>
      <c r="N745" s="2" t="s">
        <v>359</v>
      </c>
      <c r="O745" s="2"/>
      <c r="P745" s="2"/>
      <c r="Q745" s="2"/>
      <c r="R745" s="2"/>
      <c r="S745" s="15">
        <f t="shared" si="138"/>
        <v>41827</v>
      </c>
      <c r="T745" s="15" t="str">
        <f t="shared" si="139"/>
        <v/>
      </c>
      <c r="U745" s="15" t="str">
        <f t="shared" si="140"/>
        <v/>
      </c>
      <c r="V745" s="2"/>
    </row>
    <row r="746" spans="10:22">
      <c r="J746" s="22" t="s">
        <v>5010</v>
      </c>
      <c r="K746" s="2" t="str">
        <f t="shared" si="136"/>
        <v>x179</v>
      </c>
      <c r="L746" s="2" t="str">
        <f t="shared" si="137"/>
        <v>Other investments</v>
      </c>
      <c r="M746" s="2"/>
      <c r="N746" s="2" t="s">
        <v>359</v>
      </c>
      <c r="O746" s="2"/>
      <c r="P746" s="2"/>
      <c r="Q746" s="2"/>
      <c r="R746" s="2"/>
      <c r="S746" s="15">
        <f t="shared" si="138"/>
        <v>41827</v>
      </c>
      <c r="T746" s="15" t="str">
        <f t="shared" si="139"/>
        <v/>
      </c>
      <c r="U746" s="15" t="str">
        <f t="shared" si="140"/>
        <v/>
      </c>
      <c r="V746" s="2"/>
    </row>
    <row r="747" spans="10:22">
      <c r="J747" s="19" t="s">
        <v>167</v>
      </c>
      <c r="K747" s="2" t="str">
        <f t="shared" si="136"/>
        <v>x127</v>
      </c>
      <c r="L747" s="2" t="str">
        <f t="shared" si="137"/>
        <v>Reinsurance deposits and receivables/payables [insurance/reinsurance related]</v>
      </c>
      <c r="M747" s="2" t="s">
        <v>358</v>
      </c>
      <c r="N747" s="2" t="s">
        <v>359</v>
      </c>
      <c r="O747" s="2"/>
      <c r="P747" s="2"/>
      <c r="Q747" s="2"/>
      <c r="R747" s="2"/>
      <c r="S747" s="15">
        <f t="shared" si="138"/>
        <v>41827</v>
      </c>
      <c r="T747" s="15" t="str">
        <f t="shared" si="139"/>
        <v/>
      </c>
      <c r="U747" s="15" t="str">
        <f t="shared" si="140"/>
        <v/>
      </c>
      <c r="V747" s="2"/>
    </row>
    <row r="748" spans="10:22">
      <c r="J748" s="21" t="s">
        <v>168</v>
      </c>
      <c r="K748" s="2" t="str">
        <f t="shared" si="136"/>
        <v>x126</v>
      </c>
      <c r="L748" s="2" t="str">
        <f t="shared" si="137"/>
        <v>Reinsurance deposits</v>
      </c>
      <c r="M748" s="2"/>
      <c r="N748" s="2" t="s">
        <v>359</v>
      </c>
      <c r="O748" s="2"/>
      <c r="P748" s="2"/>
      <c r="Q748" s="2"/>
      <c r="R748" s="2"/>
      <c r="S748" s="15">
        <f t="shared" si="138"/>
        <v>41827</v>
      </c>
      <c r="T748" s="15" t="str">
        <f t="shared" si="139"/>
        <v/>
      </c>
      <c r="U748" s="15" t="str">
        <f t="shared" si="140"/>
        <v/>
      </c>
      <c r="V748" s="2"/>
    </row>
    <row r="749" spans="10:22">
      <c r="J749" s="21" t="s">
        <v>169</v>
      </c>
      <c r="K749" s="2" t="str">
        <f t="shared" si="136"/>
        <v>x120</v>
      </c>
      <c r="L749" s="2" t="str">
        <f t="shared" si="137"/>
        <v>Receivables/payables [insurance/reinsurance related]</v>
      </c>
      <c r="M749" s="2" t="s">
        <v>358</v>
      </c>
      <c r="N749" s="2" t="s">
        <v>359</v>
      </c>
      <c r="O749" s="2"/>
      <c r="P749" s="2"/>
      <c r="Q749" s="2"/>
      <c r="R749" s="2"/>
      <c r="S749" s="15">
        <f t="shared" si="138"/>
        <v>41827</v>
      </c>
      <c r="T749" s="15" t="str">
        <f t="shared" si="139"/>
        <v/>
      </c>
      <c r="U749" s="15" t="str">
        <f t="shared" si="140"/>
        <v/>
      </c>
      <c r="V749" s="2"/>
    </row>
    <row r="750" spans="10:22">
      <c r="J750" s="22" t="s">
        <v>170</v>
      </c>
      <c r="K750" s="2" t="str">
        <f t="shared" si="136"/>
        <v>x119</v>
      </c>
      <c r="L750" s="2" t="str">
        <f t="shared" si="137"/>
        <v>Receivables/payables [insurance/reinsurance accepted]</v>
      </c>
      <c r="M750" s="2"/>
      <c r="N750" s="2" t="s">
        <v>359</v>
      </c>
      <c r="O750" s="2"/>
      <c r="P750" s="2"/>
      <c r="Q750" s="2"/>
      <c r="R750" s="2"/>
      <c r="S750" s="15">
        <f t="shared" si="138"/>
        <v>41827</v>
      </c>
      <c r="T750" s="15" t="str">
        <f t="shared" si="139"/>
        <v/>
      </c>
      <c r="U750" s="15" t="str">
        <f t="shared" si="140"/>
        <v/>
      </c>
      <c r="V750" s="2"/>
    </row>
    <row r="751" spans="10:22">
      <c r="J751" s="22" t="s">
        <v>3409</v>
      </c>
      <c r="K751" s="2" t="str">
        <f t="shared" si="136"/>
        <v>x121</v>
      </c>
      <c r="L751" s="2" t="str">
        <f t="shared" si="137"/>
        <v>Receivables/payables [reinsurance ceded]</v>
      </c>
      <c r="M751" s="2"/>
      <c r="N751" s="2" t="s">
        <v>359</v>
      </c>
      <c r="O751" s="2"/>
      <c r="P751" s="2"/>
      <c r="Q751" s="2"/>
      <c r="R751" s="2"/>
      <c r="S751" s="15">
        <f t="shared" si="138"/>
        <v>41827</v>
      </c>
      <c r="T751" s="15" t="str">
        <f t="shared" si="139"/>
        <v/>
      </c>
      <c r="U751" s="15" t="str">
        <f t="shared" si="140"/>
        <v/>
      </c>
      <c r="V751" s="2"/>
    </row>
    <row r="752" spans="10:22">
      <c r="J752" s="19" t="s">
        <v>6742</v>
      </c>
      <c r="K752" s="2" t="str">
        <f t="shared" si="136"/>
        <v>x184</v>
      </c>
      <c r="L752" s="2" t="str">
        <f t="shared" si="137"/>
        <v>Recoverables recognised for TP calculation</v>
      </c>
      <c r="M752" s="2" t="s">
        <v>358</v>
      </c>
      <c r="N752" s="2" t="s">
        <v>359</v>
      </c>
      <c r="O752" s="2"/>
      <c r="P752" s="2"/>
      <c r="Q752" s="2"/>
      <c r="R752" s="2"/>
      <c r="S752" s="15">
        <f t="shared" si="138"/>
        <v>42277</v>
      </c>
      <c r="T752" s="15" t="str">
        <f t="shared" si="139"/>
        <v/>
      </c>
      <c r="U752" s="15" t="str">
        <f t="shared" si="140"/>
        <v/>
      </c>
      <c r="V752" s="2"/>
    </row>
    <row r="753" spans="10:22">
      <c r="J753" s="21" t="s">
        <v>7371</v>
      </c>
      <c r="K753" s="2" t="str">
        <f t="shared" si="136"/>
        <v>x206</v>
      </c>
      <c r="L753" s="2" t="str">
        <f t="shared" si="137"/>
        <v>Premium recoverables recognised for TP calculation</v>
      </c>
      <c r="M753" s="2"/>
      <c r="N753" s="2" t="s">
        <v>359</v>
      </c>
      <c r="O753" s="2"/>
      <c r="P753" s="2"/>
      <c r="Q753" s="2"/>
      <c r="R753" s="2"/>
      <c r="S753" s="15">
        <f t="shared" si="138"/>
        <v>42277</v>
      </c>
      <c r="T753" s="15" t="str">
        <f t="shared" si="139"/>
        <v/>
      </c>
      <c r="U753" s="15" t="str">
        <f t="shared" si="140"/>
        <v/>
      </c>
      <c r="V753" s="2"/>
    </row>
    <row r="754" spans="10:22">
      <c r="J754" s="21" t="s">
        <v>7372</v>
      </c>
      <c r="K754" s="2" t="str">
        <f t="shared" si="136"/>
        <v>x207</v>
      </c>
      <c r="L754" s="2" t="str">
        <f t="shared" si="137"/>
        <v>Claims recoverables recognised for TP calculation</v>
      </c>
      <c r="M754" s="2"/>
      <c r="N754" s="2" t="s">
        <v>359</v>
      </c>
      <c r="O754" s="2"/>
      <c r="P754" s="2"/>
      <c r="Q754" s="2"/>
      <c r="R754" s="2"/>
      <c r="S754" s="15">
        <f t="shared" si="138"/>
        <v>42277</v>
      </c>
      <c r="T754" s="15" t="str">
        <f t="shared" si="139"/>
        <v/>
      </c>
      <c r="U754" s="15" t="str">
        <f t="shared" si="140"/>
        <v/>
      </c>
      <c r="V754" s="2"/>
    </row>
    <row r="755" spans="10:22">
      <c r="J755" s="19" t="s">
        <v>9986</v>
      </c>
      <c r="K755" s="2" t="str">
        <f t="shared" si="136"/>
        <v>x241</v>
      </c>
      <c r="L755" s="2" t="str">
        <f t="shared" si="137"/>
        <v>Other than property, plant and equipment, financial [other than receivables/payables insurance/reinsurance related, recoverables recognised for TP calculation and reinsurance deposits]</v>
      </c>
      <c r="M755" s="2" t="s">
        <v>358</v>
      </c>
      <c r="N755" s="2" t="s">
        <v>359</v>
      </c>
      <c r="O755" s="2"/>
      <c r="P755" s="2"/>
      <c r="Q755" s="2"/>
      <c r="R755" s="2"/>
      <c r="S755" s="15">
        <f t="shared" si="138"/>
        <v>42277</v>
      </c>
      <c r="T755" s="15" t="str">
        <f t="shared" si="139"/>
        <v/>
      </c>
      <c r="U755" s="15" t="str">
        <f t="shared" si="140"/>
        <v/>
      </c>
      <c r="V755" s="2"/>
    </row>
    <row r="756" spans="10:22">
      <c r="J756" s="21" t="s">
        <v>175</v>
      </c>
      <c r="K756" s="2" t="str">
        <f t="shared" si="136"/>
        <v>x71</v>
      </c>
      <c r="L756" s="2" t="str">
        <f t="shared" si="137"/>
        <v>Intangible</v>
      </c>
      <c r="M756" s="2" t="s">
        <v>358</v>
      </c>
      <c r="N756" s="2" t="s">
        <v>359</v>
      </c>
      <c r="O756" s="2"/>
      <c r="P756" s="2"/>
      <c r="Q756" s="2"/>
      <c r="R756" s="2"/>
      <c r="S756" s="15">
        <f t="shared" si="138"/>
        <v>41827</v>
      </c>
      <c r="T756" s="15" t="str">
        <f t="shared" si="139"/>
        <v/>
      </c>
      <c r="U756" s="15" t="str">
        <f t="shared" si="140"/>
        <v/>
      </c>
      <c r="V756" s="2"/>
    </row>
    <row r="757" spans="10:22">
      <c r="J757" s="22" t="s">
        <v>176</v>
      </c>
      <c r="K757" s="2" t="str">
        <f t="shared" si="136"/>
        <v>x62</v>
      </c>
      <c r="L757" s="2" t="str">
        <f t="shared" si="137"/>
        <v>Goodwill</v>
      </c>
      <c r="M757" s="2"/>
      <c r="N757" s="2" t="s">
        <v>359</v>
      </c>
      <c r="O757" s="2"/>
      <c r="P757" s="2"/>
      <c r="Q757" s="2"/>
      <c r="R757" s="2"/>
      <c r="S757" s="15">
        <f t="shared" si="138"/>
        <v>41827</v>
      </c>
      <c r="T757" s="15" t="str">
        <f t="shared" si="139"/>
        <v/>
      </c>
      <c r="U757" s="15" t="str">
        <f t="shared" si="140"/>
        <v/>
      </c>
      <c r="V757" s="2"/>
    </row>
    <row r="758" spans="10:22">
      <c r="J758" s="22" t="s">
        <v>177</v>
      </c>
      <c r="K758" s="2" t="str">
        <f t="shared" si="136"/>
        <v>x29</v>
      </c>
      <c r="L758" s="2" t="str">
        <f t="shared" si="137"/>
        <v>Deferred acquisition costs</v>
      </c>
      <c r="M758" s="2"/>
      <c r="N758" s="2" t="s">
        <v>359</v>
      </c>
      <c r="O758" s="2"/>
      <c r="P758" s="2"/>
      <c r="Q758" s="2"/>
      <c r="R758" s="2"/>
      <c r="S758" s="15">
        <f t="shared" si="138"/>
        <v>41827</v>
      </c>
      <c r="T758" s="15" t="str">
        <f t="shared" si="139"/>
        <v/>
      </c>
      <c r="U758" s="15" t="str">
        <f t="shared" si="140"/>
        <v/>
      </c>
      <c r="V758" s="2"/>
    </row>
    <row r="759" spans="10:22">
      <c r="J759" s="22" t="s">
        <v>178</v>
      </c>
      <c r="K759" s="2" t="str">
        <f t="shared" si="136"/>
        <v>x72</v>
      </c>
      <c r="L759" s="2" t="str">
        <f t="shared" si="137"/>
        <v>Intangible other than goodwill and deferred acquisition costs</v>
      </c>
      <c r="M759" s="2"/>
      <c r="N759" s="2" t="s">
        <v>359</v>
      </c>
      <c r="O759" s="2"/>
      <c r="P759" s="2"/>
      <c r="Q759" s="2"/>
      <c r="R759" s="2"/>
      <c r="S759" s="15">
        <f t="shared" si="138"/>
        <v>41827</v>
      </c>
      <c r="T759" s="15" t="str">
        <f t="shared" si="139"/>
        <v/>
      </c>
      <c r="U759" s="15" t="str">
        <f t="shared" si="140"/>
        <v/>
      </c>
      <c r="V759" s="2"/>
    </row>
    <row r="760" spans="10:22">
      <c r="J760" s="21" t="s">
        <v>142</v>
      </c>
      <c r="K760" s="2" t="str">
        <f t="shared" si="136"/>
        <v>x30</v>
      </c>
      <c r="L760" s="2" t="str">
        <f t="shared" si="137"/>
        <v>Deferred tax</v>
      </c>
      <c r="M760" s="2"/>
      <c r="N760" s="2" t="s">
        <v>359</v>
      </c>
      <c r="O760" s="2"/>
      <c r="P760" s="2"/>
      <c r="Q760" s="2"/>
      <c r="R760" s="2"/>
      <c r="S760" s="15">
        <f t="shared" si="138"/>
        <v>41827</v>
      </c>
      <c r="T760" s="15" t="str">
        <f t="shared" si="139"/>
        <v/>
      </c>
      <c r="U760" s="15" t="str">
        <f t="shared" si="140"/>
        <v/>
      </c>
      <c r="V760" s="2"/>
    </row>
    <row r="761" spans="10:22">
      <c r="J761" s="21" t="s">
        <v>179</v>
      </c>
      <c r="K761" s="2" t="str">
        <f t="shared" si="136"/>
        <v>x122</v>
      </c>
      <c r="L761" s="2" t="str">
        <f t="shared" si="137"/>
        <v>Receivables/payables [trade]</v>
      </c>
      <c r="M761" s="2"/>
      <c r="N761" s="2" t="s">
        <v>359</v>
      </c>
      <c r="O761" s="2"/>
      <c r="P761" s="2"/>
      <c r="Q761" s="2"/>
      <c r="R761" s="2"/>
      <c r="S761" s="15">
        <f t="shared" si="138"/>
        <v>41827</v>
      </c>
      <c r="T761" s="15" t="str">
        <f t="shared" si="139"/>
        <v/>
      </c>
      <c r="U761" s="15" t="str">
        <f t="shared" si="140"/>
        <v/>
      </c>
      <c r="V761" s="2"/>
    </row>
    <row r="762" spans="10:22">
      <c r="J762" s="21" t="s">
        <v>180</v>
      </c>
      <c r="K762" s="2" t="str">
        <f t="shared" si="136"/>
        <v>x111</v>
      </c>
      <c r="L762" s="2" t="str">
        <f t="shared" si="137"/>
        <v>Pension benefit</v>
      </c>
      <c r="M762" s="2"/>
      <c r="N762" s="2" t="s">
        <v>359</v>
      </c>
      <c r="O762" s="2"/>
      <c r="P762" s="2"/>
      <c r="Q762" s="2"/>
      <c r="R762" s="2"/>
      <c r="S762" s="15">
        <f t="shared" si="138"/>
        <v>41827</v>
      </c>
      <c r="T762" s="15" t="str">
        <f t="shared" si="139"/>
        <v/>
      </c>
      <c r="U762" s="15" t="str">
        <f t="shared" si="140"/>
        <v/>
      </c>
      <c r="V762" s="2"/>
    </row>
    <row r="763" spans="10:22">
      <c r="J763" s="21" t="s">
        <v>181</v>
      </c>
      <c r="K763" s="2" t="str">
        <f t="shared" si="136"/>
        <v>x38</v>
      </c>
      <c r="L763" s="2" t="str">
        <f t="shared" si="137"/>
        <v>Due in respect of own fund items or initial fund called up but not yet paid in</v>
      </c>
      <c r="M763" s="2"/>
      <c r="N763" s="2" t="s">
        <v>359</v>
      </c>
      <c r="O763" s="2"/>
      <c r="P763" s="2"/>
      <c r="Q763" s="2"/>
      <c r="R763" s="2"/>
      <c r="S763" s="15">
        <f t="shared" si="138"/>
        <v>41827</v>
      </c>
      <c r="T763" s="15" t="str">
        <f t="shared" si="139"/>
        <v/>
      </c>
      <c r="U763" s="15" t="str">
        <f t="shared" si="140"/>
        <v/>
      </c>
      <c r="V763" s="2"/>
    </row>
    <row r="764" spans="10:22">
      <c r="J764" s="21" t="s">
        <v>9987</v>
      </c>
      <c r="K764" s="2" t="str">
        <f t="shared" si="136"/>
        <v>x242</v>
      </c>
      <c r="L764" s="2" t="str">
        <f t="shared" si="137"/>
        <v>Other than intangible, deferred tax, pension benefit, property, plant and equipment, financial, reinsurance deposits, receivables/payables, recoverables recognised for TP and due in respect of own fund items or initial fund called up but not yet paid in</v>
      </c>
      <c r="M764" s="2"/>
      <c r="N764" s="2" t="s">
        <v>359</v>
      </c>
      <c r="O764" s="2"/>
      <c r="P764" s="2"/>
      <c r="Q764" s="2"/>
      <c r="R764" s="2"/>
      <c r="S764" s="15">
        <f t="shared" si="138"/>
        <v>42277</v>
      </c>
      <c r="T764" s="15" t="str">
        <f t="shared" si="139"/>
        <v/>
      </c>
      <c r="U764" s="15" t="str">
        <f t="shared" si="140"/>
        <v/>
      </c>
      <c r="V764" s="2"/>
    </row>
    <row r="765" spans="10:22">
      <c r="J765" s="20" t="s">
        <v>11603</v>
      </c>
      <c r="K765" s="2"/>
      <c r="L765" s="2"/>
      <c r="M765" s="2"/>
      <c r="N765" s="2"/>
      <c r="O765" s="2" t="s">
        <v>2286</v>
      </c>
      <c r="P765" s="2"/>
      <c r="Q765" s="2" t="s">
        <v>369</v>
      </c>
      <c r="R765" s="2" t="s">
        <v>11345</v>
      </c>
      <c r="S765" s="15">
        <v>42566</v>
      </c>
      <c r="T765" s="15"/>
      <c r="U765" s="45">
        <v>43661</v>
      </c>
      <c r="V765" s="2"/>
    </row>
    <row r="766" spans="10:22">
      <c r="J766" s="17" t="s">
        <v>130</v>
      </c>
      <c r="K766" s="2" t="str">
        <f t="shared" ref="K766:K810" si="141">VLOOKUP(J766,$A:$B,2,FALSE)</f>
        <v>x0</v>
      </c>
      <c r="L766" s="2" t="str">
        <f t="shared" ref="L766:L806" si="142">J766</f>
        <v>Total/NA</v>
      </c>
      <c r="M766" s="2" t="s">
        <v>358</v>
      </c>
      <c r="N766" s="2"/>
      <c r="O766" s="2"/>
      <c r="P766" s="2"/>
      <c r="Q766" s="2"/>
      <c r="R766" s="2"/>
      <c r="S766" s="15">
        <f t="shared" ref="S766:S804" si="143">VLOOKUP(J766,A:G,5,FALSE)</f>
        <v>41827</v>
      </c>
      <c r="T766" s="15" t="str">
        <f t="shared" ref="T766:T810" si="144">IF(VLOOKUP(J766,A:G,6,FALSE)=0,"",VLOOKUP(J766,A:G,6,FALSE))</f>
        <v/>
      </c>
      <c r="U766" s="15" t="str">
        <f t="shared" ref="U766:U804" si="145">IF(VLOOKUP(J766,A:G,7,FALSE)=0,"",VLOOKUP(J766,A:G,7,FALSE))</f>
        <v/>
      </c>
      <c r="V766" s="2"/>
    </row>
    <row r="767" spans="10:22">
      <c r="J767" s="19" t="s">
        <v>7684</v>
      </c>
      <c r="K767" s="2" t="str">
        <f t="shared" si="141"/>
        <v>x212</v>
      </c>
      <c r="L767" s="2" t="str">
        <f t="shared" si="142"/>
        <v>Property, plant and equipment, Cash, Derivatives, Bonds, Equity instruments, Participations and related undertakings, Deposits other than reinsurance deposits, Collective investments undertakings, Other investments, Loans and mortgages</v>
      </c>
      <c r="M767" s="2" t="s">
        <v>358</v>
      </c>
      <c r="N767" s="2" t="s">
        <v>359</v>
      </c>
      <c r="O767" s="2"/>
      <c r="P767" s="2"/>
      <c r="Q767" s="2"/>
      <c r="R767" s="2"/>
      <c r="S767" s="15">
        <f t="shared" si="143"/>
        <v>42277</v>
      </c>
      <c r="T767" s="15" t="str">
        <f t="shared" si="144"/>
        <v/>
      </c>
      <c r="U767" s="15" t="str">
        <f t="shared" si="145"/>
        <v/>
      </c>
      <c r="V767" s="2"/>
    </row>
    <row r="768" spans="10:22">
      <c r="J768" s="21" t="s">
        <v>7263</v>
      </c>
      <c r="K768" s="2" t="str">
        <f t="shared" si="141"/>
        <v>x190</v>
      </c>
      <c r="L768" s="2" t="str">
        <f t="shared" si="142"/>
        <v>Property, plant and equipment, Cash, Derivatives, Bonds, Equity instruments, Participations and related undertakings, Deposits other than reinsurance deposits, Collective investments undertakings, Other investments</v>
      </c>
      <c r="M768" s="2" t="s">
        <v>358</v>
      </c>
      <c r="N768" s="2" t="s">
        <v>359</v>
      </c>
      <c r="O768" s="2"/>
      <c r="P768" s="2"/>
      <c r="Q768" s="2"/>
      <c r="R768" s="2"/>
      <c r="S768" s="15">
        <f t="shared" si="143"/>
        <v>42277</v>
      </c>
      <c r="T768" s="15" t="str">
        <f t="shared" si="144"/>
        <v/>
      </c>
      <c r="U768" s="15" t="str">
        <f t="shared" si="145"/>
        <v/>
      </c>
      <c r="V768" s="2"/>
    </row>
    <row r="769" spans="10:22">
      <c r="J769" s="22" t="s">
        <v>9925</v>
      </c>
      <c r="K769" s="2" t="str">
        <f t="shared" si="141"/>
        <v>x115</v>
      </c>
      <c r="L769" s="2" t="str">
        <f t="shared" si="142"/>
        <v>Properties</v>
      </c>
      <c r="M769" s="2"/>
      <c r="N769" s="2" t="s">
        <v>359</v>
      </c>
      <c r="O769" s="2"/>
      <c r="P769" s="2"/>
      <c r="Q769" s="2"/>
      <c r="R769" s="2"/>
      <c r="S769" s="15">
        <f t="shared" si="143"/>
        <v>41827</v>
      </c>
      <c r="T769" s="15" t="str">
        <f t="shared" si="144"/>
        <v/>
      </c>
      <c r="U769" s="15" t="str">
        <f t="shared" si="145"/>
        <v/>
      </c>
      <c r="V769" s="2"/>
    </row>
    <row r="770" spans="10:22">
      <c r="J770" s="22" t="s">
        <v>7264</v>
      </c>
      <c r="K770" s="2" t="str">
        <f t="shared" si="141"/>
        <v>x191</v>
      </c>
      <c r="L770" s="2" t="str">
        <f t="shared" si="142"/>
        <v>Cash, Derivatives, Bonds, Equity instruments, Participations and related undertakings, Deposits other than reinsurance deposits, Collective investments undertakings, Other investments</v>
      </c>
      <c r="M770" s="2" t="s">
        <v>358</v>
      </c>
      <c r="N770" s="2" t="s">
        <v>359</v>
      </c>
      <c r="O770" s="2"/>
      <c r="P770" s="2"/>
      <c r="Q770" s="2"/>
      <c r="R770" s="2"/>
      <c r="S770" s="15">
        <f t="shared" si="143"/>
        <v>42277</v>
      </c>
      <c r="T770" s="15">
        <f t="shared" si="144"/>
        <v>41639</v>
      </c>
      <c r="U770" s="15" t="str">
        <f t="shared" si="145"/>
        <v/>
      </c>
      <c r="V770" s="2"/>
    </row>
    <row r="771" spans="10:22">
      <c r="J771" s="100" t="s">
        <v>161</v>
      </c>
      <c r="K771" s="2" t="str">
        <f t="shared" si="141"/>
        <v>x11</v>
      </c>
      <c r="L771" s="2" t="str">
        <f t="shared" si="142"/>
        <v>Cash</v>
      </c>
      <c r="M771" s="2"/>
      <c r="N771" s="2" t="s">
        <v>359</v>
      </c>
      <c r="O771" s="2"/>
      <c r="P771" s="2"/>
      <c r="Q771" s="2"/>
      <c r="R771" s="2"/>
      <c r="S771" s="15">
        <f t="shared" si="143"/>
        <v>41827</v>
      </c>
      <c r="T771" s="15" t="str">
        <f t="shared" si="144"/>
        <v/>
      </c>
      <c r="U771" s="15" t="str">
        <f t="shared" si="145"/>
        <v/>
      </c>
      <c r="V771" s="2"/>
    </row>
    <row r="772" spans="10:22">
      <c r="J772" s="100" t="s">
        <v>132</v>
      </c>
      <c r="K772" s="2" t="str">
        <f t="shared" si="141"/>
        <v>x32</v>
      </c>
      <c r="L772" s="2" t="str">
        <f t="shared" si="142"/>
        <v>Derivatives</v>
      </c>
      <c r="M772" s="2"/>
      <c r="N772" s="2" t="s">
        <v>359</v>
      </c>
      <c r="O772" s="2"/>
      <c r="P772" s="2"/>
      <c r="Q772" s="2"/>
      <c r="R772" s="2"/>
      <c r="S772" s="15">
        <f t="shared" si="143"/>
        <v>41827</v>
      </c>
      <c r="T772" s="15" t="str">
        <f t="shared" si="144"/>
        <v/>
      </c>
      <c r="U772" s="15" t="str">
        <f t="shared" si="145"/>
        <v/>
      </c>
      <c r="V772" s="2"/>
    </row>
    <row r="773" spans="10:22">
      <c r="J773" s="100" t="s">
        <v>7124</v>
      </c>
      <c r="K773" s="2" t="str">
        <f t="shared" si="141"/>
        <v>x31</v>
      </c>
      <c r="L773" s="2" t="str">
        <f t="shared" si="142"/>
        <v>Deposits other than reinsurance deposits</v>
      </c>
      <c r="M773" s="2"/>
      <c r="N773" s="2" t="s">
        <v>359</v>
      </c>
      <c r="O773" s="2"/>
      <c r="P773" s="2"/>
      <c r="Q773" s="2"/>
      <c r="R773" s="2"/>
      <c r="S773" s="15">
        <f t="shared" si="143"/>
        <v>41827</v>
      </c>
      <c r="T773" s="15" t="str">
        <f t="shared" si="144"/>
        <v/>
      </c>
      <c r="U773" s="15">
        <f t="shared" si="145"/>
        <v>42277</v>
      </c>
      <c r="V773" s="2"/>
    </row>
    <row r="774" spans="10:22">
      <c r="J774" s="100" t="s">
        <v>162</v>
      </c>
      <c r="K774" s="2" t="str">
        <f t="shared" si="141"/>
        <v>x7</v>
      </c>
      <c r="L774" s="2" t="str">
        <f t="shared" si="142"/>
        <v>Bonds</v>
      </c>
      <c r="M774" s="2" t="s">
        <v>358</v>
      </c>
      <c r="N774" s="2" t="s">
        <v>359</v>
      </c>
      <c r="O774" s="2"/>
      <c r="P774" s="2"/>
      <c r="Q774" s="2"/>
      <c r="R774" s="2"/>
      <c r="S774" s="15">
        <f t="shared" si="143"/>
        <v>41827</v>
      </c>
      <c r="T774" s="15" t="str">
        <f t="shared" si="144"/>
        <v/>
      </c>
      <c r="U774" s="15" t="str">
        <f t="shared" si="145"/>
        <v/>
      </c>
      <c r="V774" s="2"/>
    </row>
    <row r="775" spans="10:22">
      <c r="J775" s="101" t="s">
        <v>2147</v>
      </c>
      <c r="K775" s="2" t="str">
        <f t="shared" si="141"/>
        <v>x137</v>
      </c>
      <c r="L775" s="2" t="str">
        <f t="shared" si="142"/>
        <v>Structured notes and collateralised securities</v>
      </c>
      <c r="M775" s="2" t="s">
        <v>358</v>
      </c>
      <c r="N775" s="2" t="s">
        <v>359</v>
      </c>
      <c r="O775" s="2"/>
      <c r="P775" s="2"/>
      <c r="Q775" s="2"/>
      <c r="R775" s="2"/>
      <c r="S775" s="15">
        <f t="shared" si="143"/>
        <v>41827</v>
      </c>
      <c r="T775" s="15" t="str">
        <f t="shared" si="144"/>
        <v/>
      </c>
      <c r="U775" s="15">
        <v>45122</v>
      </c>
      <c r="V775" s="2"/>
    </row>
    <row r="776" spans="10:22">
      <c r="J776" s="107" t="s">
        <v>163</v>
      </c>
      <c r="K776" s="2" t="str">
        <f t="shared" si="141"/>
        <v>x136</v>
      </c>
      <c r="L776" s="2" t="str">
        <f t="shared" si="142"/>
        <v>Structured notes</v>
      </c>
      <c r="M776" s="2"/>
      <c r="N776" s="2" t="s">
        <v>359</v>
      </c>
      <c r="O776" s="2"/>
      <c r="P776" s="2"/>
      <c r="Q776" s="2"/>
      <c r="R776" s="2"/>
      <c r="S776" s="15">
        <f t="shared" si="143"/>
        <v>41827</v>
      </c>
      <c r="T776" s="15" t="str">
        <f t="shared" si="144"/>
        <v/>
      </c>
      <c r="U776" s="15" t="str">
        <f t="shared" si="145"/>
        <v/>
      </c>
      <c r="V776" s="2"/>
    </row>
    <row r="777" spans="10:22">
      <c r="J777" s="107" t="s">
        <v>164</v>
      </c>
      <c r="K777" s="2" t="str">
        <f t="shared" si="141"/>
        <v>x18</v>
      </c>
      <c r="L777" s="2" t="str">
        <f t="shared" si="142"/>
        <v>Collateralised securities</v>
      </c>
      <c r="M777" s="2"/>
      <c r="N777" s="2" t="s">
        <v>359</v>
      </c>
      <c r="O777" s="2"/>
      <c r="P777" s="2"/>
      <c r="Q777" s="2"/>
      <c r="R777" s="2"/>
      <c r="S777" s="15">
        <f t="shared" si="143"/>
        <v>41827</v>
      </c>
      <c r="T777" s="15" t="str">
        <f t="shared" si="144"/>
        <v/>
      </c>
      <c r="U777" s="15" t="str">
        <f t="shared" si="145"/>
        <v/>
      </c>
      <c r="V777" s="2"/>
    </row>
    <row r="778" spans="10:22">
      <c r="J778" s="101" t="s">
        <v>165</v>
      </c>
      <c r="K778" s="2" t="str">
        <f t="shared" si="141"/>
        <v>x10</v>
      </c>
      <c r="L778" s="2" t="str">
        <f t="shared" si="142"/>
        <v>Bonds securities other than structured notes and collateralised securities</v>
      </c>
      <c r="M778" s="2" t="s">
        <v>358</v>
      </c>
      <c r="N778" s="2" t="s">
        <v>359</v>
      </c>
      <c r="O778" s="2"/>
      <c r="P778" s="2"/>
      <c r="Q778" s="2"/>
      <c r="R778" s="2"/>
      <c r="S778" s="15">
        <f t="shared" si="143"/>
        <v>41827</v>
      </c>
      <c r="T778" s="15" t="str">
        <f t="shared" si="144"/>
        <v/>
      </c>
      <c r="U778" s="15" t="str">
        <f t="shared" si="145"/>
        <v/>
      </c>
      <c r="V778" s="2"/>
    </row>
    <row r="779" spans="10:22">
      <c r="J779" s="107" t="s">
        <v>5006</v>
      </c>
      <c r="K779" s="2" t="str">
        <f t="shared" si="141"/>
        <v>x175</v>
      </c>
      <c r="L779" s="2" t="str">
        <f t="shared" si="142"/>
        <v>Government Bonds</v>
      </c>
      <c r="M779" s="2"/>
      <c r="N779" s="2" t="s">
        <v>359</v>
      </c>
      <c r="O779" s="2"/>
      <c r="P779" s="2"/>
      <c r="Q779" s="2"/>
      <c r="R779" s="2"/>
      <c r="S779" s="15">
        <f t="shared" si="143"/>
        <v>41827</v>
      </c>
      <c r="T779" s="15" t="str">
        <f t="shared" si="144"/>
        <v/>
      </c>
      <c r="U779" s="15" t="str">
        <f t="shared" si="145"/>
        <v/>
      </c>
      <c r="V779" s="2"/>
    </row>
    <row r="780" spans="10:22">
      <c r="J780" s="107" t="s">
        <v>5007</v>
      </c>
      <c r="K780" s="2" t="str">
        <f t="shared" si="141"/>
        <v>x176</v>
      </c>
      <c r="L780" s="2" t="str">
        <f t="shared" si="142"/>
        <v>Corporate Bonds</v>
      </c>
      <c r="M780" s="2"/>
      <c r="N780" s="2" t="s">
        <v>359</v>
      </c>
      <c r="O780" s="2"/>
      <c r="P780" s="2"/>
      <c r="Q780" s="2"/>
      <c r="R780" s="2"/>
      <c r="S780" s="15">
        <f t="shared" si="143"/>
        <v>41827</v>
      </c>
      <c r="T780" s="15" t="str">
        <f t="shared" si="144"/>
        <v/>
      </c>
      <c r="U780" s="15" t="str">
        <f t="shared" si="145"/>
        <v/>
      </c>
      <c r="V780" s="2"/>
    </row>
    <row r="781" spans="10:22">
      <c r="J781" s="100" t="s">
        <v>7125</v>
      </c>
      <c r="K781" s="2" t="str">
        <f t="shared" si="141"/>
        <v>x192</v>
      </c>
      <c r="L781" s="2" t="str">
        <f t="shared" si="142"/>
        <v>Participations and related undertakings</v>
      </c>
      <c r="M781" s="2"/>
      <c r="N781" s="2" t="s">
        <v>359</v>
      </c>
      <c r="O781" s="2"/>
      <c r="P781" s="2"/>
      <c r="Q781" s="2"/>
      <c r="R781" s="2"/>
      <c r="S781" s="15">
        <f t="shared" si="143"/>
        <v>42277</v>
      </c>
      <c r="T781" s="15" t="str">
        <f t="shared" si="144"/>
        <v/>
      </c>
      <c r="U781" s="15" t="str">
        <f t="shared" si="145"/>
        <v/>
      </c>
      <c r="V781" s="2"/>
    </row>
    <row r="782" spans="10:22">
      <c r="J782" s="100" t="s">
        <v>136</v>
      </c>
      <c r="K782" s="2" t="str">
        <f t="shared" si="141"/>
        <v>x39</v>
      </c>
      <c r="L782" s="2" t="str">
        <f t="shared" si="142"/>
        <v>Equity instruments</v>
      </c>
      <c r="M782" s="2" t="s">
        <v>358</v>
      </c>
      <c r="N782" s="2" t="s">
        <v>359</v>
      </c>
      <c r="O782" s="2"/>
      <c r="P782" s="2"/>
      <c r="Q782" s="2"/>
      <c r="R782" s="2"/>
      <c r="S782" s="15">
        <f t="shared" si="143"/>
        <v>41827</v>
      </c>
      <c r="T782" s="15" t="str">
        <f t="shared" si="144"/>
        <v/>
      </c>
      <c r="U782" s="15" t="str">
        <f t="shared" si="145"/>
        <v/>
      </c>
      <c r="V782" s="2"/>
    </row>
    <row r="783" spans="10:22">
      <c r="J783" s="101" t="s">
        <v>9926</v>
      </c>
      <c r="K783" s="2" t="str">
        <f t="shared" si="141"/>
        <v>x40</v>
      </c>
      <c r="L783" s="2" t="str">
        <f t="shared" si="142"/>
        <v>Listed equity</v>
      </c>
      <c r="M783" s="2"/>
      <c r="N783" s="2" t="s">
        <v>359</v>
      </c>
      <c r="O783" s="2"/>
      <c r="P783" s="2"/>
      <c r="Q783" s="2"/>
      <c r="R783" s="2"/>
      <c r="S783" s="15">
        <f t="shared" si="143"/>
        <v>41827</v>
      </c>
      <c r="T783" s="15" t="str">
        <f t="shared" si="144"/>
        <v/>
      </c>
      <c r="U783" s="15" t="str">
        <f t="shared" si="145"/>
        <v/>
      </c>
      <c r="V783" s="2"/>
    </row>
    <row r="784" spans="10:22">
      <c r="J784" s="101" t="s">
        <v>9927</v>
      </c>
      <c r="K784" s="2" t="str">
        <f t="shared" si="141"/>
        <v>x41</v>
      </c>
      <c r="L784" s="2" t="str">
        <f t="shared" si="142"/>
        <v>Unlisted equity</v>
      </c>
      <c r="M784" s="2"/>
      <c r="N784" s="2" t="s">
        <v>359</v>
      </c>
      <c r="O784" s="2"/>
      <c r="P784" s="2"/>
      <c r="Q784" s="2"/>
      <c r="R784" s="2"/>
      <c r="S784" s="15">
        <f t="shared" si="143"/>
        <v>41827</v>
      </c>
      <c r="T784" s="15" t="str">
        <f t="shared" si="144"/>
        <v/>
      </c>
      <c r="U784" s="15" t="str">
        <f t="shared" si="145"/>
        <v/>
      </c>
      <c r="V784" s="2"/>
    </row>
    <row r="785" spans="10:22">
      <c r="J785" s="100" t="s">
        <v>5010</v>
      </c>
      <c r="K785" s="2" t="str">
        <f t="shared" si="141"/>
        <v>x179</v>
      </c>
      <c r="L785" s="2" t="str">
        <f t="shared" si="142"/>
        <v>Other investments</v>
      </c>
      <c r="M785" s="2"/>
      <c r="N785" s="2" t="s">
        <v>359</v>
      </c>
      <c r="O785" s="2"/>
      <c r="P785" s="2"/>
      <c r="Q785" s="2"/>
      <c r="R785" s="2"/>
      <c r="S785" s="15">
        <f t="shared" si="143"/>
        <v>41827</v>
      </c>
      <c r="T785" s="15" t="str">
        <f t="shared" si="144"/>
        <v/>
      </c>
      <c r="U785" s="15" t="str">
        <f t="shared" si="145"/>
        <v/>
      </c>
      <c r="V785" s="2"/>
    </row>
    <row r="786" spans="10:22">
      <c r="J786" s="100" t="s">
        <v>5008</v>
      </c>
      <c r="K786" s="2" t="str">
        <f t="shared" si="141"/>
        <v>x177</v>
      </c>
      <c r="L786" s="2" t="str">
        <f t="shared" si="142"/>
        <v>Collective investments undertakings</v>
      </c>
      <c r="M786" s="2"/>
      <c r="N786" s="2" t="s">
        <v>359</v>
      </c>
      <c r="O786" s="2"/>
      <c r="P786" s="2"/>
      <c r="Q786" s="2"/>
      <c r="R786" s="2"/>
      <c r="S786" s="15">
        <f t="shared" si="143"/>
        <v>41827</v>
      </c>
      <c r="T786" s="15" t="str">
        <f t="shared" si="144"/>
        <v/>
      </c>
      <c r="U786" s="15" t="str">
        <f t="shared" si="145"/>
        <v/>
      </c>
      <c r="V786" s="2"/>
    </row>
    <row r="787" spans="10:22">
      <c r="J787" s="21" t="s">
        <v>9920</v>
      </c>
      <c r="K787" s="2" t="str">
        <f t="shared" si="141"/>
        <v>x81</v>
      </c>
      <c r="L787" s="2" t="str">
        <f t="shared" si="142"/>
        <v>Mortgages and loans</v>
      </c>
      <c r="M787" s="2" t="s">
        <v>358</v>
      </c>
      <c r="N787" s="2" t="s">
        <v>359</v>
      </c>
      <c r="O787" s="2"/>
      <c r="P787" s="2"/>
      <c r="Q787" s="2"/>
      <c r="R787" s="2"/>
      <c r="S787" s="15">
        <f t="shared" si="143"/>
        <v>41827</v>
      </c>
      <c r="T787" s="15" t="str">
        <f t="shared" si="144"/>
        <v/>
      </c>
      <c r="U787" s="15">
        <f t="shared" si="145"/>
        <v>42277</v>
      </c>
      <c r="V787" s="2"/>
    </row>
    <row r="788" spans="10:22">
      <c r="J788" s="22" t="s">
        <v>7126</v>
      </c>
      <c r="K788" s="2" t="str">
        <f t="shared" si="141"/>
        <v>x183</v>
      </c>
      <c r="L788" s="2" t="str">
        <f t="shared" si="142"/>
        <v>Loans on policies</v>
      </c>
      <c r="M788" s="2"/>
      <c r="N788" s="2" t="s">
        <v>359</v>
      </c>
      <c r="O788" s="2"/>
      <c r="P788" s="2"/>
      <c r="Q788" s="2"/>
      <c r="R788" s="2"/>
      <c r="S788" s="15">
        <f t="shared" si="143"/>
        <v>41827</v>
      </c>
      <c r="T788" s="15" t="str">
        <f t="shared" si="144"/>
        <v/>
      </c>
      <c r="U788" s="15" t="str">
        <f t="shared" si="145"/>
        <v/>
      </c>
      <c r="V788" s="2"/>
    </row>
    <row r="789" spans="10:22">
      <c r="J789" s="22" t="s">
        <v>7876</v>
      </c>
      <c r="K789" s="2" t="str">
        <f t="shared" si="141"/>
        <v>x181</v>
      </c>
      <c r="L789" s="2" t="str">
        <f t="shared" si="142"/>
        <v>Loans and mortgages to individuals</v>
      </c>
      <c r="M789" s="2"/>
      <c r="N789" s="2" t="s">
        <v>359</v>
      </c>
      <c r="O789" s="2"/>
      <c r="P789" s="2"/>
      <c r="Q789" s="2"/>
      <c r="R789" s="2"/>
      <c r="S789" s="15">
        <f t="shared" si="143"/>
        <v>41827</v>
      </c>
      <c r="T789" s="15" t="str">
        <f t="shared" si="144"/>
        <v/>
      </c>
      <c r="U789" s="15" t="str">
        <f t="shared" si="145"/>
        <v/>
      </c>
      <c r="V789" s="2"/>
    </row>
    <row r="790" spans="10:22">
      <c r="J790" s="22" t="s">
        <v>7879</v>
      </c>
      <c r="K790" s="2" t="str">
        <f t="shared" si="141"/>
        <v>x182</v>
      </c>
      <c r="L790" s="2" t="str">
        <f t="shared" si="142"/>
        <v>Other loans and mortgages</v>
      </c>
      <c r="M790" s="2"/>
      <c r="N790" s="2" t="s">
        <v>359</v>
      </c>
      <c r="O790" s="2"/>
      <c r="P790" s="2"/>
      <c r="Q790" s="2"/>
      <c r="R790" s="2"/>
      <c r="S790" s="15">
        <f t="shared" si="143"/>
        <v>41827</v>
      </c>
      <c r="T790" s="15" t="str">
        <f t="shared" si="144"/>
        <v/>
      </c>
      <c r="U790" s="15" t="str">
        <f t="shared" si="145"/>
        <v/>
      </c>
      <c r="V790" s="2"/>
    </row>
    <row r="791" spans="10:22">
      <c r="J791" s="19" t="s">
        <v>167</v>
      </c>
      <c r="K791" s="2" t="str">
        <f t="shared" si="141"/>
        <v>x127</v>
      </c>
      <c r="L791" s="2" t="str">
        <f t="shared" si="142"/>
        <v>Reinsurance deposits and receivables/payables [insurance/reinsurance related]</v>
      </c>
      <c r="M791" s="2" t="s">
        <v>358</v>
      </c>
      <c r="N791" s="2" t="s">
        <v>359</v>
      </c>
      <c r="O791" s="2"/>
      <c r="P791" s="2"/>
      <c r="Q791" s="2"/>
      <c r="R791" s="2"/>
      <c r="S791" s="15">
        <f t="shared" si="143"/>
        <v>41827</v>
      </c>
      <c r="T791" s="15" t="str">
        <f t="shared" si="144"/>
        <v/>
      </c>
      <c r="U791" s="15" t="str">
        <f t="shared" si="145"/>
        <v/>
      </c>
      <c r="V791" s="2"/>
    </row>
    <row r="792" spans="10:22">
      <c r="J792" s="21" t="s">
        <v>168</v>
      </c>
      <c r="K792" s="2" t="str">
        <f t="shared" si="141"/>
        <v>x126</v>
      </c>
      <c r="L792" s="2" t="str">
        <f t="shared" si="142"/>
        <v>Reinsurance deposits</v>
      </c>
      <c r="M792" s="2"/>
      <c r="N792" s="2" t="s">
        <v>359</v>
      </c>
      <c r="O792" s="2"/>
      <c r="P792" s="2"/>
      <c r="Q792" s="2"/>
      <c r="R792" s="2"/>
      <c r="S792" s="15">
        <f t="shared" si="143"/>
        <v>41827</v>
      </c>
      <c r="T792" s="15" t="str">
        <f t="shared" si="144"/>
        <v/>
      </c>
      <c r="U792" s="15" t="str">
        <f t="shared" si="145"/>
        <v/>
      </c>
      <c r="V792" s="2"/>
    </row>
    <row r="793" spans="10:22">
      <c r="J793" s="21" t="s">
        <v>169</v>
      </c>
      <c r="K793" s="2" t="str">
        <f t="shared" si="141"/>
        <v>x120</v>
      </c>
      <c r="L793" s="2" t="str">
        <f t="shared" si="142"/>
        <v>Receivables/payables [insurance/reinsurance related]</v>
      </c>
      <c r="M793" s="2" t="s">
        <v>358</v>
      </c>
      <c r="N793" s="2" t="s">
        <v>359</v>
      </c>
      <c r="O793" s="2"/>
      <c r="P793" s="2"/>
      <c r="Q793" s="2"/>
      <c r="R793" s="2"/>
      <c r="S793" s="15">
        <f t="shared" si="143"/>
        <v>41827</v>
      </c>
      <c r="T793" s="15" t="str">
        <f t="shared" si="144"/>
        <v/>
      </c>
      <c r="U793" s="15" t="str">
        <f t="shared" si="145"/>
        <v/>
      </c>
      <c r="V793" s="2"/>
    </row>
    <row r="794" spans="10:22">
      <c r="J794" s="22" t="s">
        <v>170</v>
      </c>
      <c r="K794" s="2" t="str">
        <f t="shared" si="141"/>
        <v>x119</v>
      </c>
      <c r="L794" s="2" t="str">
        <f t="shared" si="142"/>
        <v>Receivables/payables [insurance/reinsurance accepted]</v>
      </c>
      <c r="M794" s="2"/>
      <c r="N794" s="2" t="s">
        <v>359</v>
      </c>
      <c r="O794" s="2"/>
      <c r="P794" s="2"/>
      <c r="Q794" s="2"/>
      <c r="R794" s="2"/>
      <c r="S794" s="15">
        <f t="shared" si="143"/>
        <v>41827</v>
      </c>
      <c r="T794" s="15" t="str">
        <f t="shared" si="144"/>
        <v/>
      </c>
      <c r="U794" s="15" t="str">
        <f t="shared" si="145"/>
        <v/>
      </c>
      <c r="V794" s="2"/>
    </row>
    <row r="795" spans="10:22">
      <c r="J795" s="22" t="s">
        <v>3409</v>
      </c>
      <c r="K795" s="2" t="str">
        <f t="shared" si="141"/>
        <v>x121</v>
      </c>
      <c r="L795" s="2" t="str">
        <f t="shared" si="142"/>
        <v>Receivables/payables [reinsurance ceded]</v>
      </c>
      <c r="M795" s="2"/>
      <c r="N795" s="2" t="s">
        <v>359</v>
      </c>
      <c r="O795" s="2"/>
      <c r="P795" s="2"/>
      <c r="Q795" s="2"/>
      <c r="R795" s="2"/>
      <c r="S795" s="15">
        <f t="shared" si="143"/>
        <v>41827</v>
      </c>
      <c r="T795" s="15" t="str">
        <f t="shared" si="144"/>
        <v/>
      </c>
      <c r="U795" s="15" t="str">
        <f t="shared" si="145"/>
        <v/>
      </c>
      <c r="V795" s="2"/>
    </row>
    <row r="796" spans="10:22">
      <c r="J796" s="19" t="s">
        <v>6742</v>
      </c>
      <c r="K796" s="2" t="str">
        <f t="shared" si="141"/>
        <v>x184</v>
      </c>
      <c r="L796" s="2" t="str">
        <f t="shared" si="142"/>
        <v>Recoverables recognised for TP calculation</v>
      </c>
      <c r="M796" s="2" t="s">
        <v>358</v>
      </c>
      <c r="N796" s="2" t="s">
        <v>359</v>
      </c>
      <c r="O796" s="2"/>
      <c r="P796" s="2"/>
      <c r="Q796" s="2"/>
      <c r="R796" s="2"/>
      <c r="S796" s="15">
        <f t="shared" si="143"/>
        <v>42277</v>
      </c>
      <c r="T796" s="15" t="str">
        <f t="shared" si="144"/>
        <v/>
      </c>
      <c r="U796" s="15" t="str">
        <f t="shared" si="145"/>
        <v/>
      </c>
      <c r="V796" s="2"/>
    </row>
    <row r="797" spans="10:22">
      <c r="J797" s="21" t="s">
        <v>7371</v>
      </c>
      <c r="K797" s="2" t="str">
        <f t="shared" si="141"/>
        <v>x206</v>
      </c>
      <c r="L797" s="2" t="str">
        <f t="shared" si="142"/>
        <v>Premium recoverables recognised for TP calculation</v>
      </c>
      <c r="M797" s="2"/>
      <c r="N797" s="2" t="s">
        <v>359</v>
      </c>
      <c r="O797" s="2"/>
      <c r="P797" s="2"/>
      <c r="Q797" s="2"/>
      <c r="R797" s="2"/>
      <c r="S797" s="15">
        <f t="shared" si="143"/>
        <v>42277</v>
      </c>
      <c r="T797" s="15" t="str">
        <f t="shared" si="144"/>
        <v/>
      </c>
      <c r="U797" s="15" t="str">
        <f t="shared" si="145"/>
        <v/>
      </c>
      <c r="V797" s="2"/>
    </row>
    <row r="798" spans="10:22">
      <c r="J798" s="21" t="s">
        <v>7372</v>
      </c>
      <c r="K798" s="2" t="str">
        <f t="shared" si="141"/>
        <v>x207</v>
      </c>
      <c r="L798" s="2" t="str">
        <f t="shared" si="142"/>
        <v>Claims recoverables recognised for TP calculation</v>
      </c>
      <c r="M798" s="2"/>
      <c r="N798" s="2" t="s">
        <v>359</v>
      </c>
      <c r="O798" s="2"/>
      <c r="P798" s="2"/>
      <c r="Q798" s="2"/>
      <c r="R798" s="2"/>
      <c r="S798" s="15">
        <f t="shared" si="143"/>
        <v>42277</v>
      </c>
      <c r="T798" s="15" t="str">
        <f t="shared" si="144"/>
        <v/>
      </c>
      <c r="U798" s="15" t="str">
        <f t="shared" si="145"/>
        <v/>
      </c>
      <c r="V798" s="2"/>
    </row>
    <row r="799" spans="10:22">
      <c r="J799" s="19" t="s">
        <v>9986</v>
      </c>
      <c r="K799" s="2" t="str">
        <f t="shared" si="141"/>
        <v>x241</v>
      </c>
      <c r="L799" s="2" t="str">
        <f t="shared" si="142"/>
        <v>Other than property, plant and equipment, financial [other than receivables/payables insurance/reinsurance related, recoverables recognised for TP calculation and reinsurance deposits]</v>
      </c>
      <c r="M799" s="2" t="s">
        <v>358</v>
      </c>
      <c r="N799" s="2" t="s">
        <v>359</v>
      </c>
      <c r="O799" s="2"/>
      <c r="P799" s="2"/>
      <c r="Q799" s="2"/>
      <c r="R799" s="2"/>
      <c r="S799" s="15">
        <f t="shared" si="143"/>
        <v>42277</v>
      </c>
      <c r="T799" s="15" t="str">
        <f t="shared" si="144"/>
        <v/>
      </c>
      <c r="U799" s="15" t="str">
        <f t="shared" si="145"/>
        <v/>
      </c>
      <c r="V799" s="2"/>
    </row>
    <row r="800" spans="10:22">
      <c r="J800" s="21" t="s">
        <v>175</v>
      </c>
      <c r="K800" s="2" t="str">
        <f t="shared" si="141"/>
        <v>x71</v>
      </c>
      <c r="L800" s="2" t="str">
        <f t="shared" si="142"/>
        <v>Intangible</v>
      </c>
      <c r="M800" s="2" t="s">
        <v>358</v>
      </c>
      <c r="N800" s="2" t="s">
        <v>359</v>
      </c>
      <c r="O800" s="2"/>
      <c r="P800" s="2"/>
      <c r="Q800" s="2"/>
      <c r="R800" s="2"/>
      <c r="S800" s="15">
        <f t="shared" si="143"/>
        <v>41827</v>
      </c>
      <c r="T800" s="15" t="str">
        <f t="shared" si="144"/>
        <v/>
      </c>
      <c r="U800" s="15" t="str">
        <f t="shared" si="145"/>
        <v/>
      </c>
      <c r="V800" s="2"/>
    </row>
    <row r="801" spans="10:22">
      <c r="J801" s="22" t="s">
        <v>176</v>
      </c>
      <c r="K801" s="2" t="str">
        <f t="shared" si="141"/>
        <v>x62</v>
      </c>
      <c r="L801" s="2" t="str">
        <f t="shared" si="142"/>
        <v>Goodwill</v>
      </c>
      <c r="M801" s="2"/>
      <c r="N801" s="2" t="s">
        <v>359</v>
      </c>
      <c r="O801" s="2"/>
      <c r="P801" s="2"/>
      <c r="Q801" s="2"/>
      <c r="R801" s="2"/>
      <c r="S801" s="15">
        <f t="shared" si="143"/>
        <v>41827</v>
      </c>
      <c r="T801" s="15" t="str">
        <f t="shared" si="144"/>
        <v/>
      </c>
      <c r="U801" s="15" t="str">
        <f t="shared" si="145"/>
        <v/>
      </c>
      <c r="V801" s="2"/>
    </row>
    <row r="802" spans="10:22">
      <c r="J802" s="22" t="s">
        <v>177</v>
      </c>
      <c r="K802" s="2" t="str">
        <f t="shared" si="141"/>
        <v>x29</v>
      </c>
      <c r="L802" s="2" t="str">
        <f t="shared" si="142"/>
        <v>Deferred acquisition costs</v>
      </c>
      <c r="M802" s="2"/>
      <c r="N802" s="2" t="s">
        <v>359</v>
      </c>
      <c r="O802" s="2"/>
      <c r="P802" s="2"/>
      <c r="Q802" s="2"/>
      <c r="R802" s="2"/>
      <c r="S802" s="15">
        <f t="shared" si="143"/>
        <v>41827</v>
      </c>
      <c r="T802" s="15" t="str">
        <f t="shared" si="144"/>
        <v/>
      </c>
      <c r="U802" s="15" t="str">
        <f t="shared" si="145"/>
        <v/>
      </c>
      <c r="V802" s="2"/>
    </row>
    <row r="803" spans="10:22">
      <c r="J803" s="22" t="s">
        <v>178</v>
      </c>
      <c r="K803" s="2" t="str">
        <f t="shared" si="141"/>
        <v>x72</v>
      </c>
      <c r="L803" s="2" t="str">
        <f t="shared" si="142"/>
        <v>Intangible other than goodwill and deferred acquisition costs</v>
      </c>
      <c r="M803" s="2"/>
      <c r="N803" s="2" t="s">
        <v>359</v>
      </c>
      <c r="O803" s="2"/>
      <c r="P803" s="2"/>
      <c r="Q803" s="2"/>
      <c r="R803" s="2"/>
      <c r="S803" s="15">
        <f t="shared" si="143"/>
        <v>41827</v>
      </c>
      <c r="T803" s="15" t="str">
        <f t="shared" si="144"/>
        <v/>
      </c>
      <c r="U803" s="15" t="str">
        <f t="shared" si="145"/>
        <v/>
      </c>
      <c r="V803" s="2"/>
    </row>
    <row r="804" spans="10:22">
      <c r="J804" s="21" t="s">
        <v>142</v>
      </c>
      <c r="K804" s="2" t="str">
        <f t="shared" si="141"/>
        <v>x30</v>
      </c>
      <c r="L804" s="2" t="str">
        <f t="shared" si="142"/>
        <v>Deferred tax</v>
      </c>
      <c r="M804" s="2" t="s">
        <v>358</v>
      </c>
      <c r="N804" s="2" t="s">
        <v>359</v>
      </c>
      <c r="O804" s="2"/>
      <c r="P804" s="2"/>
      <c r="Q804" s="2"/>
      <c r="R804" s="2"/>
      <c r="S804" s="15">
        <f t="shared" si="143"/>
        <v>41827</v>
      </c>
      <c r="T804" s="15" t="str">
        <f t="shared" si="144"/>
        <v/>
      </c>
      <c r="U804" s="15" t="str">
        <f t="shared" si="145"/>
        <v/>
      </c>
      <c r="V804" s="2"/>
    </row>
    <row r="805" spans="10:22">
      <c r="J805" s="22" t="s">
        <v>12867</v>
      </c>
      <c r="K805" s="2" t="str">
        <f t="shared" si="141"/>
        <v>x263</v>
      </c>
      <c r="L805" s="2" t="str">
        <f t="shared" si="142"/>
        <v>Deferred tax carried forward</v>
      </c>
      <c r="N805" s="2" t="s">
        <v>359</v>
      </c>
      <c r="S805" s="45">
        <v>43661</v>
      </c>
      <c r="T805" s="15" t="str">
        <f t="shared" si="144"/>
        <v/>
      </c>
      <c r="U805" s="45">
        <v>43661</v>
      </c>
    </row>
    <row r="806" spans="10:22">
      <c r="J806" s="22" t="s">
        <v>12868</v>
      </c>
      <c r="K806" s="2" t="str">
        <f t="shared" si="141"/>
        <v>x264</v>
      </c>
      <c r="L806" s="2" t="str">
        <f t="shared" si="142"/>
        <v>Deferred tax from deductible temporary differences</v>
      </c>
      <c r="N806" s="2" t="s">
        <v>359</v>
      </c>
      <c r="S806" s="45">
        <v>43661</v>
      </c>
      <c r="T806" s="15" t="str">
        <f t="shared" si="144"/>
        <v/>
      </c>
      <c r="U806" s="45">
        <v>43661</v>
      </c>
    </row>
    <row r="807" spans="10:22">
      <c r="J807" s="21" t="s">
        <v>179</v>
      </c>
      <c r="K807" s="2" t="str">
        <f t="shared" si="141"/>
        <v>x122</v>
      </c>
      <c r="L807" s="2" t="str">
        <f>J807</f>
        <v>Receivables/payables [trade]</v>
      </c>
      <c r="M807" s="2"/>
      <c r="N807" s="2" t="s">
        <v>359</v>
      </c>
      <c r="O807" s="2"/>
      <c r="P807" s="2"/>
      <c r="Q807" s="2"/>
      <c r="R807" s="2"/>
      <c r="S807" s="15">
        <f>VLOOKUP(J807,A:G,5,FALSE)</f>
        <v>41827</v>
      </c>
      <c r="T807" s="15" t="str">
        <f t="shared" si="144"/>
        <v/>
      </c>
      <c r="U807" s="15" t="str">
        <f>IF(VLOOKUP(J807,A:G,7,FALSE)=0,"",VLOOKUP(J807,A:G,7,FALSE))</f>
        <v/>
      </c>
      <c r="V807" s="2"/>
    </row>
    <row r="808" spans="10:22">
      <c r="J808" s="21" t="s">
        <v>180</v>
      </c>
      <c r="K808" s="2" t="str">
        <f t="shared" si="141"/>
        <v>x111</v>
      </c>
      <c r="L808" s="2" t="str">
        <f>J808</f>
        <v>Pension benefit</v>
      </c>
      <c r="M808" s="2"/>
      <c r="N808" s="2" t="s">
        <v>359</v>
      </c>
      <c r="O808" s="2"/>
      <c r="P808" s="2"/>
      <c r="Q808" s="2"/>
      <c r="R808" s="2"/>
      <c r="S808" s="15">
        <f>VLOOKUP(J808,A:G,5,FALSE)</f>
        <v>41827</v>
      </c>
      <c r="T808" s="15" t="str">
        <f t="shared" si="144"/>
        <v/>
      </c>
      <c r="U808" s="15" t="str">
        <f>IF(VLOOKUP(J808,A:G,7,FALSE)=0,"",VLOOKUP(J808,A:G,7,FALSE))</f>
        <v/>
      </c>
      <c r="V808" s="2"/>
    </row>
    <row r="809" spans="10:22">
      <c r="J809" s="21" t="s">
        <v>181</v>
      </c>
      <c r="K809" s="2" t="str">
        <f t="shared" si="141"/>
        <v>x38</v>
      </c>
      <c r="L809" s="2" t="str">
        <f>J809</f>
        <v>Due in respect of own fund items or initial fund called up but not yet paid in</v>
      </c>
      <c r="M809" s="2"/>
      <c r="N809" s="2" t="s">
        <v>359</v>
      </c>
      <c r="O809" s="2"/>
      <c r="P809" s="2"/>
      <c r="Q809" s="2"/>
      <c r="R809" s="2"/>
      <c r="S809" s="15">
        <f>VLOOKUP(J809,A:G,5,FALSE)</f>
        <v>41827</v>
      </c>
      <c r="T809" s="15" t="str">
        <f t="shared" si="144"/>
        <v/>
      </c>
      <c r="U809" s="15" t="str">
        <f>IF(VLOOKUP(J809,A:G,7,FALSE)=0,"",VLOOKUP(J809,A:G,7,FALSE))</f>
        <v/>
      </c>
      <c r="V809" s="2"/>
    </row>
    <row r="810" spans="10:22">
      <c r="J810" s="21" t="s">
        <v>9987</v>
      </c>
      <c r="K810" s="2" t="str">
        <f t="shared" si="141"/>
        <v>x242</v>
      </c>
      <c r="L810" s="2" t="str">
        <f>J810</f>
        <v>Other than intangible, deferred tax, pension benefit, property, plant and equipment, financial, reinsurance deposits, receivables/payables, recoverables recognised for TP and due in respect of own fund items or initial fund called up but not yet paid in</v>
      </c>
      <c r="M810" s="2"/>
      <c r="N810" s="2" t="s">
        <v>359</v>
      </c>
      <c r="O810" s="2"/>
      <c r="P810" s="2"/>
      <c r="Q810" s="2"/>
      <c r="R810" s="2"/>
      <c r="S810" s="15">
        <f>VLOOKUP(J810,A:G,5,FALSE)</f>
        <v>42277</v>
      </c>
      <c r="T810" s="15" t="str">
        <f t="shared" si="144"/>
        <v/>
      </c>
      <c r="U810" s="15" t="str">
        <f>IF(VLOOKUP(J810,A:G,7,FALSE)=0,"",VLOOKUP(J810,A:G,7,FALSE))</f>
        <v/>
      </c>
      <c r="V810" s="2"/>
    </row>
    <row r="811" spans="10:22">
      <c r="J811" s="16" t="s">
        <v>11406</v>
      </c>
      <c r="K811" s="2"/>
      <c r="L811" s="2"/>
      <c r="M811" s="2"/>
      <c r="N811" s="2"/>
      <c r="O811" s="2" t="s">
        <v>2286</v>
      </c>
      <c r="P811" s="2"/>
      <c r="Q811" s="2" t="s">
        <v>365</v>
      </c>
      <c r="R811" s="2"/>
      <c r="S811" s="15">
        <v>42566</v>
      </c>
      <c r="U811" s="15"/>
      <c r="V811" s="2"/>
    </row>
    <row r="812" spans="10:22">
      <c r="J812" s="17" t="s">
        <v>130</v>
      </c>
      <c r="K812" s="2" t="str">
        <f>VLOOKUP(J812,$A:$B,2,FALSE)</f>
        <v>x0</v>
      </c>
      <c r="L812" s="2" t="str">
        <f>J812</f>
        <v>Total/NA</v>
      </c>
      <c r="M812" s="2"/>
      <c r="N812" s="2"/>
      <c r="O812" s="2"/>
      <c r="P812" s="2"/>
      <c r="Q812" s="2"/>
      <c r="R812" s="2"/>
      <c r="S812" s="15">
        <f>VLOOKUP(J812,A:G,5,FALSE)</f>
        <v>41827</v>
      </c>
      <c r="T812" s="15" t="str">
        <f>IF(VLOOKUP(J812,A:G,6,FALSE)=0,"",VLOOKUP(J812,A:G,6,FALSE))</f>
        <v/>
      </c>
      <c r="U812" s="15" t="str">
        <f>IF(VLOOKUP(J812,A:G,7,FALSE)=0,"",VLOOKUP(J812,A:G,7,FALSE))</f>
        <v/>
      </c>
      <c r="V812" s="2"/>
    </row>
    <row r="813" spans="10:22">
      <c r="J813" s="19" t="s">
        <v>157</v>
      </c>
      <c r="K813" s="2" t="str">
        <f>VLOOKUP(J813,$A:$B,2,FALSE)</f>
        <v>x16</v>
      </c>
      <c r="L813" s="2" t="str">
        <f>J813</f>
        <v>Collateral held</v>
      </c>
      <c r="M813" s="2"/>
      <c r="N813" s="2"/>
      <c r="O813" s="2"/>
      <c r="P813" s="2"/>
      <c r="Q813" s="2"/>
      <c r="R813" s="2"/>
      <c r="S813" s="15">
        <f>VLOOKUP(J813,A:G,5,FALSE)</f>
        <v>41827</v>
      </c>
      <c r="T813" s="15" t="str">
        <f>IF(VLOOKUP(J813,A:G,6,FALSE)=0,"",VLOOKUP(J813,A:G,6,FALSE))</f>
        <v/>
      </c>
      <c r="U813" s="15" t="str">
        <f>IF(VLOOKUP(J813,A:G,7,FALSE)=0,"",VLOOKUP(J813,A:G,7,FALSE))</f>
        <v/>
      </c>
      <c r="V813" s="2"/>
    </row>
    <row r="814" spans="10:22">
      <c r="J814" s="19" t="s">
        <v>158</v>
      </c>
      <c r="K814" s="2" t="str">
        <f>VLOOKUP(J814,$A:$B,2,FALSE)</f>
        <v>x51</v>
      </c>
      <c r="L814" s="2" t="str">
        <f>J814</f>
        <v>Financial guarantees</v>
      </c>
      <c r="M814" s="2"/>
      <c r="N814" s="2"/>
      <c r="O814" s="2"/>
      <c r="P814" s="2"/>
      <c r="Q814" s="2"/>
      <c r="R814" s="2"/>
      <c r="S814" s="15">
        <f>VLOOKUP(J814,A:G,5,FALSE)</f>
        <v>41827</v>
      </c>
      <c r="T814" s="15" t="str">
        <f>IF(VLOOKUP(J814,A:G,6,FALSE)=0,"",VLOOKUP(J814,A:G,6,FALSE))</f>
        <v/>
      </c>
      <c r="U814" s="15" t="str">
        <f>IF(VLOOKUP(J814,A:G,7,FALSE)=0,"",VLOOKUP(J814,A:G,7,FALSE))</f>
        <v/>
      </c>
      <c r="V814" s="2"/>
    </row>
    <row r="815" spans="10:22">
      <c r="J815" s="19" t="s">
        <v>11404</v>
      </c>
      <c r="K815" s="2" t="str">
        <f>VLOOKUP(J815,$A:$B,2,FALSE)</f>
        <v>x261</v>
      </c>
      <c r="L815" s="2" t="str">
        <f>J815</f>
        <v>Cash deposits</v>
      </c>
      <c r="M815" s="2"/>
      <c r="N815" s="2"/>
      <c r="O815" s="2"/>
      <c r="P815" s="2"/>
      <c r="Q815" s="2"/>
      <c r="R815" s="2"/>
      <c r="S815" s="15">
        <f>VLOOKUP(J815,A:G,5,FALSE)</f>
        <v>42566</v>
      </c>
      <c r="T815" s="15" t="str">
        <f>IF(VLOOKUP(J815,A:G,6,FALSE)=0,"",VLOOKUP(J815,A:G,6,FALSE))</f>
        <v/>
      </c>
      <c r="U815" s="15" t="str">
        <f>IF(VLOOKUP(J815,A:G,7,FALSE)=0,"",VLOOKUP(J815,A:G,7,FALSE))</f>
        <v/>
      </c>
      <c r="V815" s="2"/>
    </row>
    <row r="816" spans="10:22">
      <c r="J816" s="46" t="s">
        <v>12740</v>
      </c>
      <c r="K816" s="2"/>
      <c r="O816" t="s">
        <v>2286</v>
      </c>
      <c r="Q816" t="s">
        <v>369</v>
      </c>
      <c r="R816" t="s">
        <v>12542</v>
      </c>
      <c r="S816" s="15">
        <v>43405</v>
      </c>
      <c r="T816" s="2"/>
      <c r="U816" s="15"/>
    </row>
    <row r="817" spans="10:21">
      <c r="J817" s="51" t="s">
        <v>130</v>
      </c>
      <c r="K817" s="2" t="str">
        <f t="shared" ref="K817:K838" si="146">VLOOKUP(J817,$A:$B,2,FALSE)</f>
        <v>x0</v>
      </c>
      <c r="L817" t="s">
        <v>130</v>
      </c>
      <c r="M817" t="s">
        <v>358</v>
      </c>
      <c r="S817" s="15">
        <f t="shared" ref="S817:S838" si="147">VLOOKUP(J817,A:G,5,FALSE)</f>
        <v>41827</v>
      </c>
      <c r="T817" s="15" t="str">
        <f t="shared" ref="T817:T838" si="148">IF(VLOOKUP(J817,A:G,6,FALSE)=0,"",VLOOKUP(J817,A:G,6,FALSE))</f>
        <v/>
      </c>
      <c r="U817" s="15" t="str">
        <f t="shared" ref="U817:U838" si="149">IF(VLOOKUP(J817,A:G,7,FALSE)=0,"",VLOOKUP(J817,A:G,7,FALSE))</f>
        <v/>
      </c>
    </row>
    <row r="818" spans="10:21">
      <c r="J818" s="85" t="s">
        <v>12733</v>
      </c>
      <c r="K818" s="2" t="str">
        <f t="shared" si="146"/>
        <v>x5013</v>
      </c>
      <c r="L818" t="s">
        <v>12733</v>
      </c>
      <c r="M818" t="s">
        <v>358</v>
      </c>
      <c r="N818" t="s">
        <v>359</v>
      </c>
      <c r="S818" s="15">
        <f t="shared" si="147"/>
        <v>43405</v>
      </c>
      <c r="T818" s="15" t="str">
        <f t="shared" si="148"/>
        <v/>
      </c>
      <c r="U818" s="15" t="str">
        <f t="shared" si="149"/>
        <v/>
      </c>
    </row>
    <row r="819" spans="10:21">
      <c r="J819" s="50" t="s">
        <v>9925</v>
      </c>
      <c r="K819" s="2" t="str">
        <f t="shared" si="146"/>
        <v>x115</v>
      </c>
      <c r="L819" t="s">
        <v>9925</v>
      </c>
      <c r="N819" t="s">
        <v>359</v>
      </c>
      <c r="S819" s="15">
        <f t="shared" si="147"/>
        <v>41827</v>
      </c>
      <c r="T819" s="15" t="str">
        <f t="shared" si="148"/>
        <v/>
      </c>
      <c r="U819" s="15" t="str">
        <f t="shared" si="149"/>
        <v/>
      </c>
    </row>
    <row r="820" spans="10:21">
      <c r="J820" s="50" t="s">
        <v>162</v>
      </c>
      <c r="K820" s="2" t="str">
        <f t="shared" si="146"/>
        <v>x7</v>
      </c>
      <c r="L820" t="s">
        <v>162</v>
      </c>
      <c r="M820" t="s">
        <v>358</v>
      </c>
      <c r="N820" t="s">
        <v>359</v>
      </c>
      <c r="S820" s="15">
        <f t="shared" si="147"/>
        <v>41827</v>
      </c>
      <c r="T820" s="15" t="str">
        <f t="shared" si="148"/>
        <v/>
      </c>
      <c r="U820" s="15" t="str">
        <f t="shared" si="149"/>
        <v/>
      </c>
    </row>
    <row r="821" spans="10:21">
      <c r="J821" s="97" t="s">
        <v>2147</v>
      </c>
      <c r="K821" s="2" t="str">
        <f t="shared" si="146"/>
        <v>x137</v>
      </c>
      <c r="L821" t="s">
        <v>2147</v>
      </c>
      <c r="M821" t="s">
        <v>358</v>
      </c>
      <c r="N821" t="s">
        <v>359</v>
      </c>
      <c r="S821" s="15">
        <f t="shared" si="147"/>
        <v>41827</v>
      </c>
      <c r="T821" s="15" t="str">
        <f t="shared" si="148"/>
        <v/>
      </c>
      <c r="U821" s="15" t="str">
        <f t="shared" si="149"/>
        <v/>
      </c>
    </row>
    <row r="822" spans="10:21">
      <c r="J822" s="108" t="s">
        <v>163</v>
      </c>
      <c r="K822" s="2" t="str">
        <f t="shared" si="146"/>
        <v>x136</v>
      </c>
      <c r="L822" t="s">
        <v>163</v>
      </c>
      <c r="N822" t="s">
        <v>359</v>
      </c>
      <c r="S822" s="15">
        <f t="shared" si="147"/>
        <v>41827</v>
      </c>
      <c r="T822" s="15" t="str">
        <f t="shared" si="148"/>
        <v/>
      </c>
      <c r="U822" s="15" t="str">
        <f t="shared" si="149"/>
        <v/>
      </c>
    </row>
    <row r="823" spans="10:21">
      <c r="J823" s="108" t="s">
        <v>164</v>
      </c>
      <c r="K823" s="2" t="str">
        <f t="shared" si="146"/>
        <v>x18</v>
      </c>
      <c r="L823" t="s">
        <v>164</v>
      </c>
      <c r="N823" t="s">
        <v>359</v>
      </c>
      <c r="S823" s="15">
        <f t="shared" si="147"/>
        <v>41827</v>
      </c>
      <c r="T823" s="15" t="str">
        <f t="shared" si="148"/>
        <v/>
      </c>
      <c r="U823" s="15" t="str">
        <f t="shared" si="149"/>
        <v/>
      </c>
    </row>
    <row r="824" spans="10:21">
      <c r="J824" s="97" t="s">
        <v>165</v>
      </c>
      <c r="K824" s="2" t="str">
        <f t="shared" si="146"/>
        <v>x10</v>
      </c>
      <c r="L824" t="s">
        <v>165</v>
      </c>
      <c r="M824" t="s">
        <v>358</v>
      </c>
      <c r="N824" t="s">
        <v>359</v>
      </c>
      <c r="S824" s="15">
        <f t="shared" si="147"/>
        <v>41827</v>
      </c>
      <c r="T824" s="15" t="str">
        <f t="shared" si="148"/>
        <v/>
      </c>
      <c r="U824" s="15" t="str">
        <f t="shared" si="149"/>
        <v/>
      </c>
    </row>
    <row r="825" spans="10:21">
      <c r="J825" s="108" t="s">
        <v>5006</v>
      </c>
      <c r="K825" s="2" t="str">
        <f t="shared" si="146"/>
        <v>x175</v>
      </c>
      <c r="L825" t="s">
        <v>5006</v>
      </c>
      <c r="N825" t="s">
        <v>359</v>
      </c>
      <c r="S825" s="15">
        <f t="shared" si="147"/>
        <v>41827</v>
      </c>
      <c r="T825" s="15" t="str">
        <f t="shared" si="148"/>
        <v/>
      </c>
      <c r="U825" s="15" t="str">
        <f t="shared" si="149"/>
        <v/>
      </c>
    </row>
    <row r="826" spans="10:21">
      <c r="J826" s="108" t="s">
        <v>5007</v>
      </c>
      <c r="K826" s="2" t="str">
        <f t="shared" si="146"/>
        <v>x176</v>
      </c>
      <c r="L826" t="s">
        <v>5007</v>
      </c>
      <c r="N826" t="s">
        <v>359</v>
      </c>
      <c r="S826" s="15">
        <f t="shared" si="147"/>
        <v>41827</v>
      </c>
      <c r="T826" s="15" t="str">
        <f t="shared" si="148"/>
        <v/>
      </c>
      <c r="U826" s="15" t="str">
        <f t="shared" si="149"/>
        <v/>
      </c>
    </row>
    <row r="827" spans="10:21">
      <c r="J827" s="50" t="s">
        <v>136</v>
      </c>
      <c r="K827" s="2" t="str">
        <f t="shared" si="146"/>
        <v>x39</v>
      </c>
      <c r="L827" t="s">
        <v>136</v>
      </c>
      <c r="M827" t="s">
        <v>358</v>
      </c>
      <c r="N827" t="s">
        <v>359</v>
      </c>
      <c r="S827" s="15">
        <f t="shared" si="147"/>
        <v>41827</v>
      </c>
      <c r="T827" s="15" t="str">
        <f t="shared" si="148"/>
        <v/>
      </c>
      <c r="U827" s="15" t="str">
        <f t="shared" si="149"/>
        <v/>
      </c>
    </row>
    <row r="828" spans="10:21">
      <c r="J828" s="97" t="s">
        <v>9926</v>
      </c>
      <c r="K828" s="2" t="str">
        <f t="shared" si="146"/>
        <v>x40</v>
      </c>
      <c r="L828" t="s">
        <v>9926</v>
      </c>
      <c r="N828" t="s">
        <v>359</v>
      </c>
      <c r="S828" s="15">
        <f t="shared" si="147"/>
        <v>41827</v>
      </c>
      <c r="T828" s="15" t="str">
        <f t="shared" si="148"/>
        <v/>
      </c>
      <c r="U828" s="15" t="str">
        <f t="shared" si="149"/>
        <v/>
      </c>
    </row>
    <row r="829" spans="10:21">
      <c r="J829" s="97" t="s">
        <v>9927</v>
      </c>
      <c r="K829" s="2" t="str">
        <f t="shared" si="146"/>
        <v>x41</v>
      </c>
      <c r="L829" t="s">
        <v>9927</v>
      </c>
      <c r="N829" t="s">
        <v>359</v>
      </c>
      <c r="S829" s="15">
        <f t="shared" si="147"/>
        <v>41827</v>
      </c>
      <c r="T829" s="15" t="str">
        <f t="shared" si="148"/>
        <v/>
      </c>
      <c r="U829" s="15" t="str">
        <f t="shared" si="149"/>
        <v/>
      </c>
    </row>
    <row r="830" spans="10:21">
      <c r="J830" s="50" t="s">
        <v>5008</v>
      </c>
      <c r="K830" s="2" t="str">
        <f t="shared" si="146"/>
        <v>x177</v>
      </c>
      <c r="L830" t="s">
        <v>5008</v>
      </c>
      <c r="M830" t="s">
        <v>358</v>
      </c>
      <c r="N830" t="s">
        <v>359</v>
      </c>
      <c r="S830" s="15">
        <f t="shared" si="147"/>
        <v>41827</v>
      </c>
      <c r="T830" s="15" t="str">
        <f t="shared" si="148"/>
        <v/>
      </c>
      <c r="U830" s="15" t="str">
        <f t="shared" si="149"/>
        <v/>
      </c>
    </row>
    <row r="831" spans="10:21">
      <c r="J831" s="97" t="s">
        <v>12726</v>
      </c>
      <c r="K831" s="2" t="str">
        <f t="shared" si="146"/>
        <v>x5003</v>
      </c>
      <c r="L831" t="s">
        <v>12726</v>
      </c>
      <c r="N831" t="s">
        <v>359</v>
      </c>
      <c r="S831" s="15">
        <f t="shared" si="147"/>
        <v>43405</v>
      </c>
      <c r="T831" s="15" t="str">
        <f t="shared" si="148"/>
        <v/>
      </c>
      <c r="U831" s="15" t="str">
        <f t="shared" si="149"/>
        <v/>
      </c>
    </row>
    <row r="832" spans="10:21">
      <c r="J832" s="97" t="s">
        <v>12731</v>
      </c>
      <c r="K832" s="2" t="str">
        <f t="shared" si="146"/>
        <v>x5011</v>
      </c>
      <c r="L832" t="s">
        <v>12731</v>
      </c>
      <c r="N832" t="s">
        <v>359</v>
      </c>
      <c r="S832" s="15">
        <f t="shared" si="147"/>
        <v>43405</v>
      </c>
      <c r="T832" s="15" t="str">
        <f t="shared" si="148"/>
        <v/>
      </c>
      <c r="U832" s="15" t="str">
        <f t="shared" si="149"/>
        <v/>
      </c>
    </row>
    <row r="833" spans="10:21">
      <c r="J833" s="85" t="s">
        <v>12734</v>
      </c>
      <c r="K833" s="2" t="str">
        <f t="shared" si="146"/>
        <v>x5014</v>
      </c>
      <c r="L833" t="s">
        <v>12734</v>
      </c>
      <c r="M833" t="s">
        <v>358</v>
      </c>
      <c r="N833" t="s">
        <v>359</v>
      </c>
      <c r="S833" s="15">
        <f t="shared" si="147"/>
        <v>43405</v>
      </c>
      <c r="T833" s="15" t="str">
        <f t="shared" si="148"/>
        <v/>
      </c>
      <c r="U833" s="15" t="str">
        <f t="shared" si="149"/>
        <v/>
      </c>
    </row>
    <row r="834" spans="10:21">
      <c r="J834" s="50" t="s">
        <v>132</v>
      </c>
      <c r="K834" s="2" t="str">
        <f t="shared" si="146"/>
        <v>x32</v>
      </c>
      <c r="L834" t="s">
        <v>132</v>
      </c>
      <c r="N834" t="s">
        <v>359</v>
      </c>
      <c r="S834" s="15">
        <f t="shared" si="147"/>
        <v>41827</v>
      </c>
      <c r="T834" s="15" t="str">
        <f t="shared" si="148"/>
        <v/>
      </c>
      <c r="U834" s="15" t="str">
        <f t="shared" si="149"/>
        <v/>
      </c>
    </row>
    <row r="835" spans="10:21">
      <c r="J835" s="50" t="s">
        <v>9920</v>
      </c>
      <c r="K835" s="2" t="str">
        <f t="shared" si="146"/>
        <v>x81</v>
      </c>
      <c r="L835" t="s">
        <v>9920</v>
      </c>
      <c r="N835" t="s">
        <v>359</v>
      </c>
      <c r="S835" s="15">
        <f t="shared" si="147"/>
        <v>41827</v>
      </c>
      <c r="T835" s="15" t="str">
        <f t="shared" si="148"/>
        <v/>
      </c>
      <c r="U835" s="15">
        <f t="shared" si="149"/>
        <v>42277</v>
      </c>
    </row>
    <row r="836" spans="10:21">
      <c r="J836" s="50" t="s">
        <v>6742</v>
      </c>
      <c r="K836" s="2" t="str">
        <f t="shared" si="146"/>
        <v>x184</v>
      </c>
      <c r="L836" t="s">
        <v>6742</v>
      </c>
      <c r="N836" t="s">
        <v>359</v>
      </c>
      <c r="S836" s="15">
        <f t="shared" si="147"/>
        <v>42277</v>
      </c>
      <c r="T836" s="15" t="str">
        <f t="shared" si="148"/>
        <v/>
      </c>
      <c r="U836" s="15" t="str">
        <f t="shared" si="149"/>
        <v/>
      </c>
    </row>
    <row r="837" spans="10:21">
      <c r="J837" s="50" t="s">
        <v>7119</v>
      </c>
      <c r="K837" s="2" t="str">
        <f t="shared" si="146"/>
        <v>x186</v>
      </c>
      <c r="L837" t="s">
        <v>7119</v>
      </c>
      <c r="N837" t="s">
        <v>359</v>
      </c>
      <c r="S837" s="15">
        <f t="shared" si="147"/>
        <v>42277</v>
      </c>
      <c r="T837" s="15" t="str">
        <f t="shared" si="148"/>
        <v/>
      </c>
      <c r="U837" s="15" t="str">
        <f t="shared" si="149"/>
        <v/>
      </c>
    </row>
    <row r="838" spans="10:21">
      <c r="J838" s="50" t="s">
        <v>12723</v>
      </c>
      <c r="K838" s="2" t="str">
        <f t="shared" si="146"/>
        <v>x5000</v>
      </c>
      <c r="L838" t="s">
        <v>12723</v>
      </c>
      <c r="N838" t="s">
        <v>359</v>
      </c>
      <c r="S838" s="15">
        <f t="shared" si="147"/>
        <v>43405</v>
      </c>
      <c r="T838" s="15" t="str">
        <f t="shared" si="148"/>
        <v/>
      </c>
      <c r="U838" s="15" t="str">
        <f t="shared" si="149"/>
        <v/>
      </c>
    </row>
    <row r="839" spans="10:21">
      <c r="J839" s="46" t="s">
        <v>12741</v>
      </c>
      <c r="K839" s="2"/>
      <c r="O839" t="s">
        <v>2286</v>
      </c>
      <c r="Q839" t="s">
        <v>1321</v>
      </c>
      <c r="R839" t="s">
        <v>12542</v>
      </c>
      <c r="S839" s="15">
        <v>43405</v>
      </c>
      <c r="T839" s="2"/>
      <c r="U839" s="30">
        <v>44027</v>
      </c>
    </row>
    <row r="840" spans="10:21">
      <c r="J840" s="51" t="s">
        <v>130</v>
      </c>
      <c r="K840" s="2" t="str">
        <f t="shared" ref="K840:K845" si="150">VLOOKUP(J840,$A:$B,2,FALSE)</f>
        <v>x0</v>
      </c>
      <c r="L840" t="s">
        <v>130</v>
      </c>
      <c r="M840" t="s">
        <v>358</v>
      </c>
      <c r="S840" s="15">
        <f t="shared" ref="S840:S845" si="151">VLOOKUP(J840,A:G,5,FALSE)</f>
        <v>41827</v>
      </c>
      <c r="T840" s="15" t="str">
        <f t="shared" ref="T840:T845" si="152">IF(VLOOKUP(J840,A:G,6,FALSE)=0,"",VLOOKUP(J840,A:G,6,FALSE))</f>
        <v/>
      </c>
      <c r="U840" s="15" t="str">
        <f t="shared" ref="U840:U845" si="153">IF(VLOOKUP(J840,A:G,7,FALSE)=0,"",VLOOKUP(J840,A:G,7,FALSE))</f>
        <v/>
      </c>
    </row>
    <row r="841" spans="10:21">
      <c r="J841" s="85" t="s">
        <v>13255</v>
      </c>
      <c r="K841" s="2" t="str">
        <f t="shared" si="150"/>
        <v>x5007</v>
      </c>
      <c r="L841" t="s">
        <v>13255</v>
      </c>
      <c r="N841" t="s">
        <v>359</v>
      </c>
      <c r="S841" s="15">
        <f t="shared" si="151"/>
        <v>43405</v>
      </c>
      <c r="T841" s="15" t="str">
        <f t="shared" si="152"/>
        <v/>
      </c>
      <c r="U841" s="15">
        <f t="shared" si="153"/>
        <v>44027</v>
      </c>
    </row>
    <row r="842" spans="10:21">
      <c r="J842" s="85" t="s">
        <v>13256</v>
      </c>
      <c r="K842" s="2" t="str">
        <f t="shared" si="150"/>
        <v>x5008</v>
      </c>
      <c r="L842" t="s">
        <v>13256</v>
      </c>
      <c r="N842" t="s">
        <v>359</v>
      </c>
      <c r="S842" s="15">
        <f t="shared" si="151"/>
        <v>43405</v>
      </c>
      <c r="T842" s="15" t="str">
        <f t="shared" si="152"/>
        <v/>
      </c>
      <c r="U842" s="15">
        <f t="shared" si="153"/>
        <v>44027</v>
      </c>
    </row>
    <row r="843" spans="10:21">
      <c r="J843" s="85" t="s">
        <v>13257</v>
      </c>
      <c r="K843" s="2" t="str">
        <f t="shared" si="150"/>
        <v>x5009</v>
      </c>
      <c r="L843" t="s">
        <v>13257</v>
      </c>
      <c r="N843" t="s">
        <v>359</v>
      </c>
      <c r="S843" s="15">
        <f t="shared" si="151"/>
        <v>43405</v>
      </c>
      <c r="T843" s="15" t="str">
        <f t="shared" si="152"/>
        <v/>
      </c>
      <c r="U843" s="15">
        <f t="shared" si="153"/>
        <v>44027</v>
      </c>
    </row>
    <row r="844" spans="10:21">
      <c r="J844" s="85" t="s">
        <v>12730</v>
      </c>
      <c r="K844" s="2" t="str">
        <f t="shared" si="150"/>
        <v>x5010</v>
      </c>
      <c r="L844" t="s">
        <v>12730</v>
      </c>
      <c r="N844" t="s">
        <v>359</v>
      </c>
      <c r="S844" s="15">
        <f t="shared" si="151"/>
        <v>43405</v>
      </c>
      <c r="T844" s="15" t="str">
        <f t="shared" si="152"/>
        <v/>
      </c>
      <c r="U844" s="15" t="str">
        <f t="shared" si="153"/>
        <v/>
      </c>
    </row>
    <row r="845" spans="10:21">
      <c r="J845" s="85" t="s">
        <v>12732</v>
      </c>
      <c r="K845" s="2" t="str">
        <f t="shared" si="150"/>
        <v>x5012</v>
      </c>
      <c r="L845" t="s">
        <v>12732</v>
      </c>
      <c r="N845" t="s">
        <v>359</v>
      </c>
      <c r="S845" s="15">
        <f t="shared" si="151"/>
        <v>43405</v>
      </c>
      <c r="T845" s="15" t="str">
        <f t="shared" si="152"/>
        <v/>
      </c>
      <c r="U845" s="15" t="str">
        <f t="shared" si="153"/>
        <v/>
      </c>
    </row>
    <row r="846" spans="10:21">
      <c r="J846" s="46" t="s">
        <v>12742</v>
      </c>
      <c r="K846" s="2"/>
      <c r="O846" t="s">
        <v>2286</v>
      </c>
      <c r="Q846" t="s">
        <v>373</v>
      </c>
      <c r="S846" s="15">
        <v>43405</v>
      </c>
      <c r="T846" s="2"/>
      <c r="U846" s="15"/>
    </row>
    <row r="847" spans="10:21">
      <c r="J847" s="51" t="s">
        <v>130</v>
      </c>
      <c r="K847" s="2" t="str">
        <f>VLOOKUP(J847,$A:$B,2,FALSE)</f>
        <v>x0</v>
      </c>
      <c r="L847" t="s">
        <v>130</v>
      </c>
      <c r="M847" t="s">
        <v>358</v>
      </c>
      <c r="S847" s="15">
        <f>VLOOKUP(J847,A:G,5,FALSE)</f>
        <v>41827</v>
      </c>
      <c r="T847" s="15" t="str">
        <f>IF(VLOOKUP(J847,A:G,6,FALSE)=0,"",VLOOKUP(J847,A:G,6,FALSE))</f>
        <v/>
      </c>
      <c r="U847" s="15" t="str">
        <f>IF(VLOOKUP(J847,A:G,7,FALSE)=0,"",VLOOKUP(J847,A:G,7,FALSE))</f>
        <v/>
      </c>
    </row>
    <row r="848" spans="10:21">
      <c r="J848" s="85" t="s">
        <v>190</v>
      </c>
      <c r="K848" s="2" t="str">
        <f>VLOOKUP(J848,$A:$B,2,FALSE)</f>
        <v>x155</v>
      </c>
      <c r="L848" t="s">
        <v>190</v>
      </c>
      <c r="N848" t="s">
        <v>359</v>
      </c>
      <c r="S848" s="15">
        <f>VLOOKUP(J848,A:G,5,FALSE)</f>
        <v>41827</v>
      </c>
      <c r="T848" s="15" t="str">
        <f>IF(VLOOKUP(J848,A:G,6,FALSE)=0,"",VLOOKUP(J848,A:G,6,FALSE))</f>
        <v/>
      </c>
      <c r="U848" s="15" t="str">
        <f>IF(VLOOKUP(J848,A:G,7,FALSE)=0,"",VLOOKUP(J848,A:G,7,FALSE))</f>
        <v/>
      </c>
    </row>
    <row r="849" spans="10:21">
      <c r="J849" s="85" t="s">
        <v>169</v>
      </c>
      <c r="K849" s="2" t="str">
        <f>VLOOKUP(J849,$A:$B,2,FALSE)</f>
        <v>x120</v>
      </c>
      <c r="L849" t="s">
        <v>169</v>
      </c>
      <c r="N849" t="s">
        <v>359</v>
      </c>
      <c r="S849" s="15">
        <f>VLOOKUP(J849,A:G,5,FALSE)</f>
        <v>41827</v>
      </c>
      <c r="T849" s="15" t="str">
        <f>IF(VLOOKUP(J849,A:G,6,FALSE)=0,"",VLOOKUP(J849,A:G,6,FALSE))</f>
        <v/>
      </c>
      <c r="U849" s="15" t="str">
        <f>IF(VLOOKUP(J849,A:G,7,FALSE)=0,"",VLOOKUP(J849,A:G,7,FALSE))</f>
        <v/>
      </c>
    </row>
    <row r="850" spans="10:21">
      <c r="J850" s="85" t="s">
        <v>12724</v>
      </c>
      <c r="K850" s="2" t="str">
        <f>VLOOKUP(J850,$A:$B,2,FALSE)</f>
        <v>x5001</v>
      </c>
      <c r="L850" t="s">
        <v>12724</v>
      </c>
      <c r="N850" t="s">
        <v>359</v>
      </c>
      <c r="S850" s="15">
        <f>VLOOKUP(J850,A:G,5,FALSE)</f>
        <v>43405</v>
      </c>
      <c r="T850" s="15" t="str">
        <f>IF(VLOOKUP(J850,A:G,6,FALSE)=0,"",VLOOKUP(J850,A:G,6,FALSE))</f>
        <v/>
      </c>
      <c r="U850" s="15" t="str">
        <f>IF(VLOOKUP(J850,A:G,7,FALSE)=0,"",VLOOKUP(J850,A:G,7,FALSE))</f>
        <v/>
      </c>
    </row>
    <row r="851" spans="10:21">
      <c r="J851" s="85" t="s">
        <v>12725</v>
      </c>
      <c r="K851" s="2" t="str">
        <f>VLOOKUP(J851,$A:$B,2,FALSE)</f>
        <v>x5002</v>
      </c>
      <c r="L851" t="s">
        <v>12725</v>
      </c>
      <c r="N851" t="s">
        <v>359</v>
      </c>
      <c r="S851" s="15">
        <f>VLOOKUP(J851,A:G,5,FALSE)</f>
        <v>43405</v>
      </c>
      <c r="T851" s="15" t="str">
        <f>IF(VLOOKUP(J851,A:G,6,FALSE)=0,"",VLOOKUP(J851,A:G,6,FALSE))</f>
        <v/>
      </c>
      <c r="U851" s="15" t="str">
        <f>IF(VLOOKUP(J851,A:G,7,FALSE)=0,"",VLOOKUP(J851,A:G,7,FALSE))</f>
        <v/>
      </c>
    </row>
    <row r="852" spans="10:21">
      <c r="J852" s="46" t="s">
        <v>12743</v>
      </c>
      <c r="K852" s="2"/>
      <c r="O852" t="s">
        <v>2286</v>
      </c>
      <c r="Q852" t="s">
        <v>10503</v>
      </c>
      <c r="R852" t="s">
        <v>15226</v>
      </c>
      <c r="S852" s="15">
        <v>43405</v>
      </c>
      <c r="T852" s="2"/>
      <c r="U852" s="15"/>
    </row>
    <row r="853" spans="10:21">
      <c r="J853" s="51" t="s">
        <v>130</v>
      </c>
      <c r="K853" s="2" t="str">
        <f>VLOOKUP(J853,$A:$B,2,FALSE)</f>
        <v>x0</v>
      </c>
      <c r="L853" t="s">
        <v>130</v>
      </c>
      <c r="P853" t="s">
        <v>627</v>
      </c>
      <c r="S853" s="15">
        <f>VLOOKUP(J853,A:G,5,FALSE)</f>
        <v>41827</v>
      </c>
      <c r="T853" s="15" t="str">
        <f>IF(VLOOKUP(J853,A:G,6,FALSE)=0,"",VLOOKUP(J853,A:G,6,FALSE))</f>
        <v/>
      </c>
      <c r="U853" s="15" t="str">
        <f>IF(VLOOKUP(J853,A:G,7,FALSE)=0,"",VLOOKUP(J853,A:G,7,FALSE))</f>
        <v/>
      </c>
    </row>
    <row r="854" spans="10:21">
      <c r="J854" s="85" t="s">
        <v>12726</v>
      </c>
      <c r="K854" s="2" t="str">
        <f>VLOOKUP(J854,$A:$B,2,FALSE)</f>
        <v>x5003</v>
      </c>
      <c r="L854" t="s">
        <v>12744</v>
      </c>
      <c r="S854" s="15">
        <f>VLOOKUP(J854,A:G,5,FALSE)</f>
        <v>43405</v>
      </c>
      <c r="T854" s="15" t="str">
        <f>IF(VLOOKUP(J854,A:G,6,FALSE)=0,"",VLOOKUP(J854,A:G,6,FALSE))</f>
        <v/>
      </c>
      <c r="U854" s="15" t="str">
        <f>IF(VLOOKUP(J854,A:G,7,FALSE)=0,"",VLOOKUP(J854,A:G,7,FALSE))</f>
        <v/>
      </c>
    </row>
    <row r="855" spans="10:21">
      <c r="J855" s="85" t="s">
        <v>12727</v>
      </c>
      <c r="K855" s="2" t="str">
        <f>VLOOKUP(J855,$A:$B,2,FALSE)</f>
        <v>x5004</v>
      </c>
      <c r="L855" t="s">
        <v>12745</v>
      </c>
      <c r="S855" s="15">
        <f>VLOOKUP(J855,A:G,5,FALSE)</f>
        <v>43405</v>
      </c>
      <c r="T855" s="15" t="str">
        <f>IF(VLOOKUP(J855,A:G,6,FALSE)=0,"",VLOOKUP(J855,A:G,6,FALSE))</f>
        <v/>
      </c>
      <c r="U855" s="15" t="str">
        <f>IF(VLOOKUP(J855,A:G,7,FALSE)=0,"",VLOOKUP(J855,A:G,7,FALSE))</f>
        <v/>
      </c>
    </row>
    <row r="856" spans="10:21">
      <c r="J856" s="46" t="s">
        <v>12746</v>
      </c>
      <c r="K856" s="2"/>
      <c r="O856" t="s">
        <v>2286</v>
      </c>
      <c r="Q856" t="s">
        <v>1309</v>
      </c>
      <c r="R856" t="s">
        <v>12747</v>
      </c>
      <c r="S856" s="15">
        <v>43405</v>
      </c>
      <c r="T856" s="2"/>
      <c r="U856" s="15"/>
    </row>
    <row r="857" spans="10:21">
      <c r="J857" s="51" t="s">
        <v>130</v>
      </c>
      <c r="K857" s="2" t="str">
        <f>VLOOKUP(J857,$A:$B,2,FALSE)</f>
        <v>x0</v>
      </c>
      <c r="L857" t="s">
        <v>130</v>
      </c>
      <c r="M857" t="s">
        <v>358</v>
      </c>
      <c r="S857" s="15">
        <f>VLOOKUP(J857,A:G,5,FALSE)</f>
        <v>41827</v>
      </c>
      <c r="T857" s="15" t="str">
        <f>IF(VLOOKUP(J857,A:G,6,FALSE)=0,"",VLOOKUP(J857,A:G,6,FALSE))</f>
        <v/>
      </c>
      <c r="U857" s="15" t="str">
        <f>IF(VLOOKUP(J857,A:G,7,FALSE)=0,"",VLOOKUP(J857,A:G,7,FALSE))</f>
        <v/>
      </c>
    </row>
    <row r="858" spans="10:21">
      <c r="J858" s="85" t="s">
        <v>12728</v>
      </c>
      <c r="K858" s="2" t="str">
        <f>VLOOKUP(J858,$A:$B,2,FALSE)</f>
        <v>x5005</v>
      </c>
      <c r="L858" t="s">
        <v>12728</v>
      </c>
      <c r="N858" t="s">
        <v>359</v>
      </c>
      <c r="S858" s="15">
        <f>VLOOKUP(J858,A:G,5,FALSE)</f>
        <v>43405</v>
      </c>
      <c r="T858" s="15" t="str">
        <f>IF(VLOOKUP(J858,A:G,6,FALSE)=0,"",VLOOKUP(J858,A:G,6,FALSE))</f>
        <v/>
      </c>
      <c r="U858" s="15" t="str">
        <f>IF(VLOOKUP(J858,A:G,7,FALSE)=0,"",VLOOKUP(J858,A:G,7,FALSE))</f>
        <v/>
      </c>
    </row>
    <row r="859" spans="10:21">
      <c r="J859" s="85" t="s">
        <v>12729</v>
      </c>
      <c r="K859" s="2" t="str">
        <f>VLOOKUP(J859,$A:$B,2,FALSE)</f>
        <v>x5006</v>
      </c>
      <c r="L859" t="s">
        <v>12729</v>
      </c>
      <c r="N859" t="s">
        <v>359</v>
      </c>
      <c r="S859" s="15">
        <f>VLOOKUP(J859,A:G,5,FALSE)</f>
        <v>43405</v>
      </c>
      <c r="T859" s="15" t="str">
        <f>IF(VLOOKUP(J859,A:G,6,FALSE)=0,"",VLOOKUP(J859,A:G,6,FALSE))</f>
        <v/>
      </c>
      <c r="U859" s="15" t="str">
        <f>IF(VLOOKUP(J859,A:G,7,FALSE)=0,"",VLOOKUP(J859,A:G,7,FALSE))</f>
        <v/>
      </c>
    </row>
    <row r="860" spans="10:21">
      <c r="J860" s="46" t="s">
        <v>12748</v>
      </c>
      <c r="K860" s="2"/>
      <c r="O860" t="s">
        <v>2286</v>
      </c>
      <c r="Q860" t="s">
        <v>369</v>
      </c>
      <c r="R860" t="s">
        <v>12603</v>
      </c>
      <c r="S860" s="15">
        <v>43405</v>
      </c>
      <c r="T860" s="2"/>
      <c r="U860" s="15"/>
    </row>
    <row r="861" spans="10:21">
      <c r="J861" s="51" t="s">
        <v>130</v>
      </c>
      <c r="K861" s="2" t="str">
        <f t="shared" ref="K861:K877" si="154">VLOOKUP(J861,$A:$B,2,FALSE)</f>
        <v>x0</v>
      </c>
      <c r="L861" t="s">
        <v>130</v>
      </c>
      <c r="M861" t="s">
        <v>358</v>
      </c>
      <c r="S861" s="15">
        <f t="shared" ref="S861:S877" si="155">VLOOKUP(J861,A:G,5,FALSE)</f>
        <v>41827</v>
      </c>
      <c r="T861" s="15" t="str">
        <f t="shared" ref="T861:T877" si="156">IF(VLOOKUP(J861,A:G,6,FALSE)=0,"",VLOOKUP(J861,A:G,6,FALSE))</f>
        <v/>
      </c>
      <c r="U861" s="15" t="str">
        <f t="shared" ref="U861:U877" si="157">IF(VLOOKUP(J861,A:G,7,FALSE)=0,"",VLOOKUP(J861,A:G,7,FALSE))</f>
        <v/>
      </c>
    </row>
    <row r="862" spans="10:21">
      <c r="J862" s="85" t="s">
        <v>7119</v>
      </c>
      <c r="K862" s="2" t="str">
        <f t="shared" si="154"/>
        <v>x186</v>
      </c>
      <c r="L862" t="s">
        <v>7119</v>
      </c>
      <c r="N862" t="s">
        <v>359</v>
      </c>
      <c r="S862" s="15">
        <f t="shared" si="155"/>
        <v>42277</v>
      </c>
      <c r="T862" s="15" t="str">
        <f t="shared" si="156"/>
        <v/>
      </c>
      <c r="U862" s="15" t="str">
        <f t="shared" si="157"/>
        <v/>
      </c>
    </row>
    <row r="863" spans="10:21">
      <c r="J863" s="85" t="s">
        <v>162</v>
      </c>
      <c r="K863" s="2" t="str">
        <f t="shared" si="154"/>
        <v>x7</v>
      </c>
      <c r="L863" t="s">
        <v>162</v>
      </c>
      <c r="M863" t="s">
        <v>12749</v>
      </c>
      <c r="N863" t="s">
        <v>359</v>
      </c>
      <c r="S863" s="15">
        <f t="shared" si="155"/>
        <v>41827</v>
      </c>
      <c r="T863" s="15" t="str">
        <f t="shared" si="156"/>
        <v/>
      </c>
      <c r="U863" s="15" t="str">
        <f t="shared" si="157"/>
        <v/>
      </c>
    </row>
    <row r="864" spans="10:21">
      <c r="J864" s="50" t="s">
        <v>12739</v>
      </c>
      <c r="K864" s="2" t="str">
        <f t="shared" si="154"/>
        <v>x6005</v>
      </c>
      <c r="L864" t="s">
        <v>12739</v>
      </c>
      <c r="N864" t="s">
        <v>359</v>
      </c>
      <c r="S864" s="15">
        <f t="shared" si="155"/>
        <v>43405</v>
      </c>
      <c r="T864" s="15" t="str">
        <f t="shared" si="156"/>
        <v/>
      </c>
      <c r="U864" s="15" t="str">
        <f t="shared" si="157"/>
        <v/>
      </c>
    </row>
    <row r="865" spans="10:21">
      <c r="J865" s="85" t="s">
        <v>9920</v>
      </c>
      <c r="K865" s="2" t="str">
        <f t="shared" si="154"/>
        <v>x81</v>
      </c>
      <c r="L865" t="s">
        <v>9920</v>
      </c>
      <c r="N865" t="s">
        <v>359</v>
      </c>
      <c r="S865" s="15">
        <f t="shared" si="155"/>
        <v>41827</v>
      </c>
      <c r="T865" s="15" t="str">
        <f t="shared" si="156"/>
        <v/>
      </c>
      <c r="U865" s="15">
        <f t="shared" si="157"/>
        <v>42277</v>
      </c>
    </row>
    <row r="866" spans="10:21">
      <c r="J866" s="85" t="s">
        <v>136</v>
      </c>
      <c r="K866" s="2" t="str">
        <f t="shared" si="154"/>
        <v>x39</v>
      </c>
      <c r="L866" t="s">
        <v>136</v>
      </c>
      <c r="N866" t="s">
        <v>359</v>
      </c>
      <c r="S866" s="15">
        <f t="shared" si="155"/>
        <v>41827</v>
      </c>
      <c r="T866" s="15" t="str">
        <f t="shared" si="156"/>
        <v/>
      </c>
      <c r="U866" s="15" t="str">
        <f t="shared" si="157"/>
        <v/>
      </c>
    </row>
    <row r="867" spans="10:21">
      <c r="J867" s="85" t="s">
        <v>5008</v>
      </c>
      <c r="K867" s="2" t="str">
        <f t="shared" si="154"/>
        <v>x177</v>
      </c>
      <c r="L867" t="s">
        <v>5008</v>
      </c>
      <c r="N867" t="s">
        <v>359</v>
      </c>
      <c r="S867" s="15">
        <f t="shared" si="155"/>
        <v>41827</v>
      </c>
      <c r="T867" s="15" t="str">
        <f t="shared" si="156"/>
        <v/>
      </c>
      <c r="U867" s="15" t="str">
        <f t="shared" si="157"/>
        <v/>
      </c>
    </row>
    <row r="868" spans="10:21">
      <c r="J868" s="85" t="s">
        <v>12735</v>
      </c>
      <c r="K868" s="2" t="str">
        <f t="shared" si="154"/>
        <v>x6001</v>
      </c>
      <c r="L868" t="s">
        <v>12735</v>
      </c>
      <c r="M868" t="s">
        <v>12749</v>
      </c>
      <c r="N868" t="s">
        <v>359</v>
      </c>
      <c r="S868" s="15">
        <f t="shared" si="155"/>
        <v>43405</v>
      </c>
      <c r="T868" s="15" t="str">
        <f t="shared" si="156"/>
        <v/>
      </c>
      <c r="U868" s="15" t="str">
        <f t="shared" si="157"/>
        <v/>
      </c>
    </row>
    <row r="869" spans="10:21">
      <c r="J869" s="50" t="s">
        <v>6742</v>
      </c>
      <c r="K869" s="2" t="str">
        <f t="shared" si="154"/>
        <v>x184</v>
      </c>
      <c r="L869" t="s">
        <v>6742</v>
      </c>
      <c r="N869" t="s">
        <v>359</v>
      </c>
      <c r="S869" s="15">
        <f t="shared" si="155"/>
        <v>42277</v>
      </c>
      <c r="T869" s="15" t="str">
        <f t="shared" si="156"/>
        <v/>
      </c>
      <c r="U869" s="15" t="str">
        <f t="shared" si="157"/>
        <v/>
      </c>
    </row>
    <row r="870" spans="10:21">
      <c r="J870" s="85" t="s">
        <v>132</v>
      </c>
      <c r="K870" s="2" t="str">
        <f t="shared" si="154"/>
        <v>x32</v>
      </c>
      <c r="L870" t="s">
        <v>132</v>
      </c>
      <c r="N870" t="s">
        <v>359</v>
      </c>
      <c r="S870" s="15">
        <f t="shared" si="155"/>
        <v>41827</v>
      </c>
      <c r="T870" s="15" t="str">
        <f t="shared" si="156"/>
        <v/>
      </c>
      <c r="U870" s="15" t="str">
        <f t="shared" si="157"/>
        <v/>
      </c>
    </row>
    <row r="871" spans="10:21">
      <c r="J871" s="85" t="s">
        <v>12736</v>
      </c>
      <c r="K871" s="2" t="str">
        <f t="shared" si="154"/>
        <v>x6002</v>
      </c>
      <c r="L871" t="s">
        <v>12736</v>
      </c>
      <c r="M871" t="s">
        <v>12749</v>
      </c>
      <c r="N871" t="s">
        <v>359</v>
      </c>
      <c r="S871" s="15">
        <f t="shared" si="155"/>
        <v>43405</v>
      </c>
      <c r="T871" s="15" t="str">
        <f t="shared" si="156"/>
        <v/>
      </c>
      <c r="U871" s="15">
        <v>45122</v>
      </c>
    </row>
    <row r="872" spans="10:21">
      <c r="J872" s="50" t="s">
        <v>169</v>
      </c>
      <c r="K872" s="2" t="str">
        <f t="shared" si="154"/>
        <v>x120</v>
      </c>
      <c r="L872" t="s">
        <v>169</v>
      </c>
      <c r="M872" t="s">
        <v>358</v>
      </c>
      <c r="N872" t="s">
        <v>359</v>
      </c>
      <c r="S872" s="15">
        <f t="shared" si="155"/>
        <v>41827</v>
      </c>
      <c r="T872" s="15" t="str">
        <f t="shared" si="156"/>
        <v/>
      </c>
      <c r="U872" s="15" t="str">
        <f t="shared" si="157"/>
        <v/>
      </c>
    </row>
    <row r="873" spans="10:21">
      <c r="J873" s="97" t="s">
        <v>170</v>
      </c>
      <c r="K873" s="2" t="str">
        <f t="shared" si="154"/>
        <v>x119</v>
      </c>
      <c r="L873" t="s">
        <v>170</v>
      </c>
      <c r="N873" t="s">
        <v>359</v>
      </c>
      <c r="S873" s="15">
        <f t="shared" si="155"/>
        <v>41827</v>
      </c>
      <c r="T873" s="15" t="str">
        <f t="shared" si="156"/>
        <v/>
      </c>
      <c r="U873" s="15" t="str">
        <f t="shared" si="157"/>
        <v/>
      </c>
    </row>
    <row r="874" spans="10:21">
      <c r="J874" s="97" t="s">
        <v>3409</v>
      </c>
      <c r="K874" s="2" t="str">
        <f t="shared" si="154"/>
        <v>x121</v>
      </c>
      <c r="L874" t="s">
        <v>3409</v>
      </c>
      <c r="N874" t="s">
        <v>359</v>
      </c>
      <c r="S874" s="15">
        <f t="shared" si="155"/>
        <v>41827</v>
      </c>
      <c r="T874" s="15" t="str">
        <f t="shared" si="156"/>
        <v/>
      </c>
      <c r="U874" s="15" t="str">
        <f t="shared" si="157"/>
        <v/>
      </c>
    </row>
    <row r="875" spans="10:21">
      <c r="J875" s="50" t="s">
        <v>179</v>
      </c>
      <c r="K875" s="2" t="str">
        <f t="shared" si="154"/>
        <v>x122</v>
      </c>
      <c r="L875" t="s">
        <v>179</v>
      </c>
      <c r="N875" t="s">
        <v>359</v>
      </c>
      <c r="S875" s="15">
        <f t="shared" si="155"/>
        <v>41827</v>
      </c>
      <c r="T875" s="15" t="str">
        <f t="shared" si="156"/>
        <v/>
      </c>
      <c r="U875" s="15" t="str">
        <f t="shared" si="157"/>
        <v/>
      </c>
    </row>
    <row r="876" spans="10:21">
      <c r="J876" s="85" t="s">
        <v>12737</v>
      </c>
      <c r="K876" s="2" t="str">
        <f t="shared" si="154"/>
        <v>x6003</v>
      </c>
      <c r="L876" t="s">
        <v>12737</v>
      </c>
      <c r="M876" t="s">
        <v>12749</v>
      </c>
      <c r="N876" t="s">
        <v>359</v>
      </c>
      <c r="S876" s="15">
        <f t="shared" si="155"/>
        <v>43405</v>
      </c>
      <c r="T876" s="15" t="str">
        <f t="shared" si="156"/>
        <v/>
      </c>
      <c r="U876" s="15" t="str">
        <f t="shared" si="157"/>
        <v/>
      </c>
    </row>
    <row r="877" spans="10:21">
      <c r="J877" s="50" t="s">
        <v>9925</v>
      </c>
      <c r="K877" s="2" t="str">
        <f t="shared" si="154"/>
        <v>x115</v>
      </c>
      <c r="L877" t="s">
        <v>9925</v>
      </c>
      <c r="N877" t="s">
        <v>359</v>
      </c>
      <c r="S877" s="15">
        <f t="shared" si="155"/>
        <v>41827</v>
      </c>
      <c r="T877" s="15" t="str">
        <f t="shared" si="156"/>
        <v/>
      </c>
      <c r="U877" s="15" t="str">
        <f t="shared" si="157"/>
        <v/>
      </c>
    </row>
    <row r="878" spans="10:21">
      <c r="J878" s="46" t="s">
        <v>12824</v>
      </c>
      <c r="K878" s="2"/>
      <c r="O878" t="s">
        <v>2286</v>
      </c>
      <c r="Q878" t="s">
        <v>373</v>
      </c>
      <c r="R878" t="s">
        <v>12751</v>
      </c>
      <c r="S878" s="15">
        <v>43405</v>
      </c>
      <c r="T878" s="2"/>
      <c r="U878" s="30">
        <v>44027</v>
      </c>
    </row>
    <row r="879" spans="10:21">
      <c r="J879" s="51" t="s">
        <v>130</v>
      </c>
      <c r="K879" s="2" t="str">
        <f t="shared" ref="K879:K891" si="158">VLOOKUP(J879,$A:$B,2,FALSE)</f>
        <v>x0</v>
      </c>
      <c r="L879" t="s">
        <v>130</v>
      </c>
      <c r="M879" t="s">
        <v>358</v>
      </c>
      <c r="S879" s="15">
        <f t="shared" ref="S879:S891" si="159">VLOOKUP(J879,A:G,5,FALSE)</f>
        <v>41827</v>
      </c>
      <c r="T879" s="15" t="str">
        <f t="shared" ref="T879:T891" si="160">IF(VLOOKUP(J879,A:G,6,FALSE)=0,"",VLOOKUP(J879,A:G,6,FALSE))</f>
        <v/>
      </c>
      <c r="U879" s="15" t="str">
        <f t="shared" ref="U879:U891" si="161">IF(VLOOKUP(J879,A:G,7,FALSE)=0,"",VLOOKUP(J879,A:G,7,FALSE))</f>
        <v/>
      </c>
    </row>
    <row r="880" spans="10:21">
      <c r="J880" s="85" t="s">
        <v>9920</v>
      </c>
      <c r="K880" s="2" t="str">
        <f t="shared" si="158"/>
        <v>x81</v>
      </c>
      <c r="L880" t="s">
        <v>9920</v>
      </c>
      <c r="N880" t="s">
        <v>359</v>
      </c>
      <c r="S880" s="15">
        <f t="shared" si="159"/>
        <v>41827</v>
      </c>
      <c r="T880" s="15" t="str">
        <f t="shared" si="160"/>
        <v/>
      </c>
      <c r="U880" s="15">
        <f t="shared" si="161"/>
        <v>42277</v>
      </c>
    </row>
    <row r="881" spans="10:21">
      <c r="J881" s="85" t="s">
        <v>162</v>
      </c>
      <c r="K881" s="2" t="str">
        <f t="shared" si="158"/>
        <v>x7</v>
      </c>
      <c r="L881" t="str">
        <f>J881</f>
        <v>Bonds</v>
      </c>
      <c r="N881" t="s">
        <v>359</v>
      </c>
      <c r="S881" s="15">
        <f t="shared" si="159"/>
        <v>41827</v>
      </c>
      <c r="T881" s="15" t="str">
        <f t="shared" si="160"/>
        <v/>
      </c>
      <c r="U881" s="15" t="str">
        <f t="shared" si="161"/>
        <v/>
      </c>
    </row>
    <row r="882" spans="10:21">
      <c r="J882" s="85" t="s">
        <v>13452</v>
      </c>
      <c r="K882" s="2" t="str">
        <f t="shared" si="158"/>
        <v>x6006</v>
      </c>
      <c r="L882" t="str">
        <f>J882</f>
        <v>Technical provisions [Pension funds for ECB]</v>
      </c>
      <c r="M882" s="32" t="s">
        <v>4680</v>
      </c>
      <c r="N882" t="s">
        <v>359</v>
      </c>
      <c r="S882" s="30">
        <f t="shared" si="159"/>
        <v>44027</v>
      </c>
      <c r="T882" s="15" t="str">
        <f t="shared" si="160"/>
        <v/>
      </c>
      <c r="U882" s="15">
        <v>45122</v>
      </c>
    </row>
    <row r="883" spans="10:21">
      <c r="J883" s="50" t="s">
        <v>190</v>
      </c>
      <c r="K883" s="2" t="str">
        <f t="shared" si="158"/>
        <v>x155</v>
      </c>
      <c r="L883" t="str">
        <f>J883</f>
        <v>Technical provisions</v>
      </c>
      <c r="N883" t="s">
        <v>359</v>
      </c>
      <c r="S883" s="15">
        <f t="shared" si="159"/>
        <v>41827</v>
      </c>
      <c r="T883" s="15" t="str">
        <f t="shared" si="160"/>
        <v/>
      </c>
      <c r="U883" s="15" t="str">
        <f t="shared" si="161"/>
        <v/>
      </c>
    </row>
    <row r="884" spans="10:21">
      <c r="J884" s="50" t="s">
        <v>12724</v>
      </c>
      <c r="K884" s="2" t="str">
        <f t="shared" si="158"/>
        <v>x5001</v>
      </c>
      <c r="L884" t="str">
        <f>J884</f>
        <v>Margin for adverse deviation</v>
      </c>
      <c r="N884" t="s">
        <v>359</v>
      </c>
      <c r="S884" s="15">
        <f t="shared" si="159"/>
        <v>43405</v>
      </c>
      <c r="T884" s="15" t="str">
        <f t="shared" si="160"/>
        <v/>
      </c>
      <c r="U884" s="15" t="str">
        <f t="shared" si="161"/>
        <v/>
      </c>
    </row>
    <row r="885" spans="10:21">
      <c r="J885" s="85" t="s">
        <v>132</v>
      </c>
      <c r="K885" s="2" t="str">
        <f t="shared" si="158"/>
        <v>x32</v>
      </c>
      <c r="L885" t="s">
        <v>132</v>
      </c>
      <c r="N885" t="s">
        <v>359</v>
      </c>
      <c r="S885" s="15">
        <f t="shared" si="159"/>
        <v>41827</v>
      </c>
      <c r="T885" s="15" t="str">
        <f t="shared" si="160"/>
        <v/>
      </c>
      <c r="U885" s="15" t="str">
        <f t="shared" si="161"/>
        <v/>
      </c>
    </row>
    <row r="886" spans="10:21">
      <c r="J886" s="85" t="s">
        <v>12736</v>
      </c>
      <c r="K886" s="2" t="str">
        <f t="shared" si="158"/>
        <v>x6002</v>
      </c>
      <c r="L886" t="s">
        <v>12750</v>
      </c>
      <c r="M886" t="s">
        <v>358</v>
      </c>
      <c r="N886" t="s">
        <v>359</v>
      </c>
      <c r="S886" s="15">
        <f t="shared" si="159"/>
        <v>43405</v>
      </c>
      <c r="T886" s="15" t="str">
        <f t="shared" si="160"/>
        <v/>
      </c>
      <c r="U886" s="15" t="str">
        <f t="shared" si="161"/>
        <v/>
      </c>
    </row>
    <row r="887" spans="10:21">
      <c r="J887" s="50" t="s">
        <v>12738</v>
      </c>
      <c r="K887" s="2" t="str">
        <f t="shared" si="158"/>
        <v>x6004</v>
      </c>
      <c r="L887" t="s">
        <v>12738</v>
      </c>
      <c r="M887" t="s">
        <v>358</v>
      </c>
      <c r="N887" t="s">
        <v>359</v>
      </c>
      <c r="S887" s="15">
        <f t="shared" si="159"/>
        <v>43405</v>
      </c>
      <c r="T887" s="15" t="str">
        <f t="shared" si="160"/>
        <v/>
      </c>
      <c r="U887" s="15" t="str">
        <f t="shared" si="161"/>
        <v/>
      </c>
    </row>
    <row r="888" spans="10:21">
      <c r="J888" s="97" t="s">
        <v>169</v>
      </c>
      <c r="K888" s="2" t="str">
        <f t="shared" si="158"/>
        <v>x120</v>
      </c>
      <c r="L888" t="s">
        <v>169</v>
      </c>
      <c r="M888" t="s">
        <v>358</v>
      </c>
      <c r="N888" t="s">
        <v>359</v>
      </c>
      <c r="S888" s="15">
        <f t="shared" si="159"/>
        <v>41827</v>
      </c>
      <c r="T888" s="15" t="str">
        <f t="shared" si="160"/>
        <v/>
      </c>
      <c r="U888" s="15" t="str">
        <f t="shared" si="161"/>
        <v/>
      </c>
    </row>
    <row r="889" spans="10:21">
      <c r="J889" s="108" t="s">
        <v>170</v>
      </c>
      <c r="K889" s="2" t="str">
        <f t="shared" si="158"/>
        <v>x119</v>
      </c>
      <c r="L889" t="s">
        <v>170</v>
      </c>
      <c r="N889" t="s">
        <v>359</v>
      </c>
      <c r="S889" s="15">
        <f t="shared" si="159"/>
        <v>41827</v>
      </c>
      <c r="T889" s="15" t="str">
        <f t="shared" si="160"/>
        <v/>
      </c>
      <c r="U889" s="15" t="str">
        <f t="shared" si="161"/>
        <v/>
      </c>
    </row>
    <row r="890" spans="10:21">
      <c r="J890" s="108" t="s">
        <v>3409</v>
      </c>
      <c r="K890" s="2" t="str">
        <f t="shared" si="158"/>
        <v>x121</v>
      </c>
      <c r="L890" t="s">
        <v>3409</v>
      </c>
      <c r="N890" t="s">
        <v>359</v>
      </c>
      <c r="S890" s="15">
        <f t="shared" si="159"/>
        <v>41827</v>
      </c>
      <c r="T890" s="15" t="str">
        <f t="shared" si="160"/>
        <v/>
      </c>
      <c r="U890" s="15" t="str">
        <f t="shared" si="161"/>
        <v/>
      </c>
    </row>
    <row r="891" spans="10:21">
      <c r="J891" s="97" t="s">
        <v>179</v>
      </c>
      <c r="K891" s="2" t="str">
        <f t="shared" si="158"/>
        <v>x122</v>
      </c>
      <c r="L891" t="s">
        <v>179</v>
      </c>
      <c r="N891" t="s">
        <v>359</v>
      </c>
      <c r="S891" s="15">
        <f t="shared" si="159"/>
        <v>41827</v>
      </c>
      <c r="T891" s="15" t="str">
        <f t="shared" si="160"/>
        <v/>
      </c>
      <c r="U891" s="15" t="str">
        <f t="shared" si="161"/>
        <v/>
      </c>
    </row>
    <row r="892" spans="10:21">
      <c r="J892" s="46" t="s">
        <v>15192</v>
      </c>
      <c r="K892" s="2"/>
      <c r="L892" s="2"/>
      <c r="M892" s="32"/>
      <c r="N892" s="32"/>
      <c r="O892" s="32" t="s">
        <v>2286</v>
      </c>
      <c r="P892" s="32"/>
      <c r="Q892" s="109" t="s">
        <v>357</v>
      </c>
      <c r="S892" s="30">
        <v>44757</v>
      </c>
      <c r="T892" s="15"/>
      <c r="U892" s="15"/>
    </row>
    <row r="893" spans="10:21">
      <c r="J893" s="17" t="s">
        <v>132</v>
      </c>
      <c r="K893" s="2" t="str">
        <f>VLOOKUP(J893,$A:$B,2,FALSE)</f>
        <v>x32</v>
      </c>
      <c r="L893" s="2" t="str">
        <f t="shared" ref="L893:L896" si="162">J893</f>
        <v>Derivatives</v>
      </c>
      <c r="M893" s="32"/>
      <c r="N893" s="32"/>
      <c r="O893" s="32"/>
      <c r="P893" s="32"/>
      <c r="Q893" s="32"/>
      <c r="S893" s="30">
        <f>VLOOKUP(J893,A:G,5,FALSE)</f>
        <v>41827</v>
      </c>
      <c r="T893" s="15" t="str">
        <f>IF(VLOOKUP(J893,A:G,6,FALSE)=0,"",VLOOKUP(J893,A:G,6,FALSE))</f>
        <v/>
      </c>
      <c r="U893" s="15" t="str">
        <f>IF(VLOOKUP(J893,A:G,7,FALSE)=0,"",VLOOKUP(J893,A:G,7,FALSE))</f>
        <v/>
      </c>
    </row>
    <row r="894" spans="10:21">
      <c r="J894" s="85" t="s">
        <v>15193</v>
      </c>
      <c r="K894" s="2" t="str">
        <f>VLOOKUP(J894,$A:$B,2,FALSE)</f>
        <v>x7000</v>
      </c>
      <c r="L894" s="2" t="str">
        <f t="shared" si="162"/>
        <v>Forward exchange rate agreement</v>
      </c>
      <c r="M894" s="32"/>
      <c r="N894" s="32"/>
      <c r="O894" s="32"/>
      <c r="P894" s="32"/>
      <c r="Q894" s="32"/>
      <c r="S894" s="30">
        <f>VLOOKUP(J894,A:G,5,FALSE)</f>
        <v>44757</v>
      </c>
      <c r="T894" s="15" t="str">
        <f>IF(VLOOKUP(J894,A:G,6,FALSE)=0,"",VLOOKUP(J894,A:G,6,FALSE))</f>
        <v/>
      </c>
      <c r="U894" s="15" t="str">
        <f>IF(VLOOKUP(J894,A:G,7,FALSE)=0,"",VLOOKUP(J894,A:G,7,FALSE))</f>
        <v/>
      </c>
    </row>
    <row r="895" spans="10:21">
      <c r="J895" s="19" t="s">
        <v>145</v>
      </c>
      <c r="K895" s="2" t="str">
        <f>VLOOKUP(J895,$A:$B,2,FALSE)</f>
        <v>x153</v>
      </c>
      <c r="L895" s="2" t="str">
        <f t="shared" si="162"/>
        <v>Swaps - interest rate</v>
      </c>
      <c r="M895" s="32"/>
      <c r="N895" s="32"/>
      <c r="O895" s="32"/>
      <c r="P895" s="32"/>
      <c r="Q895" s="32"/>
      <c r="S895" s="30">
        <f>VLOOKUP(J895,A:G,5,FALSE)</f>
        <v>41827</v>
      </c>
      <c r="T895" s="15" t="str">
        <f>IF(VLOOKUP(J895,A:G,6,FALSE)=0,"",VLOOKUP(J895,A:G,6,FALSE))</f>
        <v/>
      </c>
      <c r="U895" s="15" t="str">
        <f>IF(VLOOKUP(J895,A:G,7,FALSE)=0,"",VLOOKUP(J895,A:G,7,FALSE))</f>
        <v/>
      </c>
    </row>
    <row r="896" spans="10:21">
      <c r="J896" s="85" t="s">
        <v>15194</v>
      </c>
      <c r="K896" s="2" t="str">
        <f>VLOOKUP(J896,$A:$B,2,FALSE)</f>
        <v>x7001</v>
      </c>
      <c r="L896" s="2" t="str">
        <f t="shared" si="162"/>
        <v>Derivatives other than forward exchange rate agreement and interest rate swaps</v>
      </c>
      <c r="M896" s="32"/>
      <c r="N896" s="32"/>
      <c r="O896" s="32"/>
      <c r="P896" s="32"/>
      <c r="Q896" s="32"/>
      <c r="S896" s="30">
        <f>VLOOKUP(J896,A:G,5,FALSE)</f>
        <v>44757</v>
      </c>
      <c r="T896" s="15" t="str">
        <f>IF(VLOOKUP(J896,A:G,6,FALSE)=0,"",VLOOKUP(J896,A:G,6,FALSE))</f>
        <v/>
      </c>
      <c r="U896" s="15" t="str">
        <f>IF(VLOOKUP(J896,A:G,7,FALSE)=0,"",VLOOKUP(J896,A:G,7,FALSE))</f>
        <v/>
      </c>
    </row>
    <row r="897" spans="10:21">
      <c r="J897" s="16" t="s">
        <v>15652</v>
      </c>
      <c r="K897" s="2"/>
      <c r="O897" s="32" t="s">
        <v>2286</v>
      </c>
      <c r="P897" s="73"/>
      <c r="Q897" s="73" t="s">
        <v>10503</v>
      </c>
      <c r="S897" s="30">
        <v>45122</v>
      </c>
      <c r="T897" s="15"/>
      <c r="U897" s="15"/>
    </row>
    <row r="898" spans="10:21">
      <c r="J898" s="17" t="s">
        <v>14504</v>
      </c>
      <c r="K898" s="2" t="str">
        <f>VLOOKUP(J898,$A:$B,2,FALSE)</f>
        <v>x341</v>
      </c>
      <c r="L898" t="s">
        <v>12862</v>
      </c>
      <c r="O898" s="73"/>
      <c r="P898" s="73"/>
      <c r="Q898" s="73"/>
      <c r="S898" s="30">
        <f>VLOOKUP(J898,A:G,5,FALSE)</f>
        <v>45122</v>
      </c>
      <c r="T898" s="15" t="str">
        <f>IF(VLOOKUP(J898,A:G,6,FALSE)=0,"",VLOOKUP(J898,A:G,6,FALSE))</f>
        <v/>
      </c>
      <c r="U898" s="15" t="str">
        <f>IF(VLOOKUP(J898,A:G,7,FALSE)=0,"",VLOOKUP(J898,A:G,7,FALSE))</f>
        <v/>
      </c>
    </row>
    <row r="899" spans="10:21">
      <c r="J899" s="17" t="s">
        <v>14505</v>
      </c>
      <c r="K899" s="2" t="str">
        <f>VLOOKUP(J899,$A:$B,2,FALSE)</f>
        <v>x342</v>
      </c>
      <c r="L899" t="s">
        <v>12863</v>
      </c>
      <c r="O899" s="73"/>
      <c r="P899" s="73"/>
      <c r="Q899" s="73"/>
      <c r="S899" s="30">
        <f>VLOOKUP(J899,A:G,5,FALSE)</f>
        <v>45122</v>
      </c>
      <c r="T899" s="15" t="str">
        <f>IF(VLOOKUP(J899,A:G,6,FALSE)=0,"",VLOOKUP(J899,A:G,6,FALSE))</f>
        <v/>
      </c>
      <c r="U899" s="15" t="str">
        <f>IF(VLOOKUP(J899,A:G,7,FALSE)=0,"",VLOOKUP(J899,A:G,7,FALSE))</f>
        <v/>
      </c>
    </row>
    <row r="900" spans="10:21">
      <c r="J900" s="17" t="s">
        <v>130</v>
      </c>
      <c r="K900" s="2" t="str">
        <f>VLOOKUP(J900,$A:$B,2,FALSE)</f>
        <v>x0</v>
      </c>
      <c r="L900" t="s">
        <v>13109</v>
      </c>
      <c r="O900" s="73"/>
      <c r="P900" s="73"/>
      <c r="Q900" s="73"/>
      <c r="S900" s="30">
        <f>VLOOKUP(J900,A:G,5,FALSE)</f>
        <v>41827</v>
      </c>
      <c r="T900" s="15" t="str">
        <f>IF(VLOOKUP(J900,A:G,6,FALSE)=0,"",VLOOKUP(J900,A:G,6,FALSE))</f>
        <v/>
      </c>
      <c r="U900" s="15" t="str">
        <f>IF(VLOOKUP(J900,A:G,7,FALSE)=0,"",VLOOKUP(J900,A:G,7,FALSE))</f>
        <v/>
      </c>
    </row>
    <row r="901" spans="10:21">
      <c r="J901" s="25" t="s">
        <v>15624</v>
      </c>
      <c r="K901" s="2"/>
      <c r="L901" s="29"/>
      <c r="M901" s="32"/>
      <c r="N901" s="32"/>
      <c r="O901" s="32" t="s">
        <v>2286</v>
      </c>
      <c r="P901" s="32"/>
      <c r="Q901" s="32" t="s">
        <v>369</v>
      </c>
      <c r="R901" s="32"/>
      <c r="S901" s="30">
        <v>45122</v>
      </c>
      <c r="T901" s="15"/>
      <c r="U901" s="15"/>
    </row>
    <row r="902" spans="10:21">
      <c r="J902" s="51" t="s">
        <v>130</v>
      </c>
      <c r="K902" s="2" t="str">
        <f t="shared" ref="K902:K913" si="163">VLOOKUP(J902,$A:$B,2,FALSE)</f>
        <v>x0</v>
      </c>
      <c r="L902" s="24" t="str">
        <f t="shared" ref="L902:L913" si="164">J902</f>
        <v>Total/NA</v>
      </c>
      <c r="M902" s="32" t="s">
        <v>358</v>
      </c>
      <c r="N902" s="32"/>
      <c r="O902" s="32"/>
      <c r="P902" s="32"/>
      <c r="Q902" s="32"/>
      <c r="R902" s="32"/>
      <c r="S902" s="30">
        <f t="shared" ref="S902:S913" si="165">VLOOKUP(J902,A:G,5,FALSE)</f>
        <v>41827</v>
      </c>
      <c r="T902" s="15" t="str">
        <f t="shared" ref="T902:T913" si="166">IF(VLOOKUP(J902,A:G,6,FALSE)=0,"",VLOOKUP(J902,A:G,6,FALSE))</f>
        <v/>
      </c>
      <c r="U902" s="15" t="str">
        <f t="shared" ref="U902:U913" si="167">IF(VLOOKUP(J902,A:G,7,FALSE)=0,"",VLOOKUP(J902,A:G,7,FALSE))</f>
        <v/>
      </c>
    </row>
    <row r="903" spans="10:21">
      <c r="J903" s="19" t="s">
        <v>137</v>
      </c>
      <c r="K903" s="2" t="str">
        <f t="shared" si="163"/>
        <v>x82</v>
      </c>
      <c r="L903" s="24" t="str">
        <f t="shared" si="164"/>
        <v>Loans and bonds</v>
      </c>
      <c r="M903" s="32" t="s">
        <v>358</v>
      </c>
      <c r="N903" s="32" t="s">
        <v>359</v>
      </c>
      <c r="O903" s="32"/>
      <c r="P903" s="32"/>
      <c r="Q903" s="32"/>
      <c r="R903" s="32"/>
      <c r="S903" s="30">
        <f t="shared" si="165"/>
        <v>41827</v>
      </c>
      <c r="T903" s="15" t="str">
        <f t="shared" si="166"/>
        <v/>
      </c>
      <c r="U903" s="15" t="str">
        <f t="shared" si="167"/>
        <v/>
      </c>
    </row>
    <row r="904" spans="10:21">
      <c r="J904" s="21" t="s">
        <v>9920</v>
      </c>
      <c r="K904" s="2" t="str">
        <f t="shared" si="163"/>
        <v>x81</v>
      </c>
      <c r="L904" s="24" t="str">
        <f t="shared" si="164"/>
        <v>Mortgages and loans</v>
      </c>
      <c r="M904" s="32" t="s">
        <v>358</v>
      </c>
      <c r="N904" s="32" t="s">
        <v>359</v>
      </c>
      <c r="O904" s="32"/>
      <c r="P904" s="32"/>
      <c r="Q904" s="32"/>
      <c r="R904" s="32"/>
      <c r="S904" s="30">
        <f t="shared" si="165"/>
        <v>41827</v>
      </c>
      <c r="T904" s="15" t="str">
        <f t="shared" si="166"/>
        <v/>
      </c>
      <c r="U904" s="15">
        <f t="shared" si="167"/>
        <v>42277</v>
      </c>
    </row>
    <row r="905" spans="10:21">
      <c r="J905" s="22" t="s">
        <v>7399</v>
      </c>
      <c r="K905" s="2" t="str">
        <f t="shared" si="163"/>
        <v>x208</v>
      </c>
      <c r="L905" s="24" t="str">
        <f t="shared" si="164"/>
        <v>Loans</v>
      </c>
      <c r="M905" s="32"/>
      <c r="N905" s="32" t="s">
        <v>359</v>
      </c>
      <c r="O905" s="32"/>
      <c r="P905" s="32"/>
      <c r="Q905" s="32"/>
      <c r="R905" s="32"/>
      <c r="S905" s="30">
        <f t="shared" si="165"/>
        <v>42277</v>
      </c>
      <c r="T905" s="15">
        <f t="shared" si="166"/>
        <v>41639</v>
      </c>
      <c r="U905" s="15" t="str">
        <f t="shared" si="167"/>
        <v/>
      </c>
    </row>
    <row r="906" spans="10:21">
      <c r="J906" s="22" t="s">
        <v>7400</v>
      </c>
      <c r="K906" s="2" t="str">
        <f t="shared" si="163"/>
        <v>x209</v>
      </c>
      <c r="L906" s="24" t="str">
        <f t="shared" si="164"/>
        <v>Mortgages</v>
      </c>
      <c r="M906" s="32"/>
      <c r="N906" s="32" t="s">
        <v>359</v>
      </c>
      <c r="O906" s="32"/>
      <c r="P906" s="32"/>
      <c r="Q906" s="32"/>
      <c r="R906" s="32"/>
      <c r="S906" s="30">
        <f t="shared" si="165"/>
        <v>42277</v>
      </c>
      <c r="T906" s="15" t="str">
        <f t="shared" si="166"/>
        <v/>
      </c>
      <c r="U906" s="15" t="str">
        <f t="shared" si="167"/>
        <v/>
      </c>
    </row>
    <row r="907" spans="10:21">
      <c r="J907" s="21" t="s">
        <v>162</v>
      </c>
      <c r="K907" s="2" t="str">
        <f t="shared" si="163"/>
        <v>x7</v>
      </c>
      <c r="L907" s="24" t="str">
        <f t="shared" si="164"/>
        <v>Bonds</v>
      </c>
      <c r="M907" s="32" t="s">
        <v>358</v>
      </c>
      <c r="N907" s="32" t="s">
        <v>359</v>
      </c>
      <c r="O907" s="32"/>
      <c r="P907" s="32"/>
      <c r="Q907" s="32"/>
      <c r="R907" s="32"/>
      <c r="S907" s="30">
        <f t="shared" si="165"/>
        <v>41827</v>
      </c>
      <c r="T907" s="15" t="str">
        <f t="shared" si="166"/>
        <v/>
      </c>
      <c r="U907" s="15" t="str">
        <f t="shared" si="167"/>
        <v/>
      </c>
    </row>
    <row r="908" spans="10:21">
      <c r="J908" s="97" t="s">
        <v>5006</v>
      </c>
      <c r="K908" s="2" t="str">
        <f t="shared" si="163"/>
        <v>x175</v>
      </c>
      <c r="L908" s="24" t="str">
        <f t="shared" si="164"/>
        <v>Government Bonds</v>
      </c>
      <c r="M908" s="32"/>
      <c r="N908" s="32" t="s">
        <v>359</v>
      </c>
      <c r="O908" s="32"/>
      <c r="P908" s="32"/>
      <c r="Q908" s="32"/>
      <c r="R908" s="32"/>
      <c r="S908" s="30">
        <f t="shared" si="165"/>
        <v>41827</v>
      </c>
      <c r="T908" s="15" t="str">
        <f t="shared" si="166"/>
        <v/>
      </c>
      <c r="U908" s="15" t="str">
        <f t="shared" si="167"/>
        <v/>
      </c>
    </row>
    <row r="909" spans="10:21">
      <c r="J909" s="97" t="s">
        <v>5007</v>
      </c>
      <c r="K909" s="2" t="str">
        <f t="shared" si="163"/>
        <v>x176</v>
      </c>
      <c r="L909" s="24" t="str">
        <f t="shared" si="164"/>
        <v>Corporate Bonds</v>
      </c>
      <c r="M909" s="32"/>
      <c r="N909" s="32" t="s">
        <v>359</v>
      </c>
      <c r="O909" s="32"/>
      <c r="P909" s="32"/>
      <c r="Q909" s="32"/>
      <c r="R909" s="32"/>
      <c r="S909" s="30">
        <f t="shared" si="165"/>
        <v>41827</v>
      </c>
      <c r="T909" s="15" t="str">
        <f t="shared" si="166"/>
        <v/>
      </c>
      <c r="U909" s="15" t="str">
        <f t="shared" si="167"/>
        <v/>
      </c>
    </row>
    <row r="910" spans="10:21">
      <c r="J910" s="22" t="s">
        <v>2147</v>
      </c>
      <c r="K910" s="2" t="str">
        <f t="shared" si="163"/>
        <v>x137</v>
      </c>
      <c r="L910" s="24" t="str">
        <f t="shared" si="164"/>
        <v>Structured notes and collateralised securities</v>
      </c>
      <c r="M910" s="32"/>
      <c r="N910" s="32" t="s">
        <v>359</v>
      </c>
      <c r="O910" s="32"/>
      <c r="P910" s="32"/>
      <c r="Q910" s="32"/>
      <c r="R910" s="32"/>
      <c r="S910" s="30">
        <f t="shared" si="165"/>
        <v>41827</v>
      </c>
      <c r="T910" s="15" t="str">
        <f t="shared" si="166"/>
        <v/>
      </c>
      <c r="U910" s="15" t="str">
        <f t="shared" si="167"/>
        <v/>
      </c>
    </row>
    <row r="911" spans="10:21">
      <c r="J911" s="19" t="s">
        <v>161</v>
      </c>
      <c r="K911" s="2" t="str">
        <f t="shared" si="163"/>
        <v>x11</v>
      </c>
      <c r="L911" s="24" t="str">
        <f t="shared" si="164"/>
        <v>Cash</v>
      </c>
      <c r="M911" s="32"/>
      <c r="N911" s="32" t="s">
        <v>359</v>
      </c>
      <c r="O911" s="32"/>
      <c r="P911" s="32"/>
      <c r="Q911" s="32"/>
      <c r="R911" s="32"/>
      <c r="S911" s="30">
        <f t="shared" si="165"/>
        <v>41827</v>
      </c>
      <c r="T911" s="15" t="str">
        <f t="shared" si="166"/>
        <v/>
      </c>
      <c r="U911" s="15" t="str">
        <f t="shared" si="167"/>
        <v/>
      </c>
    </row>
    <row r="912" spans="10:21">
      <c r="J912" s="19" t="s">
        <v>132</v>
      </c>
      <c r="K912" s="2" t="str">
        <f t="shared" si="163"/>
        <v>x32</v>
      </c>
      <c r="L912" s="24" t="str">
        <f t="shared" si="164"/>
        <v>Derivatives</v>
      </c>
      <c r="M912" s="32"/>
      <c r="N912" s="32" t="s">
        <v>359</v>
      </c>
      <c r="O912" s="32"/>
      <c r="P912" s="32"/>
      <c r="Q912" s="32"/>
      <c r="R912" s="32"/>
      <c r="S912" s="30">
        <f t="shared" si="165"/>
        <v>41827</v>
      </c>
      <c r="T912" s="15" t="str">
        <f t="shared" si="166"/>
        <v/>
      </c>
      <c r="U912" s="15" t="str">
        <f t="shared" si="167"/>
        <v/>
      </c>
    </row>
    <row r="913" spans="10:21">
      <c r="J913" s="19" t="s">
        <v>13842</v>
      </c>
      <c r="K913" s="2" t="str">
        <f t="shared" si="163"/>
        <v>x272</v>
      </c>
      <c r="L913" s="24" t="str">
        <f t="shared" si="164"/>
        <v>Other type of assets in credit event risk module</v>
      </c>
      <c r="M913" s="32"/>
      <c r="N913" s="32" t="s">
        <v>359</v>
      </c>
      <c r="O913" s="32"/>
      <c r="P913" s="32"/>
      <c r="Q913" s="32"/>
      <c r="R913" s="32"/>
      <c r="S913" s="30">
        <f t="shared" si="165"/>
        <v>45122</v>
      </c>
      <c r="T913" s="15" t="str">
        <f t="shared" si="166"/>
        <v/>
      </c>
      <c r="U913" s="15" t="str">
        <f t="shared" si="167"/>
        <v/>
      </c>
    </row>
    <row r="914" spans="10:21">
      <c r="J914" s="46" t="s">
        <v>13869</v>
      </c>
      <c r="K914" s="2"/>
      <c r="L914" s="24"/>
      <c r="M914" s="32"/>
      <c r="N914" s="32"/>
      <c r="O914" s="32" t="s">
        <v>2286</v>
      </c>
      <c r="P914" s="32"/>
      <c r="Q914" s="32" t="s">
        <v>369</v>
      </c>
      <c r="R914" s="32"/>
      <c r="S914" s="30">
        <v>45122</v>
      </c>
      <c r="T914" s="15"/>
      <c r="U914" s="15"/>
    </row>
    <row r="915" spans="10:21">
      <c r="J915" s="51" t="s">
        <v>13836</v>
      </c>
      <c r="K915" s="2" t="str">
        <f>VLOOKUP(J915,$A:$B,2,FALSE)</f>
        <v>x269</v>
      </c>
      <c r="L915" s="24" t="str">
        <f>J915</f>
        <v>Government Bonds and loans</v>
      </c>
      <c r="M915" s="32" t="s">
        <v>358</v>
      </c>
      <c r="N915" s="32"/>
      <c r="O915" s="32"/>
      <c r="P915" s="32"/>
      <c r="Q915" s="32"/>
      <c r="R915" s="32"/>
      <c r="S915" s="30">
        <f>VLOOKUP(J915,A:G,5,FALSE)</f>
        <v>45122</v>
      </c>
      <c r="T915" s="15" t="str">
        <f>IF(VLOOKUP(J915,A:G,6,FALSE)=0,"",VLOOKUP(J915,A:G,6,FALSE))</f>
        <v/>
      </c>
      <c r="U915" s="15" t="str">
        <f>IF(VLOOKUP(J915,A:G,7,FALSE)=0,"",VLOOKUP(J915,A:G,7,FALSE))</f>
        <v/>
      </c>
    </row>
    <row r="916" spans="10:21">
      <c r="J916" s="85" t="s">
        <v>5006</v>
      </c>
      <c r="K916" s="2" t="str">
        <f>VLOOKUP(J916,$A:$B,2,FALSE)</f>
        <v>x175</v>
      </c>
      <c r="L916" s="24" t="str">
        <f>J916</f>
        <v>Government Bonds</v>
      </c>
      <c r="M916" s="32"/>
      <c r="N916" s="32" t="s">
        <v>359</v>
      </c>
      <c r="O916" s="32"/>
      <c r="P916" s="32"/>
      <c r="Q916" s="32"/>
      <c r="R916" s="32"/>
      <c r="S916" s="30">
        <f>VLOOKUP(J916,A:G,5,FALSE)</f>
        <v>41827</v>
      </c>
      <c r="T916" s="15" t="str">
        <f>IF(VLOOKUP(J916,A:G,6,FALSE)=0,"",VLOOKUP(J916,A:G,6,FALSE))</f>
        <v/>
      </c>
      <c r="U916" s="15" t="str">
        <f>IF(VLOOKUP(J916,A:G,7,FALSE)=0,"",VLOOKUP(J916,A:G,7,FALSE))</f>
        <v/>
      </c>
    </row>
    <row r="917" spans="10:21">
      <c r="J917" s="19" t="s">
        <v>9920</v>
      </c>
      <c r="K917" s="2" t="str">
        <f>VLOOKUP(J917,$A:$B,2,FALSE)</f>
        <v>x81</v>
      </c>
      <c r="L917" s="24" t="str">
        <f>J917</f>
        <v>Mortgages and loans</v>
      </c>
      <c r="M917" s="32"/>
      <c r="N917" s="32" t="s">
        <v>359</v>
      </c>
      <c r="O917" s="32"/>
      <c r="P917" s="32"/>
      <c r="Q917" s="32"/>
      <c r="R917" s="32"/>
      <c r="S917" s="30">
        <f>VLOOKUP(J917,A:G,5,FALSE)</f>
        <v>41827</v>
      </c>
      <c r="T917" s="15" t="str">
        <f>IF(VLOOKUP(J917,A:G,6,FALSE)=0,"",VLOOKUP(J917,A:G,6,FALSE))</f>
        <v/>
      </c>
      <c r="U917" s="15">
        <f>IF(VLOOKUP(J917,A:G,7,FALSE)=0,"",VLOOKUP(J917,A:G,7,FALSE))</f>
        <v>42277</v>
      </c>
    </row>
    <row r="918" spans="10:21">
      <c r="J918" s="46" t="s">
        <v>15635</v>
      </c>
      <c r="K918" s="2"/>
      <c r="L918" s="24"/>
      <c r="M918" s="32"/>
      <c r="N918" s="32"/>
      <c r="O918" s="32" t="s">
        <v>2286</v>
      </c>
      <c r="P918" s="32"/>
      <c r="Q918" s="32" t="s">
        <v>369</v>
      </c>
      <c r="R918" s="32"/>
      <c r="S918" s="30">
        <v>45122</v>
      </c>
      <c r="T918" s="15"/>
      <c r="U918" s="15"/>
    </row>
    <row r="919" spans="10:21">
      <c r="J919" s="51" t="s">
        <v>13838</v>
      </c>
      <c r="K919" s="2" t="str">
        <f>VLOOKUP(J919,$A:$B,2,FALSE)</f>
        <v>x270</v>
      </c>
      <c r="L919" s="24" t="str">
        <f>J919</f>
        <v>Corporate Bonds and loans</v>
      </c>
      <c r="M919" s="32" t="s">
        <v>358</v>
      </c>
      <c r="N919" s="32"/>
      <c r="O919" s="32"/>
      <c r="P919" s="32"/>
      <c r="Q919" s="32"/>
      <c r="R919" s="32"/>
      <c r="S919" s="30">
        <f>VLOOKUP(J919,A:G,5,FALSE)</f>
        <v>45122</v>
      </c>
      <c r="T919" s="15" t="str">
        <f>IF(VLOOKUP(J919,A:G,6,FALSE)=0,"",VLOOKUP(J919,A:G,6,FALSE))</f>
        <v/>
      </c>
      <c r="U919" s="15" t="str">
        <f>IF(VLOOKUP(J919,A:G,7,FALSE)=0,"",VLOOKUP(J919,A:G,7,FALSE))</f>
        <v/>
      </c>
    </row>
    <row r="920" spans="10:21">
      <c r="J920" s="85" t="s">
        <v>5007</v>
      </c>
      <c r="K920" s="2" t="str">
        <f>VLOOKUP(J920,$A:$B,2,FALSE)</f>
        <v>x176</v>
      </c>
      <c r="L920" s="24" t="str">
        <f>J920</f>
        <v>Corporate Bonds</v>
      </c>
      <c r="M920" s="32"/>
      <c r="N920" s="32" t="s">
        <v>359</v>
      </c>
      <c r="O920" s="32"/>
      <c r="P920" s="32"/>
      <c r="Q920" s="32"/>
      <c r="R920" s="32"/>
      <c r="S920" s="30">
        <f>VLOOKUP(J920,A:G,5,FALSE)</f>
        <v>41827</v>
      </c>
      <c r="T920" s="15" t="str">
        <f>IF(VLOOKUP(J920,A:G,6,FALSE)=0,"",VLOOKUP(J920,A:G,6,FALSE))</f>
        <v/>
      </c>
      <c r="U920" s="15" t="str">
        <f>IF(VLOOKUP(J920,A:G,7,FALSE)=0,"",VLOOKUP(J920,A:G,7,FALSE))</f>
        <v/>
      </c>
    </row>
    <row r="921" spans="10:21">
      <c r="J921" s="19" t="s">
        <v>9920</v>
      </c>
      <c r="K921" s="2" t="str">
        <f>VLOOKUP(J921,$A:$B,2,FALSE)</f>
        <v>x81</v>
      </c>
      <c r="L921" s="24" t="str">
        <f>J921</f>
        <v>Mortgages and loans</v>
      </c>
      <c r="M921" s="32"/>
      <c r="N921" s="32" t="s">
        <v>359</v>
      </c>
      <c r="O921" s="32"/>
      <c r="P921" s="32"/>
      <c r="Q921" s="32"/>
      <c r="R921" s="32"/>
      <c r="S921" s="30">
        <f>VLOOKUP(J921,A:G,5,FALSE)</f>
        <v>41827</v>
      </c>
      <c r="T921" s="15" t="str">
        <f>IF(VLOOKUP(J921,A:G,6,FALSE)=0,"",VLOOKUP(J921,A:G,6,FALSE))</f>
        <v/>
      </c>
      <c r="U921" s="15">
        <f>IF(VLOOKUP(J921,A:G,7,FALSE)=0,"",VLOOKUP(J921,A:G,7,FALSE))</f>
        <v>42277</v>
      </c>
    </row>
    <row r="922" spans="10:21">
      <c r="J922" s="46" t="s">
        <v>13870</v>
      </c>
      <c r="K922" s="2"/>
      <c r="L922" s="24"/>
      <c r="M922" s="32"/>
      <c r="N922" s="32"/>
      <c r="O922" s="32" t="s">
        <v>2286</v>
      </c>
      <c r="P922" s="32"/>
      <c r="Q922" s="32" t="s">
        <v>369</v>
      </c>
      <c r="R922" s="32"/>
      <c r="S922" s="30">
        <v>45122</v>
      </c>
      <c r="T922" s="15"/>
      <c r="U922" s="15"/>
    </row>
    <row r="923" spans="10:21">
      <c r="J923" s="17" t="s">
        <v>13840</v>
      </c>
      <c r="K923" s="2" t="str">
        <f>VLOOKUP(J923,$A:$B,2,FALSE)</f>
        <v>x271</v>
      </c>
      <c r="L923" s="24" t="str">
        <f>J923</f>
        <v>Structured notes and collateralised securities and loans</v>
      </c>
      <c r="M923" s="32" t="s">
        <v>358</v>
      </c>
      <c r="N923" s="32"/>
      <c r="O923" s="32"/>
      <c r="P923" s="32"/>
      <c r="Q923" s="32"/>
      <c r="R923" s="32"/>
      <c r="S923" s="30">
        <f>VLOOKUP(J923,A:G,5,FALSE)</f>
        <v>45122</v>
      </c>
      <c r="T923" s="15" t="str">
        <f>IF(VLOOKUP(J923,A:G,6,FALSE)=0,"",VLOOKUP(J923,A:G,6,FALSE))</f>
        <v/>
      </c>
      <c r="U923" s="15" t="str">
        <f>IF(VLOOKUP(J923,A:G,7,FALSE)=0,"",VLOOKUP(J923,A:G,7,FALSE))</f>
        <v/>
      </c>
    </row>
    <row r="924" spans="10:21">
      <c r="J924" s="19" t="s">
        <v>2147</v>
      </c>
      <c r="K924" s="2" t="str">
        <f>VLOOKUP(J924,$A:$B,2,FALSE)</f>
        <v>x137</v>
      </c>
      <c r="L924" s="24" t="str">
        <f>J924</f>
        <v>Structured notes and collateralised securities</v>
      </c>
      <c r="M924" s="32"/>
      <c r="N924" s="32" t="s">
        <v>359</v>
      </c>
      <c r="O924" s="32"/>
      <c r="P924" s="32"/>
      <c r="Q924" s="32"/>
      <c r="R924" s="32"/>
      <c r="S924" s="30">
        <f>VLOOKUP(J924,A:G,5,FALSE)</f>
        <v>41827</v>
      </c>
      <c r="T924" s="15" t="str">
        <f>IF(VLOOKUP(J924,A:G,6,FALSE)=0,"",VLOOKUP(J924,A:G,6,FALSE))</f>
        <v/>
      </c>
      <c r="U924" s="15" t="str">
        <f>IF(VLOOKUP(J924,A:G,7,FALSE)=0,"",VLOOKUP(J924,A:G,7,FALSE))</f>
        <v/>
      </c>
    </row>
    <row r="925" spans="10:21">
      <c r="J925" s="19" t="s">
        <v>9920</v>
      </c>
      <c r="K925" s="2" t="str">
        <f>VLOOKUP(J925,$A:$B,2,FALSE)</f>
        <v>x81</v>
      </c>
      <c r="L925" s="24" t="str">
        <f>J925</f>
        <v>Mortgages and loans</v>
      </c>
      <c r="M925" s="32"/>
      <c r="N925" s="32" t="s">
        <v>359</v>
      </c>
      <c r="O925" s="32"/>
      <c r="P925" s="32"/>
      <c r="Q925" s="32"/>
      <c r="R925" s="32"/>
      <c r="S925" s="30">
        <f>VLOOKUP(J925,A:G,5,FALSE)</f>
        <v>41827</v>
      </c>
      <c r="T925" s="15" t="str">
        <f>IF(VLOOKUP(J925,A:G,6,FALSE)=0,"",VLOOKUP(J925,A:G,6,FALSE))</f>
        <v/>
      </c>
      <c r="U925" s="15">
        <f>IF(VLOOKUP(J925,A:G,7,FALSE)=0,"",VLOOKUP(J925,A:G,7,FALSE))</f>
        <v>42277</v>
      </c>
    </row>
    <row r="926" spans="10:21">
      <c r="J926" s="16" t="s">
        <v>15625</v>
      </c>
      <c r="K926" s="2"/>
      <c r="L926" s="24"/>
      <c r="O926" s="32" t="s">
        <v>2286</v>
      </c>
      <c r="P926" s="73"/>
      <c r="Q926" s="73" t="s">
        <v>2158</v>
      </c>
      <c r="S926" s="30">
        <v>45122</v>
      </c>
      <c r="T926" s="15"/>
      <c r="U926" s="15"/>
    </row>
    <row r="927" spans="10:21">
      <c r="J927" s="51" t="s">
        <v>130</v>
      </c>
      <c r="K927" s="2" t="str">
        <f t="shared" ref="K927:K938" si="168">VLOOKUP(J927,$A:$B,2,FALSE)</f>
        <v>x0</v>
      </c>
      <c r="L927" s="24" t="str">
        <f t="shared" ref="L927:L938" si="169">J927</f>
        <v>Total/NA</v>
      </c>
      <c r="M927" s="32" t="s">
        <v>358</v>
      </c>
      <c r="N927" s="32"/>
      <c r="O927" s="73"/>
      <c r="P927" s="73"/>
      <c r="Q927" s="73"/>
      <c r="S927" s="30">
        <f t="shared" ref="S927:S938" si="170">VLOOKUP(J927,A:G,5,FALSE)</f>
        <v>41827</v>
      </c>
      <c r="T927" s="15" t="str">
        <f t="shared" ref="T927:T938" si="171">IF(VLOOKUP(J927,A:G,6,FALSE)=0,"",VLOOKUP(J927,A:G,6,FALSE))</f>
        <v/>
      </c>
      <c r="U927" s="15" t="str">
        <f t="shared" ref="U927:U938" si="172">IF(VLOOKUP(J927,A:G,7,FALSE)=0,"",VLOOKUP(J927,A:G,7,FALSE))</f>
        <v/>
      </c>
    </row>
    <row r="928" spans="10:21">
      <c r="J928" s="85" t="s">
        <v>15626</v>
      </c>
      <c r="K928" s="2" t="str">
        <f t="shared" si="168"/>
        <v>x273</v>
      </c>
      <c r="L928" s="24" t="str">
        <f t="shared" si="169"/>
        <v>Flows attached to reinsurance business</v>
      </c>
      <c r="M928" s="32" t="s">
        <v>358</v>
      </c>
      <c r="N928" s="32" t="s">
        <v>359</v>
      </c>
      <c r="O928" s="73"/>
      <c r="P928" s="73"/>
      <c r="Q928" s="73"/>
      <c r="S928" s="30">
        <f t="shared" si="170"/>
        <v>45122</v>
      </c>
      <c r="T928" s="15" t="str">
        <f t="shared" si="171"/>
        <v/>
      </c>
      <c r="U928" s="15" t="str">
        <f t="shared" si="172"/>
        <v/>
      </c>
    </row>
    <row r="929" spans="10:21">
      <c r="J929" s="50" t="s">
        <v>13845</v>
      </c>
      <c r="K929" s="2" t="str">
        <f t="shared" si="168"/>
        <v>x274</v>
      </c>
      <c r="L929" s="24" t="str">
        <f t="shared" si="169"/>
        <v>Pay back notional amount of deposits of reinsurances</v>
      </c>
      <c r="M929" s="32"/>
      <c r="N929" s="32" t="s">
        <v>359</v>
      </c>
      <c r="O929" s="73"/>
      <c r="P929" s="73"/>
      <c r="Q929" s="73"/>
      <c r="S929" s="30">
        <f t="shared" si="170"/>
        <v>45122</v>
      </c>
      <c r="T929" s="15" t="str">
        <f t="shared" si="171"/>
        <v/>
      </c>
      <c r="U929" s="15" t="str">
        <f t="shared" si="172"/>
        <v/>
      </c>
    </row>
    <row r="930" spans="10:21">
      <c r="J930" s="50" t="s">
        <v>13847</v>
      </c>
      <c r="K930" s="2" t="str">
        <f t="shared" si="168"/>
        <v>x275</v>
      </c>
      <c r="L930" s="24" t="str">
        <f t="shared" si="169"/>
        <v>Interest on deposits of reinsurances</v>
      </c>
      <c r="N930" s="32" t="s">
        <v>359</v>
      </c>
      <c r="O930" s="73"/>
      <c r="P930" s="73"/>
      <c r="Q930" s="73"/>
      <c r="S930" s="30">
        <f t="shared" si="170"/>
        <v>45122</v>
      </c>
      <c r="T930" s="15" t="str">
        <f t="shared" si="171"/>
        <v/>
      </c>
      <c r="U930" s="15" t="str">
        <f t="shared" si="172"/>
        <v/>
      </c>
    </row>
    <row r="931" spans="10:21">
      <c r="J931" s="85" t="s">
        <v>13849</v>
      </c>
      <c r="K931" s="2" t="str">
        <f t="shared" si="168"/>
        <v>x276</v>
      </c>
      <c r="L931" s="24" t="str">
        <f t="shared" si="169"/>
        <v>Flows attached to surrender contracts</v>
      </c>
      <c r="M931" s="32" t="s">
        <v>358</v>
      </c>
      <c r="N931" s="32" t="s">
        <v>359</v>
      </c>
      <c r="O931" s="73"/>
      <c r="P931" s="73"/>
      <c r="Q931" s="73"/>
      <c r="S931" s="30">
        <f t="shared" si="170"/>
        <v>45122</v>
      </c>
      <c r="T931" s="15" t="str">
        <f t="shared" si="171"/>
        <v/>
      </c>
      <c r="U931" s="15" t="str">
        <f t="shared" si="172"/>
        <v/>
      </c>
    </row>
    <row r="932" spans="10:21">
      <c r="J932" s="50" t="s">
        <v>13851</v>
      </c>
      <c r="K932" s="2" t="str">
        <f t="shared" si="168"/>
        <v>x277</v>
      </c>
      <c r="L932" s="24" t="str">
        <f t="shared" si="169"/>
        <v>Flows attached to surrender contracts related to payments</v>
      </c>
      <c r="M932" s="32" t="s">
        <v>358</v>
      </c>
      <c r="N932" s="32" t="s">
        <v>359</v>
      </c>
      <c r="O932" s="73"/>
      <c r="P932" s="73"/>
      <c r="Q932" s="73"/>
      <c r="S932" s="30">
        <f t="shared" si="170"/>
        <v>45122</v>
      </c>
      <c r="T932" s="15" t="str">
        <f t="shared" si="171"/>
        <v/>
      </c>
      <c r="U932" s="15" t="str">
        <f t="shared" si="172"/>
        <v/>
      </c>
    </row>
    <row r="933" spans="10:21">
      <c r="J933" s="97" t="s">
        <v>13853</v>
      </c>
      <c r="K933" s="2" t="str">
        <f t="shared" si="168"/>
        <v>x278</v>
      </c>
      <c r="L933" s="24" t="str">
        <f t="shared" si="169"/>
        <v>Paid during the period to contracts which have surrendered in this time</v>
      </c>
      <c r="M933" s="32"/>
      <c r="N933" s="32" t="s">
        <v>359</v>
      </c>
      <c r="O933" s="73"/>
      <c r="P933" s="73"/>
      <c r="Q933" s="73"/>
      <c r="S933" s="30">
        <f t="shared" si="170"/>
        <v>45122</v>
      </c>
      <c r="T933" s="15" t="str">
        <f t="shared" si="171"/>
        <v/>
      </c>
      <c r="U933" s="15" t="str">
        <f t="shared" si="172"/>
        <v/>
      </c>
    </row>
    <row r="934" spans="10:21">
      <c r="J934" s="97" t="s">
        <v>13855</v>
      </c>
      <c r="K934" s="2" t="str">
        <f t="shared" si="168"/>
        <v>x279</v>
      </c>
      <c r="L934" s="24" t="str">
        <f t="shared" si="169"/>
        <v>Paid for contracts which surrendered during the period and were in force at opening date already costs from agents during the period</v>
      </c>
      <c r="N934" s="32" t="s">
        <v>359</v>
      </c>
      <c r="O934" s="73"/>
      <c r="P934" s="73"/>
      <c r="Q934" s="73"/>
      <c r="S934" s="30">
        <f t="shared" si="170"/>
        <v>45122</v>
      </c>
      <c r="T934" s="15" t="str">
        <f t="shared" si="171"/>
        <v/>
      </c>
      <c r="U934" s="15" t="str">
        <f t="shared" si="172"/>
        <v/>
      </c>
    </row>
    <row r="935" spans="10:21">
      <c r="J935" s="50" t="s">
        <v>13857</v>
      </c>
      <c r="K935" s="2" t="str">
        <f t="shared" si="168"/>
        <v>x280</v>
      </c>
      <c r="L935" s="24" t="str">
        <f t="shared" si="169"/>
        <v>Flows attached to acquisition costs related to surrender contracts</v>
      </c>
      <c r="M935" s="32" t="s">
        <v>358</v>
      </c>
      <c r="N935" s="32" t="s">
        <v>359</v>
      </c>
      <c r="O935" s="73"/>
      <c r="P935" s="73"/>
      <c r="Q935" s="73"/>
      <c r="S935" s="30">
        <f t="shared" si="170"/>
        <v>45122</v>
      </c>
      <c r="T935" s="15" t="str">
        <f t="shared" si="171"/>
        <v/>
      </c>
      <c r="U935" s="15" t="str">
        <f t="shared" si="172"/>
        <v/>
      </c>
    </row>
    <row r="936" spans="10:21">
      <c r="J936" s="97" t="s">
        <v>13859</v>
      </c>
      <c r="K936" s="2" t="str">
        <f t="shared" si="168"/>
        <v>x281</v>
      </c>
      <c r="L936" s="24" t="str">
        <f t="shared" si="169"/>
        <v>Reclaims of acquisition costs from agents during the period</v>
      </c>
      <c r="N936" s="32" t="s">
        <v>359</v>
      </c>
      <c r="O936" s="73"/>
      <c r="P936" s="73"/>
      <c r="Q936" s="73"/>
      <c r="S936" s="30">
        <f t="shared" si="170"/>
        <v>45122</v>
      </c>
      <c r="T936" s="15" t="str">
        <f t="shared" si="171"/>
        <v/>
      </c>
      <c r="U936" s="15" t="str">
        <f t="shared" si="172"/>
        <v/>
      </c>
    </row>
    <row r="937" spans="10:21">
      <c r="J937" s="97" t="s">
        <v>13861</v>
      </c>
      <c r="K937" s="2" t="str">
        <f t="shared" si="168"/>
        <v>x282</v>
      </c>
      <c r="L937" s="24" t="str">
        <f t="shared" si="169"/>
        <v>Reclaims of acquisition costs of surrenders during the period</v>
      </c>
      <c r="N937" s="32" t="s">
        <v>359</v>
      </c>
      <c r="O937" s="73"/>
      <c r="P937" s="73"/>
      <c r="Q937" s="73"/>
      <c r="S937" s="30">
        <f t="shared" si="170"/>
        <v>45122</v>
      </c>
      <c r="T937" s="15" t="str">
        <f t="shared" si="171"/>
        <v/>
      </c>
      <c r="U937" s="15" t="str">
        <f t="shared" si="172"/>
        <v/>
      </c>
    </row>
    <row r="938" spans="10:21">
      <c r="J938" s="97" t="s">
        <v>13863</v>
      </c>
      <c r="K938" s="2" t="str">
        <f t="shared" si="168"/>
        <v>x283</v>
      </c>
      <c r="L938" s="24" t="str">
        <f t="shared" si="169"/>
        <v>Reclaims of acquisition costs of surrenders paid during the period</v>
      </c>
      <c r="N938" s="32" t="s">
        <v>359</v>
      </c>
      <c r="O938" s="73"/>
      <c r="P938" s="73"/>
      <c r="Q938" s="73"/>
      <c r="S938" s="30">
        <f t="shared" si="170"/>
        <v>45122</v>
      </c>
      <c r="T938" s="15" t="str">
        <f t="shared" si="171"/>
        <v/>
      </c>
      <c r="U938" s="15" t="str">
        <f t="shared" si="172"/>
        <v/>
      </c>
    </row>
    <row r="939" spans="10:21">
      <c r="J939" s="25" t="s">
        <v>14249</v>
      </c>
      <c r="K939" s="2"/>
      <c r="L939" s="29"/>
      <c r="O939" s="73" t="s">
        <v>2286</v>
      </c>
      <c r="P939" s="73"/>
      <c r="Q939" s="73" t="s">
        <v>369</v>
      </c>
      <c r="S939" s="30">
        <v>45122</v>
      </c>
      <c r="T939" s="15"/>
      <c r="U939" s="15"/>
    </row>
    <row r="940" spans="10:21">
      <c r="J940" s="51" t="s">
        <v>130</v>
      </c>
      <c r="K940" s="2" t="str">
        <f t="shared" ref="K940:K951" si="173">VLOOKUP(J940,$A:$B,2,FALSE)</f>
        <v>x0</v>
      </c>
      <c r="L940" s="24" t="str">
        <f t="shared" ref="L940:L951" si="174">J940</f>
        <v>Total/NA</v>
      </c>
      <c r="O940" s="73"/>
      <c r="P940" s="73"/>
      <c r="Q940" s="73"/>
      <c r="S940" s="30">
        <f t="shared" ref="S940:S951" si="175">VLOOKUP(J940,A:G,5,FALSE)</f>
        <v>41827</v>
      </c>
      <c r="T940" s="15" t="str">
        <f t="shared" ref="T940:T951" si="176">IF(VLOOKUP(J940,A:G,6,FALSE)=0,"",VLOOKUP(J940,A:G,6,FALSE))</f>
        <v/>
      </c>
      <c r="U940" s="15" t="str">
        <f t="shared" ref="U940:U951" si="177">IF(VLOOKUP(J940,A:G,7,FALSE)=0,"",VLOOKUP(J940,A:G,7,FALSE))</f>
        <v/>
      </c>
    </row>
    <row r="941" spans="10:21">
      <c r="J941" s="85" t="s">
        <v>137</v>
      </c>
      <c r="K941" s="2" t="str">
        <f t="shared" si="173"/>
        <v>x82</v>
      </c>
      <c r="L941" s="24" t="str">
        <f t="shared" si="174"/>
        <v>Loans and bonds</v>
      </c>
      <c r="O941" s="73"/>
      <c r="P941" s="73"/>
      <c r="Q941" s="73"/>
      <c r="S941" s="30">
        <f t="shared" si="175"/>
        <v>41827</v>
      </c>
      <c r="T941" s="15" t="str">
        <f t="shared" si="176"/>
        <v/>
      </c>
      <c r="U941" s="15" t="str">
        <f t="shared" si="177"/>
        <v/>
      </c>
    </row>
    <row r="942" spans="10:21">
      <c r="J942" s="21" t="s">
        <v>14229</v>
      </c>
      <c r="K942" s="2" t="str">
        <f t="shared" si="173"/>
        <v>x286</v>
      </c>
      <c r="L942" s="24" t="str">
        <f t="shared" si="174"/>
        <v>Covered bonds</v>
      </c>
      <c r="O942" s="73"/>
      <c r="P942" s="73"/>
      <c r="Q942" s="73"/>
      <c r="S942" s="30">
        <f t="shared" si="175"/>
        <v>45122</v>
      </c>
      <c r="T942" s="15" t="str">
        <f t="shared" si="176"/>
        <v/>
      </c>
      <c r="U942" s="15" t="str">
        <f t="shared" si="177"/>
        <v/>
      </c>
    </row>
    <row r="943" spans="10:21">
      <c r="J943" s="21" t="s">
        <v>14230</v>
      </c>
      <c r="K943" s="2" t="str">
        <f t="shared" si="173"/>
        <v>x287</v>
      </c>
      <c r="L943" s="24" t="str">
        <f t="shared" si="174"/>
        <v>Sovereign bonds</v>
      </c>
      <c r="O943" s="73"/>
      <c r="P943" s="73"/>
      <c r="Q943" s="73"/>
      <c r="S943" s="30">
        <f t="shared" si="175"/>
        <v>45122</v>
      </c>
      <c r="T943" s="15" t="str">
        <f t="shared" si="176"/>
        <v/>
      </c>
      <c r="U943" s="15" t="str">
        <f t="shared" si="177"/>
        <v/>
      </c>
    </row>
    <row r="944" spans="10:21">
      <c r="J944" s="50" t="s">
        <v>7400</v>
      </c>
      <c r="K944" s="2" t="str">
        <f t="shared" si="173"/>
        <v>x209</v>
      </c>
      <c r="L944" s="24" t="str">
        <f t="shared" si="174"/>
        <v>Mortgages</v>
      </c>
      <c r="O944" s="73"/>
      <c r="P944" s="73"/>
      <c r="Q944" s="73"/>
      <c r="S944" s="30">
        <f t="shared" si="175"/>
        <v>42277</v>
      </c>
      <c r="T944" s="15" t="str">
        <f t="shared" si="176"/>
        <v/>
      </c>
      <c r="U944" s="15" t="str">
        <f t="shared" si="177"/>
        <v/>
      </c>
    </row>
    <row r="945" spans="10:21">
      <c r="J945" s="21" t="s">
        <v>14232</v>
      </c>
      <c r="K945" s="2" t="str">
        <f t="shared" si="173"/>
        <v>x288</v>
      </c>
      <c r="L945" s="24" t="str">
        <f t="shared" si="174"/>
        <v>Asset backed</v>
      </c>
      <c r="O945" s="73"/>
      <c r="P945" s="73"/>
      <c r="Q945" s="73"/>
      <c r="S945" s="30">
        <f t="shared" si="175"/>
        <v>45122</v>
      </c>
      <c r="T945" s="15" t="str">
        <f t="shared" si="176"/>
        <v/>
      </c>
      <c r="U945" s="15" t="str">
        <f t="shared" si="177"/>
        <v/>
      </c>
    </row>
    <row r="946" spans="10:21">
      <c r="J946" s="21" t="s">
        <v>14233</v>
      </c>
      <c r="K946" s="2" t="str">
        <f t="shared" si="173"/>
        <v>x289</v>
      </c>
      <c r="L946" s="24" t="str">
        <f t="shared" si="174"/>
        <v>Other than covered bonds, sovereign bonds, mortgages and asset backed</v>
      </c>
      <c r="O946" s="73"/>
      <c r="P946" s="73"/>
      <c r="Q946" s="73"/>
      <c r="S946" s="30">
        <f t="shared" si="175"/>
        <v>45122</v>
      </c>
      <c r="T946" s="15" t="str">
        <f t="shared" si="176"/>
        <v/>
      </c>
      <c r="U946" s="15" t="str">
        <f t="shared" si="177"/>
        <v/>
      </c>
    </row>
    <row r="947" spans="10:21">
      <c r="J947" s="19" t="s">
        <v>161</v>
      </c>
      <c r="K947" s="2" t="str">
        <f t="shared" si="173"/>
        <v>x11</v>
      </c>
      <c r="L947" s="24" t="str">
        <f t="shared" si="174"/>
        <v>Cash</v>
      </c>
      <c r="O947" s="73"/>
      <c r="P947" s="73"/>
      <c r="Q947" s="73"/>
      <c r="S947" s="30">
        <f t="shared" si="175"/>
        <v>41827</v>
      </c>
      <c r="T947" s="15" t="str">
        <f t="shared" si="176"/>
        <v/>
      </c>
      <c r="U947" s="15" t="str">
        <f t="shared" si="177"/>
        <v/>
      </c>
    </row>
    <row r="948" spans="10:21">
      <c r="J948" s="19" t="s">
        <v>12738</v>
      </c>
      <c r="K948" s="2" t="str">
        <f t="shared" si="173"/>
        <v>x6004</v>
      </c>
      <c r="L948" s="24" t="str">
        <f t="shared" si="174"/>
        <v>Receivables/payables</v>
      </c>
      <c r="O948" s="73"/>
      <c r="P948" s="73"/>
      <c r="Q948" s="73"/>
      <c r="S948" s="30">
        <f t="shared" si="175"/>
        <v>43405</v>
      </c>
      <c r="T948" s="15" t="str">
        <f t="shared" si="176"/>
        <v/>
      </c>
      <c r="U948" s="15" t="str">
        <f t="shared" si="177"/>
        <v/>
      </c>
    </row>
    <row r="949" spans="10:21">
      <c r="J949" s="19" t="s">
        <v>14234</v>
      </c>
      <c r="K949" s="2" t="str">
        <f t="shared" si="173"/>
        <v>x290</v>
      </c>
      <c r="L949" s="24" t="str">
        <f t="shared" si="174"/>
        <v>Reinsurance and derivatives</v>
      </c>
      <c r="O949" s="73"/>
      <c r="P949" s="73"/>
      <c r="Q949" s="73"/>
      <c r="S949" s="30">
        <f t="shared" si="175"/>
        <v>45122</v>
      </c>
      <c r="T949" s="15" t="str">
        <f t="shared" si="176"/>
        <v/>
      </c>
      <c r="U949" s="15" t="str">
        <f t="shared" si="177"/>
        <v/>
      </c>
    </row>
    <row r="950" spans="10:21">
      <c r="J950" s="19" t="s">
        <v>14235</v>
      </c>
      <c r="K950" s="2" t="str">
        <f t="shared" si="173"/>
        <v>x291</v>
      </c>
      <c r="L950" s="24" t="str">
        <f t="shared" si="174"/>
        <v>Credit insurance</v>
      </c>
      <c r="O950" s="73"/>
      <c r="P950" s="73"/>
      <c r="Q950" s="73"/>
      <c r="S950" s="30">
        <f t="shared" si="175"/>
        <v>45122</v>
      </c>
      <c r="T950" s="15" t="str">
        <f t="shared" si="176"/>
        <v/>
      </c>
      <c r="U950" s="15" t="str">
        <f t="shared" si="177"/>
        <v/>
      </c>
    </row>
    <row r="951" spans="10:21">
      <c r="J951" s="85" t="s">
        <v>151</v>
      </c>
      <c r="K951" s="2" t="str">
        <f t="shared" si="173"/>
        <v>x85</v>
      </c>
      <c r="L951" s="24" t="str">
        <f t="shared" si="174"/>
        <v>Off balance sheet items</v>
      </c>
      <c r="O951" s="73"/>
      <c r="P951" s="73"/>
      <c r="Q951" s="73"/>
      <c r="S951" s="30">
        <f t="shared" si="175"/>
        <v>41827</v>
      </c>
      <c r="T951" s="15" t="str">
        <f t="shared" si="176"/>
        <v/>
      </c>
      <c r="U951" s="15" t="str">
        <f t="shared" si="177"/>
        <v/>
      </c>
    </row>
    <row r="952" spans="10:21">
      <c r="J952" s="46" t="s">
        <v>15651</v>
      </c>
      <c r="K952" s="2"/>
      <c r="L952" s="24"/>
      <c r="O952" s="73" t="s">
        <v>2286</v>
      </c>
      <c r="P952" s="73"/>
      <c r="Q952" s="73" t="s">
        <v>10503</v>
      </c>
      <c r="R952" t="s">
        <v>14250</v>
      </c>
      <c r="S952" s="30">
        <v>45122</v>
      </c>
      <c r="T952" s="15"/>
      <c r="U952" s="15"/>
    </row>
    <row r="953" spans="10:21">
      <c r="J953" s="17" t="s">
        <v>14237</v>
      </c>
      <c r="K953" s="2" t="str">
        <f>VLOOKUP(J953,$A:$B,2,FALSE)</f>
        <v>x292</v>
      </c>
      <c r="L953" s="24" t="s">
        <v>14768</v>
      </c>
      <c r="O953" s="73"/>
      <c r="P953" s="73"/>
      <c r="Q953" s="73"/>
      <c r="S953" s="30">
        <f>VLOOKUP(J953,A:G,5,FALSE)</f>
        <v>45122</v>
      </c>
      <c r="T953" s="15" t="str">
        <f>IF(VLOOKUP(J953,A:G,6,FALSE)=0,"",VLOOKUP(J953,A:G,6,FALSE))</f>
        <v/>
      </c>
      <c r="U953" s="15" t="str">
        <f>IF(VLOOKUP(J953,A:G,7,FALSE)=0,"",VLOOKUP(J953,A:G,7,FALSE))</f>
        <v/>
      </c>
    </row>
    <row r="954" spans="10:21">
      <c r="J954" s="17" t="s">
        <v>14238</v>
      </c>
      <c r="K954" s="2" t="str">
        <f>VLOOKUP(J954,$A:$B,2,FALSE)</f>
        <v>x293</v>
      </c>
      <c r="L954" s="24" t="s">
        <v>14769</v>
      </c>
      <c r="O954" s="73"/>
      <c r="P954" s="73"/>
      <c r="Q954" s="73"/>
      <c r="S954" s="30">
        <f>VLOOKUP(J954,A:G,5,FALSE)</f>
        <v>45122</v>
      </c>
      <c r="T954" s="15" t="str">
        <f>IF(VLOOKUP(J954,A:G,6,FALSE)=0,"",VLOOKUP(J954,A:G,6,FALSE))</f>
        <v/>
      </c>
      <c r="U954" s="15" t="str">
        <f>IF(VLOOKUP(J954,A:G,7,FALSE)=0,"",VLOOKUP(J954,A:G,7,FALSE))</f>
        <v/>
      </c>
    </row>
    <row r="955" spans="10:21">
      <c r="J955" s="17" t="s">
        <v>13834</v>
      </c>
      <c r="K955" s="2" t="str">
        <f>VLOOKUP(J955,$A:$B,2,FALSE)</f>
        <v>x268</v>
      </c>
      <c r="L955" s="24" t="s">
        <v>14770</v>
      </c>
      <c r="O955" s="73"/>
      <c r="P955" s="73"/>
      <c r="Q955" s="73"/>
      <c r="S955" s="30">
        <f>VLOOKUP(J955,A:G,5,FALSE)</f>
        <v>45122</v>
      </c>
      <c r="T955" s="15" t="str">
        <f>IF(VLOOKUP(J955,A:G,6,FALSE)=0,"",VLOOKUP(J955,A:G,6,FALSE))</f>
        <v/>
      </c>
      <c r="U955" s="15" t="str">
        <f>IF(VLOOKUP(J955,A:G,7,FALSE)=0,"",VLOOKUP(J955,A:G,7,FALSE))</f>
        <v/>
      </c>
    </row>
    <row r="956" spans="10:21">
      <c r="J956" s="51" t="s">
        <v>130</v>
      </c>
      <c r="K956" s="2" t="str">
        <f>VLOOKUP(J956,$A:$B,2,FALSE)</f>
        <v>x0</v>
      </c>
      <c r="L956" s="24" t="s">
        <v>14771</v>
      </c>
      <c r="O956" s="73"/>
      <c r="P956" s="73"/>
      <c r="Q956" s="73"/>
      <c r="S956" s="30">
        <f>VLOOKUP(J956,A:G,5,FALSE)</f>
        <v>41827</v>
      </c>
      <c r="T956" s="15" t="str">
        <f>IF(VLOOKUP(J956,A:G,6,FALSE)=0,"",VLOOKUP(J956,A:G,6,FALSE))</f>
        <v/>
      </c>
      <c r="U956" s="15" t="str">
        <f>IF(VLOOKUP(J956,A:G,7,FALSE)=0,"",VLOOKUP(J956,A:G,7,FALSE))</f>
        <v/>
      </c>
    </row>
    <row r="957" spans="10:21">
      <c r="J957" s="16" t="s">
        <v>14251</v>
      </c>
      <c r="K957" s="2"/>
      <c r="L957" s="24"/>
      <c r="O957" s="73" t="s">
        <v>2286</v>
      </c>
      <c r="P957" s="73"/>
      <c r="Q957" s="73" t="s">
        <v>10503</v>
      </c>
      <c r="R957" t="s">
        <v>14252</v>
      </c>
      <c r="S957" s="30">
        <v>45122</v>
      </c>
      <c r="T957" s="15"/>
      <c r="U957" s="15"/>
    </row>
    <row r="958" spans="10:21">
      <c r="J958" s="51" t="s">
        <v>14239</v>
      </c>
      <c r="K958" s="2" t="str">
        <f>VLOOKUP(J958,$A:$B,2,FALSE)</f>
        <v>x294</v>
      </c>
      <c r="L958" s="24" t="s">
        <v>12862</v>
      </c>
      <c r="O958" s="73"/>
      <c r="P958" s="73"/>
      <c r="Q958" s="73"/>
      <c r="S958" s="30">
        <f>VLOOKUP(J958,A:G,5,FALSE)</f>
        <v>45122</v>
      </c>
      <c r="T958" s="15" t="str">
        <f>IF(VLOOKUP(J958,A:G,6,FALSE)=0,"",VLOOKUP(J958,A:G,6,FALSE))</f>
        <v/>
      </c>
      <c r="U958" s="15" t="str">
        <f>IF(VLOOKUP(J958,A:G,7,FALSE)=0,"",VLOOKUP(J958,A:G,7,FALSE))</f>
        <v/>
      </c>
    </row>
    <row r="959" spans="10:21">
      <c r="J959" s="51" t="s">
        <v>14240</v>
      </c>
      <c r="K959" s="2" t="str">
        <f>VLOOKUP(J959,$A:$B,2,FALSE)</f>
        <v>x295</v>
      </c>
      <c r="L959" s="24" t="s">
        <v>14463</v>
      </c>
      <c r="O959" s="73"/>
      <c r="P959" s="73"/>
      <c r="Q959" s="73"/>
      <c r="S959" s="30">
        <f>VLOOKUP(J959,A:G,5,FALSE)</f>
        <v>45122</v>
      </c>
      <c r="T959" s="15" t="str">
        <f>IF(VLOOKUP(J959,A:G,6,FALSE)=0,"",VLOOKUP(J959,A:G,6,FALSE))</f>
        <v/>
      </c>
      <c r="U959" s="15" t="str">
        <f>IF(VLOOKUP(J959,A:G,7,FALSE)=0,"",VLOOKUP(J959,A:G,7,FALSE))</f>
        <v/>
      </c>
    </row>
    <row r="960" spans="10:21">
      <c r="J960" s="46" t="s">
        <v>16325</v>
      </c>
      <c r="K960" s="2"/>
      <c r="O960" s="73" t="s">
        <v>2286</v>
      </c>
      <c r="P960" s="73"/>
      <c r="Q960" s="73" t="s">
        <v>10503</v>
      </c>
      <c r="R960" t="s">
        <v>3885</v>
      </c>
      <c r="S960" s="30">
        <v>45122</v>
      </c>
      <c r="T960" s="15"/>
      <c r="U960" s="15"/>
    </row>
    <row r="961" spans="10:22">
      <c r="J961" s="17" t="s">
        <v>14241</v>
      </c>
      <c r="K961" s="2" t="str">
        <f>VLOOKUP(J961,$A:$B,2,FALSE)</f>
        <v>x296</v>
      </c>
      <c r="L961" s="2" t="s">
        <v>12862</v>
      </c>
      <c r="O961" s="73"/>
      <c r="P961" s="73"/>
      <c r="Q961" s="73"/>
      <c r="S961" s="30">
        <f>VLOOKUP(J961,A:G,5,FALSE)</f>
        <v>45122</v>
      </c>
      <c r="T961" s="15" t="str">
        <f>IF(VLOOKUP(J961,A:G,6,FALSE)=0,"",VLOOKUP(J961,A:G,6,FALSE))</f>
        <v/>
      </c>
      <c r="U961" s="15" t="str">
        <f>IF(VLOOKUP(J961,A:G,7,FALSE)=0,"",VLOOKUP(J961,A:G,7,FALSE))</f>
        <v/>
      </c>
    </row>
    <row r="962" spans="10:22">
      <c r="J962" s="17" t="s">
        <v>14243</v>
      </c>
      <c r="K962" s="2" t="str">
        <f>VLOOKUP(J962,$A:$B,2,FALSE)</f>
        <v>x297</v>
      </c>
      <c r="L962" s="2" t="s">
        <v>12863</v>
      </c>
      <c r="O962" s="73"/>
      <c r="P962" s="73"/>
      <c r="Q962" s="73"/>
      <c r="S962" s="30">
        <f>VLOOKUP(J962,A:G,5,FALSE)</f>
        <v>45122</v>
      </c>
      <c r="T962" s="15" t="str">
        <f>IF(VLOOKUP(J962,A:G,6,FALSE)=0,"",VLOOKUP(J962,A:G,6,FALSE))</f>
        <v/>
      </c>
      <c r="U962" s="15" t="str">
        <f>IF(VLOOKUP(J962,A:G,7,FALSE)=0,"",VLOOKUP(J962,A:G,7,FALSE))</f>
        <v/>
      </c>
    </row>
    <row r="963" spans="10:22">
      <c r="J963" s="20" t="s">
        <v>14253</v>
      </c>
      <c r="K963" s="2"/>
      <c r="L963" s="2"/>
      <c r="M963" s="66"/>
      <c r="N963" s="66"/>
      <c r="O963" s="66" t="s">
        <v>2286</v>
      </c>
      <c r="P963" s="66"/>
      <c r="Q963" s="66" t="s">
        <v>10503</v>
      </c>
      <c r="R963" s="2" t="s">
        <v>14254</v>
      </c>
      <c r="S963" s="15">
        <v>45122</v>
      </c>
      <c r="T963" s="15"/>
      <c r="U963" s="15"/>
      <c r="V963" s="2"/>
    </row>
    <row r="964" spans="10:22">
      <c r="J964" s="17" t="s">
        <v>14244</v>
      </c>
      <c r="K964" s="2" t="str">
        <f>VLOOKUP(J964,$A:$B,2,FALSE)</f>
        <v>x298</v>
      </c>
      <c r="L964" s="2" t="s">
        <v>12862</v>
      </c>
      <c r="M964" s="66"/>
      <c r="N964" s="66"/>
      <c r="O964" s="66"/>
      <c r="P964" s="66"/>
      <c r="Q964" s="66"/>
      <c r="R964" s="2"/>
      <c r="S964" s="30">
        <f>VLOOKUP(J964,A:G,5,FALSE)</f>
        <v>45122</v>
      </c>
      <c r="T964" s="15" t="str">
        <f>IF(VLOOKUP(J964,A:G,6,FALSE)=0,"",VLOOKUP(J964,A:G,6,FALSE))</f>
        <v/>
      </c>
      <c r="U964" s="15" t="str">
        <f>IF(VLOOKUP(J964,A:G,7,FALSE)=0,"",VLOOKUP(J964,A:G,7,FALSE))</f>
        <v/>
      </c>
      <c r="V964" s="2"/>
    </row>
    <row r="965" spans="10:22">
      <c r="J965" s="17" t="s">
        <v>14245</v>
      </c>
      <c r="K965" s="2" t="str">
        <f>VLOOKUP(J965,$A:$B,2,FALSE)</f>
        <v>x299</v>
      </c>
      <c r="L965" s="2" t="s">
        <v>12863</v>
      </c>
      <c r="M965" s="66"/>
      <c r="N965" s="66"/>
      <c r="O965" s="66"/>
      <c r="P965" s="66"/>
      <c r="Q965" s="66"/>
      <c r="R965" s="2"/>
      <c r="S965" s="30">
        <f>VLOOKUP(J965,A:G,5,FALSE)</f>
        <v>45122</v>
      </c>
      <c r="T965" s="15" t="str">
        <f>IF(VLOOKUP(J965,A:G,6,FALSE)=0,"",VLOOKUP(J965,A:G,6,FALSE))</f>
        <v/>
      </c>
      <c r="U965" s="15" t="str">
        <f>IF(VLOOKUP(J965,A:G,7,FALSE)=0,"",VLOOKUP(J965,A:G,7,FALSE))</f>
        <v/>
      </c>
      <c r="V965" s="2"/>
    </row>
    <row r="966" spans="10:22">
      <c r="J966" s="51" t="s">
        <v>130</v>
      </c>
      <c r="K966" s="2" t="str">
        <f>VLOOKUP(J966,$A:$B,2,FALSE)</f>
        <v>x0</v>
      </c>
      <c r="L966" s="2" t="s">
        <v>13109</v>
      </c>
      <c r="M966" s="66"/>
      <c r="N966" s="66"/>
      <c r="O966" s="66"/>
      <c r="P966" s="66"/>
      <c r="Q966" s="66"/>
      <c r="R966" s="2"/>
      <c r="S966" s="30">
        <f>VLOOKUP(J966,A:G,5,FALSE)</f>
        <v>41827</v>
      </c>
      <c r="T966" s="15" t="str">
        <f>IF(VLOOKUP(J966,A:G,6,FALSE)=0,"",VLOOKUP(J966,A:G,6,FALSE))</f>
        <v/>
      </c>
      <c r="U966" s="15" t="str">
        <f>IF(VLOOKUP(J966,A:G,7,FALSE)=0,"",VLOOKUP(J966,A:G,7,FALSE))</f>
        <v/>
      </c>
      <c r="V966" s="2"/>
    </row>
    <row r="967" spans="10:22">
      <c r="J967" s="46" t="s">
        <v>14255</v>
      </c>
      <c r="K967" s="2"/>
      <c r="M967" s="66"/>
      <c r="N967" s="66"/>
      <c r="O967" s="66" t="s">
        <v>2286</v>
      </c>
      <c r="P967" s="66"/>
      <c r="Q967" s="66" t="s">
        <v>10503</v>
      </c>
      <c r="R967" s="2" t="s">
        <v>14254</v>
      </c>
      <c r="S967" s="30">
        <v>45122</v>
      </c>
      <c r="T967" s="15"/>
      <c r="U967" s="15"/>
      <c r="V967" s="2"/>
    </row>
    <row r="968" spans="10:22">
      <c r="J968" s="17" t="s">
        <v>14247</v>
      </c>
      <c r="K968" s="2" t="str">
        <f>VLOOKUP(J968,$A:$B,2,FALSE)</f>
        <v>x300</v>
      </c>
      <c r="L968" s="2" t="s">
        <v>16124</v>
      </c>
      <c r="M968" s="66"/>
      <c r="N968" s="66"/>
      <c r="O968" s="66"/>
      <c r="P968" s="66"/>
      <c r="Q968" s="66"/>
      <c r="R968" s="2"/>
      <c r="S968" s="30">
        <f>VLOOKUP(J968,A:G,5,FALSE)</f>
        <v>45122</v>
      </c>
      <c r="T968" s="15" t="str">
        <f>IF(VLOOKUP(J968,A:G,6,FALSE)=0,"",VLOOKUP(J968,A:G,6,FALSE))</f>
        <v/>
      </c>
      <c r="U968" s="15" t="str">
        <f>IF(VLOOKUP(J968,A:G,7,FALSE)=0,"",VLOOKUP(J968,A:G,7,FALSE))</f>
        <v/>
      </c>
      <c r="V968" s="2"/>
    </row>
    <row r="969" spans="10:22">
      <c r="J969" s="17" t="s">
        <v>14248</v>
      </c>
      <c r="K969" s="2" t="str">
        <f>VLOOKUP(J969,$A:$B,2,FALSE)</f>
        <v>x301</v>
      </c>
      <c r="L969" s="2" t="s">
        <v>15348</v>
      </c>
      <c r="M969" s="66"/>
      <c r="N969" s="66"/>
      <c r="O969" s="66"/>
      <c r="P969" s="66"/>
      <c r="Q969" s="66"/>
      <c r="R969" s="2"/>
      <c r="S969" s="30">
        <f>VLOOKUP(J969,A:G,5,FALSE)</f>
        <v>45122</v>
      </c>
      <c r="T969" s="15" t="str">
        <f>IF(VLOOKUP(J969,A:G,6,FALSE)=0,"",VLOOKUP(J969,A:G,6,FALSE))</f>
        <v/>
      </c>
      <c r="U969" s="15" t="str">
        <f>IF(VLOOKUP(J969,A:G,7,FALSE)=0,"",VLOOKUP(J969,A:G,7,FALSE))</f>
        <v/>
      </c>
      <c r="V969" s="2"/>
    </row>
    <row r="970" spans="10:22">
      <c r="J970" s="51" t="s">
        <v>130</v>
      </c>
      <c r="K970" s="2" t="str">
        <f>VLOOKUP(J970,$A:$B,2,FALSE)</f>
        <v>x0</v>
      </c>
      <c r="L970" s="2" t="s">
        <v>13109</v>
      </c>
      <c r="M970" s="66"/>
      <c r="N970" s="66"/>
      <c r="O970" s="66"/>
      <c r="P970" s="66"/>
      <c r="Q970" s="66"/>
      <c r="R970" s="2"/>
      <c r="S970" s="30">
        <f>VLOOKUP(J970,A:G,5,FALSE)</f>
        <v>41827</v>
      </c>
      <c r="T970" s="15" t="str">
        <f>IF(VLOOKUP(J970,A:G,6,FALSE)=0,"",VLOOKUP(J970,A:G,6,FALSE))</f>
        <v/>
      </c>
      <c r="U970" s="15" t="str">
        <f>IF(VLOOKUP(J970,A:G,7,FALSE)=0,"",VLOOKUP(J970,A:G,7,FALSE))</f>
        <v/>
      </c>
      <c r="V970" s="2"/>
    </row>
    <row r="971" spans="10:22">
      <c r="J971" s="46" t="s">
        <v>14314</v>
      </c>
      <c r="K971" s="2"/>
      <c r="M971" s="66"/>
      <c r="N971" s="66"/>
      <c r="O971" s="66" t="s">
        <v>2286</v>
      </c>
      <c r="P971" s="66"/>
      <c r="Q971" s="66" t="s">
        <v>10503</v>
      </c>
      <c r="R971" s="2" t="s">
        <v>14254</v>
      </c>
      <c r="S971" s="30">
        <v>45122</v>
      </c>
      <c r="T971" s="15"/>
      <c r="U971" s="15"/>
      <c r="V971" s="2"/>
    </row>
    <row r="972" spans="10:22">
      <c r="J972" s="17" t="s">
        <v>14608</v>
      </c>
      <c r="K972" s="2" t="str">
        <f>VLOOKUP(J972,$A:$B,2,FALSE)</f>
        <v>x302</v>
      </c>
      <c r="L972" s="2" t="s">
        <v>16174</v>
      </c>
      <c r="M972" s="66"/>
      <c r="N972" s="66"/>
      <c r="O972" s="66"/>
      <c r="P972" s="66"/>
      <c r="Q972" s="66"/>
      <c r="R972" s="2"/>
      <c r="S972" s="30">
        <f>VLOOKUP(J972,A:G,5,FALSE)</f>
        <v>45122</v>
      </c>
      <c r="T972" s="15" t="str">
        <f>IF(VLOOKUP(J972,A:G,6,FALSE)=0,"",VLOOKUP(J972,A:G,6,FALSE))</f>
        <v/>
      </c>
      <c r="U972" s="15" t="str">
        <f>IF(VLOOKUP(J972,A:G,7,FALSE)=0,"",VLOOKUP(J972,A:G,7,FALSE))</f>
        <v/>
      </c>
      <c r="V972" s="2"/>
    </row>
    <row r="973" spans="10:22">
      <c r="J973" s="17" t="s">
        <v>14609</v>
      </c>
      <c r="K973" s="2" t="str">
        <f>VLOOKUP(J973,$A:$B,2,FALSE)</f>
        <v>x343</v>
      </c>
      <c r="L973" s="2" t="s">
        <v>16175</v>
      </c>
      <c r="M973" s="66"/>
      <c r="N973" s="66"/>
      <c r="O973" s="66"/>
      <c r="P973" s="66"/>
      <c r="Q973" s="66"/>
      <c r="R973" s="2"/>
      <c r="S973" s="30">
        <f>VLOOKUP(J973,A:G,5,FALSE)</f>
        <v>45122</v>
      </c>
      <c r="T973" s="15" t="str">
        <f>IF(VLOOKUP(J973,A:G,6,FALSE)=0,"",VLOOKUP(J973,A:G,6,FALSE))</f>
        <v/>
      </c>
      <c r="U973" s="15" t="str">
        <f>IF(VLOOKUP(J973,A:G,7,FALSE)=0,"",VLOOKUP(J973,A:G,7,FALSE))</f>
        <v/>
      </c>
      <c r="V973" s="2"/>
    </row>
    <row r="974" spans="10:22">
      <c r="J974" s="17" t="s">
        <v>14610</v>
      </c>
      <c r="K974" s="2" t="str">
        <f>VLOOKUP(J974,$A:$B,2,FALSE)</f>
        <v>x344</v>
      </c>
      <c r="L974" s="2" t="s">
        <v>16176</v>
      </c>
      <c r="M974" s="66"/>
      <c r="N974" s="66"/>
      <c r="O974" s="66"/>
      <c r="P974" s="66"/>
      <c r="Q974" s="66"/>
      <c r="R974" s="2"/>
      <c r="S974" s="30">
        <f>VLOOKUP(J974,A:G,5,FALSE)</f>
        <v>45122</v>
      </c>
      <c r="T974" s="15" t="str">
        <f>IF(VLOOKUP(J974,A:G,6,FALSE)=0,"",VLOOKUP(J974,A:G,6,FALSE))</f>
        <v/>
      </c>
      <c r="U974" s="15" t="str">
        <f>IF(VLOOKUP(J974,A:G,7,FALSE)=0,"",VLOOKUP(J974,A:G,7,FALSE))</f>
        <v/>
      </c>
      <c r="V974" s="2"/>
    </row>
    <row r="975" spans="10:22">
      <c r="J975" s="17" t="s">
        <v>15627</v>
      </c>
      <c r="K975" s="2" t="str">
        <f>VLOOKUP(J975,$A:$B,2,FALSE)</f>
        <v>x345</v>
      </c>
      <c r="L975" s="2" t="s">
        <v>14612</v>
      </c>
      <c r="M975" s="66"/>
      <c r="N975" s="66"/>
      <c r="O975" s="66"/>
      <c r="P975" s="66"/>
      <c r="Q975" s="66"/>
      <c r="R975" s="2"/>
      <c r="S975" s="30">
        <f>VLOOKUP(J975,A:G,5,FALSE)</f>
        <v>45122</v>
      </c>
      <c r="T975" s="15" t="str">
        <f>IF(VLOOKUP(J975,A:G,6,FALSE)=0,"",VLOOKUP(J975,A:G,6,FALSE))</f>
        <v/>
      </c>
      <c r="U975" s="15" t="str">
        <f>IF(VLOOKUP(J975,A:G,7,FALSE)=0,"",VLOOKUP(J975,A:G,7,FALSE))</f>
        <v/>
      </c>
      <c r="V975" s="2"/>
    </row>
    <row r="976" spans="10:22">
      <c r="J976" s="17" t="s">
        <v>14312</v>
      </c>
      <c r="K976" s="2" t="str">
        <f>VLOOKUP(J976,$A:$B,2,FALSE)</f>
        <v>x303</v>
      </c>
      <c r="L976" s="2" t="s">
        <v>14611</v>
      </c>
      <c r="M976" s="66"/>
      <c r="N976" s="66"/>
      <c r="O976" s="66"/>
      <c r="P976" s="66"/>
      <c r="Q976" s="66"/>
      <c r="R976" s="2"/>
      <c r="S976" s="30">
        <f>VLOOKUP(J976,A:G,5,FALSE)</f>
        <v>45122</v>
      </c>
      <c r="T976" s="15" t="str">
        <f>IF(VLOOKUP(J976,A:G,6,FALSE)=0,"",VLOOKUP(J976,A:G,6,FALSE))</f>
        <v/>
      </c>
      <c r="U976" s="15" t="str">
        <f>IF(VLOOKUP(J976,A:G,7,FALSE)=0,"",VLOOKUP(J976,A:G,7,FALSE))</f>
        <v/>
      </c>
      <c r="V976" s="2"/>
    </row>
    <row r="977" spans="10:21">
      <c r="J977" s="46" t="s">
        <v>14323</v>
      </c>
      <c r="K977" s="2"/>
      <c r="O977" s="73" t="s">
        <v>2286</v>
      </c>
      <c r="P977" s="73"/>
      <c r="Q977" s="73" t="s">
        <v>10503</v>
      </c>
      <c r="R977" t="s">
        <v>14254</v>
      </c>
      <c r="S977" s="30">
        <v>45122</v>
      </c>
      <c r="T977" s="15"/>
      <c r="U977" s="15"/>
    </row>
    <row r="978" spans="10:21">
      <c r="J978" s="17" t="s">
        <v>14316</v>
      </c>
      <c r="K978" s="2" t="str">
        <f>VLOOKUP(J978,$A:$B,2,FALSE)</f>
        <v>x304</v>
      </c>
      <c r="L978" t="s">
        <v>14319</v>
      </c>
      <c r="O978" s="73"/>
      <c r="P978" s="73"/>
      <c r="Q978" s="73"/>
      <c r="S978" s="30">
        <f>VLOOKUP(J978,A:G,5,FALSE)</f>
        <v>45122</v>
      </c>
      <c r="T978" s="15" t="str">
        <f>IF(VLOOKUP(J978,A:G,6,FALSE)=0,"",VLOOKUP(J978,A:G,6,FALSE))</f>
        <v/>
      </c>
      <c r="U978" s="15" t="str">
        <f>IF(VLOOKUP(J978,A:G,7,FALSE)=0,"",VLOOKUP(J978,A:G,7,FALSE))</f>
        <v/>
      </c>
    </row>
    <row r="979" spans="10:21">
      <c r="J979" s="17" t="s">
        <v>14317</v>
      </c>
      <c r="K979" s="2" t="str">
        <f>VLOOKUP(J979,$A:$B,2,FALSE)</f>
        <v>x305</v>
      </c>
      <c r="L979" t="s">
        <v>14320</v>
      </c>
      <c r="O979" s="73"/>
      <c r="P979" s="73"/>
      <c r="Q979" s="73"/>
      <c r="S979" s="30">
        <f>VLOOKUP(J979,A:G,5,FALSE)</f>
        <v>45122</v>
      </c>
      <c r="T979" s="15" t="str">
        <f>IF(VLOOKUP(J979,A:G,6,FALSE)=0,"",VLOOKUP(J979,A:G,6,FALSE))</f>
        <v/>
      </c>
      <c r="U979" s="15" t="str">
        <f>IF(VLOOKUP(J979,A:G,7,FALSE)=0,"",VLOOKUP(J979,A:G,7,FALSE))</f>
        <v/>
      </c>
    </row>
    <row r="980" spans="10:21">
      <c r="J980" s="17" t="s">
        <v>14318</v>
      </c>
      <c r="K980" s="2" t="str">
        <f>VLOOKUP(J980,$A:$B,2,FALSE)</f>
        <v>x306</v>
      </c>
      <c r="L980" t="s">
        <v>14321</v>
      </c>
      <c r="O980" s="73"/>
      <c r="P980" s="73"/>
      <c r="Q980" s="73"/>
      <c r="S980" s="30">
        <f>VLOOKUP(J980,A:G,5,FALSE)</f>
        <v>45122</v>
      </c>
      <c r="T980" s="15" t="str">
        <f>IF(VLOOKUP(J980,A:G,6,FALSE)=0,"",VLOOKUP(J980,A:G,6,FALSE))</f>
        <v/>
      </c>
      <c r="U980" s="15" t="str">
        <f>IF(VLOOKUP(J980,A:G,7,FALSE)=0,"",VLOOKUP(J980,A:G,7,FALSE))</f>
        <v/>
      </c>
    </row>
    <row r="981" spans="10:21">
      <c r="J981" s="46" t="s">
        <v>14324</v>
      </c>
      <c r="K981" s="2"/>
      <c r="O981" s="73" t="s">
        <v>2286</v>
      </c>
      <c r="P981" s="73"/>
      <c r="Q981" s="73" t="s">
        <v>10503</v>
      </c>
      <c r="R981" t="s">
        <v>14254</v>
      </c>
      <c r="S981" s="30">
        <v>45122</v>
      </c>
      <c r="T981" s="15"/>
      <c r="U981" s="15"/>
    </row>
    <row r="982" spans="10:21">
      <c r="J982" s="51" t="s">
        <v>130</v>
      </c>
      <c r="K982" s="2" t="str">
        <f t="shared" ref="K982:K987" si="178">VLOOKUP(J982,$A:$B,2,FALSE)</f>
        <v>x0</v>
      </c>
      <c r="L982" s="2" t="s">
        <v>13109</v>
      </c>
      <c r="O982" s="73"/>
      <c r="P982" s="73"/>
      <c r="Q982" s="73"/>
      <c r="S982" s="30">
        <f t="shared" ref="S982:S987" si="179">VLOOKUP(J982,A:G,5,FALSE)</f>
        <v>41827</v>
      </c>
      <c r="T982" s="15" t="str">
        <f t="shared" ref="T982:T987" si="180">IF(VLOOKUP(J982,A:G,6,FALSE)=0,"",VLOOKUP(J982,A:G,6,FALSE))</f>
        <v/>
      </c>
      <c r="U982" s="15" t="str">
        <f t="shared" ref="U982:U987" si="181">IF(VLOOKUP(J982,A:G,7,FALSE)=0,"",VLOOKUP(J982,A:G,7,FALSE))</f>
        <v/>
      </c>
    </row>
    <row r="983" spans="10:21">
      <c r="J983" s="19" t="s">
        <v>15349</v>
      </c>
      <c r="K983" s="2" t="str">
        <f t="shared" si="178"/>
        <v>x307</v>
      </c>
      <c r="L983" t="s">
        <v>16177</v>
      </c>
      <c r="O983" s="73"/>
      <c r="P983" s="73"/>
      <c r="Q983" s="73"/>
      <c r="S983" s="30">
        <f t="shared" si="179"/>
        <v>45122</v>
      </c>
      <c r="T983" s="15" t="str">
        <f t="shared" si="180"/>
        <v/>
      </c>
      <c r="U983" s="15" t="str">
        <f t="shared" si="181"/>
        <v/>
      </c>
    </row>
    <row r="984" spans="10:21">
      <c r="J984" s="19" t="s">
        <v>15350</v>
      </c>
      <c r="K984" s="2" t="str">
        <f t="shared" si="178"/>
        <v>x308</v>
      </c>
      <c r="L984" t="s">
        <v>16178</v>
      </c>
      <c r="O984" s="73"/>
      <c r="P984" s="73"/>
      <c r="Q984" s="73"/>
      <c r="S984" s="30">
        <f t="shared" si="179"/>
        <v>45122</v>
      </c>
      <c r="T984" s="15" t="str">
        <f t="shared" si="180"/>
        <v/>
      </c>
      <c r="U984" s="15" t="str">
        <f t="shared" si="181"/>
        <v/>
      </c>
    </row>
    <row r="985" spans="10:21">
      <c r="J985" s="19" t="s">
        <v>15351</v>
      </c>
      <c r="K985" s="2" t="str">
        <f t="shared" si="178"/>
        <v>x309</v>
      </c>
      <c r="L985" t="s">
        <v>16179</v>
      </c>
      <c r="O985" s="73"/>
      <c r="P985" s="73"/>
      <c r="Q985" s="73"/>
      <c r="S985" s="30">
        <f t="shared" si="179"/>
        <v>45122</v>
      </c>
      <c r="T985" s="15" t="str">
        <f t="shared" si="180"/>
        <v/>
      </c>
      <c r="U985" s="15" t="str">
        <f t="shared" si="181"/>
        <v/>
      </c>
    </row>
    <row r="986" spans="10:21">
      <c r="J986" s="19" t="s">
        <v>15352</v>
      </c>
      <c r="K986" s="2" t="str">
        <f t="shared" si="178"/>
        <v>x310</v>
      </c>
      <c r="L986" t="s">
        <v>16180</v>
      </c>
      <c r="O986" s="73"/>
      <c r="P986" s="73"/>
      <c r="Q986" s="73"/>
      <c r="S986" s="30">
        <f t="shared" si="179"/>
        <v>45122</v>
      </c>
      <c r="T986" s="15" t="str">
        <f t="shared" si="180"/>
        <v/>
      </c>
      <c r="U986" s="15" t="str">
        <f t="shared" si="181"/>
        <v/>
      </c>
    </row>
    <row r="987" spans="10:21">
      <c r="J987" s="19" t="s">
        <v>14326</v>
      </c>
      <c r="K987" s="2" t="str">
        <f t="shared" si="178"/>
        <v>x311</v>
      </c>
      <c r="L987" t="s">
        <v>14325</v>
      </c>
      <c r="O987" s="73"/>
      <c r="P987" s="73"/>
      <c r="Q987" s="73"/>
      <c r="S987" s="30">
        <f t="shared" si="179"/>
        <v>45122</v>
      </c>
      <c r="T987" s="15" t="str">
        <f t="shared" si="180"/>
        <v/>
      </c>
      <c r="U987" s="15" t="str">
        <f t="shared" si="181"/>
        <v/>
      </c>
    </row>
    <row r="988" spans="10:21">
      <c r="J988" s="16" t="s">
        <v>14334</v>
      </c>
      <c r="K988" s="2"/>
      <c r="O988" s="73" t="s">
        <v>2286</v>
      </c>
      <c r="P988" s="73"/>
      <c r="Q988" s="73" t="s">
        <v>10503</v>
      </c>
      <c r="R988" t="s">
        <v>14337</v>
      </c>
      <c r="S988" s="30">
        <v>45122</v>
      </c>
      <c r="T988" s="15"/>
      <c r="U988" s="15"/>
    </row>
    <row r="989" spans="10:21">
      <c r="J989" s="17" t="s">
        <v>14335</v>
      </c>
      <c r="K989" s="2" t="str">
        <f>VLOOKUP(J989,$A:$B,2,FALSE)</f>
        <v>x312</v>
      </c>
      <c r="L989" t="s">
        <v>12862</v>
      </c>
      <c r="O989" s="73"/>
      <c r="P989" s="73"/>
      <c r="Q989" s="73"/>
      <c r="S989" s="30">
        <f>VLOOKUP(J989,A:G,5,FALSE)</f>
        <v>45122</v>
      </c>
      <c r="T989" s="15" t="str">
        <f>IF(VLOOKUP(J989,A:G,6,FALSE)=0,"",VLOOKUP(J989,A:G,6,FALSE))</f>
        <v/>
      </c>
      <c r="U989" s="15" t="str">
        <f>IF(VLOOKUP(J989,A:G,7,FALSE)=0,"",VLOOKUP(J989,A:G,7,FALSE))</f>
        <v/>
      </c>
    </row>
    <row r="990" spans="10:21">
      <c r="J990" s="17" t="s">
        <v>14336</v>
      </c>
      <c r="K990" s="2" t="str">
        <f>VLOOKUP(J990,$A:$B,2,FALSE)</f>
        <v>x313</v>
      </c>
      <c r="L990" t="s">
        <v>12863</v>
      </c>
      <c r="O990" s="73"/>
      <c r="P990" s="73"/>
      <c r="Q990" s="73"/>
      <c r="S990" s="30">
        <f>VLOOKUP(J990,A:G,5,FALSE)</f>
        <v>45122</v>
      </c>
      <c r="T990" s="15" t="str">
        <f>IF(VLOOKUP(J990,A:G,6,FALSE)=0,"",VLOOKUP(J990,A:G,6,FALSE))</f>
        <v/>
      </c>
      <c r="U990" s="15" t="str">
        <f>IF(VLOOKUP(J990,A:G,7,FALSE)=0,"",VLOOKUP(J990,A:G,7,FALSE))</f>
        <v/>
      </c>
    </row>
    <row r="991" spans="10:21">
      <c r="J991" s="46" t="s">
        <v>14370</v>
      </c>
      <c r="K991" s="2"/>
      <c r="O991" s="73" t="s">
        <v>2286</v>
      </c>
      <c r="P991" s="73"/>
      <c r="Q991" s="73" t="s">
        <v>10503</v>
      </c>
      <c r="R991" t="s">
        <v>14363</v>
      </c>
      <c r="S991" s="30">
        <v>45122</v>
      </c>
      <c r="T991" s="15"/>
      <c r="U991" s="15"/>
    </row>
    <row r="992" spans="10:21">
      <c r="J992" s="17" t="s">
        <v>14369</v>
      </c>
      <c r="K992" s="2" t="str">
        <f>VLOOKUP(J992,$A:$B,2,FALSE)</f>
        <v>x314</v>
      </c>
      <c r="L992" t="s">
        <v>14371</v>
      </c>
      <c r="O992" s="73"/>
      <c r="P992" s="73"/>
      <c r="Q992" s="73"/>
      <c r="S992" s="30">
        <f>VLOOKUP(J992,A:G,5,FALSE)</f>
        <v>45122</v>
      </c>
      <c r="T992" s="15" t="str">
        <f>IF(VLOOKUP(J992,A:G,6,FALSE)=0,"",VLOOKUP(J992,A:G,6,FALSE))</f>
        <v/>
      </c>
      <c r="U992" s="15" t="str">
        <f>IF(VLOOKUP(J992,A:G,7,FALSE)=0,"",VLOOKUP(J992,A:G,7,FALSE))</f>
        <v/>
      </c>
    </row>
    <row r="993" spans="10:21">
      <c r="J993" s="17" t="s">
        <v>14368</v>
      </c>
      <c r="K993" s="2" t="str">
        <f>VLOOKUP(J993,$A:$B,2,FALSE)</f>
        <v>x315</v>
      </c>
      <c r="L993" t="s">
        <v>14372</v>
      </c>
      <c r="O993" s="73"/>
      <c r="P993" s="73"/>
      <c r="Q993" s="73"/>
      <c r="S993" s="30">
        <f>VLOOKUP(J993,A:G,5,FALSE)</f>
        <v>45122</v>
      </c>
      <c r="T993" s="15" t="str">
        <f>IF(VLOOKUP(J993,A:G,6,FALSE)=0,"",VLOOKUP(J993,A:G,6,FALSE))</f>
        <v/>
      </c>
      <c r="U993" s="15" t="str">
        <f>IF(VLOOKUP(J993,A:G,7,FALSE)=0,"",VLOOKUP(J993,A:G,7,FALSE))</f>
        <v/>
      </c>
    </row>
    <row r="994" spans="10:21">
      <c r="J994" s="17" t="s">
        <v>14367</v>
      </c>
      <c r="K994" s="2" t="str">
        <f>VLOOKUP(J994,$A:$B,2,FALSE)</f>
        <v>x316</v>
      </c>
      <c r="L994" t="s">
        <v>14373</v>
      </c>
      <c r="O994" s="73"/>
      <c r="P994" s="73"/>
      <c r="Q994" s="73"/>
      <c r="S994" s="30">
        <f>VLOOKUP(J994,A:G,5,FALSE)</f>
        <v>45122</v>
      </c>
      <c r="T994" s="15" t="str">
        <f>IF(VLOOKUP(J994,A:G,6,FALSE)=0,"",VLOOKUP(J994,A:G,6,FALSE))</f>
        <v/>
      </c>
      <c r="U994" s="15" t="str">
        <f>IF(VLOOKUP(J994,A:G,7,FALSE)=0,"",VLOOKUP(J994,A:G,7,FALSE))</f>
        <v/>
      </c>
    </row>
    <row r="995" spans="10:21">
      <c r="J995" s="16" t="s">
        <v>14376</v>
      </c>
      <c r="K995" s="2"/>
      <c r="O995" s="73" t="s">
        <v>2286</v>
      </c>
      <c r="P995" s="73"/>
      <c r="Q995" s="73" t="s">
        <v>10503</v>
      </c>
      <c r="R995" t="s">
        <v>14380</v>
      </c>
      <c r="S995" s="30">
        <v>45122</v>
      </c>
      <c r="T995" s="15"/>
      <c r="U995" s="15"/>
    </row>
    <row r="996" spans="10:21">
      <c r="J996" s="17" t="s">
        <v>9902</v>
      </c>
      <c r="K996" s="2" t="str">
        <f t="shared" ref="K996:K1003" si="182">VLOOKUP(J996,$A:$B,2,FALSE)</f>
        <v>x34</v>
      </c>
      <c r="L996" s="2" t="s">
        <v>10809</v>
      </c>
      <c r="O996" s="73"/>
      <c r="P996" s="73"/>
      <c r="Q996" s="73"/>
      <c r="S996" s="30">
        <f t="shared" ref="S996:S1003" si="183">VLOOKUP(J996,A:G,5,FALSE)</f>
        <v>41827</v>
      </c>
      <c r="T996" s="15" t="str">
        <f t="shared" ref="T996:T1003" si="184">IF(VLOOKUP(J996,A:G,6,FALSE)=0,"",VLOOKUP(J996,A:G,6,FALSE))</f>
        <v/>
      </c>
      <c r="U996" s="15" t="str">
        <f t="shared" ref="U996:U1003" si="185">IF(VLOOKUP(J996,A:G,7,FALSE)=0,"",VLOOKUP(J996,A:G,7,FALSE))</f>
        <v/>
      </c>
    </row>
    <row r="997" spans="10:21">
      <c r="J997" s="17" t="s">
        <v>9905</v>
      </c>
      <c r="K997" s="2" t="str">
        <f t="shared" si="182"/>
        <v>x33</v>
      </c>
      <c r="L997" s="2" t="s">
        <v>10934</v>
      </c>
      <c r="O997" s="73"/>
      <c r="P997" s="73"/>
      <c r="Q997" s="73"/>
      <c r="S997" s="30">
        <f t="shared" si="183"/>
        <v>41827</v>
      </c>
      <c r="T997" s="15" t="str">
        <f t="shared" si="184"/>
        <v/>
      </c>
      <c r="U997" s="15" t="str">
        <f t="shared" si="185"/>
        <v/>
      </c>
    </row>
    <row r="998" spans="10:21">
      <c r="J998" s="17" t="s">
        <v>2220</v>
      </c>
      <c r="K998" s="2" t="str">
        <f t="shared" si="182"/>
        <v>x35</v>
      </c>
      <c r="L998" s="2" t="s">
        <v>10935</v>
      </c>
      <c r="O998" s="73"/>
      <c r="P998" s="73"/>
      <c r="Q998" s="73"/>
      <c r="S998" s="30">
        <f t="shared" si="183"/>
        <v>41827</v>
      </c>
      <c r="T998" s="15" t="str">
        <f t="shared" si="184"/>
        <v/>
      </c>
      <c r="U998" s="15" t="str">
        <f t="shared" si="185"/>
        <v/>
      </c>
    </row>
    <row r="999" spans="10:21">
      <c r="J999" s="17" t="s">
        <v>2221</v>
      </c>
      <c r="K999" s="2" t="str">
        <f t="shared" si="182"/>
        <v>x36</v>
      </c>
      <c r="L999" s="2" t="s">
        <v>10936</v>
      </c>
      <c r="O999" s="73"/>
      <c r="P999" s="73"/>
      <c r="Q999" s="73"/>
      <c r="S999" s="30">
        <f t="shared" si="183"/>
        <v>41827</v>
      </c>
      <c r="T999" s="15" t="str">
        <f t="shared" si="184"/>
        <v/>
      </c>
      <c r="U999" s="15" t="str">
        <f t="shared" si="185"/>
        <v/>
      </c>
    </row>
    <row r="1000" spans="10:21">
      <c r="J1000" s="17" t="s">
        <v>9950</v>
      </c>
      <c r="K1000" s="2" t="str">
        <f t="shared" si="182"/>
        <v>x65</v>
      </c>
      <c r="L1000" s="2" t="s">
        <v>10937</v>
      </c>
      <c r="O1000" s="73"/>
      <c r="P1000" s="73"/>
      <c r="Q1000" s="73"/>
      <c r="S1000" s="30">
        <f t="shared" si="183"/>
        <v>41827</v>
      </c>
      <c r="T1000" s="15" t="str">
        <f t="shared" si="184"/>
        <v/>
      </c>
      <c r="U1000" s="15" t="str">
        <f t="shared" si="185"/>
        <v/>
      </c>
    </row>
    <row r="1001" spans="10:21">
      <c r="J1001" s="17" t="s">
        <v>9951</v>
      </c>
      <c r="K1001" s="2" t="str">
        <f t="shared" si="182"/>
        <v>x66</v>
      </c>
      <c r="L1001" s="2" t="s">
        <v>10938</v>
      </c>
      <c r="O1001" s="73"/>
      <c r="P1001" s="73"/>
      <c r="Q1001" s="73"/>
      <c r="S1001" s="30">
        <f t="shared" si="183"/>
        <v>41827</v>
      </c>
      <c r="T1001" s="15" t="str">
        <f t="shared" si="184"/>
        <v/>
      </c>
      <c r="U1001" s="15" t="str">
        <f t="shared" si="185"/>
        <v/>
      </c>
    </row>
    <row r="1002" spans="10:21">
      <c r="J1002" s="17" t="s">
        <v>156</v>
      </c>
      <c r="K1002" s="2" t="str">
        <f t="shared" si="182"/>
        <v>x150</v>
      </c>
      <c r="L1002" s="2" t="s">
        <v>14377</v>
      </c>
      <c r="O1002" s="73"/>
      <c r="P1002" s="73"/>
      <c r="Q1002" s="73"/>
      <c r="S1002" s="30">
        <f t="shared" si="183"/>
        <v>41827</v>
      </c>
      <c r="T1002" s="15" t="str">
        <f t="shared" si="184"/>
        <v/>
      </c>
      <c r="U1002" s="15" t="str">
        <f t="shared" si="185"/>
        <v/>
      </c>
    </row>
    <row r="1003" spans="10:21">
      <c r="J1003" s="17" t="s">
        <v>14378</v>
      </c>
      <c r="K1003" s="2" t="str">
        <f t="shared" si="182"/>
        <v>x317</v>
      </c>
      <c r="L1003" s="2" t="s">
        <v>14379</v>
      </c>
      <c r="O1003" s="73"/>
      <c r="P1003" s="73"/>
      <c r="Q1003" s="73"/>
      <c r="S1003" s="30">
        <f t="shared" si="183"/>
        <v>45122</v>
      </c>
      <c r="T1003" s="15" t="str">
        <f t="shared" si="184"/>
        <v/>
      </c>
      <c r="U1003" s="15" t="str">
        <f t="shared" si="185"/>
        <v/>
      </c>
    </row>
    <row r="1004" spans="10:21">
      <c r="J1004" s="16" t="s">
        <v>14386</v>
      </c>
      <c r="K1004" s="2"/>
      <c r="O1004" s="73" t="s">
        <v>2286</v>
      </c>
      <c r="P1004" s="73"/>
      <c r="Q1004" s="73" t="s">
        <v>10503</v>
      </c>
      <c r="S1004" s="30">
        <v>45122</v>
      </c>
      <c r="T1004" s="15"/>
      <c r="U1004" s="15"/>
    </row>
    <row r="1005" spans="10:21">
      <c r="J1005" s="17" t="s">
        <v>14383</v>
      </c>
      <c r="K1005" s="2" t="str">
        <f>VLOOKUP(J1005,$A:$B,2,FALSE)</f>
        <v>x318</v>
      </c>
      <c r="L1005" s="18" t="s">
        <v>14387</v>
      </c>
      <c r="O1005" s="73"/>
      <c r="P1005" s="73"/>
      <c r="Q1005" s="73"/>
      <c r="S1005" s="30">
        <f>VLOOKUP(J1005,A:G,5,FALSE)</f>
        <v>45122</v>
      </c>
      <c r="T1005" s="15" t="str">
        <f>IF(VLOOKUP(J1005,A:G,6,FALSE)=0,"",VLOOKUP(J1005,A:G,6,FALSE))</f>
        <v/>
      </c>
      <c r="U1005" s="15" t="str">
        <f>IF(VLOOKUP(J1005,A:G,7,FALSE)=0,"",VLOOKUP(J1005,A:G,7,FALSE))</f>
        <v/>
      </c>
    </row>
    <row r="1006" spans="10:21">
      <c r="J1006" s="17" t="s">
        <v>9468</v>
      </c>
      <c r="K1006" s="2" t="str">
        <f>VLOOKUP(J1006,$A:$B,2,FALSE)</f>
        <v>x319</v>
      </c>
      <c r="L1006" s="18" t="s">
        <v>14388</v>
      </c>
      <c r="O1006" s="73"/>
      <c r="P1006" s="73"/>
      <c r="Q1006" s="73"/>
      <c r="S1006" s="30">
        <f>VLOOKUP(J1006,A:G,5,FALSE)</f>
        <v>45122</v>
      </c>
      <c r="T1006" s="15" t="str">
        <f>IF(VLOOKUP(J1006,A:G,6,FALSE)=0,"",VLOOKUP(J1006,A:G,6,FALSE))</f>
        <v/>
      </c>
      <c r="U1006" s="15" t="str">
        <f>IF(VLOOKUP(J1006,A:G,7,FALSE)=0,"",VLOOKUP(J1006,A:G,7,FALSE))</f>
        <v/>
      </c>
    </row>
    <row r="1007" spans="10:21">
      <c r="J1007" s="17" t="s">
        <v>14384</v>
      </c>
      <c r="K1007" s="2" t="str">
        <f>VLOOKUP(J1007,$A:$B,2,FALSE)</f>
        <v>x320</v>
      </c>
      <c r="L1007" s="18" t="s">
        <v>14389</v>
      </c>
      <c r="O1007" s="73"/>
      <c r="P1007" s="73"/>
      <c r="Q1007" s="73"/>
      <c r="S1007" s="30">
        <f>VLOOKUP(J1007,A:G,5,FALSE)</f>
        <v>45122</v>
      </c>
      <c r="T1007" s="15" t="str">
        <f>IF(VLOOKUP(J1007,A:G,6,FALSE)=0,"",VLOOKUP(J1007,A:G,6,FALSE))</f>
        <v/>
      </c>
      <c r="U1007" s="15" t="str">
        <f>IF(VLOOKUP(J1007,A:G,7,FALSE)=0,"",VLOOKUP(J1007,A:G,7,FALSE))</f>
        <v/>
      </c>
    </row>
    <row r="1008" spans="10:21">
      <c r="J1008" s="17" t="s">
        <v>14385</v>
      </c>
      <c r="K1008" s="2" t="str">
        <f>VLOOKUP(J1008,$A:$B,2,FALSE)</f>
        <v>x321</v>
      </c>
      <c r="L1008" s="18" t="s">
        <v>14390</v>
      </c>
      <c r="O1008" s="73"/>
      <c r="P1008" s="73"/>
      <c r="Q1008" s="73"/>
      <c r="S1008" s="30">
        <f>VLOOKUP(J1008,A:G,5,FALSE)</f>
        <v>45122</v>
      </c>
      <c r="T1008" s="15" t="str">
        <f>IF(VLOOKUP(J1008,A:G,6,FALSE)=0,"",VLOOKUP(J1008,A:G,6,FALSE))</f>
        <v/>
      </c>
      <c r="U1008" s="15" t="str">
        <f>IF(VLOOKUP(J1008,A:G,7,FALSE)=0,"",VLOOKUP(J1008,A:G,7,FALSE))</f>
        <v/>
      </c>
    </row>
    <row r="1009" spans="9:21">
      <c r="J1009" s="46" t="s">
        <v>14402</v>
      </c>
      <c r="K1009" s="2"/>
      <c r="O1009" s="73" t="s">
        <v>2286</v>
      </c>
      <c r="P1009" s="73"/>
      <c r="Q1009" s="73" t="s">
        <v>10503</v>
      </c>
      <c r="R1009" t="s">
        <v>14410</v>
      </c>
      <c r="S1009" s="30">
        <v>45122</v>
      </c>
      <c r="T1009" s="15"/>
      <c r="U1009" s="15"/>
    </row>
    <row r="1010" spans="9:21">
      <c r="J1010" s="17" t="s">
        <v>158</v>
      </c>
      <c r="K1010" s="2" t="str">
        <f t="shared" ref="K1010:K1017" si="186">VLOOKUP(J1010,$A:$B,2,FALSE)</f>
        <v>x51</v>
      </c>
      <c r="L1010" t="s">
        <v>14403</v>
      </c>
      <c r="O1010" s="73"/>
      <c r="P1010" s="73"/>
      <c r="Q1010" s="73"/>
      <c r="S1010" s="30">
        <f t="shared" ref="S1010:S1017" si="187">VLOOKUP(J1010,A:G,5,FALSE)</f>
        <v>41827</v>
      </c>
      <c r="T1010" s="15" t="str">
        <f t="shared" ref="T1010:T1017" si="188">IF(VLOOKUP(J1010,A:G,6,FALSE)=0,"",VLOOKUP(J1010,A:G,6,FALSE))</f>
        <v/>
      </c>
      <c r="U1010" s="15" t="str">
        <f t="shared" ref="U1010:U1017" si="189">IF(VLOOKUP(J1010,A:G,7,FALSE)=0,"",VLOOKUP(J1010,A:G,7,FALSE))</f>
        <v/>
      </c>
    </row>
    <row r="1011" spans="9:21">
      <c r="J1011" s="17" t="s">
        <v>246</v>
      </c>
      <c r="K1011" s="2" t="str">
        <f t="shared" si="186"/>
        <v>x74</v>
      </c>
      <c r="L1011" t="s">
        <v>14404</v>
      </c>
      <c r="O1011" s="73"/>
      <c r="P1011" s="73"/>
      <c r="Q1011" s="73"/>
      <c r="S1011" s="30">
        <f t="shared" si="187"/>
        <v>41827</v>
      </c>
      <c r="T1011" s="15" t="str">
        <f t="shared" si="188"/>
        <v/>
      </c>
      <c r="U1011" s="15" t="str">
        <f t="shared" si="189"/>
        <v/>
      </c>
    </row>
    <row r="1012" spans="9:21">
      <c r="J1012" s="110" t="s">
        <v>4898</v>
      </c>
      <c r="K1012" s="2" t="str">
        <f t="shared" si="186"/>
        <v>x166</v>
      </c>
      <c r="L1012" t="s">
        <v>10362</v>
      </c>
      <c r="O1012" s="73"/>
      <c r="P1012" s="73"/>
      <c r="Q1012" s="73"/>
      <c r="S1012" s="30">
        <f t="shared" si="187"/>
        <v>41827</v>
      </c>
      <c r="T1012" s="15" t="str">
        <f t="shared" si="188"/>
        <v/>
      </c>
      <c r="U1012" s="15" t="str">
        <f t="shared" si="189"/>
        <v/>
      </c>
    </row>
    <row r="1013" spans="9:21">
      <c r="J1013" s="17" t="s">
        <v>14398</v>
      </c>
      <c r="K1013" s="2" t="str">
        <f t="shared" si="186"/>
        <v>x323</v>
      </c>
      <c r="L1013" t="s">
        <v>14405</v>
      </c>
      <c r="O1013" s="73"/>
      <c r="P1013" s="73"/>
      <c r="Q1013" s="73"/>
      <c r="S1013" s="30">
        <f t="shared" si="187"/>
        <v>45122</v>
      </c>
      <c r="T1013" s="15" t="str">
        <f t="shared" si="188"/>
        <v/>
      </c>
      <c r="U1013" s="15" t="str">
        <f t="shared" si="189"/>
        <v/>
      </c>
    </row>
    <row r="1014" spans="9:21">
      <c r="J1014" s="17" t="s">
        <v>14399</v>
      </c>
      <c r="K1014" s="2" t="str">
        <f t="shared" si="186"/>
        <v>x324</v>
      </c>
      <c r="L1014" t="s">
        <v>14406</v>
      </c>
      <c r="O1014" s="73"/>
      <c r="P1014" s="73"/>
      <c r="Q1014" s="73"/>
      <c r="S1014" s="30">
        <f t="shared" si="187"/>
        <v>45122</v>
      </c>
      <c r="T1014" s="15" t="str">
        <f t="shared" si="188"/>
        <v/>
      </c>
      <c r="U1014" s="15" t="str">
        <f t="shared" si="189"/>
        <v/>
      </c>
    </row>
    <row r="1015" spans="9:21">
      <c r="J1015" s="17" t="s">
        <v>14400</v>
      </c>
      <c r="K1015" s="2" t="str">
        <f t="shared" si="186"/>
        <v>x325</v>
      </c>
      <c r="L1015" t="s">
        <v>14407</v>
      </c>
      <c r="O1015" s="73"/>
      <c r="P1015" s="73"/>
      <c r="Q1015" s="73"/>
      <c r="S1015" s="30">
        <f t="shared" si="187"/>
        <v>45122</v>
      </c>
      <c r="T1015" s="15" t="str">
        <f t="shared" si="188"/>
        <v/>
      </c>
      <c r="U1015" s="15" t="str">
        <f t="shared" si="189"/>
        <v/>
      </c>
    </row>
    <row r="1016" spans="9:21">
      <c r="J1016" s="17" t="s">
        <v>150</v>
      </c>
      <c r="K1016" s="2" t="str">
        <f t="shared" si="186"/>
        <v>x20</v>
      </c>
      <c r="L1016" t="s">
        <v>14408</v>
      </c>
      <c r="O1016" s="73"/>
      <c r="P1016" s="73"/>
      <c r="Q1016" s="73"/>
      <c r="S1016" s="30">
        <f t="shared" si="187"/>
        <v>41827</v>
      </c>
      <c r="T1016" s="15" t="str">
        <f t="shared" si="188"/>
        <v/>
      </c>
      <c r="U1016" s="15" t="str">
        <f t="shared" si="189"/>
        <v/>
      </c>
    </row>
    <row r="1017" spans="9:21">
      <c r="J1017" s="17" t="s">
        <v>14401</v>
      </c>
      <c r="K1017" s="2" t="str">
        <f t="shared" si="186"/>
        <v>x326</v>
      </c>
      <c r="L1017" t="s">
        <v>14409</v>
      </c>
      <c r="O1017" s="73"/>
      <c r="P1017" s="73"/>
      <c r="Q1017" s="73"/>
      <c r="S1017" s="30">
        <f t="shared" si="187"/>
        <v>45122</v>
      </c>
      <c r="T1017" s="15" t="str">
        <f t="shared" si="188"/>
        <v/>
      </c>
      <c r="U1017" s="15" t="str">
        <f t="shared" si="189"/>
        <v/>
      </c>
    </row>
    <row r="1018" spans="9:21">
      <c r="J1018" s="16" t="s">
        <v>14417</v>
      </c>
      <c r="K1018" s="2"/>
      <c r="O1018" s="73" t="s">
        <v>2286</v>
      </c>
      <c r="P1018" s="73"/>
      <c r="Q1018" s="73" t="s">
        <v>10503</v>
      </c>
      <c r="R1018" t="s">
        <v>14416</v>
      </c>
      <c r="S1018" s="30">
        <v>45122</v>
      </c>
      <c r="T1018" s="15"/>
      <c r="U1018" s="15"/>
    </row>
    <row r="1019" spans="9:21">
      <c r="J1019" s="17" t="s">
        <v>697</v>
      </c>
      <c r="K1019" s="2" t="str">
        <f>VLOOKUP(J1019,$A:$B,2,FALSE)</f>
        <v>x328</v>
      </c>
      <c r="L1019" t="s">
        <v>14419</v>
      </c>
      <c r="O1019" s="73"/>
      <c r="P1019" s="73"/>
      <c r="Q1019" s="73"/>
      <c r="S1019" s="30">
        <f>VLOOKUP(J1019,A:G,5,FALSE)</f>
        <v>45122</v>
      </c>
      <c r="T1019" s="15" t="str">
        <f>IF(VLOOKUP(J1019,A:G,6,FALSE)=0,"",VLOOKUP(J1019,A:G,6,FALSE))</f>
        <v/>
      </c>
      <c r="U1019" s="15" t="str">
        <f>IF(VLOOKUP(J1019,A:G,7,FALSE)=0,"",VLOOKUP(J1019,A:G,7,FALSE))</f>
        <v/>
      </c>
    </row>
    <row r="1020" spans="9:21">
      <c r="J1020" s="17" t="s">
        <v>14418</v>
      </c>
      <c r="K1020" s="2" t="str">
        <f>VLOOKUP(J1020,$A:$B,2,FALSE)</f>
        <v>x329</v>
      </c>
      <c r="L1020" t="s">
        <v>14420</v>
      </c>
      <c r="O1020" s="73"/>
      <c r="P1020" s="73"/>
      <c r="Q1020" s="73"/>
      <c r="S1020" s="30">
        <f>VLOOKUP(J1020,A:G,5,FALSE)</f>
        <v>45122</v>
      </c>
      <c r="T1020" s="15" t="str">
        <f>IF(VLOOKUP(J1020,A:G,6,FALSE)=0,"",VLOOKUP(J1020,A:G,6,FALSE))</f>
        <v/>
      </c>
      <c r="U1020" s="15" t="str">
        <f>IF(VLOOKUP(J1020,A:G,7,FALSE)=0,"",VLOOKUP(J1020,A:G,7,FALSE))</f>
        <v/>
      </c>
    </row>
    <row r="1021" spans="9:21">
      <c r="I1021" s="61"/>
      <c r="J1021" t="s">
        <v>16323</v>
      </c>
      <c r="K1021" s="2"/>
      <c r="O1021" s="73" t="s">
        <v>2286</v>
      </c>
      <c r="P1021" s="73"/>
      <c r="Q1021" s="73" t="s">
        <v>10503</v>
      </c>
      <c r="R1021" t="s">
        <v>14437</v>
      </c>
      <c r="S1021" s="30">
        <v>45122</v>
      </c>
      <c r="T1021" s="15"/>
      <c r="U1021" s="15"/>
    </row>
    <row r="1022" spans="9:21">
      <c r="I1022" s="61"/>
      <c r="J1022" s="26" t="s">
        <v>14369</v>
      </c>
      <c r="K1022" s="2" t="str">
        <f t="shared" ref="K1022:K1028" si="190">VLOOKUP(J1022,$A:$B,2,FALSE)</f>
        <v>x314</v>
      </c>
      <c r="L1022" t="s">
        <v>14371</v>
      </c>
      <c r="O1022" s="73"/>
      <c r="P1022" s="73"/>
      <c r="Q1022" s="73"/>
      <c r="S1022" s="30">
        <f t="shared" ref="S1022:S1028" si="191">VLOOKUP(J1022,A:G,5,FALSE)</f>
        <v>45122</v>
      </c>
      <c r="T1022" s="15" t="str">
        <f t="shared" ref="T1022:T1028" si="192">IF(VLOOKUP(J1022,A:G,6,FALSE)=0,"",VLOOKUP(J1022,A:G,6,FALSE))</f>
        <v/>
      </c>
      <c r="U1022" s="15" t="str">
        <f t="shared" ref="U1022:U1028" si="193">IF(VLOOKUP(J1022,A:G,7,FALSE)=0,"",VLOOKUP(J1022,A:G,7,FALSE))</f>
        <v/>
      </c>
    </row>
    <row r="1023" spans="9:21">
      <c r="I1023" s="61"/>
      <c r="J1023" s="26" t="s">
        <v>14368</v>
      </c>
      <c r="K1023" s="2" t="str">
        <f t="shared" si="190"/>
        <v>x315</v>
      </c>
      <c r="L1023" t="s">
        <v>14372</v>
      </c>
      <c r="O1023" s="73"/>
      <c r="P1023" s="73"/>
      <c r="Q1023" s="73"/>
      <c r="S1023" s="30">
        <f t="shared" si="191"/>
        <v>45122</v>
      </c>
      <c r="T1023" s="15" t="str">
        <f t="shared" si="192"/>
        <v/>
      </c>
      <c r="U1023" s="15" t="str">
        <f t="shared" si="193"/>
        <v/>
      </c>
    </row>
    <row r="1024" spans="9:21">
      <c r="I1024" s="61"/>
      <c r="J1024" s="26" t="s">
        <v>14367</v>
      </c>
      <c r="K1024" s="2" t="str">
        <f t="shared" si="190"/>
        <v>x316</v>
      </c>
      <c r="L1024" t="s">
        <v>14373</v>
      </c>
      <c r="O1024" s="73"/>
      <c r="P1024" s="73"/>
      <c r="Q1024" s="73"/>
      <c r="S1024" s="30">
        <f t="shared" si="191"/>
        <v>45122</v>
      </c>
      <c r="T1024" s="15" t="str">
        <f t="shared" si="192"/>
        <v/>
      </c>
      <c r="U1024" s="15" t="str">
        <f t="shared" si="193"/>
        <v/>
      </c>
    </row>
    <row r="1025" spans="9:21">
      <c r="I1025" s="61"/>
      <c r="J1025" s="26" t="s">
        <v>132</v>
      </c>
      <c r="K1025" s="2" t="str">
        <f t="shared" si="190"/>
        <v>x32</v>
      </c>
      <c r="L1025" t="s">
        <v>14445</v>
      </c>
      <c r="O1025" s="73"/>
      <c r="P1025" s="73"/>
      <c r="Q1025" s="73"/>
      <c r="S1025" s="30">
        <f t="shared" si="191"/>
        <v>41827</v>
      </c>
      <c r="T1025" s="15" t="str">
        <f t="shared" si="192"/>
        <v/>
      </c>
      <c r="U1025" s="15" t="str">
        <f t="shared" si="193"/>
        <v/>
      </c>
    </row>
    <row r="1026" spans="9:21">
      <c r="I1026" s="61"/>
      <c r="J1026" s="26" t="s">
        <v>151</v>
      </c>
      <c r="K1026" s="2" t="str">
        <f t="shared" si="190"/>
        <v>x85</v>
      </c>
      <c r="L1026" t="s">
        <v>14444</v>
      </c>
      <c r="O1026" s="73"/>
      <c r="P1026" s="73"/>
      <c r="Q1026" s="73"/>
      <c r="S1026" s="30">
        <f t="shared" si="191"/>
        <v>41827</v>
      </c>
      <c r="T1026" s="15" t="str">
        <f t="shared" si="192"/>
        <v/>
      </c>
      <c r="U1026" s="15" t="str">
        <f t="shared" si="193"/>
        <v/>
      </c>
    </row>
    <row r="1027" spans="9:21">
      <c r="I1027" s="61"/>
      <c r="J1027" s="26" t="s">
        <v>16135</v>
      </c>
      <c r="K1027" s="2" t="str">
        <f t="shared" si="190"/>
        <v>x327</v>
      </c>
      <c r="L1027" t="s">
        <v>16134</v>
      </c>
      <c r="O1027" s="73"/>
      <c r="P1027" s="73"/>
      <c r="Q1027" s="73"/>
      <c r="S1027" s="30">
        <f t="shared" si="191"/>
        <v>45122</v>
      </c>
      <c r="T1027" s="15" t="str">
        <f t="shared" si="192"/>
        <v/>
      </c>
      <c r="U1027" s="15" t="str">
        <f t="shared" si="193"/>
        <v/>
      </c>
    </row>
    <row r="1028" spans="9:21">
      <c r="I1028" s="61"/>
      <c r="J1028" s="26" t="s">
        <v>14443</v>
      </c>
      <c r="K1028" s="2" t="str">
        <f t="shared" si="190"/>
        <v>x330</v>
      </c>
      <c r="L1028" t="s">
        <v>14446</v>
      </c>
      <c r="O1028" s="73"/>
      <c r="P1028" s="73"/>
      <c r="Q1028" s="73"/>
      <c r="S1028" s="30">
        <f t="shared" si="191"/>
        <v>45122</v>
      </c>
      <c r="T1028" s="15" t="str">
        <f t="shared" si="192"/>
        <v/>
      </c>
      <c r="U1028" s="15" t="str">
        <f t="shared" si="193"/>
        <v/>
      </c>
    </row>
    <row r="1029" spans="9:21">
      <c r="I1029" s="61"/>
      <c r="J1029" s="18" t="s">
        <v>14457</v>
      </c>
      <c r="K1029" s="2"/>
      <c r="O1029" s="73" t="s">
        <v>2286</v>
      </c>
      <c r="P1029" s="73"/>
      <c r="Q1029" s="73" t="s">
        <v>10503</v>
      </c>
      <c r="R1029" t="s">
        <v>14458</v>
      </c>
      <c r="S1029" s="30">
        <v>45122</v>
      </c>
      <c r="T1029" s="15"/>
      <c r="U1029" s="15"/>
    </row>
    <row r="1030" spans="9:21">
      <c r="I1030" s="61"/>
      <c r="J1030" s="51" t="s">
        <v>130</v>
      </c>
      <c r="K1030" s="2" t="str">
        <f>VLOOKUP(J1030,$A:$B,2,FALSE)</f>
        <v>x0</v>
      </c>
      <c r="L1030" s="24" t="str">
        <f t="shared" ref="L1030" si="194">J1030</f>
        <v>Total/NA</v>
      </c>
      <c r="O1030" s="73"/>
      <c r="P1030" s="73" t="s">
        <v>627</v>
      </c>
      <c r="Q1030" s="73"/>
      <c r="S1030" s="30">
        <f>VLOOKUP(J1030,A:G,5,FALSE)</f>
        <v>41827</v>
      </c>
      <c r="T1030" s="15" t="str">
        <f>IF(VLOOKUP(J1030,A:G,6,FALSE)=0,"",VLOOKUP(J1030,A:G,6,FALSE))</f>
        <v/>
      </c>
      <c r="U1030" s="15" t="str">
        <f>IF(VLOOKUP(J1030,A:G,7,FALSE)=0,"",VLOOKUP(J1030,A:G,7,FALSE))</f>
        <v/>
      </c>
    </row>
    <row r="1031" spans="9:21">
      <c r="I1031" s="61"/>
      <c r="J1031" s="95" t="s">
        <v>14773</v>
      </c>
      <c r="K1031" s="2" t="str">
        <f>VLOOKUP(J1031,$A:$B,2,FALSE)</f>
        <v>x339</v>
      </c>
      <c r="L1031" t="s">
        <v>14774</v>
      </c>
      <c r="O1031" s="73"/>
      <c r="P1031" s="73"/>
      <c r="Q1031" s="73"/>
      <c r="S1031" s="30">
        <f>VLOOKUP(J1031,A:G,5,FALSE)</f>
        <v>45122</v>
      </c>
      <c r="T1031" s="15" t="str">
        <f>IF(VLOOKUP(J1031,A:G,6,FALSE)=0,"",VLOOKUP(J1031,A:G,6,FALSE))</f>
        <v/>
      </c>
      <c r="U1031" s="15" t="str">
        <f>IF(VLOOKUP(J1031,A:G,7,FALSE)=0,"",VLOOKUP(J1031,A:G,7,FALSE))</f>
        <v/>
      </c>
    </row>
    <row r="1032" spans="9:21">
      <c r="I1032" s="61"/>
      <c r="J1032" s="95" t="s">
        <v>14456</v>
      </c>
      <c r="K1032" s="2" t="str">
        <f>VLOOKUP(J1032,$A:$B,2,FALSE)</f>
        <v>x340</v>
      </c>
      <c r="L1032" t="s">
        <v>14775</v>
      </c>
      <c r="O1032" s="73"/>
      <c r="P1032" s="73"/>
      <c r="Q1032" s="73"/>
      <c r="S1032" s="30">
        <f>VLOOKUP(J1032,A:G,5,FALSE)</f>
        <v>45122</v>
      </c>
      <c r="T1032" s="15" t="str">
        <f>IF(VLOOKUP(J1032,A:G,6,FALSE)=0,"",VLOOKUP(J1032,A:G,6,FALSE))</f>
        <v/>
      </c>
      <c r="U1032" s="15" t="str">
        <f>IF(VLOOKUP(J1032,A:G,7,FALSE)=0,"",VLOOKUP(J1032,A:G,7,FALSE))</f>
        <v/>
      </c>
    </row>
    <row r="1033" spans="9:21">
      <c r="I1033" s="61"/>
      <c r="J1033" s="27" t="s">
        <v>5007</v>
      </c>
      <c r="K1033" s="2" t="str">
        <f>VLOOKUP(J1033,$A:$B,2,FALSE)</f>
        <v>x176</v>
      </c>
      <c r="L1033" t="s">
        <v>14776</v>
      </c>
      <c r="O1033" s="73"/>
      <c r="P1033" s="73"/>
      <c r="Q1033" s="73"/>
      <c r="S1033" s="30">
        <f>VLOOKUP(J1033,A:G,5,FALSE)</f>
        <v>41827</v>
      </c>
      <c r="T1033" s="15" t="str">
        <f>IF(VLOOKUP(J1033,A:G,6,FALSE)=0,"",VLOOKUP(J1033,A:G,6,FALSE))</f>
        <v/>
      </c>
      <c r="U1033" s="15" t="str">
        <f>IF(VLOOKUP(J1033,A:G,7,FALSE)=0,"",VLOOKUP(J1033,A:G,7,FALSE))</f>
        <v/>
      </c>
    </row>
  </sheetData>
  <autoFilter ref="A1:V1033" xr:uid="{00000000-0001-0000-1C00-000000000000}"/>
  <sortState xmlns:xlrd2="http://schemas.microsoft.com/office/spreadsheetml/2017/richdata2" ref="A3:A162">
    <sortCondition ref="A162"/>
  </sortState>
  <phoneticPr fontId="46" type="noConversion"/>
  <conditionalFormatting sqref="A288:A308">
    <cfRule type="duplicateValues" dxfId="38" priority="21"/>
  </conditionalFormatting>
  <conditionalFormatting sqref="A309:A314 A319:A325">
    <cfRule type="duplicateValues" dxfId="37" priority="20"/>
  </conditionalFormatting>
  <conditionalFormatting sqref="A315:A316">
    <cfRule type="duplicateValues" dxfId="36" priority="19"/>
  </conditionalFormatting>
  <conditionalFormatting sqref="A326">
    <cfRule type="duplicateValues" dxfId="35" priority="14"/>
  </conditionalFormatting>
  <conditionalFormatting sqref="A366">
    <cfRule type="duplicateValues" dxfId="34" priority="10"/>
  </conditionalFormatting>
  <conditionalFormatting sqref="A367">
    <cfRule type="duplicateValues" dxfId="33" priority="8"/>
  </conditionalFormatting>
  <conditionalFormatting sqref="A368">
    <cfRule type="duplicateValues" dxfId="32" priority="7"/>
  </conditionalFormatting>
  <conditionalFormatting sqref="A369">
    <cfRule type="duplicateValues" dxfId="31" priority="4"/>
  </conditionalFormatting>
  <conditionalFormatting sqref="A370">
    <cfRule type="duplicateValues" dxfId="30" priority="3"/>
  </conditionalFormatting>
  <conditionalFormatting sqref="A375">
    <cfRule type="duplicateValues" dxfId="29" priority="1"/>
  </conditionalFormatting>
  <conditionalFormatting sqref="A372:B372 B374">
    <cfRule type="duplicateValues" dxfId="28" priority="2"/>
  </conditionalFormatting>
  <conditionalFormatting sqref="J942:J943 J945:J950 J953:J955 J957">
    <cfRule type="duplicateValues" dxfId="27" priority="18"/>
  </conditionalFormatting>
  <conditionalFormatting sqref="J961:J962">
    <cfRule type="duplicateValues" dxfId="26" priority="17"/>
  </conditionalFormatting>
  <conditionalFormatting sqref="J968:J969">
    <cfRule type="duplicateValues" dxfId="25" priority="16"/>
  </conditionalFormatting>
  <conditionalFormatting sqref="J972:J974 J976">
    <cfRule type="duplicateValues" dxfId="24" priority="71"/>
  </conditionalFormatting>
  <conditionalFormatting sqref="J975">
    <cfRule type="duplicateValues" dxfId="23" priority="5"/>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dimension ref="A1:V1004"/>
  <sheetViews>
    <sheetView zoomScale="80" zoomScaleNormal="80" workbookViewId="0">
      <pane ySplit="1" topLeftCell="A2" activePane="bottomLeft" state="frozen"/>
      <selection activeCell="C26" sqref="C26"/>
      <selection pane="bottomLeft"/>
    </sheetView>
  </sheetViews>
  <sheetFormatPr defaultColWidth="9.21875" defaultRowHeight="14.4"/>
  <cols>
    <col min="1" max="1" width="58.5546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71.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60.664062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c r="H2" s="2">
        <f>COUNTIF(J:J,A2)</f>
        <v>1</v>
      </c>
      <c r="I2" s="2"/>
      <c r="J2" s="20" t="s">
        <v>5118</v>
      </c>
      <c r="K2" s="2"/>
      <c r="L2" s="2"/>
      <c r="M2" s="2"/>
      <c r="N2" s="2"/>
      <c r="O2" s="2" t="s">
        <v>2286</v>
      </c>
      <c r="P2" s="2"/>
      <c r="Q2" s="2" t="s">
        <v>10503</v>
      </c>
      <c r="R2" s="2" t="s">
        <v>15195</v>
      </c>
      <c r="S2" s="15">
        <v>41827</v>
      </c>
      <c r="T2" s="15"/>
      <c r="U2" s="15">
        <v>43661</v>
      </c>
      <c r="V2" s="2"/>
    </row>
    <row r="3" spans="1:22">
      <c r="A3" s="18" t="s">
        <v>5205</v>
      </c>
      <c r="B3" s="2" t="s">
        <v>5174</v>
      </c>
      <c r="C3" s="2"/>
      <c r="D3" s="2" t="s">
        <v>2286</v>
      </c>
      <c r="E3" s="15">
        <v>41827</v>
      </c>
      <c r="F3" s="2"/>
      <c r="G3" s="2"/>
      <c r="H3" s="2">
        <f t="shared" ref="H3:H66" si="0">COUNTIF(J:J,A3)</f>
        <v>1</v>
      </c>
      <c r="I3" s="2"/>
      <c r="J3" s="17" t="s">
        <v>130</v>
      </c>
      <c r="K3" s="2" t="str">
        <f>VLOOKUP(J3,$A$2:$B$1100,2,0)</f>
        <v>x0</v>
      </c>
      <c r="L3" s="2" t="str">
        <f>J3</f>
        <v>Total/NA</v>
      </c>
      <c r="M3" s="2" t="s">
        <v>358</v>
      </c>
      <c r="N3" s="2"/>
      <c r="O3" s="2" t="s">
        <v>2286</v>
      </c>
      <c r="P3" s="2"/>
      <c r="Q3" s="2"/>
      <c r="R3" s="2"/>
      <c r="S3" s="15">
        <f>VLOOKUP(J3,A:G,5,FALSE)</f>
        <v>41827</v>
      </c>
      <c r="T3" s="15" t="str">
        <f>IF(VLOOKUP(J3,A:G,6,FALSE)=0,"",VLOOKUP(J3,A:G,6,FALSE))</f>
        <v/>
      </c>
      <c r="U3" s="15" t="str">
        <f>IF(VLOOKUP(J3,A:G,7,FALSE)=0,"",VLOOKUP(J3,A:G,7,FALSE))</f>
        <v/>
      </c>
      <c r="V3" s="2"/>
    </row>
    <row r="4" spans="1:22">
      <c r="A4" s="2" t="s">
        <v>8454</v>
      </c>
      <c r="B4" s="2" t="s">
        <v>5119</v>
      </c>
      <c r="C4" s="2"/>
      <c r="D4" s="2" t="s">
        <v>2286</v>
      </c>
      <c r="E4" s="15">
        <v>41827</v>
      </c>
      <c r="F4" s="2"/>
      <c r="G4" s="2"/>
      <c r="H4" s="2">
        <f t="shared" si="0"/>
        <v>1</v>
      </c>
      <c r="I4" s="2"/>
      <c r="J4" s="19" t="s">
        <v>5205</v>
      </c>
      <c r="K4" s="2" t="str">
        <f>VLOOKUP(J4,$A$2:$B$1100,2,0)</f>
        <v>A</v>
      </c>
      <c r="L4" s="2" t="str">
        <f t="shared" ref="L4:L67" si="1">J4</f>
        <v>A - Agriculture, forestry and fishing</v>
      </c>
      <c r="M4" s="2" t="s">
        <v>358</v>
      </c>
      <c r="N4" s="2" t="s">
        <v>359</v>
      </c>
      <c r="O4" s="2" t="s">
        <v>2286</v>
      </c>
      <c r="P4" s="2"/>
      <c r="Q4" s="2"/>
      <c r="R4" s="2"/>
      <c r="S4" s="15">
        <f t="shared" ref="S4:S67" si="2">VLOOKUP(J4,A:G,5,FALSE)</f>
        <v>41827</v>
      </c>
      <c r="T4" s="15" t="str">
        <f t="shared" ref="T4:T67" si="3">IF(VLOOKUP(J4,A:G,6,FALSE)=0,"",VLOOKUP(J4,A:G,6,FALSE))</f>
        <v/>
      </c>
      <c r="U4" s="15" t="str">
        <f t="shared" ref="U4:U67" si="4">IF(VLOOKUP(J4,A:G,7,FALSE)=0,"",VLOOKUP(J4,A:G,7,FALSE))</f>
        <v/>
      </c>
      <c r="V4" s="2"/>
    </row>
    <row r="5" spans="1:22">
      <c r="A5" s="2" t="s">
        <v>8455</v>
      </c>
      <c r="B5" s="2" t="s">
        <v>5120</v>
      </c>
      <c r="C5" s="2"/>
      <c r="D5" s="2" t="s">
        <v>2286</v>
      </c>
      <c r="E5" s="15">
        <v>41827</v>
      </c>
      <c r="F5" s="2"/>
      <c r="G5" s="2"/>
      <c r="H5" s="2">
        <f t="shared" si="0"/>
        <v>1</v>
      </c>
      <c r="I5" s="2"/>
      <c r="J5" s="21" t="s">
        <v>8454</v>
      </c>
      <c r="K5" s="2" t="str">
        <f>VLOOKUP(J5,$A$2:$B$1100,2,0)</f>
        <v>A01</v>
      </c>
      <c r="L5" s="2" t="str">
        <f t="shared" si="1"/>
        <v>A1 - Crop and animal production, hunting and related service activities</v>
      </c>
      <c r="M5" s="2" t="s">
        <v>358</v>
      </c>
      <c r="N5" s="2" t="s">
        <v>359</v>
      </c>
      <c r="O5" s="2" t="s">
        <v>2286</v>
      </c>
      <c r="P5" s="2"/>
      <c r="Q5" s="2"/>
      <c r="R5" s="2"/>
      <c r="S5" s="15">
        <f t="shared" si="2"/>
        <v>41827</v>
      </c>
      <c r="T5" s="15" t="str">
        <f t="shared" si="3"/>
        <v/>
      </c>
      <c r="U5" s="15" t="str">
        <f t="shared" si="4"/>
        <v/>
      </c>
      <c r="V5" s="2"/>
    </row>
    <row r="6" spans="1:22">
      <c r="A6" s="2" t="s">
        <v>8456</v>
      </c>
      <c r="B6" s="2" t="s">
        <v>5121</v>
      </c>
      <c r="C6" s="2"/>
      <c r="D6" s="2" t="s">
        <v>2286</v>
      </c>
      <c r="E6" s="15">
        <v>41827</v>
      </c>
      <c r="F6" s="2"/>
      <c r="G6" s="2"/>
      <c r="H6" s="2">
        <f t="shared" si="0"/>
        <v>1</v>
      </c>
      <c r="I6" s="2"/>
      <c r="J6" s="22" t="s">
        <v>8455</v>
      </c>
      <c r="K6" s="2" t="str">
        <f t="shared" ref="K6:K68" si="5">VLOOKUP(J6,$A$2:$B$1100,2,0)</f>
        <v>A011</v>
      </c>
      <c r="L6" s="2" t="str">
        <f t="shared" si="1"/>
        <v>A1.1 - Growing of non-perennial crops</v>
      </c>
      <c r="M6" s="2" t="s">
        <v>358</v>
      </c>
      <c r="N6" s="2" t="s">
        <v>359</v>
      </c>
      <c r="O6" s="2" t="s">
        <v>2286</v>
      </c>
      <c r="P6" s="2"/>
      <c r="Q6" s="2"/>
      <c r="R6" s="2"/>
      <c r="S6" s="15">
        <f t="shared" si="2"/>
        <v>41827</v>
      </c>
      <c r="T6" s="15" t="str">
        <f t="shared" si="3"/>
        <v/>
      </c>
      <c r="U6" s="15" t="str">
        <f t="shared" si="4"/>
        <v/>
      </c>
      <c r="V6" s="2"/>
    </row>
    <row r="7" spans="1:22">
      <c r="A7" s="2" t="s">
        <v>8457</v>
      </c>
      <c r="B7" s="2" t="s">
        <v>5122</v>
      </c>
      <c r="C7" s="2"/>
      <c r="D7" s="2" t="s">
        <v>2286</v>
      </c>
      <c r="E7" s="15">
        <v>41827</v>
      </c>
      <c r="F7" s="2"/>
      <c r="G7" s="2"/>
      <c r="H7" s="2">
        <f t="shared" si="0"/>
        <v>1</v>
      </c>
      <c r="I7" s="2"/>
      <c r="J7" s="100" t="s">
        <v>8456</v>
      </c>
      <c r="K7" s="2" t="str">
        <f t="shared" si="5"/>
        <v>A0111</v>
      </c>
      <c r="L7" s="2" t="str">
        <f t="shared" si="1"/>
        <v>A1.1.1 - Growing of cereals (except rice), leguminous crops and oil seeds</v>
      </c>
      <c r="M7" s="2"/>
      <c r="N7" s="2" t="s">
        <v>359</v>
      </c>
      <c r="O7" s="2" t="s">
        <v>2286</v>
      </c>
      <c r="P7" s="2" t="s">
        <v>6116</v>
      </c>
      <c r="Q7" s="2"/>
      <c r="R7" s="2"/>
      <c r="S7" s="15">
        <f t="shared" si="2"/>
        <v>41827</v>
      </c>
      <c r="T7" s="15" t="str">
        <f t="shared" si="3"/>
        <v/>
      </c>
      <c r="U7" s="15" t="str">
        <f t="shared" si="4"/>
        <v/>
      </c>
      <c r="V7" s="2"/>
    </row>
    <row r="8" spans="1:22">
      <c r="A8" s="2" t="s">
        <v>8458</v>
      </c>
      <c r="B8" s="2" t="s">
        <v>5123</v>
      </c>
      <c r="C8" s="2"/>
      <c r="D8" s="2" t="s">
        <v>2286</v>
      </c>
      <c r="E8" s="15">
        <v>41827</v>
      </c>
      <c r="F8" s="2"/>
      <c r="G8" s="2"/>
      <c r="H8" s="2">
        <f t="shared" si="0"/>
        <v>1</v>
      </c>
      <c r="I8" s="2"/>
      <c r="J8" s="100" t="s">
        <v>8457</v>
      </c>
      <c r="K8" s="2" t="str">
        <f t="shared" si="5"/>
        <v>A0112</v>
      </c>
      <c r="L8" s="2" t="str">
        <f t="shared" si="1"/>
        <v>A1.1.2 - Growing of rice</v>
      </c>
      <c r="M8" s="2"/>
      <c r="N8" s="2" t="s">
        <v>359</v>
      </c>
      <c r="O8" s="2" t="s">
        <v>2286</v>
      </c>
      <c r="P8" s="2" t="s">
        <v>6116</v>
      </c>
      <c r="Q8" s="2"/>
      <c r="R8" s="2"/>
      <c r="S8" s="15">
        <f t="shared" si="2"/>
        <v>41827</v>
      </c>
      <c r="T8" s="15" t="str">
        <f t="shared" si="3"/>
        <v/>
      </c>
      <c r="U8" s="15" t="str">
        <f t="shared" si="4"/>
        <v/>
      </c>
      <c r="V8" s="2"/>
    </row>
    <row r="9" spans="1:22">
      <c r="A9" s="2" t="s">
        <v>8459</v>
      </c>
      <c r="B9" s="2" t="s">
        <v>5124</v>
      </c>
      <c r="C9" s="2"/>
      <c r="D9" s="2" t="s">
        <v>2286</v>
      </c>
      <c r="E9" s="15">
        <v>41827</v>
      </c>
      <c r="F9" s="2"/>
      <c r="G9" s="2"/>
      <c r="H9" s="2">
        <f t="shared" si="0"/>
        <v>1</v>
      </c>
      <c r="I9" s="2"/>
      <c r="J9" s="100" t="s">
        <v>8458</v>
      </c>
      <c r="K9" s="2" t="str">
        <f t="shared" si="5"/>
        <v>A0113</v>
      </c>
      <c r="L9" s="2" t="str">
        <f t="shared" si="1"/>
        <v>A1.1.3 - Growing of vegetables and melons, roots and tubers</v>
      </c>
      <c r="M9" s="2"/>
      <c r="N9" s="2" t="s">
        <v>359</v>
      </c>
      <c r="O9" s="2" t="s">
        <v>2286</v>
      </c>
      <c r="P9" s="2" t="s">
        <v>6116</v>
      </c>
      <c r="Q9" s="2"/>
      <c r="R9" s="2"/>
      <c r="S9" s="15">
        <f t="shared" si="2"/>
        <v>41827</v>
      </c>
      <c r="T9" s="15" t="str">
        <f t="shared" si="3"/>
        <v/>
      </c>
      <c r="U9" s="15" t="str">
        <f t="shared" si="4"/>
        <v/>
      </c>
      <c r="V9" s="2"/>
    </row>
    <row r="10" spans="1:22">
      <c r="A10" s="2" t="s">
        <v>8460</v>
      </c>
      <c r="B10" s="2" t="s">
        <v>5125</v>
      </c>
      <c r="C10" s="2"/>
      <c r="D10" s="2" t="s">
        <v>2286</v>
      </c>
      <c r="E10" s="15">
        <v>41827</v>
      </c>
      <c r="F10" s="2"/>
      <c r="G10" s="2"/>
      <c r="H10" s="2">
        <f t="shared" si="0"/>
        <v>1</v>
      </c>
      <c r="I10" s="2"/>
      <c r="J10" s="100" t="s">
        <v>8459</v>
      </c>
      <c r="K10" s="2" t="str">
        <f t="shared" si="5"/>
        <v>A0114</v>
      </c>
      <c r="L10" s="2" t="str">
        <f t="shared" si="1"/>
        <v>A1.1.4 - Growing of sugar cane</v>
      </c>
      <c r="M10" s="2"/>
      <c r="N10" s="2" t="s">
        <v>359</v>
      </c>
      <c r="O10" s="2" t="s">
        <v>2286</v>
      </c>
      <c r="P10" s="2" t="s">
        <v>6116</v>
      </c>
      <c r="Q10" s="2"/>
      <c r="R10" s="2"/>
      <c r="S10" s="15">
        <f t="shared" si="2"/>
        <v>41827</v>
      </c>
      <c r="T10" s="15" t="str">
        <f t="shared" si="3"/>
        <v/>
      </c>
      <c r="U10" s="15" t="str">
        <f t="shared" si="4"/>
        <v/>
      </c>
      <c r="V10" s="2"/>
    </row>
    <row r="11" spans="1:22">
      <c r="A11" s="2" t="s">
        <v>8461</v>
      </c>
      <c r="B11" s="2" t="s">
        <v>5126</v>
      </c>
      <c r="C11" s="2"/>
      <c r="D11" s="2" t="s">
        <v>2286</v>
      </c>
      <c r="E11" s="15">
        <v>41827</v>
      </c>
      <c r="F11" s="2"/>
      <c r="G11" s="2"/>
      <c r="H11" s="2">
        <f t="shared" si="0"/>
        <v>1</v>
      </c>
      <c r="I11" s="2"/>
      <c r="J11" s="100" t="s">
        <v>8460</v>
      </c>
      <c r="K11" s="2" t="str">
        <f t="shared" si="5"/>
        <v>A0115</v>
      </c>
      <c r="L11" s="2" t="str">
        <f t="shared" si="1"/>
        <v>A1.1.5 - Growing of tobacco</v>
      </c>
      <c r="M11" s="2"/>
      <c r="N11" s="2" t="s">
        <v>359</v>
      </c>
      <c r="O11" s="2" t="s">
        <v>2286</v>
      </c>
      <c r="P11" s="2" t="s">
        <v>6116</v>
      </c>
      <c r="Q11" s="2"/>
      <c r="R11" s="2"/>
      <c r="S11" s="15">
        <f t="shared" si="2"/>
        <v>41827</v>
      </c>
      <c r="T11" s="15" t="str">
        <f t="shared" si="3"/>
        <v/>
      </c>
      <c r="U11" s="15" t="str">
        <f t="shared" si="4"/>
        <v/>
      </c>
      <c r="V11" s="2"/>
    </row>
    <row r="12" spans="1:22">
      <c r="A12" s="2" t="s">
        <v>8462</v>
      </c>
      <c r="B12" s="2" t="s">
        <v>5127</v>
      </c>
      <c r="C12" s="2"/>
      <c r="D12" s="2" t="s">
        <v>2286</v>
      </c>
      <c r="E12" s="15">
        <v>41827</v>
      </c>
      <c r="F12" s="2"/>
      <c r="G12" s="2"/>
      <c r="H12" s="2">
        <f t="shared" si="0"/>
        <v>1</v>
      </c>
      <c r="I12" s="2"/>
      <c r="J12" s="100" t="s">
        <v>8461</v>
      </c>
      <c r="K12" s="2" t="str">
        <f t="shared" si="5"/>
        <v>A0116</v>
      </c>
      <c r="L12" s="2" t="str">
        <f t="shared" si="1"/>
        <v>A1.1.6 - Growing of fibre crops</v>
      </c>
      <c r="M12" s="2"/>
      <c r="N12" s="2" t="s">
        <v>359</v>
      </c>
      <c r="O12" s="2" t="s">
        <v>2286</v>
      </c>
      <c r="P12" s="2" t="s">
        <v>6116</v>
      </c>
      <c r="Q12" s="2"/>
      <c r="R12" s="2"/>
      <c r="S12" s="15">
        <f t="shared" si="2"/>
        <v>41827</v>
      </c>
      <c r="T12" s="15" t="str">
        <f t="shared" si="3"/>
        <v/>
      </c>
      <c r="U12" s="15" t="str">
        <f t="shared" si="4"/>
        <v/>
      </c>
      <c r="V12" s="2"/>
    </row>
    <row r="13" spans="1:22">
      <c r="A13" s="2" t="s">
        <v>8463</v>
      </c>
      <c r="B13" s="2" t="s">
        <v>5128</v>
      </c>
      <c r="C13" s="2"/>
      <c r="D13" s="2" t="s">
        <v>2286</v>
      </c>
      <c r="E13" s="15">
        <v>41827</v>
      </c>
      <c r="F13" s="2"/>
      <c r="G13" s="2"/>
      <c r="H13" s="2">
        <f t="shared" si="0"/>
        <v>1</v>
      </c>
      <c r="I13" s="2"/>
      <c r="J13" s="100" t="s">
        <v>8462</v>
      </c>
      <c r="K13" s="2" t="str">
        <f t="shared" si="5"/>
        <v>A0119</v>
      </c>
      <c r="L13" s="2" t="str">
        <f t="shared" si="1"/>
        <v>A1.1.9 - Growing of other non-perennial crops</v>
      </c>
      <c r="M13" s="2"/>
      <c r="N13" s="2" t="s">
        <v>359</v>
      </c>
      <c r="O13" s="2" t="s">
        <v>2286</v>
      </c>
      <c r="P13" s="2" t="s">
        <v>6116</v>
      </c>
      <c r="Q13" s="2"/>
      <c r="R13" s="2"/>
      <c r="S13" s="15">
        <f t="shared" si="2"/>
        <v>41827</v>
      </c>
      <c r="T13" s="15" t="str">
        <f t="shared" si="3"/>
        <v/>
      </c>
      <c r="U13" s="15" t="str">
        <f t="shared" si="4"/>
        <v/>
      </c>
      <c r="V13" s="2"/>
    </row>
    <row r="14" spans="1:22">
      <c r="A14" s="2" t="s">
        <v>8464</v>
      </c>
      <c r="B14" s="2" t="s">
        <v>5129</v>
      </c>
      <c r="C14" s="2"/>
      <c r="D14" s="2" t="s">
        <v>2286</v>
      </c>
      <c r="E14" s="15">
        <v>41827</v>
      </c>
      <c r="F14" s="2"/>
      <c r="G14" s="2"/>
      <c r="H14" s="2">
        <f t="shared" si="0"/>
        <v>1</v>
      </c>
      <c r="I14" s="2"/>
      <c r="J14" s="22" t="s">
        <v>8463</v>
      </c>
      <c r="K14" s="2" t="str">
        <f t="shared" si="5"/>
        <v>A012</v>
      </c>
      <c r="L14" s="2" t="str">
        <f t="shared" si="1"/>
        <v>A1.2 - Growing of perennial crops</v>
      </c>
      <c r="M14" s="2" t="s">
        <v>358</v>
      </c>
      <c r="N14" s="2" t="s">
        <v>359</v>
      </c>
      <c r="O14" s="2" t="s">
        <v>2286</v>
      </c>
      <c r="P14" s="2"/>
      <c r="Q14" s="2"/>
      <c r="R14" s="2"/>
      <c r="S14" s="15">
        <f t="shared" si="2"/>
        <v>41827</v>
      </c>
      <c r="T14" s="15" t="str">
        <f t="shared" si="3"/>
        <v/>
      </c>
      <c r="U14" s="15" t="str">
        <f t="shared" si="4"/>
        <v/>
      </c>
      <c r="V14" s="2"/>
    </row>
    <row r="15" spans="1:22">
      <c r="A15" s="2" t="s">
        <v>8465</v>
      </c>
      <c r="B15" s="2" t="s">
        <v>5130</v>
      </c>
      <c r="C15" s="2"/>
      <c r="D15" s="2" t="s">
        <v>2286</v>
      </c>
      <c r="E15" s="15">
        <v>41827</v>
      </c>
      <c r="F15" s="2"/>
      <c r="G15" s="2"/>
      <c r="H15" s="2">
        <f t="shared" si="0"/>
        <v>1</v>
      </c>
      <c r="I15" s="2"/>
      <c r="J15" s="100" t="s">
        <v>8464</v>
      </c>
      <c r="K15" s="2" t="str">
        <f t="shared" si="5"/>
        <v>A0121</v>
      </c>
      <c r="L15" s="2" t="str">
        <f t="shared" si="1"/>
        <v>A1.2.1 - Growing of grapes</v>
      </c>
      <c r="M15" s="2"/>
      <c r="N15" s="2" t="s">
        <v>359</v>
      </c>
      <c r="O15" s="2" t="s">
        <v>2286</v>
      </c>
      <c r="P15" s="2" t="s">
        <v>6116</v>
      </c>
      <c r="Q15" s="2"/>
      <c r="R15" s="2"/>
      <c r="S15" s="15">
        <f t="shared" si="2"/>
        <v>41827</v>
      </c>
      <c r="T15" s="15" t="str">
        <f t="shared" si="3"/>
        <v/>
      </c>
      <c r="U15" s="15" t="str">
        <f t="shared" si="4"/>
        <v/>
      </c>
      <c r="V15" s="2"/>
    </row>
    <row r="16" spans="1:22">
      <c r="A16" s="2" t="s">
        <v>8466</v>
      </c>
      <c r="B16" s="2" t="s">
        <v>5131</v>
      </c>
      <c r="C16" s="2"/>
      <c r="D16" s="2" t="s">
        <v>2286</v>
      </c>
      <c r="E16" s="15">
        <v>41827</v>
      </c>
      <c r="F16" s="2"/>
      <c r="G16" s="2"/>
      <c r="H16" s="2">
        <f t="shared" si="0"/>
        <v>1</v>
      </c>
      <c r="I16" s="2"/>
      <c r="J16" s="100" t="s">
        <v>8465</v>
      </c>
      <c r="K16" s="2" t="str">
        <f t="shared" si="5"/>
        <v>A0122</v>
      </c>
      <c r="L16" s="2" t="str">
        <f t="shared" si="1"/>
        <v>A1.2.2 - Growing of tropical and subtropical fruits</v>
      </c>
      <c r="M16" s="2"/>
      <c r="N16" s="2" t="s">
        <v>359</v>
      </c>
      <c r="O16" s="2" t="s">
        <v>2286</v>
      </c>
      <c r="P16" s="2" t="s">
        <v>6116</v>
      </c>
      <c r="Q16" s="2"/>
      <c r="R16" s="2"/>
      <c r="S16" s="15">
        <f t="shared" si="2"/>
        <v>41827</v>
      </c>
      <c r="T16" s="15" t="str">
        <f t="shared" si="3"/>
        <v/>
      </c>
      <c r="U16" s="15" t="str">
        <f t="shared" si="4"/>
        <v/>
      </c>
      <c r="V16" s="2"/>
    </row>
    <row r="17" spans="1:22">
      <c r="A17" s="2" t="s">
        <v>8467</v>
      </c>
      <c r="B17" s="2" t="s">
        <v>5132</v>
      </c>
      <c r="C17" s="2"/>
      <c r="D17" s="2" t="s">
        <v>2286</v>
      </c>
      <c r="E17" s="15">
        <v>41827</v>
      </c>
      <c r="F17" s="2"/>
      <c r="G17" s="2"/>
      <c r="H17" s="2">
        <f t="shared" si="0"/>
        <v>1</v>
      </c>
      <c r="I17" s="2"/>
      <c r="J17" s="100" t="s">
        <v>8466</v>
      </c>
      <c r="K17" s="2" t="str">
        <f t="shared" si="5"/>
        <v>A0123</v>
      </c>
      <c r="L17" s="2" t="str">
        <f t="shared" si="1"/>
        <v>A1.2.3 - Growing of citrus fruits</v>
      </c>
      <c r="M17" s="2"/>
      <c r="N17" s="2" t="s">
        <v>359</v>
      </c>
      <c r="O17" s="2" t="s">
        <v>2286</v>
      </c>
      <c r="P17" s="2" t="s">
        <v>6116</v>
      </c>
      <c r="Q17" s="2"/>
      <c r="R17" s="2"/>
      <c r="S17" s="15">
        <f t="shared" si="2"/>
        <v>41827</v>
      </c>
      <c r="T17" s="15" t="str">
        <f t="shared" si="3"/>
        <v/>
      </c>
      <c r="U17" s="15" t="str">
        <f t="shared" si="4"/>
        <v/>
      </c>
      <c r="V17" s="2"/>
    </row>
    <row r="18" spans="1:22">
      <c r="A18" s="2" t="s">
        <v>8468</v>
      </c>
      <c r="B18" s="2" t="s">
        <v>5133</v>
      </c>
      <c r="C18" s="2"/>
      <c r="D18" s="2" t="s">
        <v>2286</v>
      </c>
      <c r="E18" s="15">
        <v>41827</v>
      </c>
      <c r="F18" s="2"/>
      <c r="G18" s="2"/>
      <c r="H18" s="2">
        <f t="shared" si="0"/>
        <v>1</v>
      </c>
      <c r="I18" s="2"/>
      <c r="J18" s="100" t="s">
        <v>8467</v>
      </c>
      <c r="K18" s="2" t="str">
        <f t="shared" si="5"/>
        <v>A0124</v>
      </c>
      <c r="L18" s="2" t="str">
        <f t="shared" si="1"/>
        <v>A1.2.4 - Growing of pome fruits and stone fruits</v>
      </c>
      <c r="M18" s="2"/>
      <c r="N18" s="2" t="s">
        <v>359</v>
      </c>
      <c r="O18" s="2" t="s">
        <v>2286</v>
      </c>
      <c r="P18" s="2" t="s">
        <v>6116</v>
      </c>
      <c r="Q18" s="2"/>
      <c r="R18" s="2"/>
      <c r="S18" s="15">
        <f t="shared" si="2"/>
        <v>41827</v>
      </c>
      <c r="T18" s="15" t="str">
        <f t="shared" si="3"/>
        <v/>
      </c>
      <c r="U18" s="15" t="str">
        <f t="shared" si="4"/>
        <v/>
      </c>
      <c r="V18" s="2"/>
    </row>
    <row r="19" spans="1:22">
      <c r="A19" s="2" t="s">
        <v>8469</v>
      </c>
      <c r="B19" s="2" t="s">
        <v>5134</v>
      </c>
      <c r="C19" s="2"/>
      <c r="D19" s="2" t="s">
        <v>2286</v>
      </c>
      <c r="E19" s="15">
        <v>41827</v>
      </c>
      <c r="F19" s="2"/>
      <c r="G19" s="2"/>
      <c r="H19" s="2">
        <f t="shared" si="0"/>
        <v>1</v>
      </c>
      <c r="I19" s="2"/>
      <c r="J19" s="100" t="s">
        <v>8468</v>
      </c>
      <c r="K19" s="2" t="str">
        <f t="shared" si="5"/>
        <v>A0125</v>
      </c>
      <c r="L19" s="2" t="str">
        <f t="shared" si="1"/>
        <v>A1.2.5 - Growing of other tree and bush fruits and nuts</v>
      </c>
      <c r="M19" s="2"/>
      <c r="N19" s="2" t="s">
        <v>359</v>
      </c>
      <c r="O19" s="2" t="s">
        <v>2286</v>
      </c>
      <c r="P19" s="2" t="s">
        <v>6116</v>
      </c>
      <c r="Q19" s="2"/>
      <c r="R19" s="2"/>
      <c r="S19" s="15">
        <f t="shared" si="2"/>
        <v>41827</v>
      </c>
      <c r="T19" s="15" t="str">
        <f t="shared" si="3"/>
        <v/>
      </c>
      <c r="U19" s="15" t="str">
        <f t="shared" si="4"/>
        <v/>
      </c>
      <c r="V19" s="2"/>
    </row>
    <row r="20" spans="1:22">
      <c r="A20" s="2" t="s">
        <v>8470</v>
      </c>
      <c r="B20" s="2" t="s">
        <v>5135</v>
      </c>
      <c r="C20" s="2"/>
      <c r="D20" s="2" t="s">
        <v>2286</v>
      </c>
      <c r="E20" s="15">
        <v>41827</v>
      </c>
      <c r="F20" s="2"/>
      <c r="G20" s="2"/>
      <c r="H20" s="2">
        <f t="shared" si="0"/>
        <v>1</v>
      </c>
      <c r="I20" s="2"/>
      <c r="J20" s="100" t="s">
        <v>8469</v>
      </c>
      <c r="K20" s="2" t="str">
        <f t="shared" si="5"/>
        <v>A0126</v>
      </c>
      <c r="L20" s="2" t="str">
        <f t="shared" si="1"/>
        <v>A1.2.6 - Growing of oleaginous fruits</v>
      </c>
      <c r="M20" s="2"/>
      <c r="N20" s="2" t="s">
        <v>359</v>
      </c>
      <c r="O20" s="2" t="s">
        <v>2286</v>
      </c>
      <c r="P20" s="2" t="s">
        <v>6116</v>
      </c>
      <c r="Q20" s="2"/>
      <c r="R20" s="2"/>
      <c r="S20" s="15">
        <f t="shared" si="2"/>
        <v>41827</v>
      </c>
      <c r="T20" s="15" t="str">
        <f t="shared" si="3"/>
        <v/>
      </c>
      <c r="U20" s="15" t="str">
        <f t="shared" si="4"/>
        <v/>
      </c>
      <c r="V20" s="2"/>
    </row>
    <row r="21" spans="1:22">
      <c r="A21" s="2" t="s">
        <v>8471</v>
      </c>
      <c r="B21" s="2" t="s">
        <v>5136</v>
      </c>
      <c r="C21" s="2"/>
      <c r="D21" s="2" t="s">
        <v>2286</v>
      </c>
      <c r="E21" s="15">
        <v>41827</v>
      </c>
      <c r="F21" s="2"/>
      <c r="G21" s="2"/>
      <c r="H21" s="2">
        <f t="shared" si="0"/>
        <v>1</v>
      </c>
      <c r="I21" s="2"/>
      <c r="J21" s="100" t="s">
        <v>8470</v>
      </c>
      <c r="K21" s="2" t="str">
        <f t="shared" si="5"/>
        <v>A0127</v>
      </c>
      <c r="L21" s="2" t="str">
        <f t="shared" si="1"/>
        <v>A1.2.7 - Growing of beverage crops</v>
      </c>
      <c r="M21" s="2"/>
      <c r="N21" s="2" t="s">
        <v>359</v>
      </c>
      <c r="O21" s="2" t="s">
        <v>2286</v>
      </c>
      <c r="P21" s="2" t="s">
        <v>6116</v>
      </c>
      <c r="Q21" s="2"/>
      <c r="R21" s="2"/>
      <c r="S21" s="15">
        <f t="shared" si="2"/>
        <v>41827</v>
      </c>
      <c r="T21" s="15" t="str">
        <f t="shared" si="3"/>
        <v/>
      </c>
      <c r="U21" s="15" t="str">
        <f t="shared" si="4"/>
        <v/>
      </c>
      <c r="V21" s="2"/>
    </row>
    <row r="22" spans="1:22">
      <c r="A22" s="2" t="s">
        <v>8472</v>
      </c>
      <c r="B22" s="2" t="s">
        <v>5137</v>
      </c>
      <c r="C22" s="2"/>
      <c r="D22" s="2" t="s">
        <v>2286</v>
      </c>
      <c r="E22" s="15">
        <v>41827</v>
      </c>
      <c r="F22" s="2"/>
      <c r="G22" s="2"/>
      <c r="H22" s="2">
        <f t="shared" si="0"/>
        <v>1</v>
      </c>
      <c r="I22" s="2"/>
      <c r="J22" s="100" t="s">
        <v>8471</v>
      </c>
      <c r="K22" s="2" t="str">
        <f t="shared" si="5"/>
        <v>A0128</v>
      </c>
      <c r="L22" s="2" t="str">
        <f t="shared" si="1"/>
        <v>A1.2.8 - Growing of spices, aromatic, drug and pharmaceutical crops</v>
      </c>
      <c r="M22" s="2"/>
      <c r="N22" s="2" t="s">
        <v>359</v>
      </c>
      <c r="O22" s="2" t="s">
        <v>2286</v>
      </c>
      <c r="P22" s="2" t="s">
        <v>6116</v>
      </c>
      <c r="Q22" s="2"/>
      <c r="R22" s="2"/>
      <c r="S22" s="15">
        <f t="shared" si="2"/>
        <v>41827</v>
      </c>
      <c r="T22" s="15" t="str">
        <f t="shared" si="3"/>
        <v/>
      </c>
      <c r="U22" s="15" t="str">
        <f t="shared" si="4"/>
        <v/>
      </c>
      <c r="V22" s="2"/>
    </row>
    <row r="23" spans="1:22">
      <c r="A23" s="2" t="s">
        <v>8473</v>
      </c>
      <c r="B23" s="2" t="s">
        <v>5138</v>
      </c>
      <c r="C23" s="2"/>
      <c r="D23" s="2" t="s">
        <v>2286</v>
      </c>
      <c r="E23" s="15">
        <v>41827</v>
      </c>
      <c r="F23" s="2"/>
      <c r="G23" s="2"/>
      <c r="H23" s="2">
        <f t="shared" si="0"/>
        <v>1</v>
      </c>
      <c r="I23" s="2"/>
      <c r="J23" s="100" t="s">
        <v>8472</v>
      </c>
      <c r="K23" s="2" t="str">
        <f t="shared" si="5"/>
        <v>A0129</v>
      </c>
      <c r="L23" s="2" t="str">
        <f t="shared" si="1"/>
        <v>A1.2.9 - Growing of other perennial crops</v>
      </c>
      <c r="M23" s="2"/>
      <c r="N23" s="2" t="s">
        <v>359</v>
      </c>
      <c r="O23" s="2" t="s">
        <v>2286</v>
      </c>
      <c r="P23" s="2" t="s">
        <v>6116</v>
      </c>
      <c r="Q23" s="2"/>
      <c r="R23" s="2"/>
      <c r="S23" s="15">
        <f t="shared" si="2"/>
        <v>41827</v>
      </c>
      <c r="T23" s="15" t="str">
        <f t="shared" si="3"/>
        <v/>
      </c>
      <c r="U23" s="15" t="str">
        <f t="shared" si="4"/>
        <v/>
      </c>
      <c r="V23" s="2"/>
    </row>
    <row r="24" spans="1:22">
      <c r="A24" s="2" t="s">
        <v>8474</v>
      </c>
      <c r="B24" s="2" t="s">
        <v>5139</v>
      </c>
      <c r="C24" s="2"/>
      <c r="D24" s="2" t="s">
        <v>2286</v>
      </c>
      <c r="E24" s="15">
        <v>41827</v>
      </c>
      <c r="F24" s="2"/>
      <c r="G24" s="2"/>
      <c r="H24" s="2">
        <f t="shared" si="0"/>
        <v>1</v>
      </c>
      <c r="I24" s="2"/>
      <c r="J24" s="22" t="s">
        <v>8473</v>
      </c>
      <c r="K24" s="2" t="str">
        <f t="shared" si="5"/>
        <v>A013</v>
      </c>
      <c r="L24" s="2" t="str">
        <f t="shared" si="1"/>
        <v>A1.3 - Plant propagation</v>
      </c>
      <c r="M24" s="2" t="s">
        <v>358</v>
      </c>
      <c r="N24" s="2" t="s">
        <v>359</v>
      </c>
      <c r="O24" s="2" t="s">
        <v>2286</v>
      </c>
      <c r="P24" s="2"/>
      <c r="Q24" s="2"/>
      <c r="R24" s="2"/>
      <c r="S24" s="15">
        <f t="shared" si="2"/>
        <v>41827</v>
      </c>
      <c r="T24" s="15" t="str">
        <f t="shared" si="3"/>
        <v/>
      </c>
      <c r="U24" s="15" t="str">
        <f t="shared" si="4"/>
        <v/>
      </c>
      <c r="V24" s="2"/>
    </row>
    <row r="25" spans="1:22">
      <c r="A25" s="2" t="s">
        <v>8475</v>
      </c>
      <c r="B25" s="2" t="s">
        <v>5140</v>
      </c>
      <c r="C25" s="2"/>
      <c r="D25" s="2" t="s">
        <v>2286</v>
      </c>
      <c r="E25" s="15">
        <v>41827</v>
      </c>
      <c r="F25" s="2"/>
      <c r="G25" s="2"/>
      <c r="H25" s="2">
        <f t="shared" si="0"/>
        <v>1</v>
      </c>
      <c r="I25" s="2"/>
      <c r="J25" s="100" t="s">
        <v>8474</v>
      </c>
      <c r="K25" s="2" t="str">
        <f t="shared" si="5"/>
        <v>A0130</v>
      </c>
      <c r="L25" s="2" t="str">
        <f t="shared" si="1"/>
        <v>A1.3.0 - Plant propagation</v>
      </c>
      <c r="M25" s="2"/>
      <c r="N25" s="2" t="s">
        <v>359</v>
      </c>
      <c r="O25" s="2" t="s">
        <v>2286</v>
      </c>
      <c r="P25" s="2" t="s">
        <v>6116</v>
      </c>
      <c r="Q25" s="2"/>
      <c r="R25" s="2"/>
      <c r="S25" s="15">
        <f t="shared" si="2"/>
        <v>41827</v>
      </c>
      <c r="T25" s="15" t="str">
        <f t="shared" si="3"/>
        <v/>
      </c>
      <c r="U25" s="15" t="str">
        <f t="shared" si="4"/>
        <v/>
      </c>
      <c r="V25" s="2"/>
    </row>
    <row r="26" spans="1:22">
      <c r="A26" s="2" t="s">
        <v>8476</v>
      </c>
      <c r="B26" s="2" t="s">
        <v>5141</v>
      </c>
      <c r="C26" s="2"/>
      <c r="D26" s="2" t="s">
        <v>2286</v>
      </c>
      <c r="E26" s="15">
        <v>41827</v>
      </c>
      <c r="F26" s="2"/>
      <c r="G26" s="2"/>
      <c r="H26" s="2">
        <f t="shared" si="0"/>
        <v>1</v>
      </c>
      <c r="I26" s="2"/>
      <c r="J26" s="22" t="s">
        <v>8475</v>
      </c>
      <c r="K26" s="2" t="str">
        <f t="shared" si="5"/>
        <v>A014</v>
      </c>
      <c r="L26" s="2" t="str">
        <f t="shared" si="1"/>
        <v>A1.4 - Animal production</v>
      </c>
      <c r="M26" s="2" t="s">
        <v>358</v>
      </c>
      <c r="N26" s="2" t="s">
        <v>359</v>
      </c>
      <c r="O26" s="2" t="s">
        <v>2286</v>
      </c>
      <c r="P26" s="2"/>
      <c r="Q26" s="2"/>
      <c r="R26" s="2"/>
      <c r="S26" s="15">
        <f t="shared" si="2"/>
        <v>41827</v>
      </c>
      <c r="T26" s="15" t="str">
        <f t="shared" si="3"/>
        <v/>
      </c>
      <c r="U26" s="15" t="str">
        <f t="shared" si="4"/>
        <v/>
      </c>
      <c r="V26" s="2"/>
    </row>
    <row r="27" spans="1:22">
      <c r="A27" s="2" t="s">
        <v>8477</v>
      </c>
      <c r="B27" s="2" t="s">
        <v>5142</v>
      </c>
      <c r="C27" s="2"/>
      <c r="D27" s="2" t="s">
        <v>2286</v>
      </c>
      <c r="E27" s="15">
        <v>41827</v>
      </c>
      <c r="F27" s="2"/>
      <c r="G27" s="2"/>
      <c r="H27" s="2">
        <f t="shared" si="0"/>
        <v>1</v>
      </c>
      <c r="I27" s="2"/>
      <c r="J27" s="100" t="s">
        <v>8476</v>
      </c>
      <c r="K27" s="2" t="str">
        <f t="shared" si="5"/>
        <v>A0141</v>
      </c>
      <c r="L27" s="2" t="str">
        <f t="shared" si="1"/>
        <v>A1.4.1 - Raising of dairy cattle</v>
      </c>
      <c r="M27" s="2"/>
      <c r="N27" s="2" t="s">
        <v>359</v>
      </c>
      <c r="O27" s="2" t="s">
        <v>2286</v>
      </c>
      <c r="P27" s="2"/>
      <c r="Q27" s="2"/>
      <c r="R27" s="2"/>
      <c r="S27" s="15">
        <f t="shared" si="2"/>
        <v>41827</v>
      </c>
      <c r="T27" s="15" t="str">
        <f t="shared" si="3"/>
        <v/>
      </c>
      <c r="U27" s="15" t="str">
        <f t="shared" si="4"/>
        <v/>
      </c>
      <c r="V27" s="2"/>
    </row>
    <row r="28" spans="1:22">
      <c r="A28" s="2" t="s">
        <v>8478</v>
      </c>
      <c r="B28" s="2" t="s">
        <v>5143</v>
      </c>
      <c r="C28" s="2"/>
      <c r="D28" s="2" t="s">
        <v>2286</v>
      </c>
      <c r="E28" s="15">
        <v>41827</v>
      </c>
      <c r="F28" s="2"/>
      <c r="G28" s="2"/>
      <c r="H28" s="2">
        <f t="shared" si="0"/>
        <v>1</v>
      </c>
      <c r="I28" s="2"/>
      <c r="J28" s="100" t="s">
        <v>8477</v>
      </c>
      <c r="K28" s="2" t="str">
        <f t="shared" si="5"/>
        <v>A0142</v>
      </c>
      <c r="L28" s="2" t="str">
        <f t="shared" si="1"/>
        <v>A1.4.2 - Raising of other cattle and buffaloes</v>
      </c>
      <c r="M28" s="2"/>
      <c r="N28" s="2" t="s">
        <v>359</v>
      </c>
      <c r="O28" s="2" t="s">
        <v>2286</v>
      </c>
      <c r="P28" s="2"/>
      <c r="Q28" s="2"/>
      <c r="R28" s="2"/>
      <c r="S28" s="15">
        <f t="shared" si="2"/>
        <v>41827</v>
      </c>
      <c r="T28" s="15" t="str">
        <f t="shared" si="3"/>
        <v/>
      </c>
      <c r="U28" s="15" t="str">
        <f t="shared" si="4"/>
        <v/>
      </c>
      <c r="V28" s="2"/>
    </row>
    <row r="29" spans="1:22">
      <c r="A29" s="2" t="s">
        <v>8479</v>
      </c>
      <c r="B29" s="2" t="s">
        <v>5144</v>
      </c>
      <c r="C29" s="2"/>
      <c r="D29" s="2" t="s">
        <v>2286</v>
      </c>
      <c r="E29" s="15">
        <v>41827</v>
      </c>
      <c r="F29" s="2"/>
      <c r="G29" s="2"/>
      <c r="H29" s="2">
        <f t="shared" si="0"/>
        <v>1</v>
      </c>
      <c r="I29" s="2"/>
      <c r="J29" s="100" t="s">
        <v>8478</v>
      </c>
      <c r="K29" s="2" t="str">
        <f t="shared" si="5"/>
        <v>A0143</v>
      </c>
      <c r="L29" s="2" t="str">
        <f t="shared" si="1"/>
        <v>A1.4.3 - Raising of horses and other equines</v>
      </c>
      <c r="M29" s="2"/>
      <c r="N29" s="2" t="s">
        <v>359</v>
      </c>
      <c r="O29" s="2" t="s">
        <v>2286</v>
      </c>
      <c r="P29" s="2"/>
      <c r="Q29" s="2"/>
      <c r="R29" s="2"/>
      <c r="S29" s="15">
        <f t="shared" si="2"/>
        <v>41827</v>
      </c>
      <c r="T29" s="15" t="str">
        <f t="shared" si="3"/>
        <v/>
      </c>
      <c r="U29" s="15" t="str">
        <f t="shared" si="4"/>
        <v/>
      </c>
      <c r="V29" s="2"/>
    </row>
    <row r="30" spans="1:22">
      <c r="A30" s="2" t="s">
        <v>8480</v>
      </c>
      <c r="B30" s="2" t="s">
        <v>5145</v>
      </c>
      <c r="C30" s="2"/>
      <c r="D30" s="2" t="s">
        <v>2286</v>
      </c>
      <c r="E30" s="15">
        <v>41827</v>
      </c>
      <c r="F30" s="2"/>
      <c r="G30" s="2"/>
      <c r="H30" s="2">
        <f t="shared" si="0"/>
        <v>1</v>
      </c>
      <c r="I30" s="2"/>
      <c r="J30" s="100" t="s">
        <v>8479</v>
      </c>
      <c r="K30" s="2" t="str">
        <f t="shared" si="5"/>
        <v>A0144</v>
      </c>
      <c r="L30" s="2" t="str">
        <f t="shared" si="1"/>
        <v>A1.4.4 - Raising of camels and camelids</v>
      </c>
      <c r="M30" s="2"/>
      <c r="N30" s="2" t="s">
        <v>359</v>
      </c>
      <c r="O30" s="2" t="s">
        <v>2286</v>
      </c>
      <c r="P30" s="2"/>
      <c r="Q30" s="2"/>
      <c r="R30" s="2"/>
      <c r="S30" s="15">
        <f t="shared" si="2"/>
        <v>41827</v>
      </c>
      <c r="T30" s="15" t="str">
        <f t="shared" si="3"/>
        <v/>
      </c>
      <c r="U30" s="15" t="str">
        <f t="shared" si="4"/>
        <v/>
      </c>
      <c r="V30" s="2"/>
    </row>
    <row r="31" spans="1:22">
      <c r="A31" s="2" t="s">
        <v>8481</v>
      </c>
      <c r="B31" s="2" t="s">
        <v>5146</v>
      </c>
      <c r="C31" s="2"/>
      <c r="D31" s="2" t="s">
        <v>2286</v>
      </c>
      <c r="E31" s="15">
        <v>41827</v>
      </c>
      <c r="F31" s="2"/>
      <c r="G31" s="2"/>
      <c r="H31" s="2">
        <f t="shared" si="0"/>
        <v>1</v>
      </c>
      <c r="I31" s="2"/>
      <c r="J31" s="100" t="s">
        <v>8480</v>
      </c>
      <c r="K31" s="2" t="str">
        <f t="shared" si="5"/>
        <v>A0145</v>
      </c>
      <c r="L31" s="2" t="str">
        <f t="shared" si="1"/>
        <v>A1.4.5 - Raising of sheep and goats</v>
      </c>
      <c r="M31" s="2"/>
      <c r="N31" s="2" t="s">
        <v>359</v>
      </c>
      <c r="O31" s="2" t="s">
        <v>2286</v>
      </c>
      <c r="P31" s="2"/>
      <c r="Q31" s="2"/>
      <c r="R31" s="2"/>
      <c r="S31" s="15">
        <f t="shared" si="2"/>
        <v>41827</v>
      </c>
      <c r="T31" s="15" t="str">
        <f t="shared" si="3"/>
        <v/>
      </c>
      <c r="U31" s="15" t="str">
        <f t="shared" si="4"/>
        <v/>
      </c>
      <c r="V31" s="2"/>
    </row>
    <row r="32" spans="1:22">
      <c r="A32" s="2" t="s">
        <v>8482</v>
      </c>
      <c r="B32" s="2" t="s">
        <v>5147</v>
      </c>
      <c r="C32" s="2"/>
      <c r="D32" s="2" t="s">
        <v>2286</v>
      </c>
      <c r="E32" s="15">
        <v>41827</v>
      </c>
      <c r="F32" s="2"/>
      <c r="G32" s="2"/>
      <c r="H32" s="2">
        <f t="shared" si="0"/>
        <v>1</v>
      </c>
      <c r="I32" s="2"/>
      <c r="J32" s="100" t="s">
        <v>8481</v>
      </c>
      <c r="K32" s="2" t="str">
        <f t="shared" si="5"/>
        <v>A0146</v>
      </c>
      <c r="L32" s="2" t="str">
        <f t="shared" si="1"/>
        <v>A1.4.6 - Raising of swine/pigs</v>
      </c>
      <c r="M32" s="2"/>
      <c r="N32" s="2" t="s">
        <v>359</v>
      </c>
      <c r="O32" s="2" t="s">
        <v>2286</v>
      </c>
      <c r="P32" s="2"/>
      <c r="Q32" s="2"/>
      <c r="R32" s="2"/>
      <c r="S32" s="15">
        <f t="shared" si="2"/>
        <v>41827</v>
      </c>
      <c r="T32" s="15" t="str">
        <f t="shared" si="3"/>
        <v/>
      </c>
      <c r="U32" s="15" t="str">
        <f t="shared" si="4"/>
        <v/>
      </c>
      <c r="V32" s="2"/>
    </row>
    <row r="33" spans="1:22">
      <c r="A33" s="2" t="s">
        <v>8483</v>
      </c>
      <c r="B33" s="2" t="s">
        <v>5148</v>
      </c>
      <c r="C33" s="2"/>
      <c r="D33" s="2" t="s">
        <v>2286</v>
      </c>
      <c r="E33" s="15">
        <v>41827</v>
      </c>
      <c r="F33" s="2"/>
      <c r="G33" s="2"/>
      <c r="H33" s="2">
        <f t="shared" si="0"/>
        <v>1</v>
      </c>
      <c r="I33" s="2"/>
      <c r="J33" s="100" t="s">
        <v>8482</v>
      </c>
      <c r="K33" s="2" t="str">
        <f t="shared" si="5"/>
        <v>A0147</v>
      </c>
      <c r="L33" s="2" t="str">
        <f t="shared" si="1"/>
        <v>A1.4.7 - Raising of poultry</v>
      </c>
      <c r="M33" s="2"/>
      <c r="N33" s="2" t="s">
        <v>359</v>
      </c>
      <c r="O33" s="2" t="s">
        <v>2286</v>
      </c>
      <c r="P33" s="2"/>
      <c r="Q33" s="2"/>
      <c r="R33" s="2"/>
      <c r="S33" s="15">
        <f t="shared" si="2"/>
        <v>41827</v>
      </c>
      <c r="T33" s="15" t="str">
        <f t="shared" si="3"/>
        <v/>
      </c>
      <c r="U33" s="15" t="str">
        <f t="shared" si="4"/>
        <v/>
      </c>
      <c r="V33" s="2"/>
    </row>
    <row r="34" spans="1:22">
      <c r="A34" s="2" t="s">
        <v>8484</v>
      </c>
      <c r="B34" s="2" t="s">
        <v>5149</v>
      </c>
      <c r="C34" s="2"/>
      <c r="D34" s="2" t="s">
        <v>2286</v>
      </c>
      <c r="E34" s="15">
        <v>41827</v>
      </c>
      <c r="F34" s="2"/>
      <c r="G34" s="2"/>
      <c r="H34" s="2">
        <f t="shared" si="0"/>
        <v>1</v>
      </c>
      <c r="I34" s="2"/>
      <c r="J34" s="100" t="s">
        <v>8483</v>
      </c>
      <c r="K34" s="2" t="str">
        <f t="shared" si="5"/>
        <v>A0149</v>
      </c>
      <c r="L34" s="2" t="str">
        <f t="shared" si="1"/>
        <v>A1.4.9 - Raising of other animals</v>
      </c>
      <c r="M34" s="2"/>
      <c r="N34" s="2" t="s">
        <v>359</v>
      </c>
      <c r="O34" s="2" t="s">
        <v>2286</v>
      </c>
      <c r="P34" s="2"/>
      <c r="Q34" s="2"/>
      <c r="R34" s="2"/>
      <c r="S34" s="15">
        <f t="shared" si="2"/>
        <v>41827</v>
      </c>
      <c r="T34" s="15" t="str">
        <f t="shared" si="3"/>
        <v/>
      </c>
      <c r="U34" s="15" t="str">
        <f t="shared" si="4"/>
        <v/>
      </c>
      <c r="V34" s="2"/>
    </row>
    <row r="35" spans="1:22">
      <c r="A35" s="2" t="s">
        <v>8485</v>
      </c>
      <c r="B35" s="2" t="s">
        <v>5150</v>
      </c>
      <c r="C35" s="2"/>
      <c r="D35" s="2" t="s">
        <v>2286</v>
      </c>
      <c r="E35" s="15">
        <v>41827</v>
      </c>
      <c r="F35" s="2"/>
      <c r="G35" s="2"/>
      <c r="H35" s="2">
        <f t="shared" si="0"/>
        <v>1</v>
      </c>
      <c r="I35" s="2"/>
      <c r="J35" s="22" t="s">
        <v>8484</v>
      </c>
      <c r="K35" s="2" t="str">
        <f t="shared" si="5"/>
        <v>A015</v>
      </c>
      <c r="L35" s="2" t="str">
        <f t="shared" si="1"/>
        <v>A1.5 - Mixed farming</v>
      </c>
      <c r="M35" s="2" t="s">
        <v>358</v>
      </c>
      <c r="N35" s="2" t="s">
        <v>359</v>
      </c>
      <c r="O35" s="2" t="s">
        <v>2286</v>
      </c>
      <c r="P35" s="2"/>
      <c r="Q35" s="2"/>
      <c r="R35" s="2"/>
      <c r="S35" s="15">
        <f t="shared" si="2"/>
        <v>41827</v>
      </c>
      <c r="T35" s="15" t="str">
        <f t="shared" si="3"/>
        <v/>
      </c>
      <c r="U35" s="15" t="str">
        <f t="shared" si="4"/>
        <v/>
      </c>
      <c r="V35" s="2"/>
    </row>
    <row r="36" spans="1:22">
      <c r="A36" s="2" t="s">
        <v>8486</v>
      </c>
      <c r="B36" s="2" t="s">
        <v>5151</v>
      </c>
      <c r="C36" s="2"/>
      <c r="D36" s="2" t="s">
        <v>2286</v>
      </c>
      <c r="E36" s="15">
        <v>41827</v>
      </c>
      <c r="F36" s="2"/>
      <c r="G36" s="2"/>
      <c r="H36" s="2">
        <f t="shared" si="0"/>
        <v>1</v>
      </c>
      <c r="I36" s="2"/>
      <c r="J36" s="100" t="s">
        <v>8485</v>
      </c>
      <c r="K36" s="2" t="str">
        <f t="shared" si="5"/>
        <v>A0150</v>
      </c>
      <c r="L36" s="2" t="str">
        <f t="shared" si="1"/>
        <v>A1.5.0 - Mixed farming</v>
      </c>
      <c r="M36" s="2"/>
      <c r="N36" s="2" t="s">
        <v>359</v>
      </c>
      <c r="O36" s="2" t="s">
        <v>2286</v>
      </c>
      <c r="P36" s="2"/>
      <c r="Q36" s="2"/>
      <c r="R36" s="2"/>
      <c r="S36" s="15">
        <f t="shared" si="2"/>
        <v>41827</v>
      </c>
      <c r="T36" s="15" t="str">
        <f t="shared" si="3"/>
        <v/>
      </c>
      <c r="U36" s="15" t="str">
        <f t="shared" si="4"/>
        <v/>
      </c>
      <c r="V36" s="2"/>
    </row>
    <row r="37" spans="1:22">
      <c r="A37" s="2" t="s">
        <v>8487</v>
      </c>
      <c r="B37" s="2" t="s">
        <v>5152</v>
      </c>
      <c r="C37" s="2"/>
      <c r="D37" s="2" t="s">
        <v>2286</v>
      </c>
      <c r="E37" s="15">
        <v>41827</v>
      </c>
      <c r="F37" s="2"/>
      <c r="G37" s="2"/>
      <c r="H37" s="2">
        <f t="shared" si="0"/>
        <v>1</v>
      </c>
      <c r="I37" s="2"/>
      <c r="J37" s="22" t="s">
        <v>8486</v>
      </c>
      <c r="K37" s="2" t="str">
        <f t="shared" si="5"/>
        <v>A016</v>
      </c>
      <c r="L37" s="2" t="str">
        <f t="shared" si="1"/>
        <v>A1.6 - Support activities to agriculture and post-harvest crop activities</v>
      </c>
      <c r="M37" s="2" t="s">
        <v>358</v>
      </c>
      <c r="N37" s="2" t="s">
        <v>359</v>
      </c>
      <c r="O37" s="2" t="s">
        <v>2286</v>
      </c>
      <c r="P37" s="2"/>
      <c r="Q37" s="2"/>
      <c r="R37" s="2"/>
      <c r="S37" s="15">
        <f t="shared" si="2"/>
        <v>41827</v>
      </c>
      <c r="T37" s="15" t="str">
        <f t="shared" si="3"/>
        <v/>
      </c>
      <c r="U37" s="15" t="str">
        <f t="shared" si="4"/>
        <v/>
      </c>
      <c r="V37" s="2"/>
    </row>
    <row r="38" spans="1:22">
      <c r="A38" s="2" t="s">
        <v>8488</v>
      </c>
      <c r="B38" s="2" t="s">
        <v>5153</v>
      </c>
      <c r="C38" s="2"/>
      <c r="D38" s="2" t="s">
        <v>2286</v>
      </c>
      <c r="E38" s="15">
        <v>41827</v>
      </c>
      <c r="F38" s="2"/>
      <c r="G38" s="2"/>
      <c r="H38" s="2">
        <f t="shared" si="0"/>
        <v>1</v>
      </c>
      <c r="I38" s="2"/>
      <c r="J38" s="100" t="s">
        <v>8487</v>
      </c>
      <c r="K38" s="2" t="str">
        <f t="shared" si="5"/>
        <v>A0161</v>
      </c>
      <c r="L38" s="2" t="str">
        <f t="shared" si="1"/>
        <v>A1.6.1 - Support activities for crop production</v>
      </c>
      <c r="M38" s="2"/>
      <c r="N38" s="2" t="s">
        <v>359</v>
      </c>
      <c r="O38" s="2" t="s">
        <v>2286</v>
      </c>
      <c r="P38" s="2"/>
      <c r="Q38" s="2"/>
      <c r="R38" s="2"/>
      <c r="S38" s="15">
        <f t="shared" si="2"/>
        <v>41827</v>
      </c>
      <c r="T38" s="15" t="str">
        <f t="shared" si="3"/>
        <v/>
      </c>
      <c r="U38" s="15" t="str">
        <f t="shared" si="4"/>
        <v/>
      </c>
      <c r="V38" s="2"/>
    </row>
    <row r="39" spans="1:22">
      <c r="A39" s="2" t="s">
        <v>8489</v>
      </c>
      <c r="B39" s="2" t="s">
        <v>5154</v>
      </c>
      <c r="C39" s="2"/>
      <c r="D39" s="2" t="s">
        <v>2286</v>
      </c>
      <c r="E39" s="15">
        <v>41827</v>
      </c>
      <c r="F39" s="2"/>
      <c r="G39" s="2"/>
      <c r="H39" s="2">
        <f t="shared" si="0"/>
        <v>1</v>
      </c>
      <c r="I39" s="2"/>
      <c r="J39" s="100" t="s">
        <v>8488</v>
      </c>
      <c r="K39" s="2" t="str">
        <f t="shared" si="5"/>
        <v>A0162</v>
      </c>
      <c r="L39" s="2" t="str">
        <f t="shared" si="1"/>
        <v>A1.6.2 - Support activities for animal production</v>
      </c>
      <c r="M39" s="2"/>
      <c r="N39" s="2" t="s">
        <v>359</v>
      </c>
      <c r="O39" s="2" t="s">
        <v>2286</v>
      </c>
      <c r="P39" s="2"/>
      <c r="Q39" s="2"/>
      <c r="R39" s="2"/>
      <c r="S39" s="15">
        <f t="shared" si="2"/>
        <v>41827</v>
      </c>
      <c r="T39" s="15" t="str">
        <f t="shared" si="3"/>
        <v/>
      </c>
      <c r="U39" s="15" t="str">
        <f t="shared" si="4"/>
        <v/>
      </c>
      <c r="V39" s="2"/>
    </row>
    <row r="40" spans="1:22">
      <c r="A40" s="2" t="s">
        <v>8490</v>
      </c>
      <c r="B40" s="2" t="s">
        <v>5155</v>
      </c>
      <c r="C40" s="2"/>
      <c r="D40" s="2" t="s">
        <v>2286</v>
      </c>
      <c r="E40" s="15">
        <v>41827</v>
      </c>
      <c r="F40" s="2"/>
      <c r="G40" s="2"/>
      <c r="H40" s="2">
        <f t="shared" si="0"/>
        <v>1</v>
      </c>
      <c r="I40" s="2"/>
      <c r="J40" s="100" t="s">
        <v>8489</v>
      </c>
      <c r="K40" s="2" t="str">
        <f t="shared" si="5"/>
        <v>A0163</v>
      </c>
      <c r="L40" s="2" t="str">
        <f t="shared" si="1"/>
        <v>A1.6.3 - Post-harvest crop activities</v>
      </c>
      <c r="M40" s="2"/>
      <c r="N40" s="2" t="s">
        <v>359</v>
      </c>
      <c r="O40" s="2" t="s">
        <v>2286</v>
      </c>
      <c r="P40" s="2"/>
      <c r="Q40" s="2"/>
      <c r="R40" s="2"/>
      <c r="S40" s="15">
        <f t="shared" si="2"/>
        <v>41827</v>
      </c>
      <c r="T40" s="15" t="str">
        <f t="shared" si="3"/>
        <v/>
      </c>
      <c r="U40" s="15" t="str">
        <f t="shared" si="4"/>
        <v/>
      </c>
      <c r="V40" s="2"/>
    </row>
    <row r="41" spans="1:22">
      <c r="A41" s="2" t="s">
        <v>8491</v>
      </c>
      <c r="B41" s="2" t="s">
        <v>5156</v>
      </c>
      <c r="C41" s="2"/>
      <c r="D41" s="2" t="s">
        <v>2286</v>
      </c>
      <c r="E41" s="15">
        <v>41827</v>
      </c>
      <c r="F41" s="2"/>
      <c r="G41" s="2"/>
      <c r="H41" s="2">
        <f t="shared" si="0"/>
        <v>1</v>
      </c>
      <c r="I41" s="2"/>
      <c r="J41" s="100" t="s">
        <v>8490</v>
      </c>
      <c r="K41" s="2" t="str">
        <f t="shared" si="5"/>
        <v>A0164</v>
      </c>
      <c r="L41" s="2" t="str">
        <f t="shared" si="1"/>
        <v>A1.6.4 - Seed processing for propagation</v>
      </c>
      <c r="M41" s="2"/>
      <c r="N41" s="2" t="s">
        <v>359</v>
      </c>
      <c r="O41" s="2" t="s">
        <v>2286</v>
      </c>
      <c r="P41" s="2"/>
      <c r="Q41" s="2"/>
      <c r="R41" s="2"/>
      <c r="S41" s="15">
        <f t="shared" si="2"/>
        <v>41827</v>
      </c>
      <c r="T41" s="15" t="str">
        <f t="shared" si="3"/>
        <v/>
      </c>
      <c r="U41" s="15" t="str">
        <f t="shared" si="4"/>
        <v/>
      </c>
      <c r="V41" s="2"/>
    </row>
    <row r="42" spans="1:22">
      <c r="A42" s="2" t="s">
        <v>8492</v>
      </c>
      <c r="B42" s="2" t="s">
        <v>5157</v>
      </c>
      <c r="C42" s="2"/>
      <c r="D42" s="2" t="s">
        <v>2286</v>
      </c>
      <c r="E42" s="15">
        <v>41827</v>
      </c>
      <c r="F42" s="2"/>
      <c r="G42" s="2"/>
      <c r="H42" s="2">
        <f t="shared" si="0"/>
        <v>1</v>
      </c>
      <c r="I42" s="2"/>
      <c r="J42" s="22" t="s">
        <v>8491</v>
      </c>
      <c r="K42" s="2" t="str">
        <f t="shared" si="5"/>
        <v>A017</v>
      </c>
      <c r="L42" s="2" t="str">
        <f t="shared" si="1"/>
        <v>A1.7 - Hunting, trapping and related service activities</v>
      </c>
      <c r="M42" s="2" t="s">
        <v>358</v>
      </c>
      <c r="N42" s="2" t="s">
        <v>359</v>
      </c>
      <c r="O42" s="2" t="s">
        <v>2286</v>
      </c>
      <c r="P42" s="2"/>
      <c r="Q42" s="2"/>
      <c r="R42" s="2"/>
      <c r="S42" s="15">
        <f t="shared" si="2"/>
        <v>41827</v>
      </c>
      <c r="T42" s="15" t="str">
        <f t="shared" si="3"/>
        <v/>
      </c>
      <c r="U42" s="15" t="str">
        <f t="shared" si="4"/>
        <v/>
      </c>
      <c r="V42" s="2"/>
    </row>
    <row r="43" spans="1:22">
      <c r="A43" s="2" t="s">
        <v>8493</v>
      </c>
      <c r="B43" s="2" t="s">
        <v>5158</v>
      </c>
      <c r="C43" s="2"/>
      <c r="D43" s="2" t="s">
        <v>2286</v>
      </c>
      <c r="E43" s="15">
        <v>41827</v>
      </c>
      <c r="F43" s="2"/>
      <c r="G43" s="2"/>
      <c r="H43" s="2">
        <f t="shared" si="0"/>
        <v>1</v>
      </c>
      <c r="I43" s="2"/>
      <c r="J43" s="100" t="s">
        <v>8492</v>
      </c>
      <c r="K43" s="2" t="str">
        <f t="shared" si="5"/>
        <v>A0170</v>
      </c>
      <c r="L43" s="2" t="str">
        <f t="shared" si="1"/>
        <v>A1.7.0 - Hunting, trapping and related service activities</v>
      </c>
      <c r="M43" s="2"/>
      <c r="N43" s="2" t="s">
        <v>359</v>
      </c>
      <c r="O43" s="2" t="s">
        <v>2286</v>
      </c>
      <c r="P43" s="2"/>
      <c r="Q43" s="2"/>
      <c r="R43" s="2"/>
      <c r="S43" s="15">
        <f t="shared" si="2"/>
        <v>41827</v>
      </c>
      <c r="T43" s="15" t="str">
        <f t="shared" si="3"/>
        <v/>
      </c>
      <c r="U43" s="15" t="str">
        <f t="shared" si="4"/>
        <v/>
      </c>
      <c r="V43" s="2"/>
    </row>
    <row r="44" spans="1:22">
      <c r="A44" s="2" t="s">
        <v>8494</v>
      </c>
      <c r="B44" s="2" t="s">
        <v>5159</v>
      </c>
      <c r="C44" s="2"/>
      <c r="D44" s="2" t="s">
        <v>2286</v>
      </c>
      <c r="E44" s="15">
        <v>41827</v>
      </c>
      <c r="F44" s="2"/>
      <c r="G44" s="2"/>
      <c r="H44" s="2">
        <f t="shared" si="0"/>
        <v>1</v>
      </c>
      <c r="I44" s="2"/>
      <c r="J44" s="21" t="s">
        <v>8493</v>
      </c>
      <c r="K44" s="2" t="str">
        <f t="shared" si="5"/>
        <v>A02</v>
      </c>
      <c r="L44" s="2" t="str">
        <f t="shared" si="1"/>
        <v>A2 - Forestry and logging</v>
      </c>
      <c r="M44" s="2" t="s">
        <v>358</v>
      </c>
      <c r="N44" s="2" t="s">
        <v>359</v>
      </c>
      <c r="O44" s="2" t="s">
        <v>2286</v>
      </c>
      <c r="P44" s="2"/>
      <c r="Q44" s="2"/>
      <c r="R44" s="2"/>
      <c r="S44" s="15">
        <f t="shared" si="2"/>
        <v>41827</v>
      </c>
      <c r="T44" s="15" t="str">
        <f t="shared" si="3"/>
        <v/>
      </c>
      <c r="U44" s="15" t="str">
        <f t="shared" si="4"/>
        <v/>
      </c>
      <c r="V44" s="2"/>
    </row>
    <row r="45" spans="1:22">
      <c r="A45" s="2" t="s">
        <v>8495</v>
      </c>
      <c r="B45" s="2" t="s">
        <v>5160</v>
      </c>
      <c r="C45" s="2"/>
      <c r="D45" s="2" t="s">
        <v>2286</v>
      </c>
      <c r="E45" s="15">
        <v>41827</v>
      </c>
      <c r="F45" s="2"/>
      <c r="G45" s="2"/>
      <c r="H45" s="2">
        <f t="shared" si="0"/>
        <v>1</v>
      </c>
      <c r="I45" s="2"/>
      <c r="J45" s="22" t="s">
        <v>8494</v>
      </c>
      <c r="K45" s="2" t="str">
        <f t="shared" si="5"/>
        <v>A021</v>
      </c>
      <c r="L45" s="2" t="str">
        <f t="shared" si="1"/>
        <v>A2.1 - Silviculture and other forestry activities</v>
      </c>
      <c r="M45" s="2" t="s">
        <v>358</v>
      </c>
      <c r="N45" s="2" t="s">
        <v>359</v>
      </c>
      <c r="O45" s="2" t="s">
        <v>2286</v>
      </c>
      <c r="P45" s="2"/>
      <c r="Q45" s="2"/>
      <c r="R45" s="2"/>
      <c r="S45" s="15">
        <f t="shared" si="2"/>
        <v>41827</v>
      </c>
      <c r="T45" s="15" t="str">
        <f t="shared" si="3"/>
        <v/>
      </c>
      <c r="U45" s="15" t="str">
        <f t="shared" si="4"/>
        <v/>
      </c>
      <c r="V45" s="2"/>
    </row>
    <row r="46" spans="1:22">
      <c r="A46" s="2" t="s">
        <v>8496</v>
      </c>
      <c r="B46" s="2" t="s">
        <v>5161</v>
      </c>
      <c r="C46" s="2"/>
      <c r="D46" s="2" t="s">
        <v>2286</v>
      </c>
      <c r="E46" s="15">
        <v>41827</v>
      </c>
      <c r="F46" s="2"/>
      <c r="G46" s="2"/>
      <c r="H46" s="2">
        <f t="shared" si="0"/>
        <v>1</v>
      </c>
      <c r="I46" s="2"/>
      <c r="J46" s="100" t="s">
        <v>8495</v>
      </c>
      <c r="K46" s="2" t="str">
        <f t="shared" si="5"/>
        <v>A0210</v>
      </c>
      <c r="L46" s="2" t="str">
        <f t="shared" si="1"/>
        <v>A2.1.0 - Silviculture and other forestry activities</v>
      </c>
      <c r="M46" s="2"/>
      <c r="N46" s="2" t="s">
        <v>359</v>
      </c>
      <c r="O46" s="2" t="s">
        <v>2286</v>
      </c>
      <c r="P46" s="2"/>
      <c r="Q46" s="2"/>
      <c r="R46" s="2"/>
      <c r="S46" s="15">
        <f t="shared" si="2"/>
        <v>41827</v>
      </c>
      <c r="T46" s="15" t="str">
        <f t="shared" si="3"/>
        <v/>
      </c>
      <c r="U46" s="15" t="str">
        <f t="shared" si="4"/>
        <v/>
      </c>
      <c r="V46" s="2"/>
    </row>
    <row r="47" spans="1:22">
      <c r="A47" s="2" t="s">
        <v>8497</v>
      </c>
      <c r="B47" s="2" t="s">
        <v>5162</v>
      </c>
      <c r="C47" s="2"/>
      <c r="D47" s="2" t="s">
        <v>2286</v>
      </c>
      <c r="E47" s="15">
        <v>41827</v>
      </c>
      <c r="F47" s="2"/>
      <c r="G47" s="2"/>
      <c r="H47" s="2">
        <f t="shared" si="0"/>
        <v>1</v>
      </c>
      <c r="I47" s="2"/>
      <c r="J47" s="22" t="s">
        <v>8496</v>
      </c>
      <c r="K47" s="2" t="str">
        <f t="shared" si="5"/>
        <v>A022</v>
      </c>
      <c r="L47" s="2" t="str">
        <f t="shared" si="1"/>
        <v>A2.2 - Logging</v>
      </c>
      <c r="M47" s="2" t="s">
        <v>358</v>
      </c>
      <c r="N47" s="2" t="s">
        <v>359</v>
      </c>
      <c r="O47" s="2" t="s">
        <v>2286</v>
      </c>
      <c r="P47" s="2"/>
      <c r="Q47" s="2"/>
      <c r="R47" s="2"/>
      <c r="S47" s="15">
        <f t="shared" si="2"/>
        <v>41827</v>
      </c>
      <c r="T47" s="15" t="str">
        <f t="shared" si="3"/>
        <v/>
      </c>
      <c r="U47" s="15" t="str">
        <f t="shared" si="4"/>
        <v/>
      </c>
      <c r="V47" s="2"/>
    </row>
    <row r="48" spans="1:22">
      <c r="A48" s="2" t="s">
        <v>8498</v>
      </c>
      <c r="B48" s="2" t="s">
        <v>5163</v>
      </c>
      <c r="C48" s="2"/>
      <c r="D48" s="2" t="s">
        <v>2286</v>
      </c>
      <c r="E48" s="15">
        <v>41827</v>
      </c>
      <c r="F48" s="2"/>
      <c r="G48" s="2"/>
      <c r="H48" s="2">
        <f t="shared" si="0"/>
        <v>1</v>
      </c>
      <c r="I48" s="2"/>
      <c r="J48" s="100" t="s">
        <v>8497</v>
      </c>
      <c r="K48" s="2" t="str">
        <f t="shared" si="5"/>
        <v>A0220</v>
      </c>
      <c r="L48" s="2" t="str">
        <f t="shared" si="1"/>
        <v>A2.2.0 - Logging</v>
      </c>
      <c r="M48" s="2"/>
      <c r="N48" s="2" t="s">
        <v>359</v>
      </c>
      <c r="O48" s="2" t="s">
        <v>2286</v>
      </c>
      <c r="P48" s="2"/>
      <c r="Q48" s="2"/>
      <c r="R48" s="2"/>
      <c r="S48" s="15">
        <f t="shared" si="2"/>
        <v>41827</v>
      </c>
      <c r="T48" s="15" t="str">
        <f t="shared" si="3"/>
        <v/>
      </c>
      <c r="U48" s="15" t="str">
        <f t="shared" si="4"/>
        <v/>
      </c>
      <c r="V48" s="2"/>
    </row>
    <row r="49" spans="1:22">
      <c r="A49" s="2" t="s">
        <v>8499</v>
      </c>
      <c r="B49" s="2" t="s">
        <v>5164</v>
      </c>
      <c r="C49" s="2"/>
      <c r="D49" s="2" t="s">
        <v>2286</v>
      </c>
      <c r="E49" s="15">
        <v>41827</v>
      </c>
      <c r="F49" s="2"/>
      <c r="G49" s="2"/>
      <c r="H49" s="2">
        <f t="shared" si="0"/>
        <v>1</v>
      </c>
      <c r="I49" s="2"/>
      <c r="J49" s="22" t="s">
        <v>8498</v>
      </c>
      <c r="K49" s="2" t="str">
        <f t="shared" si="5"/>
        <v>A023</v>
      </c>
      <c r="L49" s="2" t="str">
        <f t="shared" si="1"/>
        <v>A2.3 - Gathering of wild growing non-wood products</v>
      </c>
      <c r="M49" s="2" t="s">
        <v>358</v>
      </c>
      <c r="N49" s="2" t="s">
        <v>359</v>
      </c>
      <c r="O49" s="2" t="s">
        <v>2286</v>
      </c>
      <c r="P49" s="2"/>
      <c r="Q49" s="2"/>
      <c r="R49" s="2"/>
      <c r="S49" s="15">
        <f t="shared" si="2"/>
        <v>41827</v>
      </c>
      <c r="T49" s="15" t="str">
        <f t="shared" si="3"/>
        <v/>
      </c>
      <c r="U49" s="15" t="str">
        <f t="shared" si="4"/>
        <v/>
      </c>
      <c r="V49" s="2"/>
    </row>
    <row r="50" spans="1:22">
      <c r="A50" s="2" t="s">
        <v>8500</v>
      </c>
      <c r="B50" s="2" t="s">
        <v>5165</v>
      </c>
      <c r="C50" s="2"/>
      <c r="D50" s="2" t="s">
        <v>2286</v>
      </c>
      <c r="E50" s="15">
        <v>41827</v>
      </c>
      <c r="F50" s="2"/>
      <c r="G50" s="2"/>
      <c r="H50" s="2">
        <f t="shared" si="0"/>
        <v>1</v>
      </c>
      <c r="I50" s="2"/>
      <c r="J50" s="100" t="s">
        <v>8499</v>
      </c>
      <c r="K50" s="2" t="str">
        <f t="shared" si="5"/>
        <v>A0230</v>
      </c>
      <c r="L50" s="2" t="str">
        <f t="shared" si="1"/>
        <v>A2.3.0 - Gathering of wild growing non-wood products</v>
      </c>
      <c r="M50" s="2"/>
      <c r="N50" s="2" t="s">
        <v>359</v>
      </c>
      <c r="O50" s="2" t="s">
        <v>2286</v>
      </c>
      <c r="P50" s="2"/>
      <c r="Q50" s="2"/>
      <c r="R50" s="2"/>
      <c r="S50" s="15">
        <f t="shared" si="2"/>
        <v>41827</v>
      </c>
      <c r="T50" s="15" t="str">
        <f t="shared" si="3"/>
        <v/>
      </c>
      <c r="U50" s="15" t="str">
        <f t="shared" si="4"/>
        <v/>
      </c>
      <c r="V50" s="2"/>
    </row>
    <row r="51" spans="1:22">
      <c r="A51" s="2" t="s">
        <v>8501</v>
      </c>
      <c r="B51" s="2" t="s">
        <v>5166</v>
      </c>
      <c r="C51" s="2"/>
      <c r="D51" s="2" t="s">
        <v>2286</v>
      </c>
      <c r="E51" s="15">
        <v>41827</v>
      </c>
      <c r="F51" s="2"/>
      <c r="G51" s="2"/>
      <c r="H51" s="2">
        <f t="shared" si="0"/>
        <v>1</v>
      </c>
      <c r="I51" s="2"/>
      <c r="J51" s="22" t="s">
        <v>8500</v>
      </c>
      <c r="K51" s="2" t="str">
        <f t="shared" si="5"/>
        <v>A024</v>
      </c>
      <c r="L51" s="2" t="str">
        <f t="shared" si="1"/>
        <v>A2.4 - Support services to forestry</v>
      </c>
      <c r="M51" s="2" t="s">
        <v>358</v>
      </c>
      <c r="N51" s="2" t="s">
        <v>359</v>
      </c>
      <c r="O51" s="2" t="s">
        <v>2286</v>
      </c>
      <c r="P51" s="2"/>
      <c r="Q51" s="2"/>
      <c r="R51" s="2"/>
      <c r="S51" s="15">
        <f t="shared" si="2"/>
        <v>41827</v>
      </c>
      <c r="T51" s="15" t="str">
        <f t="shared" si="3"/>
        <v/>
      </c>
      <c r="U51" s="15" t="str">
        <f t="shared" si="4"/>
        <v/>
      </c>
      <c r="V51" s="2"/>
    </row>
    <row r="52" spans="1:22">
      <c r="A52" s="2" t="s">
        <v>8502</v>
      </c>
      <c r="B52" s="2" t="s">
        <v>5167</v>
      </c>
      <c r="C52" s="2"/>
      <c r="D52" s="2" t="s">
        <v>2286</v>
      </c>
      <c r="E52" s="15">
        <v>41827</v>
      </c>
      <c r="F52" s="2"/>
      <c r="G52" s="2"/>
      <c r="H52" s="2">
        <f t="shared" si="0"/>
        <v>1</v>
      </c>
      <c r="I52" s="2"/>
      <c r="J52" s="100" t="s">
        <v>8501</v>
      </c>
      <c r="K52" s="2" t="str">
        <f t="shared" si="5"/>
        <v>A0240</v>
      </c>
      <c r="L52" s="2" t="str">
        <f t="shared" si="1"/>
        <v>A2.4.0 - Support services to forestry</v>
      </c>
      <c r="M52" s="2"/>
      <c r="N52" s="2" t="s">
        <v>359</v>
      </c>
      <c r="O52" s="2" t="s">
        <v>2286</v>
      </c>
      <c r="P52" s="2"/>
      <c r="Q52" s="2"/>
      <c r="R52" s="2"/>
      <c r="S52" s="15">
        <f t="shared" si="2"/>
        <v>41827</v>
      </c>
      <c r="T52" s="15" t="str">
        <f t="shared" si="3"/>
        <v/>
      </c>
      <c r="U52" s="15" t="str">
        <f t="shared" si="4"/>
        <v/>
      </c>
      <c r="V52" s="2"/>
    </row>
    <row r="53" spans="1:22">
      <c r="A53" s="2" t="s">
        <v>8503</v>
      </c>
      <c r="B53" s="2" t="s">
        <v>5168</v>
      </c>
      <c r="C53" s="2"/>
      <c r="D53" s="2" t="s">
        <v>2286</v>
      </c>
      <c r="E53" s="15">
        <v>41827</v>
      </c>
      <c r="F53" s="2"/>
      <c r="G53" s="2"/>
      <c r="H53" s="2">
        <f t="shared" si="0"/>
        <v>1</v>
      </c>
      <c r="I53" s="2"/>
      <c r="J53" s="21" t="s">
        <v>8502</v>
      </c>
      <c r="K53" s="2" t="str">
        <f t="shared" si="5"/>
        <v>A03</v>
      </c>
      <c r="L53" s="2" t="str">
        <f t="shared" si="1"/>
        <v>A3 - Fishing and aquaculture</v>
      </c>
      <c r="M53" s="2" t="s">
        <v>358</v>
      </c>
      <c r="N53" s="2" t="s">
        <v>359</v>
      </c>
      <c r="O53" s="2" t="s">
        <v>2286</v>
      </c>
      <c r="P53" s="2"/>
      <c r="Q53" s="2"/>
      <c r="R53" s="2"/>
      <c r="S53" s="15">
        <f t="shared" si="2"/>
        <v>41827</v>
      </c>
      <c r="T53" s="15" t="str">
        <f t="shared" si="3"/>
        <v/>
      </c>
      <c r="U53" s="15" t="str">
        <f t="shared" si="4"/>
        <v/>
      </c>
      <c r="V53" s="2"/>
    </row>
    <row r="54" spans="1:22">
      <c r="A54" s="2" t="s">
        <v>8504</v>
      </c>
      <c r="B54" s="2" t="s">
        <v>5169</v>
      </c>
      <c r="C54" s="2"/>
      <c r="D54" s="2" t="s">
        <v>2286</v>
      </c>
      <c r="E54" s="15">
        <v>41827</v>
      </c>
      <c r="F54" s="2"/>
      <c r="G54" s="2"/>
      <c r="H54" s="2">
        <f t="shared" si="0"/>
        <v>1</v>
      </c>
      <c r="I54" s="2"/>
      <c r="J54" s="22" t="s">
        <v>8503</v>
      </c>
      <c r="K54" s="2" t="str">
        <f t="shared" si="5"/>
        <v>A031</v>
      </c>
      <c r="L54" s="2" t="str">
        <f t="shared" si="1"/>
        <v>A3.1 - Fishing</v>
      </c>
      <c r="M54" s="2" t="s">
        <v>358</v>
      </c>
      <c r="N54" s="2" t="s">
        <v>359</v>
      </c>
      <c r="O54" s="2" t="s">
        <v>2286</v>
      </c>
      <c r="P54" s="2"/>
      <c r="Q54" s="2"/>
      <c r="R54" s="2"/>
      <c r="S54" s="15">
        <f t="shared" si="2"/>
        <v>41827</v>
      </c>
      <c r="T54" s="15" t="str">
        <f t="shared" si="3"/>
        <v/>
      </c>
      <c r="U54" s="15" t="str">
        <f t="shared" si="4"/>
        <v/>
      </c>
      <c r="V54" s="2"/>
    </row>
    <row r="55" spans="1:22">
      <c r="A55" s="2" t="s">
        <v>8505</v>
      </c>
      <c r="B55" s="2" t="s">
        <v>5170</v>
      </c>
      <c r="C55" s="2"/>
      <c r="D55" s="2" t="s">
        <v>2286</v>
      </c>
      <c r="E55" s="15">
        <v>41827</v>
      </c>
      <c r="F55" s="2"/>
      <c r="G55" s="2"/>
      <c r="H55" s="2">
        <f t="shared" si="0"/>
        <v>1</v>
      </c>
      <c r="I55" s="2"/>
      <c r="J55" s="100" t="s">
        <v>8504</v>
      </c>
      <c r="K55" s="2" t="str">
        <f t="shared" si="5"/>
        <v>A0311</v>
      </c>
      <c r="L55" s="2" t="str">
        <f t="shared" si="1"/>
        <v>A3.1.1 - Marine fishing</v>
      </c>
      <c r="M55" s="2"/>
      <c r="N55" s="2" t="s">
        <v>359</v>
      </c>
      <c r="O55" s="2" t="s">
        <v>2286</v>
      </c>
      <c r="P55" s="2"/>
      <c r="Q55" s="2"/>
      <c r="R55" s="2"/>
      <c r="S55" s="15">
        <f t="shared" si="2"/>
        <v>41827</v>
      </c>
      <c r="T55" s="15" t="str">
        <f t="shared" si="3"/>
        <v/>
      </c>
      <c r="U55" s="15" t="str">
        <f t="shared" si="4"/>
        <v/>
      </c>
      <c r="V55" s="2"/>
    </row>
    <row r="56" spans="1:22">
      <c r="A56" s="2" t="s">
        <v>8506</v>
      </c>
      <c r="B56" s="2" t="s">
        <v>5171</v>
      </c>
      <c r="C56" s="2"/>
      <c r="D56" s="2" t="s">
        <v>2286</v>
      </c>
      <c r="E56" s="15">
        <v>41827</v>
      </c>
      <c r="F56" s="2"/>
      <c r="G56" s="2"/>
      <c r="H56" s="2">
        <f t="shared" si="0"/>
        <v>1</v>
      </c>
      <c r="I56" s="2"/>
      <c r="J56" s="100" t="s">
        <v>8505</v>
      </c>
      <c r="K56" s="2" t="str">
        <f t="shared" si="5"/>
        <v>A0312</v>
      </c>
      <c r="L56" s="2" t="str">
        <f t="shared" si="1"/>
        <v>A3.1.2 - Freshwater fishing</v>
      </c>
      <c r="M56" s="2"/>
      <c r="N56" s="2" t="s">
        <v>359</v>
      </c>
      <c r="O56" s="2" t="s">
        <v>2286</v>
      </c>
      <c r="P56" s="2"/>
      <c r="Q56" s="2"/>
      <c r="R56" s="2"/>
      <c r="S56" s="15">
        <f t="shared" si="2"/>
        <v>41827</v>
      </c>
      <c r="T56" s="15" t="str">
        <f t="shared" si="3"/>
        <v/>
      </c>
      <c r="U56" s="15" t="str">
        <f t="shared" si="4"/>
        <v/>
      </c>
      <c r="V56" s="2"/>
    </row>
    <row r="57" spans="1:22">
      <c r="A57" s="2" t="s">
        <v>8507</v>
      </c>
      <c r="B57" s="2" t="s">
        <v>5172</v>
      </c>
      <c r="C57" s="2"/>
      <c r="D57" s="2" t="s">
        <v>2286</v>
      </c>
      <c r="E57" s="15">
        <v>41827</v>
      </c>
      <c r="F57" s="2"/>
      <c r="G57" s="2"/>
      <c r="H57" s="2">
        <f t="shared" si="0"/>
        <v>1</v>
      </c>
      <c r="I57" s="2"/>
      <c r="J57" s="22" t="s">
        <v>8506</v>
      </c>
      <c r="K57" s="2" t="str">
        <f t="shared" si="5"/>
        <v>A032</v>
      </c>
      <c r="L57" s="2" t="str">
        <f t="shared" si="1"/>
        <v>A3.2 - Aquaculture</v>
      </c>
      <c r="M57" s="2" t="s">
        <v>358</v>
      </c>
      <c r="N57" s="2" t="s">
        <v>359</v>
      </c>
      <c r="O57" s="2" t="s">
        <v>2286</v>
      </c>
      <c r="P57" s="2"/>
      <c r="Q57" s="2"/>
      <c r="R57" s="2"/>
      <c r="S57" s="15">
        <f t="shared" si="2"/>
        <v>41827</v>
      </c>
      <c r="T57" s="15" t="str">
        <f t="shared" si="3"/>
        <v/>
      </c>
      <c r="U57" s="15" t="str">
        <f t="shared" si="4"/>
        <v/>
      </c>
      <c r="V57" s="2"/>
    </row>
    <row r="58" spans="1:22">
      <c r="A58" s="2" t="s">
        <v>8508</v>
      </c>
      <c r="B58" s="2" t="s">
        <v>5173</v>
      </c>
      <c r="C58" s="2"/>
      <c r="D58" s="2" t="s">
        <v>2286</v>
      </c>
      <c r="E58" s="15">
        <v>41827</v>
      </c>
      <c r="F58" s="2"/>
      <c r="G58" s="2"/>
      <c r="H58" s="2">
        <f t="shared" si="0"/>
        <v>1</v>
      </c>
      <c r="I58" s="2"/>
      <c r="J58" s="100" t="s">
        <v>8507</v>
      </c>
      <c r="K58" s="2" t="str">
        <f t="shared" si="5"/>
        <v>A0321</v>
      </c>
      <c r="L58" s="2" t="str">
        <f t="shared" si="1"/>
        <v>A3.2.1 - Marine aquaculture</v>
      </c>
      <c r="M58" s="2"/>
      <c r="N58" s="2" t="s">
        <v>359</v>
      </c>
      <c r="O58" s="2" t="s">
        <v>2286</v>
      </c>
      <c r="P58" s="2"/>
      <c r="Q58" s="2"/>
      <c r="R58" s="2"/>
      <c r="S58" s="15">
        <f t="shared" si="2"/>
        <v>41827</v>
      </c>
      <c r="T58" s="15" t="str">
        <f t="shared" si="3"/>
        <v/>
      </c>
      <c r="U58" s="15" t="str">
        <f t="shared" si="4"/>
        <v/>
      </c>
      <c r="V58" s="2"/>
    </row>
    <row r="59" spans="1:22">
      <c r="A59" s="16" t="s">
        <v>8509</v>
      </c>
      <c r="B59" s="2" t="s">
        <v>5206</v>
      </c>
      <c r="C59" s="2"/>
      <c r="D59" s="2" t="s">
        <v>2286</v>
      </c>
      <c r="E59" s="15">
        <v>41827</v>
      </c>
      <c r="F59" s="2"/>
      <c r="G59" s="2"/>
      <c r="H59" s="2">
        <f t="shared" si="0"/>
        <v>1</v>
      </c>
      <c r="I59" s="2"/>
      <c r="J59" s="100" t="s">
        <v>8508</v>
      </c>
      <c r="K59" s="2" t="str">
        <f t="shared" si="5"/>
        <v>A0322</v>
      </c>
      <c r="L59" s="2" t="str">
        <f t="shared" si="1"/>
        <v>A3.2.2 - Freshwater aquaculture</v>
      </c>
      <c r="M59" s="2"/>
      <c r="N59" s="2" t="s">
        <v>359</v>
      </c>
      <c r="O59" s="2" t="s">
        <v>2286</v>
      </c>
      <c r="P59" s="2"/>
      <c r="Q59" s="2"/>
      <c r="R59" s="2"/>
      <c r="S59" s="15">
        <f t="shared" si="2"/>
        <v>41827</v>
      </c>
      <c r="T59" s="15" t="str">
        <f t="shared" si="3"/>
        <v/>
      </c>
      <c r="U59" s="15" t="str">
        <f t="shared" si="4"/>
        <v/>
      </c>
      <c r="V59" s="2"/>
    </row>
    <row r="60" spans="1:22">
      <c r="A60" s="2" t="s">
        <v>8510</v>
      </c>
      <c r="B60" s="2" t="s">
        <v>5175</v>
      </c>
      <c r="C60" s="2"/>
      <c r="D60" s="2" t="s">
        <v>2286</v>
      </c>
      <c r="E60" s="15">
        <v>41827</v>
      </c>
      <c r="F60" s="2"/>
      <c r="G60" s="2"/>
      <c r="H60" s="2">
        <f t="shared" si="0"/>
        <v>1</v>
      </c>
      <c r="I60" s="2"/>
      <c r="J60" s="19" t="s">
        <v>8509</v>
      </c>
      <c r="K60" s="2" t="str">
        <f t="shared" si="5"/>
        <v>B</v>
      </c>
      <c r="L60" s="2" t="str">
        <f t="shared" si="1"/>
        <v>B - Mining and quarrying</v>
      </c>
      <c r="M60" s="2" t="s">
        <v>358</v>
      </c>
      <c r="N60" s="2" t="s">
        <v>359</v>
      </c>
      <c r="O60" s="2" t="s">
        <v>2286</v>
      </c>
      <c r="P60" s="2"/>
      <c r="Q60" s="2"/>
      <c r="R60" s="2"/>
      <c r="S60" s="15">
        <f t="shared" si="2"/>
        <v>41827</v>
      </c>
      <c r="T60" s="15" t="str">
        <f t="shared" si="3"/>
        <v/>
      </c>
      <c r="U60" s="15" t="str">
        <f t="shared" si="4"/>
        <v/>
      </c>
      <c r="V60" s="2"/>
    </row>
    <row r="61" spans="1:22">
      <c r="A61" s="2" t="s">
        <v>8511</v>
      </c>
      <c r="B61" s="2" t="s">
        <v>5176</v>
      </c>
      <c r="C61" s="2"/>
      <c r="D61" s="2" t="s">
        <v>2286</v>
      </c>
      <c r="E61" s="15">
        <v>41827</v>
      </c>
      <c r="F61" s="2"/>
      <c r="G61" s="2"/>
      <c r="H61" s="2">
        <f t="shared" si="0"/>
        <v>1</v>
      </c>
      <c r="I61" s="2"/>
      <c r="J61" s="21" t="s">
        <v>8510</v>
      </c>
      <c r="K61" s="2" t="str">
        <f t="shared" si="5"/>
        <v>B05</v>
      </c>
      <c r="L61" s="2" t="str">
        <f t="shared" si="1"/>
        <v>B5 - Mining of coal and lignite</v>
      </c>
      <c r="M61" s="2" t="s">
        <v>358</v>
      </c>
      <c r="N61" s="2" t="s">
        <v>359</v>
      </c>
      <c r="O61" s="2" t="s">
        <v>2286</v>
      </c>
      <c r="P61" s="2"/>
      <c r="Q61" s="2"/>
      <c r="R61" s="2"/>
      <c r="S61" s="15">
        <f t="shared" si="2"/>
        <v>41827</v>
      </c>
      <c r="T61" s="15" t="str">
        <f t="shared" si="3"/>
        <v/>
      </c>
      <c r="U61" s="15" t="str">
        <f t="shared" si="4"/>
        <v/>
      </c>
      <c r="V61" s="2"/>
    </row>
    <row r="62" spans="1:22">
      <c r="A62" s="2" t="s">
        <v>8512</v>
      </c>
      <c r="B62" s="2" t="s">
        <v>5177</v>
      </c>
      <c r="C62" s="2"/>
      <c r="D62" s="2" t="s">
        <v>2286</v>
      </c>
      <c r="E62" s="15">
        <v>41827</v>
      </c>
      <c r="F62" s="2"/>
      <c r="G62" s="2"/>
      <c r="H62" s="2">
        <f t="shared" si="0"/>
        <v>1</v>
      </c>
      <c r="I62" s="2"/>
      <c r="J62" s="22" t="s">
        <v>8511</v>
      </c>
      <c r="K62" s="2" t="str">
        <f t="shared" si="5"/>
        <v>B051</v>
      </c>
      <c r="L62" s="2" t="str">
        <f t="shared" si="1"/>
        <v>B5.1 - Mining of hard coal</v>
      </c>
      <c r="M62" s="2" t="s">
        <v>358</v>
      </c>
      <c r="N62" s="2" t="s">
        <v>359</v>
      </c>
      <c r="O62" s="2" t="s">
        <v>2286</v>
      </c>
      <c r="P62" s="2"/>
      <c r="Q62" s="2"/>
      <c r="R62" s="2"/>
      <c r="S62" s="15">
        <f t="shared" si="2"/>
        <v>41827</v>
      </c>
      <c r="T62" s="15" t="str">
        <f t="shared" si="3"/>
        <v/>
      </c>
      <c r="U62" s="15" t="str">
        <f t="shared" si="4"/>
        <v/>
      </c>
      <c r="V62" s="2"/>
    </row>
    <row r="63" spans="1:22">
      <c r="A63" s="2" t="s">
        <v>8513</v>
      </c>
      <c r="B63" s="2" t="s">
        <v>5178</v>
      </c>
      <c r="C63" s="2"/>
      <c r="D63" s="2" t="s">
        <v>2286</v>
      </c>
      <c r="E63" s="15">
        <v>41827</v>
      </c>
      <c r="F63" s="2"/>
      <c r="G63" s="2"/>
      <c r="H63" s="2">
        <f t="shared" si="0"/>
        <v>1</v>
      </c>
      <c r="I63" s="2"/>
      <c r="J63" s="100" t="s">
        <v>8512</v>
      </c>
      <c r="K63" s="2" t="str">
        <f t="shared" si="5"/>
        <v>B0510</v>
      </c>
      <c r="L63" s="2" t="str">
        <f t="shared" si="1"/>
        <v>B5.1.0 - Mining of hard coal</v>
      </c>
      <c r="M63" s="2"/>
      <c r="N63" s="2" t="s">
        <v>359</v>
      </c>
      <c r="O63" s="2" t="s">
        <v>2286</v>
      </c>
      <c r="P63" s="2"/>
      <c r="Q63" s="2"/>
      <c r="R63" s="2"/>
      <c r="S63" s="15">
        <f t="shared" si="2"/>
        <v>41827</v>
      </c>
      <c r="T63" s="15" t="str">
        <f t="shared" si="3"/>
        <v/>
      </c>
      <c r="U63" s="15" t="str">
        <f t="shared" si="4"/>
        <v/>
      </c>
      <c r="V63" s="2"/>
    </row>
    <row r="64" spans="1:22">
      <c r="A64" s="2" t="s">
        <v>8514</v>
      </c>
      <c r="B64" s="2" t="s">
        <v>5179</v>
      </c>
      <c r="C64" s="2"/>
      <c r="D64" s="2" t="s">
        <v>2286</v>
      </c>
      <c r="E64" s="15">
        <v>41827</v>
      </c>
      <c r="F64" s="2"/>
      <c r="G64" s="2"/>
      <c r="H64" s="2">
        <f t="shared" si="0"/>
        <v>1</v>
      </c>
      <c r="I64" s="2"/>
      <c r="J64" s="22" t="s">
        <v>8513</v>
      </c>
      <c r="K64" s="2" t="str">
        <f t="shared" si="5"/>
        <v>B052</v>
      </c>
      <c r="L64" s="2" t="str">
        <f t="shared" si="1"/>
        <v>B5.2 - Mining of lignite</v>
      </c>
      <c r="M64" s="2" t="s">
        <v>358</v>
      </c>
      <c r="N64" s="2" t="s">
        <v>359</v>
      </c>
      <c r="O64" s="2" t="s">
        <v>2286</v>
      </c>
      <c r="P64" s="2"/>
      <c r="Q64" s="2"/>
      <c r="R64" s="2"/>
      <c r="S64" s="15">
        <f t="shared" si="2"/>
        <v>41827</v>
      </c>
      <c r="T64" s="15" t="str">
        <f t="shared" si="3"/>
        <v/>
      </c>
      <c r="U64" s="15" t="str">
        <f t="shared" si="4"/>
        <v/>
      </c>
      <c r="V64" s="2"/>
    </row>
    <row r="65" spans="1:22">
      <c r="A65" s="2" t="s">
        <v>8515</v>
      </c>
      <c r="B65" s="2" t="s">
        <v>5180</v>
      </c>
      <c r="C65" s="2"/>
      <c r="D65" s="2" t="s">
        <v>2286</v>
      </c>
      <c r="E65" s="15">
        <v>41827</v>
      </c>
      <c r="F65" s="2"/>
      <c r="G65" s="2"/>
      <c r="H65" s="2">
        <f t="shared" si="0"/>
        <v>1</v>
      </c>
      <c r="I65" s="2"/>
      <c r="J65" s="100" t="s">
        <v>8514</v>
      </c>
      <c r="K65" s="2" t="str">
        <f t="shared" si="5"/>
        <v>B0520</v>
      </c>
      <c r="L65" s="2" t="str">
        <f t="shared" si="1"/>
        <v>B5.2.0 - Mining of lignite</v>
      </c>
      <c r="M65" s="2"/>
      <c r="N65" s="2" t="s">
        <v>359</v>
      </c>
      <c r="O65" s="2" t="s">
        <v>2286</v>
      </c>
      <c r="P65" s="2"/>
      <c r="Q65" s="2"/>
      <c r="R65" s="2"/>
      <c r="S65" s="15">
        <f t="shared" si="2"/>
        <v>41827</v>
      </c>
      <c r="T65" s="15" t="str">
        <f t="shared" si="3"/>
        <v/>
      </c>
      <c r="U65" s="15" t="str">
        <f t="shared" si="4"/>
        <v/>
      </c>
      <c r="V65" s="2"/>
    </row>
    <row r="66" spans="1:22">
      <c r="A66" s="2" t="s">
        <v>8516</v>
      </c>
      <c r="B66" s="2" t="s">
        <v>5181</v>
      </c>
      <c r="C66" s="2"/>
      <c r="D66" s="2" t="s">
        <v>2286</v>
      </c>
      <c r="E66" s="15">
        <v>41827</v>
      </c>
      <c r="F66" s="2"/>
      <c r="G66" s="2"/>
      <c r="H66" s="2">
        <f t="shared" si="0"/>
        <v>1</v>
      </c>
      <c r="I66" s="2"/>
      <c r="J66" s="21" t="s">
        <v>8515</v>
      </c>
      <c r="K66" s="2" t="str">
        <f t="shared" si="5"/>
        <v>B06</v>
      </c>
      <c r="L66" s="2" t="str">
        <f t="shared" si="1"/>
        <v>B6 - Extraction of crude petroleum and natural gas</v>
      </c>
      <c r="M66" s="2" t="s">
        <v>358</v>
      </c>
      <c r="N66" s="2" t="s">
        <v>359</v>
      </c>
      <c r="O66" s="2" t="s">
        <v>2286</v>
      </c>
      <c r="P66" s="2"/>
      <c r="Q66" s="2"/>
      <c r="R66" s="2"/>
      <c r="S66" s="15">
        <f t="shared" si="2"/>
        <v>41827</v>
      </c>
      <c r="T66" s="15" t="str">
        <f t="shared" si="3"/>
        <v/>
      </c>
      <c r="U66" s="15" t="str">
        <f t="shared" si="4"/>
        <v/>
      </c>
      <c r="V66" s="2"/>
    </row>
    <row r="67" spans="1:22">
      <c r="A67" s="2" t="s">
        <v>8517</v>
      </c>
      <c r="B67" s="2" t="s">
        <v>5182</v>
      </c>
      <c r="C67" s="2"/>
      <c r="D67" s="2" t="s">
        <v>2286</v>
      </c>
      <c r="E67" s="15">
        <v>41827</v>
      </c>
      <c r="F67" s="2"/>
      <c r="G67" s="2"/>
      <c r="H67" s="2">
        <f t="shared" ref="H67:H130" si="6">COUNTIF(J:J,A67)</f>
        <v>1</v>
      </c>
      <c r="I67" s="2"/>
      <c r="J67" s="22" t="s">
        <v>8516</v>
      </c>
      <c r="K67" s="2" t="str">
        <f t="shared" si="5"/>
        <v>B061</v>
      </c>
      <c r="L67" s="2" t="str">
        <f t="shared" si="1"/>
        <v>B6.1 - Extraction of crude petroleum</v>
      </c>
      <c r="M67" s="2" t="s">
        <v>358</v>
      </c>
      <c r="N67" s="2" t="s">
        <v>359</v>
      </c>
      <c r="O67" s="2" t="s">
        <v>2286</v>
      </c>
      <c r="P67" s="2"/>
      <c r="Q67" s="2"/>
      <c r="R67" s="2"/>
      <c r="S67" s="15">
        <f t="shared" si="2"/>
        <v>41827</v>
      </c>
      <c r="T67" s="15" t="str">
        <f t="shared" si="3"/>
        <v/>
      </c>
      <c r="U67" s="15" t="str">
        <f t="shared" si="4"/>
        <v/>
      </c>
      <c r="V67" s="2"/>
    </row>
    <row r="68" spans="1:22">
      <c r="A68" s="2" t="s">
        <v>8518</v>
      </c>
      <c r="B68" s="2" t="s">
        <v>5183</v>
      </c>
      <c r="C68" s="2"/>
      <c r="D68" s="2" t="s">
        <v>2286</v>
      </c>
      <c r="E68" s="15">
        <v>41827</v>
      </c>
      <c r="F68" s="2"/>
      <c r="G68" s="2"/>
      <c r="H68" s="2">
        <f t="shared" si="6"/>
        <v>1</v>
      </c>
      <c r="I68" s="2"/>
      <c r="J68" s="100" t="s">
        <v>8517</v>
      </c>
      <c r="K68" s="2" t="str">
        <f t="shared" si="5"/>
        <v>B0610</v>
      </c>
      <c r="L68" s="2" t="str">
        <f t="shared" ref="L68:L131" si="7">J68</f>
        <v>B6.1.0 - Extraction of crude petroleum</v>
      </c>
      <c r="M68" s="2"/>
      <c r="N68" s="2" t="s">
        <v>359</v>
      </c>
      <c r="O68" s="2" t="s">
        <v>2286</v>
      </c>
      <c r="P68" s="2"/>
      <c r="Q68" s="2"/>
      <c r="R68" s="2"/>
      <c r="S68" s="15">
        <f t="shared" ref="S68:S131" si="8">VLOOKUP(J68,A:G,5,FALSE)</f>
        <v>41827</v>
      </c>
      <c r="T68" s="15" t="str">
        <f t="shared" ref="T68:T131" si="9">IF(VLOOKUP(J68,A:G,6,FALSE)=0,"",VLOOKUP(J68,A:G,6,FALSE))</f>
        <v/>
      </c>
      <c r="U68" s="15" t="str">
        <f t="shared" ref="U68:U131" si="10">IF(VLOOKUP(J68,A:G,7,FALSE)=0,"",VLOOKUP(J68,A:G,7,FALSE))</f>
        <v/>
      </c>
      <c r="V68" s="2"/>
    </row>
    <row r="69" spans="1:22">
      <c r="A69" s="2" t="s">
        <v>8519</v>
      </c>
      <c r="B69" s="2" t="s">
        <v>5184</v>
      </c>
      <c r="C69" s="2"/>
      <c r="D69" s="2" t="s">
        <v>2286</v>
      </c>
      <c r="E69" s="15">
        <v>41827</v>
      </c>
      <c r="F69" s="2"/>
      <c r="G69" s="2"/>
      <c r="H69" s="2">
        <f t="shared" si="6"/>
        <v>1</v>
      </c>
      <c r="I69" s="2"/>
      <c r="J69" s="22" t="s">
        <v>8518</v>
      </c>
      <c r="K69" s="2" t="str">
        <f t="shared" ref="K69:K132" si="11">VLOOKUP(J69,$A$2:$B$1100,2,0)</f>
        <v>B062</v>
      </c>
      <c r="L69" s="2" t="str">
        <f t="shared" si="7"/>
        <v>B6.2 - Extraction of natural gas</v>
      </c>
      <c r="M69" s="2" t="s">
        <v>358</v>
      </c>
      <c r="N69" s="2" t="s">
        <v>359</v>
      </c>
      <c r="O69" s="2" t="s">
        <v>2286</v>
      </c>
      <c r="P69" s="2"/>
      <c r="Q69" s="2"/>
      <c r="R69" s="2"/>
      <c r="S69" s="15">
        <f t="shared" si="8"/>
        <v>41827</v>
      </c>
      <c r="T69" s="15" t="str">
        <f t="shared" si="9"/>
        <v/>
      </c>
      <c r="U69" s="15" t="str">
        <f t="shared" si="10"/>
        <v/>
      </c>
      <c r="V69" s="2"/>
    </row>
    <row r="70" spans="1:22">
      <c r="A70" s="2" t="s">
        <v>8520</v>
      </c>
      <c r="B70" s="2" t="s">
        <v>5185</v>
      </c>
      <c r="C70" s="2"/>
      <c r="D70" s="2" t="s">
        <v>2286</v>
      </c>
      <c r="E70" s="15">
        <v>41827</v>
      </c>
      <c r="F70" s="2"/>
      <c r="G70" s="2"/>
      <c r="H70" s="2">
        <f t="shared" si="6"/>
        <v>1</v>
      </c>
      <c r="I70" s="2"/>
      <c r="J70" s="100" t="s">
        <v>8519</v>
      </c>
      <c r="K70" s="2" t="str">
        <f t="shared" si="11"/>
        <v>B0620</v>
      </c>
      <c r="L70" s="2" t="str">
        <f t="shared" si="7"/>
        <v>B6.2.0 - Extraction of natural gas</v>
      </c>
      <c r="M70" s="2"/>
      <c r="N70" s="2" t="s">
        <v>359</v>
      </c>
      <c r="O70" s="2" t="s">
        <v>2286</v>
      </c>
      <c r="P70" s="2"/>
      <c r="Q70" s="2"/>
      <c r="R70" s="2"/>
      <c r="S70" s="15">
        <f t="shared" si="8"/>
        <v>41827</v>
      </c>
      <c r="T70" s="15" t="str">
        <f t="shared" si="9"/>
        <v/>
      </c>
      <c r="U70" s="15" t="str">
        <f t="shared" si="10"/>
        <v/>
      </c>
      <c r="V70" s="2"/>
    </row>
    <row r="71" spans="1:22">
      <c r="A71" s="2" t="s">
        <v>8521</v>
      </c>
      <c r="B71" s="2" t="s">
        <v>5186</v>
      </c>
      <c r="C71" s="2"/>
      <c r="D71" s="2" t="s">
        <v>2286</v>
      </c>
      <c r="E71" s="15">
        <v>41827</v>
      </c>
      <c r="F71" s="2"/>
      <c r="G71" s="2"/>
      <c r="H71" s="2">
        <f t="shared" si="6"/>
        <v>1</v>
      </c>
      <c r="I71" s="2"/>
      <c r="J71" s="21" t="s">
        <v>8520</v>
      </c>
      <c r="K71" s="2" t="str">
        <f t="shared" si="11"/>
        <v>B07</v>
      </c>
      <c r="L71" s="2" t="str">
        <f t="shared" si="7"/>
        <v>B7 - Mining of metal ores</v>
      </c>
      <c r="M71" s="2" t="s">
        <v>358</v>
      </c>
      <c r="N71" s="2" t="s">
        <v>359</v>
      </c>
      <c r="O71" s="2" t="s">
        <v>2286</v>
      </c>
      <c r="P71" s="2"/>
      <c r="Q71" s="2"/>
      <c r="R71" s="2"/>
      <c r="S71" s="15">
        <f t="shared" si="8"/>
        <v>41827</v>
      </c>
      <c r="T71" s="15" t="str">
        <f t="shared" si="9"/>
        <v/>
      </c>
      <c r="U71" s="15" t="str">
        <f t="shared" si="10"/>
        <v/>
      </c>
      <c r="V71" s="2"/>
    </row>
    <row r="72" spans="1:22">
      <c r="A72" s="2" t="s">
        <v>8522</v>
      </c>
      <c r="B72" s="2" t="s">
        <v>5187</v>
      </c>
      <c r="C72" s="2"/>
      <c r="D72" s="2" t="s">
        <v>2286</v>
      </c>
      <c r="E72" s="15">
        <v>41827</v>
      </c>
      <c r="F72" s="2"/>
      <c r="G72" s="2"/>
      <c r="H72" s="2">
        <f t="shared" si="6"/>
        <v>1</v>
      </c>
      <c r="I72" s="2"/>
      <c r="J72" s="22" t="s">
        <v>8521</v>
      </c>
      <c r="K72" s="2" t="str">
        <f t="shared" si="11"/>
        <v>B071</v>
      </c>
      <c r="L72" s="2" t="str">
        <f t="shared" si="7"/>
        <v>B7.1 - Mining of iron ores</v>
      </c>
      <c r="M72" s="2" t="s">
        <v>358</v>
      </c>
      <c r="N72" s="2" t="s">
        <v>359</v>
      </c>
      <c r="O72" s="2" t="s">
        <v>2286</v>
      </c>
      <c r="P72" s="2"/>
      <c r="Q72" s="2"/>
      <c r="R72" s="2"/>
      <c r="S72" s="15">
        <f t="shared" si="8"/>
        <v>41827</v>
      </c>
      <c r="T72" s="15" t="str">
        <f t="shared" si="9"/>
        <v/>
      </c>
      <c r="U72" s="15" t="str">
        <f t="shared" si="10"/>
        <v/>
      </c>
      <c r="V72" s="2"/>
    </row>
    <row r="73" spans="1:22">
      <c r="A73" s="2" t="s">
        <v>8523</v>
      </c>
      <c r="B73" s="2" t="s">
        <v>5188</v>
      </c>
      <c r="C73" s="2"/>
      <c r="D73" s="2" t="s">
        <v>2286</v>
      </c>
      <c r="E73" s="15">
        <v>41827</v>
      </c>
      <c r="F73" s="2"/>
      <c r="G73" s="2"/>
      <c r="H73" s="2">
        <f t="shared" si="6"/>
        <v>1</v>
      </c>
      <c r="I73" s="2"/>
      <c r="J73" s="100" t="s">
        <v>8522</v>
      </c>
      <c r="K73" s="2" t="str">
        <f t="shared" si="11"/>
        <v>B0710</v>
      </c>
      <c r="L73" s="2" t="str">
        <f t="shared" si="7"/>
        <v>B7.1.0 - Mining of iron ores</v>
      </c>
      <c r="M73" s="2"/>
      <c r="N73" s="2" t="s">
        <v>359</v>
      </c>
      <c r="O73" s="2" t="s">
        <v>2286</v>
      </c>
      <c r="P73" s="2"/>
      <c r="Q73" s="2"/>
      <c r="R73" s="2"/>
      <c r="S73" s="15">
        <f t="shared" si="8"/>
        <v>41827</v>
      </c>
      <c r="T73" s="15" t="str">
        <f t="shared" si="9"/>
        <v/>
      </c>
      <c r="U73" s="15" t="str">
        <f t="shared" si="10"/>
        <v/>
      </c>
      <c r="V73" s="2"/>
    </row>
    <row r="74" spans="1:22">
      <c r="A74" s="2" t="s">
        <v>8524</v>
      </c>
      <c r="B74" s="2" t="s">
        <v>5189</v>
      </c>
      <c r="C74" s="2"/>
      <c r="D74" s="2" t="s">
        <v>2286</v>
      </c>
      <c r="E74" s="15">
        <v>41827</v>
      </c>
      <c r="F74" s="2"/>
      <c r="G74" s="2"/>
      <c r="H74" s="2">
        <f t="shared" si="6"/>
        <v>1</v>
      </c>
      <c r="I74" s="2"/>
      <c r="J74" s="22" t="s">
        <v>8523</v>
      </c>
      <c r="K74" s="2" t="str">
        <f t="shared" si="11"/>
        <v>B072</v>
      </c>
      <c r="L74" s="2" t="str">
        <f t="shared" si="7"/>
        <v>B7.2 - Mining of non-ferrous metal ores</v>
      </c>
      <c r="M74" s="2" t="s">
        <v>358</v>
      </c>
      <c r="N74" s="2" t="s">
        <v>359</v>
      </c>
      <c r="O74" s="2" t="s">
        <v>2286</v>
      </c>
      <c r="P74" s="2"/>
      <c r="Q74" s="2"/>
      <c r="R74" s="2"/>
      <c r="S74" s="15">
        <f t="shared" si="8"/>
        <v>41827</v>
      </c>
      <c r="T74" s="15" t="str">
        <f t="shared" si="9"/>
        <v/>
      </c>
      <c r="U74" s="15" t="str">
        <f t="shared" si="10"/>
        <v/>
      </c>
      <c r="V74" s="2"/>
    </row>
    <row r="75" spans="1:22">
      <c r="A75" s="2" t="s">
        <v>8525</v>
      </c>
      <c r="B75" s="2" t="s">
        <v>5190</v>
      </c>
      <c r="C75" s="2"/>
      <c r="D75" s="2" t="s">
        <v>2286</v>
      </c>
      <c r="E75" s="15">
        <v>41827</v>
      </c>
      <c r="F75" s="2"/>
      <c r="G75" s="2"/>
      <c r="H75" s="2">
        <f t="shared" si="6"/>
        <v>1</v>
      </c>
      <c r="I75" s="2"/>
      <c r="J75" s="100" t="s">
        <v>8524</v>
      </c>
      <c r="K75" s="2" t="str">
        <f t="shared" si="11"/>
        <v>B0721</v>
      </c>
      <c r="L75" s="2" t="str">
        <f t="shared" si="7"/>
        <v>B7.2.1 - Mining of uranium and thorium ores</v>
      </c>
      <c r="M75" s="2"/>
      <c r="N75" s="2" t="s">
        <v>359</v>
      </c>
      <c r="O75" s="2" t="s">
        <v>2286</v>
      </c>
      <c r="P75" s="2"/>
      <c r="Q75" s="2"/>
      <c r="R75" s="2"/>
      <c r="S75" s="15">
        <f t="shared" si="8"/>
        <v>41827</v>
      </c>
      <c r="T75" s="15" t="str">
        <f t="shared" si="9"/>
        <v/>
      </c>
      <c r="U75" s="15" t="str">
        <f t="shared" si="10"/>
        <v/>
      </c>
      <c r="V75" s="2"/>
    </row>
    <row r="76" spans="1:22">
      <c r="A76" s="2" t="s">
        <v>8526</v>
      </c>
      <c r="B76" s="2" t="s">
        <v>5191</v>
      </c>
      <c r="C76" s="2"/>
      <c r="D76" s="2" t="s">
        <v>2286</v>
      </c>
      <c r="E76" s="15">
        <v>41827</v>
      </c>
      <c r="F76" s="2"/>
      <c r="G76" s="2"/>
      <c r="H76" s="2">
        <f t="shared" si="6"/>
        <v>1</v>
      </c>
      <c r="I76" s="2"/>
      <c r="J76" s="100" t="s">
        <v>8525</v>
      </c>
      <c r="K76" s="2" t="str">
        <f t="shared" si="11"/>
        <v>B0729</v>
      </c>
      <c r="L76" s="2" t="str">
        <f t="shared" si="7"/>
        <v>B7.2.9 - Mining of other non-ferrous metal ores</v>
      </c>
      <c r="M76" s="2"/>
      <c r="N76" s="2" t="s">
        <v>359</v>
      </c>
      <c r="O76" s="2" t="s">
        <v>2286</v>
      </c>
      <c r="P76" s="2"/>
      <c r="Q76" s="2"/>
      <c r="R76" s="2"/>
      <c r="S76" s="15">
        <f t="shared" si="8"/>
        <v>41827</v>
      </c>
      <c r="T76" s="15" t="str">
        <f t="shared" si="9"/>
        <v/>
      </c>
      <c r="U76" s="15" t="str">
        <f t="shared" si="10"/>
        <v/>
      </c>
      <c r="V76" s="2"/>
    </row>
    <row r="77" spans="1:22">
      <c r="A77" s="2" t="s">
        <v>8527</v>
      </c>
      <c r="B77" s="2" t="s">
        <v>5192</v>
      </c>
      <c r="C77" s="2"/>
      <c r="D77" s="2" t="s">
        <v>2286</v>
      </c>
      <c r="E77" s="15">
        <v>41827</v>
      </c>
      <c r="F77" s="2"/>
      <c r="G77" s="2"/>
      <c r="H77" s="2">
        <f t="shared" si="6"/>
        <v>1</v>
      </c>
      <c r="I77" s="2"/>
      <c r="J77" s="21" t="s">
        <v>8526</v>
      </c>
      <c r="K77" s="2" t="str">
        <f t="shared" si="11"/>
        <v>B08</v>
      </c>
      <c r="L77" s="2" t="str">
        <f t="shared" si="7"/>
        <v>B8 - Other mining and quarrying</v>
      </c>
      <c r="M77" s="2" t="s">
        <v>358</v>
      </c>
      <c r="N77" s="2" t="s">
        <v>359</v>
      </c>
      <c r="O77" s="2" t="s">
        <v>2286</v>
      </c>
      <c r="P77" s="2"/>
      <c r="Q77" s="2"/>
      <c r="R77" s="2"/>
      <c r="S77" s="15">
        <f t="shared" si="8"/>
        <v>41827</v>
      </c>
      <c r="T77" s="15" t="str">
        <f t="shared" si="9"/>
        <v/>
      </c>
      <c r="U77" s="15" t="str">
        <f t="shared" si="10"/>
        <v/>
      </c>
      <c r="V77" s="2"/>
    </row>
    <row r="78" spans="1:22">
      <c r="A78" s="2" t="s">
        <v>8528</v>
      </c>
      <c r="B78" s="2" t="s">
        <v>5193</v>
      </c>
      <c r="C78" s="2"/>
      <c r="D78" s="2" t="s">
        <v>2286</v>
      </c>
      <c r="E78" s="15">
        <v>41827</v>
      </c>
      <c r="F78" s="2"/>
      <c r="G78" s="2"/>
      <c r="H78" s="2">
        <f t="shared" si="6"/>
        <v>1</v>
      </c>
      <c r="I78" s="2"/>
      <c r="J78" s="22" t="s">
        <v>8527</v>
      </c>
      <c r="K78" s="2" t="str">
        <f t="shared" si="11"/>
        <v>B081</v>
      </c>
      <c r="L78" s="2" t="str">
        <f t="shared" si="7"/>
        <v>B8.1 - Quarrying of stone, sand and clay</v>
      </c>
      <c r="M78" s="2" t="s">
        <v>358</v>
      </c>
      <c r="N78" s="2" t="s">
        <v>359</v>
      </c>
      <c r="O78" s="2" t="s">
        <v>2286</v>
      </c>
      <c r="P78" s="2"/>
      <c r="Q78" s="2"/>
      <c r="R78" s="2"/>
      <c r="S78" s="15">
        <f t="shared" si="8"/>
        <v>41827</v>
      </c>
      <c r="T78" s="15" t="str">
        <f t="shared" si="9"/>
        <v/>
      </c>
      <c r="U78" s="15" t="str">
        <f t="shared" si="10"/>
        <v/>
      </c>
      <c r="V78" s="2"/>
    </row>
    <row r="79" spans="1:22">
      <c r="A79" s="2" t="s">
        <v>8529</v>
      </c>
      <c r="B79" s="2" t="s">
        <v>5194</v>
      </c>
      <c r="C79" s="2"/>
      <c r="D79" s="2" t="s">
        <v>2286</v>
      </c>
      <c r="E79" s="15">
        <v>41827</v>
      </c>
      <c r="F79" s="2"/>
      <c r="G79" s="2"/>
      <c r="H79" s="2">
        <f t="shared" si="6"/>
        <v>1</v>
      </c>
      <c r="I79" s="2"/>
      <c r="J79" s="100" t="s">
        <v>8528</v>
      </c>
      <c r="K79" s="2" t="str">
        <f t="shared" si="11"/>
        <v>B0811</v>
      </c>
      <c r="L79" s="2" t="str">
        <f t="shared" si="7"/>
        <v>B8.1.1 - Quarrying of ornamental and building stone, limestone, gypsum, chalk and slate</v>
      </c>
      <c r="M79" s="2"/>
      <c r="N79" s="2" t="s">
        <v>359</v>
      </c>
      <c r="O79" s="2" t="s">
        <v>2286</v>
      </c>
      <c r="P79" s="2"/>
      <c r="Q79" s="2"/>
      <c r="R79" s="2"/>
      <c r="S79" s="15">
        <f t="shared" si="8"/>
        <v>41827</v>
      </c>
      <c r="T79" s="15" t="str">
        <f t="shared" si="9"/>
        <v/>
      </c>
      <c r="U79" s="15" t="str">
        <f t="shared" si="10"/>
        <v/>
      </c>
      <c r="V79" s="2"/>
    </row>
    <row r="80" spans="1:22">
      <c r="A80" s="2" t="s">
        <v>8530</v>
      </c>
      <c r="B80" s="2" t="s">
        <v>5195</v>
      </c>
      <c r="C80" s="2"/>
      <c r="D80" s="2" t="s">
        <v>2286</v>
      </c>
      <c r="E80" s="15">
        <v>41827</v>
      </c>
      <c r="F80" s="2"/>
      <c r="G80" s="2"/>
      <c r="H80" s="2">
        <f t="shared" si="6"/>
        <v>1</v>
      </c>
      <c r="I80" s="2"/>
      <c r="J80" s="100" t="s">
        <v>8529</v>
      </c>
      <c r="K80" s="2" t="str">
        <f t="shared" si="11"/>
        <v>B0812</v>
      </c>
      <c r="L80" s="2" t="str">
        <f t="shared" si="7"/>
        <v>B8.1.2 - Operation of gravel and sand pits; mining of clays and kaolin</v>
      </c>
      <c r="M80" s="2"/>
      <c r="N80" s="2" t="s">
        <v>359</v>
      </c>
      <c r="O80" s="2" t="s">
        <v>2286</v>
      </c>
      <c r="P80" s="2"/>
      <c r="Q80" s="2"/>
      <c r="R80" s="2"/>
      <c r="S80" s="15">
        <f t="shared" si="8"/>
        <v>41827</v>
      </c>
      <c r="T80" s="15" t="str">
        <f t="shared" si="9"/>
        <v/>
      </c>
      <c r="U80" s="15" t="str">
        <f t="shared" si="10"/>
        <v/>
      </c>
      <c r="V80" s="2"/>
    </row>
    <row r="81" spans="1:22">
      <c r="A81" s="2" t="s">
        <v>8531</v>
      </c>
      <c r="B81" s="2" t="s">
        <v>5196</v>
      </c>
      <c r="C81" s="2"/>
      <c r="D81" s="2" t="s">
        <v>2286</v>
      </c>
      <c r="E81" s="15">
        <v>41827</v>
      </c>
      <c r="F81" s="2"/>
      <c r="G81" s="2"/>
      <c r="H81" s="2">
        <f t="shared" si="6"/>
        <v>1</v>
      </c>
      <c r="I81" s="2"/>
      <c r="J81" s="22" t="s">
        <v>8530</v>
      </c>
      <c r="K81" s="2" t="str">
        <f t="shared" si="11"/>
        <v>B089</v>
      </c>
      <c r="L81" s="2" t="str">
        <f t="shared" si="7"/>
        <v>B8.9 - Mining and quarrying n.e.c.</v>
      </c>
      <c r="M81" s="2" t="s">
        <v>358</v>
      </c>
      <c r="N81" s="2" t="s">
        <v>359</v>
      </c>
      <c r="O81" s="2" t="s">
        <v>2286</v>
      </c>
      <c r="P81" s="2"/>
      <c r="Q81" s="2"/>
      <c r="R81" s="2"/>
      <c r="S81" s="15">
        <f t="shared" si="8"/>
        <v>41827</v>
      </c>
      <c r="T81" s="15" t="str">
        <f t="shared" si="9"/>
        <v/>
      </c>
      <c r="U81" s="15" t="str">
        <f t="shared" si="10"/>
        <v/>
      </c>
      <c r="V81" s="2"/>
    </row>
    <row r="82" spans="1:22">
      <c r="A82" s="2" t="s">
        <v>8532</v>
      </c>
      <c r="B82" s="2" t="s">
        <v>5197</v>
      </c>
      <c r="C82" s="2"/>
      <c r="D82" s="2" t="s">
        <v>2286</v>
      </c>
      <c r="E82" s="15">
        <v>41827</v>
      </c>
      <c r="F82" s="2"/>
      <c r="G82" s="2"/>
      <c r="H82" s="2">
        <f t="shared" si="6"/>
        <v>1</v>
      </c>
      <c r="I82" s="2"/>
      <c r="J82" s="100" t="s">
        <v>8531</v>
      </c>
      <c r="K82" s="2" t="str">
        <f t="shared" si="11"/>
        <v>B0891</v>
      </c>
      <c r="L82" s="2" t="str">
        <f t="shared" si="7"/>
        <v>B8.9.1 - Mining of chemical and fertiliser minerals</v>
      </c>
      <c r="M82" s="2"/>
      <c r="N82" s="2" t="s">
        <v>359</v>
      </c>
      <c r="O82" s="2" t="s">
        <v>2286</v>
      </c>
      <c r="P82" s="2" t="s">
        <v>6116</v>
      </c>
      <c r="Q82" s="2"/>
      <c r="R82" s="2"/>
      <c r="S82" s="15">
        <f t="shared" si="8"/>
        <v>41827</v>
      </c>
      <c r="T82" s="15" t="str">
        <f t="shared" si="9"/>
        <v/>
      </c>
      <c r="U82" s="15" t="str">
        <f t="shared" si="10"/>
        <v/>
      </c>
      <c r="V82" s="2"/>
    </row>
    <row r="83" spans="1:22">
      <c r="A83" s="2" t="s">
        <v>8533</v>
      </c>
      <c r="B83" s="2" t="s">
        <v>5198</v>
      </c>
      <c r="C83" s="2"/>
      <c r="D83" s="2" t="s">
        <v>2286</v>
      </c>
      <c r="E83" s="15">
        <v>41827</v>
      </c>
      <c r="F83" s="2"/>
      <c r="G83" s="2"/>
      <c r="H83" s="2">
        <f t="shared" si="6"/>
        <v>1</v>
      </c>
      <c r="I83" s="2"/>
      <c r="J83" s="100" t="s">
        <v>8532</v>
      </c>
      <c r="K83" s="2" t="str">
        <f t="shared" si="11"/>
        <v>B0892</v>
      </c>
      <c r="L83" s="2" t="str">
        <f t="shared" si="7"/>
        <v>B8.9.2 - Extraction of peat</v>
      </c>
      <c r="M83" s="2"/>
      <c r="N83" s="2" t="s">
        <v>359</v>
      </c>
      <c r="O83" s="2" t="s">
        <v>2286</v>
      </c>
      <c r="P83" s="2" t="s">
        <v>6116</v>
      </c>
      <c r="Q83" s="2"/>
      <c r="R83" s="2"/>
      <c r="S83" s="15">
        <f t="shared" si="8"/>
        <v>41827</v>
      </c>
      <c r="T83" s="15" t="str">
        <f t="shared" si="9"/>
        <v/>
      </c>
      <c r="U83" s="15" t="str">
        <f t="shared" si="10"/>
        <v/>
      </c>
      <c r="V83" s="2"/>
    </row>
    <row r="84" spans="1:22">
      <c r="A84" s="2" t="s">
        <v>8534</v>
      </c>
      <c r="B84" s="2" t="s">
        <v>5199</v>
      </c>
      <c r="C84" s="2"/>
      <c r="D84" s="2" t="s">
        <v>2286</v>
      </c>
      <c r="E84" s="15">
        <v>41827</v>
      </c>
      <c r="F84" s="2"/>
      <c r="G84" s="2"/>
      <c r="H84" s="2">
        <f t="shared" si="6"/>
        <v>1</v>
      </c>
      <c r="I84" s="2"/>
      <c r="J84" s="100" t="s">
        <v>8533</v>
      </c>
      <c r="K84" s="2" t="str">
        <f t="shared" si="11"/>
        <v>B0893</v>
      </c>
      <c r="L84" s="2" t="str">
        <f t="shared" si="7"/>
        <v>B8.9.3 - Extraction of salt</v>
      </c>
      <c r="M84" s="2"/>
      <c r="N84" s="2" t="s">
        <v>359</v>
      </c>
      <c r="O84" s="2" t="s">
        <v>2286</v>
      </c>
      <c r="P84" s="2"/>
      <c r="Q84" s="2"/>
      <c r="R84" s="2"/>
      <c r="S84" s="15">
        <f t="shared" si="8"/>
        <v>41827</v>
      </c>
      <c r="T84" s="15" t="str">
        <f t="shared" si="9"/>
        <v/>
      </c>
      <c r="U84" s="15" t="str">
        <f t="shared" si="10"/>
        <v/>
      </c>
      <c r="V84" s="2"/>
    </row>
    <row r="85" spans="1:22">
      <c r="A85" s="2" t="s">
        <v>8535</v>
      </c>
      <c r="B85" s="2" t="s">
        <v>5200</v>
      </c>
      <c r="C85" s="2"/>
      <c r="D85" s="2" t="s">
        <v>2286</v>
      </c>
      <c r="E85" s="15">
        <v>41827</v>
      </c>
      <c r="F85" s="2"/>
      <c r="G85" s="2"/>
      <c r="H85" s="2">
        <f t="shared" si="6"/>
        <v>1</v>
      </c>
      <c r="I85" s="2"/>
      <c r="J85" s="100" t="s">
        <v>8534</v>
      </c>
      <c r="K85" s="2" t="str">
        <f t="shared" si="11"/>
        <v>B0899</v>
      </c>
      <c r="L85" s="2" t="str">
        <f t="shared" si="7"/>
        <v>B8.9.9 - Other mining and quarrying n.e.c.</v>
      </c>
      <c r="M85" s="2"/>
      <c r="N85" s="2" t="s">
        <v>359</v>
      </c>
      <c r="O85" s="2" t="s">
        <v>2286</v>
      </c>
      <c r="P85" s="2"/>
      <c r="Q85" s="2"/>
      <c r="R85" s="2"/>
      <c r="S85" s="15">
        <f t="shared" si="8"/>
        <v>41827</v>
      </c>
      <c r="T85" s="15" t="str">
        <f t="shared" si="9"/>
        <v/>
      </c>
      <c r="U85" s="15" t="str">
        <f t="shared" si="10"/>
        <v/>
      </c>
      <c r="V85" s="2"/>
    </row>
    <row r="86" spans="1:22">
      <c r="A86" s="2" t="s">
        <v>8536</v>
      </c>
      <c r="B86" s="2" t="s">
        <v>5201</v>
      </c>
      <c r="C86" s="2"/>
      <c r="D86" s="2" t="s">
        <v>2286</v>
      </c>
      <c r="E86" s="15">
        <v>41827</v>
      </c>
      <c r="F86" s="2"/>
      <c r="G86" s="2"/>
      <c r="H86" s="2">
        <f t="shared" si="6"/>
        <v>1</v>
      </c>
      <c r="I86" s="2"/>
      <c r="J86" s="21" t="s">
        <v>8535</v>
      </c>
      <c r="K86" s="2" t="str">
        <f t="shared" si="11"/>
        <v>B09</v>
      </c>
      <c r="L86" s="2" t="str">
        <f t="shared" si="7"/>
        <v>B9 - Mining support service activities</v>
      </c>
      <c r="M86" s="2" t="s">
        <v>358</v>
      </c>
      <c r="N86" s="2" t="s">
        <v>359</v>
      </c>
      <c r="O86" s="2" t="s">
        <v>2286</v>
      </c>
      <c r="P86" s="2"/>
      <c r="Q86" s="2"/>
      <c r="R86" s="2"/>
      <c r="S86" s="15">
        <f t="shared" si="8"/>
        <v>41827</v>
      </c>
      <c r="T86" s="15" t="str">
        <f t="shared" si="9"/>
        <v/>
      </c>
      <c r="U86" s="15" t="str">
        <f t="shared" si="10"/>
        <v/>
      </c>
      <c r="V86" s="2"/>
    </row>
    <row r="87" spans="1:22">
      <c r="A87" s="2" t="s">
        <v>8537</v>
      </c>
      <c r="B87" s="2" t="s">
        <v>5202</v>
      </c>
      <c r="C87" s="2"/>
      <c r="D87" s="2" t="s">
        <v>2286</v>
      </c>
      <c r="E87" s="15">
        <v>41827</v>
      </c>
      <c r="F87" s="2"/>
      <c r="G87" s="2"/>
      <c r="H87" s="2">
        <f t="shared" si="6"/>
        <v>1</v>
      </c>
      <c r="I87" s="2"/>
      <c r="J87" s="22" t="s">
        <v>8536</v>
      </c>
      <c r="K87" s="2" t="str">
        <f t="shared" si="11"/>
        <v>B091</v>
      </c>
      <c r="L87" s="2" t="str">
        <f t="shared" si="7"/>
        <v>B9.1 - Support activities for petroleum and natural gas extraction</v>
      </c>
      <c r="M87" s="2" t="s">
        <v>358</v>
      </c>
      <c r="N87" s="2" t="s">
        <v>359</v>
      </c>
      <c r="O87" s="2" t="s">
        <v>2286</v>
      </c>
      <c r="P87" s="2"/>
      <c r="Q87" s="2"/>
      <c r="R87" s="2"/>
      <c r="S87" s="15">
        <f t="shared" si="8"/>
        <v>41827</v>
      </c>
      <c r="T87" s="15" t="str">
        <f t="shared" si="9"/>
        <v/>
      </c>
      <c r="U87" s="15" t="str">
        <f t="shared" si="10"/>
        <v/>
      </c>
      <c r="V87" s="2"/>
    </row>
    <row r="88" spans="1:22">
      <c r="A88" s="2" t="s">
        <v>8538</v>
      </c>
      <c r="B88" s="2" t="s">
        <v>5203</v>
      </c>
      <c r="C88" s="2"/>
      <c r="D88" s="2" t="s">
        <v>2286</v>
      </c>
      <c r="E88" s="15">
        <v>41827</v>
      </c>
      <c r="F88" s="2"/>
      <c r="G88" s="2"/>
      <c r="H88" s="2">
        <f t="shared" si="6"/>
        <v>1</v>
      </c>
      <c r="I88" s="2"/>
      <c r="J88" s="100" t="s">
        <v>8537</v>
      </c>
      <c r="K88" s="2" t="str">
        <f t="shared" si="11"/>
        <v>B0910</v>
      </c>
      <c r="L88" s="2" t="str">
        <f t="shared" si="7"/>
        <v>B9.1.0 - Support activities for petroleum and natural gas extraction</v>
      </c>
      <c r="M88" s="2"/>
      <c r="N88" s="2" t="s">
        <v>359</v>
      </c>
      <c r="O88" s="2" t="s">
        <v>2286</v>
      </c>
      <c r="P88" s="2"/>
      <c r="Q88" s="2"/>
      <c r="R88" s="2"/>
      <c r="S88" s="15">
        <f t="shared" si="8"/>
        <v>41827</v>
      </c>
      <c r="T88" s="15" t="str">
        <f t="shared" si="9"/>
        <v/>
      </c>
      <c r="U88" s="15" t="str">
        <f t="shared" si="10"/>
        <v/>
      </c>
      <c r="V88" s="2"/>
    </row>
    <row r="89" spans="1:22">
      <c r="A89" s="2" t="s">
        <v>8539</v>
      </c>
      <c r="B89" s="2" t="s">
        <v>5204</v>
      </c>
      <c r="C89" s="2"/>
      <c r="D89" s="2" t="s">
        <v>2286</v>
      </c>
      <c r="E89" s="15">
        <v>41827</v>
      </c>
      <c r="F89" s="2"/>
      <c r="G89" s="2"/>
      <c r="H89" s="2">
        <f t="shared" si="6"/>
        <v>1</v>
      </c>
      <c r="I89" s="2"/>
      <c r="J89" s="22" t="s">
        <v>8538</v>
      </c>
      <c r="K89" s="2" t="str">
        <f t="shared" si="11"/>
        <v>B099</v>
      </c>
      <c r="L89" s="2" t="str">
        <f t="shared" si="7"/>
        <v>B9.9 - Support activities for other mining and quarrying</v>
      </c>
      <c r="M89" s="2" t="s">
        <v>358</v>
      </c>
      <c r="N89" s="2" t="s">
        <v>359</v>
      </c>
      <c r="O89" s="2" t="s">
        <v>2286</v>
      </c>
      <c r="P89" s="2"/>
      <c r="Q89" s="2"/>
      <c r="R89" s="2"/>
      <c r="S89" s="15">
        <f t="shared" si="8"/>
        <v>41827</v>
      </c>
      <c r="T89" s="15" t="str">
        <f t="shared" si="9"/>
        <v/>
      </c>
      <c r="U89" s="15" t="str">
        <f t="shared" si="10"/>
        <v/>
      </c>
      <c r="V89" s="2"/>
    </row>
    <row r="90" spans="1:22">
      <c r="A90" s="2" t="s">
        <v>8540</v>
      </c>
      <c r="B90" s="2" t="s">
        <v>5556</v>
      </c>
      <c r="C90" s="2"/>
      <c r="D90" s="2" t="s">
        <v>2286</v>
      </c>
      <c r="E90" s="15">
        <v>41827</v>
      </c>
      <c r="F90" s="2"/>
      <c r="G90" s="2"/>
      <c r="H90" s="2">
        <f t="shared" si="6"/>
        <v>1</v>
      </c>
      <c r="I90" s="2"/>
      <c r="J90" s="100" t="s">
        <v>8539</v>
      </c>
      <c r="K90" s="2" t="str">
        <f t="shared" si="11"/>
        <v>B0990</v>
      </c>
      <c r="L90" s="2" t="str">
        <f t="shared" si="7"/>
        <v>B9.9.0 - Support activities for other mining and quarrying</v>
      </c>
      <c r="M90" s="2"/>
      <c r="N90" s="2" t="s">
        <v>359</v>
      </c>
      <c r="O90" s="2" t="s">
        <v>2286</v>
      </c>
      <c r="P90" s="2"/>
      <c r="Q90" s="2"/>
      <c r="R90" s="2"/>
      <c r="S90" s="15">
        <f t="shared" si="8"/>
        <v>41827</v>
      </c>
      <c r="T90" s="15" t="str">
        <f t="shared" si="9"/>
        <v/>
      </c>
      <c r="U90" s="15" t="str">
        <f t="shared" si="10"/>
        <v/>
      </c>
      <c r="V90" s="2"/>
    </row>
    <row r="91" spans="1:22">
      <c r="A91" s="2" t="s">
        <v>8541</v>
      </c>
      <c r="B91" s="2" t="s">
        <v>5207</v>
      </c>
      <c r="C91" s="2"/>
      <c r="D91" s="2" t="s">
        <v>2286</v>
      </c>
      <c r="E91" s="15">
        <v>41827</v>
      </c>
      <c r="F91" s="2"/>
      <c r="G91" s="2"/>
      <c r="H91" s="2">
        <f t="shared" si="6"/>
        <v>1</v>
      </c>
      <c r="I91" s="2"/>
      <c r="J91" s="19" t="s">
        <v>8540</v>
      </c>
      <c r="K91" s="2" t="str">
        <f t="shared" si="11"/>
        <v>C</v>
      </c>
      <c r="L91" s="2" t="str">
        <f t="shared" si="7"/>
        <v>C - Manufacturing</v>
      </c>
      <c r="M91" s="2" t="s">
        <v>358</v>
      </c>
      <c r="N91" s="2" t="s">
        <v>359</v>
      </c>
      <c r="O91" s="2" t="s">
        <v>2286</v>
      </c>
      <c r="P91" s="2"/>
      <c r="Q91" s="2"/>
      <c r="R91" s="2"/>
      <c r="S91" s="15">
        <f t="shared" si="8"/>
        <v>41827</v>
      </c>
      <c r="T91" s="15" t="str">
        <f t="shared" si="9"/>
        <v/>
      </c>
      <c r="U91" s="15" t="str">
        <f t="shared" si="10"/>
        <v/>
      </c>
      <c r="V91" s="2"/>
    </row>
    <row r="92" spans="1:22">
      <c r="A92" s="2" t="s">
        <v>8542</v>
      </c>
      <c r="B92" s="2" t="s">
        <v>5208</v>
      </c>
      <c r="C92" s="2"/>
      <c r="D92" s="2" t="s">
        <v>2286</v>
      </c>
      <c r="E92" s="15">
        <v>41827</v>
      </c>
      <c r="F92" s="2"/>
      <c r="G92" s="2"/>
      <c r="H92" s="2">
        <f t="shared" si="6"/>
        <v>1</v>
      </c>
      <c r="I92" s="2"/>
      <c r="J92" s="21" t="s">
        <v>8541</v>
      </c>
      <c r="K92" s="2" t="str">
        <f t="shared" si="11"/>
        <v>C10</v>
      </c>
      <c r="L92" s="2" t="str">
        <f t="shared" si="7"/>
        <v>C10 - Manufacture of food products</v>
      </c>
      <c r="M92" s="2" t="s">
        <v>358</v>
      </c>
      <c r="N92" s="2" t="s">
        <v>359</v>
      </c>
      <c r="O92" s="2" t="s">
        <v>2286</v>
      </c>
      <c r="P92" s="2"/>
      <c r="Q92" s="2"/>
      <c r="R92" s="2"/>
      <c r="S92" s="15">
        <f t="shared" si="8"/>
        <v>41827</v>
      </c>
      <c r="T92" s="15" t="str">
        <f t="shared" si="9"/>
        <v/>
      </c>
      <c r="U92" s="15" t="str">
        <f t="shared" si="10"/>
        <v/>
      </c>
      <c r="V92" s="2"/>
    </row>
    <row r="93" spans="1:22">
      <c r="A93" s="2" t="s">
        <v>8543</v>
      </c>
      <c r="B93" s="2" t="s">
        <v>5209</v>
      </c>
      <c r="C93" s="2"/>
      <c r="D93" s="2" t="s">
        <v>2286</v>
      </c>
      <c r="E93" s="15">
        <v>41827</v>
      </c>
      <c r="F93" s="2"/>
      <c r="G93" s="2"/>
      <c r="H93" s="2">
        <f t="shared" si="6"/>
        <v>1</v>
      </c>
      <c r="I93" s="2"/>
      <c r="J93" s="22" t="s">
        <v>8542</v>
      </c>
      <c r="K93" s="2" t="str">
        <f t="shared" si="11"/>
        <v>C101</v>
      </c>
      <c r="L93" s="2" t="str">
        <f t="shared" si="7"/>
        <v>C10.1 - Processing and preserving of meat and production of meat products</v>
      </c>
      <c r="M93" s="2" t="s">
        <v>358</v>
      </c>
      <c r="N93" s="2" t="s">
        <v>359</v>
      </c>
      <c r="O93" s="2" t="s">
        <v>2286</v>
      </c>
      <c r="P93" s="2"/>
      <c r="Q93" s="2"/>
      <c r="R93" s="2"/>
      <c r="S93" s="15">
        <f t="shared" si="8"/>
        <v>41827</v>
      </c>
      <c r="T93" s="15" t="str">
        <f t="shared" si="9"/>
        <v/>
      </c>
      <c r="U93" s="15" t="str">
        <f t="shared" si="10"/>
        <v/>
      </c>
      <c r="V93" s="2"/>
    </row>
    <row r="94" spans="1:22">
      <c r="A94" s="2" t="s">
        <v>8544</v>
      </c>
      <c r="B94" s="2" t="s">
        <v>5210</v>
      </c>
      <c r="C94" s="2"/>
      <c r="D94" s="2" t="s">
        <v>2286</v>
      </c>
      <c r="E94" s="15">
        <v>41827</v>
      </c>
      <c r="F94" s="2"/>
      <c r="G94" s="2"/>
      <c r="H94" s="2">
        <f t="shared" si="6"/>
        <v>1</v>
      </c>
      <c r="I94" s="2"/>
      <c r="J94" s="100" t="s">
        <v>8543</v>
      </c>
      <c r="K94" s="2" t="str">
        <f t="shared" si="11"/>
        <v>C1011</v>
      </c>
      <c r="L94" s="2" t="str">
        <f t="shared" si="7"/>
        <v>C10.1.1 - Processing and preserving of meat</v>
      </c>
      <c r="M94" s="2"/>
      <c r="N94" s="2" t="s">
        <v>359</v>
      </c>
      <c r="O94" s="2" t="s">
        <v>2286</v>
      </c>
      <c r="P94" s="2"/>
      <c r="Q94" s="2"/>
      <c r="R94" s="2"/>
      <c r="S94" s="15">
        <f t="shared" si="8"/>
        <v>41827</v>
      </c>
      <c r="T94" s="15" t="str">
        <f t="shared" si="9"/>
        <v/>
      </c>
      <c r="U94" s="15" t="str">
        <f t="shared" si="10"/>
        <v/>
      </c>
      <c r="V94" s="2"/>
    </row>
    <row r="95" spans="1:22">
      <c r="A95" s="2" t="s">
        <v>8545</v>
      </c>
      <c r="B95" s="2" t="s">
        <v>5211</v>
      </c>
      <c r="C95" s="2"/>
      <c r="D95" s="2" t="s">
        <v>2286</v>
      </c>
      <c r="E95" s="15">
        <v>41827</v>
      </c>
      <c r="F95" s="2"/>
      <c r="G95" s="2"/>
      <c r="H95" s="2">
        <f t="shared" si="6"/>
        <v>1</v>
      </c>
      <c r="I95" s="2"/>
      <c r="J95" s="100" t="s">
        <v>8544</v>
      </c>
      <c r="K95" s="2" t="str">
        <f t="shared" si="11"/>
        <v>C1012</v>
      </c>
      <c r="L95" s="2" t="str">
        <f t="shared" si="7"/>
        <v>C10.1.2 - Processing and preserving of poultry meat</v>
      </c>
      <c r="M95" s="2"/>
      <c r="N95" s="2" t="s">
        <v>359</v>
      </c>
      <c r="O95" s="2" t="s">
        <v>2286</v>
      </c>
      <c r="P95" s="2"/>
      <c r="Q95" s="2"/>
      <c r="R95" s="2"/>
      <c r="S95" s="15">
        <f t="shared" si="8"/>
        <v>41827</v>
      </c>
      <c r="T95" s="15" t="str">
        <f t="shared" si="9"/>
        <v/>
      </c>
      <c r="U95" s="15" t="str">
        <f t="shared" si="10"/>
        <v/>
      </c>
      <c r="V95" s="2"/>
    </row>
    <row r="96" spans="1:22">
      <c r="A96" s="2" t="s">
        <v>8546</v>
      </c>
      <c r="B96" s="2" t="s">
        <v>5212</v>
      </c>
      <c r="C96" s="2"/>
      <c r="D96" s="2" t="s">
        <v>2286</v>
      </c>
      <c r="E96" s="15">
        <v>41827</v>
      </c>
      <c r="F96" s="2"/>
      <c r="G96" s="2"/>
      <c r="H96" s="2">
        <f t="shared" si="6"/>
        <v>1</v>
      </c>
      <c r="I96" s="2"/>
      <c r="J96" s="100" t="s">
        <v>8545</v>
      </c>
      <c r="K96" s="2" t="str">
        <f t="shared" si="11"/>
        <v>C1013</v>
      </c>
      <c r="L96" s="2" t="str">
        <f t="shared" si="7"/>
        <v>C10.1.3 - Production of meat and poultry meat products</v>
      </c>
      <c r="M96" s="2"/>
      <c r="N96" s="2" t="s">
        <v>359</v>
      </c>
      <c r="O96" s="2" t="s">
        <v>2286</v>
      </c>
      <c r="P96" s="2"/>
      <c r="Q96" s="2"/>
      <c r="R96" s="2"/>
      <c r="S96" s="15">
        <f t="shared" si="8"/>
        <v>41827</v>
      </c>
      <c r="T96" s="15" t="str">
        <f t="shared" si="9"/>
        <v/>
      </c>
      <c r="U96" s="15" t="str">
        <f t="shared" si="10"/>
        <v/>
      </c>
      <c r="V96" s="2"/>
    </row>
    <row r="97" spans="1:22">
      <c r="A97" s="2" t="s">
        <v>8547</v>
      </c>
      <c r="B97" s="2" t="s">
        <v>5213</v>
      </c>
      <c r="C97" s="2"/>
      <c r="D97" s="2" t="s">
        <v>2286</v>
      </c>
      <c r="E97" s="15">
        <v>41827</v>
      </c>
      <c r="F97" s="2"/>
      <c r="G97" s="2"/>
      <c r="H97" s="2">
        <f t="shared" si="6"/>
        <v>1</v>
      </c>
      <c r="I97" s="2"/>
      <c r="J97" s="22" t="s">
        <v>8546</v>
      </c>
      <c r="K97" s="2" t="str">
        <f t="shared" si="11"/>
        <v>C102</v>
      </c>
      <c r="L97" s="2" t="str">
        <f t="shared" si="7"/>
        <v>C10.2 - Processing and preserving of fish, crustaceans and molluscs</v>
      </c>
      <c r="M97" s="2" t="s">
        <v>358</v>
      </c>
      <c r="N97" s="2" t="s">
        <v>359</v>
      </c>
      <c r="O97" s="2" t="s">
        <v>2286</v>
      </c>
      <c r="P97" s="2"/>
      <c r="Q97" s="2"/>
      <c r="R97" s="2"/>
      <c r="S97" s="15">
        <f t="shared" si="8"/>
        <v>41827</v>
      </c>
      <c r="T97" s="15" t="str">
        <f t="shared" si="9"/>
        <v/>
      </c>
      <c r="U97" s="15" t="str">
        <f t="shared" si="10"/>
        <v/>
      </c>
      <c r="V97" s="2"/>
    </row>
    <row r="98" spans="1:22">
      <c r="A98" s="2" t="s">
        <v>8548</v>
      </c>
      <c r="B98" s="2" t="s">
        <v>5214</v>
      </c>
      <c r="C98" s="2"/>
      <c r="D98" s="2" t="s">
        <v>2286</v>
      </c>
      <c r="E98" s="15">
        <v>41827</v>
      </c>
      <c r="F98" s="2"/>
      <c r="G98" s="2"/>
      <c r="H98" s="2">
        <f t="shared" si="6"/>
        <v>1</v>
      </c>
      <c r="I98" s="2"/>
      <c r="J98" s="100" t="s">
        <v>8547</v>
      </c>
      <c r="K98" s="2" t="str">
        <f t="shared" si="11"/>
        <v>C1020</v>
      </c>
      <c r="L98" s="2" t="str">
        <f t="shared" si="7"/>
        <v>C10.2.0 - Processing and preserving of fish, crustaceans and molluscs</v>
      </c>
      <c r="M98" s="2"/>
      <c r="N98" s="2" t="s">
        <v>359</v>
      </c>
      <c r="O98" s="2" t="s">
        <v>2286</v>
      </c>
      <c r="P98" s="2"/>
      <c r="Q98" s="2"/>
      <c r="R98" s="2"/>
      <c r="S98" s="15">
        <f t="shared" si="8"/>
        <v>41827</v>
      </c>
      <c r="T98" s="15" t="str">
        <f t="shared" si="9"/>
        <v/>
      </c>
      <c r="U98" s="15" t="str">
        <f t="shared" si="10"/>
        <v/>
      </c>
      <c r="V98" s="2"/>
    </row>
    <row r="99" spans="1:22">
      <c r="A99" s="2" t="s">
        <v>8549</v>
      </c>
      <c r="B99" s="2" t="s">
        <v>5215</v>
      </c>
      <c r="C99" s="2"/>
      <c r="D99" s="2" t="s">
        <v>2286</v>
      </c>
      <c r="E99" s="15">
        <v>41827</v>
      </c>
      <c r="F99" s="2"/>
      <c r="G99" s="2"/>
      <c r="H99" s="2">
        <f t="shared" si="6"/>
        <v>1</v>
      </c>
      <c r="I99" s="2"/>
      <c r="J99" s="22" t="s">
        <v>8548</v>
      </c>
      <c r="K99" s="2" t="str">
        <f t="shared" si="11"/>
        <v>C103</v>
      </c>
      <c r="L99" s="2" t="str">
        <f t="shared" si="7"/>
        <v>C10.3 - Processing and preserving of fruit and vegetables</v>
      </c>
      <c r="M99" s="2" t="s">
        <v>358</v>
      </c>
      <c r="N99" s="2" t="s">
        <v>359</v>
      </c>
      <c r="O99" s="2" t="s">
        <v>2286</v>
      </c>
      <c r="P99" s="2"/>
      <c r="Q99" s="2"/>
      <c r="R99" s="2"/>
      <c r="S99" s="15">
        <f t="shared" si="8"/>
        <v>41827</v>
      </c>
      <c r="T99" s="15" t="str">
        <f t="shared" si="9"/>
        <v/>
      </c>
      <c r="U99" s="15" t="str">
        <f t="shared" si="10"/>
        <v/>
      </c>
      <c r="V99" s="2"/>
    </row>
    <row r="100" spans="1:22">
      <c r="A100" s="2" t="s">
        <v>8550</v>
      </c>
      <c r="B100" s="2" t="s">
        <v>5216</v>
      </c>
      <c r="C100" s="2"/>
      <c r="D100" s="2" t="s">
        <v>2286</v>
      </c>
      <c r="E100" s="15">
        <v>41827</v>
      </c>
      <c r="F100" s="2"/>
      <c r="G100" s="2"/>
      <c r="H100" s="2">
        <f t="shared" si="6"/>
        <v>1</v>
      </c>
      <c r="I100" s="2"/>
      <c r="J100" s="100" t="s">
        <v>8549</v>
      </c>
      <c r="K100" s="2" t="str">
        <f t="shared" si="11"/>
        <v>C1031</v>
      </c>
      <c r="L100" s="2" t="str">
        <f t="shared" si="7"/>
        <v>C10.3.1 - Processing and preserving of potatoes</v>
      </c>
      <c r="M100" s="2"/>
      <c r="N100" s="2" t="s">
        <v>359</v>
      </c>
      <c r="O100" s="2" t="s">
        <v>2286</v>
      </c>
      <c r="P100" s="2"/>
      <c r="Q100" s="2"/>
      <c r="R100" s="2"/>
      <c r="S100" s="15">
        <f t="shared" si="8"/>
        <v>41827</v>
      </c>
      <c r="T100" s="15" t="str">
        <f t="shared" si="9"/>
        <v/>
      </c>
      <c r="U100" s="15" t="str">
        <f t="shared" si="10"/>
        <v/>
      </c>
      <c r="V100" s="2"/>
    </row>
    <row r="101" spans="1:22">
      <c r="A101" s="2" t="s">
        <v>8551</v>
      </c>
      <c r="B101" s="2" t="s">
        <v>5217</v>
      </c>
      <c r="C101" s="2"/>
      <c r="D101" s="2" t="s">
        <v>2286</v>
      </c>
      <c r="E101" s="15">
        <v>41827</v>
      </c>
      <c r="F101" s="2"/>
      <c r="G101" s="2"/>
      <c r="H101" s="2">
        <f t="shared" si="6"/>
        <v>1</v>
      </c>
      <c r="I101" s="2"/>
      <c r="J101" s="100" t="s">
        <v>8550</v>
      </c>
      <c r="K101" s="2" t="str">
        <f t="shared" si="11"/>
        <v>C1032</v>
      </c>
      <c r="L101" s="2" t="str">
        <f t="shared" si="7"/>
        <v>C10.3.2 - Manufacture of fruit and vegetable juice</v>
      </c>
      <c r="M101" s="2"/>
      <c r="N101" s="2" t="s">
        <v>359</v>
      </c>
      <c r="O101" s="2" t="s">
        <v>2286</v>
      </c>
      <c r="P101" s="2"/>
      <c r="Q101" s="2"/>
      <c r="R101" s="2"/>
      <c r="S101" s="15">
        <f t="shared" si="8"/>
        <v>41827</v>
      </c>
      <c r="T101" s="15" t="str">
        <f t="shared" si="9"/>
        <v/>
      </c>
      <c r="U101" s="15" t="str">
        <f t="shared" si="10"/>
        <v/>
      </c>
      <c r="V101" s="2"/>
    </row>
    <row r="102" spans="1:22">
      <c r="A102" s="2" t="s">
        <v>8552</v>
      </c>
      <c r="B102" s="2" t="s">
        <v>5218</v>
      </c>
      <c r="C102" s="2"/>
      <c r="D102" s="2" t="s">
        <v>2286</v>
      </c>
      <c r="E102" s="15">
        <v>41827</v>
      </c>
      <c r="F102" s="2"/>
      <c r="G102" s="2"/>
      <c r="H102" s="2">
        <f t="shared" si="6"/>
        <v>1</v>
      </c>
      <c r="I102" s="2"/>
      <c r="J102" s="100" t="s">
        <v>8551</v>
      </c>
      <c r="K102" s="2" t="str">
        <f t="shared" si="11"/>
        <v>C1039</v>
      </c>
      <c r="L102" s="2" t="str">
        <f t="shared" si="7"/>
        <v>C10.3.9 - Other processing and preserving of fruit and vegetables</v>
      </c>
      <c r="M102" s="2"/>
      <c r="N102" s="2" t="s">
        <v>359</v>
      </c>
      <c r="O102" s="2" t="s">
        <v>2286</v>
      </c>
      <c r="P102" s="2"/>
      <c r="Q102" s="2"/>
      <c r="R102" s="2"/>
      <c r="S102" s="15">
        <f t="shared" si="8"/>
        <v>41827</v>
      </c>
      <c r="T102" s="15" t="str">
        <f t="shared" si="9"/>
        <v/>
      </c>
      <c r="U102" s="15" t="str">
        <f t="shared" si="10"/>
        <v/>
      </c>
      <c r="V102" s="2"/>
    </row>
    <row r="103" spans="1:22">
      <c r="A103" s="2" t="s">
        <v>8553</v>
      </c>
      <c r="B103" s="2" t="s">
        <v>5219</v>
      </c>
      <c r="C103" s="2"/>
      <c r="D103" s="2" t="s">
        <v>2286</v>
      </c>
      <c r="E103" s="15">
        <v>41827</v>
      </c>
      <c r="F103" s="2"/>
      <c r="G103" s="2"/>
      <c r="H103" s="2">
        <f t="shared" si="6"/>
        <v>1</v>
      </c>
      <c r="I103" s="2"/>
      <c r="J103" s="22" t="s">
        <v>8552</v>
      </c>
      <c r="K103" s="2" t="str">
        <f t="shared" si="11"/>
        <v>C104</v>
      </c>
      <c r="L103" s="2" t="str">
        <f t="shared" si="7"/>
        <v>C10.4 - Manufacture of vegetable and animal oils and fats</v>
      </c>
      <c r="M103" s="2" t="s">
        <v>358</v>
      </c>
      <c r="N103" s="2" t="s">
        <v>359</v>
      </c>
      <c r="O103" s="2" t="s">
        <v>2286</v>
      </c>
      <c r="P103" s="2"/>
      <c r="Q103" s="2"/>
      <c r="R103" s="2"/>
      <c r="S103" s="15">
        <f t="shared" si="8"/>
        <v>41827</v>
      </c>
      <c r="T103" s="15" t="str">
        <f t="shared" si="9"/>
        <v/>
      </c>
      <c r="U103" s="15" t="str">
        <f t="shared" si="10"/>
        <v/>
      </c>
      <c r="V103" s="2"/>
    </row>
    <row r="104" spans="1:22">
      <c r="A104" s="2" t="s">
        <v>8554</v>
      </c>
      <c r="B104" s="2" t="s">
        <v>5220</v>
      </c>
      <c r="C104" s="2"/>
      <c r="D104" s="2" t="s">
        <v>2286</v>
      </c>
      <c r="E104" s="15">
        <v>41827</v>
      </c>
      <c r="F104" s="2"/>
      <c r="G104" s="2"/>
      <c r="H104" s="2">
        <f t="shared" si="6"/>
        <v>1</v>
      </c>
      <c r="I104" s="2"/>
      <c r="J104" s="100" t="s">
        <v>8553</v>
      </c>
      <c r="K104" s="2" t="str">
        <f t="shared" si="11"/>
        <v>C1041</v>
      </c>
      <c r="L104" s="2" t="str">
        <f t="shared" si="7"/>
        <v>C10.4.1 - Manufacture of oils and fats</v>
      </c>
      <c r="M104" s="2"/>
      <c r="N104" s="2" t="s">
        <v>359</v>
      </c>
      <c r="O104" s="2" t="s">
        <v>2286</v>
      </c>
      <c r="P104" s="2"/>
      <c r="Q104" s="2"/>
      <c r="R104" s="2"/>
      <c r="S104" s="15">
        <f t="shared" si="8"/>
        <v>41827</v>
      </c>
      <c r="T104" s="15" t="str">
        <f t="shared" si="9"/>
        <v/>
      </c>
      <c r="U104" s="15" t="str">
        <f t="shared" si="10"/>
        <v/>
      </c>
      <c r="V104" s="2"/>
    </row>
    <row r="105" spans="1:22">
      <c r="A105" s="2" t="s">
        <v>8555</v>
      </c>
      <c r="B105" s="2" t="s">
        <v>5221</v>
      </c>
      <c r="C105" s="2"/>
      <c r="D105" s="2" t="s">
        <v>2286</v>
      </c>
      <c r="E105" s="15">
        <v>41827</v>
      </c>
      <c r="F105" s="2"/>
      <c r="G105" s="2"/>
      <c r="H105" s="2">
        <f t="shared" si="6"/>
        <v>1</v>
      </c>
      <c r="I105" s="2"/>
      <c r="J105" s="100" t="s">
        <v>8554</v>
      </c>
      <c r="K105" s="2" t="str">
        <f t="shared" si="11"/>
        <v>C1042</v>
      </c>
      <c r="L105" s="2" t="str">
        <f t="shared" si="7"/>
        <v>C10.4.2 - Manufacture of margarine and similar edible fats</v>
      </c>
      <c r="M105" s="2"/>
      <c r="N105" s="2" t="s">
        <v>359</v>
      </c>
      <c r="O105" s="2" t="s">
        <v>2286</v>
      </c>
      <c r="P105" s="2"/>
      <c r="Q105" s="2"/>
      <c r="R105" s="2"/>
      <c r="S105" s="15">
        <f t="shared" si="8"/>
        <v>41827</v>
      </c>
      <c r="T105" s="15" t="str">
        <f t="shared" si="9"/>
        <v/>
      </c>
      <c r="U105" s="15" t="str">
        <f t="shared" si="10"/>
        <v/>
      </c>
      <c r="V105" s="2"/>
    </row>
    <row r="106" spans="1:22">
      <c r="A106" s="2" t="s">
        <v>8556</v>
      </c>
      <c r="B106" s="2" t="s">
        <v>5222</v>
      </c>
      <c r="C106" s="2"/>
      <c r="D106" s="2" t="s">
        <v>2286</v>
      </c>
      <c r="E106" s="15">
        <v>41827</v>
      </c>
      <c r="F106" s="2"/>
      <c r="G106" s="2"/>
      <c r="H106" s="2">
        <f t="shared" si="6"/>
        <v>1</v>
      </c>
      <c r="I106" s="2"/>
      <c r="J106" s="22" t="s">
        <v>8555</v>
      </c>
      <c r="K106" s="2" t="str">
        <f t="shared" si="11"/>
        <v>C105</v>
      </c>
      <c r="L106" s="2" t="str">
        <f t="shared" si="7"/>
        <v>C10.5 - Manufacture of dairy products</v>
      </c>
      <c r="M106" s="2" t="s">
        <v>358</v>
      </c>
      <c r="N106" s="2" t="s">
        <v>359</v>
      </c>
      <c r="O106" s="2" t="s">
        <v>2286</v>
      </c>
      <c r="P106" s="2"/>
      <c r="Q106" s="2"/>
      <c r="R106" s="2"/>
      <c r="S106" s="15">
        <f t="shared" si="8"/>
        <v>41827</v>
      </c>
      <c r="T106" s="15" t="str">
        <f t="shared" si="9"/>
        <v/>
      </c>
      <c r="U106" s="15" t="str">
        <f t="shared" si="10"/>
        <v/>
      </c>
      <c r="V106" s="2"/>
    </row>
    <row r="107" spans="1:22">
      <c r="A107" s="2" t="s">
        <v>8557</v>
      </c>
      <c r="B107" s="2" t="s">
        <v>5223</v>
      </c>
      <c r="C107" s="2"/>
      <c r="D107" s="2" t="s">
        <v>2286</v>
      </c>
      <c r="E107" s="15">
        <v>41827</v>
      </c>
      <c r="F107" s="2"/>
      <c r="G107" s="2"/>
      <c r="H107" s="2">
        <f t="shared" si="6"/>
        <v>1</v>
      </c>
      <c r="I107" s="2"/>
      <c r="J107" s="100" t="s">
        <v>8556</v>
      </c>
      <c r="K107" s="2" t="str">
        <f t="shared" si="11"/>
        <v>C1051</v>
      </c>
      <c r="L107" s="2" t="str">
        <f t="shared" si="7"/>
        <v>C10.5.1 - Operation of dairies and cheese making</v>
      </c>
      <c r="M107" s="2"/>
      <c r="N107" s="2" t="s">
        <v>359</v>
      </c>
      <c r="O107" s="2" t="s">
        <v>2286</v>
      </c>
      <c r="P107" s="2"/>
      <c r="Q107" s="2"/>
      <c r="R107" s="2"/>
      <c r="S107" s="15">
        <f t="shared" si="8"/>
        <v>41827</v>
      </c>
      <c r="T107" s="15" t="str">
        <f t="shared" si="9"/>
        <v/>
      </c>
      <c r="U107" s="15" t="str">
        <f t="shared" si="10"/>
        <v/>
      </c>
      <c r="V107" s="2"/>
    </row>
    <row r="108" spans="1:22">
      <c r="A108" s="2" t="s">
        <v>8558</v>
      </c>
      <c r="B108" s="2" t="s">
        <v>5224</v>
      </c>
      <c r="C108" s="2"/>
      <c r="D108" s="2" t="s">
        <v>2286</v>
      </c>
      <c r="E108" s="15">
        <v>41827</v>
      </c>
      <c r="F108" s="2"/>
      <c r="G108" s="2"/>
      <c r="H108" s="2">
        <f t="shared" si="6"/>
        <v>1</v>
      </c>
      <c r="I108" s="2"/>
      <c r="J108" s="100" t="s">
        <v>8557</v>
      </c>
      <c r="K108" s="2" t="str">
        <f t="shared" si="11"/>
        <v>C1052</v>
      </c>
      <c r="L108" s="2" t="str">
        <f t="shared" si="7"/>
        <v>C10.5.2 - Manufacture of ice cream</v>
      </c>
      <c r="M108" s="2"/>
      <c r="N108" s="2" t="s">
        <v>359</v>
      </c>
      <c r="O108" s="2" t="s">
        <v>2286</v>
      </c>
      <c r="P108" s="2"/>
      <c r="Q108" s="2"/>
      <c r="R108" s="2"/>
      <c r="S108" s="15">
        <f t="shared" si="8"/>
        <v>41827</v>
      </c>
      <c r="T108" s="15" t="str">
        <f t="shared" si="9"/>
        <v/>
      </c>
      <c r="U108" s="15" t="str">
        <f t="shared" si="10"/>
        <v/>
      </c>
      <c r="V108" s="2"/>
    </row>
    <row r="109" spans="1:22">
      <c r="A109" s="2" t="s">
        <v>8559</v>
      </c>
      <c r="B109" s="2" t="s">
        <v>5225</v>
      </c>
      <c r="C109" s="2"/>
      <c r="D109" s="2" t="s">
        <v>2286</v>
      </c>
      <c r="E109" s="15">
        <v>41827</v>
      </c>
      <c r="F109" s="2"/>
      <c r="G109" s="2"/>
      <c r="H109" s="2">
        <f t="shared" si="6"/>
        <v>1</v>
      </c>
      <c r="I109" s="2"/>
      <c r="J109" s="22" t="s">
        <v>8558</v>
      </c>
      <c r="K109" s="2" t="str">
        <f t="shared" si="11"/>
        <v>C106</v>
      </c>
      <c r="L109" s="2" t="str">
        <f t="shared" si="7"/>
        <v>C10.6 - Manufacture of grain mill products, starches and starch products</v>
      </c>
      <c r="M109" s="2" t="s">
        <v>358</v>
      </c>
      <c r="N109" s="2" t="s">
        <v>359</v>
      </c>
      <c r="O109" s="2" t="s">
        <v>2286</v>
      </c>
      <c r="P109" s="2"/>
      <c r="Q109" s="2"/>
      <c r="R109" s="2"/>
      <c r="S109" s="15">
        <f t="shared" si="8"/>
        <v>41827</v>
      </c>
      <c r="T109" s="15" t="str">
        <f t="shared" si="9"/>
        <v/>
      </c>
      <c r="U109" s="15" t="str">
        <f t="shared" si="10"/>
        <v/>
      </c>
      <c r="V109" s="2"/>
    </row>
    <row r="110" spans="1:22">
      <c r="A110" s="2" t="s">
        <v>8560</v>
      </c>
      <c r="B110" s="2" t="s">
        <v>5226</v>
      </c>
      <c r="C110" s="2"/>
      <c r="D110" s="2" t="s">
        <v>2286</v>
      </c>
      <c r="E110" s="15">
        <v>41827</v>
      </c>
      <c r="F110" s="2"/>
      <c r="G110" s="2"/>
      <c r="H110" s="2">
        <f t="shared" si="6"/>
        <v>1</v>
      </c>
      <c r="I110" s="2"/>
      <c r="J110" s="100" t="s">
        <v>8559</v>
      </c>
      <c r="K110" s="2" t="str">
        <f t="shared" si="11"/>
        <v>C1061</v>
      </c>
      <c r="L110" s="2" t="str">
        <f t="shared" si="7"/>
        <v>C10.6.1 - Manufacture of grain mill products</v>
      </c>
      <c r="M110" s="2"/>
      <c r="N110" s="2" t="s">
        <v>359</v>
      </c>
      <c r="O110" s="2" t="s">
        <v>2286</v>
      </c>
      <c r="P110" s="2"/>
      <c r="Q110" s="2"/>
      <c r="R110" s="2"/>
      <c r="S110" s="15">
        <f t="shared" si="8"/>
        <v>41827</v>
      </c>
      <c r="T110" s="15" t="str">
        <f t="shared" si="9"/>
        <v/>
      </c>
      <c r="U110" s="15" t="str">
        <f t="shared" si="10"/>
        <v/>
      </c>
      <c r="V110" s="2"/>
    </row>
    <row r="111" spans="1:22">
      <c r="A111" s="2" t="s">
        <v>8561</v>
      </c>
      <c r="B111" s="2" t="s">
        <v>5227</v>
      </c>
      <c r="C111" s="2"/>
      <c r="D111" s="2" t="s">
        <v>2286</v>
      </c>
      <c r="E111" s="15">
        <v>41827</v>
      </c>
      <c r="F111" s="2"/>
      <c r="G111" s="2"/>
      <c r="H111" s="2">
        <f t="shared" si="6"/>
        <v>1</v>
      </c>
      <c r="I111" s="2"/>
      <c r="J111" s="100" t="s">
        <v>8560</v>
      </c>
      <c r="K111" s="2" t="str">
        <f t="shared" si="11"/>
        <v>C1062</v>
      </c>
      <c r="L111" s="2" t="str">
        <f t="shared" si="7"/>
        <v>C10.6.2 - Manufacture of starches and starch products</v>
      </c>
      <c r="M111" s="2"/>
      <c r="N111" s="2" t="s">
        <v>359</v>
      </c>
      <c r="O111" s="2" t="s">
        <v>2286</v>
      </c>
      <c r="P111" s="2"/>
      <c r="Q111" s="2"/>
      <c r="R111" s="2"/>
      <c r="S111" s="15">
        <f t="shared" si="8"/>
        <v>41827</v>
      </c>
      <c r="T111" s="15" t="str">
        <f t="shared" si="9"/>
        <v/>
      </c>
      <c r="U111" s="15" t="str">
        <f t="shared" si="10"/>
        <v/>
      </c>
      <c r="V111" s="2"/>
    </row>
    <row r="112" spans="1:22">
      <c r="A112" s="2" t="s">
        <v>8562</v>
      </c>
      <c r="B112" s="2" t="s">
        <v>5228</v>
      </c>
      <c r="C112" s="2"/>
      <c r="D112" s="2" t="s">
        <v>2286</v>
      </c>
      <c r="E112" s="15">
        <v>41827</v>
      </c>
      <c r="F112" s="2"/>
      <c r="G112" s="2"/>
      <c r="H112" s="2">
        <f t="shared" si="6"/>
        <v>1</v>
      </c>
      <c r="I112" s="2"/>
      <c r="J112" s="22" t="s">
        <v>8561</v>
      </c>
      <c r="K112" s="2" t="str">
        <f t="shared" si="11"/>
        <v>C107</v>
      </c>
      <c r="L112" s="2" t="str">
        <f t="shared" si="7"/>
        <v>C10.7 - Manufacture of bakery and farinaceous products</v>
      </c>
      <c r="M112" s="2" t="s">
        <v>358</v>
      </c>
      <c r="N112" s="2" t="s">
        <v>359</v>
      </c>
      <c r="O112" s="2" t="s">
        <v>2286</v>
      </c>
      <c r="P112" s="2"/>
      <c r="Q112" s="2"/>
      <c r="R112" s="2"/>
      <c r="S112" s="15">
        <f t="shared" si="8"/>
        <v>41827</v>
      </c>
      <c r="T112" s="15" t="str">
        <f t="shared" si="9"/>
        <v/>
      </c>
      <c r="U112" s="15" t="str">
        <f t="shared" si="10"/>
        <v/>
      </c>
      <c r="V112" s="2"/>
    </row>
    <row r="113" spans="1:22">
      <c r="A113" s="2" t="s">
        <v>8563</v>
      </c>
      <c r="B113" s="2" t="s">
        <v>5229</v>
      </c>
      <c r="C113" s="2"/>
      <c r="D113" s="2" t="s">
        <v>2286</v>
      </c>
      <c r="E113" s="15">
        <v>41827</v>
      </c>
      <c r="F113" s="2"/>
      <c r="G113" s="2"/>
      <c r="H113" s="2">
        <f t="shared" si="6"/>
        <v>1</v>
      </c>
      <c r="I113" s="2"/>
      <c r="J113" s="100" t="s">
        <v>8562</v>
      </c>
      <c r="K113" s="2" t="str">
        <f t="shared" si="11"/>
        <v>C1071</v>
      </c>
      <c r="L113" s="2" t="str">
        <f t="shared" si="7"/>
        <v>C10.7.1 - Manufacture of bread; manufacture of fresh pastry goods and cakes</v>
      </c>
      <c r="M113" s="2"/>
      <c r="N113" s="2" t="s">
        <v>359</v>
      </c>
      <c r="O113" s="2" t="s">
        <v>2286</v>
      </c>
      <c r="P113" s="2"/>
      <c r="Q113" s="2"/>
      <c r="R113" s="2"/>
      <c r="S113" s="15">
        <f t="shared" si="8"/>
        <v>41827</v>
      </c>
      <c r="T113" s="15" t="str">
        <f t="shared" si="9"/>
        <v/>
      </c>
      <c r="U113" s="15" t="str">
        <f t="shared" si="10"/>
        <v/>
      </c>
      <c r="V113" s="2"/>
    </row>
    <row r="114" spans="1:22">
      <c r="A114" s="2" t="s">
        <v>8564</v>
      </c>
      <c r="B114" s="2" t="s">
        <v>5230</v>
      </c>
      <c r="C114" s="2"/>
      <c r="D114" s="2" t="s">
        <v>2286</v>
      </c>
      <c r="E114" s="15">
        <v>41827</v>
      </c>
      <c r="F114" s="2"/>
      <c r="G114" s="2"/>
      <c r="H114" s="2">
        <f t="shared" si="6"/>
        <v>1</v>
      </c>
      <c r="I114" s="2"/>
      <c r="J114" s="100" t="s">
        <v>8563</v>
      </c>
      <c r="K114" s="2" t="str">
        <f t="shared" si="11"/>
        <v>C1072</v>
      </c>
      <c r="L114" s="2" t="str">
        <f t="shared" si="7"/>
        <v>C10.7.2 - Manufacture of rusks and biscuits; manufacture of preserved pastry goods and cakes</v>
      </c>
      <c r="M114" s="2"/>
      <c r="N114" s="2" t="s">
        <v>359</v>
      </c>
      <c r="O114" s="2" t="s">
        <v>2286</v>
      </c>
      <c r="P114" s="2"/>
      <c r="Q114" s="2"/>
      <c r="R114" s="2"/>
      <c r="S114" s="15">
        <f t="shared" si="8"/>
        <v>41827</v>
      </c>
      <c r="T114" s="15" t="str">
        <f t="shared" si="9"/>
        <v/>
      </c>
      <c r="U114" s="15" t="str">
        <f t="shared" si="10"/>
        <v/>
      </c>
      <c r="V114" s="2"/>
    </row>
    <row r="115" spans="1:22">
      <c r="A115" s="2" t="s">
        <v>8565</v>
      </c>
      <c r="B115" s="2" t="s">
        <v>5231</v>
      </c>
      <c r="C115" s="2"/>
      <c r="D115" s="2" t="s">
        <v>2286</v>
      </c>
      <c r="E115" s="15">
        <v>41827</v>
      </c>
      <c r="F115" s="2"/>
      <c r="G115" s="2"/>
      <c r="H115" s="2">
        <f t="shared" si="6"/>
        <v>1</v>
      </c>
      <c r="I115" s="2"/>
      <c r="J115" s="100" t="s">
        <v>8564</v>
      </c>
      <c r="K115" s="2" t="str">
        <f t="shared" si="11"/>
        <v>C1073</v>
      </c>
      <c r="L115" s="2" t="str">
        <f t="shared" si="7"/>
        <v>C10.7.3 - Manufacture of macaroni, noodles, couscous and similar farinaceous products</v>
      </c>
      <c r="M115" s="2"/>
      <c r="N115" s="2" t="s">
        <v>359</v>
      </c>
      <c r="O115" s="2" t="s">
        <v>2286</v>
      </c>
      <c r="P115" s="2"/>
      <c r="Q115" s="2"/>
      <c r="R115" s="2"/>
      <c r="S115" s="15">
        <f t="shared" si="8"/>
        <v>41827</v>
      </c>
      <c r="T115" s="15" t="str">
        <f t="shared" si="9"/>
        <v/>
      </c>
      <c r="U115" s="15" t="str">
        <f t="shared" si="10"/>
        <v/>
      </c>
      <c r="V115" s="2"/>
    </row>
    <row r="116" spans="1:22">
      <c r="A116" s="2" t="s">
        <v>8566</v>
      </c>
      <c r="B116" s="2" t="s">
        <v>5232</v>
      </c>
      <c r="C116" s="2"/>
      <c r="D116" s="2" t="s">
        <v>2286</v>
      </c>
      <c r="E116" s="15">
        <v>41827</v>
      </c>
      <c r="F116" s="2"/>
      <c r="G116" s="2"/>
      <c r="H116" s="2">
        <f t="shared" si="6"/>
        <v>1</v>
      </c>
      <c r="I116" s="2"/>
      <c r="J116" s="22" t="s">
        <v>8565</v>
      </c>
      <c r="K116" s="2" t="str">
        <f t="shared" si="11"/>
        <v>C108</v>
      </c>
      <c r="L116" s="2" t="str">
        <f t="shared" si="7"/>
        <v>C10.8 - Manufacture of other food products</v>
      </c>
      <c r="M116" s="2" t="s">
        <v>358</v>
      </c>
      <c r="N116" s="2" t="s">
        <v>359</v>
      </c>
      <c r="O116" s="2" t="s">
        <v>2286</v>
      </c>
      <c r="P116" s="2"/>
      <c r="Q116" s="2"/>
      <c r="R116" s="2"/>
      <c r="S116" s="15">
        <f t="shared" si="8"/>
        <v>41827</v>
      </c>
      <c r="T116" s="15" t="str">
        <f t="shared" si="9"/>
        <v/>
      </c>
      <c r="U116" s="15" t="str">
        <f t="shared" si="10"/>
        <v/>
      </c>
      <c r="V116" s="2"/>
    </row>
    <row r="117" spans="1:22">
      <c r="A117" s="2" t="s">
        <v>8567</v>
      </c>
      <c r="B117" s="2" t="s">
        <v>5233</v>
      </c>
      <c r="C117" s="2"/>
      <c r="D117" s="2" t="s">
        <v>2286</v>
      </c>
      <c r="E117" s="15">
        <v>41827</v>
      </c>
      <c r="F117" s="2"/>
      <c r="G117" s="2"/>
      <c r="H117" s="2">
        <f t="shared" si="6"/>
        <v>1</v>
      </c>
      <c r="I117" s="2"/>
      <c r="J117" s="100" t="s">
        <v>8566</v>
      </c>
      <c r="K117" s="2" t="str">
        <f t="shared" si="11"/>
        <v>C1081</v>
      </c>
      <c r="L117" s="2" t="str">
        <f t="shared" si="7"/>
        <v>C10.8.1 - Manufacture of sugar</v>
      </c>
      <c r="M117" s="2"/>
      <c r="N117" s="2" t="s">
        <v>359</v>
      </c>
      <c r="O117" s="2" t="s">
        <v>2286</v>
      </c>
      <c r="P117" s="2"/>
      <c r="Q117" s="2"/>
      <c r="R117" s="2"/>
      <c r="S117" s="15">
        <f t="shared" si="8"/>
        <v>41827</v>
      </c>
      <c r="T117" s="15" t="str">
        <f t="shared" si="9"/>
        <v/>
      </c>
      <c r="U117" s="15" t="str">
        <f t="shared" si="10"/>
        <v/>
      </c>
      <c r="V117" s="2"/>
    </row>
    <row r="118" spans="1:22">
      <c r="A118" s="2" t="s">
        <v>8568</v>
      </c>
      <c r="B118" s="2" t="s">
        <v>5234</v>
      </c>
      <c r="C118" s="2"/>
      <c r="D118" s="2" t="s">
        <v>2286</v>
      </c>
      <c r="E118" s="15">
        <v>41827</v>
      </c>
      <c r="F118" s="2"/>
      <c r="G118" s="2"/>
      <c r="H118" s="2">
        <f t="shared" si="6"/>
        <v>1</v>
      </c>
      <c r="I118" s="2"/>
      <c r="J118" s="100" t="s">
        <v>8567</v>
      </c>
      <c r="K118" s="2" t="str">
        <f t="shared" si="11"/>
        <v>C1082</v>
      </c>
      <c r="L118" s="2" t="str">
        <f t="shared" si="7"/>
        <v>C10.8.2 - Manufacture of cocoa, chocolate and sugar confectionery</v>
      </c>
      <c r="M118" s="2"/>
      <c r="N118" s="2" t="s">
        <v>359</v>
      </c>
      <c r="O118" s="2" t="s">
        <v>2286</v>
      </c>
      <c r="P118" s="2"/>
      <c r="Q118" s="2"/>
      <c r="R118" s="2"/>
      <c r="S118" s="15">
        <f t="shared" si="8"/>
        <v>41827</v>
      </c>
      <c r="T118" s="15" t="str">
        <f t="shared" si="9"/>
        <v/>
      </c>
      <c r="U118" s="15" t="str">
        <f t="shared" si="10"/>
        <v/>
      </c>
      <c r="V118" s="2"/>
    </row>
    <row r="119" spans="1:22">
      <c r="A119" s="2" t="s">
        <v>8569</v>
      </c>
      <c r="B119" s="2" t="s">
        <v>5235</v>
      </c>
      <c r="C119" s="2"/>
      <c r="D119" s="2" t="s">
        <v>2286</v>
      </c>
      <c r="E119" s="15">
        <v>41827</v>
      </c>
      <c r="F119" s="2"/>
      <c r="G119" s="2"/>
      <c r="H119" s="2">
        <f t="shared" si="6"/>
        <v>1</v>
      </c>
      <c r="I119" s="2"/>
      <c r="J119" s="100" t="s">
        <v>8568</v>
      </c>
      <c r="K119" s="2" t="str">
        <f t="shared" si="11"/>
        <v>C1083</v>
      </c>
      <c r="L119" s="2" t="str">
        <f t="shared" si="7"/>
        <v>C10.8.3 - Processing of tea and coffee</v>
      </c>
      <c r="M119" s="2"/>
      <c r="N119" s="2" t="s">
        <v>359</v>
      </c>
      <c r="O119" s="2" t="s">
        <v>2286</v>
      </c>
      <c r="P119" s="2"/>
      <c r="Q119" s="2"/>
      <c r="R119" s="2"/>
      <c r="S119" s="15">
        <f t="shared" si="8"/>
        <v>41827</v>
      </c>
      <c r="T119" s="15" t="str">
        <f t="shared" si="9"/>
        <v/>
      </c>
      <c r="U119" s="15" t="str">
        <f t="shared" si="10"/>
        <v/>
      </c>
      <c r="V119" s="2"/>
    </row>
    <row r="120" spans="1:22">
      <c r="A120" s="2" t="s">
        <v>8570</v>
      </c>
      <c r="B120" s="2" t="s">
        <v>5236</v>
      </c>
      <c r="C120" s="2"/>
      <c r="D120" s="2" t="s">
        <v>2286</v>
      </c>
      <c r="E120" s="15">
        <v>41827</v>
      </c>
      <c r="F120" s="2"/>
      <c r="G120" s="2"/>
      <c r="H120" s="2">
        <f t="shared" si="6"/>
        <v>1</v>
      </c>
      <c r="I120" s="2"/>
      <c r="J120" s="100" t="s">
        <v>8569</v>
      </c>
      <c r="K120" s="2" t="str">
        <f t="shared" si="11"/>
        <v>C1084</v>
      </c>
      <c r="L120" s="2" t="str">
        <f t="shared" si="7"/>
        <v>C10.8.4 - Manufacture of condiments and seasonings</v>
      </c>
      <c r="M120" s="2"/>
      <c r="N120" s="2" t="s">
        <v>359</v>
      </c>
      <c r="O120" s="2" t="s">
        <v>2286</v>
      </c>
      <c r="P120" s="2"/>
      <c r="Q120" s="2"/>
      <c r="R120" s="2"/>
      <c r="S120" s="15">
        <f t="shared" si="8"/>
        <v>41827</v>
      </c>
      <c r="T120" s="15" t="str">
        <f t="shared" si="9"/>
        <v/>
      </c>
      <c r="U120" s="15" t="str">
        <f t="shared" si="10"/>
        <v/>
      </c>
      <c r="V120" s="2"/>
    </row>
    <row r="121" spans="1:22">
      <c r="A121" s="2" t="s">
        <v>8571</v>
      </c>
      <c r="B121" s="2" t="s">
        <v>5237</v>
      </c>
      <c r="C121" s="2"/>
      <c r="D121" s="2" t="s">
        <v>2286</v>
      </c>
      <c r="E121" s="15">
        <v>41827</v>
      </c>
      <c r="F121" s="2"/>
      <c r="G121" s="2"/>
      <c r="H121" s="2">
        <f t="shared" si="6"/>
        <v>1</v>
      </c>
      <c r="I121" s="2"/>
      <c r="J121" s="100" t="s">
        <v>8570</v>
      </c>
      <c r="K121" s="2" t="str">
        <f t="shared" si="11"/>
        <v>C1085</v>
      </c>
      <c r="L121" s="2" t="str">
        <f t="shared" si="7"/>
        <v>C10.8.5 - Manufacture of prepared meals and dishes</v>
      </c>
      <c r="M121" s="2"/>
      <c r="N121" s="2" t="s">
        <v>359</v>
      </c>
      <c r="O121" s="2" t="s">
        <v>2286</v>
      </c>
      <c r="P121" s="2"/>
      <c r="Q121" s="2"/>
      <c r="R121" s="2"/>
      <c r="S121" s="15">
        <f t="shared" si="8"/>
        <v>41827</v>
      </c>
      <c r="T121" s="15" t="str">
        <f t="shared" si="9"/>
        <v/>
      </c>
      <c r="U121" s="15" t="str">
        <f t="shared" si="10"/>
        <v/>
      </c>
      <c r="V121" s="2"/>
    </row>
    <row r="122" spans="1:22">
      <c r="A122" s="2" t="s">
        <v>8572</v>
      </c>
      <c r="B122" s="2" t="s">
        <v>5238</v>
      </c>
      <c r="C122" s="2"/>
      <c r="D122" s="2" t="s">
        <v>2286</v>
      </c>
      <c r="E122" s="15">
        <v>41827</v>
      </c>
      <c r="F122" s="2"/>
      <c r="G122" s="2"/>
      <c r="H122" s="2">
        <f t="shared" si="6"/>
        <v>1</v>
      </c>
      <c r="I122" s="2"/>
      <c r="J122" s="100" t="s">
        <v>8571</v>
      </c>
      <c r="K122" s="2" t="str">
        <f t="shared" si="11"/>
        <v>C1086</v>
      </c>
      <c r="L122" s="2" t="str">
        <f t="shared" si="7"/>
        <v>C10.8.6 - Manufacture of homogenised food preparations and dietetic food</v>
      </c>
      <c r="M122" s="2"/>
      <c r="N122" s="2" t="s">
        <v>359</v>
      </c>
      <c r="O122" s="2" t="s">
        <v>2286</v>
      </c>
      <c r="P122" s="2"/>
      <c r="Q122" s="2"/>
      <c r="R122" s="2"/>
      <c r="S122" s="15">
        <f t="shared" si="8"/>
        <v>41827</v>
      </c>
      <c r="T122" s="15" t="str">
        <f t="shared" si="9"/>
        <v/>
      </c>
      <c r="U122" s="15" t="str">
        <f t="shared" si="10"/>
        <v/>
      </c>
      <c r="V122" s="2"/>
    </row>
    <row r="123" spans="1:22">
      <c r="A123" s="2" t="s">
        <v>8573</v>
      </c>
      <c r="B123" s="2" t="s">
        <v>5239</v>
      </c>
      <c r="C123" s="2"/>
      <c r="D123" s="2" t="s">
        <v>2286</v>
      </c>
      <c r="E123" s="15">
        <v>41827</v>
      </c>
      <c r="F123" s="2"/>
      <c r="G123" s="2"/>
      <c r="H123" s="2">
        <f t="shared" si="6"/>
        <v>1</v>
      </c>
      <c r="I123" s="2"/>
      <c r="J123" s="100" t="s">
        <v>8572</v>
      </c>
      <c r="K123" s="2" t="str">
        <f t="shared" si="11"/>
        <v>C1089</v>
      </c>
      <c r="L123" s="2" t="str">
        <f t="shared" si="7"/>
        <v>C10.8.9 - Manufacture of other food products n.e.c.</v>
      </c>
      <c r="M123" s="2"/>
      <c r="N123" s="2" t="s">
        <v>359</v>
      </c>
      <c r="O123" s="2" t="s">
        <v>2286</v>
      </c>
      <c r="P123" s="2"/>
      <c r="Q123" s="2"/>
      <c r="R123" s="2"/>
      <c r="S123" s="15">
        <f t="shared" si="8"/>
        <v>41827</v>
      </c>
      <c r="T123" s="15" t="str">
        <f t="shared" si="9"/>
        <v/>
      </c>
      <c r="U123" s="15" t="str">
        <f t="shared" si="10"/>
        <v/>
      </c>
      <c r="V123" s="2"/>
    </row>
    <row r="124" spans="1:22">
      <c r="A124" s="2" t="s">
        <v>8574</v>
      </c>
      <c r="B124" s="2" t="s">
        <v>5240</v>
      </c>
      <c r="C124" s="2"/>
      <c r="D124" s="2" t="s">
        <v>2286</v>
      </c>
      <c r="E124" s="15">
        <v>41827</v>
      </c>
      <c r="F124" s="2"/>
      <c r="G124" s="2"/>
      <c r="H124" s="2">
        <f t="shared" si="6"/>
        <v>1</v>
      </c>
      <c r="I124" s="2"/>
      <c r="J124" s="22" t="s">
        <v>8573</v>
      </c>
      <c r="K124" s="2" t="str">
        <f t="shared" si="11"/>
        <v>C109</v>
      </c>
      <c r="L124" s="2" t="str">
        <f t="shared" si="7"/>
        <v>C10.9 - Manufacture of prepared animal feeds</v>
      </c>
      <c r="M124" s="2" t="s">
        <v>358</v>
      </c>
      <c r="N124" s="2" t="s">
        <v>359</v>
      </c>
      <c r="O124" s="2" t="s">
        <v>2286</v>
      </c>
      <c r="P124" s="2"/>
      <c r="Q124" s="2"/>
      <c r="R124" s="2"/>
      <c r="S124" s="15">
        <f t="shared" si="8"/>
        <v>41827</v>
      </c>
      <c r="T124" s="15" t="str">
        <f t="shared" si="9"/>
        <v/>
      </c>
      <c r="U124" s="15" t="str">
        <f t="shared" si="10"/>
        <v/>
      </c>
      <c r="V124" s="2"/>
    </row>
    <row r="125" spans="1:22">
      <c r="A125" s="2" t="s">
        <v>8575</v>
      </c>
      <c r="B125" s="2" t="s">
        <v>5241</v>
      </c>
      <c r="C125" s="2"/>
      <c r="D125" s="2" t="s">
        <v>2286</v>
      </c>
      <c r="E125" s="15">
        <v>41827</v>
      </c>
      <c r="F125" s="2"/>
      <c r="G125" s="2"/>
      <c r="H125" s="2">
        <f t="shared" si="6"/>
        <v>1</v>
      </c>
      <c r="I125" s="2"/>
      <c r="J125" s="100" t="s">
        <v>8574</v>
      </c>
      <c r="K125" s="2" t="str">
        <f t="shared" si="11"/>
        <v>C1091</v>
      </c>
      <c r="L125" s="2" t="str">
        <f t="shared" si="7"/>
        <v>C10.9.1 - Manufacture of prepared feeds for farm animals</v>
      </c>
      <c r="M125" s="2"/>
      <c r="N125" s="2" t="s">
        <v>359</v>
      </c>
      <c r="O125" s="2" t="s">
        <v>2286</v>
      </c>
      <c r="P125" s="2"/>
      <c r="Q125" s="2"/>
      <c r="R125" s="2"/>
      <c r="S125" s="15">
        <f t="shared" si="8"/>
        <v>41827</v>
      </c>
      <c r="T125" s="15" t="str">
        <f t="shared" si="9"/>
        <v/>
      </c>
      <c r="U125" s="15" t="str">
        <f t="shared" si="10"/>
        <v/>
      </c>
      <c r="V125" s="2"/>
    </row>
    <row r="126" spans="1:22">
      <c r="A126" s="2" t="s">
        <v>8576</v>
      </c>
      <c r="B126" s="2" t="s">
        <v>5242</v>
      </c>
      <c r="C126" s="2"/>
      <c r="D126" s="2" t="s">
        <v>2286</v>
      </c>
      <c r="E126" s="15">
        <v>41827</v>
      </c>
      <c r="F126" s="2"/>
      <c r="G126" s="2"/>
      <c r="H126" s="2">
        <f t="shared" si="6"/>
        <v>1</v>
      </c>
      <c r="I126" s="2"/>
      <c r="J126" s="100" t="s">
        <v>8575</v>
      </c>
      <c r="K126" s="2" t="str">
        <f t="shared" si="11"/>
        <v>C1092</v>
      </c>
      <c r="L126" s="2" t="str">
        <f t="shared" si="7"/>
        <v>C10.9.2 - Manufacture of prepared pet foods</v>
      </c>
      <c r="M126" s="2"/>
      <c r="N126" s="2" t="s">
        <v>359</v>
      </c>
      <c r="O126" s="2" t="s">
        <v>2286</v>
      </c>
      <c r="P126" s="2"/>
      <c r="Q126" s="2"/>
      <c r="R126" s="2"/>
      <c r="S126" s="15">
        <f t="shared" si="8"/>
        <v>41827</v>
      </c>
      <c r="T126" s="15" t="str">
        <f t="shared" si="9"/>
        <v/>
      </c>
      <c r="U126" s="15" t="str">
        <f t="shared" si="10"/>
        <v/>
      </c>
      <c r="V126" s="2"/>
    </row>
    <row r="127" spans="1:22">
      <c r="A127" s="2" t="s">
        <v>8577</v>
      </c>
      <c r="B127" s="2" t="s">
        <v>5243</v>
      </c>
      <c r="C127" s="2"/>
      <c r="D127" s="2" t="s">
        <v>2286</v>
      </c>
      <c r="E127" s="15">
        <v>41827</v>
      </c>
      <c r="F127" s="2"/>
      <c r="G127" s="2"/>
      <c r="H127" s="2">
        <f t="shared" si="6"/>
        <v>1</v>
      </c>
      <c r="I127" s="2"/>
      <c r="J127" s="21" t="s">
        <v>8576</v>
      </c>
      <c r="K127" s="2" t="str">
        <f t="shared" si="11"/>
        <v>C11</v>
      </c>
      <c r="L127" s="2" t="str">
        <f t="shared" si="7"/>
        <v>C11 - Manufacture of beverages</v>
      </c>
      <c r="M127" s="2" t="s">
        <v>358</v>
      </c>
      <c r="N127" s="2" t="s">
        <v>359</v>
      </c>
      <c r="O127" s="2" t="s">
        <v>2286</v>
      </c>
      <c r="P127" s="2"/>
      <c r="Q127" s="2"/>
      <c r="R127" s="2"/>
      <c r="S127" s="15">
        <f t="shared" si="8"/>
        <v>41827</v>
      </c>
      <c r="T127" s="15" t="str">
        <f t="shared" si="9"/>
        <v/>
      </c>
      <c r="U127" s="15" t="str">
        <f t="shared" si="10"/>
        <v/>
      </c>
      <c r="V127" s="2"/>
    </row>
    <row r="128" spans="1:22">
      <c r="A128" s="2" t="s">
        <v>8578</v>
      </c>
      <c r="B128" s="2" t="s">
        <v>5244</v>
      </c>
      <c r="C128" s="2"/>
      <c r="D128" s="2" t="s">
        <v>2286</v>
      </c>
      <c r="E128" s="15">
        <v>41827</v>
      </c>
      <c r="F128" s="2"/>
      <c r="G128" s="2"/>
      <c r="H128" s="2">
        <f t="shared" si="6"/>
        <v>1</v>
      </c>
      <c r="I128" s="2"/>
      <c r="J128" s="22" t="s">
        <v>8577</v>
      </c>
      <c r="K128" s="2" t="str">
        <f t="shared" si="11"/>
        <v>C110</v>
      </c>
      <c r="L128" s="2" t="str">
        <f t="shared" si="7"/>
        <v>C11.0 - Manufacture of beverages</v>
      </c>
      <c r="M128" s="2" t="s">
        <v>358</v>
      </c>
      <c r="N128" s="2" t="s">
        <v>359</v>
      </c>
      <c r="O128" s="2" t="s">
        <v>2286</v>
      </c>
      <c r="P128" s="2"/>
      <c r="Q128" s="2"/>
      <c r="R128" s="2"/>
      <c r="S128" s="15">
        <f t="shared" si="8"/>
        <v>41827</v>
      </c>
      <c r="T128" s="15" t="str">
        <f t="shared" si="9"/>
        <v/>
      </c>
      <c r="U128" s="15" t="str">
        <f t="shared" si="10"/>
        <v/>
      </c>
      <c r="V128" s="2"/>
    </row>
    <row r="129" spans="1:22">
      <c r="A129" s="2" t="s">
        <v>8579</v>
      </c>
      <c r="B129" s="2" t="s">
        <v>5245</v>
      </c>
      <c r="C129" s="2"/>
      <c r="D129" s="2" t="s">
        <v>2286</v>
      </c>
      <c r="E129" s="15">
        <v>41827</v>
      </c>
      <c r="F129" s="2"/>
      <c r="G129" s="2"/>
      <c r="H129" s="2">
        <f t="shared" si="6"/>
        <v>1</v>
      </c>
      <c r="I129" s="2"/>
      <c r="J129" s="100" t="s">
        <v>8578</v>
      </c>
      <c r="K129" s="2" t="str">
        <f t="shared" si="11"/>
        <v>C1101</v>
      </c>
      <c r="L129" s="2" t="str">
        <f t="shared" si="7"/>
        <v>C11.0.1 - Distilling, rectifying and blending of spirits</v>
      </c>
      <c r="M129" s="2"/>
      <c r="N129" s="2" t="s">
        <v>359</v>
      </c>
      <c r="O129" s="2" t="s">
        <v>2286</v>
      </c>
      <c r="P129" s="2"/>
      <c r="Q129" s="2"/>
      <c r="R129" s="2"/>
      <c r="S129" s="15">
        <f t="shared" si="8"/>
        <v>41827</v>
      </c>
      <c r="T129" s="15" t="str">
        <f t="shared" si="9"/>
        <v/>
      </c>
      <c r="U129" s="15" t="str">
        <f t="shared" si="10"/>
        <v/>
      </c>
      <c r="V129" s="2"/>
    </row>
    <row r="130" spans="1:22">
      <c r="A130" s="2" t="s">
        <v>8580</v>
      </c>
      <c r="B130" s="2" t="s">
        <v>5246</v>
      </c>
      <c r="C130" s="2"/>
      <c r="D130" s="2" t="s">
        <v>2286</v>
      </c>
      <c r="E130" s="15">
        <v>41827</v>
      </c>
      <c r="F130" s="2"/>
      <c r="G130" s="2"/>
      <c r="H130" s="2">
        <f t="shared" si="6"/>
        <v>1</v>
      </c>
      <c r="I130" s="2"/>
      <c r="J130" s="100" t="s">
        <v>8579</v>
      </c>
      <c r="K130" s="2" t="str">
        <f t="shared" si="11"/>
        <v>C1102</v>
      </c>
      <c r="L130" s="2" t="str">
        <f t="shared" si="7"/>
        <v>C11.0.2 - Manufacture of wine from grape</v>
      </c>
      <c r="M130" s="2"/>
      <c r="N130" s="2" t="s">
        <v>359</v>
      </c>
      <c r="O130" s="2" t="s">
        <v>2286</v>
      </c>
      <c r="P130" s="2" t="s">
        <v>6116</v>
      </c>
      <c r="Q130" s="2"/>
      <c r="R130" s="2"/>
      <c r="S130" s="15">
        <f t="shared" si="8"/>
        <v>41827</v>
      </c>
      <c r="T130" s="15" t="str">
        <f t="shared" si="9"/>
        <v/>
      </c>
      <c r="U130" s="15" t="str">
        <f t="shared" si="10"/>
        <v/>
      </c>
      <c r="V130" s="2"/>
    </row>
    <row r="131" spans="1:22">
      <c r="A131" s="2" t="s">
        <v>8581</v>
      </c>
      <c r="B131" s="2" t="s">
        <v>5247</v>
      </c>
      <c r="C131" s="2"/>
      <c r="D131" s="2" t="s">
        <v>2286</v>
      </c>
      <c r="E131" s="15">
        <v>41827</v>
      </c>
      <c r="F131" s="2"/>
      <c r="G131" s="2"/>
      <c r="H131" s="2">
        <f t="shared" ref="H131:H194" si="12">COUNTIF(J:J,A131)</f>
        <v>1</v>
      </c>
      <c r="I131" s="2"/>
      <c r="J131" s="100" t="s">
        <v>8580</v>
      </c>
      <c r="K131" s="2" t="str">
        <f t="shared" si="11"/>
        <v>C1103</v>
      </c>
      <c r="L131" s="2" t="str">
        <f t="shared" si="7"/>
        <v>C11.0.3 - Manufacture of cider and other fruit wines</v>
      </c>
      <c r="M131" s="2"/>
      <c r="N131" s="2" t="s">
        <v>359</v>
      </c>
      <c r="O131" s="2" t="s">
        <v>2286</v>
      </c>
      <c r="P131" s="2" t="s">
        <v>6116</v>
      </c>
      <c r="Q131" s="2"/>
      <c r="R131" s="2"/>
      <c r="S131" s="15">
        <f t="shared" si="8"/>
        <v>41827</v>
      </c>
      <c r="T131" s="15" t="str">
        <f t="shared" si="9"/>
        <v/>
      </c>
      <c r="U131" s="15" t="str">
        <f t="shared" si="10"/>
        <v/>
      </c>
      <c r="V131" s="2"/>
    </row>
    <row r="132" spans="1:22">
      <c r="A132" s="2" t="s">
        <v>8582</v>
      </c>
      <c r="B132" s="2" t="s">
        <v>5248</v>
      </c>
      <c r="C132" s="2"/>
      <c r="D132" s="2" t="s">
        <v>2286</v>
      </c>
      <c r="E132" s="15">
        <v>41827</v>
      </c>
      <c r="F132" s="2"/>
      <c r="G132" s="2"/>
      <c r="H132" s="2">
        <f t="shared" si="12"/>
        <v>1</v>
      </c>
      <c r="I132" s="2"/>
      <c r="J132" s="100" t="s">
        <v>8581</v>
      </c>
      <c r="K132" s="2" t="str">
        <f t="shared" si="11"/>
        <v>C1104</v>
      </c>
      <c r="L132" s="2" t="str">
        <f t="shared" ref="L132:L195" si="13">J132</f>
        <v>C11.0.4 - Manufacture of other non-distilled fermented beverages</v>
      </c>
      <c r="M132" s="2"/>
      <c r="N132" s="2" t="s">
        <v>359</v>
      </c>
      <c r="O132" s="2" t="s">
        <v>2286</v>
      </c>
      <c r="P132" s="2" t="s">
        <v>6116</v>
      </c>
      <c r="Q132" s="2"/>
      <c r="R132" s="2"/>
      <c r="S132" s="15">
        <f t="shared" ref="S132:S195" si="14">VLOOKUP(J132,A:G,5,FALSE)</f>
        <v>41827</v>
      </c>
      <c r="T132" s="15" t="str">
        <f t="shared" ref="T132:T195" si="15">IF(VLOOKUP(J132,A:G,6,FALSE)=0,"",VLOOKUP(J132,A:G,6,FALSE))</f>
        <v/>
      </c>
      <c r="U132" s="15" t="str">
        <f t="shared" ref="U132:U195" si="16">IF(VLOOKUP(J132,A:G,7,FALSE)=0,"",VLOOKUP(J132,A:G,7,FALSE))</f>
        <v/>
      </c>
      <c r="V132" s="2"/>
    </row>
    <row r="133" spans="1:22">
      <c r="A133" s="2" t="s">
        <v>8583</v>
      </c>
      <c r="B133" s="2" t="s">
        <v>5249</v>
      </c>
      <c r="C133" s="2"/>
      <c r="D133" s="2" t="s">
        <v>2286</v>
      </c>
      <c r="E133" s="15">
        <v>41827</v>
      </c>
      <c r="F133" s="2"/>
      <c r="G133" s="2"/>
      <c r="H133" s="2">
        <f t="shared" si="12"/>
        <v>1</v>
      </c>
      <c r="I133" s="2"/>
      <c r="J133" s="100" t="s">
        <v>8582</v>
      </c>
      <c r="K133" s="2" t="str">
        <f t="shared" ref="K133:K196" si="17">VLOOKUP(J133,$A$2:$B$1100,2,0)</f>
        <v>C1105</v>
      </c>
      <c r="L133" s="2" t="str">
        <f t="shared" si="13"/>
        <v>C11.0.5 - Manufacture of beer</v>
      </c>
      <c r="M133" s="2"/>
      <c r="N133" s="2" t="s">
        <v>359</v>
      </c>
      <c r="O133" s="2" t="s">
        <v>2286</v>
      </c>
      <c r="P133" s="2" t="s">
        <v>6116</v>
      </c>
      <c r="Q133" s="2"/>
      <c r="R133" s="2"/>
      <c r="S133" s="15">
        <f t="shared" si="14"/>
        <v>41827</v>
      </c>
      <c r="T133" s="15" t="str">
        <f t="shared" si="15"/>
        <v/>
      </c>
      <c r="U133" s="15" t="str">
        <f t="shared" si="16"/>
        <v/>
      </c>
      <c r="V133" s="2"/>
    </row>
    <row r="134" spans="1:22">
      <c r="A134" s="2" t="s">
        <v>8584</v>
      </c>
      <c r="B134" s="2" t="s">
        <v>5250</v>
      </c>
      <c r="C134" s="2"/>
      <c r="D134" s="2" t="s">
        <v>2286</v>
      </c>
      <c r="E134" s="15">
        <v>41827</v>
      </c>
      <c r="F134" s="2"/>
      <c r="G134" s="2"/>
      <c r="H134" s="2">
        <f t="shared" si="12"/>
        <v>1</v>
      </c>
      <c r="I134" s="2"/>
      <c r="J134" s="100" t="s">
        <v>8583</v>
      </c>
      <c r="K134" s="2" t="str">
        <f t="shared" si="17"/>
        <v>C1106</v>
      </c>
      <c r="L134" s="2" t="str">
        <f t="shared" si="13"/>
        <v>C11.0.6 - Manufacture of malt</v>
      </c>
      <c r="M134" s="2"/>
      <c r="N134" s="2" t="s">
        <v>359</v>
      </c>
      <c r="O134" s="2" t="s">
        <v>2286</v>
      </c>
      <c r="P134" s="2"/>
      <c r="Q134" s="2"/>
      <c r="R134" s="2"/>
      <c r="S134" s="15">
        <f t="shared" si="14"/>
        <v>41827</v>
      </c>
      <c r="T134" s="15" t="str">
        <f t="shared" si="15"/>
        <v/>
      </c>
      <c r="U134" s="15" t="str">
        <f t="shared" si="16"/>
        <v/>
      </c>
      <c r="V134" s="2"/>
    </row>
    <row r="135" spans="1:22">
      <c r="A135" s="2" t="s">
        <v>8585</v>
      </c>
      <c r="B135" s="2" t="s">
        <v>5251</v>
      </c>
      <c r="C135" s="2"/>
      <c r="D135" s="2" t="s">
        <v>2286</v>
      </c>
      <c r="E135" s="15">
        <v>41827</v>
      </c>
      <c r="F135" s="2"/>
      <c r="G135" s="2"/>
      <c r="H135" s="2">
        <f t="shared" si="12"/>
        <v>1</v>
      </c>
      <c r="I135" s="2"/>
      <c r="J135" s="100" t="s">
        <v>8584</v>
      </c>
      <c r="K135" s="2" t="str">
        <f t="shared" si="17"/>
        <v>C1107</v>
      </c>
      <c r="L135" s="2" t="str">
        <f t="shared" si="13"/>
        <v>C11.0.7 - Manufacture of soft drinks; production of mineral waters and other bottled waters</v>
      </c>
      <c r="M135" s="2"/>
      <c r="N135" s="2" t="s">
        <v>359</v>
      </c>
      <c r="O135" s="2" t="s">
        <v>2286</v>
      </c>
      <c r="P135" s="2"/>
      <c r="Q135" s="2"/>
      <c r="R135" s="2"/>
      <c r="S135" s="15">
        <f t="shared" si="14"/>
        <v>41827</v>
      </c>
      <c r="T135" s="15" t="str">
        <f t="shared" si="15"/>
        <v/>
      </c>
      <c r="U135" s="15" t="str">
        <f t="shared" si="16"/>
        <v/>
      </c>
      <c r="V135" s="2"/>
    </row>
    <row r="136" spans="1:22">
      <c r="A136" s="2" t="s">
        <v>8586</v>
      </c>
      <c r="B136" s="2" t="s">
        <v>5252</v>
      </c>
      <c r="C136" s="2"/>
      <c r="D136" s="2" t="s">
        <v>2286</v>
      </c>
      <c r="E136" s="15">
        <v>41827</v>
      </c>
      <c r="F136" s="2"/>
      <c r="G136" s="2"/>
      <c r="H136" s="2">
        <f t="shared" si="12"/>
        <v>1</v>
      </c>
      <c r="I136" s="2"/>
      <c r="J136" s="21" t="s">
        <v>8585</v>
      </c>
      <c r="K136" s="2" t="str">
        <f t="shared" si="17"/>
        <v>C12</v>
      </c>
      <c r="L136" s="2" t="str">
        <f t="shared" si="13"/>
        <v>C12 - Manufacture of tobacco products</v>
      </c>
      <c r="M136" s="2" t="s">
        <v>358</v>
      </c>
      <c r="N136" s="2" t="s">
        <v>359</v>
      </c>
      <c r="O136" s="2" t="s">
        <v>2286</v>
      </c>
      <c r="P136" s="2"/>
      <c r="Q136" s="2"/>
      <c r="R136" s="2"/>
      <c r="S136" s="15">
        <f t="shared" si="14"/>
        <v>41827</v>
      </c>
      <c r="T136" s="15" t="str">
        <f t="shared" si="15"/>
        <v/>
      </c>
      <c r="U136" s="15" t="str">
        <f t="shared" si="16"/>
        <v/>
      </c>
      <c r="V136" s="2"/>
    </row>
    <row r="137" spans="1:22">
      <c r="A137" s="2" t="s">
        <v>8587</v>
      </c>
      <c r="B137" s="2" t="s">
        <v>5253</v>
      </c>
      <c r="C137" s="2"/>
      <c r="D137" s="2" t="s">
        <v>2286</v>
      </c>
      <c r="E137" s="15">
        <v>41827</v>
      </c>
      <c r="F137" s="2"/>
      <c r="G137" s="2"/>
      <c r="H137" s="2">
        <f t="shared" si="12"/>
        <v>1</v>
      </c>
      <c r="I137" s="2"/>
      <c r="J137" s="22" t="s">
        <v>8586</v>
      </c>
      <c r="K137" s="2" t="str">
        <f t="shared" si="17"/>
        <v>C120</v>
      </c>
      <c r="L137" s="2" t="str">
        <f t="shared" si="13"/>
        <v>C12.0 - Manufacture of tobacco products</v>
      </c>
      <c r="M137" s="2" t="s">
        <v>358</v>
      </c>
      <c r="N137" s="2" t="s">
        <v>359</v>
      </c>
      <c r="O137" s="2" t="s">
        <v>2286</v>
      </c>
      <c r="P137" s="2"/>
      <c r="Q137" s="2"/>
      <c r="R137" s="2"/>
      <c r="S137" s="15">
        <f t="shared" si="14"/>
        <v>41827</v>
      </c>
      <c r="T137" s="15" t="str">
        <f t="shared" si="15"/>
        <v/>
      </c>
      <c r="U137" s="15" t="str">
        <f t="shared" si="16"/>
        <v/>
      </c>
      <c r="V137" s="2"/>
    </row>
    <row r="138" spans="1:22">
      <c r="A138" s="2" t="s">
        <v>8588</v>
      </c>
      <c r="B138" s="2" t="s">
        <v>5254</v>
      </c>
      <c r="C138" s="2"/>
      <c r="D138" s="2" t="s">
        <v>2286</v>
      </c>
      <c r="E138" s="15">
        <v>41827</v>
      </c>
      <c r="F138" s="2"/>
      <c r="G138" s="2"/>
      <c r="H138" s="2">
        <f t="shared" si="12"/>
        <v>1</v>
      </c>
      <c r="I138" s="2"/>
      <c r="J138" s="100" t="s">
        <v>8587</v>
      </c>
      <c r="K138" s="2" t="str">
        <f t="shared" si="17"/>
        <v>C1200</v>
      </c>
      <c r="L138" s="2" t="str">
        <f t="shared" si="13"/>
        <v>C12.0.0 - Manufacture of tobacco products</v>
      </c>
      <c r="M138" s="2"/>
      <c r="N138" s="2" t="s">
        <v>359</v>
      </c>
      <c r="O138" s="2" t="s">
        <v>2286</v>
      </c>
      <c r="P138" s="2"/>
      <c r="Q138" s="2"/>
      <c r="R138" s="2"/>
      <c r="S138" s="15">
        <f t="shared" si="14"/>
        <v>41827</v>
      </c>
      <c r="T138" s="15" t="str">
        <f t="shared" si="15"/>
        <v/>
      </c>
      <c r="U138" s="15" t="str">
        <f t="shared" si="16"/>
        <v/>
      </c>
      <c r="V138" s="2"/>
    </row>
    <row r="139" spans="1:22">
      <c r="A139" s="2" t="s">
        <v>8589</v>
      </c>
      <c r="B139" s="2" t="s">
        <v>5255</v>
      </c>
      <c r="C139" s="2"/>
      <c r="D139" s="2" t="s">
        <v>2286</v>
      </c>
      <c r="E139" s="15">
        <v>41827</v>
      </c>
      <c r="F139" s="2"/>
      <c r="G139" s="2"/>
      <c r="H139" s="2">
        <f t="shared" si="12"/>
        <v>1</v>
      </c>
      <c r="I139" s="2"/>
      <c r="J139" s="21" t="s">
        <v>8588</v>
      </c>
      <c r="K139" s="2" t="str">
        <f t="shared" si="17"/>
        <v>C13</v>
      </c>
      <c r="L139" s="2" t="str">
        <f t="shared" si="13"/>
        <v>C13 - Manufacture of textiles</v>
      </c>
      <c r="M139" s="2" t="s">
        <v>358</v>
      </c>
      <c r="N139" s="2" t="s">
        <v>359</v>
      </c>
      <c r="O139" s="2" t="s">
        <v>2286</v>
      </c>
      <c r="P139" s="2"/>
      <c r="Q139" s="2"/>
      <c r="R139" s="2"/>
      <c r="S139" s="15">
        <f t="shared" si="14"/>
        <v>41827</v>
      </c>
      <c r="T139" s="15" t="str">
        <f t="shared" si="15"/>
        <v/>
      </c>
      <c r="U139" s="15" t="str">
        <f t="shared" si="16"/>
        <v/>
      </c>
      <c r="V139" s="2"/>
    </row>
    <row r="140" spans="1:22">
      <c r="A140" s="2" t="s">
        <v>8590</v>
      </c>
      <c r="B140" s="2" t="s">
        <v>5256</v>
      </c>
      <c r="C140" s="2"/>
      <c r="D140" s="2" t="s">
        <v>2286</v>
      </c>
      <c r="E140" s="15">
        <v>41827</v>
      </c>
      <c r="F140" s="2"/>
      <c r="G140" s="2"/>
      <c r="H140" s="2">
        <f t="shared" si="12"/>
        <v>1</v>
      </c>
      <c r="I140" s="2"/>
      <c r="J140" s="22" t="s">
        <v>8589</v>
      </c>
      <c r="K140" s="2" t="str">
        <f t="shared" si="17"/>
        <v>C131</v>
      </c>
      <c r="L140" s="2" t="str">
        <f t="shared" si="13"/>
        <v>C13.1 - Preparation and spinning of textile fibres</v>
      </c>
      <c r="M140" s="2" t="s">
        <v>358</v>
      </c>
      <c r="N140" s="2" t="s">
        <v>359</v>
      </c>
      <c r="O140" s="2" t="s">
        <v>2286</v>
      </c>
      <c r="P140" s="2"/>
      <c r="Q140" s="2"/>
      <c r="R140" s="2"/>
      <c r="S140" s="15">
        <f t="shared" si="14"/>
        <v>41827</v>
      </c>
      <c r="T140" s="15" t="str">
        <f t="shared" si="15"/>
        <v/>
      </c>
      <c r="U140" s="15" t="str">
        <f t="shared" si="16"/>
        <v/>
      </c>
      <c r="V140" s="2"/>
    </row>
    <row r="141" spans="1:22">
      <c r="A141" s="2" t="s">
        <v>8591</v>
      </c>
      <c r="B141" s="2" t="s">
        <v>5257</v>
      </c>
      <c r="C141" s="2"/>
      <c r="D141" s="2" t="s">
        <v>2286</v>
      </c>
      <c r="E141" s="15">
        <v>41827</v>
      </c>
      <c r="F141" s="2"/>
      <c r="G141" s="2"/>
      <c r="H141" s="2">
        <f t="shared" si="12"/>
        <v>1</v>
      </c>
      <c r="I141" s="2"/>
      <c r="J141" s="100" t="s">
        <v>8590</v>
      </c>
      <c r="K141" s="2" t="str">
        <f t="shared" si="17"/>
        <v>C1310</v>
      </c>
      <c r="L141" s="2" t="str">
        <f t="shared" si="13"/>
        <v>C13.1.0 - Preparation and spinning of textile fibres</v>
      </c>
      <c r="M141" s="2"/>
      <c r="N141" s="2" t="s">
        <v>359</v>
      </c>
      <c r="O141" s="2" t="s">
        <v>2286</v>
      </c>
      <c r="P141" s="2"/>
      <c r="Q141" s="2"/>
      <c r="R141" s="2"/>
      <c r="S141" s="15">
        <f t="shared" si="14"/>
        <v>41827</v>
      </c>
      <c r="T141" s="15" t="str">
        <f t="shared" si="15"/>
        <v/>
      </c>
      <c r="U141" s="15" t="str">
        <f t="shared" si="16"/>
        <v/>
      </c>
      <c r="V141" s="2"/>
    </row>
    <row r="142" spans="1:22">
      <c r="A142" s="2" t="s">
        <v>8592</v>
      </c>
      <c r="B142" s="2" t="s">
        <v>5258</v>
      </c>
      <c r="C142" s="2"/>
      <c r="D142" s="2" t="s">
        <v>2286</v>
      </c>
      <c r="E142" s="15">
        <v>41827</v>
      </c>
      <c r="F142" s="2"/>
      <c r="G142" s="2"/>
      <c r="H142" s="2">
        <f t="shared" si="12"/>
        <v>1</v>
      </c>
      <c r="I142" s="2"/>
      <c r="J142" s="22" t="s">
        <v>8591</v>
      </c>
      <c r="K142" s="2" t="str">
        <f t="shared" si="17"/>
        <v>C132</v>
      </c>
      <c r="L142" s="2" t="str">
        <f t="shared" si="13"/>
        <v>C13.2 - Weaving of textiles</v>
      </c>
      <c r="M142" s="2" t="s">
        <v>358</v>
      </c>
      <c r="N142" s="2" t="s">
        <v>359</v>
      </c>
      <c r="O142" s="2" t="s">
        <v>2286</v>
      </c>
      <c r="P142" s="2"/>
      <c r="Q142" s="2"/>
      <c r="R142" s="2"/>
      <c r="S142" s="15">
        <f t="shared" si="14"/>
        <v>41827</v>
      </c>
      <c r="T142" s="15" t="str">
        <f t="shared" si="15"/>
        <v/>
      </c>
      <c r="U142" s="15" t="str">
        <f t="shared" si="16"/>
        <v/>
      </c>
      <c r="V142" s="2"/>
    </row>
    <row r="143" spans="1:22">
      <c r="A143" s="2" t="s">
        <v>8593</v>
      </c>
      <c r="B143" s="2" t="s">
        <v>5259</v>
      </c>
      <c r="C143" s="2"/>
      <c r="D143" s="2" t="s">
        <v>2286</v>
      </c>
      <c r="E143" s="15">
        <v>41827</v>
      </c>
      <c r="F143" s="2"/>
      <c r="G143" s="2"/>
      <c r="H143" s="2">
        <f t="shared" si="12"/>
        <v>1</v>
      </c>
      <c r="I143" s="2"/>
      <c r="J143" s="100" t="s">
        <v>8592</v>
      </c>
      <c r="K143" s="2" t="str">
        <f t="shared" si="17"/>
        <v>C1320</v>
      </c>
      <c r="L143" s="2" t="str">
        <f t="shared" si="13"/>
        <v>C13.2.0 - Weaving of textiles</v>
      </c>
      <c r="M143" s="2"/>
      <c r="N143" s="2" t="s">
        <v>359</v>
      </c>
      <c r="O143" s="2" t="s">
        <v>2286</v>
      </c>
      <c r="P143" s="2"/>
      <c r="Q143" s="2"/>
      <c r="R143" s="2"/>
      <c r="S143" s="15">
        <f t="shared" si="14"/>
        <v>41827</v>
      </c>
      <c r="T143" s="15" t="str">
        <f t="shared" si="15"/>
        <v/>
      </c>
      <c r="U143" s="15" t="str">
        <f t="shared" si="16"/>
        <v/>
      </c>
      <c r="V143" s="2"/>
    </row>
    <row r="144" spans="1:22">
      <c r="A144" s="2" t="s">
        <v>8594</v>
      </c>
      <c r="B144" s="2" t="s">
        <v>5260</v>
      </c>
      <c r="C144" s="2"/>
      <c r="D144" s="2" t="s">
        <v>2286</v>
      </c>
      <c r="E144" s="15">
        <v>41827</v>
      </c>
      <c r="F144" s="2"/>
      <c r="G144" s="2"/>
      <c r="H144" s="2">
        <f t="shared" si="12"/>
        <v>1</v>
      </c>
      <c r="I144" s="2"/>
      <c r="J144" s="22" t="s">
        <v>8593</v>
      </c>
      <c r="K144" s="2" t="str">
        <f t="shared" si="17"/>
        <v>C133</v>
      </c>
      <c r="L144" s="2" t="str">
        <f t="shared" si="13"/>
        <v>C13.3 - Finishing of textiles</v>
      </c>
      <c r="M144" s="2" t="s">
        <v>358</v>
      </c>
      <c r="N144" s="2" t="s">
        <v>359</v>
      </c>
      <c r="O144" s="2" t="s">
        <v>2286</v>
      </c>
      <c r="P144" s="2"/>
      <c r="Q144" s="2"/>
      <c r="R144" s="2"/>
      <c r="S144" s="15">
        <f t="shared" si="14"/>
        <v>41827</v>
      </c>
      <c r="T144" s="15" t="str">
        <f t="shared" si="15"/>
        <v/>
      </c>
      <c r="U144" s="15" t="str">
        <f t="shared" si="16"/>
        <v/>
      </c>
      <c r="V144" s="2"/>
    </row>
    <row r="145" spans="1:22">
      <c r="A145" s="2" t="s">
        <v>8595</v>
      </c>
      <c r="B145" s="2" t="s">
        <v>5261</v>
      </c>
      <c r="C145" s="2"/>
      <c r="D145" s="2" t="s">
        <v>2286</v>
      </c>
      <c r="E145" s="15">
        <v>41827</v>
      </c>
      <c r="F145" s="2"/>
      <c r="G145" s="2"/>
      <c r="H145" s="2">
        <f t="shared" si="12"/>
        <v>1</v>
      </c>
      <c r="I145" s="2"/>
      <c r="J145" s="100" t="s">
        <v>8594</v>
      </c>
      <c r="K145" s="2" t="str">
        <f t="shared" si="17"/>
        <v>C1330</v>
      </c>
      <c r="L145" s="2" t="str">
        <f t="shared" si="13"/>
        <v>C13.3.0 - Finishing of textiles</v>
      </c>
      <c r="M145" s="2"/>
      <c r="N145" s="2" t="s">
        <v>359</v>
      </c>
      <c r="O145" s="2" t="s">
        <v>2286</v>
      </c>
      <c r="P145" s="2"/>
      <c r="Q145" s="2"/>
      <c r="R145" s="2"/>
      <c r="S145" s="15">
        <f t="shared" si="14"/>
        <v>41827</v>
      </c>
      <c r="T145" s="15" t="str">
        <f t="shared" si="15"/>
        <v/>
      </c>
      <c r="U145" s="15" t="str">
        <f t="shared" si="16"/>
        <v/>
      </c>
      <c r="V145" s="2"/>
    </row>
    <row r="146" spans="1:22">
      <c r="A146" s="2" t="s">
        <v>8596</v>
      </c>
      <c r="B146" s="2" t="s">
        <v>5262</v>
      </c>
      <c r="C146" s="2"/>
      <c r="D146" s="2" t="s">
        <v>2286</v>
      </c>
      <c r="E146" s="15">
        <v>41827</v>
      </c>
      <c r="F146" s="2"/>
      <c r="G146" s="2"/>
      <c r="H146" s="2">
        <f t="shared" si="12"/>
        <v>1</v>
      </c>
      <c r="I146" s="2"/>
      <c r="J146" s="22" t="s">
        <v>8595</v>
      </c>
      <c r="K146" s="2" t="str">
        <f t="shared" si="17"/>
        <v>C139</v>
      </c>
      <c r="L146" s="2" t="str">
        <f t="shared" si="13"/>
        <v>C13.9 - Manufacture of other textiles</v>
      </c>
      <c r="M146" s="2" t="s">
        <v>358</v>
      </c>
      <c r="N146" s="2" t="s">
        <v>359</v>
      </c>
      <c r="O146" s="2" t="s">
        <v>2286</v>
      </c>
      <c r="P146" s="2"/>
      <c r="Q146" s="2"/>
      <c r="R146" s="2"/>
      <c r="S146" s="15">
        <f t="shared" si="14"/>
        <v>41827</v>
      </c>
      <c r="T146" s="15" t="str">
        <f t="shared" si="15"/>
        <v/>
      </c>
      <c r="U146" s="15" t="str">
        <f t="shared" si="16"/>
        <v/>
      </c>
      <c r="V146" s="2"/>
    </row>
    <row r="147" spans="1:22">
      <c r="A147" s="2" t="s">
        <v>8597</v>
      </c>
      <c r="B147" s="2" t="s">
        <v>5263</v>
      </c>
      <c r="C147" s="2"/>
      <c r="D147" s="2" t="s">
        <v>2286</v>
      </c>
      <c r="E147" s="15">
        <v>41827</v>
      </c>
      <c r="F147" s="2"/>
      <c r="G147" s="2"/>
      <c r="H147" s="2">
        <f t="shared" si="12"/>
        <v>1</v>
      </c>
      <c r="I147" s="2"/>
      <c r="J147" s="100" t="s">
        <v>8596</v>
      </c>
      <c r="K147" s="2" t="str">
        <f t="shared" si="17"/>
        <v>C1391</v>
      </c>
      <c r="L147" s="2" t="str">
        <f t="shared" si="13"/>
        <v>C13.9.1 - Manufacture of knitted and crocheted fabrics</v>
      </c>
      <c r="M147" s="2"/>
      <c r="N147" s="2" t="s">
        <v>359</v>
      </c>
      <c r="O147" s="2" t="s">
        <v>2286</v>
      </c>
      <c r="P147" s="2"/>
      <c r="Q147" s="2"/>
      <c r="R147" s="2"/>
      <c r="S147" s="15">
        <f t="shared" si="14"/>
        <v>41827</v>
      </c>
      <c r="T147" s="15" t="str">
        <f t="shared" si="15"/>
        <v/>
      </c>
      <c r="U147" s="15" t="str">
        <f t="shared" si="16"/>
        <v/>
      </c>
      <c r="V147" s="2"/>
    </row>
    <row r="148" spans="1:22">
      <c r="A148" s="2" t="s">
        <v>8598</v>
      </c>
      <c r="B148" s="2" t="s">
        <v>5264</v>
      </c>
      <c r="C148" s="2"/>
      <c r="D148" s="2" t="s">
        <v>2286</v>
      </c>
      <c r="E148" s="15">
        <v>41827</v>
      </c>
      <c r="F148" s="2"/>
      <c r="G148" s="2"/>
      <c r="H148" s="2">
        <f t="shared" si="12"/>
        <v>1</v>
      </c>
      <c r="I148" s="2"/>
      <c r="J148" s="100" t="s">
        <v>8597</v>
      </c>
      <c r="K148" s="2" t="str">
        <f t="shared" si="17"/>
        <v>C1392</v>
      </c>
      <c r="L148" s="2" t="str">
        <f t="shared" si="13"/>
        <v>C13.9.2 - Manufacture of made-up textile articles, except apparel</v>
      </c>
      <c r="M148" s="2"/>
      <c r="N148" s="2" t="s">
        <v>359</v>
      </c>
      <c r="O148" s="2" t="s">
        <v>2286</v>
      </c>
      <c r="P148" s="2"/>
      <c r="Q148" s="2"/>
      <c r="R148" s="2"/>
      <c r="S148" s="15">
        <f t="shared" si="14"/>
        <v>41827</v>
      </c>
      <c r="T148" s="15" t="str">
        <f t="shared" si="15"/>
        <v/>
      </c>
      <c r="U148" s="15" t="str">
        <f t="shared" si="16"/>
        <v/>
      </c>
      <c r="V148" s="2"/>
    </row>
    <row r="149" spans="1:22">
      <c r="A149" s="2" t="s">
        <v>8599</v>
      </c>
      <c r="B149" s="2" t="s">
        <v>5265</v>
      </c>
      <c r="C149" s="2"/>
      <c r="D149" s="2" t="s">
        <v>2286</v>
      </c>
      <c r="E149" s="15">
        <v>41827</v>
      </c>
      <c r="F149" s="2"/>
      <c r="G149" s="2"/>
      <c r="H149" s="2">
        <f t="shared" si="12"/>
        <v>1</v>
      </c>
      <c r="I149" s="2"/>
      <c r="J149" s="100" t="s">
        <v>8598</v>
      </c>
      <c r="K149" s="2" t="str">
        <f t="shared" si="17"/>
        <v>C1393</v>
      </c>
      <c r="L149" s="2" t="str">
        <f t="shared" si="13"/>
        <v>C13.9.3 - Manufacture of carpets and rugs</v>
      </c>
      <c r="M149" s="2"/>
      <c r="N149" s="2" t="s">
        <v>359</v>
      </c>
      <c r="O149" s="2" t="s">
        <v>2286</v>
      </c>
      <c r="P149" s="2"/>
      <c r="Q149" s="2"/>
      <c r="R149" s="2"/>
      <c r="S149" s="15">
        <f t="shared" si="14"/>
        <v>41827</v>
      </c>
      <c r="T149" s="15" t="str">
        <f t="shared" si="15"/>
        <v/>
      </c>
      <c r="U149" s="15" t="str">
        <f t="shared" si="16"/>
        <v/>
      </c>
      <c r="V149" s="2"/>
    </row>
    <row r="150" spans="1:22">
      <c r="A150" s="2" t="s">
        <v>8600</v>
      </c>
      <c r="B150" s="2" t="s">
        <v>5266</v>
      </c>
      <c r="C150" s="2"/>
      <c r="D150" s="2" t="s">
        <v>2286</v>
      </c>
      <c r="E150" s="15">
        <v>41827</v>
      </c>
      <c r="F150" s="2"/>
      <c r="G150" s="2"/>
      <c r="H150" s="2">
        <f t="shared" si="12"/>
        <v>1</v>
      </c>
      <c r="I150" s="2"/>
      <c r="J150" s="100" t="s">
        <v>8599</v>
      </c>
      <c r="K150" s="2" t="str">
        <f t="shared" si="17"/>
        <v>C1394</v>
      </c>
      <c r="L150" s="2" t="str">
        <f t="shared" si="13"/>
        <v>C13.9.4 - Manufacture of cordage, rope, twine and netting</v>
      </c>
      <c r="M150" s="2"/>
      <c r="N150" s="2" t="s">
        <v>359</v>
      </c>
      <c r="O150" s="2" t="s">
        <v>2286</v>
      </c>
      <c r="P150" s="2"/>
      <c r="Q150" s="2"/>
      <c r="R150" s="2"/>
      <c r="S150" s="15">
        <f t="shared" si="14"/>
        <v>41827</v>
      </c>
      <c r="T150" s="15" t="str">
        <f t="shared" si="15"/>
        <v/>
      </c>
      <c r="U150" s="15" t="str">
        <f t="shared" si="16"/>
        <v/>
      </c>
      <c r="V150" s="2"/>
    </row>
    <row r="151" spans="1:22">
      <c r="A151" s="2" t="s">
        <v>8601</v>
      </c>
      <c r="B151" s="2" t="s">
        <v>5267</v>
      </c>
      <c r="C151" s="2"/>
      <c r="D151" s="2" t="s">
        <v>2286</v>
      </c>
      <c r="E151" s="15">
        <v>41827</v>
      </c>
      <c r="F151" s="2"/>
      <c r="G151" s="2"/>
      <c r="H151" s="2">
        <f t="shared" si="12"/>
        <v>1</v>
      </c>
      <c r="I151" s="2"/>
      <c r="J151" s="100" t="s">
        <v>8600</v>
      </c>
      <c r="K151" s="2" t="str">
        <f t="shared" si="17"/>
        <v>C1395</v>
      </c>
      <c r="L151" s="2" t="str">
        <f t="shared" si="13"/>
        <v>C13.9.5 - Manufacture of non-wovens and articles made from non-wovens, except apparel</v>
      </c>
      <c r="M151" s="2"/>
      <c r="N151" s="2" t="s">
        <v>359</v>
      </c>
      <c r="O151" s="2" t="s">
        <v>2286</v>
      </c>
      <c r="P151" s="2"/>
      <c r="Q151" s="2"/>
      <c r="R151" s="2"/>
      <c r="S151" s="15">
        <f t="shared" si="14"/>
        <v>41827</v>
      </c>
      <c r="T151" s="15" t="str">
        <f t="shared" si="15"/>
        <v/>
      </c>
      <c r="U151" s="15" t="str">
        <f t="shared" si="16"/>
        <v/>
      </c>
      <c r="V151" s="2"/>
    </row>
    <row r="152" spans="1:22">
      <c r="A152" s="2" t="s">
        <v>8602</v>
      </c>
      <c r="B152" s="2" t="s">
        <v>5268</v>
      </c>
      <c r="C152" s="2"/>
      <c r="D152" s="2" t="s">
        <v>2286</v>
      </c>
      <c r="E152" s="15">
        <v>41827</v>
      </c>
      <c r="F152" s="2"/>
      <c r="G152" s="2"/>
      <c r="H152" s="2">
        <f t="shared" si="12"/>
        <v>1</v>
      </c>
      <c r="I152" s="2"/>
      <c r="J152" s="100" t="s">
        <v>8601</v>
      </c>
      <c r="K152" s="2" t="str">
        <f t="shared" si="17"/>
        <v>C1396</v>
      </c>
      <c r="L152" s="2" t="str">
        <f t="shared" si="13"/>
        <v>C13.9.6 - Manufacture of other technical and industrial textiles</v>
      </c>
      <c r="M152" s="2"/>
      <c r="N152" s="2" t="s">
        <v>359</v>
      </c>
      <c r="O152" s="2" t="s">
        <v>2286</v>
      </c>
      <c r="P152" s="2"/>
      <c r="Q152" s="2"/>
      <c r="R152" s="2"/>
      <c r="S152" s="15">
        <f t="shared" si="14"/>
        <v>41827</v>
      </c>
      <c r="T152" s="15" t="str">
        <f t="shared" si="15"/>
        <v/>
      </c>
      <c r="U152" s="15" t="str">
        <f t="shared" si="16"/>
        <v/>
      </c>
      <c r="V152" s="2"/>
    </row>
    <row r="153" spans="1:22">
      <c r="A153" s="2" t="s">
        <v>8603</v>
      </c>
      <c r="B153" s="2" t="s">
        <v>5269</v>
      </c>
      <c r="C153" s="2"/>
      <c r="D153" s="2" t="s">
        <v>2286</v>
      </c>
      <c r="E153" s="15">
        <v>41827</v>
      </c>
      <c r="F153" s="2"/>
      <c r="G153" s="2"/>
      <c r="H153" s="2">
        <f t="shared" si="12"/>
        <v>1</v>
      </c>
      <c r="I153" s="2"/>
      <c r="J153" s="100" t="s">
        <v>8602</v>
      </c>
      <c r="K153" s="2" t="str">
        <f t="shared" si="17"/>
        <v>C1399</v>
      </c>
      <c r="L153" s="2" t="str">
        <f t="shared" si="13"/>
        <v>C13.9.9 - Manufacture of other textiles n.e.c.</v>
      </c>
      <c r="M153" s="2"/>
      <c r="N153" s="2" t="s">
        <v>359</v>
      </c>
      <c r="O153" s="2" t="s">
        <v>2286</v>
      </c>
      <c r="P153" s="2"/>
      <c r="Q153" s="2"/>
      <c r="R153" s="2"/>
      <c r="S153" s="15">
        <f t="shared" si="14"/>
        <v>41827</v>
      </c>
      <c r="T153" s="15" t="str">
        <f t="shared" si="15"/>
        <v/>
      </c>
      <c r="U153" s="15" t="str">
        <f t="shared" si="16"/>
        <v/>
      </c>
      <c r="V153" s="2"/>
    </row>
    <row r="154" spans="1:22">
      <c r="A154" s="2" t="s">
        <v>8604</v>
      </c>
      <c r="B154" s="2" t="s">
        <v>5270</v>
      </c>
      <c r="C154" s="2"/>
      <c r="D154" s="2" t="s">
        <v>2286</v>
      </c>
      <c r="E154" s="15">
        <v>41827</v>
      </c>
      <c r="F154" s="2"/>
      <c r="G154" s="2"/>
      <c r="H154" s="2">
        <f t="shared" si="12"/>
        <v>1</v>
      </c>
      <c r="I154" s="2"/>
      <c r="J154" s="21" t="s">
        <v>8603</v>
      </c>
      <c r="K154" s="2" t="str">
        <f t="shared" si="17"/>
        <v>C14</v>
      </c>
      <c r="L154" s="2" t="str">
        <f t="shared" si="13"/>
        <v>C14 - Manufacture of wearing apparel</v>
      </c>
      <c r="M154" s="2" t="s">
        <v>358</v>
      </c>
      <c r="N154" s="2" t="s">
        <v>359</v>
      </c>
      <c r="O154" s="2" t="s">
        <v>2286</v>
      </c>
      <c r="P154" s="2"/>
      <c r="Q154" s="2"/>
      <c r="R154" s="2"/>
      <c r="S154" s="15">
        <f t="shared" si="14"/>
        <v>41827</v>
      </c>
      <c r="T154" s="15" t="str">
        <f t="shared" si="15"/>
        <v/>
      </c>
      <c r="U154" s="15" t="str">
        <f t="shared" si="16"/>
        <v/>
      </c>
      <c r="V154" s="2"/>
    </row>
    <row r="155" spans="1:22">
      <c r="A155" s="2" t="s">
        <v>8605</v>
      </c>
      <c r="B155" s="2" t="s">
        <v>5271</v>
      </c>
      <c r="C155" s="2"/>
      <c r="D155" s="2" t="s">
        <v>2286</v>
      </c>
      <c r="E155" s="15">
        <v>41827</v>
      </c>
      <c r="F155" s="2"/>
      <c r="G155" s="2"/>
      <c r="H155" s="2">
        <f t="shared" si="12"/>
        <v>1</v>
      </c>
      <c r="I155" s="2"/>
      <c r="J155" s="22" t="s">
        <v>8604</v>
      </c>
      <c r="K155" s="2" t="str">
        <f t="shared" si="17"/>
        <v>C141</v>
      </c>
      <c r="L155" s="2" t="str">
        <f t="shared" si="13"/>
        <v>C14.1 - Manufacture of wearing apparel, except fur apparel</v>
      </c>
      <c r="M155" s="2" t="s">
        <v>358</v>
      </c>
      <c r="N155" s="2" t="s">
        <v>359</v>
      </c>
      <c r="O155" s="2" t="s">
        <v>2286</v>
      </c>
      <c r="P155" s="2"/>
      <c r="Q155" s="2"/>
      <c r="R155" s="2"/>
      <c r="S155" s="15">
        <f t="shared" si="14"/>
        <v>41827</v>
      </c>
      <c r="T155" s="15" t="str">
        <f t="shared" si="15"/>
        <v/>
      </c>
      <c r="U155" s="15" t="str">
        <f t="shared" si="16"/>
        <v/>
      </c>
      <c r="V155" s="2"/>
    </row>
    <row r="156" spans="1:22">
      <c r="A156" s="2" t="s">
        <v>8606</v>
      </c>
      <c r="B156" s="2" t="s">
        <v>5272</v>
      </c>
      <c r="C156" s="2"/>
      <c r="D156" s="2" t="s">
        <v>2286</v>
      </c>
      <c r="E156" s="15">
        <v>41827</v>
      </c>
      <c r="F156" s="2"/>
      <c r="G156" s="2"/>
      <c r="H156" s="2">
        <f t="shared" si="12"/>
        <v>1</v>
      </c>
      <c r="I156" s="2"/>
      <c r="J156" s="100" t="s">
        <v>8605</v>
      </c>
      <c r="K156" s="2" t="str">
        <f t="shared" si="17"/>
        <v>C1411</v>
      </c>
      <c r="L156" s="2" t="str">
        <f t="shared" si="13"/>
        <v>C14.1.1 - Manufacture of leather clothes</v>
      </c>
      <c r="M156" s="2"/>
      <c r="N156" s="2" t="s">
        <v>359</v>
      </c>
      <c r="O156" s="2" t="s">
        <v>2286</v>
      </c>
      <c r="P156" s="2"/>
      <c r="Q156" s="2"/>
      <c r="R156" s="2"/>
      <c r="S156" s="15">
        <f t="shared" si="14"/>
        <v>41827</v>
      </c>
      <c r="T156" s="15" t="str">
        <f t="shared" si="15"/>
        <v/>
      </c>
      <c r="U156" s="15" t="str">
        <f t="shared" si="16"/>
        <v/>
      </c>
      <c r="V156" s="2"/>
    </row>
    <row r="157" spans="1:22">
      <c r="A157" s="2" t="s">
        <v>8607</v>
      </c>
      <c r="B157" s="2" t="s">
        <v>5273</v>
      </c>
      <c r="C157" s="2"/>
      <c r="D157" s="2" t="s">
        <v>2286</v>
      </c>
      <c r="E157" s="15">
        <v>41827</v>
      </c>
      <c r="F157" s="2"/>
      <c r="G157" s="2"/>
      <c r="H157" s="2">
        <f t="shared" si="12"/>
        <v>1</v>
      </c>
      <c r="I157" s="2"/>
      <c r="J157" s="100" t="s">
        <v>8606</v>
      </c>
      <c r="K157" s="2" t="str">
        <f t="shared" si="17"/>
        <v>C1412</v>
      </c>
      <c r="L157" s="2" t="str">
        <f t="shared" si="13"/>
        <v>C14.1.2 - Manufacture of workwear</v>
      </c>
      <c r="M157" s="2"/>
      <c r="N157" s="2" t="s">
        <v>359</v>
      </c>
      <c r="O157" s="2" t="s">
        <v>2286</v>
      </c>
      <c r="P157" s="2" t="s">
        <v>6116</v>
      </c>
      <c r="Q157" s="2"/>
      <c r="R157" s="2"/>
      <c r="S157" s="15">
        <f t="shared" si="14"/>
        <v>41827</v>
      </c>
      <c r="T157" s="15" t="str">
        <f t="shared" si="15"/>
        <v/>
      </c>
      <c r="U157" s="15" t="str">
        <f t="shared" si="16"/>
        <v/>
      </c>
      <c r="V157" s="2"/>
    </row>
    <row r="158" spans="1:22">
      <c r="A158" s="2" t="s">
        <v>8608</v>
      </c>
      <c r="B158" s="2" t="s">
        <v>5274</v>
      </c>
      <c r="C158" s="2"/>
      <c r="D158" s="2" t="s">
        <v>2286</v>
      </c>
      <c r="E158" s="15">
        <v>41827</v>
      </c>
      <c r="F158" s="2"/>
      <c r="G158" s="2"/>
      <c r="H158" s="2">
        <f t="shared" si="12"/>
        <v>1</v>
      </c>
      <c r="I158" s="2"/>
      <c r="J158" s="100" t="s">
        <v>8607</v>
      </c>
      <c r="K158" s="2" t="str">
        <f t="shared" si="17"/>
        <v>C1413</v>
      </c>
      <c r="L158" s="2" t="str">
        <f t="shared" si="13"/>
        <v>C14.1.3 - Manufacture of other outerwear</v>
      </c>
      <c r="M158" s="2"/>
      <c r="N158" s="2" t="s">
        <v>359</v>
      </c>
      <c r="O158" s="2" t="s">
        <v>2286</v>
      </c>
      <c r="P158" s="2" t="s">
        <v>6116</v>
      </c>
      <c r="Q158" s="2"/>
      <c r="R158" s="2"/>
      <c r="S158" s="15">
        <f t="shared" si="14"/>
        <v>41827</v>
      </c>
      <c r="T158" s="15" t="str">
        <f t="shared" si="15"/>
        <v/>
      </c>
      <c r="U158" s="15" t="str">
        <f t="shared" si="16"/>
        <v/>
      </c>
      <c r="V158" s="2"/>
    </row>
    <row r="159" spans="1:22">
      <c r="A159" s="2" t="s">
        <v>8609</v>
      </c>
      <c r="B159" s="2" t="s">
        <v>5275</v>
      </c>
      <c r="C159" s="2"/>
      <c r="D159" s="2" t="s">
        <v>2286</v>
      </c>
      <c r="E159" s="15">
        <v>41827</v>
      </c>
      <c r="F159" s="2"/>
      <c r="G159" s="2"/>
      <c r="H159" s="2">
        <f t="shared" si="12"/>
        <v>1</v>
      </c>
      <c r="I159" s="2"/>
      <c r="J159" s="100" t="s">
        <v>8608</v>
      </c>
      <c r="K159" s="2" t="str">
        <f t="shared" si="17"/>
        <v>C1414</v>
      </c>
      <c r="L159" s="2" t="str">
        <f t="shared" si="13"/>
        <v>C14.1.4 - Manufacture of underwear</v>
      </c>
      <c r="M159" s="2"/>
      <c r="N159" s="2" t="s">
        <v>359</v>
      </c>
      <c r="O159" s="2" t="s">
        <v>2286</v>
      </c>
      <c r="P159" s="2" t="s">
        <v>6116</v>
      </c>
      <c r="Q159" s="2"/>
      <c r="R159" s="2"/>
      <c r="S159" s="15">
        <f t="shared" si="14"/>
        <v>41827</v>
      </c>
      <c r="T159" s="15" t="str">
        <f t="shared" si="15"/>
        <v/>
      </c>
      <c r="U159" s="15" t="str">
        <f t="shared" si="16"/>
        <v/>
      </c>
      <c r="V159" s="2"/>
    </row>
    <row r="160" spans="1:22">
      <c r="A160" s="2" t="s">
        <v>8610</v>
      </c>
      <c r="B160" s="2" t="s">
        <v>5276</v>
      </c>
      <c r="C160" s="2"/>
      <c r="D160" s="2" t="s">
        <v>2286</v>
      </c>
      <c r="E160" s="15">
        <v>41827</v>
      </c>
      <c r="F160" s="2"/>
      <c r="G160" s="2"/>
      <c r="H160" s="2">
        <f t="shared" si="12"/>
        <v>1</v>
      </c>
      <c r="I160" s="2"/>
      <c r="J160" s="100" t="s">
        <v>8609</v>
      </c>
      <c r="K160" s="2" t="str">
        <f t="shared" si="17"/>
        <v>C1419</v>
      </c>
      <c r="L160" s="2" t="str">
        <f t="shared" si="13"/>
        <v>C14.1.9 - Manufacture of other wearing apparel and accessories</v>
      </c>
      <c r="M160" s="2"/>
      <c r="N160" s="2" t="s">
        <v>359</v>
      </c>
      <c r="O160" s="2" t="s">
        <v>2286</v>
      </c>
      <c r="P160" s="2"/>
      <c r="Q160" s="2"/>
      <c r="R160" s="2"/>
      <c r="S160" s="15">
        <f t="shared" si="14"/>
        <v>41827</v>
      </c>
      <c r="T160" s="15" t="str">
        <f t="shared" si="15"/>
        <v/>
      </c>
      <c r="U160" s="15" t="str">
        <f t="shared" si="16"/>
        <v/>
      </c>
      <c r="V160" s="2"/>
    </row>
    <row r="161" spans="1:22">
      <c r="A161" s="2" t="s">
        <v>8611</v>
      </c>
      <c r="B161" s="2" t="s">
        <v>5277</v>
      </c>
      <c r="C161" s="2"/>
      <c r="D161" s="2" t="s">
        <v>2286</v>
      </c>
      <c r="E161" s="15">
        <v>41827</v>
      </c>
      <c r="F161" s="2"/>
      <c r="G161" s="2"/>
      <c r="H161" s="2">
        <f t="shared" si="12"/>
        <v>1</v>
      </c>
      <c r="I161" s="2"/>
      <c r="J161" s="22" t="s">
        <v>8610</v>
      </c>
      <c r="K161" s="2" t="str">
        <f t="shared" si="17"/>
        <v>C142</v>
      </c>
      <c r="L161" s="2" t="str">
        <f t="shared" si="13"/>
        <v>C14.2 - Manufacture of articles of fur</v>
      </c>
      <c r="M161" s="2" t="s">
        <v>358</v>
      </c>
      <c r="N161" s="2" t="s">
        <v>359</v>
      </c>
      <c r="O161" s="2" t="s">
        <v>2286</v>
      </c>
      <c r="P161" s="2"/>
      <c r="Q161" s="2"/>
      <c r="R161" s="2"/>
      <c r="S161" s="15">
        <f t="shared" si="14"/>
        <v>41827</v>
      </c>
      <c r="T161" s="15" t="str">
        <f t="shared" si="15"/>
        <v/>
      </c>
      <c r="U161" s="15" t="str">
        <f t="shared" si="16"/>
        <v/>
      </c>
      <c r="V161" s="2"/>
    </row>
    <row r="162" spans="1:22">
      <c r="A162" s="2" t="s">
        <v>8612</v>
      </c>
      <c r="B162" s="2" t="s">
        <v>5278</v>
      </c>
      <c r="C162" s="2"/>
      <c r="D162" s="2" t="s">
        <v>2286</v>
      </c>
      <c r="E162" s="15">
        <v>41827</v>
      </c>
      <c r="F162" s="2"/>
      <c r="G162" s="2"/>
      <c r="H162" s="2">
        <f t="shared" si="12"/>
        <v>1</v>
      </c>
      <c r="I162" s="2"/>
      <c r="J162" s="100" t="s">
        <v>8611</v>
      </c>
      <c r="K162" s="2" t="str">
        <f t="shared" si="17"/>
        <v>C1420</v>
      </c>
      <c r="L162" s="2" t="str">
        <f t="shared" si="13"/>
        <v>C14.2.0 - Manufacture of articles of fur</v>
      </c>
      <c r="M162" s="2"/>
      <c r="N162" s="2" t="s">
        <v>359</v>
      </c>
      <c r="O162" s="2" t="s">
        <v>2286</v>
      </c>
      <c r="P162" s="2"/>
      <c r="Q162" s="2"/>
      <c r="R162" s="2"/>
      <c r="S162" s="15">
        <f t="shared" si="14"/>
        <v>41827</v>
      </c>
      <c r="T162" s="15" t="str">
        <f t="shared" si="15"/>
        <v/>
      </c>
      <c r="U162" s="15" t="str">
        <f t="shared" si="16"/>
        <v/>
      </c>
      <c r="V162" s="2"/>
    </row>
    <row r="163" spans="1:22">
      <c r="A163" s="2" t="s">
        <v>8613</v>
      </c>
      <c r="B163" s="2" t="s">
        <v>5279</v>
      </c>
      <c r="C163" s="2"/>
      <c r="D163" s="2" t="s">
        <v>2286</v>
      </c>
      <c r="E163" s="15">
        <v>41827</v>
      </c>
      <c r="F163" s="2"/>
      <c r="G163" s="2"/>
      <c r="H163" s="2">
        <f t="shared" si="12"/>
        <v>1</v>
      </c>
      <c r="I163" s="2"/>
      <c r="J163" s="22" t="s">
        <v>8612</v>
      </c>
      <c r="K163" s="2" t="str">
        <f t="shared" si="17"/>
        <v>C143</v>
      </c>
      <c r="L163" s="2" t="str">
        <f t="shared" si="13"/>
        <v>C14.3 - Manufacture of knitted and crocheted apparel</v>
      </c>
      <c r="M163" s="2" t="s">
        <v>358</v>
      </c>
      <c r="N163" s="2" t="s">
        <v>359</v>
      </c>
      <c r="O163" s="2" t="s">
        <v>2286</v>
      </c>
      <c r="P163" s="2"/>
      <c r="Q163" s="2"/>
      <c r="R163" s="2"/>
      <c r="S163" s="15">
        <f t="shared" si="14"/>
        <v>41827</v>
      </c>
      <c r="T163" s="15" t="str">
        <f t="shared" si="15"/>
        <v/>
      </c>
      <c r="U163" s="15" t="str">
        <f t="shared" si="16"/>
        <v/>
      </c>
      <c r="V163" s="2"/>
    </row>
    <row r="164" spans="1:22">
      <c r="A164" s="2" t="s">
        <v>8614</v>
      </c>
      <c r="B164" s="2" t="s">
        <v>5280</v>
      </c>
      <c r="C164" s="2"/>
      <c r="D164" s="2" t="s">
        <v>2286</v>
      </c>
      <c r="E164" s="15">
        <v>41827</v>
      </c>
      <c r="F164" s="2"/>
      <c r="G164" s="2"/>
      <c r="H164" s="2">
        <f t="shared" si="12"/>
        <v>1</v>
      </c>
      <c r="I164" s="2"/>
      <c r="J164" s="100" t="s">
        <v>8613</v>
      </c>
      <c r="K164" s="2" t="str">
        <f t="shared" si="17"/>
        <v>C1431</v>
      </c>
      <c r="L164" s="2" t="str">
        <f t="shared" si="13"/>
        <v>C14.3.1 - Manufacture of knitted and crocheted hosiery</v>
      </c>
      <c r="M164" s="2"/>
      <c r="N164" s="2" t="s">
        <v>359</v>
      </c>
      <c r="O164" s="2" t="s">
        <v>2286</v>
      </c>
      <c r="P164" s="2"/>
      <c r="Q164" s="2"/>
      <c r="R164" s="2"/>
      <c r="S164" s="15">
        <f t="shared" si="14"/>
        <v>41827</v>
      </c>
      <c r="T164" s="15" t="str">
        <f t="shared" si="15"/>
        <v/>
      </c>
      <c r="U164" s="15" t="str">
        <f t="shared" si="16"/>
        <v/>
      </c>
      <c r="V164" s="2"/>
    </row>
    <row r="165" spans="1:22">
      <c r="A165" s="2" t="s">
        <v>8615</v>
      </c>
      <c r="B165" s="2" t="s">
        <v>5281</v>
      </c>
      <c r="C165" s="2"/>
      <c r="D165" s="2" t="s">
        <v>2286</v>
      </c>
      <c r="E165" s="15">
        <v>41827</v>
      </c>
      <c r="F165" s="2"/>
      <c r="G165" s="2"/>
      <c r="H165" s="2">
        <f t="shared" si="12"/>
        <v>1</v>
      </c>
      <c r="I165" s="2"/>
      <c r="J165" s="100" t="s">
        <v>8614</v>
      </c>
      <c r="K165" s="2" t="str">
        <f t="shared" si="17"/>
        <v>C1439</v>
      </c>
      <c r="L165" s="2" t="str">
        <f t="shared" si="13"/>
        <v>C14.3.9 - Manufacture of other knitted and crocheted apparel</v>
      </c>
      <c r="M165" s="2"/>
      <c r="N165" s="2" t="s">
        <v>359</v>
      </c>
      <c r="O165" s="2" t="s">
        <v>2286</v>
      </c>
      <c r="P165" s="2"/>
      <c r="Q165" s="2"/>
      <c r="R165" s="2"/>
      <c r="S165" s="15">
        <f t="shared" si="14"/>
        <v>41827</v>
      </c>
      <c r="T165" s="15" t="str">
        <f t="shared" si="15"/>
        <v/>
      </c>
      <c r="U165" s="15" t="str">
        <f t="shared" si="16"/>
        <v/>
      </c>
      <c r="V165" s="2"/>
    </row>
    <row r="166" spans="1:22">
      <c r="A166" s="2" t="s">
        <v>8616</v>
      </c>
      <c r="B166" s="2" t="s">
        <v>5282</v>
      </c>
      <c r="C166" s="2"/>
      <c r="D166" s="2" t="s">
        <v>2286</v>
      </c>
      <c r="E166" s="15">
        <v>41827</v>
      </c>
      <c r="F166" s="2"/>
      <c r="G166" s="2"/>
      <c r="H166" s="2">
        <f t="shared" si="12"/>
        <v>1</v>
      </c>
      <c r="I166" s="2"/>
      <c r="J166" s="21" t="s">
        <v>8615</v>
      </c>
      <c r="K166" s="2" t="str">
        <f t="shared" si="17"/>
        <v>C15</v>
      </c>
      <c r="L166" s="2" t="str">
        <f t="shared" si="13"/>
        <v>C15 - Manufacture of leather and related products</v>
      </c>
      <c r="M166" s="2" t="s">
        <v>358</v>
      </c>
      <c r="N166" s="2" t="s">
        <v>359</v>
      </c>
      <c r="O166" s="2" t="s">
        <v>2286</v>
      </c>
      <c r="P166" s="2"/>
      <c r="Q166" s="2"/>
      <c r="R166" s="2"/>
      <c r="S166" s="15">
        <f t="shared" si="14"/>
        <v>41827</v>
      </c>
      <c r="T166" s="15" t="str">
        <f t="shared" si="15"/>
        <v/>
      </c>
      <c r="U166" s="15" t="str">
        <f t="shared" si="16"/>
        <v/>
      </c>
      <c r="V166" s="2"/>
    </row>
    <row r="167" spans="1:22">
      <c r="A167" s="2" t="s">
        <v>8617</v>
      </c>
      <c r="B167" s="2" t="s">
        <v>5283</v>
      </c>
      <c r="C167" s="2"/>
      <c r="D167" s="2" t="s">
        <v>2286</v>
      </c>
      <c r="E167" s="15">
        <v>41827</v>
      </c>
      <c r="F167" s="2"/>
      <c r="G167" s="2"/>
      <c r="H167" s="2">
        <f t="shared" si="12"/>
        <v>1</v>
      </c>
      <c r="I167" s="2"/>
      <c r="J167" s="22" t="s">
        <v>8616</v>
      </c>
      <c r="K167" s="2" t="str">
        <f t="shared" si="17"/>
        <v>C151</v>
      </c>
      <c r="L167" s="2" t="str">
        <f t="shared" si="13"/>
        <v>C15.1 - Tanning and dressing of leather; manufacture of luggage, handbags, saddlery and harness; dressing and dyeing of fur</v>
      </c>
      <c r="M167" s="2" t="s">
        <v>358</v>
      </c>
      <c r="N167" s="2" t="s">
        <v>359</v>
      </c>
      <c r="O167" s="2" t="s">
        <v>2286</v>
      </c>
      <c r="P167" s="2"/>
      <c r="Q167" s="2"/>
      <c r="R167" s="2"/>
      <c r="S167" s="15">
        <f t="shared" si="14"/>
        <v>41827</v>
      </c>
      <c r="T167" s="15" t="str">
        <f t="shared" si="15"/>
        <v/>
      </c>
      <c r="U167" s="15" t="str">
        <f t="shared" si="16"/>
        <v/>
      </c>
      <c r="V167" s="2"/>
    </row>
    <row r="168" spans="1:22">
      <c r="A168" s="2" t="s">
        <v>8618</v>
      </c>
      <c r="B168" s="2" t="s">
        <v>5284</v>
      </c>
      <c r="C168" s="2"/>
      <c r="D168" s="2" t="s">
        <v>2286</v>
      </c>
      <c r="E168" s="15">
        <v>41827</v>
      </c>
      <c r="F168" s="2"/>
      <c r="G168" s="2"/>
      <c r="H168" s="2">
        <f t="shared" si="12"/>
        <v>1</v>
      </c>
      <c r="I168" s="2"/>
      <c r="J168" s="100" t="s">
        <v>8617</v>
      </c>
      <c r="K168" s="2" t="str">
        <f t="shared" si="17"/>
        <v>C1511</v>
      </c>
      <c r="L168" s="2" t="str">
        <f t="shared" si="13"/>
        <v>C15.1.1 - Tanning and dressing of leather; dressing and dyeing of fur</v>
      </c>
      <c r="M168" s="2"/>
      <c r="N168" s="2" t="s">
        <v>359</v>
      </c>
      <c r="O168" s="2" t="s">
        <v>2286</v>
      </c>
      <c r="P168" s="2"/>
      <c r="Q168" s="2"/>
      <c r="R168" s="2"/>
      <c r="S168" s="15">
        <f t="shared" si="14"/>
        <v>41827</v>
      </c>
      <c r="T168" s="15" t="str">
        <f t="shared" si="15"/>
        <v/>
      </c>
      <c r="U168" s="15" t="str">
        <f t="shared" si="16"/>
        <v/>
      </c>
      <c r="V168" s="2"/>
    </row>
    <row r="169" spans="1:22">
      <c r="A169" s="2" t="s">
        <v>8619</v>
      </c>
      <c r="B169" s="2" t="s">
        <v>5285</v>
      </c>
      <c r="C169" s="2"/>
      <c r="D169" s="2" t="s">
        <v>2286</v>
      </c>
      <c r="E169" s="15">
        <v>41827</v>
      </c>
      <c r="F169" s="2"/>
      <c r="G169" s="2"/>
      <c r="H169" s="2">
        <f t="shared" si="12"/>
        <v>1</v>
      </c>
      <c r="I169" s="2"/>
      <c r="J169" s="100" t="s">
        <v>8618</v>
      </c>
      <c r="K169" s="2" t="str">
        <f t="shared" si="17"/>
        <v>C1512</v>
      </c>
      <c r="L169" s="2" t="str">
        <f t="shared" si="13"/>
        <v>C15.1.2 - Manufacture of luggage, handbags and the like, saddlery and harness</v>
      </c>
      <c r="M169" s="2"/>
      <c r="N169" s="2" t="s">
        <v>359</v>
      </c>
      <c r="O169" s="2" t="s">
        <v>2286</v>
      </c>
      <c r="P169" s="2"/>
      <c r="Q169" s="2"/>
      <c r="R169" s="2"/>
      <c r="S169" s="15">
        <f t="shared" si="14"/>
        <v>41827</v>
      </c>
      <c r="T169" s="15" t="str">
        <f t="shared" si="15"/>
        <v/>
      </c>
      <c r="U169" s="15" t="str">
        <f t="shared" si="16"/>
        <v/>
      </c>
      <c r="V169" s="2"/>
    </row>
    <row r="170" spans="1:22">
      <c r="A170" s="2" t="s">
        <v>8620</v>
      </c>
      <c r="B170" s="2" t="s">
        <v>5286</v>
      </c>
      <c r="C170" s="2"/>
      <c r="D170" s="2" t="s">
        <v>2286</v>
      </c>
      <c r="E170" s="15">
        <v>41827</v>
      </c>
      <c r="F170" s="2"/>
      <c r="G170" s="2"/>
      <c r="H170" s="2">
        <f t="shared" si="12"/>
        <v>1</v>
      </c>
      <c r="I170" s="2"/>
      <c r="J170" s="22" t="s">
        <v>8619</v>
      </c>
      <c r="K170" s="2" t="str">
        <f t="shared" si="17"/>
        <v>C152</v>
      </c>
      <c r="L170" s="2" t="str">
        <f t="shared" si="13"/>
        <v>C15.2 - Manufacture of footwear</v>
      </c>
      <c r="M170" s="2" t="s">
        <v>358</v>
      </c>
      <c r="N170" s="2" t="s">
        <v>359</v>
      </c>
      <c r="O170" s="2" t="s">
        <v>2286</v>
      </c>
      <c r="P170" s="2"/>
      <c r="Q170" s="2"/>
      <c r="R170" s="2"/>
      <c r="S170" s="15">
        <f t="shared" si="14"/>
        <v>41827</v>
      </c>
      <c r="T170" s="15" t="str">
        <f t="shared" si="15"/>
        <v/>
      </c>
      <c r="U170" s="15" t="str">
        <f t="shared" si="16"/>
        <v/>
      </c>
      <c r="V170" s="2"/>
    </row>
    <row r="171" spans="1:22">
      <c r="A171" s="2" t="s">
        <v>8621</v>
      </c>
      <c r="B171" s="2" t="s">
        <v>5287</v>
      </c>
      <c r="C171" s="2"/>
      <c r="D171" s="2" t="s">
        <v>2286</v>
      </c>
      <c r="E171" s="15">
        <v>41827</v>
      </c>
      <c r="F171" s="2"/>
      <c r="G171" s="2"/>
      <c r="H171" s="2">
        <f t="shared" si="12"/>
        <v>1</v>
      </c>
      <c r="I171" s="2"/>
      <c r="J171" s="100" t="s">
        <v>8620</v>
      </c>
      <c r="K171" s="2" t="str">
        <f t="shared" si="17"/>
        <v>C1520</v>
      </c>
      <c r="L171" s="2" t="str">
        <f t="shared" si="13"/>
        <v>C15.2.0 - Manufacture of footwear</v>
      </c>
      <c r="M171" s="2"/>
      <c r="N171" s="2" t="s">
        <v>359</v>
      </c>
      <c r="O171" s="2" t="s">
        <v>2286</v>
      </c>
      <c r="P171" s="2"/>
      <c r="Q171" s="2"/>
      <c r="R171" s="2"/>
      <c r="S171" s="15">
        <f t="shared" si="14"/>
        <v>41827</v>
      </c>
      <c r="T171" s="15" t="str">
        <f t="shared" si="15"/>
        <v/>
      </c>
      <c r="U171" s="15" t="str">
        <f t="shared" si="16"/>
        <v/>
      </c>
      <c r="V171" s="2"/>
    </row>
    <row r="172" spans="1:22">
      <c r="A172" s="2" t="s">
        <v>8622</v>
      </c>
      <c r="B172" s="2" t="s">
        <v>5288</v>
      </c>
      <c r="C172" s="2"/>
      <c r="D172" s="2" t="s">
        <v>2286</v>
      </c>
      <c r="E172" s="15">
        <v>41827</v>
      </c>
      <c r="F172" s="2"/>
      <c r="G172" s="2"/>
      <c r="H172" s="2">
        <f t="shared" si="12"/>
        <v>1</v>
      </c>
      <c r="I172" s="2"/>
      <c r="J172" s="21" t="s">
        <v>8621</v>
      </c>
      <c r="K172" s="2" t="str">
        <f t="shared" si="17"/>
        <v>C16</v>
      </c>
      <c r="L172" s="2" t="str">
        <f t="shared" si="13"/>
        <v>C16 - Manufacture of wood and of products of wood and cork, except furniture; manufacture of articles of straw and plaiting materials</v>
      </c>
      <c r="M172" s="2" t="s">
        <v>358</v>
      </c>
      <c r="N172" s="2" t="s">
        <v>359</v>
      </c>
      <c r="O172" s="2" t="s">
        <v>2286</v>
      </c>
      <c r="P172" s="2"/>
      <c r="Q172" s="2"/>
      <c r="R172" s="2"/>
      <c r="S172" s="15">
        <f t="shared" si="14"/>
        <v>41827</v>
      </c>
      <c r="T172" s="15" t="str">
        <f t="shared" si="15"/>
        <v/>
      </c>
      <c r="U172" s="15" t="str">
        <f t="shared" si="16"/>
        <v/>
      </c>
      <c r="V172" s="2"/>
    </row>
    <row r="173" spans="1:22">
      <c r="A173" s="2" t="s">
        <v>8623</v>
      </c>
      <c r="B173" s="2" t="s">
        <v>5289</v>
      </c>
      <c r="C173" s="2"/>
      <c r="D173" s="2" t="s">
        <v>2286</v>
      </c>
      <c r="E173" s="15">
        <v>41827</v>
      </c>
      <c r="F173" s="2"/>
      <c r="G173" s="2"/>
      <c r="H173" s="2">
        <f t="shared" si="12"/>
        <v>1</v>
      </c>
      <c r="I173" s="2"/>
      <c r="J173" s="22" t="s">
        <v>8622</v>
      </c>
      <c r="K173" s="2" t="str">
        <f t="shared" si="17"/>
        <v>C161</v>
      </c>
      <c r="L173" s="2" t="str">
        <f t="shared" si="13"/>
        <v>C16.1 - Sawmilling and planing of wood</v>
      </c>
      <c r="M173" s="2" t="s">
        <v>358</v>
      </c>
      <c r="N173" s="2" t="s">
        <v>359</v>
      </c>
      <c r="O173" s="2" t="s">
        <v>2286</v>
      </c>
      <c r="P173" s="2"/>
      <c r="Q173" s="2"/>
      <c r="R173" s="2"/>
      <c r="S173" s="15">
        <f t="shared" si="14"/>
        <v>41827</v>
      </c>
      <c r="T173" s="15" t="str">
        <f t="shared" si="15"/>
        <v/>
      </c>
      <c r="U173" s="15" t="str">
        <f t="shared" si="16"/>
        <v/>
      </c>
      <c r="V173" s="2"/>
    </row>
    <row r="174" spans="1:22">
      <c r="A174" s="2" t="s">
        <v>8624</v>
      </c>
      <c r="B174" s="2" t="s">
        <v>5290</v>
      </c>
      <c r="C174" s="2"/>
      <c r="D174" s="2" t="s">
        <v>2286</v>
      </c>
      <c r="E174" s="15">
        <v>41827</v>
      </c>
      <c r="F174" s="2"/>
      <c r="G174" s="2"/>
      <c r="H174" s="2">
        <f t="shared" si="12"/>
        <v>1</v>
      </c>
      <c r="I174" s="2"/>
      <c r="J174" s="100" t="s">
        <v>8623</v>
      </c>
      <c r="K174" s="2" t="str">
        <f t="shared" si="17"/>
        <v>C1610</v>
      </c>
      <c r="L174" s="2" t="str">
        <f t="shared" si="13"/>
        <v>C16.1.0 - Sawmilling and planing of wood</v>
      </c>
      <c r="M174" s="2"/>
      <c r="N174" s="2" t="s">
        <v>359</v>
      </c>
      <c r="O174" s="2" t="s">
        <v>2286</v>
      </c>
      <c r="P174" s="2"/>
      <c r="Q174" s="2"/>
      <c r="R174" s="2"/>
      <c r="S174" s="15">
        <f t="shared" si="14"/>
        <v>41827</v>
      </c>
      <c r="T174" s="15" t="str">
        <f t="shared" si="15"/>
        <v/>
      </c>
      <c r="U174" s="15" t="str">
        <f t="shared" si="16"/>
        <v/>
      </c>
      <c r="V174" s="2"/>
    </row>
    <row r="175" spans="1:22">
      <c r="A175" s="2" t="s">
        <v>8625</v>
      </c>
      <c r="B175" s="2" t="s">
        <v>5291</v>
      </c>
      <c r="C175" s="2"/>
      <c r="D175" s="2" t="s">
        <v>2286</v>
      </c>
      <c r="E175" s="15">
        <v>41827</v>
      </c>
      <c r="F175" s="2"/>
      <c r="G175" s="2"/>
      <c r="H175" s="2">
        <f t="shared" si="12"/>
        <v>1</v>
      </c>
      <c r="I175" s="2"/>
      <c r="J175" s="22" t="s">
        <v>8624</v>
      </c>
      <c r="K175" s="2" t="str">
        <f t="shared" si="17"/>
        <v>C162</v>
      </c>
      <c r="L175" s="2" t="str">
        <f t="shared" si="13"/>
        <v>C16.2 - Manufacture of products of wood, cork, straw and plaiting materials</v>
      </c>
      <c r="M175" s="2" t="s">
        <v>358</v>
      </c>
      <c r="N175" s="2" t="s">
        <v>359</v>
      </c>
      <c r="O175" s="2" t="s">
        <v>2286</v>
      </c>
      <c r="P175" s="2"/>
      <c r="Q175" s="2"/>
      <c r="R175" s="2"/>
      <c r="S175" s="15">
        <f t="shared" si="14"/>
        <v>41827</v>
      </c>
      <c r="T175" s="15" t="str">
        <f t="shared" si="15"/>
        <v/>
      </c>
      <c r="U175" s="15" t="str">
        <f t="shared" si="16"/>
        <v/>
      </c>
      <c r="V175" s="2"/>
    </row>
    <row r="176" spans="1:22">
      <c r="A176" s="2" t="s">
        <v>8626</v>
      </c>
      <c r="B176" s="2" t="s">
        <v>5292</v>
      </c>
      <c r="C176" s="2"/>
      <c r="D176" s="2" t="s">
        <v>2286</v>
      </c>
      <c r="E176" s="15">
        <v>41827</v>
      </c>
      <c r="F176" s="2"/>
      <c r="G176" s="2"/>
      <c r="H176" s="2">
        <f t="shared" si="12"/>
        <v>1</v>
      </c>
      <c r="I176" s="2"/>
      <c r="J176" s="100" t="s">
        <v>8625</v>
      </c>
      <c r="K176" s="2" t="str">
        <f t="shared" si="17"/>
        <v>C1621</v>
      </c>
      <c r="L176" s="2" t="str">
        <f t="shared" si="13"/>
        <v>C16.2.1 - Manufacture of veneer sheets and wood-based panels</v>
      </c>
      <c r="M176" s="2"/>
      <c r="N176" s="2" t="s">
        <v>359</v>
      </c>
      <c r="O176" s="2" t="s">
        <v>2286</v>
      </c>
      <c r="P176" s="2"/>
      <c r="Q176" s="2"/>
      <c r="R176" s="2"/>
      <c r="S176" s="15">
        <f t="shared" si="14"/>
        <v>41827</v>
      </c>
      <c r="T176" s="15" t="str">
        <f t="shared" si="15"/>
        <v/>
      </c>
      <c r="U176" s="15" t="str">
        <f t="shared" si="16"/>
        <v/>
      </c>
      <c r="V176" s="2"/>
    </row>
    <row r="177" spans="1:22">
      <c r="A177" s="2" t="s">
        <v>8627</v>
      </c>
      <c r="B177" s="2" t="s">
        <v>5293</v>
      </c>
      <c r="C177" s="2"/>
      <c r="D177" s="2" t="s">
        <v>2286</v>
      </c>
      <c r="E177" s="15">
        <v>41827</v>
      </c>
      <c r="F177" s="2"/>
      <c r="G177" s="2"/>
      <c r="H177" s="2">
        <f t="shared" si="12"/>
        <v>1</v>
      </c>
      <c r="I177" s="2"/>
      <c r="J177" s="100" t="s">
        <v>8626</v>
      </c>
      <c r="K177" s="2" t="str">
        <f t="shared" si="17"/>
        <v>C1622</v>
      </c>
      <c r="L177" s="2" t="str">
        <f t="shared" si="13"/>
        <v>C16.2.2 - Manufacture of assembled parquet floors</v>
      </c>
      <c r="M177" s="2"/>
      <c r="N177" s="2" t="s">
        <v>359</v>
      </c>
      <c r="O177" s="2" t="s">
        <v>2286</v>
      </c>
      <c r="P177" s="2"/>
      <c r="Q177" s="2"/>
      <c r="R177" s="2"/>
      <c r="S177" s="15">
        <f t="shared" si="14"/>
        <v>41827</v>
      </c>
      <c r="T177" s="15" t="str">
        <f t="shared" si="15"/>
        <v/>
      </c>
      <c r="U177" s="15" t="str">
        <f t="shared" si="16"/>
        <v/>
      </c>
      <c r="V177" s="2"/>
    </row>
    <row r="178" spans="1:22">
      <c r="A178" s="2" t="s">
        <v>8628</v>
      </c>
      <c r="B178" s="2" t="s">
        <v>5294</v>
      </c>
      <c r="C178" s="2"/>
      <c r="D178" s="2" t="s">
        <v>2286</v>
      </c>
      <c r="E178" s="15">
        <v>41827</v>
      </c>
      <c r="F178" s="2"/>
      <c r="G178" s="2"/>
      <c r="H178" s="2">
        <f t="shared" si="12"/>
        <v>1</v>
      </c>
      <c r="I178" s="2"/>
      <c r="J178" s="100" t="s">
        <v>8627</v>
      </c>
      <c r="K178" s="2" t="str">
        <f t="shared" si="17"/>
        <v>C1623</v>
      </c>
      <c r="L178" s="2" t="str">
        <f t="shared" si="13"/>
        <v>C16.2.3 - Manufacture of other builders' carpentry and joinery</v>
      </c>
      <c r="M178" s="2"/>
      <c r="N178" s="2" t="s">
        <v>359</v>
      </c>
      <c r="O178" s="2" t="s">
        <v>2286</v>
      </c>
      <c r="P178" s="2"/>
      <c r="Q178" s="2"/>
      <c r="R178" s="2"/>
      <c r="S178" s="15">
        <f t="shared" si="14"/>
        <v>41827</v>
      </c>
      <c r="T178" s="15" t="str">
        <f t="shared" si="15"/>
        <v/>
      </c>
      <c r="U178" s="15" t="str">
        <f t="shared" si="16"/>
        <v/>
      </c>
      <c r="V178" s="2"/>
    </row>
    <row r="179" spans="1:22">
      <c r="A179" s="2" t="s">
        <v>8629</v>
      </c>
      <c r="B179" s="2" t="s">
        <v>5295</v>
      </c>
      <c r="C179" s="2"/>
      <c r="D179" s="2" t="s">
        <v>2286</v>
      </c>
      <c r="E179" s="15">
        <v>41827</v>
      </c>
      <c r="F179" s="2"/>
      <c r="G179" s="2"/>
      <c r="H179" s="2">
        <f t="shared" si="12"/>
        <v>1</v>
      </c>
      <c r="I179" s="2"/>
      <c r="J179" s="100" t="s">
        <v>8628</v>
      </c>
      <c r="K179" s="2" t="str">
        <f t="shared" si="17"/>
        <v>C1624</v>
      </c>
      <c r="L179" s="2" t="str">
        <f t="shared" si="13"/>
        <v>C16.2.4 - Manufacture of wooden containers</v>
      </c>
      <c r="M179" s="2"/>
      <c r="N179" s="2" t="s">
        <v>359</v>
      </c>
      <c r="O179" s="2" t="s">
        <v>2286</v>
      </c>
      <c r="P179" s="2"/>
      <c r="Q179" s="2"/>
      <c r="R179" s="2"/>
      <c r="S179" s="15">
        <f t="shared" si="14"/>
        <v>41827</v>
      </c>
      <c r="T179" s="15" t="str">
        <f t="shared" si="15"/>
        <v/>
      </c>
      <c r="U179" s="15" t="str">
        <f t="shared" si="16"/>
        <v/>
      </c>
      <c r="V179" s="2"/>
    </row>
    <row r="180" spans="1:22">
      <c r="A180" s="2" t="s">
        <v>8630</v>
      </c>
      <c r="B180" s="2" t="s">
        <v>5296</v>
      </c>
      <c r="C180" s="2"/>
      <c r="D180" s="2" t="s">
        <v>2286</v>
      </c>
      <c r="E180" s="15">
        <v>41827</v>
      </c>
      <c r="F180" s="2"/>
      <c r="G180" s="2"/>
      <c r="H180" s="2">
        <f t="shared" si="12"/>
        <v>1</v>
      </c>
      <c r="I180" s="2"/>
      <c r="J180" s="100" t="s">
        <v>8629</v>
      </c>
      <c r="K180" s="2" t="str">
        <f t="shared" si="17"/>
        <v>C1629</v>
      </c>
      <c r="L180" s="2" t="str">
        <f t="shared" si="13"/>
        <v>C16.2.9 - Manufacture of other products of wood; manufacture of articles of cork, straw and plaiting materials</v>
      </c>
      <c r="M180" s="2"/>
      <c r="N180" s="2" t="s">
        <v>359</v>
      </c>
      <c r="O180" s="2" t="s">
        <v>2286</v>
      </c>
      <c r="P180" s="2"/>
      <c r="Q180" s="2"/>
      <c r="R180" s="2"/>
      <c r="S180" s="15">
        <f t="shared" si="14"/>
        <v>41827</v>
      </c>
      <c r="T180" s="15" t="str">
        <f t="shared" si="15"/>
        <v/>
      </c>
      <c r="U180" s="15" t="str">
        <f t="shared" si="16"/>
        <v/>
      </c>
      <c r="V180" s="2"/>
    </row>
    <row r="181" spans="1:22">
      <c r="A181" s="2" t="s">
        <v>8631</v>
      </c>
      <c r="B181" s="2" t="s">
        <v>5297</v>
      </c>
      <c r="C181" s="2"/>
      <c r="D181" s="2" t="s">
        <v>2286</v>
      </c>
      <c r="E181" s="15">
        <v>41827</v>
      </c>
      <c r="F181" s="2"/>
      <c r="G181" s="2"/>
      <c r="H181" s="2">
        <f t="shared" si="12"/>
        <v>1</v>
      </c>
      <c r="I181" s="2"/>
      <c r="J181" s="21" t="s">
        <v>8630</v>
      </c>
      <c r="K181" s="2" t="str">
        <f t="shared" si="17"/>
        <v>C17</v>
      </c>
      <c r="L181" s="2" t="str">
        <f t="shared" si="13"/>
        <v>C17 - Manufacture of paper and paper products</v>
      </c>
      <c r="M181" s="2" t="s">
        <v>358</v>
      </c>
      <c r="N181" s="2" t="s">
        <v>359</v>
      </c>
      <c r="O181" s="2" t="s">
        <v>2286</v>
      </c>
      <c r="P181" s="2"/>
      <c r="Q181" s="2"/>
      <c r="R181" s="2"/>
      <c r="S181" s="15">
        <f t="shared" si="14"/>
        <v>41827</v>
      </c>
      <c r="T181" s="15" t="str">
        <f t="shared" si="15"/>
        <v/>
      </c>
      <c r="U181" s="15" t="str">
        <f t="shared" si="16"/>
        <v/>
      </c>
      <c r="V181" s="2"/>
    </row>
    <row r="182" spans="1:22">
      <c r="A182" s="2" t="s">
        <v>8632</v>
      </c>
      <c r="B182" s="2" t="s">
        <v>5298</v>
      </c>
      <c r="C182" s="2"/>
      <c r="D182" s="2" t="s">
        <v>2286</v>
      </c>
      <c r="E182" s="15">
        <v>41827</v>
      </c>
      <c r="F182" s="2"/>
      <c r="G182" s="2"/>
      <c r="H182" s="2">
        <f t="shared" si="12"/>
        <v>1</v>
      </c>
      <c r="I182" s="2"/>
      <c r="J182" s="22" t="s">
        <v>8631</v>
      </c>
      <c r="K182" s="2" t="str">
        <f t="shared" si="17"/>
        <v>C171</v>
      </c>
      <c r="L182" s="2" t="str">
        <f t="shared" si="13"/>
        <v>C17.1 - Manufacture of pulp, paper and paperboard</v>
      </c>
      <c r="M182" s="2" t="s">
        <v>358</v>
      </c>
      <c r="N182" s="2" t="s">
        <v>359</v>
      </c>
      <c r="O182" s="2" t="s">
        <v>2286</v>
      </c>
      <c r="P182" s="2"/>
      <c r="Q182" s="2"/>
      <c r="R182" s="2"/>
      <c r="S182" s="15">
        <f t="shared" si="14"/>
        <v>41827</v>
      </c>
      <c r="T182" s="15" t="str">
        <f t="shared" si="15"/>
        <v/>
      </c>
      <c r="U182" s="15" t="str">
        <f t="shared" si="16"/>
        <v/>
      </c>
      <c r="V182" s="2"/>
    </row>
    <row r="183" spans="1:22">
      <c r="A183" s="2" t="s">
        <v>8633</v>
      </c>
      <c r="B183" s="2" t="s">
        <v>5299</v>
      </c>
      <c r="C183" s="2"/>
      <c r="D183" s="2" t="s">
        <v>2286</v>
      </c>
      <c r="E183" s="15">
        <v>41827</v>
      </c>
      <c r="F183" s="2"/>
      <c r="G183" s="2"/>
      <c r="H183" s="2">
        <f t="shared" si="12"/>
        <v>1</v>
      </c>
      <c r="I183" s="2"/>
      <c r="J183" s="100" t="s">
        <v>8632</v>
      </c>
      <c r="K183" s="2" t="str">
        <f t="shared" si="17"/>
        <v>C1711</v>
      </c>
      <c r="L183" s="2" t="str">
        <f t="shared" si="13"/>
        <v>C17.1.1 - Manufacture of pulp</v>
      </c>
      <c r="M183" s="2"/>
      <c r="N183" s="2" t="s">
        <v>359</v>
      </c>
      <c r="O183" s="2" t="s">
        <v>2286</v>
      </c>
      <c r="P183" s="2"/>
      <c r="Q183" s="2"/>
      <c r="R183" s="2"/>
      <c r="S183" s="15">
        <f t="shared" si="14"/>
        <v>41827</v>
      </c>
      <c r="T183" s="15" t="str">
        <f t="shared" si="15"/>
        <v/>
      </c>
      <c r="U183" s="15" t="str">
        <f t="shared" si="16"/>
        <v/>
      </c>
      <c r="V183" s="2"/>
    </row>
    <row r="184" spans="1:22">
      <c r="A184" s="2" t="s">
        <v>8634</v>
      </c>
      <c r="B184" s="2" t="s">
        <v>5300</v>
      </c>
      <c r="C184" s="2"/>
      <c r="D184" s="2" t="s">
        <v>2286</v>
      </c>
      <c r="E184" s="15">
        <v>41827</v>
      </c>
      <c r="F184" s="2"/>
      <c r="G184" s="2"/>
      <c r="H184" s="2">
        <f t="shared" si="12"/>
        <v>1</v>
      </c>
      <c r="I184" s="2"/>
      <c r="J184" s="100" t="s">
        <v>8633</v>
      </c>
      <c r="K184" s="2" t="str">
        <f t="shared" si="17"/>
        <v>C1712</v>
      </c>
      <c r="L184" s="2" t="str">
        <f t="shared" si="13"/>
        <v>C17.1.2 - Manufacture of paper and paperboard</v>
      </c>
      <c r="M184" s="2"/>
      <c r="N184" s="2" t="s">
        <v>359</v>
      </c>
      <c r="O184" s="2" t="s">
        <v>2286</v>
      </c>
      <c r="P184" s="2"/>
      <c r="Q184" s="2"/>
      <c r="R184" s="2"/>
      <c r="S184" s="15">
        <f t="shared" si="14"/>
        <v>41827</v>
      </c>
      <c r="T184" s="15" t="str">
        <f t="shared" si="15"/>
        <v/>
      </c>
      <c r="U184" s="15" t="str">
        <f t="shared" si="16"/>
        <v/>
      </c>
      <c r="V184" s="2"/>
    </row>
    <row r="185" spans="1:22">
      <c r="A185" s="2" t="s">
        <v>8635</v>
      </c>
      <c r="B185" s="2" t="s">
        <v>5301</v>
      </c>
      <c r="C185" s="2"/>
      <c r="D185" s="2" t="s">
        <v>2286</v>
      </c>
      <c r="E185" s="15">
        <v>41827</v>
      </c>
      <c r="F185" s="2"/>
      <c r="G185" s="2"/>
      <c r="H185" s="2">
        <f t="shared" si="12"/>
        <v>1</v>
      </c>
      <c r="I185" s="2"/>
      <c r="J185" s="22" t="s">
        <v>8634</v>
      </c>
      <c r="K185" s="2" t="str">
        <f t="shared" si="17"/>
        <v>C172</v>
      </c>
      <c r="L185" s="2" t="str">
        <f t="shared" si="13"/>
        <v>C17.2 - Manufacture of articles of paper and paperboard</v>
      </c>
      <c r="M185" s="2" t="s">
        <v>358</v>
      </c>
      <c r="N185" s="2" t="s">
        <v>359</v>
      </c>
      <c r="O185" s="2" t="s">
        <v>2286</v>
      </c>
      <c r="P185" s="2"/>
      <c r="Q185" s="2"/>
      <c r="R185" s="2"/>
      <c r="S185" s="15">
        <f t="shared" si="14"/>
        <v>41827</v>
      </c>
      <c r="T185" s="15" t="str">
        <f t="shared" si="15"/>
        <v/>
      </c>
      <c r="U185" s="15" t="str">
        <f t="shared" si="16"/>
        <v/>
      </c>
      <c r="V185" s="2"/>
    </row>
    <row r="186" spans="1:22">
      <c r="A186" s="2" t="s">
        <v>8636</v>
      </c>
      <c r="B186" s="2" t="s">
        <v>5302</v>
      </c>
      <c r="C186" s="2"/>
      <c r="D186" s="2" t="s">
        <v>2286</v>
      </c>
      <c r="E186" s="15">
        <v>41827</v>
      </c>
      <c r="F186" s="2"/>
      <c r="G186" s="2"/>
      <c r="H186" s="2">
        <f t="shared" si="12"/>
        <v>1</v>
      </c>
      <c r="I186" s="2"/>
      <c r="J186" s="100" t="s">
        <v>8635</v>
      </c>
      <c r="K186" s="2" t="str">
        <f t="shared" si="17"/>
        <v>C1721</v>
      </c>
      <c r="L186" s="2" t="str">
        <f t="shared" si="13"/>
        <v>C17.2.1 - Manufacture of corrugated paper and paperboard and of containers of paper and paperboard</v>
      </c>
      <c r="M186" s="2"/>
      <c r="N186" s="2" t="s">
        <v>359</v>
      </c>
      <c r="O186" s="2" t="s">
        <v>2286</v>
      </c>
      <c r="P186" s="2"/>
      <c r="Q186" s="2"/>
      <c r="R186" s="2"/>
      <c r="S186" s="15">
        <f t="shared" si="14"/>
        <v>41827</v>
      </c>
      <c r="T186" s="15" t="str">
        <f t="shared" si="15"/>
        <v/>
      </c>
      <c r="U186" s="15" t="str">
        <f t="shared" si="16"/>
        <v/>
      </c>
      <c r="V186" s="2"/>
    </row>
    <row r="187" spans="1:22">
      <c r="A187" s="2" t="s">
        <v>8637</v>
      </c>
      <c r="B187" s="2" t="s">
        <v>5303</v>
      </c>
      <c r="C187" s="2"/>
      <c r="D187" s="2" t="s">
        <v>2286</v>
      </c>
      <c r="E187" s="15">
        <v>41827</v>
      </c>
      <c r="F187" s="2"/>
      <c r="G187" s="2"/>
      <c r="H187" s="2">
        <f t="shared" si="12"/>
        <v>1</v>
      </c>
      <c r="I187" s="2"/>
      <c r="J187" s="100" t="s">
        <v>8636</v>
      </c>
      <c r="K187" s="2" t="str">
        <f t="shared" si="17"/>
        <v>C1722</v>
      </c>
      <c r="L187" s="2" t="str">
        <f t="shared" si="13"/>
        <v>C17.2.2 - Manufacture of household and sanitary goods and of toilet requisites</v>
      </c>
      <c r="M187" s="2"/>
      <c r="N187" s="2" t="s">
        <v>359</v>
      </c>
      <c r="O187" s="2" t="s">
        <v>2286</v>
      </c>
      <c r="P187" s="2" t="s">
        <v>6116</v>
      </c>
      <c r="Q187" s="2"/>
      <c r="R187" s="2"/>
      <c r="S187" s="15">
        <f t="shared" si="14"/>
        <v>41827</v>
      </c>
      <c r="T187" s="15" t="str">
        <f t="shared" si="15"/>
        <v/>
      </c>
      <c r="U187" s="15" t="str">
        <f t="shared" si="16"/>
        <v/>
      </c>
      <c r="V187" s="2"/>
    </row>
    <row r="188" spans="1:22">
      <c r="A188" s="2" t="s">
        <v>8638</v>
      </c>
      <c r="B188" s="2" t="s">
        <v>5304</v>
      </c>
      <c r="C188" s="2"/>
      <c r="D188" s="2" t="s">
        <v>2286</v>
      </c>
      <c r="E188" s="15">
        <v>41827</v>
      </c>
      <c r="F188" s="2"/>
      <c r="G188" s="2"/>
      <c r="H188" s="2">
        <f t="shared" si="12"/>
        <v>1</v>
      </c>
      <c r="I188" s="2"/>
      <c r="J188" s="100" t="s">
        <v>8637</v>
      </c>
      <c r="K188" s="2" t="str">
        <f t="shared" si="17"/>
        <v>C1723</v>
      </c>
      <c r="L188" s="2" t="str">
        <f t="shared" si="13"/>
        <v>C17.2.3 - Manufacture of paper stationery</v>
      </c>
      <c r="M188" s="2"/>
      <c r="N188" s="2" t="s">
        <v>359</v>
      </c>
      <c r="O188" s="2" t="s">
        <v>2286</v>
      </c>
      <c r="P188" s="2"/>
      <c r="Q188" s="2"/>
      <c r="R188" s="2"/>
      <c r="S188" s="15">
        <f t="shared" si="14"/>
        <v>41827</v>
      </c>
      <c r="T188" s="15" t="str">
        <f t="shared" si="15"/>
        <v/>
      </c>
      <c r="U188" s="15" t="str">
        <f t="shared" si="16"/>
        <v/>
      </c>
      <c r="V188" s="2"/>
    </row>
    <row r="189" spans="1:22">
      <c r="A189" s="2" t="s">
        <v>8639</v>
      </c>
      <c r="B189" s="2" t="s">
        <v>5305</v>
      </c>
      <c r="C189" s="2"/>
      <c r="D189" s="2" t="s">
        <v>2286</v>
      </c>
      <c r="E189" s="15">
        <v>41827</v>
      </c>
      <c r="F189" s="2"/>
      <c r="G189" s="2"/>
      <c r="H189" s="2">
        <f t="shared" si="12"/>
        <v>1</v>
      </c>
      <c r="I189" s="2"/>
      <c r="J189" s="100" t="s">
        <v>8638</v>
      </c>
      <c r="K189" s="2" t="str">
        <f t="shared" si="17"/>
        <v>C1724</v>
      </c>
      <c r="L189" s="2" t="str">
        <f t="shared" si="13"/>
        <v>C17.2.4 - Manufacture of wallpaper</v>
      </c>
      <c r="M189" s="2"/>
      <c r="N189" s="2" t="s">
        <v>359</v>
      </c>
      <c r="O189" s="2" t="s">
        <v>2286</v>
      </c>
      <c r="P189" s="2"/>
      <c r="Q189" s="2"/>
      <c r="R189" s="2"/>
      <c r="S189" s="15">
        <f t="shared" si="14"/>
        <v>41827</v>
      </c>
      <c r="T189" s="15" t="str">
        <f t="shared" si="15"/>
        <v/>
      </c>
      <c r="U189" s="15" t="str">
        <f t="shared" si="16"/>
        <v/>
      </c>
      <c r="V189" s="2"/>
    </row>
    <row r="190" spans="1:22">
      <c r="A190" s="2" t="s">
        <v>8640</v>
      </c>
      <c r="B190" s="2" t="s">
        <v>5306</v>
      </c>
      <c r="C190" s="2"/>
      <c r="D190" s="2" t="s">
        <v>2286</v>
      </c>
      <c r="E190" s="15">
        <v>41827</v>
      </c>
      <c r="F190" s="2"/>
      <c r="G190" s="2"/>
      <c r="H190" s="2">
        <f t="shared" si="12"/>
        <v>1</v>
      </c>
      <c r="I190" s="2"/>
      <c r="J190" s="100" t="s">
        <v>8639</v>
      </c>
      <c r="K190" s="2" t="str">
        <f t="shared" si="17"/>
        <v>C1729</v>
      </c>
      <c r="L190" s="2" t="str">
        <f t="shared" si="13"/>
        <v>C17.2.9 - Manufacture of other articles of paper and paperboard</v>
      </c>
      <c r="M190" s="2"/>
      <c r="N190" s="2" t="s">
        <v>359</v>
      </c>
      <c r="O190" s="2" t="s">
        <v>2286</v>
      </c>
      <c r="P190" s="2"/>
      <c r="Q190" s="2"/>
      <c r="R190" s="2"/>
      <c r="S190" s="15">
        <f t="shared" si="14"/>
        <v>41827</v>
      </c>
      <c r="T190" s="15" t="str">
        <f t="shared" si="15"/>
        <v/>
      </c>
      <c r="U190" s="15" t="str">
        <f t="shared" si="16"/>
        <v/>
      </c>
      <c r="V190" s="2"/>
    </row>
    <row r="191" spans="1:22">
      <c r="A191" s="2" t="s">
        <v>8641</v>
      </c>
      <c r="B191" s="2" t="s">
        <v>5307</v>
      </c>
      <c r="C191" s="2"/>
      <c r="D191" s="2" t="s">
        <v>2286</v>
      </c>
      <c r="E191" s="15">
        <v>41827</v>
      </c>
      <c r="F191" s="2"/>
      <c r="G191" s="2"/>
      <c r="H191" s="2">
        <f t="shared" si="12"/>
        <v>1</v>
      </c>
      <c r="I191" s="2"/>
      <c r="J191" s="21" t="s">
        <v>8640</v>
      </c>
      <c r="K191" s="2" t="str">
        <f t="shared" si="17"/>
        <v>C18</v>
      </c>
      <c r="L191" s="2" t="str">
        <f t="shared" si="13"/>
        <v>C18 - Printing and reproduction of recorded media</v>
      </c>
      <c r="M191" s="2" t="s">
        <v>358</v>
      </c>
      <c r="N191" s="2" t="s">
        <v>359</v>
      </c>
      <c r="O191" s="2" t="s">
        <v>2286</v>
      </c>
      <c r="P191" s="2"/>
      <c r="Q191" s="2"/>
      <c r="R191" s="2"/>
      <c r="S191" s="15">
        <f t="shared" si="14"/>
        <v>41827</v>
      </c>
      <c r="T191" s="15" t="str">
        <f t="shared" si="15"/>
        <v/>
      </c>
      <c r="U191" s="15" t="str">
        <f t="shared" si="16"/>
        <v/>
      </c>
      <c r="V191" s="2"/>
    </row>
    <row r="192" spans="1:22">
      <c r="A192" s="2" t="s">
        <v>8642</v>
      </c>
      <c r="B192" s="2" t="s">
        <v>5308</v>
      </c>
      <c r="C192" s="2"/>
      <c r="D192" s="2" t="s">
        <v>2286</v>
      </c>
      <c r="E192" s="15">
        <v>41827</v>
      </c>
      <c r="F192" s="2"/>
      <c r="G192" s="2"/>
      <c r="H192" s="2">
        <f t="shared" si="12"/>
        <v>1</v>
      </c>
      <c r="I192" s="2"/>
      <c r="J192" s="22" t="s">
        <v>8641</v>
      </c>
      <c r="K192" s="2" t="str">
        <f t="shared" si="17"/>
        <v>C181</v>
      </c>
      <c r="L192" s="2" t="str">
        <f t="shared" si="13"/>
        <v>C18.1 - Printing and service activities related to printing</v>
      </c>
      <c r="M192" s="2" t="s">
        <v>358</v>
      </c>
      <c r="N192" s="2" t="s">
        <v>359</v>
      </c>
      <c r="O192" s="2" t="s">
        <v>2286</v>
      </c>
      <c r="P192" s="2"/>
      <c r="Q192" s="2"/>
      <c r="R192" s="2"/>
      <c r="S192" s="15">
        <f t="shared" si="14"/>
        <v>41827</v>
      </c>
      <c r="T192" s="15" t="str">
        <f t="shared" si="15"/>
        <v/>
      </c>
      <c r="U192" s="15" t="str">
        <f t="shared" si="16"/>
        <v/>
      </c>
      <c r="V192" s="2"/>
    </row>
    <row r="193" spans="1:22">
      <c r="A193" s="2" t="s">
        <v>8643</v>
      </c>
      <c r="B193" s="2" t="s">
        <v>5309</v>
      </c>
      <c r="C193" s="2"/>
      <c r="D193" s="2" t="s">
        <v>2286</v>
      </c>
      <c r="E193" s="15">
        <v>41827</v>
      </c>
      <c r="F193" s="2"/>
      <c r="G193" s="2"/>
      <c r="H193" s="2">
        <f t="shared" si="12"/>
        <v>1</v>
      </c>
      <c r="I193" s="2"/>
      <c r="J193" s="100" t="s">
        <v>8642</v>
      </c>
      <c r="K193" s="2" t="str">
        <f t="shared" si="17"/>
        <v>C1811</v>
      </c>
      <c r="L193" s="2" t="str">
        <f t="shared" si="13"/>
        <v>C18.1.1 - Printing of newspapers</v>
      </c>
      <c r="M193" s="2"/>
      <c r="N193" s="2" t="s">
        <v>359</v>
      </c>
      <c r="O193" s="2" t="s">
        <v>2286</v>
      </c>
      <c r="P193" s="2"/>
      <c r="Q193" s="2"/>
      <c r="R193" s="2"/>
      <c r="S193" s="15">
        <f t="shared" si="14"/>
        <v>41827</v>
      </c>
      <c r="T193" s="15" t="str">
        <f t="shared" si="15"/>
        <v/>
      </c>
      <c r="U193" s="15" t="str">
        <f t="shared" si="16"/>
        <v/>
      </c>
      <c r="V193" s="2"/>
    </row>
    <row r="194" spans="1:22">
      <c r="A194" s="2" t="s">
        <v>8644</v>
      </c>
      <c r="B194" s="2" t="s">
        <v>5310</v>
      </c>
      <c r="C194" s="2"/>
      <c r="D194" s="2" t="s">
        <v>2286</v>
      </c>
      <c r="E194" s="15">
        <v>41827</v>
      </c>
      <c r="F194" s="2"/>
      <c r="G194" s="2"/>
      <c r="H194" s="2">
        <f t="shared" si="12"/>
        <v>1</v>
      </c>
      <c r="I194" s="2"/>
      <c r="J194" s="100" t="s">
        <v>8643</v>
      </c>
      <c r="K194" s="2" t="str">
        <f t="shared" si="17"/>
        <v>C1812</v>
      </c>
      <c r="L194" s="2" t="str">
        <f t="shared" si="13"/>
        <v>C18.1.2 - Other printing</v>
      </c>
      <c r="M194" s="2"/>
      <c r="N194" s="2" t="s">
        <v>359</v>
      </c>
      <c r="O194" s="2" t="s">
        <v>2286</v>
      </c>
      <c r="P194" s="2"/>
      <c r="Q194" s="2"/>
      <c r="R194" s="2"/>
      <c r="S194" s="15">
        <f t="shared" si="14"/>
        <v>41827</v>
      </c>
      <c r="T194" s="15" t="str">
        <f t="shared" si="15"/>
        <v/>
      </c>
      <c r="U194" s="15" t="str">
        <f t="shared" si="16"/>
        <v/>
      </c>
      <c r="V194" s="2"/>
    </row>
    <row r="195" spans="1:22">
      <c r="A195" s="2" t="s">
        <v>8645</v>
      </c>
      <c r="B195" s="2" t="s">
        <v>5311</v>
      </c>
      <c r="C195" s="2"/>
      <c r="D195" s="2" t="s">
        <v>2286</v>
      </c>
      <c r="E195" s="15">
        <v>41827</v>
      </c>
      <c r="F195" s="2"/>
      <c r="G195" s="2"/>
      <c r="H195" s="2">
        <f t="shared" ref="H195:H258" si="18">COUNTIF(J:J,A195)</f>
        <v>1</v>
      </c>
      <c r="I195" s="2"/>
      <c r="J195" s="100" t="s">
        <v>8644</v>
      </c>
      <c r="K195" s="2" t="str">
        <f t="shared" si="17"/>
        <v>C1813</v>
      </c>
      <c r="L195" s="2" t="str">
        <f t="shared" si="13"/>
        <v>C18.1.3 - Pre-press and pre-media services</v>
      </c>
      <c r="M195" s="2"/>
      <c r="N195" s="2" t="s">
        <v>359</v>
      </c>
      <c r="O195" s="2" t="s">
        <v>2286</v>
      </c>
      <c r="P195" s="2"/>
      <c r="Q195" s="2"/>
      <c r="R195" s="2"/>
      <c r="S195" s="15">
        <f t="shared" si="14"/>
        <v>41827</v>
      </c>
      <c r="T195" s="15" t="str">
        <f t="shared" si="15"/>
        <v/>
      </c>
      <c r="U195" s="15" t="str">
        <f t="shared" si="16"/>
        <v/>
      </c>
      <c r="V195" s="2"/>
    </row>
    <row r="196" spans="1:22">
      <c r="A196" s="2" t="s">
        <v>8646</v>
      </c>
      <c r="B196" s="2" t="s">
        <v>5312</v>
      </c>
      <c r="C196" s="2"/>
      <c r="D196" s="2" t="s">
        <v>2286</v>
      </c>
      <c r="E196" s="15">
        <v>41827</v>
      </c>
      <c r="F196" s="2"/>
      <c r="G196" s="2"/>
      <c r="H196" s="2">
        <f t="shared" si="18"/>
        <v>1</v>
      </c>
      <c r="I196" s="2"/>
      <c r="J196" s="100" t="s">
        <v>8645</v>
      </c>
      <c r="K196" s="2" t="str">
        <f t="shared" si="17"/>
        <v>C1814</v>
      </c>
      <c r="L196" s="2" t="str">
        <f t="shared" ref="L196:L259" si="19">J196</f>
        <v>C18.1.4 - Binding and related services</v>
      </c>
      <c r="M196" s="2"/>
      <c r="N196" s="2" t="s">
        <v>359</v>
      </c>
      <c r="O196" s="2" t="s">
        <v>2286</v>
      </c>
      <c r="P196" s="2"/>
      <c r="Q196" s="2"/>
      <c r="R196" s="2"/>
      <c r="S196" s="15">
        <f t="shared" ref="S196:S259" si="20">VLOOKUP(J196,A:G,5,FALSE)</f>
        <v>41827</v>
      </c>
      <c r="T196" s="15" t="str">
        <f t="shared" ref="T196:T259" si="21">IF(VLOOKUP(J196,A:G,6,FALSE)=0,"",VLOOKUP(J196,A:G,6,FALSE))</f>
        <v/>
      </c>
      <c r="U196" s="15" t="str">
        <f t="shared" ref="U196:U259" si="22">IF(VLOOKUP(J196,A:G,7,FALSE)=0,"",VLOOKUP(J196,A:G,7,FALSE))</f>
        <v/>
      </c>
      <c r="V196" s="2"/>
    </row>
    <row r="197" spans="1:22">
      <c r="A197" s="2" t="s">
        <v>8647</v>
      </c>
      <c r="B197" s="2" t="s">
        <v>5313</v>
      </c>
      <c r="C197" s="2"/>
      <c r="D197" s="2" t="s">
        <v>2286</v>
      </c>
      <c r="E197" s="15">
        <v>41827</v>
      </c>
      <c r="F197" s="2"/>
      <c r="G197" s="2"/>
      <c r="H197" s="2">
        <f t="shared" si="18"/>
        <v>1</v>
      </c>
      <c r="I197" s="2"/>
      <c r="J197" s="22" t="s">
        <v>8646</v>
      </c>
      <c r="K197" s="2" t="str">
        <f t="shared" ref="K197:K260" si="23">VLOOKUP(J197,$A$2:$B$1100,2,0)</f>
        <v>C182</v>
      </c>
      <c r="L197" s="2" t="str">
        <f t="shared" si="19"/>
        <v>C18.2 - Reproduction of recorded media</v>
      </c>
      <c r="M197" s="2" t="s">
        <v>358</v>
      </c>
      <c r="N197" s="2" t="s">
        <v>359</v>
      </c>
      <c r="O197" s="2" t="s">
        <v>2286</v>
      </c>
      <c r="P197" s="2"/>
      <c r="Q197" s="2"/>
      <c r="R197" s="2"/>
      <c r="S197" s="15">
        <f t="shared" si="20"/>
        <v>41827</v>
      </c>
      <c r="T197" s="15" t="str">
        <f t="shared" si="21"/>
        <v/>
      </c>
      <c r="U197" s="15" t="str">
        <f t="shared" si="22"/>
        <v/>
      </c>
      <c r="V197" s="2"/>
    </row>
    <row r="198" spans="1:22">
      <c r="A198" s="2" t="s">
        <v>8648</v>
      </c>
      <c r="B198" s="2" t="s">
        <v>5314</v>
      </c>
      <c r="C198" s="2"/>
      <c r="D198" s="2" t="s">
        <v>2286</v>
      </c>
      <c r="E198" s="15">
        <v>41827</v>
      </c>
      <c r="F198" s="2"/>
      <c r="G198" s="2"/>
      <c r="H198" s="2">
        <f t="shared" si="18"/>
        <v>1</v>
      </c>
      <c r="I198" s="2"/>
      <c r="J198" s="100" t="s">
        <v>8647</v>
      </c>
      <c r="K198" s="2" t="str">
        <f t="shared" si="23"/>
        <v>C1820</v>
      </c>
      <c r="L198" s="2" t="str">
        <f t="shared" si="19"/>
        <v>C18.2.0 - Reproduction of recorded media</v>
      </c>
      <c r="M198" s="2"/>
      <c r="N198" s="2" t="s">
        <v>359</v>
      </c>
      <c r="O198" s="2" t="s">
        <v>2286</v>
      </c>
      <c r="P198" s="2"/>
      <c r="Q198" s="2"/>
      <c r="R198" s="2"/>
      <c r="S198" s="15">
        <f t="shared" si="20"/>
        <v>41827</v>
      </c>
      <c r="T198" s="15" t="str">
        <f t="shared" si="21"/>
        <v/>
      </c>
      <c r="U198" s="15" t="str">
        <f t="shared" si="22"/>
        <v/>
      </c>
      <c r="V198" s="2"/>
    </row>
    <row r="199" spans="1:22">
      <c r="A199" s="2" t="s">
        <v>8649</v>
      </c>
      <c r="B199" s="2" t="s">
        <v>5315</v>
      </c>
      <c r="C199" s="2"/>
      <c r="D199" s="2" t="s">
        <v>2286</v>
      </c>
      <c r="E199" s="15">
        <v>41827</v>
      </c>
      <c r="F199" s="2"/>
      <c r="G199" s="2"/>
      <c r="H199" s="2">
        <f t="shared" si="18"/>
        <v>1</v>
      </c>
      <c r="I199" s="2"/>
      <c r="J199" s="21" t="s">
        <v>8648</v>
      </c>
      <c r="K199" s="2" t="str">
        <f t="shared" si="23"/>
        <v>C19</v>
      </c>
      <c r="L199" s="2" t="str">
        <f t="shared" si="19"/>
        <v>C19 - Manufacture of coke and refined petroleum products</v>
      </c>
      <c r="M199" s="2" t="s">
        <v>358</v>
      </c>
      <c r="N199" s="2" t="s">
        <v>359</v>
      </c>
      <c r="O199" s="2" t="s">
        <v>2286</v>
      </c>
      <c r="P199" s="2"/>
      <c r="Q199" s="2"/>
      <c r="R199" s="2"/>
      <c r="S199" s="15">
        <f t="shared" si="20"/>
        <v>41827</v>
      </c>
      <c r="T199" s="15" t="str">
        <f t="shared" si="21"/>
        <v/>
      </c>
      <c r="U199" s="15" t="str">
        <f t="shared" si="22"/>
        <v/>
      </c>
      <c r="V199" s="2"/>
    </row>
    <row r="200" spans="1:22">
      <c r="A200" s="2" t="s">
        <v>8650</v>
      </c>
      <c r="B200" s="2" t="s">
        <v>5316</v>
      </c>
      <c r="C200" s="2"/>
      <c r="D200" s="2" t="s">
        <v>2286</v>
      </c>
      <c r="E200" s="15">
        <v>41827</v>
      </c>
      <c r="F200" s="2"/>
      <c r="G200" s="2"/>
      <c r="H200" s="2">
        <f t="shared" si="18"/>
        <v>1</v>
      </c>
      <c r="I200" s="2"/>
      <c r="J200" s="22" t="s">
        <v>8649</v>
      </c>
      <c r="K200" s="2" t="str">
        <f t="shared" si="23"/>
        <v>C191</v>
      </c>
      <c r="L200" s="2" t="str">
        <f t="shared" si="19"/>
        <v>C19.1 - Manufacture of coke oven products</v>
      </c>
      <c r="M200" s="2" t="s">
        <v>358</v>
      </c>
      <c r="N200" s="2" t="s">
        <v>359</v>
      </c>
      <c r="O200" s="2" t="s">
        <v>2286</v>
      </c>
      <c r="P200" s="2"/>
      <c r="Q200" s="2"/>
      <c r="R200" s="2"/>
      <c r="S200" s="15">
        <f t="shared" si="20"/>
        <v>41827</v>
      </c>
      <c r="T200" s="15" t="str">
        <f t="shared" si="21"/>
        <v/>
      </c>
      <c r="U200" s="15" t="str">
        <f t="shared" si="22"/>
        <v/>
      </c>
      <c r="V200" s="2"/>
    </row>
    <row r="201" spans="1:22">
      <c r="A201" s="2" t="s">
        <v>8651</v>
      </c>
      <c r="B201" s="2" t="s">
        <v>5317</v>
      </c>
      <c r="C201" s="2"/>
      <c r="D201" s="2" t="s">
        <v>2286</v>
      </c>
      <c r="E201" s="15">
        <v>41827</v>
      </c>
      <c r="F201" s="2"/>
      <c r="G201" s="2"/>
      <c r="H201" s="2">
        <f t="shared" si="18"/>
        <v>1</v>
      </c>
      <c r="I201" s="2"/>
      <c r="J201" s="100" t="s">
        <v>8650</v>
      </c>
      <c r="K201" s="2" t="str">
        <f t="shared" si="23"/>
        <v>C1910</v>
      </c>
      <c r="L201" s="2" t="str">
        <f t="shared" si="19"/>
        <v>C19.1.0 - Manufacture of coke oven products</v>
      </c>
      <c r="M201" s="2"/>
      <c r="N201" s="2" t="s">
        <v>359</v>
      </c>
      <c r="O201" s="2" t="s">
        <v>2286</v>
      </c>
      <c r="P201" s="2"/>
      <c r="Q201" s="2"/>
      <c r="R201" s="2"/>
      <c r="S201" s="15">
        <f t="shared" si="20"/>
        <v>41827</v>
      </c>
      <c r="T201" s="15" t="str">
        <f t="shared" si="21"/>
        <v/>
      </c>
      <c r="U201" s="15" t="str">
        <f t="shared" si="22"/>
        <v/>
      </c>
      <c r="V201" s="2"/>
    </row>
    <row r="202" spans="1:22">
      <c r="A202" s="2" t="s">
        <v>8652</v>
      </c>
      <c r="B202" s="2" t="s">
        <v>5318</v>
      </c>
      <c r="C202" s="2"/>
      <c r="D202" s="2" t="s">
        <v>2286</v>
      </c>
      <c r="E202" s="15">
        <v>41827</v>
      </c>
      <c r="F202" s="2"/>
      <c r="G202" s="2"/>
      <c r="H202" s="2">
        <f t="shared" si="18"/>
        <v>1</v>
      </c>
      <c r="I202" s="2"/>
      <c r="J202" s="22" t="s">
        <v>8651</v>
      </c>
      <c r="K202" s="2" t="str">
        <f t="shared" si="23"/>
        <v>C192</v>
      </c>
      <c r="L202" s="2" t="str">
        <f t="shared" si="19"/>
        <v>C19.2 - Manufacture of refined petroleum products</v>
      </c>
      <c r="M202" s="2" t="s">
        <v>358</v>
      </c>
      <c r="N202" s="2" t="s">
        <v>359</v>
      </c>
      <c r="O202" s="2" t="s">
        <v>2286</v>
      </c>
      <c r="P202" s="2"/>
      <c r="Q202" s="2"/>
      <c r="R202" s="2"/>
      <c r="S202" s="15">
        <f t="shared" si="20"/>
        <v>41827</v>
      </c>
      <c r="T202" s="15" t="str">
        <f t="shared" si="21"/>
        <v/>
      </c>
      <c r="U202" s="15" t="str">
        <f t="shared" si="22"/>
        <v/>
      </c>
      <c r="V202" s="2"/>
    </row>
    <row r="203" spans="1:22">
      <c r="A203" s="2" t="s">
        <v>8653</v>
      </c>
      <c r="B203" s="2" t="s">
        <v>5319</v>
      </c>
      <c r="C203" s="2"/>
      <c r="D203" s="2" t="s">
        <v>2286</v>
      </c>
      <c r="E203" s="15">
        <v>41827</v>
      </c>
      <c r="F203" s="2"/>
      <c r="G203" s="2"/>
      <c r="H203" s="2">
        <f t="shared" si="18"/>
        <v>1</v>
      </c>
      <c r="I203" s="2"/>
      <c r="J203" s="100" t="s">
        <v>8652</v>
      </c>
      <c r="K203" s="2" t="str">
        <f t="shared" si="23"/>
        <v>C1920</v>
      </c>
      <c r="L203" s="2" t="str">
        <f t="shared" si="19"/>
        <v>C19.2.0 - Manufacture of refined petroleum products</v>
      </c>
      <c r="M203" s="2"/>
      <c r="N203" s="2" t="s">
        <v>359</v>
      </c>
      <c r="O203" s="2" t="s">
        <v>2286</v>
      </c>
      <c r="P203" s="2"/>
      <c r="Q203" s="2"/>
      <c r="R203" s="2"/>
      <c r="S203" s="15">
        <f t="shared" si="20"/>
        <v>41827</v>
      </c>
      <c r="T203" s="15" t="str">
        <f t="shared" si="21"/>
        <v/>
      </c>
      <c r="U203" s="15" t="str">
        <f t="shared" si="22"/>
        <v/>
      </c>
      <c r="V203" s="2"/>
    </row>
    <row r="204" spans="1:22">
      <c r="A204" s="2" t="s">
        <v>8654</v>
      </c>
      <c r="B204" s="2" t="s">
        <v>5320</v>
      </c>
      <c r="C204" s="2"/>
      <c r="D204" s="2" t="s">
        <v>2286</v>
      </c>
      <c r="E204" s="15">
        <v>41827</v>
      </c>
      <c r="F204" s="2"/>
      <c r="G204" s="2"/>
      <c r="H204" s="2">
        <f t="shared" si="18"/>
        <v>1</v>
      </c>
      <c r="I204" s="2"/>
      <c r="J204" s="21" t="s">
        <v>8653</v>
      </c>
      <c r="K204" s="2" t="str">
        <f t="shared" si="23"/>
        <v>C20</v>
      </c>
      <c r="L204" s="2" t="str">
        <f t="shared" si="19"/>
        <v>C20 - Manufacture of chemicals and chemical products</v>
      </c>
      <c r="M204" s="2" t="s">
        <v>358</v>
      </c>
      <c r="N204" s="2" t="s">
        <v>359</v>
      </c>
      <c r="O204" s="2" t="s">
        <v>2286</v>
      </c>
      <c r="P204" s="2"/>
      <c r="Q204" s="2"/>
      <c r="R204" s="2"/>
      <c r="S204" s="15">
        <f t="shared" si="20"/>
        <v>41827</v>
      </c>
      <c r="T204" s="15" t="str">
        <f t="shared" si="21"/>
        <v/>
      </c>
      <c r="U204" s="15" t="str">
        <f t="shared" si="22"/>
        <v/>
      </c>
      <c r="V204" s="2"/>
    </row>
    <row r="205" spans="1:22">
      <c r="A205" s="2" t="s">
        <v>8655</v>
      </c>
      <c r="B205" s="2" t="s">
        <v>5321</v>
      </c>
      <c r="C205" s="2"/>
      <c r="D205" s="2" t="s">
        <v>2286</v>
      </c>
      <c r="E205" s="15">
        <v>41827</v>
      </c>
      <c r="F205" s="2"/>
      <c r="G205" s="2"/>
      <c r="H205" s="2">
        <f t="shared" si="18"/>
        <v>1</v>
      </c>
      <c r="I205" s="2"/>
      <c r="J205" s="22" t="s">
        <v>8654</v>
      </c>
      <c r="K205" s="2" t="str">
        <f t="shared" si="23"/>
        <v>C201</v>
      </c>
      <c r="L205" s="2" t="str">
        <f t="shared" si="19"/>
        <v>C20.1 - Manufacture of basic chemicals, fertilisers and nitrogen compounds, plastics and synthetic rubber in primary forms</v>
      </c>
      <c r="M205" s="2" t="s">
        <v>358</v>
      </c>
      <c r="N205" s="2" t="s">
        <v>359</v>
      </c>
      <c r="O205" s="2" t="s">
        <v>2286</v>
      </c>
      <c r="P205" s="2"/>
      <c r="Q205" s="2"/>
      <c r="R205" s="2"/>
      <c r="S205" s="15">
        <f t="shared" si="20"/>
        <v>41827</v>
      </c>
      <c r="T205" s="15" t="str">
        <f t="shared" si="21"/>
        <v/>
      </c>
      <c r="U205" s="15" t="str">
        <f t="shared" si="22"/>
        <v/>
      </c>
      <c r="V205" s="2"/>
    </row>
    <row r="206" spans="1:22">
      <c r="A206" s="2" t="s">
        <v>8656</v>
      </c>
      <c r="B206" s="2" t="s">
        <v>5322</v>
      </c>
      <c r="C206" s="2"/>
      <c r="D206" s="2" t="s">
        <v>2286</v>
      </c>
      <c r="E206" s="15">
        <v>41827</v>
      </c>
      <c r="F206" s="2"/>
      <c r="G206" s="2"/>
      <c r="H206" s="2">
        <f t="shared" si="18"/>
        <v>1</v>
      </c>
      <c r="I206" s="2"/>
      <c r="J206" s="100" t="s">
        <v>8655</v>
      </c>
      <c r="K206" s="2" t="str">
        <f t="shared" si="23"/>
        <v>C2011</v>
      </c>
      <c r="L206" s="2" t="str">
        <f t="shared" si="19"/>
        <v>C20.1.1 - Manufacture of industrial gases</v>
      </c>
      <c r="M206" s="2"/>
      <c r="N206" s="2" t="s">
        <v>359</v>
      </c>
      <c r="O206" s="2" t="s">
        <v>2286</v>
      </c>
      <c r="P206" s="2"/>
      <c r="Q206" s="2"/>
      <c r="R206" s="2"/>
      <c r="S206" s="15">
        <f t="shared" si="20"/>
        <v>41827</v>
      </c>
      <c r="T206" s="15" t="str">
        <f t="shared" si="21"/>
        <v/>
      </c>
      <c r="U206" s="15" t="str">
        <f t="shared" si="22"/>
        <v/>
      </c>
      <c r="V206" s="2"/>
    </row>
    <row r="207" spans="1:22">
      <c r="A207" s="2" t="s">
        <v>8657</v>
      </c>
      <c r="B207" s="2" t="s">
        <v>5323</v>
      </c>
      <c r="C207" s="2"/>
      <c r="D207" s="2" t="s">
        <v>2286</v>
      </c>
      <c r="E207" s="15">
        <v>41827</v>
      </c>
      <c r="F207" s="2"/>
      <c r="G207" s="2"/>
      <c r="H207" s="2">
        <f t="shared" si="18"/>
        <v>1</v>
      </c>
      <c r="I207" s="2"/>
      <c r="J207" s="100" t="s">
        <v>8656</v>
      </c>
      <c r="K207" s="2" t="str">
        <f t="shared" si="23"/>
        <v>C2012</v>
      </c>
      <c r="L207" s="2" t="str">
        <f t="shared" si="19"/>
        <v>C20.1.2 - Manufacture of dyes and pigments</v>
      </c>
      <c r="M207" s="2"/>
      <c r="N207" s="2" t="s">
        <v>359</v>
      </c>
      <c r="O207" s="2" t="s">
        <v>2286</v>
      </c>
      <c r="P207" s="2"/>
      <c r="Q207" s="2"/>
      <c r="R207" s="2"/>
      <c r="S207" s="15">
        <f t="shared" si="20"/>
        <v>41827</v>
      </c>
      <c r="T207" s="15" t="str">
        <f t="shared" si="21"/>
        <v/>
      </c>
      <c r="U207" s="15" t="str">
        <f t="shared" si="22"/>
        <v/>
      </c>
      <c r="V207" s="2"/>
    </row>
    <row r="208" spans="1:22">
      <c r="A208" s="2" t="s">
        <v>8658</v>
      </c>
      <c r="B208" s="2" t="s">
        <v>5324</v>
      </c>
      <c r="C208" s="2"/>
      <c r="D208" s="2" t="s">
        <v>2286</v>
      </c>
      <c r="E208" s="15">
        <v>41827</v>
      </c>
      <c r="F208" s="2"/>
      <c r="G208" s="2"/>
      <c r="H208" s="2">
        <f t="shared" si="18"/>
        <v>1</v>
      </c>
      <c r="I208" s="2"/>
      <c r="J208" s="100" t="s">
        <v>8657</v>
      </c>
      <c r="K208" s="2" t="str">
        <f t="shared" si="23"/>
        <v>C2013</v>
      </c>
      <c r="L208" s="2" t="str">
        <f t="shared" si="19"/>
        <v>C20.1.3 - Manufacture of other inorganic basic chemicals</v>
      </c>
      <c r="M208" s="2"/>
      <c r="N208" s="2" t="s">
        <v>359</v>
      </c>
      <c r="O208" s="2" t="s">
        <v>2286</v>
      </c>
      <c r="P208" s="2" t="s">
        <v>6116</v>
      </c>
      <c r="Q208" s="2"/>
      <c r="R208" s="2"/>
      <c r="S208" s="15">
        <f t="shared" si="20"/>
        <v>41827</v>
      </c>
      <c r="T208" s="15" t="str">
        <f t="shared" si="21"/>
        <v/>
      </c>
      <c r="U208" s="15" t="str">
        <f t="shared" si="22"/>
        <v/>
      </c>
      <c r="V208" s="2"/>
    </row>
    <row r="209" spans="1:22">
      <c r="A209" s="2" t="s">
        <v>8659</v>
      </c>
      <c r="B209" s="2" t="s">
        <v>5325</v>
      </c>
      <c r="C209" s="2"/>
      <c r="D209" s="2" t="s">
        <v>2286</v>
      </c>
      <c r="E209" s="15">
        <v>41827</v>
      </c>
      <c r="F209" s="2"/>
      <c r="G209" s="2"/>
      <c r="H209" s="2">
        <f t="shared" si="18"/>
        <v>1</v>
      </c>
      <c r="I209" s="2"/>
      <c r="J209" s="100" t="s">
        <v>8658</v>
      </c>
      <c r="K209" s="2" t="str">
        <f t="shared" si="23"/>
        <v>C2014</v>
      </c>
      <c r="L209" s="2" t="str">
        <f t="shared" si="19"/>
        <v>C20.1.4 - Manufacture of other organic basic chemicals</v>
      </c>
      <c r="M209" s="2"/>
      <c r="N209" s="2" t="s">
        <v>359</v>
      </c>
      <c r="O209" s="2" t="s">
        <v>2286</v>
      </c>
      <c r="P209" s="2" t="s">
        <v>6116</v>
      </c>
      <c r="Q209" s="2"/>
      <c r="R209" s="2"/>
      <c r="S209" s="15">
        <f t="shared" si="20"/>
        <v>41827</v>
      </c>
      <c r="T209" s="15" t="str">
        <f t="shared" si="21"/>
        <v/>
      </c>
      <c r="U209" s="15" t="str">
        <f t="shared" si="22"/>
        <v/>
      </c>
      <c r="V209" s="2"/>
    </row>
    <row r="210" spans="1:22">
      <c r="A210" s="2" t="s">
        <v>8660</v>
      </c>
      <c r="B210" s="2" t="s">
        <v>5326</v>
      </c>
      <c r="C210" s="2"/>
      <c r="D210" s="2" t="s">
        <v>2286</v>
      </c>
      <c r="E210" s="15">
        <v>41827</v>
      </c>
      <c r="F210" s="2"/>
      <c r="G210" s="2"/>
      <c r="H210" s="2">
        <f t="shared" si="18"/>
        <v>1</v>
      </c>
      <c r="I210" s="2"/>
      <c r="J210" s="100" t="s">
        <v>8659</v>
      </c>
      <c r="K210" s="2" t="str">
        <f t="shared" si="23"/>
        <v>C2015</v>
      </c>
      <c r="L210" s="2" t="str">
        <f t="shared" si="19"/>
        <v>C20.1.5 - Manufacture of fertilisers and nitrogen compounds</v>
      </c>
      <c r="M210" s="2"/>
      <c r="N210" s="2" t="s">
        <v>359</v>
      </c>
      <c r="O210" s="2" t="s">
        <v>2286</v>
      </c>
      <c r="P210" s="2"/>
      <c r="Q210" s="2"/>
      <c r="R210" s="2"/>
      <c r="S210" s="15">
        <f t="shared" si="20"/>
        <v>41827</v>
      </c>
      <c r="T210" s="15" t="str">
        <f t="shared" si="21"/>
        <v/>
      </c>
      <c r="U210" s="15" t="str">
        <f t="shared" si="22"/>
        <v/>
      </c>
      <c r="V210" s="2"/>
    </row>
    <row r="211" spans="1:22">
      <c r="A211" s="2" t="s">
        <v>8661</v>
      </c>
      <c r="B211" s="2" t="s">
        <v>5327</v>
      </c>
      <c r="C211" s="2"/>
      <c r="D211" s="2" t="s">
        <v>2286</v>
      </c>
      <c r="E211" s="15">
        <v>41827</v>
      </c>
      <c r="F211" s="2"/>
      <c r="G211" s="2"/>
      <c r="H211" s="2">
        <f t="shared" si="18"/>
        <v>1</v>
      </c>
      <c r="I211" s="2"/>
      <c r="J211" s="100" t="s">
        <v>8660</v>
      </c>
      <c r="K211" s="2" t="str">
        <f t="shared" si="23"/>
        <v>C2016</v>
      </c>
      <c r="L211" s="2" t="str">
        <f t="shared" si="19"/>
        <v>C20.1.6 - Manufacture of plastics in primary forms</v>
      </c>
      <c r="M211" s="2"/>
      <c r="N211" s="2" t="s">
        <v>359</v>
      </c>
      <c r="O211" s="2" t="s">
        <v>2286</v>
      </c>
      <c r="P211" s="2"/>
      <c r="Q211" s="2"/>
      <c r="R211" s="2"/>
      <c r="S211" s="15">
        <f t="shared" si="20"/>
        <v>41827</v>
      </c>
      <c r="T211" s="15" t="str">
        <f t="shared" si="21"/>
        <v/>
      </c>
      <c r="U211" s="15" t="str">
        <f t="shared" si="22"/>
        <v/>
      </c>
      <c r="V211" s="2"/>
    </row>
    <row r="212" spans="1:22">
      <c r="A212" s="2" t="s">
        <v>8662</v>
      </c>
      <c r="B212" s="2" t="s">
        <v>5328</v>
      </c>
      <c r="C212" s="2"/>
      <c r="D212" s="2" t="s">
        <v>2286</v>
      </c>
      <c r="E212" s="15">
        <v>41827</v>
      </c>
      <c r="F212" s="2"/>
      <c r="G212" s="2"/>
      <c r="H212" s="2">
        <f t="shared" si="18"/>
        <v>1</v>
      </c>
      <c r="I212" s="2"/>
      <c r="J212" s="100" t="s">
        <v>8661</v>
      </c>
      <c r="K212" s="2" t="str">
        <f t="shared" si="23"/>
        <v>C2017</v>
      </c>
      <c r="L212" s="2" t="str">
        <f t="shared" si="19"/>
        <v>C20.1.7 - Manufacture of synthetic rubber in primary forms</v>
      </c>
      <c r="M212" s="2"/>
      <c r="N212" s="2" t="s">
        <v>359</v>
      </c>
      <c r="O212" s="2" t="s">
        <v>2286</v>
      </c>
      <c r="P212" s="2"/>
      <c r="Q212" s="2"/>
      <c r="R212" s="2"/>
      <c r="S212" s="15">
        <f t="shared" si="20"/>
        <v>41827</v>
      </c>
      <c r="T212" s="15" t="str">
        <f t="shared" si="21"/>
        <v/>
      </c>
      <c r="U212" s="15" t="str">
        <f t="shared" si="22"/>
        <v/>
      </c>
      <c r="V212" s="2"/>
    </row>
    <row r="213" spans="1:22">
      <c r="A213" s="2" t="s">
        <v>8663</v>
      </c>
      <c r="B213" s="2" t="s">
        <v>5329</v>
      </c>
      <c r="C213" s="2"/>
      <c r="D213" s="2" t="s">
        <v>2286</v>
      </c>
      <c r="E213" s="15">
        <v>41827</v>
      </c>
      <c r="F213" s="2"/>
      <c r="G213" s="2"/>
      <c r="H213" s="2">
        <f t="shared" si="18"/>
        <v>1</v>
      </c>
      <c r="I213" s="2"/>
      <c r="J213" s="22" t="s">
        <v>8662</v>
      </c>
      <c r="K213" s="2" t="str">
        <f t="shared" si="23"/>
        <v>C202</v>
      </c>
      <c r="L213" s="2" t="str">
        <f t="shared" si="19"/>
        <v>C20.2 - Manufacture of pesticides and other agrochemical products</v>
      </c>
      <c r="M213" s="2" t="s">
        <v>358</v>
      </c>
      <c r="N213" s="2" t="s">
        <v>359</v>
      </c>
      <c r="O213" s="2" t="s">
        <v>2286</v>
      </c>
      <c r="P213" s="2"/>
      <c r="Q213" s="2"/>
      <c r="R213" s="2"/>
      <c r="S213" s="15">
        <f t="shared" si="20"/>
        <v>41827</v>
      </c>
      <c r="T213" s="15" t="str">
        <f t="shared" si="21"/>
        <v/>
      </c>
      <c r="U213" s="15" t="str">
        <f t="shared" si="22"/>
        <v/>
      </c>
      <c r="V213" s="2"/>
    </row>
    <row r="214" spans="1:22">
      <c r="A214" s="2" t="s">
        <v>8664</v>
      </c>
      <c r="B214" s="2" t="s">
        <v>5330</v>
      </c>
      <c r="C214" s="2"/>
      <c r="D214" s="2" t="s">
        <v>2286</v>
      </c>
      <c r="E214" s="15">
        <v>41827</v>
      </c>
      <c r="F214" s="2"/>
      <c r="G214" s="2"/>
      <c r="H214" s="2">
        <f t="shared" si="18"/>
        <v>1</v>
      </c>
      <c r="I214" s="2"/>
      <c r="J214" s="100" t="s">
        <v>8663</v>
      </c>
      <c r="K214" s="2" t="str">
        <f t="shared" si="23"/>
        <v>C2020</v>
      </c>
      <c r="L214" s="2" t="str">
        <f t="shared" si="19"/>
        <v>C20.2.0 - Manufacture of pesticides and other agrochemical products</v>
      </c>
      <c r="M214" s="2"/>
      <c r="N214" s="2" t="s">
        <v>359</v>
      </c>
      <c r="O214" s="2" t="s">
        <v>2286</v>
      </c>
      <c r="P214" s="2"/>
      <c r="Q214" s="2"/>
      <c r="R214" s="2"/>
      <c r="S214" s="15">
        <f t="shared" si="20"/>
        <v>41827</v>
      </c>
      <c r="T214" s="15" t="str">
        <f t="shared" si="21"/>
        <v/>
      </c>
      <c r="U214" s="15" t="str">
        <f t="shared" si="22"/>
        <v/>
      </c>
      <c r="V214" s="2"/>
    </row>
    <row r="215" spans="1:22">
      <c r="A215" s="2" t="s">
        <v>8665</v>
      </c>
      <c r="B215" s="2" t="s">
        <v>5331</v>
      </c>
      <c r="C215" s="2"/>
      <c r="D215" s="2" t="s">
        <v>2286</v>
      </c>
      <c r="E215" s="15">
        <v>41827</v>
      </c>
      <c r="F215" s="2"/>
      <c r="G215" s="2"/>
      <c r="H215" s="2">
        <f t="shared" si="18"/>
        <v>1</v>
      </c>
      <c r="I215" s="2"/>
      <c r="J215" s="22" t="s">
        <v>8664</v>
      </c>
      <c r="K215" s="2" t="str">
        <f t="shared" si="23"/>
        <v>C203</v>
      </c>
      <c r="L215" s="2" t="str">
        <f t="shared" si="19"/>
        <v>C20.3 - Manufacture of paints, varnishes and similar coatings, printing ink and mastics</v>
      </c>
      <c r="M215" s="2" t="s">
        <v>358</v>
      </c>
      <c r="N215" s="2" t="s">
        <v>359</v>
      </c>
      <c r="O215" s="2" t="s">
        <v>2286</v>
      </c>
      <c r="P215" s="2"/>
      <c r="Q215" s="2"/>
      <c r="R215" s="2"/>
      <c r="S215" s="15">
        <f t="shared" si="20"/>
        <v>41827</v>
      </c>
      <c r="T215" s="15" t="str">
        <f t="shared" si="21"/>
        <v/>
      </c>
      <c r="U215" s="15" t="str">
        <f t="shared" si="22"/>
        <v/>
      </c>
      <c r="V215" s="2"/>
    </row>
    <row r="216" spans="1:22">
      <c r="A216" s="2" t="s">
        <v>8666</v>
      </c>
      <c r="B216" s="2" t="s">
        <v>5332</v>
      </c>
      <c r="C216" s="2"/>
      <c r="D216" s="2" t="s">
        <v>2286</v>
      </c>
      <c r="E216" s="15">
        <v>41827</v>
      </c>
      <c r="F216" s="2"/>
      <c r="G216" s="2"/>
      <c r="H216" s="2">
        <f t="shared" si="18"/>
        <v>1</v>
      </c>
      <c r="I216" s="2"/>
      <c r="J216" s="100" t="s">
        <v>8665</v>
      </c>
      <c r="K216" s="2" t="str">
        <f t="shared" si="23"/>
        <v>C2030</v>
      </c>
      <c r="L216" s="2" t="str">
        <f t="shared" si="19"/>
        <v>C20.3.0 - Manufacture of paints, varnishes and similar coatings, printing ink and mastics</v>
      </c>
      <c r="M216" s="2"/>
      <c r="N216" s="2" t="s">
        <v>359</v>
      </c>
      <c r="O216" s="2" t="s">
        <v>2286</v>
      </c>
      <c r="P216" s="2"/>
      <c r="Q216" s="2"/>
      <c r="R216" s="2"/>
      <c r="S216" s="15">
        <f t="shared" si="20"/>
        <v>41827</v>
      </c>
      <c r="T216" s="15" t="str">
        <f t="shared" si="21"/>
        <v/>
      </c>
      <c r="U216" s="15" t="str">
        <f t="shared" si="22"/>
        <v/>
      </c>
      <c r="V216" s="2"/>
    </row>
    <row r="217" spans="1:22">
      <c r="A217" s="2" t="s">
        <v>8667</v>
      </c>
      <c r="B217" s="2" t="s">
        <v>5333</v>
      </c>
      <c r="C217" s="2"/>
      <c r="D217" s="2" t="s">
        <v>2286</v>
      </c>
      <c r="E217" s="15">
        <v>41827</v>
      </c>
      <c r="F217" s="2"/>
      <c r="G217" s="2"/>
      <c r="H217" s="2">
        <f t="shared" si="18"/>
        <v>1</v>
      </c>
      <c r="I217" s="2"/>
      <c r="J217" s="22" t="s">
        <v>8666</v>
      </c>
      <c r="K217" s="2" t="str">
        <f t="shared" si="23"/>
        <v>C204</v>
      </c>
      <c r="L217" s="2" t="str">
        <f t="shared" si="19"/>
        <v>C20.4 - Manufacture of soap and detergents, cleaning and polishing preparations, perfumes and toilet preparations</v>
      </c>
      <c r="M217" s="2" t="s">
        <v>358</v>
      </c>
      <c r="N217" s="2" t="s">
        <v>359</v>
      </c>
      <c r="O217" s="2" t="s">
        <v>2286</v>
      </c>
      <c r="P217" s="2"/>
      <c r="Q217" s="2"/>
      <c r="R217" s="2"/>
      <c r="S217" s="15">
        <f t="shared" si="20"/>
        <v>41827</v>
      </c>
      <c r="T217" s="15" t="str">
        <f t="shared" si="21"/>
        <v/>
      </c>
      <c r="U217" s="15" t="str">
        <f t="shared" si="22"/>
        <v/>
      </c>
      <c r="V217" s="2"/>
    </row>
    <row r="218" spans="1:22">
      <c r="A218" s="2" t="s">
        <v>8668</v>
      </c>
      <c r="B218" s="2" t="s">
        <v>5334</v>
      </c>
      <c r="C218" s="2"/>
      <c r="D218" s="2" t="s">
        <v>2286</v>
      </c>
      <c r="E218" s="15">
        <v>41827</v>
      </c>
      <c r="F218" s="2"/>
      <c r="G218" s="2"/>
      <c r="H218" s="2">
        <f t="shared" si="18"/>
        <v>1</v>
      </c>
      <c r="I218" s="2"/>
      <c r="J218" s="100" t="s">
        <v>8667</v>
      </c>
      <c r="K218" s="2" t="str">
        <f t="shared" si="23"/>
        <v>C2041</v>
      </c>
      <c r="L218" s="2" t="str">
        <f t="shared" si="19"/>
        <v>C20.4.1 - Manufacture of soap and detergents, cleaning and polishing preparations</v>
      </c>
      <c r="M218" s="2"/>
      <c r="N218" s="2" t="s">
        <v>359</v>
      </c>
      <c r="O218" s="2" t="s">
        <v>2286</v>
      </c>
      <c r="P218" s="2"/>
      <c r="Q218" s="2"/>
      <c r="R218" s="2"/>
      <c r="S218" s="15">
        <f t="shared" si="20"/>
        <v>41827</v>
      </c>
      <c r="T218" s="15" t="str">
        <f t="shared" si="21"/>
        <v/>
      </c>
      <c r="U218" s="15" t="str">
        <f t="shared" si="22"/>
        <v/>
      </c>
      <c r="V218" s="2"/>
    </row>
    <row r="219" spans="1:22">
      <c r="A219" s="2" t="s">
        <v>8669</v>
      </c>
      <c r="B219" s="2" t="s">
        <v>5335</v>
      </c>
      <c r="C219" s="2"/>
      <c r="D219" s="2" t="s">
        <v>2286</v>
      </c>
      <c r="E219" s="15">
        <v>41827</v>
      </c>
      <c r="F219" s="2"/>
      <c r="G219" s="2"/>
      <c r="H219" s="2">
        <f t="shared" si="18"/>
        <v>1</v>
      </c>
      <c r="I219" s="2"/>
      <c r="J219" s="100" t="s">
        <v>8668</v>
      </c>
      <c r="K219" s="2" t="str">
        <f t="shared" si="23"/>
        <v>C2042</v>
      </c>
      <c r="L219" s="2" t="str">
        <f t="shared" si="19"/>
        <v>C20.4.2 - Manufacture of perfumes and toilet preparations</v>
      </c>
      <c r="M219" s="2"/>
      <c r="N219" s="2" t="s">
        <v>359</v>
      </c>
      <c r="O219" s="2" t="s">
        <v>2286</v>
      </c>
      <c r="P219" s="2"/>
      <c r="Q219" s="2"/>
      <c r="R219" s="2"/>
      <c r="S219" s="15">
        <f t="shared" si="20"/>
        <v>41827</v>
      </c>
      <c r="T219" s="15" t="str">
        <f t="shared" si="21"/>
        <v/>
      </c>
      <c r="U219" s="15" t="str">
        <f t="shared" si="22"/>
        <v/>
      </c>
      <c r="V219" s="2"/>
    </row>
    <row r="220" spans="1:22">
      <c r="A220" s="2" t="s">
        <v>8670</v>
      </c>
      <c r="B220" s="2" t="s">
        <v>5336</v>
      </c>
      <c r="C220" s="2"/>
      <c r="D220" s="2" t="s">
        <v>2286</v>
      </c>
      <c r="E220" s="15">
        <v>41827</v>
      </c>
      <c r="F220" s="2"/>
      <c r="G220" s="2"/>
      <c r="H220" s="2">
        <f t="shared" si="18"/>
        <v>1</v>
      </c>
      <c r="I220" s="2"/>
      <c r="J220" s="22" t="s">
        <v>8669</v>
      </c>
      <c r="K220" s="2" t="str">
        <f t="shared" si="23"/>
        <v>C205</v>
      </c>
      <c r="L220" s="2" t="str">
        <f t="shared" si="19"/>
        <v>C20.5 - Manufacture of other chemical products</v>
      </c>
      <c r="M220" s="2" t="s">
        <v>358</v>
      </c>
      <c r="N220" s="2" t="s">
        <v>359</v>
      </c>
      <c r="O220" s="2" t="s">
        <v>2286</v>
      </c>
      <c r="P220" s="2"/>
      <c r="Q220" s="2"/>
      <c r="R220" s="2"/>
      <c r="S220" s="15">
        <f t="shared" si="20"/>
        <v>41827</v>
      </c>
      <c r="T220" s="15" t="str">
        <f t="shared" si="21"/>
        <v/>
      </c>
      <c r="U220" s="15" t="str">
        <f t="shared" si="22"/>
        <v/>
      </c>
      <c r="V220" s="2"/>
    </row>
    <row r="221" spans="1:22">
      <c r="A221" s="2" t="s">
        <v>8671</v>
      </c>
      <c r="B221" s="2" t="s">
        <v>5337</v>
      </c>
      <c r="C221" s="2"/>
      <c r="D221" s="2" t="s">
        <v>2286</v>
      </c>
      <c r="E221" s="15">
        <v>41827</v>
      </c>
      <c r="F221" s="2"/>
      <c r="G221" s="2"/>
      <c r="H221" s="2">
        <f t="shared" si="18"/>
        <v>1</v>
      </c>
      <c r="I221" s="2"/>
      <c r="J221" s="100" t="s">
        <v>8670</v>
      </c>
      <c r="K221" s="2" t="str">
        <f t="shared" si="23"/>
        <v>C2051</v>
      </c>
      <c r="L221" s="2" t="str">
        <f t="shared" si="19"/>
        <v>C20.5.1 - Manufacture of explosives</v>
      </c>
      <c r="M221" s="2"/>
      <c r="N221" s="2" t="s">
        <v>359</v>
      </c>
      <c r="O221" s="2" t="s">
        <v>2286</v>
      </c>
      <c r="P221" s="2"/>
      <c r="Q221" s="2"/>
      <c r="R221" s="2"/>
      <c r="S221" s="15">
        <f t="shared" si="20"/>
        <v>41827</v>
      </c>
      <c r="T221" s="15" t="str">
        <f t="shared" si="21"/>
        <v/>
      </c>
      <c r="U221" s="15" t="str">
        <f t="shared" si="22"/>
        <v/>
      </c>
      <c r="V221" s="2"/>
    </row>
    <row r="222" spans="1:22">
      <c r="A222" s="2" t="s">
        <v>8672</v>
      </c>
      <c r="B222" s="2" t="s">
        <v>5338</v>
      </c>
      <c r="C222" s="2"/>
      <c r="D222" s="2" t="s">
        <v>2286</v>
      </c>
      <c r="E222" s="15">
        <v>41827</v>
      </c>
      <c r="F222" s="2"/>
      <c r="G222" s="2"/>
      <c r="H222" s="2">
        <f t="shared" si="18"/>
        <v>1</v>
      </c>
      <c r="I222" s="2"/>
      <c r="J222" s="100" t="s">
        <v>8671</v>
      </c>
      <c r="K222" s="2" t="str">
        <f t="shared" si="23"/>
        <v>C2052</v>
      </c>
      <c r="L222" s="2" t="str">
        <f t="shared" si="19"/>
        <v>C20.5.2 - Manufacture of glues</v>
      </c>
      <c r="M222" s="2"/>
      <c r="N222" s="2" t="s">
        <v>359</v>
      </c>
      <c r="O222" s="2" t="s">
        <v>2286</v>
      </c>
      <c r="P222" s="2"/>
      <c r="Q222" s="2"/>
      <c r="R222" s="2"/>
      <c r="S222" s="15">
        <f t="shared" si="20"/>
        <v>41827</v>
      </c>
      <c r="T222" s="15" t="str">
        <f t="shared" si="21"/>
        <v/>
      </c>
      <c r="U222" s="15" t="str">
        <f t="shared" si="22"/>
        <v/>
      </c>
      <c r="V222" s="2"/>
    </row>
    <row r="223" spans="1:22">
      <c r="A223" s="2" t="s">
        <v>8673</v>
      </c>
      <c r="B223" s="2" t="s">
        <v>5339</v>
      </c>
      <c r="C223" s="2"/>
      <c r="D223" s="2" t="s">
        <v>2286</v>
      </c>
      <c r="E223" s="15">
        <v>41827</v>
      </c>
      <c r="F223" s="2"/>
      <c r="G223" s="2"/>
      <c r="H223" s="2">
        <f t="shared" si="18"/>
        <v>1</v>
      </c>
      <c r="I223" s="2"/>
      <c r="J223" s="100" t="s">
        <v>8672</v>
      </c>
      <c r="K223" s="2" t="str">
        <f t="shared" si="23"/>
        <v>C2053</v>
      </c>
      <c r="L223" s="2" t="str">
        <f t="shared" si="19"/>
        <v>C20.5.3 - Manufacture of essential oils</v>
      </c>
      <c r="M223" s="2"/>
      <c r="N223" s="2" t="s">
        <v>359</v>
      </c>
      <c r="O223" s="2" t="s">
        <v>2286</v>
      </c>
      <c r="P223" s="2"/>
      <c r="Q223" s="2"/>
      <c r="R223" s="2"/>
      <c r="S223" s="15">
        <f t="shared" si="20"/>
        <v>41827</v>
      </c>
      <c r="T223" s="15" t="str">
        <f t="shared" si="21"/>
        <v/>
      </c>
      <c r="U223" s="15" t="str">
        <f t="shared" si="22"/>
        <v/>
      </c>
      <c r="V223" s="2"/>
    </row>
    <row r="224" spans="1:22">
      <c r="A224" s="2" t="s">
        <v>8674</v>
      </c>
      <c r="B224" s="2" t="s">
        <v>5340</v>
      </c>
      <c r="C224" s="2"/>
      <c r="D224" s="2" t="s">
        <v>2286</v>
      </c>
      <c r="E224" s="15">
        <v>41827</v>
      </c>
      <c r="F224" s="2"/>
      <c r="G224" s="2"/>
      <c r="H224" s="2">
        <f t="shared" si="18"/>
        <v>1</v>
      </c>
      <c r="I224" s="2"/>
      <c r="J224" s="100" t="s">
        <v>8673</v>
      </c>
      <c r="K224" s="2" t="str">
        <f t="shared" si="23"/>
        <v>C2059</v>
      </c>
      <c r="L224" s="2" t="str">
        <f t="shared" si="19"/>
        <v>C20.5.9 - Manufacture of other chemical products n.e.c.</v>
      </c>
      <c r="M224" s="2"/>
      <c r="N224" s="2" t="s">
        <v>359</v>
      </c>
      <c r="O224" s="2" t="s">
        <v>2286</v>
      </c>
      <c r="P224" s="2"/>
      <c r="Q224" s="2"/>
      <c r="R224" s="2"/>
      <c r="S224" s="15">
        <f t="shared" si="20"/>
        <v>41827</v>
      </c>
      <c r="T224" s="15" t="str">
        <f t="shared" si="21"/>
        <v/>
      </c>
      <c r="U224" s="15" t="str">
        <f t="shared" si="22"/>
        <v/>
      </c>
      <c r="V224" s="2"/>
    </row>
    <row r="225" spans="1:22">
      <c r="A225" s="2" t="s">
        <v>8675</v>
      </c>
      <c r="B225" s="2" t="s">
        <v>5341</v>
      </c>
      <c r="C225" s="2"/>
      <c r="D225" s="2" t="s">
        <v>2286</v>
      </c>
      <c r="E225" s="15">
        <v>41827</v>
      </c>
      <c r="F225" s="2"/>
      <c r="G225" s="2"/>
      <c r="H225" s="2">
        <f t="shared" si="18"/>
        <v>1</v>
      </c>
      <c r="I225" s="2"/>
      <c r="J225" s="22" t="s">
        <v>8674</v>
      </c>
      <c r="K225" s="2" t="str">
        <f t="shared" si="23"/>
        <v>C206</v>
      </c>
      <c r="L225" s="2" t="str">
        <f t="shared" si="19"/>
        <v>C20.6 - Manufacture of man-made fibres</v>
      </c>
      <c r="M225" s="2" t="s">
        <v>358</v>
      </c>
      <c r="N225" s="2" t="s">
        <v>359</v>
      </c>
      <c r="O225" s="2" t="s">
        <v>2286</v>
      </c>
      <c r="P225" s="2"/>
      <c r="Q225" s="2"/>
      <c r="R225" s="2"/>
      <c r="S225" s="15">
        <f t="shared" si="20"/>
        <v>41827</v>
      </c>
      <c r="T225" s="15" t="str">
        <f t="shared" si="21"/>
        <v/>
      </c>
      <c r="U225" s="15" t="str">
        <f t="shared" si="22"/>
        <v/>
      </c>
      <c r="V225" s="2"/>
    </row>
    <row r="226" spans="1:22">
      <c r="A226" s="2" t="s">
        <v>8676</v>
      </c>
      <c r="B226" s="2" t="s">
        <v>5342</v>
      </c>
      <c r="C226" s="2"/>
      <c r="D226" s="2" t="s">
        <v>2286</v>
      </c>
      <c r="E226" s="15">
        <v>41827</v>
      </c>
      <c r="F226" s="2"/>
      <c r="G226" s="2"/>
      <c r="H226" s="2">
        <f t="shared" si="18"/>
        <v>1</v>
      </c>
      <c r="I226" s="2"/>
      <c r="J226" s="100" t="s">
        <v>8675</v>
      </c>
      <c r="K226" s="2" t="str">
        <f t="shared" si="23"/>
        <v>C2060</v>
      </c>
      <c r="L226" s="2" t="str">
        <f t="shared" si="19"/>
        <v>C20.6.0 - Manufacture of man-made fibres</v>
      </c>
      <c r="M226" s="2"/>
      <c r="N226" s="2" t="s">
        <v>359</v>
      </c>
      <c r="O226" s="2" t="s">
        <v>2286</v>
      </c>
      <c r="P226" s="2"/>
      <c r="Q226" s="2"/>
      <c r="R226" s="2"/>
      <c r="S226" s="15">
        <f t="shared" si="20"/>
        <v>41827</v>
      </c>
      <c r="T226" s="15" t="str">
        <f t="shared" si="21"/>
        <v/>
      </c>
      <c r="U226" s="15" t="str">
        <f t="shared" si="22"/>
        <v/>
      </c>
      <c r="V226" s="2"/>
    </row>
    <row r="227" spans="1:22">
      <c r="A227" s="2" t="s">
        <v>8677</v>
      </c>
      <c r="B227" s="2" t="s">
        <v>5343</v>
      </c>
      <c r="C227" s="2"/>
      <c r="D227" s="2" t="s">
        <v>2286</v>
      </c>
      <c r="E227" s="15">
        <v>41827</v>
      </c>
      <c r="F227" s="2"/>
      <c r="G227" s="2"/>
      <c r="H227" s="2">
        <f t="shared" si="18"/>
        <v>1</v>
      </c>
      <c r="I227" s="2"/>
      <c r="J227" s="21" t="s">
        <v>8676</v>
      </c>
      <c r="K227" s="2" t="str">
        <f t="shared" si="23"/>
        <v>C21</v>
      </c>
      <c r="L227" s="2" t="str">
        <f t="shared" si="19"/>
        <v>C21 - Manufacture of basic pharmaceutical products and pharmaceutical preparations</v>
      </c>
      <c r="M227" s="2" t="s">
        <v>358</v>
      </c>
      <c r="N227" s="2" t="s">
        <v>359</v>
      </c>
      <c r="O227" s="2" t="s">
        <v>2286</v>
      </c>
      <c r="P227" s="2"/>
      <c r="Q227" s="2"/>
      <c r="R227" s="2"/>
      <c r="S227" s="15">
        <f t="shared" si="20"/>
        <v>41827</v>
      </c>
      <c r="T227" s="15" t="str">
        <f t="shared" si="21"/>
        <v/>
      </c>
      <c r="U227" s="15" t="str">
        <f t="shared" si="22"/>
        <v/>
      </c>
      <c r="V227" s="2"/>
    </row>
    <row r="228" spans="1:22">
      <c r="A228" s="2" t="s">
        <v>8678</v>
      </c>
      <c r="B228" s="2" t="s">
        <v>5344</v>
      </c>
      <c r="C228" s="2"/>
      <c r="D228" s="2" t="s">
        <v>2286</v>
      </c>
      <c r="E228" s="15">
        <v>41827</v>
      </c>
      <c r="F228" s="2"/>
      <c r="G228" s="2"/>
      <c r="H228" s="2">
        <f t="shared" si="18"/>
        <v>1</v>
      </c>
      <c r="I228" s="2"/>
      <c r="J228" s="22" t="s">
        <v>8677</v>
      </c>
      <c r="K228" s="2" t="str">
        <f t="shared" si="23"/>
        <v>C211</v>
      </c>
      <c r="L228" s="2" t="str">
        <f t="shared" si="19"/>
        <v>C21.1 - Manufacture of basic pharmaceutical products</v>
      </c>
      <c r="M228" s="2" t="s">
        <v>358</v>
      </c>
      <c r="N228" s="2" t="s">
        <v>359</v>
      </c>
      <c r="O228" s="2" t="s">
        <v>2286</v>
      </c>
      <c r="P228" s="2"/>
      <c r="Q228" s="2"/>
      <c r="R228" s="2"/>
      <c r="S228" s="15">
        <f t="shared" si="20"/>
        <v>41827</v>
      </c>
      <c r="T228" s="15" t="str">
        <f t="shared" si="21"/>
        <v/>
      </c>
      <c r="U228" s="15" t="str">
        <f t="shared" si="22"/>
        <v/>
      </c>
      <c r="V228" s="2"/>
    </row>
    <row r="229" spans="1:22">
      <c r="A229" s="2" t="s">
        <v>8679</v>
      </c>
      <c r="B229" s="2" t="s">
        <v>5345</v>
      </c>
      <c r="C229" s="2"/>
      <c r="D229" s="2" t="s">
        <v>2286</v>
      </c>
      <c r="E229" s="15">
        <v>41827</v>
      </c>
      <c r="F229" s="2"/>
      <c r="G229" s="2"/>
      <c r="H229" s="2">
        <f t="shared" si="18"/>
        <v>1</v>
      </c>
      <c r="I229" s="2"/>
      <c r="J229" s="100" t="s">
        <v>8678</v>
      </c>
      <c r="K229" s="2" t="str">
        <f t="shared" si="23"/>
        <v>C2110</v>
      </c>
      <c r="L229" s="2" t="str">
        <f t="shared" si="19"/>
        <v>C21.1.0 - Manufacture of basic pharmaceutical products</v>
      </c>
      <c r="M229" s="2"/>
      <c r="N229" s="2" t="s">
        <v>359</v>
      </c>
      <c r="O229" s="2" t="s">
        <v>2286</v>
      </c>
      <c r="P229" s="2"/>
      <c r="Q229" s="2"/>
      <c r="R229" s="2"/>
      <c r="S229" s="15">
        <f t="shared" si="20"/>
        <v>41827</v>
      </c>
      <c r="T229" s="15" t="str">
        <f t="shared" si="21"/>
        <v/>
      </c>
      <c r="U229" s="15" t="str">
        <f t="shared" si="22"/>
        <v/>
      </c>
      <c r="V229" s="2"/>
    </row>
    <row r="230" spans="1:22">
      <c r="A230" s="2" t="s">
        <v>8680</v>
      </c>
      <c r="B230" s="2" t="s">
        <v>5346</v>
      </c>
      <c r="C230" s="2"/>
      <c r="D230" s="2" t="s">
        <v>2286</v>
      </c>
      <c r="E230" s="15">
        <v>41827</v>
      </c>
      <c r="F230" s="2"/>
      <c r="G230" s="2"/>
      <c r="H230" s="2">
        <f t="shared" si="18"/>
        <v>1</v>
      </c>
      <c r="I230" s="2"/>
      <c r="J230" s="22" t="s">
        <v>8679</v>
      </c>
      <c r="K230" s="2" t="str">
        <f t="shared" si="23"/>
        <v>C212</v>
      </c>
      <c r="L230" s="2" t="str">
        <f t="shared" si="19"/>
        <v>C21.2 - Manufacture of pharmaceutical preparations</v>
      </c>
      <c r="M230" s="2" t="s">
        <v>358</v>
      </c>
      <c r="N230" s="2" t="s">
        <v>359</v>
      </c>
      <c r="O230" s="2" t="s">
        <v>2286</v>
      </c>
      <c r="P230" s="2"/>
      <c r="Q230" s="2"/>
      <c r="R230" s="2"/>
      <c r="S230" s="15">
        <f t="shared" si="20"/>
        <v>41827</v>
      </c>
      <c r="T230" s="15" t="str">
        <f t="shared" si="21"/>
        <v/>
      </c>
      <c r="U230" s="15" t="str">
        <f t="shared" si="22"/>
        <v/>
      </c>
      <c r="V230" s="2"/>
    </row>
    <row r="231" spans="1:22">
      <c r="A231" s="2" t="s">
        <v>8681</v>
      </c>
      <c r="B231" s="2" t="s">
        <v>5347</v>
      </c>
      <c r="C231" s="2"/>
      <c r="D231" s="2" t="s">
        <v>2286</v>
      </c>
      <c r="E231" s="15">
        <v>41827</v>
      </c>
      <c r="F231" s="2"/>
      <c r="G231" s="2"/>
      <c r="H231" s="2">
        <f t="shared" si="18"/>
        <v>1</v>
      </c>
      <c r="I231" s="2"/>
      <c r="J231" s="100" t="s">
        <v>8680</v>
      </c>
      <c r="K231" s="2" t="str">
        <f t="shared" si="23"/>
        <v>C2120</v>
      </c>
      <c r="L231" s="2" t="str">
        <f t="shared" si="19"/>
        <v>C21.2.0 - Manufacture of pharmaceutical preparations</v>
      </c>
      <c r="M231" s="2"/>
      <c r="N231" s="2" t="s">
        <v>359</v>
      </c>
      <c r="O231" s="2" t="s">
        <v>2286</v>
      </c>
      <c r="P231" s="2"/>
      <c r="Q231" s="2"/>
      <c r="R231" s="2"/>
      <c r="S231" s="15">
        <f t="shared" si="20"/>
        <v>41827</v>
      </c>
      <c r="T231" s="15" t="str">
        <f t="shared" si="21"/>
        <v/>
      </c>
      <c r="U231" s="15" t="str">
        <f t="shared" si="22"/>
        <v/>
      </c>
      <c r="V231" s="2"/>
    </row>
    <row r="232" spans="1:22">
      <c r="A232" s="2" t="s">
        <v>8682</v>
      </c>
      <c r="B232" s="2" t="s">
        <v>5348</v>
      </c>
      <c r="C232" s="2"/>
      <c r="D232" s="2" t="s">
        <v>2286</v>
      </c>
      <c r="E232" s="15">
        <v>41827</v>
      </c>
      <c r="F232" s="2"/>
      <c r="G232" s="2"/>
      <c r="H232" s="2">
        <f t="shared" si="18"/>
        <v>1</v>
      </c>
      <c r="I232" s="2"/>
      <c r="J232" s="21" t="s">
        <v>8681</v>
      </c>
      <c r="K232" s="2" t="str">
        <f t="shared" si="23"/>
        <v>C22</v>
      </c>
      <c r="L232" s="2" t="str">
        <f t="shared" si="19"/>
        <v>C22 - Manufacture of rubber and plastic products</v>
      </c>
      <c r="M232" s="2" t="s">
        <v>358</v>
      </c>
      <c r="N232" s="2" t="s">
        <v>359</v>
      </c>
      <c r="O232" s="2" t="s">
        <v>2286</v>
      </c>
      <c r="P232" s="2"/>
      <c r="Q232" s="2"/>
      <c r="R232" s="2"/>
      <c r="S232" s="15">
        <f t="shared" si="20"/>
        <v>41827</v>
      </c>
      <c r="T232" s="15" t="str">
        <f t="shared" si="21"/>
        <v/>
      </c>
      <c r="U232" s="15" t="str">
        <f t="shared" si="22"/>
        <v/>
      </c>
      <c r="V232" s="2"/>
    </row>
    <row r="233" spans="1:22">
      <c r="A233" s="2" t="s">
        <v>8683</v>
      </c>
      <c r="B233" s="2" t="s">
        <v>5349</v>
      </c>
      <c r="C233" s="2"/>
      <c r="D233" s="2" t="s">
        <v>2286</v>
      </c>
      <c r="E233" s="15">
        <v>41827</v>
      </c>
      <c r="F233" s="2"/>
      <c r="G233" s="2"/>
      <c r="H233" s="2">
        <f t="shared" si="18"/>
        <v>1</v>
      </c>
      <c r="I233" s="2"/>
      <c r="J233" s="22" t="s">
        <v>8682</v>
      </c>
      <c r="K233" s="2" t="str">
        <f t="shared" si="23"/>
        <v>C221</v>
      </c>
      <c r="L233" s="2" t="str">
        <f t="shared" si="19"/>
        <v>C22.1 - Manufacture of rubber products</v>
      </c>
      <c r="M233" s="2" t="s">
        <v>358</v>
      </c>
      <c r="N233" s="2" t="s">
        <v>359</v>
      </c>
      <c r="O233" s="2" t="s">
        <v>2286</v>
      </c>
      <c r="P233" s="2"/>
      <c r="Q233" s="2"/>
      <c r="R233" s="2"/>
      <c r="S233" s="15">
        <f t="shared" si="20"/>
        <v>41827</v>
      </c>
      <c r="T233" s="15" t="str">
        <f t="shared" si="21"/>
        <v/>
      </c>
      <c r="U233" s="15" t="str">
        <f t="shared" si="22"/>
        <v/>
      </c>
      <c r="V233" s="2"/>
    </row>
    <row r="234" spans="1:22">
      <c r="A234" s="2" t="s">
        <v>8684</v>
      </c>
      <c r="B234" s="2" t="s">
        <v>5350</v>
      </c>
      <c r="C234" s="2"/>
      <c r="D234" s="2" t="s">
        <v>2286</v>
      </c>
      <c r="E234" s="15">
        <v>41827</v>
      </c>
      <c r="F234" s="2"/>
      <c r="G234" s="2"/>
      <c r="H234" s="2">
        <f t="shared" si="18"/>
        <v>1</v>
      </c>
      <c r="I234" s="2"/>
      <c r="J234" s="100" t="s">
        <v>8683</v>
      </c>
      <c r="K234" s="2" t="str">
        <f t="shared" si="23"/>
        <v>C2211</v>
      </c>
      <c r="L234" s="2" t="str">
        <f t="shared" si="19"/>
        <v>C22.1.1 - Manufacture of rubber tyres and tubes; retreading and rebuilding of rubber tyres</v>
      </c>
      <c r="M234" s="2"/>
      <c r="N234" s="2" t="s">
        <v>359</v>
      </c>
      <c r="O234" s="2" t="s">
        <v>2286</v>
      </c>
      <c r="P234" s="2"/>
      <c r="Q234" s="2"/>
      <c r="R234" s="2"/>
      <c r="S234" s="15">
        <f t="shared" si="20"/>
        <v>41827</v>
      </c>
      <c r="T234" s="15" t="str">
        <f t="shared" si="21"/>
        <v/>
      </c>
      <c r="U234" s="15" t="str">
        <f t="shared" si="22"/>
        <v/>
      </c>
      <c r="V234" s="2"/>
    </row>
    <row r="235" spans="1:22">
      <c r="A235" s="2" t="s">
        <v>8685</v>
      </c>
      <c r="B235" s="2" t="s">
        <v>5351</v>
      </c>
      <c r="C235" s="2"/>
      <c r="D235" s="2" t="s">
        <v>2286</v>
      </c>
      <c r="E235" s="15">
        <v>41827</v>
      </c>
      <c r="F235" s="2"/>
      <c r="G235" s="2"/>
      <c r="H235" s="2">
        <f t="shared" si="18"/>
        <v>1</v>
      </c>
      <c r="I235" s="2"/>
      <c r="J235" s="100" t="s">
        <v>8684</v>
      </c>
      <c r="K235" s="2" t="str">
        <f t="shared" si="23"/>
        <v>C2219</v>
      </c>
      <c r="L235" s="2" t="str">
        <f t="shared" si="19"/>
        <v>C22.1.9 - Manufacture of other rubber products</v>
      </c>
      <c r="M235" s="2"/>
      <c r="N235" s="2" t="s">
        <v>359</v>
      </c>
      <c r="O235" s="2" t="s">
        <v>2286</v>
      </c>
      <c r="P235" s="2"/>
      <c r="Q235" s="2"/>
      <c r="R235" s="2"/>
      <c r="S235" s="15">
        <f t="shared" si="20"/>
        <v>41827</v>
      </c>
      <c r="T235" s="15" t="str">
        <f t="shared" si="21"/>
        <v/>
      </c>
      <c r="U235" s="15" t="str">
        <f t="shared" si="22"/>
        <v/>
      </c>
      <c r="V235" s="2"/>
    </row>
    <row r="236" spans="1:22">
      <c r="A236" s="2" t="s">
        <v>8686</v>
      </c>
      <c r="B236" s="2" t="s">
        <v>5352</v>
      </c>
      <c r="C236" s="2"/>
      <c r="D236" s="2" t="s">
        <v>2286</v>
      </c>
      <c r="E236" s="15">
        <v>41827</v>
      </c>
      <c r="F236" s="2"/>
      <c r="G236" s="2"/>
      <c r="H236" s="2">
        <f t="shared" si="18"/>
        <v>1</v>
      </c>
      <c r="I236" s="2"/>
      <c r="J236" s="22" t="s">
        <v>8685</v>
      </c>
      <c r="K236" s="2" t="str">
        <f t="shared" si="23"/>
        <v>C222</v>
      </c>
      <c r="L236" s="2" t="str">
        <f t="shared" si="19"/>
        <v>C22.2 - Manufacture of plastics products</v>
      </c>
      <c r="M236" s="2" t="s">
        <v>358</v>
      </c>
      <c r="N236" s="2" t="s">
        <v>359</v>
      </c>
      <c r="O236" s="2" t="s">
        <v>2286</v>
      </c>
      <c r="P236" s="2"/>
      <c r="Q236" s="2"/>
      <c r="R236" s="2"/>
      <c r="S236" s="15">
        <f t="shared" si="20"/>
        <v>41827</v>
      </c>
      <c r="T236" s="15" t="str">
        <f t="shared" si="21"/>
        <v/>
      </c>
      <c r="U236" s="15" t="str">
        <f t="shared" si="22"/>
        <v/>
      </c>
      <c r="V236" s="2"/>
    </row>
    <row r="237" spans="1:22">
      <c r="A237" s="2" t="s">
        <v>8687</v>
      </c>
      <c r="B237" s="2" t="s">
        <v>5353</v>
      </c>
      <c r="C237" s="2"/>
      <c r="D237" s="2" t="s">
        <v>2286</v>
      </c>
      <c r="E237" s="15">
        <v>41827</v>
      </c>
      <c r="F237" s="2"/>
      <c r="G237" s="2"/>
      <c r="H237" s="2">
        <f t="shared" si="18"/>
        <v>1</v>
      </c>
      <c r="I237" s="2"/>
      <c r="J237" s="100" t="s">
        <v>8686</v>
      </c>
      <c r="K237" s="2" t="str">
        <f t="shared" si="23"/>
        <v>C2221</v>
      </c>
      <c r="L237" s="2" t="str">
        <f t="shared" si="19"/>
        <v>C22.2.1 - Manufacture of plastic plates, sheets, tubes and profiles</v>
      </c>
      <c r="M237" s="2"/>
      <c r="N237" s="2" t="s">
        <v>359</v>
      </c>
      <c r="O237" s="2" t="s">
        <v>2286</v>
      </c>
      <c r="P237" s="2"/>
      <c r="Q237" s="2"/>
      <c r="R237" s="2"/>
      <c r="S237" s="15">
        <f t="shared" si="20"/>
        <v>41827</v>
      </c>
      <c r="T237" s="15" t="str">
        <f t="shared" si="21"/>
        <v/>
      </c>
      <c r="U237" s="15" t="str">
        <f t="shared" si="22"/>
        <v/>
      </c>
      <c r="V237" s="2"/>
    </row>
    <row r="238" spans="1:22">
      <c r="A238" s="2" t="s">
        <v>8688</v>
      </c>
      <c r="B238" s="2" t="s">
        <v>5354</v>
      </c>
      <c r="C238" s="2"/>
      <c r="D238" s="2" t="s">
        <v>2286</v>
      </c>
      <c r="E238" s="15">
        <v>41827</v>
      </c>
      <c r="F238" s="2"/>
      <c r="G238" s="2"/>
      <c r="H238" s="2">
        <f t="shared" si="18"/>
        <v>1</v>
      </c>
      <c r="I238" s="2"/>
      <c r="J238" s="100" t="s">
        <v>8687</v>
      </c>
      <c r="K238" s="2" t="str">
        <f t="shared" si="23"/>
        <v>C2222</v>
      </c>
      <c r="L238" s="2" t="str">
        <f t="shared" si="19"/>
        <v>C22.2.2 - Manufacture of plastic packing goods</v>
      </c>
      <c r="M238" s="2"/>
      <c r="N238" s="2" t="s">
        <v>359</v>
      </c>
      <c r="O238" s="2" t="s">
        <v>2286</v>
      </c>
      <c r="P238" s="2"/>
      <c r="Q238" s="2"/>
      <c r="R238" s="2"/>
      <c r="S238" s="15">
        <f t="shared" si="20"/>
        <v>41827</v>
      </c>
      <c r="T238" s="15" t="str">
        <f t="shared" si="21"/>
        <v/>
      </c>
      <c r="U238" s="15" t="str">
        <f t="shared" si="22"/>
        <v/>
      </c>
      <c r="V238" s="2"/>
    </row>
    <row r="239" spans="1:22">
      <c r="A239" s="2" t="s">
        <v>8689</v>
      </c>
      <c r="B239" s="2" t="s">
        <v>5355</v>
      </c>
      <c r="C239" s="2"/>
      <c r="D239" s="2" t="s">
        <v>2286</v>
      </c>
      <c r="E239" s="15">
        <v>41827</v>
      </c>
      <c r="F239" s="2"/>
      <c r="G239" s="2"/>
      <c r="H239" s="2">
        <f t="shared" si="18"/>
        <v>1</v>
      </c>
      <c r="I239" s="2"/>
      <c r="J239" s="100" t="s">
        <v>8688</v>
      </c>
      <c r="K239" s="2" t="str">
        <f t="shared" si="23"/>
        <v>C2223</v>
      </c>
      <c r="L239" s="2" t="str">
        <f t="shared" si="19"/>
        <v>C22.2.3 - Manufacture of builders’ ware of plastic</v>
      </c>
      <c r="M239" s="2"/>
      <c r="N239" s="2" t="s">
        <v>359</v>
      </c>
      <c r="O239" s="2" t="s">
        <v>2286</v>
      </c>
      <c r="P239" s="2"/>
      <c r="Q239" s="2"/>
      <c r="R239" s="2"/>
      <c r="S239" s="15">
        <f t="shared" si="20"/>
        <v>41827</v>
      </c>
      <c r="T239" s="15" t="str">
        <f t="shared" si="21"/>
        <v/>
      </c>
      <c r="U239" s="15" t="str">
        <f t="shared" si="22"/>
        <v/>
      </c>
      <c r="V239" s="2"/>
    </row>
    <row r="240" spans="1:22">
      <c r="A240" s="2" t="s">
        <v>8690</v>
      </c>
      <c r="B240" s="2" t="s">
        <v>5356</v>
      </c>
      <c r="C240" s="2"/>
      <c r="D240" s="2" t="s">
        <v>2286</v>
      </c>
      <c r="E240" s="15">
        <v>41827</v>
      </c>
      <c r="F240" s="2"/>
      <c r="G240" s="2"/>
      <c r="H240" s="2">
        <f t="shared" si="18"/>
        <v>1</v>
      </c>
      <c r="I240" s="2"/>
      <c r="J240" s="100" t="s">
        <v>8689</v>
      </c>
      <c r="K240" s="2" t="str">
        <f t="shared" si="23"/>
        <v>C2229</v>
      </c>
      <c r="L240" s="2" t="str">
        <f t="shared" si="19"/>
        <v>C22.2.9 - Manufacture of other plastic products</v>
      </c>
      <c r="M240" s="2"/>
      <c r="N240" s="2" t="s">
        <v>359</v>
      </c>
      <c r="O240" s="2" t="s">
        <v>2286</v>
      </c>
      <c r="P240" s="2"/>
      <c r="Q240" s="2"/>
      <c r="R240" s="2"/>
      <c r="S240" s="15">
        <f t="shared" si="20"/>
        <v>41827</v>
      </c>
      <c r="T240" s="15" t="str">
        <f t="shared" si="21"/>
        <v/>
      </c>
      <c r="U240" s="15" t="str">
        <f t="shared" si="22"/>
        <v/>
      </c>
      <c r="V240" s="2"/>
    </row>
    <row r="241" spans="1:22">
      <c r="A241" s="2" t="s">
        <v>8691</v>
      </c>
      <c r="B241" s="2" t="s">
        <v>5357</v>
      </c>
      <c r="C241" s="2"/>
      <c r="D241" s="2" t="s">
        <v>2286</v>
      </c>
      <c r="E241" s="15">
        <v>41827</v>
      </c>
      <c r="F241" s="2"/>
      <c r="G241" s="2"/>
      <c r="H241" s="2">
        <f t="shared" si="18"/>
        <v>1</v>
      </c>
      <c r="I241" s="2"/>
      <c r="J241" s="21" t="s">
        <v>8690</v>
      </c>
      <c r="K241" s="2" t="str">
        <f t="shared" si="23"/>
        <v>C23</v>
      </c>
      <c r="L241" s="2" t="str">
        <f t="shared" si="19"/>
        <v>C23 - Manufacture of other non-metallic mineral products</v>
      </c>
      <c r="M241" s="2" t="s">
        <v>358</v>
      </c>
      <c r="N241" s="2" t="s">
        <v>359</v>
      </c>
      <c r="O241" s="2" t="s">
        <v>2286</v>
      </c>
      <c r="P241" s="2"/>
      <c r="Q241" s="2"/>
      <c r="R241" s="2"/>
      <c r="S241" s="15">
        <f t="shared" si="20"/>
        <v>41827</v>
      </c>
      <c r="T241" s="15" t="str">
        <f t="shared" si="21"/>
        <v/>
      </c>
      <c r="U241" s="15" t="str">
        <f t="shared" si="22"/>
        <v/>
      </c>
      <c r="V241" s="2"/>
    </row>
    <row r="242" spans="1:22">
      <c r="A242" s="2" t="s">
        <v>8692</v>
      </c>
      <c r="B242" s="2" t="s">
        <v>5358</v>
      </c>
      <c r="C242" s="2"/>
      <c r="D242" s="2" t="s">
        <v>2286</v>
      </c>
      <c r="E242" s="15">
        <v>41827</v>
      </c>
      <c r="F242" s="2"/>
      <c r="G242" s="2"/>
      <c r="H242" s="2">
        <f t="shared" si="18"/>
        <v>1</v>
      </c>
      <c r="I242" s="2"/>
      <c r="J242" s="22" t="s">
        <v>8691</v>
      </c>
      <c r="K242" s="2" t="str">
        <f t="shared" si="23"/>
        <v>C231</v>
      </c>
      <c r="L242" s="2" t="str">
        <f t="shared" si="19"/>
        <v>C23.1 - Manufacture of glass and glass products</v>
      </c>
      <c r="M242" s="2" t="s">
        <v>358</v>
      </c>
      <c r="N242" s="2" t="s">
        <v>359</v>
      </c>
      <c r="O242" s="2" t="s">
        <v>2286</v>
      </c>
      <c r="P242" s="2"/>
      <c r="Q242" s="2"/>
      <c r="R242" s="2"/>
      <c r="S242" s="15">
        <f t="shared" si="20"/>
        <v>41827</v>
      </c>
      <c r="T242" s="15" t="str">
        <f t="shared" si="21"/>
        <v/>
      </c>
      <c r="U242" s="15" t="str">
        <f t="shared" si="22"/>
        <v/>
      </c>
      <c r="V242" s="2"/>
    </row>
    <row r="243" spans="1:22">
      <c r="A243" s="2" t="s">
        <v>8693</v>
      </c>
      <c r="B243" s="2" t="s">
        <v>5359</v>
      </c>
      <c r="C243" s="2"/>
      <c r="D243" s="2" t="s">
        <v>2286</v>
      </c>
      <c r="E243" s="15">
        <v>41827</v>
      </c>
      <c r="F243" s="2"/>
      <c r="G243" s="2"/>
      <c r="H243" s="2">
        <f t="shared" si="18"/>
        <v>1</v>
      </c>
      <c r="I243" s="2"/>
      <c r="J243" s="100" t="s">
        <v>8692</v>
      </c>
      <c r="K243" s="2" t="str">
        <f t="shared" si="23"/>
        <v>C2311</v>
      </c>
      <c r="L243" s="2" t="str">
        <f t="shared" si="19"/>
        <v>C23.1.1 - Manufacture of flat glass</v>
      </c>
      <c r="M243" s="2"/>
      <c r="N243" s="2" t="s">
        <v>359</v>
      </c>
      <c r="O243" s="2" t="s">
        <v>2286</v>
      </c>
      <c r="P243" s="2"/>
      <c r="Q243" s="2"/>
      <c r="R243" s="2"/>
      <c r="S243" s="15">
        <f t="shared" si="20"/>
        <v>41827</v>
      </c>
      <c r="T243" s="15" t="str">
        <f t="shared" si="21"/>
        <v/>
      </c>
      <c r="U243" s="15" t="str">
        <f t="shared" si="22"/>
        <v/>
      </c>
      <c r="V243" s="2"/>
    </row>
    <row r="244" spans="1:22">
      <c r="A244" s="2" t="s">
        <v>8694</v>
      </c>
      <c r="B244" s="2" t="s">
        <v>5360</v>
      </c>
      <c r="C244" s="2"/>
      <c r="D244" s="2" t="s">
        <v>2286</v>
      </c>
      <c r="E244" s="15">
        <v>41827</v>
      </c>
      <c r="F244" s="2"/>
      <c r="G244" s="2"/>
      <c r="H244" s="2">
        <f t="shared" si="18"/>
        <v>1</v>
      </c>
      <c r="I244" s="2"/>
      <c r="J244" s="100" t="s">
        <v>8693</v>
      </c>
      <c r="K244" s="2" t="str">
        <f t="shared" si="23"/>
        <v>C2312</v>
      </c>
      <c r="L244" s="2" t="str">
        <f t="shared" si="19"/>
        <v>C23.1.2 - Shaping and processing of flat glass</v>
      </c>
      <c r="M244" s="2"/>
      <c r="N244" s="2" t="s">
        <v>359</v>
      </c>
      <c r="O244" s="2" t="s">
        <v>2286</v>
      </c>
      <c r="P244" s="2"/>
      <c r="Q244" s="2"/>
      <c r="R244" s="2"/>
      <c r="S244" s="15">
        <f t="shared" si="20"/>
        <v>41827</v>
      </c>
      <c r="T244" s="15" t="str">
        <f t="shared" si="21"/>
        <v/>
      </c>
      <c r="U244" s="15" t="str">
        <f t="shared" si="22"/>
        <v/>
      </c>
      <c r="V244" s="2"/>
    </row>
    <row r="245" spans="1:22">
      <c r="A245" s="2" t="s">
        <v>8695</v>
      </c>
      <c r="B245" s="2" t="s">
        <v>5361</v>
      </c>
      <c r="C245" s="2"/>
      <c r="D245" s="2" t="s">
        <v>2286</v>
      </c>
      <c r="E245" s="15">
        <v>41827</v>
      </c>
      <c r="F245" s="2"/>
      <c r="G245" s="2"/>
      <c r="H245" s="2">
        <f t="shared" si="18"/>
        <v>1</v>
      </c>
      <c r="I245" s="2"/>
      <c r="J245" s="100" t="s">
        <v>8694</v>
      </c>
      <c r="K245" s="2" t="str">
        <f t="shared" si="23"/>
        <v>C2313</v>
      </c>
      <c r="L245" s="2" t="str">
        <f t="shared" si="19"/>
        <v>C23.1.3 - Manufacture of hollow glass</v>
      </c>
      <c r="M245" s="2"/>
      <c r="N245" s="2" t="s">
        <v>359</v>
      </c>
      <c r="O245" s="2" t="s">
        <v>2286</v>
      </c>
      <c r="P245" s="2"/>
      <c r="Q245" s="2"/>
      <c r="R245" s="2"/>
      <c r="S245" s="15">
        <f t="shared" si="20"/>
        <v>41827</v>
      </c>
      <c r="T245" s="15" t="str">
        <f t="shared" si="21"/>
        <v/>
      </c>
      <c r="U245" s="15" t="str">
        <f t="shared" si="22"/>
        <v/>
      </c>
      <c r="V245" s="2"/>
    </row>
    <row r="246" spans="1:22">
      <c r="A246" s="2" t="s">
        <v>8696</v>
      </c>
      <c r="B246" s="2" t="s">
        <v>5362</v>
      </c>
      <c r="C246" s="2"/>
      <c r="D246" s="2" t="s">
        <v>2286</v>
      </c>
      <c r="E246" s="15">
        <v>41827</v>
      </c>
      <c r="F246" s="2"/>
      <c r="G246" s="2"/>
      <c r="H246" s="2">
        <f t="shared" si="18"/>
        <v>1</v>
      </c>
      <c r="I246" s="2"/>
      <c r="J246" s="100" t="s">
        <v>8695</v>
      </c>
      <c r="K246" s="2" t="str">
        <f t="shared" si="23"/>
        <v>C2314</v>
      </c>
      <c r="L246" s="2" t="str">
        <f t="shared" si="19"/>
        <v>C23.1.4 - Manufacture of glass fibres</v>
      </c>
      <c r="M246" s="2"/>
      <c r="N246" s="2" t="s">
        <v>359</v>
      </c>
      <c r="O246" s="2" t="s">
        <v>2286</v>
      </c>
      <c r="P246" s="2"/>
      <c r="Q246" s="2"/>
      <c r="R246" s="2"/>
      <c r="S246" s="15">
        <f t="shared" si="20"/>
        <v>41827</v>
      </c>
      <c r="T246" s="15" t="str">
        <f t="shared" si="21"/>
        <v/>
      </c>
      <c r="U246" s="15" t="str">
        <f t="shared" si="22"/>
        <v/>
      </c>
      <c r="V246" s="2"/>
    </row>
    <row r="247" spans="1:22">
      <c r="A247" s="2" t="s">
        <v>8697</v>
      </c>
      <c r="B247" s="2" t="s">
        <v>5363</v>
      </c>
      <c r="C247" s="2"/>
      <c r="D247" s="2" t="s">
        <v>2286</v>
      </c>
      <c r="E247" s="15">
        <v>41827</v>
      </c>
      <c r="F247" s="2"/>
      <c r="G247" s="2"/>
      <c r="H247" s="2">
        <f t="shared" si="18"/>
        <v>1</v>
      </c>
      <c r="I247" s="2"/>
      <c r="J247" s="100" t="s">
        <v>8696</v>
      </c>
      <c r="K247" s="2" t="str">
        <f t="shared" si="23"/>
        <v>C2319</v>
      </c>
      <c r="L247" s="2" t="str">
        <f t="shared" si="19"/>
        <v>C23.1.9 - Manufacture and processing of other glass, including technical glassware</v>
      </c>
      <c r="M247" s="2"/>
      <c r="N247" s="2" t="s">
        <v>359</v>
      </c>
      <c r="O247" s="2" t="s">
        <v>2286</v>
      </c>
      <c r="P247" s="2"/>
      <c r="Q247" s="2"/>
      <c r="R247" s="2"/>
      <c r="S247" s="15">
        <f t="shared" si="20"/>
        <v>41827</v>
      </c>
      <c r="T247" s="15" t="str">
        <f t="shared" si="21"/>
        <v/>
      </c>
      <c r="U247" s="15" t="str">
        <f t="shared" si="22"/>
        <v/>
      </c>
      <c r="V247" s="2"/>
    </row>
    <row r="248" spans="1:22">
      <c r="A248" s="2" t="s">
        <v>8698</v>
      </c>
      <c r="B248" s="2" t="s">
        <v>5364</v>
      </c>
      <c r="C248" s="2"/>
      <c r="D248" s="2" t="s">
        <v>2286</v>
      </c>
      <c r="E248" s="15">
        <v>41827</v>
      </c>
      <c r="F248" s="2"/>
      <c r="G248" s="2"/>
      <c r="H248" s="2">
        <f t="shared" si="18"/>
        <v>1</v>
      </c>
      <c r="I248" s="2"/>
      <c r="J248" s="22" t="s">
        <v>8697</v>
      </c>
      <c r="K248" s="2" t="str">
        <f t="shared" si="23"/>
        <v>C232</v>
      </c>
      <c r="L248" s="2" t="str">
        <f t="shared" si="19"/>
        <v>C23.2 - Manufacture of refractory products</v>
      </c>
      <c r="M248" s="2" t="s">
        <v>358</v>
      </c>
      <c r="N248" s="2" t="s">
        <v>359</v>
      </c>
      <c r="O248" s="2" t="s">
        <v>2286</v>
      </c>
      <c r="P248" s="2"/>
      <c r="Q248" s="2"/>
      <c r="R248" s="2"/>
      <c r="S248" s="15">
        <f t="shared" si="20"/>
        <v>41827</v>
      </c>
      <c r="T248" s="15" t="str">
        <f t="shared" si="21"/>
        <v/>
      </c>
      <c r="U248" s="15" t="str">
        <f t="shared" si="22"/>
        <v/>
      </c>
      <c r="V248" s="2"/>
    </row>
    <row r="249" spans="1:22">
      <c r="A249" s="2" t="s">
        <v>8699</v>
      </c>
      <c r="B249" s="2" t="s">
        <v>5365</v>
      </c>
      <c r="C249" s="2"/>
      <c r="D249" s="2" t="s">
        <v>2286</v>
      </c>
      <c r="E249" s="15">
        <v>41827</v>
      </c>
      <c r="F249" s="2"/>
      <c r="G249" s="2"/>
      <c r="H249" s="2">
        <f t="shared" si="18"/>
        <v>1</v>
      </c>
      <c r="I249" s="2"/>
      <c r="J249" s="100" t="s">
        <v>8698</v>
      </c>
      <c r="K249" s="2" t="str">
        <f t="shared" si="23"/>
        <v>C2320</v>
      </c>
      <c r="L249" s="2" t="str">
        <f t="shared" si="19"/>
        <v>C23.2.0 - Manufacture of refractory products</v>
      </c>
      <c r="M249" s="2"/>
      <c r="N249" s="2" t="s">
        <v>359</v>
      </c>
      <c r="O249" s="2" t="s">
        <v>2286</v>
      </c>
      <c r="P249" s="2"/>
      <c r="Q249" s="2"/>
      <c r="R249" s="2"/>
      <c r="S249" s="15">
        <f t="shared" si="20"/>
        <v>41827</v>
      </c>
      <c r="T249" s="15" t="str">
        <f t="shared" si="21"/>
        <v/>
      </c>
      <c r="U249" s="15" t="str">
        <f t="shared" si="22"/>
        <v/>
      </c>
      <c r="V249" s="2"/>
    </row>
    <row r="250" spans="1:22">
      <c r="A250" s="2" t="s">
        <v>8700</v>
      </c>
      <c r="B250" s="2" t="s">
        <v>5366</v>
      </c>
      <c r="C250" s="2"/>
      <c r="D250" s="2" t="s">
        <v>2286</v>
      </c>
      <c r="E250" s="15">
        <v>41827</v>
      </c>
      <c r="F250" s="2"/>
      <c r="G250" s="2"/>
      <c r="H250" s="2">
        <f t="shared" si="18"/>
        <v>1</v>
      </c>
      <c r="I250" s="2"/>
      <c r="J250" s="22" t="s">
        <v>8699</v>
      </c>
      <c r="K250" s="2" t="str">
        <f t="shared" si="23"/>
        <v>C233</v>
      </c>
      <c r="L250" s="2" t="str">
        <f t="shared" si="19"/>
        <v>C23.3 - Manufacture of clay building materials</v>
      </c>
      <c r="M250" s="2" t="s">
        <v>358</v>
      </c>
      <c r="N250" s="2" t="s">
        <v>359</v>
      </c>
      <c r="O250" s="2" t="s">
        <v>2286</v>
      </c>
      <c r="P250" s="2"/>
      <c r="Q250" s="2"/>
      <c r="R250" s="2"/>
      <c r="S250" s="15">
        <f t="shared" si="20"/>
        <v>41827</v>
      </c>
      <c r="T250" s="15" t="str">
        <f t="shared" si="21"/>
        <v/>
      </c>
      <c r="U250" s="15" t="str">
        <f t="shared" si="22"/>
        <v/>
      </c>
      <c r="V250" s="2"/>
    </row>
    <row r="251" spans="1:22">
      <c r="A251" s="2" t="s">
        <v>8701</v>
      </c>
      <c r="B251" s="2" t="s">
        <v>5367</v>
      </c>
      <c r="C251" s="2"/>
      <c r="D251" s="2" t="s">
        <v>2286</v>
      </c>
      <c r="E251" s="15">
        <v>41827</v>
      </c>
      <c r="F251" s="2"/>
      <c r="G251" s="2"/>
      <c r="H251" s="2">
        <f t="shared" si="18"/>
        <v>1</v>
      </c>
      <c r="I251" s="2"/>
      <c r="J251" s="100" t="s">
        <v>8700</v>
      </c>
      <c r="K251" s="2" t="str">
        <f t="shared" si="23"/>
        <v>C2331</v>
      </c>
      <c r="L251" s="2" t="str">
        <f t="shared" si="19"/>
        <v>C23.3.1 - Manufacture of ceramic tiles and flags</v>
      </c>
      <c r="M251" s="2"/>
      <c r="N251" s="2" t="s">
        <v>359</v>
      </c>
      <c r="O251" s="2" t="s">
        <v>2286</v>
      </c>
      <c r="P251" s="2"/>
      <c r="Q251" s="2"/>
      <c r="R251" s="2"/>
      <c r="S251" s="15">
        <f t="shared" si="20"/>
        <v>41827</v>
      </c>
      <c r="T251" s="15" t="str">
        <f t="shared" si="21"/>
        <v/>
      </c>
      <c r="U251" s="15" t="str">
        <f t="shared" si="22"/>
        <v/>
      </c>
      <c r="V251" s="2"/>
    </row>
    <row r="252" spans="1:22">
      <c r="A252" s="2" t="s">
        <v>8702</v>
      </c>
      <c r="B252" s="2" t="s">
        <v>5368</v>
      </c>
      <c r="C252" s="2"/>
      <c r="D252" s="2" t="s">
        <v>2286</v>
      </c>
      <c r="E252" s="15">
        <v>41827</v>
      </c>
      <c r="F252" s="2"/>
      <c r="G252" s="2"/>
      <c r="H252" s="2">
        <f t="shared" si="18"/>
        <v>1</v>
      </c>
      <c r="I252" s="2"/>
      <c r="J252" s="100" t="s">
        <v>8701</v>
      </c>
      <c r="K252" s="2" t="str">
        <f t="shared" si="23"/>
        <v>C2332</v>
      </c>
      <c r="L252" s="2" t="str">
        <f t="shared" si="19"/>
        <v>C23.3.2 - Manufacture of bricks, tiles and construction products, in baked clay</v>
      </c>
      <c r="M252" s="2"/>
      <c r="N252" s="2" t="s">
        <v>359</v>
      </c>
      <c r="O252" s="2" t="s">
        <v>2286</v>
      </c>
      <c r="P252" s="2"/>
      <c r="Q252" s="2"/>
      <c r="R252" s="2"/>
      <c r="S252" s="15">
        <f t="shared" si="20"/>
        <v>41827</v>
      </c>
      <c r="T252" s="15" t="str">
        <f t="shared" si="21"/>
        <v/>
      </c>
      <c r="U252" s="15" t="str">
        <f t="shared" si="22"/>
        <v/>
      </c>
      <c r="V252" s="2"/>
    </row>
    <row r="253" spans="1:22">
      <c r="A253" s="2" t="s">
        <v>8703</v>
      </c>
      <c r="B253" s="2" t="s">
        <v>5369</v>
      </c>
      <c r="C253" s="2"/>
      <c r="D253" s="2" t="s">
        <v>2286</v>
      </c>
      <c r="E253" s="15">
        <v>41827</v>
      </c>
      <c r="F253" s="2"/>
      <c r="G253" s="2"/>
      <c r="H253" s="2">
        <f t="shared" si="18"/>
        <v>1</v>
      </c>
      <c r="I253" s="2"/>
      <c r="J253" s="22" t="s">
        <v>8702</v>
      </c>
      <c r="K253" s="2" t="str">
        <f t="shared" si="23"/>
        <v>C234</v>
      </c>
      <c r="L253" s="2" t="str">
        <f t="shared" si="19"/>
        <v>C23.4 - Manufacture of other porcelain and ceramic products</v>
      </c>
      <c r="M253" s="2" t="s">
        <v>358</v>
      </c>
      <c r="N253" s="2" t="s">
        <v>359</v>
      </c>
      <c r="O253" s="2" t="s">
        <v>2286</v>
      </c>
      <c r="P253" s="2"/>
      <c r="Q253" s="2"/>
      <c r="R253" s="2"/>
      <c r="S253" s="15">
        <f t="shared" si="20"/>
        <v>41827</v>
      </c>
      <c r="T253" s="15" t="str">
        <f t="shared" si="21"/>
        <v/>
      </c>
      <c r="U253" s="15" t="str">
        <f t="shared" si="22"/>
        <v/>
      </c>
      <c r="V253" s="2"/>
    </row>
    <row r="254" spans="1:22">
      <c r="A254" s="2" t="s">
        <v>8704</v>
      </c>
      <c r="B254" s="2" t="s">
        <v>5370</v>
      </c>
      <c r="C254" s="2"/>
      <c r="D254" s="2" t="s">
        <v>2286</v>
      </c>
      <c r="E254" s="15">
        <v>41827</v>
      </c>
      <c r="F254" s="2"/>
      <c r="G254" s="2"/>
      <c r="H254" s="2">
        <f t="shared" si="18"/>
        <v>1</v>
      </c>
      <c r="I254" s="2"/>
      <c r="J254" s="100" t="s">
        <v>8703</v>
      </c>
      <c r="K254" s="2" t="str">
        <f t="shared" si="23"/>
        <v>C2341</v>
      </c>
      <c r="L254" s="2" t="str">
        <f t="shared" si="19"/>
        <v>C23.4.1 - Manufacture of ceramic household and ornamental articles</v>
      </c>
      <c r="M254" s="2"/>
      <c r="N254" s="2" t="s">
        <v>359</v>
      </c>
      <c r="O254" s="2" t="s">
        <v>2286</v>
      </c>
      <c r="P254" s="2"/>
      <c r="Q254" s="2"/>
      <c r="R254" s="2"/>
      <c r="S254" s="15">
        <f t="shared" si="20"/>
        <v>41827</v>
      </c>
      <c r="T254" s="15" t="str">
        <f t="shared" si="21"/>
        <v/>
      </c>
      <c r="U254" s="15" t="str">
        <f t="shared" si="22"/>
        <v/>
      </c>
      <c r="V254" s="2"/>
    </row>
    <row r="255" spans="1:22">
      <c r="A255" s="2" t="s">
        <v>8705</v>
      </c>
      <c r="B255" s="2" t="s">
        <v>5371</v>
      </c>
      <c r="C255" s="2"/>
      <c r="D255" s="2" t="s">
        <v>2286</v>
      </c>
      <c r="E255" s="15">
        <v>41827</v>
      </c>
      <c r="F255" s="2"/>
      <c r="G255" s="2"/>
      <c r="H255" s="2">
        <f t="shared" si="18"/>
        <v>1</v>
      </c>
      <c r="I255" s="2"/>
      <c r="J255" s="100" t="s">
        <v>8704</v>
      </c>
      <c r="K255" s="2" t="str">
        <f t="shared" si="23"/>
        <v>C2342</v>
      </c>
      <c r="L255" s="2" t="str">
        <f t="shared" si="19"/>
        <v>C23.4.2 - Manufacture of ceramic sanitary fixtures</v>
      </c>
      <c r="M255" s="2"/>
      <c r="N255" s="2" t="s">
        <v>359</v>
      </c>
      <c r="O255" s="2" t="s">
        <v>2286</v>
      </c>
      <c r="P255" s="2"/>
      <c r="Q255" s="2"/>
      <c r="R255" s="2"/>
      <c r="S255" s="15">
        <f t="shared" si="20"/>
        <v>41827</v>
      </c>
      <c r="T255" s="15" t="str">
        <f t="shared" si="21"/>
        <v/>
      </c>
      <c r="U255" s="15" t="str">
        <f t="shared" si="22"/>
        <v/>
      </c>
      <c r="V255" s="2"/>
    </row>
    <row r="256" spans="1:22">
      <c r="A256" s="2" t="s">
        <v>8706</v>
      </c>
      <c r="B256" s="2" t="s">
        <v>5372</v>
      </c>
      <c r="C256" s="2"/>
      <c r="D256" s="2" t="s">
        <v>2286</v>
      </c>
      <c r="E256" s="15">
        <v>41827</v>
      </c>
      <c r="F256" s="2"/>
      <c r="G256" s="2"/>
      <c r="H256" s="2">
        <f t="shared" si="18"/>
        <v>1</v>
      </c>
      <c r="I256" s="2"/>
      <c r="J256" s="100" t="s">
        <v>8705</v>
      </c>
      <c r="K256" s="2" t="str">
        <f t="shared" si="23"/>
        <v>C2343</v>
      </c>
      <c r="L256" s="2" t="str">
        <f t="shared" si="19"/>
        <v>C23.4.3 - Manufacture of ceramic insulators and insulating fittings</v>
      </c>
      <c r="M256" s="2"/>
      <c r="N256" s="2" t="s">
        <v>359</v>
      </c>
      <c r="O256" s="2" t="s">
        <v>2286</v>
      </c>
      <c r="P256" s="2"/>
      <c r="Q256" s="2"/>
      <c r="R256" s="2"/>
      <c r="S256" s="15">
        <f t="shared" si="20"/>
        <v>41827</v>
      </c>
      <c r="T256" s="15" t="str">
        <f t="shared" si="21"/>
        <v/>
      </c>
      <c r="U256" s="15" t="str">
        <f t="shared" si="22"/>
        <v/>
      </c>
      <c r="V256" s="2"/>
    </row>
    <row r="257" spans="1:22">
      <c r="A257" s="2" t="s">
        <v>8707</v>
      </c>
      <c r="B257" s="2" t="s">
        <v>5373</v>
      </c>
      <c r="C257" s="2"/>
      <c r="D257" s="2" t="s">
        <v>2286</v>
      </c>
      <c r="E257" s="15">
        <v>41827</v>
      </c>
      <c r="F257" s="2"/>
      <c r="G257" s="2"/>
      <c r="H257" s="2">
        <f t="shared" si="18"/>
        <v>1</v>
      </c>
      <c r="I257" s="2"/>
      <c r="J257" s="100" t="s">
        <v>8706</v>
      </c>
      <c r="K257" s="2" t="str">
        <f t="shared" si="23"/>
        <v>C2344</v>
      </c>
      <c r="L257" s="2" t="str">
        <f t="shared" si="19"/>
        <v>C23.4.4 - Manufacture of other technical ceramic products</v>
      </c>
      <c r="M257" s="2"/>
      <c r="N257" s="2" t="s">
        <v>359</v>
      </c>
      <c r="O257" s="2" t="s">
        <v>2286</v>
      </c>
      <c r="P257" s="2"/>
      <c r="Q257" s="2"/>
      <c r="R257" s="2"/>
      <c r="S257" s="15">
        <f t="shared" si="20"/>
        <v>41827</v>
      </c>
      <c r="T257" s="15" t="str">
        <f t="shared" si="21"/>
        <v/>
      </c>
      <c r="U257" s="15" t="str">
        <f t="shared" si="22"/>
        <v/>
      </c>
      <c r="V257" s="2"/>
    </row>
    <row r="258" spans="1:22">
      <c r="A258" s="2" t="s">
        <v>8708</v>
      </c>
      <c r="B258" s="2" t="s">
        <v>5374</v>
      </c>
      <c r="C258" s="2"/>
      <c r="D258" s="2" t="s">
        <v>2286</v>
      </c>
      <c r="E258" s="15">
        <v>41827</v>
      </c>
      <c r="F258" s="2"/>
      <c r="G258" s="2"/>
      <c r="H258" s="2">
        <f t="shared" si="18"/>
        <v>1</v>
      </c>
      <c r="I258" s="2"/>
      <c r="J258" s="100" t="s">
        <v>8707</v>
      </c>
      <c r="K258" s="2" t="str">
        <f t="shared" si="23"/>
        <v>C2349</v>
      </c>
      <c r="L258" s="2" t="str">
        <f t="shared" si="19"/>
        <v>C23.4.9 - Manufacture of other ceramic products</v>
      </c>
      <c r="M258" s="2"/>
      <c r="N258" s="2" t="s">
        <v>359</v>
      </c>
      <c r="O258" s="2" t="s">
        <v>2286</v>
      </c>
      <c r="P258" s="2"/>
      <c r="Q258" s="2"/>
      <c r="R258" s="2"/>
      <c r="S258" s="15">
        <f t="shared" si="20"/>
        <v>41827</v>
      </c>
      <c r="T258" s="15" t="str">
        <f t="shared" si="21"/>
        <v/>
      </c>
      <c r="U258" s="15" t="str">
        <f t="shared" si="22"/>
        <v/>
      </c>
      <c r="V258" s="2"/>
    </row>
    <row r="259" spans="1:22">
      <c r="A259" s="2" t="s">
        <v>8709</v>
      </c>
      <c r="B259" s="2" t="s">
        <v>5375</v>
      </c>
      <c r="C259" s="2"/>
      <c r="D259" s="2" t="s">
        <v>2286</v>
      </c>
      <c r="E259" s="15">
        <v>41827</v>
      </c>
      <c r="F259" s="2"/>
      <c r="G259" s="2"/>
      <c r="H259" s="2">
        <f t="shared" ref="H259:H322" si="24">COUNTIF(J:J,A259)</f>
        <v>1</v>
      </c>
      <c r="I259" s="2"/>
      <c r="J259" s="22" t="s">
        <v>8708</v>
      </c>
      <c r="K259" s="2" t="str">
        <f t="shared" si="23"/>
        <v>C235</v>
      </c>
      <c r="L259" s="2" t="str">
        <f t="shared" si="19"/>
        <v>C23.5 - Manufacture of cement, lime and plaster</v>
      </c>
      <c r="M259" s="2" t="s">
        <v>358</v>
      </c>
      <c r="N259" s="2" t="s">
        <v>359</v>
      </c>
      <c r="O259" s="2" t="s">
        <v>2286</v>
      </c>
      <c r="P259" s="2"/>
      <c r="Q259" s="2"/>
      <c r="R259" s="2"/>
      <c r="S259" s="15">
        <f t="shared" si="20"/>
        <v>41827</v>
      </c>
      <c r="T259" s="15" t="str">
        <f t="shared" si="21"/>
        <v/>
      </c>
      <c r="U259" s="15" t="str">
        <f t="shared" si="22"/>
        <v/>
      </c>
      <c r="V259" s="2"/>
    </row>
    <row r="260" spans="1:22">
      <c r="A260" s="2" t="s">
        <v>8710</v>
      </c>
      <c r="B260" s="2" t="s">
        <v>5376</v>
      </c>
      <c r="C260" s="2"/>
      <c r="D260" s="2" t="s">
        <v>2286</v>
      </c>
      <c r="E260" s="15">
        <v>41827</v>
      </c>
      <c r="F260" s="2"/>
      <c r="G260" s="2"/>
      <c r="H260" s="2">
        <f t="shared" si="24"/>
        <v>1</v>
      </c>
      <c r="I260" s="2"/>
      <c r="J260" s="100" t="s">
        <v>8709</v>
      </c>
      <c r="K260" s="2" t="str">
        <f t="shared" si="23"/>
        <v>C2351</v>
      </c>
      <c r="L260" s="2" t="str">
        <f t="shared" ref="L260:L323" si="25">J260</f>
        <v>C23.5.1 - Manufacture of cement</v>
      </c>
      <c r="M260" s="2"/>
      <c r="N260" s="2" t="s">
        <v>359</v>
      </c>
      <c r="O260" s="2" t="s">
        <v>2286</v>
      </c>
      <c r="P260" s="2"/>
      <c r="Q260" s="2"/>
      <c r="R260" s="2"/>
      <c r="S260" s="15">
        <f t="shared" ref="S260:S323" si="26">VLOOKUP(J260,A:G,5,FALSE)</f>
        <v>41827</v>
      </c>
      <c r="T260" s="15" t="str">
        <f t="shared" ref="T260:T323" si="27">IF(VLOOKUP(J260,A:G,6,FALSE)=0,"",VLOOKUP(J260,A:G,6,FALSE))</f>
        <v/>
      </c>
      <c r="U260" s="15" t="str">
        <f t="shared" ref="U260:U323" si="28">IF(VLOOKUP(J260,A:G,7,FALSE)=0,"",VLOOKUP(J260,A:G,7,FALSE))</f>
        <v/>
      </c>
      <c r="V260" s="2"/>
    </row>
    <row r="261" spans="1:22">
      <c r="A261" s="2" t="s">
        <v>8711</v>
      </c>
      <c r="B261" s="2" t="s">
        <v>5377</v>
      </c>
      <c r="C261" s="2"/>
      <c r="D261" s="2" t="s">
        <v>2286</v>
      </c>
      <c r="E261" s="15">
        <v>41827</v>
      </c>
      <c r="F261" s="2"/>
      <c r="G261" s="2"/>
      <c r="H261" s="2">
        <f t="shared" si="24"/>
        <v>1</v>
      </c>
      <c r="I261" s="2"/>
      <c r="J261" s="100" t="s">
        <v>8710</v>
      </c>
      <c r="K261" s="2" t="str">
        <f t="shared" ref="K261:K324" si="29">VLOOKUP(J261,$A$2:$B$1100,2,0)</f>
        <v>C2352</v>
      </c>
      <c r="L261" s="2" t="str">
        <f t="shared" si="25"/>
        <v>C23.5.2 - Manufacture of lime and plaster</v>
      </c>
      <c r="M261" s="2"/>
      <c r="N261" s="2" t="s">
        <v>359</v>
      </c>
      <c r="O261" s="2" t="s">
        <v>2286</v>
      </c>
      <c r="P261" s="2"/>
      <c r="Q261" s="2"/>
      <c r="R261" s="2"/>
      <c r="S261" s="15">
        <f t="shared" si="26"/>
        <v>41827</v>
      </c>
      <c r="T261" s="15" t="str">
        <f t="shared" si="27"/>
        <v/>
      </c>
      <c r="U261" s="15" t="str">
        <f t="shared" si="28"/>
        <v/>
      </c>
      <c r="V261" s="2"/>
    </row>
    <row r="262" spans="1:22">
      <c r="A262" s="2" t="s">
        <v>8712</v>
      </c>
      <c r="B262" s="2" t="s">
        <v>5378</v>
      </c>
      <c r="C262" s="2"/>
      <c r="D262" s="2" t="s">
        <v>2286</v>
      </c>
      <c r="E262" s="15">
        <v>41827</v>
      </c>
      <c r="F262" s="2"/>
      <c r="G262" s="2"/>
      <c r="H262" s="2">
        <f t="shared" si="24"/>
        <v>1</v>
      </c>
      <c r="I262" s="2"/>
      <c r="J262" s="22" t="s">
        <v>8711</v>
      </c>
      <c r="K262" s="2" t="str">
        <f t="shared" si="29"/>
        <v>C236</v>
      </c>
      <c r="L262" s="2" t="str">
        <f t="shared" si="25"/>
        <v>C23.6 - Manufacture of articles of concrete, cement and plaster</v>
      </c>
      <c r="M262" s="2" t="s">
        <v>358</v>
      </c>
      <c r="N262" s="2" t="s">
        <v>359</v>
      </c>
      <c r="O262" s="2" t="s">
        <v>2286</v>
      </c>
      <c r="P262" s="2"/>
      <c r="Q262" s="2"/>
      <c r="R262" s="2"/>
      <c r="S262" s="15">
        <f t="shared" si="26"/>
        <v>41827</v>
      </c>
      <c r="T262" s="15" t="str">
        <f t="shared" si="27"/>
        <v/>
      </c>
      <c r="U262" s="15" t="str">
        <f t="shared" si="28"/>
        <v/>
      </c>
      <c r="V262" s="2"/>
    </row>
    <row r="263" spans="1:22">
      <c r="A263" s="2" t="s">
        <v>8713</v>
      </c>
      <c r="B263" s="2" t="s">
        <v>5379</v>
      </c>
      <c r="C263" s="2"/>
      <c r="D263" s="2" t="s">
        <v>2286</v>
      </c>
      <c r="E263" s="15">
        <v>41827</v>
      </c>
      <c r="F263" s="2"/>
      <c r="G263" s="2"/>
      <c r="H263" s="2">
        <f t="shared" si="24"/>
        <v>1</v>
      </c>
      <c r="I263" s="2"/>
      <c r="J263" s="100" t="s">
        <v>8712</v>
      </c>
      <c r="K263" s="2" t="str">
        <f t="shared" si="29"/>
        <v>C2361</v>
      </c>
      <c r="L263" s="2" t="str">
        <f t="shared" si="25"/>
        <v>C23.6.1 - Manufacture of concrete products for construction purposes</v>
      </c>
      <c r="M263" s="2"/>
      <c r="N263" s="2" t="s">
        <v>359</v>
      </c>
      <c r="O263" s="2" t="s">
        <v>2286</v>
      </c>
      <c r="P263" s="2"/>
      <c r="Q263" s="2"/>
      <c r="R263" s="2"/>
      <c r="S263" s="15">
        <f t="shared" si="26"/>
        <v>41827</v>
      </c>
      <c r="T263" s="15" t="str">
        <f t="shared" si="27"/>
        <v/>
      </c>
      <c r="U263" s="15" t="str">
        <f t="shared" si="28"/>
        <v/>
      </c>
      <c r="V263" s="2"/>
    </row>
    <row r="264" spans="1:22">
      <c r="A264" s="2" t="s">
        <v>8714</v>
      </c>
      <c r="B264" s="2" t="s">
        <v>5380</v>
      </c>
      <c r="C264" s="2"/>
      <c r="D264" s="2" t="s">
        <v>2286</v>
      </c>
      <c r="E264" s="15">
        <v>41827</v>
      </c>
      <c r="F264" s="2"/>
      <c r="G264" s="2"/>
      <c r="H264" s="2">
        <f t="shared" si="24"/>
        <v>1</v>
      </c>
      <c r="I264" s="2"/>
      <c r="J264" s="100" t="s">
        <v>8713</v>
      </c>
      <c r="K264" s="2" t="str">
        <f t="shared" si="29"/>
        <v>C2362</v>
      </c>
      <c r="L264" s="2" t="str">
        <f t="shared" si="25"/>
        <v>C23.6.2 - Manufacture of plaster products for construction purposes</v>
      </c>
      <c r="M264" s="2"/>
      <c r="N264" s="2" t="s">
        <v>359</v>
      </c>
      <c r="O264" s="2" t="s">
        <v>2286</v>
      </c>
      <c r="P264" s="2"/>
      <c r="Q264" s="2"/>
      <c r="R264" s="2"/>
      <c r="S264" s="15">
        <f t="shared" si="26"/>
        <v>41827</v>
      </c>
      <c r="T264" s="15" t="str">
        <f t="shared" si="27"/>
        <v/>
      </c>
      <c r="U264" s="15" t="str">
        <f t="shared" si="28"/>
        <v/>
      </c>
      <c r="V264" s="2"/>
    </row>
    <row r="265" spans="1:22">
      <c r="A265" s="2" t="s">
        <v>8715</v>
      </c>
      <c r="B265" s="2" t="s">
        <v>5381</v>
      </c>
      <c r="C265" s="2"/>
      <c r="D265" s="2" t="s">
        <v>2286</v>
      </c>
      <c r="E265" s="15">
        <v>41827</v>
      </c>
      <c r="F265" s="2"/>
      <c r="G265" s="2"/>
      <c r="H265" s="2">
        <f t="shared" si="24"/>
        <v>1</v>
      </c>
      <c r="I265" s="2"/>
      <c r="J265" s="100" t="s">
        <v>8714</v>
      </c>
      <c r="K265" s="2" t="str">
        <f t="shared" si="29"/>
        <v>C2363</v>
      </c>
      <c r="L265" s="2" t="str">
        <f t="shared" si="25"/>
        <v>C23.6.3 - Manufacture of ready-mixed concrete</v>
      </c>
      <c r="M265" s="2"/>
      <c r="N265" s="2" t="s">
        <v>359</v>
      </c>
      <c r="O265" s="2" t="s">
        <v>2286</v>
      </c>
      <c r="P265" s="2" t="s">
        <v>6116</v>
      </c>
      <c r="Q265" s="2"/>
      <c r="R265" s="2"/>
      <c r="S265" s="15">
        <f t="shared" si="26"/>
        <v>41827</v>
      </c>
      <c r="T265" s="15" t="str">
        <f t="shared" si="27"/>
        <v/>
      </c>
      <c r="U265" s="15" t="str">
        <f t="shared" si="28"/>
        <v/>
      </c>
      <c r="V265" s="2"/>
    </row>
    <row r="266" spans="1:22">
      <c r="A266" s="2" t="s">
        <v>8716</v>
      </c>
      <c r="B266" s="2" t="s">
        <v>5382</v>
      </c>
      <c r="C266" s="2"/>
      <c r="D266" s="2" t="s">
        <v>2286</v>
      </c>
      <c r="E266" s="15">
        <v>41827</v>
      </c>
      <c r="F266" s="2"/>
      <c r="G266" s="2"/>
      <c r="H266" s="2">
        <f t="shared" si="24"/>
        <v>1</v>
      </c>
      <c r="I266" s="2"/>
      <c r="J266" s="100" t="s">
        <v>8715</v>
      </c>
      <c r="K266" s="2" t="str">
        <f t="shared" si="29"/>
        <v>C2364</v>
      </c>
      <c r="L266" s="2" t="str">
        <f t="shared" si="25"/>
        <v>C23.6.4 - Manufacture of mortars</v>
      </c>
      <c r="M266" s="2"/>
      <c r="N266" s="2" t="s">
        <v>359</v>
      </c>
      <c r="O266" s="2" t="s">
        <v>2286</v>
      </c>
      <c r="P266" s="2"/>
      <c r="Q266" s="2"/>
      <c r="R266" s="2"/>
      <c r="S266" s="15">
        <f t="shared" si="26"/>
        <v>41827</v>
      </c>
      <c r="T266" s="15" t="str">
        <f t="shared" si="27"/>
        <v/>
      </c>
      <c r="U266" s="15" t="str">
        <f t="shared" si="28"/>
        <v/>
      </c>
      <c r="V266" s="2"/>
    </row>
    <row r="267" spans="1:22">
      <c r="A267" s="2" t="s">
        <v>8717</v>
      </c>
      <c r="B267" s="2" t="s">
        <v>5383</v>
      </c>
      <c r="C267" s="2"/>
      <c r="D267" s="2" t="s">
        <v>2286</v>
      </c>
      <c r="E267" s="15">
        <v>41827</v>
      </c>
      <c r="F267" s="2"/>
      <c r="G267" s="2"/>
      <c r="H267" s="2">
        <f t="shared" si="24"/>
        <v>1</v>
      </c>
      <c r="I267" s="2"/>
      <c r="J267" s="100" t="s">
        <v>8716</v>
      </c>
      <c r="K267" s="2" t="str">
        <f t="shared" si="29"/>
        <v>C2365</v>
      </c>
      <c r="L267" s="2" t="str">
        <f t="shared" si="25"/>
        <v>C23.6.5 - Manufacture of fibre cement</v>
      </c>
      <c r="M267" s="2"/>
      <c r="N267" s="2" t="s">
        <v>359</v>
      </c>
      <c r="O267" s="2" t="s">
        <v>2286</v>
      </c>
      <c r="P267" s="2"/>
      <c r="Q267" s="2"/>
      <c r="R267" s="2"/>
      <c r="S267" s="15">
        <f t="shared" si="26"/>
        <v>41827</v>
      </c>
      <c r="T267" s="15" t="str">
        <f t="shared" si="27"/>
        <v/>
      </c>
      <c r="U267" s="15" t="str">
        <f t="shared" si="28"/>
        <v/>
      </c>
      <c r="V267" s="2"/>
    </row>
    <row r="268" spans="1:22">
      <c r="A268" s="2" t="s">
        <v>8718</v>
      </c>
      <c r="B268" s="2" t="s">
        <v>5384</v>
      </c>
      <c r="C268" s="2"/>
      <c r="D268" s="2" t="s">
        <v>2286</v>
      </c>
      <c r="E268" s="15">
        <v>41827</v>
      </c>
      <c r="F268" s="2"/>
      <c r="G268" s="2"/>
      <c r="H268" s="2">
        <f t="shared" si="24"/>
        <v>1</v>
      </c>
      <c r="I268" s="2"/>
      <c r="J268" s="100" t="s">
        <v>8717</v>
      </c>
      <c r="K268" s="2" t="str">
        <f t="shared" si="29"/>
        <v>C2369</v>
      </c>
      <c r="L268" s="2" t="str">
        <f t="shared" si="25"/>
        <v>C23.6.9 - Manufacture of other articles of concrete, plaster and cement</v>
      </c>
      <c r="M268" s="2"/>
      <c r="N268" s="2" t="s">
        <v>359</v>
      </c>
      <c r="O268" s="2" t="s">
        <v>2286</v>
      </c>
      <c r="P268" s="2"/>
      <c r="Q268" s="2"/>
      <c r="R268" s="2"/>
      <c r="S268" s="15">
        <f t="shared" si="26"/>
        <v>41827</v>
      </c>
      <c r="T268" s="15" t="str">
        <f t="shared" si="27"/>
        <v/>
      </c>
      <c r="U268" s="15" t="str">
        <f t="shared" si="28"/>
        <v/>
      </c>
      <c r="V268" s="2"/>
    </row>
    <row r="269" spans="1:22">
      <c r="A269" s="2" t="s">
        <v>8719</v>
      </c>
      <c r="B269" s="2" t="s">
        <v>5385</v>
      </c>
      <c r="C269" s="2"/>
      <c r="D269" s="2" t="s">
        <v>2286</v>
      </c>
      <c r="E269" s="15">
        <v>41827</v>
      </c>
      <c r="F269" s="2"/>
      <c r="G269" s="2"/>
      <c r="H269" s="2">
        <f t="shared" si="24"/>
        <v>1</v>
      </c>
      <c r="I269" s="2"/>
      <c r="J269" s="22" t="s">
        <v>8718</v>
      </c>
      <c r="K269" s="2" t="str">
        <f t="shared" si="29"/>
        <v>C237</v>
      </c>
      <c r="L269" s="2" t="str">
        <f t="shared" si="25"/>
        <v>C23.7 - Cutting, shaping and finishing of stone</v>
      </c>
      <c r="M269" s="2" t="s">
        <v>358</v>
      </c>
      <c r="N269" s="2" t="s">
        <v>359</v>
      </c>
      <c r="O269" s="2" t="s">
        <v>2286</v>
      </c>
      <c r="P269" s="2"/>
      <c r="Q269" s="2"/>
      <c r="R269" s="2"/>
      <c r="S269" s="15">
        <f t="shared" si="26"/>
        <v>41827</v>
      </c>
      <c r="T269" s="15" t="str">
        <f t="shared" si="27"/>
        <v/>
      </c>
      <c r="U269" s="15" t="str">
        <f t="shared" si="28"/>
        <v/>
      </c>
      <c r="V269" s="2"/>
    </row>
    <row r="270" spans="1:22">
      <c r="A270" s="2" t="s">
        <v>8720</v>
      </c>
      <c r="B270" s="2" t="s">
        <v>5386</v>
      </c>
      <c r="C270" s="2"/>
      <c r="D270" s="2" t="s">
        <v>2286</v>
      </c>
      <c r="E270" s="15">
        <v>41827</v>
      </c>
      <c r="F270" s="2"/>
      <c r="G270" s="2"/>
      <c r="H270" s="2">
        <f t="shared" si="24"/>
        <v>1</v>
      </c>
      <c r="I270" s="2"/>
      <c r="J270" s="100" t="s">
        <v>8719</v>
      </c>
      <c r="K270" s="2" t="str">
        <f t="shared" si="29"/>
        <v>C2370</v>
      </c>
      <c r="L270" s="2" t="str">
        <f t="shared" si="25"/>
        <v>C23.7.0 - Cutting, shaping and finishing of stone</v>
      </c>
      <c r="M270" s="2"/>
      <c r="N270" s="2" t="s">
        <v>359</v>
      </c>
      <c r="O270" s="2" t="s">
        <v>2286</v>
      </c>
      <c r="P270" s="2"/>
      <c r="Q270" s="2"/>
      <c r="R270" s="2"/>
      <c r="S270" s="15">
        <f t="shared" si="26"/>
        <v>41827</v>
      </c>
      <c r="T270" s="15" t="str">
        <f t="shared" si="27"/>
        <v/>
      </c>
      <c r="U270" s="15" t="str">
        <f t="shared" si="28"/>
        <v/>
      </c>
      <c r="V270" s="2"/>
    </row>
    <row r="271" spans="1:22">
      <c r="A271" s="2" t="s">
        <v>8721</v>
      </c>
      <c r="B271" s="2" t="s">
        <v>5387</v>
      </c>
      <c r="C271" s="2"/>
      <c r="D271" s="2" t="s">
        <v>2286</v>
      </c>
      <c r="E271" s="15">
        <v>41827</v>
      </c>
      <c r="F271" s="2"/>
      <c r="G271" s="2"/>
      <c r="H271" s="2">
        <f t="shared" si="24"/>
        <v>1</v>
      </c>
      <c r="I271" s="2"/>
      <c r="J271" s="22" t="s">
        <v>8720</v>
      </c>
      <c r="K271" s="2" t="str">
        <f t="shared" si="29"/>
        <v>C239</v>
      </c>
      <c r="L271" s="2" t="str">
        <f t="shared" si="25"/>
        <v>C23.9 - Manufacture of abrasive products and non-metallic mineral products n.e.c.</v>
      </c>
      <c r="M271" s="2" t="s">
        <v>358</v>
      </c>
      <c r="N271" s="2" t="s">
        <v>359</v>
      </c>
      <c r="O271" s="2" t="s">
        <v>2286</v>
      </c>
      <c r="P271" s="2"/>
      <c r="Q271" s="2"/>
      <c r="R271" s="2"/>
      <c r="S271" s="15">
        <f t="shared" si="26"/>
        <v>41827</v>
      </c>
      <c r="T271" s="15" t="str">
        <f t="shared" si="27"/>
        <v/>
      </c>
      <c r="U271" s="15" t="str">
        <f t="shared" si="28"/>
        <v/>
      </c>
      <c r="V271" s="2"/>
    </row>
    <row r="272" spans="1:22">
      <c r="A272" s="2" t="s">
        <v>8722</v>
      </c>
      <c r="B272" s="2" t="s">
        <v>5388</v>
      </c>
      <c r="C272" s="2"/>
      <c r="D272" s="2" t="s">
        <v>2286</v>
      </c>
      <c r="E272" s="15">
        <v>41827</v>
      </c>
      <c r="F272" s="2"/>
      <c r="G272" s="2"/>
      <c r="H272" s="2">
        <f t="shared" si="24"/>
        <v>1</v>
      </c>
      <c r="I272" s="2"/>
      <c r="J272" s="100" t="s">
        <v>8721</v>
      </c>
      <c r="K272" s="2" t="str">
        <f t="shared" si="29"/>
        <v>C2391</v>
      </c>
      <c r="L272" s="2" t="str">
        <f t="shared" si="25"/>
        <v>C23.9.1 - Production of abrasive products</v>
      </c>
      <c r="M272" s="2"/>
      <c r="N272" s="2" t="s">
        <v>359</v>
      </c>
      <c r="O272" s="2" t="s">
        <v>2286</v>
      </c>
      <c r="P272" s="2"/>
      <c r="Q272" s="2"/>
      <c r="R272" s="2"/>
      <c r="S272" s="15">
        <f t="shared" si="26"/>
        <v>41827</v>
      </c>
      <c r="T272" s="15" t="str">
        <f t="shared" si="27"/>
        <v/>
      </c>
      <c r="U272" s="15" t="str">
        <f t="shared" si="28"/>
        <v/>
      </c>
      <c r="V272" s="2"/>
    </row>
    <row r="273" spans="1:22">
      <c r="A273" s="2" t="s">
        <v>8723</v>
      </c>
      <c r="B273" s="2" t="s">
        <v>5389</v>
      </c>
      <c r="C273" s="2"/>
      <c r="D273" s="2" t="s">
        <v>2286</v>
      </c>
      <c r="E273" s="15">
        <v>41827</v>
      </c>
      <c r="F273" s="2"/>
      <c r="G273" s="2"/>
      <c r="H273" s="2">
        <f t="shared" si="24"/>
        <v>1</v>
      </c>
      <c r="I273" s="2"/>
      <c r="J273" s="100" t="s">
        <v>8722</v>
      </c>
      <c r="K273" s="2" t="str">
        <f t="shared" si="29"/>
        <v>C2399</v>
      </c>
      <c r="L273" s="2" t="str">
        <f t="shared" si="25"/>
        <v>C23.9.9 - Manufacture of other non-metallic mineral products n.e.c.</v>
      </c>
      <c r="M273" s="2"/>
      <c r="N273" s="2" t="s">
        <v>359</v>
      </c>
      <c r="O273" s="2" t="s">
        <v>2286</v>
      </c>
      <c r="P273" s="2"/>
      <c r="Q273" s="2"/>
      <c r="R273" s="2"/>
      <c r="S273" s="15">
        <f t="shared" si="26"/>
        <v>41827</v>
      </c>
      <c r="T273" s="15" t="str">
        <f t="shared" si="27"/>
        <v/>
      </c>
      <c r="U273" s="15" t="str">
        <f t="shared" si="28"/>
        <v/>
      </c>
      <c r="V273" s="2"/>
    </row>
    <row r="274" spans="1:22">
      <c r="A274" s="2" t="s">
        <v>8724</v>
      </c>
      <c r="B274" s="2" t="s">
        <v>5390</v>
      </c>
      <c r="C274" s="2"/>
      <c r="D274" s="2" t="s">
        <v>2286</v>
      </c>
      <c r="E274" s="15">
        <v>41827</v>
      </c>
      <c r="F274" s="2"/>
      <c r="G274" s="2"/>
      <c r="H274" s="2">
        <f t="shared" si="24"/>
        <v>1</v>
      </c>
      <c r="I274" s="2"/>
      <c r="J274" s="21" t="s">
        <v>8723</v>
      </c>
      <c r="K274" s="2" t="str">
        <f t="shared" si="29"/>
        <v>C24</v>
      </c>
      <c r="L274" s="2" t="str">
        <f t="shared" si="25"/>
        <v>C24 - Manufacture of basic metals</v>
      </c>
      <c r="M274" s="2" t="s">
        <v>358</v>
      </c>
      <c r="N274" s="2" t="s">
        <v>359</v>
      </c>
      <c r="O274" s="2" t="s">
        <v>2286</v>
      </c>
      <c r="P274" s="2"/>
      <c r="Q274" s="2"/>
      <c r="R274" s="2"/>
      <c r="S274" s="15">
        <f t="shared" si="26"/>
        <v>41827</v>
      </c>
      <c r="T274" s="15" t="str">
        <f t="shared" si="27"/>
        <v/>
      </c>
      <c r="U274" s="15" t="str">
        <f t="shared" si="28"/>
        <v/>
      </c>
      <c r="V274" s="2"/>
    </row>
    <row r="275" spans="1:22">
      <c r="A275" s="2" t="s">
        <v>8725</v>
      </c>
      <c r="B275" s="2" t="s">
        <v>5391</v>
      </c>
      <c r="C275" s="2"/>
      <c r="D275" s="2" t="s">
        <v>2286</v>
      </c>
      <c r="E275" s="15">
        <v>41827</v>
      </c>
      <c r="F275" s="2"/>
      <c r="G275" s="2"/>
      <c r="H275" s="2">
        <f t="shared" si="24"/>
        <v>1</v>
      </c>
      <c r="I275" s="2"/>
      <c r="J275" s="22" t="s">
        <v>8724</v>
      </c>
      <c r="K275" s="2" t="str">
        <f t="shared" si="29"/>
        <v>C241</v>
      </c>
      <c r="L275" s="2" t="str">
        <f t="shared" si="25"/>
        <v>C24.1 - Manufacture of basic iron and steel and of ferro-alloys</v>
      </c>
      <c r="M275" s="2" t="s">
        <v>358</v>
      </c>
      <c r="N275" s="2" t="s">
        <v>359</v>
      </c>
      <c r="O275" s="2" t="s">
        <v>2286</v>
      </c>
      <c r="P275" s="2"/>
      <c r="Q275" s="2"/>
      <c r="R275" s="2"/>
      <c r="S275" s="15">
        <f t="shared" si="26"/>
        <v>41827</v>
      </c>
      <c r="T275" s="15" t="str">
        <f t="shared" si="27"/>
        <v/>
      </c>
      <c r="U275" s="15" t="str">
        <f t="shared" si="28"/>
        <v/>
      </c>
      <c r="V275" s="2"/>
    </row>
    <row r="276" spans="1:22">
      <c r="A276" s="2" t="s">
        <v>8726</v>
      </c>
      <c r="B276" s="2" t="s">
        <v>5392</v>
      </c>
      <c r="C276" s="2"/>
      <c r="D276" s="2" t="s">
        <v>2286</v>
      </c>
      <c r="E276" s="15">
        <v>41827</v>
      </c>
      <c r="F276" s="2"/>
      <c r="G276" s="2"/>
      <c r="H276" s="2">
        <f t="shared" si="24"/>
        <v>1</v>
      </c>
      <c r="I276" s="2"/>
      <c r="J276" s="100" t="s">
        <v>8725</v>
      </c>
      <c r="K276" s="2" t="str">
        <f t="shared" si="29"/>
        <v>C2410</v>
      </c>
      <c r="L276" s="2" t="str">
        <f t="shared" si="25"/>
        <v>C24.1.0 - Manufacture of basic iron and steel and of ferro-alloys</v>
      </c>
      <c r="M276" s="2"/>
      <c r="N276" s="2" t="s">
        <v>359</v>
      </c>
      <c r="O276" s="2" t="s">
        <v>2286</v>
      </c>
      <c r="P276" s="2"/>
      <c r="Q276" s="2"/>
      <c r="R276" s="2"/>
      <c r="S276" s="15">
        <f t="shared" si="26"/>
        <v>41827</v>
      </c>
      <c r="T276" s="15" t="str">
        <f t="shared" si="27"/>
        <v/>
      </c>
      <c r="U276" s="15" t="str">
        <f t="shared" si="28"/>
        <v/>
      </c>
      <c r="V276" s="2"/>
    </row>
    <row r="277" spans="1:22">
      <c r="A277" s="2" t="s">
        <v>8727</v>
      </c>
      <c r="B277" s="2" t="s">
        <v>5393</v>
      </c>
      <c r="C277" s="2"/>
      <c r="D277" s="2" t="s">
        <v>2286</v>
      </c>
      <c r="E277" s="15">
        <v>41827</v>
      </c>
      <c r="F277" s="2"/>
      <c r="G277" s="2"/>
      <c r="H277" s="2">
        <f t="shared" si="24"/>
        <v>1</v>
      </c>
      <c r="I277" s="2"/>
      <c r="J277" s="22" t="s">
        <v>8726</v>
      </c>
      <c r="K277" s="2" t="str">
        <f t="shared" si="29"/>
        <v>C242</v>
      </c>
      <c r="L277" s="2" t="str">
        <f t="shared" si="25"/>
        <v>C24.2 - Manufacture of tubes, pipes, hollow profiles and related fittings, of steel</v>
      </c>
      <c r="M277" s="2" t="s">
        <v>358</v>
      </c>
      <c r="N277" s="2" t="s">
        <v>359</v>
      </c>
      <c r="O277" s="2" t="s">
        <v>2286</v>
      </c>
      <c r="P277" s="2"/>
      <c r="Q277" s="2"/>
      <c r="R277" s="2"/>
      <c r="S277" s="15">
        <f t="shared" si="26"/>
        <v>41827</v>
      </c>
      <c r="T277" s="15" t="str">
        <f t="shared" si="27"/>
        <v/>
      </c>
      <c r="U277" s="15" t="str">
        <f t="shared" si="28"/>
        <v/>
      </c>
      <c r="V277" s="2"/>
    </row>
    <row r="278" spans="1:22">
      <c r="A278" s="2" t="s">
        <v>8728</v>
      </c>
      <c r="B278" s="2" t="s">
        <v>5394</v>
      </c>
      <c r="C278" s="2"/>
      <c r="D278" s="2" t="s">
        <v>2286</v>
      </c>
      <c r="E278" s="15">
        <v>41827</v>
      </c>
      <c r="F278" s="2"/>
      <c r="G278" s="2"/>
      <c r="H278" s="2">
        <f t="shared" si="24"/>
        <v>1</v>
      </c>
      <c r="I278" s="2"/>
      <c r="J278" s="100" t="s">
        <v>8727</v>
      </c>
      <c r="K278" s="2" t="str">
        <f t="shared" si="29"/>
        <v>C2420</v>
      </c>
      <c r="L278" s="2" t="str">
        <f t="shared" si="25"/>
        <v>C24.2.0 - Manufacture of tubes, pipes, hollow profiles and related fittings, of steel</v>
      </c>
      <c r="M278" s="2"/>
      <c r="N278" s="2" t="s">
        <v>359</v>
      </c>
      <c r="O278" s="2" t="s">
        <v>2286</v>
      </c>
      <c r="P278" s="2"/>
      <c r="Q278" s="2"/>
      <c r="R278" s="2"/>
      <c r="S278" s="15">
        <f t="shared" si="26"/>
        <v>41827</v>
      </c>
      <c r="T278" s="15" t="str">
        <f t="shared" si="27"/>
        <v/>
      </c>
      <c r="U278" s="15" t="str">
        <f t="shared" si="28"/>
        <v/>
      </c>
      <c r="V278" s="2"/>
    </row>
    <row r="279" spans="1:22">
      <c r="A279" s="2" t="s">
        <v>8729</v>
      </c>
      <c r="B279" s="2" t="s">
        <v>5395</v>
      </c>
      <c r="C279" s="2"/>
      <c r="D279" s="2" t="s">
        <v>2286</v>
      </c>
      <c r="E279" s="15">
        <v>41827</v>
      </c>
      <c r="F279" s="2"/>
      <c r="G279" s="2"/>
      <c r="H279" s="2">
        <f t="shared" si="24"/>
        <v>1</v>
      </c>
      <c r="I279" s="2"/>
      <c r="J279" s="22" t="s">
        <v>8728</v>
      </c>
      <c r="K279" s="2" t="str">
        <f t="shared" si="29"/>
        <v>C243</v>
      </c>
      <c r="L279" s="2" t="str">
        <f t="shared" si="25"/>
        <v>C24.3 - Manufacture of other products of first processing of steel</v>
      </c>
      <c r="M279" s="2" t="s">
        <v>358</v>
      </c>
      <c r="N279" s="2" t="s">
        <v>359</v>
      </c>
      <c r="O279" s="2" t="s">
        <v>2286</v>
      </c>
      <c r="P279" s="2"/>
      <c r="Q279" s="2"/>
      <c r="R279" s="2"/>
      <c r="S279" s="15">
        <f t="shared" si="26"/>
        <v>41827</v>
      </c>
      <c r="T279" s="15" t="str">
        <f t="shared" si="27"/>
        <v/>
      </c>
      <c r="U279" s="15" t="str">
        <f t="shared" si="28"/>
        <v/>
      </c>
      <c r="V279" s="2"/>
    </row>
    <row r="280" spans="1:22">
      <c r="A280" s="2" t="s">
        <v>8730</v>
      </c>
      <c r="B280" s="2" t="s">
        <v>5396</v>
      </c>
      <c r="C280" s="2"/>
      <c r="D280" s="2" t="s">
        <v>2286</v>
      </c>
      <c r="E280" s="15">
        <v>41827</v>
      </c>
      <c r="F280" s="2"/>
      <c r="G280" s="2"/>
      <c r="H280" s="2">
        <f t="shared" si="24"/>
        <v>1</v>
      </c>
      <c r="I280" s="2"/>
      <c r="J280" s="100" t="s">
        <v>8729</v>
      </c>
      <c r="K280" s="2" t="str">
        <f t="shared" si="29"/>
        <v>C2431</v>
      </c>
      <c r="L280" s="2" t="str">
        <f t="shared" si="25"/>
        <v>C24.3.1 - Cold drawing of bars</v>
      </c>
      <c r="M280" s="2"/>
      <c r="N280" s="2" t="s">
        <v>359</v>
      </c>
      <c r="O280" s="2" t="s">
        <v>2286</v>
      </c>
      <c r="P280" s="2"/>
      <c r="Q280" s="2"/>
      <c r="R280" s="2"/>
      <c r="S280" s="15">
        <f t="shared" si="26"/>
        <v>41827</v>
      </c>
      <c r="T280" s="15" t="str">
        <f t="shared" si="27"/>
        <v/>
      </c>
      <c r="U280" s="15" t="str">
        <f t="shared" si="28"/>
        <v/>
      </c>
      <c r="V280" s="2"/>
    </row>
    <row r="281" spans="1:22">
      <c r="A281" s="2" t="s">
        <v>8731</v>
      </c>
      <c r="B281" s="2" t="s">
        <v>5397</v>
      </c>
      <c r="C281" s="2"/>
      <c r="D281" s="2" t="s">
        <v>2286</v>
      </c>
      <c r="E281" s="15">
        <v>41827</v>
      </c>
      <c r="F281" s="2"/>
      <c r="G281" s="2"/>
      <c r="H281" s="2">
        <f t="shared" si="24"/>
        <v>1</v>
      </c>
      <c r="I281" s="2"/>
      <c r="J281" s="100" t="s">
        <v>8730</v>
      </c>
      <c r="K281" s="2" t="str">
        <f t="shared" si="29"/>
        <v>C2432</v>
      </c>
      <c r="L281" s="2" t="str">
        <f t="shared" si="25"/>
        <v>C24.3.2 - Cold rolling of narrow strip</v>
      </c>
      <c r="M281" s="2"/>
      <c r="N281" s="2" t="s">
        <v>359</v>
      </c>
      <c r="O281" s="2" t="s">
        <v>2286</v>
      </c>
      <c r="P281" s="2"/>
      <c r="Q281" s="2"/>
      <c r="R281" s="2"/>
      <c r="S281" s="15">
        <f t="shared" si="26"/>
        <v>41827</v>
      </c>
      <c r="T281" s="15" t="str">
        <f t="shared" si="27"/>
        <v/>
      </c>
      <c r="U281" s="15" t="str">
        <f t="shared" si="28"/>
        <v/>
      </c>
      <c r="V281" s="2"/>
    </row>
    <row r="282" spans="1:22">
      <c r="A282" s="2" t="s">
        <v>8732</v>
      </c>
      <c r="B282" s="2" t="s">
        <v>5398</v>
      </c>
      <c r="C282" s="2"/>
      <c r="D282" s="2" t="s">
        <v>2286</v>
      </c>
      <c r="E282" s="15">
        <v>41827</v>
      </c>
      <c r="F282" s="2"/>
      <c r="G282" s="2"/>
      <c r="H282" s="2">
        <f t="shared" si="24"/>
        <v>1</v>
      </c>
      <c r="I282" s="2"/>
      <c r="J282" s="100" t="s">
        <v>8731</v>
      </c>
      <c r="K282" s="2" t="str">
        <f t="shared" si="29"/>
        <v>C2433</v>
      </c>
      <c r="L282" s="2" t="str">
        <f t="shared" si="25"/>
        <v>C24.3.3 - Cold forming or folding</v>
      </c>
      <c r="M282" s="2"/>
      <c r="N282" s="2" t="s">
        <v>359</v>
      </c>
      <c r="O282" s="2" t="s">
        <v>2286</v>
      </c>
      <c r="P282" s="2"/>
      <c r="Q282" s="2"/>
      <c r="R282" s="2"/>
      <c r="S282" s="15">
        <f t="shared" si="26"/>
        <v>41827</v>
      </c>
      <c r="T282" s="15" t="str">
        <f t="shared" si="27"/>
        <v/>
      </c>
      <c r="U282" s="15" t="str">
        <f t="shared" si="28"/>
        <v/>
      </c>
      <c r="V282" s="2"/>
    </row>
    <row r="283" spans="1:22">
      <c r="A283" s="2" t="s">
        <v>8733</v>
      </c>
      <c r="B283" s="2" t="s">
        <v>5399</v>
      </c>
      <c r="C283" s="2"/>
      <c r="D283" s="2" t="s">
        <v>2286</v>
      </c>
      <c r="E283" s="15">
        <v>41827</v>
      </c>
      <c r="F283" s="2"/>
      <c r="G283" s="2"/>
      <c r="H283" s="2">
        <f t="shared" si="24"/>
        <v>1</v>
      </c>
      <c r="I283" s="2"/>
      <c r="J283" s="100" t="s">
        <v>8732</v>
      </c>
      <c r="K283" s="2" t="str">
        <f t="shared" si="29"/>
        <v>C2434</v>
      </c>
      <c r="L283" s="2" t="str">
        <f t="shared" si="25"/>
        <v>C24.3.4 - Cold drawing of wire</v>
      </c>
      <c r="M283" s="2"/>
      <c r="N283" s="2" t="s">
        <v>359</v>
      </c>
      <c r="O283" s="2" t="s">
        <v>2286</v>
      </c>
      <c r="P283" s="2"/>
      <c r="Q283" s="2"/>
      <c r="R283" s="2"/>
      <c r="S283" s="15">
        <f t="shared" si="26"/>
        <v>41827</v>
      </c>
      <c r="T283" s="15" t="str">
        <f t="shared" si="27"/>
        <v/>
      </c>
      <c r="U283" s="15" t="str">
        <f t="shared" si="28"/>
        <v/>
      </c>
      <c r="V283" s="2"/>
    </row>
    <row r="284" spans="1:22">
      <c r="A284" s="2" t="s">
        <v>8734</v>
      </c>
      <c r="B284" s="2" t="s">
        <v>5400</v>
      </c>
      <c r="C284" s="2"/>
      <c r="D284" s="2" t="s">
        <v>2286</v>
      </c>
      <c r="E284" s="15">
        <v>41827</v>
      </c>
      <c r="F284" s="2"/>
      <c r="G284" s="2"/>
      <c r="H284" s="2">
        <f t="shared" si="24"/>
        <v>1</v>
      </c>
      <c r="I284" s="2"/>
      <c r="J284" s="22" t="s">
        <v>8733</v>
      </c>
      <c r="K284" s="2" t="str">
        <f t="shared" si="29"/>
        <v>C244</v>
      </c>
      <c r="L284" s="2" t="str">
        <f t="shared" si="25"/>
        <v>C24.4 - Manufacture of basic precious and other non-ferrous metals</v>
      </c>
      <c r="M284" s="2" t="s">
        <v>358</v>
      </c>
      <c r="N284" s="2" t="s">
        <v>359</v>
      </c>
      <c r="O284" s="2" t="s">
        <v>2286</v>
      </c>
      <c r="P284" s="2"/>
      <c r="Q284" s="2"/>
      <c r="R284" s="2"/>
      <c r="S284" s="15">
        <f t="shared" si="26"/>
        <v>41827</v>
      </c>
      <c r="T284" s="15" t="str">
        <f t="shared" si="27"/>
        <v/>
      </c>
      <c r="U284" s="15" t="str">
        <f t="shared" si="28"/>
        <v/>
      </c>
      <c r="V284" s="2"/>
    </row>
    <row r="285" spans="1:22">
      <c r="A285" s="2" t="s">
        <v>8735</v>
      </c>
      <c r="B285" s="2" t="s">
        <v>5401</v>
      </c>
      <c r="C285" s="2"/>
      <c r="D285" s="2" t="s">
        <v>2286</v>
      </c>
      <c r="E285" s="15">
        <v>41827</v>
      </c>
      <c r="F285" s="2"/>
      <c r="G285" s="2"/>
      <c r="H285" s="2">
        <f t="shared" si="24"/>
        <v>1</v>
      </c>
      <c r="I285" s="2"/>
      <c r="J285" s="100" t="s">
        <v>8734</v>
      </c>
      <c r="K285" s="2" t="str">
        <f t="shared" si="29"/>
        <v>C2441</v>
      </c>
      <c r="L285" s="2" t="str">
        <f t="shared" si="25"/>
        <v>C24.4.1 - Precious metals production</v>
      </c>
      <c r="M285" s="2"/>
      <c r="N285" s="2" t="s">
        <v>359</v>
      </c>
      <c r="O285" s="2" t="s">
        <v>2286</v>
      </c>
      <c r="P285" s="2"/>
      <c r="Q285" s="2"/>
      <c r="R285" s="2"/>
      <c r="S285" s="15">
        <f t="shared" si="26"/>
        <v>41827</v>
      </c>
      <c r="T285" s="15" t="str">
        <f t="shared" si="27"/>
        <v/>
      </c>
      <c r="U285" s="15" t="str">
        <f t="shared" si="28"/>
        <v/>
      </c>
      <c r="V285" s="2"/>
    </row>
    <row r="286" spans="1:22">
      <c r="A286" s="2" t="s">
        <v>8736</v>
      </c>
      <c r="B286" s="2" t="s">
        <v>5402</v>
      </c>
      <c r="C286" s="2"/>
      <c r="D286" s="2" t="s">
        <v>2286</v>
      </c>
      <c r="E286" s="15">
        <v>41827</v>
      </c>
      <c r="F286" s="2"/>
      <c r="G286" s="2"/>
      <c r="H286" s="2">
        <f t="shared" si="24"/>
        <v>1</v>
      </c>
      <c r="I286" s="2"/>
      <c r="J286" s="100" t="s">
        <v>8735</v>
      </c>
      <c r="K286" s="2" t="str">
        <f t="shared" si="29"/>
        <v>C2442</v>
      </c>
      <c r="L286" s="2" t="str">
        <f t="shared" si="25"/>
        <v>C24.4.2 - Aluminium production</v>
      </c>
      <c r="M286" s="2"/>
      <c r="N286" s="2" t="s">
        <v>359</v>
      </c>
      <c r="O286" s="2" t="s">
        <v>2286</v>
      </c>
      <c r="P286" s="2"/>
      <c r="Q286" s="2"/>
      <c r="R286" s="2"/>
      <c r="S286" s="15">
        <f t="shared" si="26"/>
        <v>41827</v>
      </c>
      <c r="T286" s="15" t="str">
        <f t="shared" si="27"/>
        <v/>
      </c>
      <c r="U286" s="15" t="str">
        <f t="shared" si="28"/>
        <v/>
      </c>
      <c r="V286" s="2"/>
    </row>
    <row r="287" spans="1:22">
      <c r="A287" s="2" t="s">
        <v>8737</v>
      </c>
      <c r="B287" s="2" t="s">
        <v>5403</v>
      </c>
      <c r="C287" s="2"/>
      <c r="D287" s="2" t="s">
        <v>2286</v>
      </c>
      <c r="E287" s="15">
        <v>41827</v>
      </c>
      <c r="F287" s="2"/>
      <c r="G287" s="2"/>
      <c r="H287" s="2">
        <f t="shared" si="24"/>
        <v>1</v>
      </c>
      <c r="I287" s="2"/>
      <c r="J287" s="100" t="s">
        <v>8736</v>
      </c>
      <c r="K287" s="2" t="str">
        <f t="shared" si="29"/>
        <v>C2443</v>
      </c>
      <c r="L287" s="2" t="str">
        <f t="shared" si="25"/>
        <v>C24.4.3 - Lead, zinc and tin production</v>
      </c>
      <c r="M287" s="2"/>
      <c r="N287" s="2" t="s">
        <v>359</v>
      </c>
      <c r="O287" s="2" t="s">
        <v>2286</v>
      </c>
      <c r="P287" s="2"/>
      <c r="Q287" s="2"/>
      <c r="R287" s="2"/>
      <c r="S287" s="15">
        <f t="shared" si="26"/>
        <v>41827</v>
      </c>
      <c r="T287" s="15" t="str">
        <f t="shared" si="27"/>
        <v/>
      </c>
      <c r="U287" s="15" t="str">
        <f t="shared" si="28"/>
        <v/>
      </c>
      <c r="V287" s="2"/>
    </row>
    <row r="288" spans="1:22">
      <c r="A288" s="2" t="s">
        <v>8738</v>
      </c>
      <c r="B288" s="2" t="s">
        <v>5404</v>
      </c>
      <c r="C288" s="2"/>
      <c r="D288" s="2" t="s">
        <v>2286</v>
      </c>
      <c r="E288" s="15">
        <v>41827</v>
      </c>
      <c r="F288" s="2"/>
      <c r="G288" s="2"/>
      <c r="H288" s="2">
        <f t="shared" si="24"/>
        <v>1</v>
      </c>
      <c r="I288" s="2"/>
      <c r="J288" s="100" t="s">
        <v>8737</v>
      </c>
      <c r="K288" s="2" t="str">
        <f t="shared" si="29"/>
        <v>C2444</v>
      </c>
      <c r="L288" s="2" t="str">
        <f t="shared" si="25"/>
        <v>C24.4.4 - Copper production</v>
      </c>
      <c r="M288" s="2"/>
      <c r="N288" s="2" t="s">
        <v>359</v>
      </c>
      <c r="O288" s="2" t="s">
        <v>2286</v>
      </c>
      <c r="P288" s="2"/>
      <c r="Q288" s="2"/>
      <c r="R288" s="2"/>
      <c r="S288" s="15">
        <f t="shared" si="26"/>
        <v>41827</v>
      </c>
      <c r="T288" s="15" t="str">
        <f t="shared" si="27"/>
        <v/>
      </c>
      <c r="U288" s="15" t="str">
        <f t="shared" si="28"/>
        <v/>
      </c>
      <c r="V288" s="2"/>
    </row>
    <row r="289" spans="1:22">
      <c r="A289" s="2" t="s">
        <v>8739</v>
      </c>
      <c r="B289" s="2" t="s">
        <v>5405</v>
      </c>
      <c r="C289" s="2"/>
      <c r="D289" s="2" t="s">
        <v>2286</v>
      </c>
      <c r="E289" s="15">
        <v>41827</v>
      </c>
      <c r="F289" s="2"/>
      <c r="G289" s="2"/>
      <c r="H289" s="2">
        <f t="shared" si="24"/>
        <v>1</v>
      </c>
      <c r="I289" s="2"/>
      <c r="J289" s="100" t="s">
        <v>8738</v>
      </c>
      <c r="K289" s="2" t="str">
        <f t="shared" si="29"/>
        <v>C2445</v>
      </c>
      <c r="L289" s="2" t="str">
        <f t="shared" si="25"/>
        <v>C24.4.5 - Other non-ferrous metal production</v>
      </c>
      <c r="M289" s="2"/>
      <c r="N289" s="2" t="s">
        <v>359</v>
      </c>
      <c r="O289" s="2" t="s">
        <v>2286</v>
      </c>
      <c r="P289" s="2"/>
      <c r="Q289" s="2"/>
      <c r="R289" s="2"/>
      <c r="S289" s="15">
        <f t="shared" si="26"/>
        <v>41827</v>
      </c>
      <c r="T289" s="15" t="str">
        <f t="shared" si="27"/>
        <v/>
      </c>
      <c r="U289" s="15" t="str">
        <f t="shared" si="28"/>
        <v/>
      </c>
      <c r="V289" s="2"/>
    </row>
    <row r="290" spans="1:22">
      <c r="A290" s="2" t="s">
        <v>8740</v>
      </c>
      <c r="B290" s="2" t="s">
        <v>5406</v>
      </c>
      <c r="C290" s="2"/>
      <c r="D290" s="2" t="s">
        <v>2286</v>
      </c>
      <c r="E290" s="15">
        <v>41827</v>
      </c>
      <c r="F290" s="2"/>
      <c r="G290" s="2"/>
      <c r="H290" s="2">
        <f t="shared" si="24"/>
        <v>1</v>
      </c>
      <c r="I290" s="2"/>
      <c r="J290" s="100" t="s">
        <v>8739</v>
      </c>
      <c r="K290" s="2" t="str">
        <f t="shared" si="29"/>
        <v>C2446</v>
      </c>
      <c r="L290" s="2" t="str">
        <f t="shared" si="25"/>
        <v>C24.4.6 - Processing of nuclear fuel</v>
      </c>
      <c r="M290" s="2"/>
      <c r="N290" s="2" t="s">
        <v>359</v>
      </c>
      <c r="O290" s="2" t="s">
        <v>2286</v>
      </c>
      <c r="P290" s="2"/>
      <c r="Q290" s="2"/>
      <c r="R290" s="2"/>
      <c r="S290" s="15">
        <f t="shared" si="26"/>
        <v>41827</v>
      </c>
      <c r="T290" s="15" t="str">
        <f t="shared" si="27"/>
        <v/>
      </c>
      <c r="U290" s="15" t="str">
        <f t="shared" si="28"/>
        <v/>
      </c>
      <c r="V290" s="2"/>
    </row>
    <row r="291" spans="1:22">
      <c r="A291" s="2" t="s">
        <v>8741</v>
      </c>
      <c r="B291" s="2" t="s">
        <v>5407</v>
      </c>
      <c r="C291" s="2"/>
      <c r="D291" s="2" t="s">
        <v>2286</v>
      </c>
      <c r="E291" s="15">
        <v>41827</v>
      </c>
      <c r="F291" s="2"/>
      <c r="G291" s="2"/>
      <c r="H291" s="2">
        <f t="shared" si="24"/>
        <v>1</v>
      </c>
      <c r="I291" s="2"/>
      <c r="J291" s="22" t="s">
        <v>8740</v>
      </c>
      <c r="K291" s="2" t="str">
        <f t="shared" si="29"/>
        <v>C245</v>
      </c>
      <c r="L291" s="2" t="str">
        <f t="shared" si="25"/>
        <v>C24.5 - Casting of metals</v>
      </c>
      <c r="M291" s="2" t="s">
        <v>358</v>
      </c>
      <c r="N291" s="2" t="s">
        <v>359</v>
      </c>
      <c r="O291" s="2" t="s">
        <v>2286</v>
      </c>
      <c r="P291" s="2"/>
      <c r="Q291" s="2"/>
      <c r="R291" s="2"/>
      <c r="S291" s="15">
        <f t="shared" si="26"/>
        <v>41827</v>
      </c>
      <c r="T291" s="15" t="str">
        <f t="shared" si="27"/>
        <v/>
      </c>
      <c r="U291" s="15" t="str">
        <f t="shared" si="28"/>
        <v/>
      </c>
      <c r="V291" s="2"/>
    </row>
    <row r="292" spans="1:22">
      <c r="A292" s="2" t="s">
        <v>8742</v>
      </c>
      <c r="B292" s="2" t="s">
        <v>5408</v>
      </c>
      <c r="C292" s="2"/>
      <c r="D292" s="2" t="s">
        <v>2286</v>
      </c>
      <c r="E292" s="15">
        <v>41827</v>
      </c>
      <c r="F292" s="2"/>
      <c r="G292" s="2"/>
      <c r="H292" s="2">
        <f t="shared" si="24"/>
        <v>1</v>
      </c>
      <c r="I292" s="2"/>
      <c r="J292" s="100" t="s">
        <v>8741</v>
      </c>
      <c r="K292" s="2" t="str">
        <f t="shared" si="29"/>
        <v>C2451</v>
      </c>
      <c r="L292" s="2" t="str">
        <f t="shared" si="25"/>
        <v>C24.5.1 - Casting of iron</v>
      </c>
      <c r="M292" s="2"/>
      <c r="N292" s="2" t="s">
        <v>359</v>
      </c>
      <c r="O292" s="2" t="s">
        <v>2286</v>
      </c>
      <c r="P292" s="2"/>
      <c r="Q292" s="2"/>
      <c r="R292" s="2"/>
      <c r="S292" s="15">
        <f t="shared" si="26"/>
        <v>41827</v>
      </c>
      <c r="T292" s="15" t="str">
        <f t="shared" si="27"/>
        <v/>
      </c>
      <c r="U292" s="15" t="str">
        <f t="shared" si="28"/>
        <v/>
      </c>
      <c r="V292" s="2"/>
    </row>
    <row r="293" spans="1:22">
      <c r="A293" s="2" t="s">
        <v>8743</v>
      </c>
      <c r="B293" s="2" t="s">
        <v>5409</v>
      </c>
      <c r="C293" s="2"/>
      <c r="D293" s="2" t="s">
        <v>2286</v>
      </c>
      <c r="E293" s="15">
        <v>41827</v>
      </c>
      <c r="F293" s="2"/>
      <c r="G293" s="2"/>
      <c r="H293" s="2">
        <f t="shared" si="24"/>
        <v>1</v>
      </c>
      <c r="I293" s="2"/>
      <c r="J293" s="100" t="s">
        <v>8742</v>
      </c>
      <c r="K293" s="2" t="str">
        <f t="shared" si="29"/>
        <v>C2452</v>
      </c>
      <c r="L293" s="2" t="str">
        <f t="shared" si="25"/>
        <v>C24.5.2 - Casting of steel</v>
      </c>
      <c r="M293" s="2"/>
      <c r="N293" s="2" t="s">
        <v>359</v>
      </c>
      <c r="O293" s="2" t="s">
        <v>2286</v>
      </c>
      <c r="P293" s="2"/>
      <c r="Q293" s="2"/>
      <c r="R293" s="2"/>
      <c r="S293" s="15">
        <f t="shared" si="26"/>
        <v>41827</v>
      </c>
      <c r="T293" s="15" t="str">
        <f t="shared" si="27"/>
        <v/>
      </c>
      <c r="U293" s="15" t="str">
        <f t="shared" si="28"/>
        <v/>
      </c>
      <c r="V293" s="2"/>
    </row>
    <row r="294" spans="1:22">
      <c r="A294" s="2" t="s">
        <v>8744</v>
      </c>
      <c r="B294" s="2" t="s">
        <v>5410</v>
      </c>
      <c r="C294" s="2"/>
      <c r="D294" s="2" t="s">
        <v>2286</v>
      </c>
      <c r="E294" s="15">
        <v>41827</v>
      </c>
      <c r="F294" s="2"/>
      <c r="G294" s="2"/>
      <c r="H294" s="2">
        <f t="shared" si="24"/>
        <v>1</v>
      </c>
      <c r="I294" s="2"/>
      <c r="J294" s="100" t="s">
        <v>8743</v>
      </c>
      <c r="K294" s="2" t="str">
        <f t="shared" si="29"/>
        <v>C2453</v>
      </c>
      <c r="L294" s="2" t="str">
        <f t="shared" si="25"/>
        <v>C24.5.3 - Casting of light metals</v>
      </c>
      <c r="M294" s="2"/>
      <c r="N294" s="2" t="s">
        <v>359</v>
      </c>
      <c r="O294" s="2" t="s">
        <v>2286</v>
      </c>
      <c r="P294" s="2"/>
      <c r="Q294" s="2"/>
      <c r="R294" s="2"/>
      <c r="S294" s="15">
        <f t="shared" si="26"/>
        <v>41827</v>
      </c>
      <c r="T294" s="15" t="str">
        <f t="shared" si="27"/>
        <v/>
      </c>
      <c r="U294" s="15" t="str">
        <f t="shared" si="28"/>
        <v/>
      </c>
      <c r="V294" s="2"/>
    </row>
    <row r="295" spans="1:22">
      <c r="A295" s="2" t="s">
        <v>8745</v>
      </c>
      <c r="B295" s="2" t="s">
        <v>5411</v>
      </c>
      <c r="C295" s="2"/>
      <c r="D295" s="2" t="s">
        <v>2286</v>
      </c>
      <c r="E295" s="15">
        <v>41827</v>
      </c>
      <c r="F295" s="2"/>
      <c r="G295" s="2"/>
      <c r="H295" s="2">
        <f t="shared" si="24"/>
        <v>1</v>
      </c>
      <c r="I295" s="2"/>
      <c r="J295" s="100" t="s">
        <v>8744</v>
      </c>
      <c r="K295" s="2" t="str">
        <f t="shared" si="29"/>
        <v>C2454</v>
      </c>
      <c r="L295" s="2" t="str">
        <f t="shared" si="25"/>
        <v>C24.5.4 - Casting of other non-ferrous metals</v>
      </c>
      <c r="M295" s="2"/>
      <c r="N295" s="2" t="s">
        <v>359</v>
      </c>
      <c r="O295" s="2" t="s">
        <v>2286</v>
      </c>
      <c r="P295" s="2"/>
      <c r="Q295" s="2"/>
      <c r="R295" s="2"/>
      <c r="S295" s="15">
        <f t="shared" si="26"/>
        <v>41827</v>
      </c>
      <c r="T295" s="15" t="str">
        <f t="shared" si="27"/>
        <v/>
      </c>
      <c r="U295" s="15" t="str">
        <f t="shared" si="28"/>
        <v/>
      </c>
      <c r="V295" s="2"/>
    </row>
    <row r="296" spans="1:22">
      <c r="A296" s="2" t="s">
        <v>8746</v>
      </c>
      <c r="B296" s="2" t="s">
        <v>5412</v>
      </c>
      <c r="C296" s="2"/>
      <c r="D296" s="2" t="s">
        <v>2286</v>
      </c>
      <c r="E296" s="15">
        <v>41827</v>
      </c>
      <c r="F296" s="2"/>
      <c r="G296" s="2"/>
      <c r="H296" s="2">
        <f t="shared" si="24"/>
        <v>1</v>
      </c>
      <c r="I296" s="2"/>
      <c r="J296" s="21" t="s">
        <v>8745</v>
      </c>
      <c r="K296" s="2" t="str">
        <f t="shared" si="29"/>
        <v>C25</v>
      </c>
      <c r="L296" s="2" t="str">
        <f t="shared" si="25"/>
        <v>C25 - Manufacture of fabricated metal products, except machinery and equipment</v>
      </c>
      <c r="M296" s="2" t="s">
        <v>358</v>
      </c>
      <c r="N296" s="2" t="s">
        <v>359</v>
      </c>
      <c r="O296" s="2" t="s">
        <v>2286</v>
      </c>
      <c r="P296" s="2"/>
      <c r="Q296" s="2"/>
      <c r="R296" s="2"/>
      <c r="S296" s="15">
        <f t="shared" si="26"/>
        <v>41827</v>
      </c>
      <c r="T296" s="15" t="str">
        <f t="shared" si="27"/>
        <v/>
      </c>
      <c r="U296" s="15" t="str">
        <f t="shared" si="28"/>
        <v/>
      </c>
      <c r="V296" s="2"/>
    </row>
    <row r="297" spans="1:22">
      <c r="A297" s="2" t="s">
        <v>8747</v>
      </c>
      <c r="B297" s="2" t="s">
        <v>5413</v>
      </c>
      <c r="C297" s="2"/>
      <c r="D297" s="2" t="s">
        <v>2286</v>
      </c>
      <c r="E297" s="15">
        <v>41827</v>
      </c>
      <c r="F297" s="2"/>
      <c r="G297" s="2"/>
      <c r="H297" s="2">
        <f t="shared" si="24"/>
        <v>1</v>
      </c>
      <c r="I297" s="2"/>
      <c r="J297" s="22" t="s">
        <v>8746</v>
      </c>
      <c r="K297" s="2" t="str">
        <f t="shared" si="29"/>
        <v>C251</v>
      </c>
      <c r="L297" s="2" t="str">
        <f t="shared" si="25"/>
        <v>C25.1 - Manufacture of structural metal products</v>
      </c>
      <c r="M297" s="2" t="s">
        <v>358</v>
      </c>
      <c r="N297" s="2" t="s">
        <v>359</v>
      </c>
      <c r="O297" s="2" t="s">
        <v>2286</v>
      </c>
      <c r="P297" s="2"/>
      <c r="Q297" s="2"/>
      <c r="R297" s="2"/>
      <c r="S297" s="15">
        <f t="shared" si="26"/>
        <v>41827</v>
      </c>
      <c r="T297" s="15" t="str">
        <f t="shared" si="27"/>
        <v/>
      </c>
      <c r="U297" s="15" t="str">
        <f t="shared" si="28"/>
        <v/>
      </c>
      <c r="V297" s="2"/>
    </row>
    <row r="298" spans="1:22">
      <c r="A298" s="2" t="s">
        <v>8748</v>
      </c>
      <c r="B298" s="2" t="s">
        <v>5414</v>
      </c>
      <c r="C298" s="2"/>
      <c r="D298" s="2" t="s">
        <v>2286</v>
      </c>
      <c r="E298" s="15">
        <v>41827</v>
      </c>
      <c r="F298" s="2"/>
      <c r="G298" s="2"/>
      <c r="H298" s="2">
        <f t="shared" si="24"/>
        <v>1</v>
      </c>
      <c r="I298" s="2"/>
      <c r="J298" s="100" t="s">
        <v>8747</v>
      </c>
      <c r="K298" s="2" t="str">
        <f t="shared" si="29"/>
        <v>C2511</v>
      </c>
      <c r="L298" s="2" t="str">
        <f t="shared" si="25"/>
        <v>C25.1.1 - Manufacture of metal structures and parts of structures</v>
      </c>
      <c r="M298" s="2"/>
      <c r="N298" s="2" t="s">
        <v>359</v>
      </c>
      <c r="O298" s="2" t="s">
        <v>2286</v>
      </c>
      <c r="P298" s="2"/>
      <c r="Q298" s="2"/>
      <c r="R298" s="2"/>
      <c r="S298" s="15">
        <f t="shared" si="26"/>
        <v>41827</v>
      </c>
      <c r="T298" s="15" t="str">
        <f t="shared" si="27"/>
        <v/>
      </c>
      <c r="U298" s="15" t="str">
        <f t="shared" si="28"/>
        <v/>
      </c>
      <c r="V298" s="2"/>
    </row>
    <row r="299" spans="1:22">
      <c r="A299" s="2" t="s">
        <v>8749</v>
      </c>
      <c r="B299" s="2" t="s">
        <v>5415</v>
      </c>
      <c r="C299" s="2"/>
      <c r="D299" s="2" t="s">
        <v>2286</v>
      </c>
      <c r="E299" s="15">
        <v>41827</v>
      </c>
      <c r="F299" s="2"/>
      <c r="G299" s="2"/>
      <c r="H299" s="2">
        <f t="shared" si="24"/>
        <v>1</v>
      </c>
      <c r="I299" s="2"/>
      <c r="J299" s="100" t="s">
        <v>8748</v>
      </c>
      <c r="K299" s="2" t="str">
        <f t="shared" si="29"/>
        <v>C2512</v>
      </c>
      <c r="L299" s="2" t="str">
        <f t="shared" si="25"/>
        <v>C25.1.2 - Manufacture of doors and windows of metal</v>
      </c>
      <c r="M299" s="2"/>
      <c r="N299" s="2" t="s">
        <v>359</v>
      </c>
      <c r="O299" s="2" t="s">
        <v>2286</v>
      </c>
      <c r="P299" s="2"/>
      <c r="Q299" s="2"/>
      <c r="R299" s="2"/>
      <c r="S299" s="15">
        <f t="shared" si="26"/>
        <v>41827</v>
      </c>
      <c r="T299" s="15" t="str">
        <f t="shared" si="27"/>
        <v/>
      </c>
      <c r="U299" s="15" t="str">
        <f t="shared" si="28"/>
        <v/>
      </c>
      <c r="V299" s="2"/>
    </row>
    <row r="300" spans="1:22">
      <c r="A300" s="2" t="s">
        <v>8750</v>
      </c>
      <c r="B300" s="2" t="s">
        <v>5416</v>
      </c>
      <c r="C300" s="2"/>
      <c r="D300" s="2" t="s">
        <v>2286</v>
      </c>
      <c r="E300" s="15">
        <v>41827</v>
      </c>
      <c r="F300" s="2"/>
      <c r="G300" s="2"/>
      <c r="H300" s="2">
        <f t="shared" si="24"/>
        <v>1</v>
      </c>
      <c r="I300" s="2"/>
      <c r="J300" s="22" t="s">
        <v>8749</v>
      </c>
      <c r="K300" s="2" t="str">
        <f t="shared" si="29"/>
        <v>C252</v>
      </c>
      <c r="L300" s="2" t="str">
        <f t="shared" si="25"/>
        <v>C25.2 - Manufacture of tanks, reservoirs and containers of metal</v>
      </c>
      <c r="M300" s="2" t="s">
        <v>358</v>
      </c>
      <c r="N300" s="2" t="s">
        <v>359</v>
      </c>
      <c r="O300" s="2" t="s">
        <v>2286</v>
      </c>
      <c r="P300" s="2"/>
      <c r="Q300" s="2"/>
      <c r="R300" s="2"/>
      <c r="S300" s="15">
        <f t="shared" si="26"/>
        <v>41827</v>
      </c>
      <c r="T300" s="15" t="str">
        <f t="shared" si="27"/>
        <v/>
      </c>
      <c r="U300" s="15" t="str">
        <f t="shared" si="28"/>
        <v/>
      </c>
      <c r="V300" s="2"/>
    </row>
    <row r="301" spans="1:22">
      <c r="A301" s="2" t="s">
        <v>8751</v>
      </c>
      <c r="B301" s="2" t="s">
        <v>5417</v>
      </c>
      <c r="C301" s="2"/>
      <c r="D301" s="2" t="s">
        <v>2286</v>
      </c>
      <c r="E301" s="15">
        <v>41827</v>
      </c>
      <c r="F301" s="2"/>
      <c r="G301" s="2"/>
      <c r="H301" s="2">
        <f t="shared" si="24"/>
        <v>1</v>
      </c>
      <c r="I301" s="2"/>
      <c r="J301" s="100" t="s">
        <v>8750</v>
      </c>
      <c r="K301" s="2" t="str">
        <f t="shared" si="29"/>
        <v>C2521</v>
      </c>
      <c r="L301" s="2" t="str">
        <f t="shared" si="25"/>
        <v>C25.2.1 - Manufacture of central heating radiators and boilers</v>
      </c>
      <c r="M301" s="2"/>
      <c r="N301" s="2" t="s">
        <v>359</v>
      </c>
      <c r="O301" s="2" t="s">
        <v>2286</v>
      </c>
      <c r="P301" s="2"/>
      <c r="Q301" s="2"/>
      <c r="R301" s="2"/>
      <c r="S301" s="15">
        <f t="shared" si="26"/>
        <v>41827</v>
      </c>
      <c r="T301" s="15" t="str">
        <f t="shared" si="27"/>
        <v/>
      </c>
      <c r="U301" s="15" t="str">
        <f t="shared" si="28"/>
        <v/>
      </c>
      <c r="V301" s="2"/>
    </row>
    <row r="302" spans="1:22">
      <c r="A302" s="2" t="s">
        <v>8752</v>
      </c>
      <c r="B302" s="2" t="s">
        <v>5418</v>
      </c>
      <c r="C302" s="2"/>
      <c r="D302" s="2" t="s">
        <v>2286</v>
      </c>
      <c r="E302" s="15">
        <v>41827</v>
      </c>
      <c r="F302" s="2"/>
      <c r="G302" s="2"/>
      <c r="H302" s="2">
        <f t="shared" si="24"/>
        <v>1</v>
      </c>
      <c r="I302" s="2"/>
      <c r="J302" s="100" t="s">
        <v>8751</v>
      </c>
      <c r="K302" s="2" t="str">
        <f t="shared" si="29"/>
        <v>C2529</v>
      </c>
      <c r="L302" s="2" t="str">
        <f t="shared" si="25"/>
        <v>C25.2.9 - Manufacture of other tanks, reservoirs and containers of metal</v>
      </c>
      <c r="M302" s="2"/>
      <c r="N302" s="2" t="s">
        <v>359</v>
      </c>
      <c r="O302" s="2" t="s">
        <v>2286</v>
      </c>
      <c r="P302" s="2"/>
      <c r="Q302" s="2"/>
      <c r="R302" s="2"/>
      <c r="S302" s="15">
        <f t="shared" si="26"/>
        <v>41827</v>
      </c>
      <c r="T302" s="15" t="str">
        <f t="shared" si="27"/>
        <v/>
      </c>
      <c r="U302" s="15" t="str">
        <f t="shared" si="28"/>
        <v/>
      </c>
      <c r="V302" s="2"/>
    </row>
    <row r="303" spans="1:22">
      <c r="A303" s="2" t="s">
        <v>8753</v>
      </c>
      <c r="B303" s="2" t="s">
        <v>5419</v>
      </c>
      <c r="C303" s="2"/>
      <c r="D303" s="2" t="s">
        <v>2286</v>
      </c>
      <c r="E303" s="15">
        <v>41827</v>
      </c>
      <c r="F303" s="2"/>
      <c r="G303" s="2"/>
      <c r="H303" s="2">
        <f t="shared" si="24"/>
        <v>1</v>
      </c>
      <c r="I303" s="2"/>
      <c r="J303" s="22" t="s">
        <v>8752</v>
      </c>
      <c r="K303" s="2" t="str">
        <f t="shared" si="29"/>
        <v>C253</v>
      </c>
      <c r="L303" s="2" t="str">
        <f t="shared" si="25"/>
        <v>C25.3 - Manufacture of steam generators, except central heating hot water boilers</v>
      </c>
      <c r="M303" s="2" t="s">
        <v>358</v>
      </c>
      <c r="N303" s="2" t="s">
        <v>359</v>
      </c>
      <c r="O303" s="2" t="s">
        <v>2286</v>
      </c>
      <c r="P303" s="2"/>
      <c r="Q303" s="2"/>
      <c r="R303" s="2"/>
      <c r="S303" s="15">
        <f t="shared" si="26"/>
        <v>41827</v>
      </c>
      <c r="T303" s="15" t="str">
        <f t="shared" si="27"/>
        <v/>
      </c>
      <c r="U303" s="15" t="str">
        <f t="shared" si="28"/>
        <v/>
      </c>
      <c r="V303" s="2"/>
    </row>
    <row r="304" spans="1:22">
      <c r="A304" s="2" t="s">
        <v>8754</v>
      </c>
      <c r="B304" s="2" t="s">
        <v>5420</v>
      </c>
      <c r="C304" s="2"/>
      <c r="D304" s="2" t="s">
        <v>2286</v>
      </c>
      <c r="E304" s="15">
        <v>41827</v>
      </c>
      <c r="F304" s="2"/>
      <c r="G304" s="2"/>
      <c r="H304" s="2">
        <f t="shared" si="24"/>
        <v>1</v>
      </c>
      <c r="I304" s="2"/>
      <c r="J304" s="100" t="s">
        <v>8753</v>
      </c>
      <c r="K304" s="2" t="str">
        <f t="shared" si="29"/>
        <v>C2530</v>
      </c>
      <c r="L304" s="2" t="str">
        <f t="shared" si="25"/>
        <v>C25.3.0 - Manufacture of steam generators, except central heating hot water boilers</v>
      </c>
      <c r="M304" s="2"/>
      <c r="N304" s="2" t="s">
        <v>359</v>
      </c>
      <c r="O304" s="2" t="s">
        <v>2286</v>
      </c>
      <c r="P304" s="2"/>
      <c r="Q304" s="2"/>
      <c r="R304" s="2"/>
      <c r="S304" s="15">
        <f t="shared" si="26"/>
        <v>41827</v>
      </c>
      <c r="T304" s="15" t="str">
        <f t="shared" si="27"/>
        <v/>
      </c>
      <c r="U304" s="15" t="str">
        <f t="shared" si="28"/>
        <v/>
      </c>
      <c r="V304" s="2"/>
    </row>
    <row r="305" spans="1:22">
      <c r="A305" s="2" t="s">
        <v>8755</v>
      </c>
      <c r="B305" s="2" t="s">
        <v>5421</v>
      </c>
      <c r="C305" s="2"/>
      <c r="D305" s="2" t="s">
        <v>2286</v>
      </c>
      <c r="E305" s="15">
        <v>41827</v>
      </c>
      <c r="F305" s="2"/>
      <c r="G305" s="2"/>
      <c r="H305" s="2">
        <f t="shared" si="24"/>
        <v>1</v>
      </c>
      <c r="I305" s="2"/>
      <c r="J305" s="22" t="s">
        <v>8754</v>
      </c>
      <c r="K305" s="2" t="str">
        <f t="shared" si="29"/>
        <v>C254</v>
      </c>
      <c r="L305" s="2" t="str">
        <f t="shared" si="25"/>
        <v>C25.4 - Manufacture of weapons and ammunition</v>
      </c>
      <c r="M305" s="2" t="s">
        <v>358</v>
      </c>
      <c r="N305" s="2" t="s">
        <v>359</v>
      </c>
      <c r="O305" s="2" t="s">
        <v>2286</v>
      </c>
      <c r="P305" s="2"/>
      <c r="Q305" s="2"/>
      <c r="R305" s="2"/>
      <c r="S305" s="15">
        <f t="shared" si="26"/>
        <v>41827</v>
      </c>
      <c r="T305" s="15" t="str">
        <f t="shared" si="27"/>
        <v/>
      </c>
      <c r="U305" s="15" t="str">
        <f t="shared" si="28"/>
        <v/>
      </c>
      <c r="V305" s="2"/>
    </row>
    <row r="306" spans="1:22">
      <c r="A306" s="2" t="s">
        <v>8756</v>
      </c>
      <c r="B306" s="2" t="s">
        <v>5422</v>
      </c>
      <c r="C306" s="2"/>
      <c r="D306" s="2" t="s">
        <v>2286</v>
      </c>
      <c r="E306" s="15">
        <v>41827</v>
      </c>
      <c r="F306" s="2"/>
      <c r="G306" s="2"/>
      <c r="H306" s="2">
        <f t="shared" si="24"/>
        <v>1</v>
      </c>
      <c r="I306" s="2"/>
      <c r="J306" s="100" t="s">
        <v>8755</v>
      </c>
      <c r="K306" s="2" t="str">
        <f t="shared" si="29"/>
        <v>C2540</v>
      </c>
      <c r="L306" s="2" t="str">
        <f t="shared" si="25"/>
        <v>C25.4.0 - Manufacture of weapons and ammunition</v>
      </c>
      <c r="M306" s="2"/>
      <c r="N306" s="2" t="s">
        <v>359</v>
      </c>
      <c r="O306" s="2" t="s">
        <v>2286</v>
      </c>
      <c r="P306" s="2"/>
      <c r="Q306" s="2"/>
      <c r="R306" s="2"/>
      <c r="S306" s="15">
        <f t="shared" si="26"/>
        <v>41827</v>
      </c>
      <c r="T306" s="15" t="str">
        <f t="shared" si="27"/>
        <v/>
      </c>
      <c r="U306" s="15" t="str">
        <f t="shared" si="28"/>
        <v/>
      </c>
      <c r="V306" s="2"/>
    </row>
    <row r="307" spans="1:22">
      <c r="A307" s="2" t="s">
        <v>8757</v>
      </c>
      <c r="B307" s="2" t="s">
        <v>5423</v>
      </c>
      <c r="C307" s="2"/>
      <c r="D307" s="2" t="s">
        <v>2286</v>
      </c>
      <c r="E307" s="15">
        <v>41827</v>
      </c>
      <c r="F307" s="2"/>
      <c r="G307" s="2"/>
      <c r="H307" s="2">
        <f t="shared" si="24"/>
        <v>1</v>
      </c>
      <c r="I307" s="2"/>
      <c r="J307" s="22" t="s">
        <v>8756</v>
      </c>
      <c r="K307" s="2" t="str">
        <f t="shared" si="29"/>
        <v>C255</v>
      </c>
      <c r="L307" s="2" t="str">
        <f t="shared" si="25"/>
        <v>C25.5 - Forging, pressing, stamping and roll-forming of metal; powder metallurgy</v>
      </c>
      <c r="M307" s="2" t="s">
        <v>358</v>
      </c>
      <c r="N307" s="2" t="s">
        <v>359</v>
      </c>
      <c r="O307" s="2" t="s">
        <v>2286</v>
      </c>
      <c r="P307" s="2"/>
      <c r="Q307" s="2"/>
      <c r="R307" s="2"/>
      <c r="S307" s="15">
        <f t="shared" si="26"/>
        <v>41827</v>
      </c>
      <c r="T307" s="15" t="str">
        <f t="shared" si="27"/>
        <v/>
      </c>
      <c r="U307" s="15" t="str">
        <f t="shared" si="28"/>
        <v/>
      </c>
      <c r="V307" s="2"/>
    </row>
    <row r="308" spans="1:22">
      <c r="A308" s="2" t="s">
        <v>8758</v>
      </c>
      <c r="B308" s="2" t="s">
        <v>5424</v>
      </c>
      <c r="C308" s="2"/>
      <c r="D308" s="2" t="s">
        <v>2286</v>
      </c>
      <c r="E308" s="15">
        <v>41827</v>
      </c>
      <c r="F308" s="2"/>
      <c r="G308" s="2"/>
      <c r="H308" s="2">
        <f t="shared" si="24"/>
        <v>1</v>
      </c>
      <c r="I308" s="2"/>
      <c r="J308" s="100" t="s">
        <v>8757</v>
      </c>
      <c r="K308" s="2" t="str">
        <f t="shared" si="29"/>
        <v>C2550</v>
      </c>
      <c r="L308" s="2" t="str">
        <f t="shared" si="25"/>
        <v>C25.5.0 - Forging, pressing, stamping and roll-forming of metal; powder metallurgy</v>
      </c>
      <c r="M308" s="2"/>
      <c r="N308" s="2" t="s">
        <v>359</v>
      </c>
      <c r="O308" s="2" t="s">
        <v>2286</v>
      </c>
      <c r="P308" s="2"/>
      <c r="Q308" s="2"/>
      <c r="R308" s="2"/>
      <c r="S308" s="15">
        <f t="shared" si="26"/>
        <v>41827</v>
      </c>
      <c r="T308" s="15" t="str">
        <f t="shared" si="27"/>
        <v/>
      </c>
      <c r="U308" s="15" t="str">
        <f t="shared" si="28"/>
        <v/>
      </c>
      <c r="V308" s="2"/>
    </row>
    <row r="309" spans="1:22">
      <c r="A309" s="2" t="s">
        <v>8759</v>
      </c>
      <c r="B309" s="2" t="s">
        <v>5425</v>
      </c>
      <c r="C309" s="2"/>
      <c r="D309" s="2" t="s">
        <v>2286</v>
      </c>
      <c r="E309" s="15">
        <v>41827</v>
      </c>
      <c r="F309" s="2"/>
      <c r="G309" s="2"/>
      <c r="H309" s="2">
        <f t="shared" si="24"/>
        <v>1</v>
      </c>
      <c r="I309" s="2"/>
      <c r="J309" s="22" t="s">
        <v>8758</v>
      </c>
      <c r="K309" s="2" t="str">
        <f t="shared" si="29"/>
        <v>C256</v>
      </c>
      <c r="L309" s="2" t="str">
        <f t="shared" si="25"/>
        <v>C25.6 - Treatment and coating of metals; machining</v>
      </c>
      <c r="M309" s="2" t="s">
        <v>358</v>
      </c>
      <c r="N309" s="2" t="s">
        <v>359</v>
      </c>
      <c r="O309" s="2" t="s">
        <v>2286</v>
      </c>
      <c r="P309" s="2"/>
      <c r="Q309" s="2"/>
      <c r="R309" s="2"/>
      <c r="S309" s="15">
        <f t="shared" si="26"/>
        <v>41827</v>
      </c>
      <c r="T309" s="15" t="str">
        <f t="shared" si="27"/>
        <v/>
      </c>
      <c r="U309" s="15" t="str">
        <f t="shared" si="28"/>
        <v/>
      </c>
      <c r="V309" s="2"/>
    </row>
    <row r="310" spans="1:22">
      <c r="A310" s="2" t="s">
        <v>8760</v>
      </c>
      <c r="B310" s="2" t="s">
        <v>5426</v>
      </c>
      <c r="C310" s="2"/>
      <c r="D310" s="2" t="s">
        <v>2286</v>
      </c>
      <c r="E310" s="15">
        <v>41827</v>
      </c>
      <c r="F310" s="2"/>
      <c r="G310" s="2"/>
      <c r="H310" s="2">
        <f t="shared" si="24"/>
        <v>1</v>
      </c>
      <c r="I310" s="2"/>
      <c r="J310" s="100" t="s">
        <v>8759</v>
      </c>
      <c r="K310" s="2" t="str">
        <f t="shared" si="29"/>
        <v>C2561</v>
      </c>
      <c r="L310" s="2" t="str">
        <f t="shared" si="25"/>
        <v>C25.6.1 - Treatment and coating of metals</v>
      </c>
      <c r="M310" s="2"/>
      <c r="N310" s="2" t="s">
        <v>359</v>
      </c>
      <c r="O310" s="2" t="s">
        <v>2286</v>
      </c>
      <c r="P310" s="2"/>
      <c r="Q310" s="2"/>
      <c r="R310" s="2"/>
      <c r="S310" s="15">
        <f t="shared" si="26"/>
        <v>41827</v>
      </c>
      <c r="T310" s="15" t="str">
        <f t="shared" si="27"/>
        <v/>
      </c>
      <c r="U310" s="15" t="str">
        <f t="shared" si="28"/>
        <v/>
      </c>
      <c r="V310" s="2"/>
    </row>
    <row r="311" spans="1:22">
      <c r="A311" s="2" t="s">
        <v>8761</v>
      </c>
      <c r="B311" s="2" t="s">
        <v>5427</v>
      </c>
      <c r="C311" s="2"/>
      <c r="D311" s="2" t="s">
        <v>2286</v>
      </c>
      <c r="E311" s="15">
        <v>41827</v>
      </c>
      <c r="F311" s="2"/>
      <c r="G311" s="2"/>
      <c r="H311" s="2">
        <f t="shared" si="24"/>
        <v>1</v>
      </c>
      <c r="I311" s="2"/>
      <c r="J311" s="100" t="s">
        <v>8760</v>
      </c>
      <c r="K311" s="2" t="str">
        <f t="shared" si="29"/>
        <v>C2562</v>
      </c>
      <c r="L311" s="2" t="str">
        <f t="shared" si="25"/>
        <v>C25.6.2 - Machining</v>
      </c>
      <c r="M311" s="2"/>
      <c r="N311" s="2" t="s">
        <v>359</v>
      </c>
      <c r="O311" s="2" t="s">
        <v>2286</v>
      </c>
      <c r="P311" s="2"/>
      <c r="Q311" s="2"/>
      <c r="R311" s="2"/>
      <c r="S311" s="15">
        <f t="shared" si="26"/>
        <v>41827</v>
      </c>
      <c r="T311" s="15" t="str">
        <f t="shared" si="27"/>
        <v/>
      </c>
      <c r="U311" s="15" t="str">
        <f t="shared" si="28"/>
        <v/>
      </c>
      <c r="V311" s="2"/>
    </row>
    <row r="312" spans="1:22">
      <c r="A312" s="2" t="s">
        <v>8762</v>
      </c>
      <c r="B312" s="2" t="s">
        <v>5428</v>
      </c>
      <c r="C312" s="2"/>
      <c r="D312" s="2" t="s">
        <v>2286</v>
      </c>
      <c r="E312" s="15">
        <v>41827</v>
      </c>
      <c r="F312" s="2"/>
      <c r="G312" s="2"/>
      <c r="H312" s="2">
        <f t="shared" si="24"/>
        <v>1</v>
      </c>
      <c r="I312" s="2"/>
      <c r="J312" s="22" t="s">
        <v>8761</v>
      </c>
      <c r="K312" s="2" t="str">
        <f t="shared" si="29"/>
        <v>C257</v>
      </c>
      <c r="L312" s="2" t="str">
        <f t="shared" si="25"/>
        <v>C25.7 - Manufacture of cutlery, tools and general hardware</v>
      </c>
      <c r="M312" s="2" t="s">
        <v>358</v>
      </c>
      <c r="N312" s="2" t="s">
        <v>359</v>
      </c>
      <c r="O312" s="2" t="s">
        <v>2286</v>
      </c>
      <c r="P312" s="2"/>
      <c r="Q312" s="2"/>
      <c r="R312" s="2"/>
      <c r="S312" s="15">
        <f t="shared" si="26"/>
        <v>41827</v>
      </c>
      <c r="T312" s="15" t="str">
        <f t="shared" si="27"/>
        <v/>
      </c>
      <c r="U312" s="15" t="str">
        <f t="shared" si="28"/>
        <v/>
      </c>
      <c r="V312" s="2"/>
    </row>
    <row r="313" spans="1:22">
      <c r="A313" s="2" t="s">
        <v>8763</v>
      </c>
      <c r="B313" s="2" t="s">
        <v>5429</v>
      </c>
      <c r="C313" s="2"/>
      <c r="D313" s="2" t="s">
        <v>2286</v>
      </c>
      <c r="E313" s="15">
        <v>41827</v>
      </c>
      <c r="F313" s="2"/>
      <c r="G313" s="2"/>
      <c r="H313" s="2">
        <f t="shared" si="24"/>
        <v>1</v>
      </c>
      <c r="I313" s="2"/>
      <c r="J313" s="100" t="s">
        <v>8762</v>
      </c>
      <c r="K313" s="2" t="str">
        <f t="shared" si="29"/>
        <v>C2571</v>
      </c>
      <c r="L313" s="2" t="str">
        <f t="shared" si="25"/>
        <v>C25.7.1 - Manufacture of cutlery</v>
      </c>
      <c r="M313" s="2"/>
      <c r="N313" s="2" t="s">
        <v>359</v>
      </c>
      <c r="O313" s="2" t="s">
        <v>2286</v>
      </c>
      <c r="P313" s="2"/>
      <c r="Q313" s="2"/>
      <c r="R313" s="2"/>
      <c r="S313" s="15">
        <f t="shared" si="26"/>
        <v>41827</v>
      </c>
      <c r="T313" s="15" t="str">
        <f t="shared" si="27"/>
        <v/>
      </c>
      <c r="U313" s="15" t="str">
        <f t="shared" si="28"/>
        <v/>
      </c>
      <c r="V313" s="2"/>
    </row>
    <row r="314" spans="1:22">
      <c r="A314" s="2" t="s">
        <v>8764</v>
      </c>
      <c r="B314" s="2" t="s">
        <v>5430</v>
      </c>
      <c r="C314" s="2"/>
      <c r="D314" s="2" t="s">
        <v>2286</v>
      </c>
      <c r="E314" s="15">
        <v>41827</v>
      </c>
      <c r="F314" s="2"/>
      <c r="G314" s="2"/>
      <c r="H314" s="2">
        <f t="shared" si="24"/>
        <v>1</v>
      </c>
      <c r="I314" s="2"/>
      <c r="J314" s="100" t="s">
        <v>8763</v>
      </c>
      <c r="K314" s="2" t="str">
        <f t="shared" si="29"/>
        <v>C2572</v>
      </c>
      <c r="L314" s="2" t="str">
        <f t="shared" si="25"/>
        <v>C25.7.2 - Manufacture of locks and hinges</v>
      </c>
      <c r="M314" s="2"/>
      <c r="N314" s="2" t="s">
        <v>359</v>
      </c>
      <c r="O314" s="2" t="s">
        <v>2286</v>
      </c>
      <c r="P314" s="2"/>
      <c r="Q314" s="2"/>
      <c r="R314" s="2"/>
      <c r="S314" s="15">
        <f t="shared" si="26"/>
        <v>41827</v>
      </c>
      <c r="T314" s="15" t="str">
        <f t="shared" si="27"/>
        <v/>
      </c>
      <c r="U314" s="15" t="str">
        <f t="shared" si="28"/>
        <v/>
      </c>
      <c r="V314" s="2"/>
    </row>
    <row r="315" spans="1:22">
      <c r="A315" s="2" t="s">
        <v>8765</v>
      </c>
      <c r="B315" s="2" t="s">
        <v>5431</v>
      </c>
      <c r="C315" s="2"/>
      <c r="D315" s="2" t="s">
        <v>2286</v>
      </c>
      <c r="E315" s="15">
        <v>41827</v>
      </c>
      <c r="F315" s="2"/>
      <c r="G315" s="2"/>
      <c r="H315" s="2">
        <f t="shared" si="24"/>
        <v>1</v>
      </c>
      <c r="I315" s="2"/>
      <c r="J315" s="100" t="s">
        <v>8764</v>
      </c>
      <c r="K315" s="2" t="str">
        <f t="shared" si="29"/>
        <v>C2573</v>
      </c>
      <c r="L315" s="2" t="str">
        <f t="shared" si="25"/>
        <v>C25.7.3 - Manufacture of tools</v>
      </c>
      <c r="M315" s="2"/>
      <c r="N315" s="2" t="s">
        <v>359</v>
      </c>
      <c r="O315" s="2" t="s">
        <v>2286</v>
      </c>
      <c r="P315" s="2"/>
      <c r="Q315" s="2"/>
      <c r="R315" s="2"/>
      <c r="S315" s="15">
        <f t="shared" si="26"/>
        <v>41827</v>
      </c>
      <c r="T315" s="15" t="str">
        <f t="shared" si="27"/>
        <v/>
      </c>
      <c r="U315" s="15" t="str">
        <f t="shared" si="28"/>
        <v/>
      </c>
      <c r="V315" s="2"/>
    </row>
    <row r="316" spans="1:22">
      <c r="A316" s="2" t="s">
        <v>8766</v>
      </c>
      <c r="B316" s="2" t="s">
        <v>5432</v>
      </c>
      <c r="C316" s="2"/>
      <c r="D316" s="2" t="s">
        <v>2286</v>
      </c>
      <c r="E316" s="15">
        <v>41827</v>
      </c>
      <c r="F316" s="2"/>
      <c r="G316" s="2"/>
      <c r="H316" s="2">
        <f t="shared" si="24"/>
        <v>1</v>
      </c>
      <c r="I316" s="2"/>
      <c r="J316" s="22" t="s">
        <v>8765</v>
      </c>
      <c r="K316" s="2" t="str">
        <f t="shared" si="29"/>
        <v>C259</v>
      </c>
      <c r="L316" s="2" t="str">
        <f t="shared" si="25"/>
        <v>C25.9 - Manufacture of other fabricated metal products</v>
      </c>
      <c r="M316" s="2" t="s">
        <v>358</v>
      </c>
      <c r="N316" s="2" t="s">
        <v>359</v>
      </c>
      <c r="O316" s="2" t="s">
        <v>2286</v>
      </c>
      <c r="P316" s="2"/>
      <c r="Q316" s="2"/>
      <c r="R316" s="2"/>
      <c r="S316" s="15">
        <f t="shared" si="26"/>
        <v>41827</v>
      </c>
      <c r="T316" s="15" t="str">
        <f t="shared" si="27"/>
        <v/>
      </c>
      <c r="U316" s="15" t="str">
        <f t="shared" si="28"/>
        <v/>
      </c>
      <c r="V316" s="2"/>
    </row>
    <row r="317" spans="1:22">
      <c r="A317" s="2" t="s">
        <v>8767</v>
      </c>
      <c r="B317" s="2" t="s">
        <v>5433</v>
      </c>
      <c r="C317" s="2"/>
      <c r="D317" s="2" t="s">
        <v>2286</v>
      </c>
      <c r="E317" s="15">
        <v>41827</v>
      </c>
      <c r="F317" s="2"/>
      <c r="G317" s="2"/>
      <c r="H317" s="2">
        <f t="shared" si="24"/>
        <v>1</v>
      </c>
      <c r="I317" s="2"/>
      <c r="J317" s="100" t="s">
        <v>8766</v>
      </c>
      <c r="K317" s="2" t="str">
        <f t="shared" si="29"/>
        <v>C2591</v>
      </c>
      <c r="L317" s="2" t="str">
        <f t="shared" si="25"/>
        <v>C25.9.1 - Manufacture of steel drums and similar containers</v>
      </c>
      <c r="M317" s="2"/>
      <c r="N317" s="2" t="s">
        <v>359</v>
      </c>
      <c r="O317" s="2" t="s">
        <v>2286</v>
      </c>
      <c r="P317" s="2"/>
      <c r="Q317" s="2"/>
      <c r="R317" s="2"/>
      <c r="S317" s="15">
        <f t="shared" si="26"/>
        <v>41827</v>
      </c>
      <c r="T317" s="15" t="str">
        <f t="shared" si="27"/>
        <v/>
      </c>
      <c r="U317" s="15" t="str">
        <f t="shared" si="28"/>
        <v/>
      </c>
      <c r="V317" s="2"/>
    </row>
    <row r="318" spans="1:22">
      <c r="A318" s="2" t="s">
        <v>8768</v>
      </c>
      <c r="B318" s="2" t="s">
        <v>5434</v>
      </c>
      <c r="C318" s="2"/>
      <c r="D318" s="2" t="s">
        <v>2286</v>
      </c>
      <c r="E318" s="15">
        <v>41827</v>
      </c>
      <c r="F318" s="2"/>
      <c r="G318" s="2"/>
      <c r="H318" s="2">
        <f t="shared" si="24"/>
        <v>1</v>
      </c>
      <c r="I318" s="2"/>
      <c r="J318" s="100" t="s">
        <v>8767</v>
      </c>
      <c r="K318" s="2" t="str">
        <f t="shared" si="29"/>
        <v>C2592</v>
      </c>
      <c r="L318" s="2" t="str">
        <f t="shared" si="25"/>
        <v>C25.9.2 - Manufacture of light metal packaging</v>
      </c>
      <c r="M318" s="2"/>
      <c r="N318" s="2" t="s">
        <v>359</v>
      </c>
      <c r="O318" s="2" t="s">
        <v>2286</v>
      </c>
      <c r="P318" s="2"/>
      <c r="Q318" s="2"/>
      <c r="R318" s="2"/>
      <c r="S318" s="15">
        <f t="shared" si="26"/>
        <v>41827</v>
      </c>
      <c r="T318" s="15" t="str">
        <f t="shared" si="27"/>
        <v/>
      </c>
      <c r="U318" s="15" t="str">
        <f t="shared" si="28"/>
        <v/>
      </c>
      <c r="V318" s="2"/>
    </row>
    <row r="319" spans="1:22">
      <c r="A319" s="2" t="s">
        <v>8769</v>
      </c>
      <c r="B319" s="2" t="s">
        <v>5435</v>
      </c>
      <c r="C319" s="2"/>
      <c r="D319" s="2" t="s">
        <v>2286</v>
      </c>
      <c r="E319" s="15">
        <v>41827</v>
      </c>
      <c r="F319" s="2"/>
      <c r="G319" s="2"/>
      <c r="H319" s="2">
        <f t="shared" si="24"/>
        <v>1</v>
      </c>
      <c r="I319" s="2"/>
      <c r="J319" s="100" t="s">
        <v>8768</v>
      </c>
      <c r="K319" s="2" t="str">
        <f t="shared" si="29"/>
        <v>C2593</v>
      </c>
      <c r="L319" s="2" t="str">
        <f t="shared" si="25"/>
        <v>C25.9.3 - Manufacture of wire products, chain and springs</v>
      </c>
      <c r="M319" s="2"/>
      <c r="N319" s="2" t="s">
        <v>359</v>
      </c>
      <c r="O319" s="2" t="s">
        <v>2286</v>
      </c>
      <c r="P319" s="2"/>
      <c r="Q319" s="2"/>
      <c r="R319" s="2"/>
      <c r="S319" s="15">
        <f t="shared" si="26"/>
        <v>41827</v>
      </c>
      <c r="T319" s="15" t="str">
        <f t="shared" si="27"/>
        <v/>
      </c>
      <c r="U319" s="15" t="str">
        <f t="shared" si="28"/>
        <v/>
      </c>
      <c r="V319" s="2"/>
    </row>
    <row r="320" spans="1:22">
      <c r="A320" s="2" t="s">
        <v>8770</v>
      </c>
      <c r="B320" s="2" t="s">
        <v>5436</v>
      </c>
      <c r="C320" s="2"/>
      <c r="D320" s="2" t="s">
        <v>2286</v>
      </c>
      <c r="E320" s="15">
        <v>41827</v>
      </c>
      <c r="F320" s="2"/>
      <c r="G320" s="2"/>
      <c r="H320" s="2">
        <f t="shared" si="24"/>
        <v>1</v>
      </c>
      <c r="I320" s="2"/>
      <c r="J320" s="100" t="s">
        <v>8769</v>
      </c>
      <c r="K320" s="2" t="str">
        <f t="shared" si="29"/>
        <v>C2594</v>
      </c>
      <c r="L320" s="2" t="str">
        <f t="shared" si="25"/>
        <v>C25.9.4 - Manufacture of fasteners and screw machine products</v>
      </c>
      <c r="M320" s="2"/>
      <c r="N320" s="2" t="s">
        <v>359</v>
      </c>
      <c r="O320" s="2" t="s">
        <v>2286</v>
      </c>
      <c r="P320" s="2"/>
      <c r="Q320" s="2"/>
      <c r="R320" s="2"/>
      <c r="S320" s="15">
        <f t="shared" si="26"/>
        <v>41827</v>
      </c>
      <c r="T320" s="15" t="str">
        <f t="shared" si="27"/>
        <v/>
      </c>
      <c r="U320" s="15" t="str">
        <f t="shared" si="28"/>
        <v/>
      </c>
      <c r="V320" s="2"/>
    </row>
    <row r="321" spans="1:22">
      <c r="A321" s="2" t="s">
        <v>8771</v>
      </c>
      <c r="B321" s="2" t="s">
        <v>5437</v>
      </c>
      <c r="C321" s="2"/>
      <c r="D321" s="2" t="s">
        <v>2286</v>
      </c>
      <c r="E321" s="15">
        <v>41827</v>
      </c>
      <c r="F321" s="2"/>
      <c r="G321" s="2"/>
      <c r="H321" s="2">
        <f t="shared" si="24"/>
        <v>1</v>
      </c>
      <c r="I321" s="2"/>
      <c r="J321" s="100" t="s">
        <v>8770</v>
      </c>
      <c r="K321" s="2" t="str">
        <f t="shared" si="29"/>
        <v>C2599</v>
      </c>
      <c r="L321" s="2" t="str">
        <f t="shared" si="25"/>
        <v>C25.9.9 - Manufacture of other fabricated metal products n.e.c.</v>
      </c>
      <c r="M321" s="2"/>
      <c r="N321" s="2" t="s">
        <v>359</v>
      </c>
      <c r="O321" s="2" t="s">
        <v>2286</v>
      </c>
      <c r="P321" s="2"/>
      <c r="Q321" s="2"/>
      <c r="R321" s="2"/>
      <c r="S321" s="15">
        <f t="shared" si="26"/>
        <v>41827</v>
      </c>
      <c r="T321" s="15" t="str">
        <f t="shared" si="27"/>
        <v/>
      </c>
      <c r="U321" s="15" t="str">
        <f t="shared" si="28"/>
        <v/>
      </c>
      <c r="V321" s="2"/>
    </row>
    <row r="322" spans="1:22">
      <c r="A322" s="2" t="s">
        <v>8772</v>
      </c>
      <c r="B322" s="2" t="s">
        <v>5438</v>
      </c>
      <c r="C322" s="2"/>
      <c r="D322" s="2" t="s">
        <v>2286</v>
      </c>
      <c r="E322" s="15">
        <v>41827</v>
      </c>
      <c r="F322" s="2"/>
      <c r="G322" s="2"/>
      <c r="H322" s="2">
        <f t="shared" si="24"/>
        <v>1</v>
      </c>
      <c r="I322" s="2"/>
      <c r="J322" s="21" t="s">
        <v>8771</v>
      </c>
      <c r="K322" s="2" t="str">
        <f t="shared" si="29"/>
        <v>C26</v>
      </c>
      <c r="L322" s="2" t="str">
        <f t="shared" si="25"/>
        <v>C26 - Manufacture of computer, electronic and optical products</v>
      </c>
      <c r="M322" s="2" t="s">
        <v>358</v>
      </c>
      <c r="N322" s="2" t="s">
        <v>359</v>
      </c>
      <c r="O322" s="2" t="s">
        <v>2286</v>
      </c>
      <c r="P322" s="2"/>
      <c r="Q322" s="2"/>
      <c r="R322" s="2"/>
      <c r="S322" s="15">
        <f t="shared" si="26"/>
        <v>41827</v>
      </c>
      <c r="T322" s="15" t="str">
        <f t="shared" si="27"/>
        <v/>
      </c>
      <c r="U322" s="15" t="str">
        <f t="shared" si="28"/>
        <v/>
      </c>
      <c r="V322" s="2"/>
    </row>
    <row r="323" spans="1:22">
      <c r="A323" s="2" t="s">
        <v>8773</v>
      </c>
      <c r="B323" s="2" t="s">
        <v>5439</v>
      </c>
      <c r="C323" s="2"/>
      <c r="D323" s="2" t="s">
        <v>2286</v>
      </c>
      <c r="E323" s="15">
        <v>41827</v>
      </c>
      <c r="F323" s="2"/>
      <c r="G323" s="2"/>
      <c r="H323" s="2">
        <f t="shared" ref="H323:H386" si="30">COUNTIF(J:J,A323)</f>
        <v>1</v>
      </c>
      <c r="I323" s="2"/>
      <c r="J323" s="22" t="s">
        <v>8772</v>
      </c>
      <c r="K323" s="2" t="str">
        <f t="shared" si="29"/>
        <v>C261</v>
      </c>
      <c r="L323" s="2" t="str">
        <f t="shared" si="25"/>
        <v>C26.1 - Manufacture of electronic components and boards</v>
      </c>
      <c r="M323" s="2" t="s">
        <v>358</v>
      </c>
      <c r="N323" s="2" t="s">
        <v>359</v>
      </c>
      <c r="O323" s="2" t="s">
        <v>2286</v>
      </c>
      <c r="P323" s="2"/>
      <c r="Q323" s="2"/>
      <c r="R323" s="2"/>
      <c r="S323" s="15">
        <f t="shared" si="26"/>
        <v>41827</v>
      </c>
      <c r="T323" s="15" t="str">
        <f t="shared" si="27"/>
        <v/>
      </c>
      <c r="U323" s="15" t="str">
        <f t="shared" si="28"/>
        <v/>
      </c>
      <c r="V323" s="2"/>
    </row>
    <row r="324" spans="1:22">
      <c r="A324" s="2" t="s">
        <v>8774</v>
      </c>
      <c r="B324" s="2" t="s">
        <v>5440</v>
      </c>
      <c r="C324" s="2"/>
      <c r="D324" s="2" t="s">
        <v>2286</v>
      </c>
      <c r="E324" s="15">
        <v>41827</v>
      </c>
      <c r="F324" s="2"/>
      <c r="G324" s="2"/>
      <c r="H324" s="2">
        <f t="shared" si="30"/>
        <v>1</v>
      </c>
      <c r="I324" s="2"/>
      <c r="J324" s="100" t="s">
        <v>8773</v>
      </c>
      <c r="K324" s="2" t="str">
        <f t="shared" si="29"/>
        <v>C2611</v>
      </c>
      <c r="L324" s="2" t="str">
        <f t="shared" ref="L324:L387" si="31">J324</f>
        <v>C26.1.1 - Manufacture of electronic components</v>
      </c>
      <c r="M324" s="2"/>
      <c r="N324" s="2" t="s">
        <v>359</v>
      </c>
      <c r="O324" s="2" t="s">
        <v>2286</v>
      </c>
      <c r="P324" s="2"/>
      <c r="Q324" s="2"/>
      <c r="R324" s="2"/>
      <c r="S324" s="15">
        <f t="shared" ref="S324:S387" si="32">VLOOKUP(J324,A:G,5,FALSE)</f>
        <v>41827</v>
      </c>
      <c r="T324" s="15" t="str">
        <f t="shared" ref="T324:T387" si="33">IF(VLOOKUP(J324,A:G,6,FALSE)=0,"",VLOOKUP(J324,A:G,6,FALSE))</f>
        <v/>
      </c>
      <c r="U324" s="15" t="str">
        <f t="shared" ref="U324:U387" si="34">IF(VLOOKUP(J324,A:G,7,FALSE)=0,"",VLOOKUP(J324,A:G,7,FALSE))</f>
        <v/>
      </c>
      <c r="V324" s="2"/>
    </row>
    <row r="325" spans="1:22">
      <c r="A325" s="2" t="s">
        <v>8775</v>
      </c>
      <c r="B325" s="2" t="s">
        <v>5441</v>
      </c>
      <c r="C325" s="2"/>
      <c r="D325" s="2" t="s">
        <v>2286</v>
      </c>
      <c r="E325" s="15">
        <v>41827</v>
      </c>
      <c r="F325" s="2"/>
      <c r="G325" s="2"/>
      <c r="H325" s="2">
        <f t="shared" si="30"/>
        <v>1</v>
      </c>
      <c r="I325" s="2"/>
      <c r="J325" s="100" t="s">
        <v>8774</v>
      </c>
      <c r="K325" s="2" t="str">
        <f t="shared" ref="K325:K388" si="35">VLOOKUP(J325,$A$2:$B$1100,2,0)</f>
        <v>C2612</v>
      </c>
      <c r="L325" s="2" t="str">
        <f t="shared" si="31"/>
        <v>C26.1.2 - Manufacture of loaded electronic boards</v>
      </c>
      <c r="M325" s="2"/>
      <c r="N325" s="2" t="s">
        <v>359</v>
      </c>
      <c r="O325" s="2" t="s">
        <v>2286</v>
      </c>
      <c r="P325" s="2"/>
      <c r="Q325" s="2"/>
      <c r="R325" s="2"/>
      <c r="S325" s="15">
        <f t="shared" si="32"/>
        <v>41827</v>
      </c>
      <c r="T325" s="15" t="str">
        <f t="shared" si="33"/>
        <v/>
      </c>
      <c r="U325" s="15" t="str">
        <f t="shared" si="34"/>
        <v/>
      </c>
      <c r="V325" s="2"/>
    </row>
    <row r="326" spans="1:22">
      <c r="A326" s="2" t="s">
        <v>8776</v>
      </c>
      <c r="B326" s="2" t="s">
        <v>5442</v>
      </c>
      <c r="C326" s="2"/>
      <c r="D326" s="2" t="s">
        <v>2286</v>
      </c>
      <c r="E326" s="15">
        <v>41827</v>
      </c>
      <c r="F326" s="2"/>
      <c r="G326" s="2"/>
      <c r="H326" s="2">
        <f t="shared" si="30"/>
        <v>1</v>
      </c>
      <c r="I326" s="2"/>
      <c r="J326" s="22" t="s">
        <v>8775</v>
      </c>
      <c r="K326" s="2" t="str">
        <f t="shared" si="35"/>
        <v>C262</v>
      </c>
      <c r="L326" s="2" t="str">
        <f t="shared" si="31"/>
        <v>C26.2 - Manufacture of computers and peripheral equipment</v>
      </c>
      <c r="M326" s="2" t="s">
        <v>358</v>
      </c>
      <c r="N326" s="2" t="s">
        <v>359</v>
      </c>
      <c r="O326" s="2" t="s">
        <v>2286</v>
      </c>
      <c r="P326" s="2"/>
      <c r="Q326" s="2"/>
      <c r="R326" s="2"/>
      <c r="S326" s="15">
        <f t="shared" si="32"/>
        <v>41827</v>
      </c>
      <c r="T326" s="15" t="str">
        <f t="shared" si="33"/>
        <v/>
      </c>
      <c r="U326" s="15" t="str">
        <f t="shared" si="34"/>
        <v/>
      </c>
      <c r="V326" s="2"/>
    </row>
    <row r="327" spans="1:22">
      <c r="A327" s="2" t="s">
        <v>8777</v>
      </c>
      <c r="B327" s="2" t="s">
        <v>5443</v>
      </c>
      <c r="C327" s="2"/>
      <c r="D327" s="2" t="s">
        <v>2286</v>
      </c>
      <c r="E327" s="15">
        <v>41827</v>
      </c>
      <c r="F327" s="2"/>
      <c r="G327" s="2"/>
      <c r="H327" s="2">
        <f t="shared" si="30"/>
        <v>1</v>
      </c>
      <c r="I327" s="2"/>
      <c r="J327" s="100" t="s">
        <v>8776</v>
      </c>
      <c r="K327" s="2" t="str">
        <f t="shared" si="35"/>
        <v>C2620</v>
      </c>
      <c r="L327" s="2" t="str">
        <f t="shared" si="31"/>
        <v>C26.2.0 - Manufacture of computers and peripheral equipment</v>
      </c>
      <c r="M327" s="2"/>
      <c r="N327" s="2" t="s">
        <v>359</v>
      </c>
      <c r="O327" s="2" t="s">
        <v>2286</v>
      </c>
      <c r="P327" s="2"/>
      <c r="Q327" s="2"/>
      <c r="R327" s="2"/>
      <c r="S327" s="15">
        <f t="shared" si="32"/>
        <v>41827</v>
      </c>
      <c r="T327" s="15" t="str">
        <f t="shared" si="33"/>
        <v/>
      </c>
      <c r="U327" s="15" t="str">
        <f t="shared" si="34"/>
        <v/>
      </c>
      <c r="V327" s="2"/>
    </row>
    <row r="328" spans="1:22">
      <c r="A328" s="2" t="s">
        <v>8778</v>
      </c>
      <c r="B328" s="2" t="s">
        <v>5444</v>
      </c>
      <c r="C328" s="2"/>
      <c r="D328" s="2" t="s">
        <v>2286</v>
      </c>
      <c r="E328" s="15">
        <v>41827</v>
      </c>
      <c r="F328" s="2"/>
      <c r="G328" s="2"/>
      <c r="H328" s="2">
        <f t="shared" si="30"/>
        <v>1</v>
      </c>
      <c r="I328" s="2"/>
      <c r="J328" s="22" t="s">
        <v>8777</v>
      </c>
      <c r="K328" s="2" t="str">
        <f t="shared" si="35"/>
        <v>C263</v>
      </c>
      <c r="L328" s="2" t="str">
        <f t="shared" si="31"/>
        <v>C26.3 - Manufacture of communication equipment</v>
      </c>
      <c r="M328" s="2" t="s">
        <v>358</v>
      </c>
      <c r="N328" s="2" t="s">
        <v>359</v>
      </c>
      <c r="O328" s="2" t="s">
        <v>2286</v>
      </c>
      <c r="P328" s="2"/>
      <c r="Q328" s="2"/>
      <c r="R328" s="2"/>
      <c r="S328" s="15">
        <f t="shared" si="32"/>
        <v>41827</v>
      </c>
      <c r="T328" s="15" t="str">
        <f t="shared" si="33"/>
        <v/>
      </c>
      <c r="U328" s="15" t="str">
        <f t="shared" si="34"/>
        <v/>
      </c>
      <c r="V328" s="2"/>
    </row>
    <row r="329" spans="1:22">
      <c r="A329" s="2" t="s">
        <v>8779</v>
      </c>
      <c r="B329" s="2" t="s">
        <v>5445</v>
      </c>
      <c r="C329" s="2"/>
      <c r="D329" s="2" t="s">
        <v>2286</v>
      </c>
      <c r="E329" s="15">
        <v>41827</v>
      </c>
      <c r="F329" s="2"/>
      <c r="G329" s="2"/>
      <c r="H329" s="2">
        <f t="shared" si="30"/>
        <v>1</v>
      </c>
      <c r="I329" s="2"/>
      <c r="J329" s="100" t="s">
        <v>8778</v>
      </c>
      <c r="K329" s="2" t="str">
        <f t="shared" si="35"/>
        <v>C2630</v>
      </c>
      <c r="L329" s="2" t="str">
        <f t="shared" si="31"/>
        <v>C26.3.0 - Manufacture of communication equipment</v>
      </c>
      <c r="M329" s="2"/>
      <c r="N329" s="2" t="s">
        <v>359</v>
      </c>
      <c r="O329" s="2" t="s">
        <v>2286</v>
      </c>
      <c r="P329" s="2"/>
      <c r="Q329" s="2"/>
      <c r="R329" s="2"/>
      <c r="S329" s="15">
        <f t="shared" si="32"/>
        <v>41827</v>
      </c>
      <c r="T329" s="15" t="str">
        <f t="shared" si="33"/>
        <v/>
      </c>
      <c r="U329" s="15" t="str">
        <f t="shared" si="34"/>
        <v/>
      </c>
      <c r="V329" s="2"/>
    </row>
    <row r="330" spans="1:22">
      <c r="A330" s="2" t="s">
        <v>8780</v>
      </c>
      <c r="B330" s="2" t="s">
        <v>5446</v>
      </c>
      <c r="C330" s="2"/>
      <c r="D330" s="2" t="s">
        <v>2286</v>
      </c>
      <c r="E330" s="15">
        <v>41827</v>
      </c>
      <c r="F330" s="2"/>
      <c r="G330" s="2"/>
      <c r="H330" s="2">
        <f t="shared" si="30"/>
        <v>1</v>
      </c>
      <c r="I330" s="2"/>
      <c r="J330" s="22" t="s">
        <v>8779</v>
      </c>
      <c r="K330" s="2" t="str">
        <f t="shared" si="35"/>
        <v>C264</v>
      </c>
      <c r="L330" s="2" t="str">
        <f t="shared" si="31"/>
        <v>C26.4 - Manufacture of consumer electronics</v>
      </c>
      <c r="M330" s="2" t="s">
        <v>358</v>
      </c>
      <c r="N330" s="2" t="s">
        <v>359</v>
      </c>
      <c r="O330" s="2" t="s">
        <v>2286</v>
      </c>
      <c r="P330" s="2"/>
      <c r="Q330" s="2"/>
      <c r="R330" s="2"/>
      <c r="S330" s="15">
        <f t="shared" si="32"/>
        <v>41827</v>
      </c>
      <c r="T330" s="15" t="str">
        <f t="shared" si="33"/>
        <v/>
      </c>
      <c r="U330" s="15" t="str">
        <f t="shared" si="34"/>
        <v/>
      </c>
      <c r="V330" s="2"/>
    </row>
    <row r="331" spans="1:22">
      <c r="A331" s="2" t="s">
        <v>8781</v>
      </c>
      <c r="B331" s="2" t="s">
        <v>5447</v>
      </c>
      <c r="C331" s="2"/>
      <c r="D331" s="2" t="s">
        <v>2286</v>
      </c>
      <c r="E331" s="15">
        <v>41827</v>
      </c>
      <c r="F331" s="2"/>
      <c r="G331" s="2"/>
      <c r="H331" s="2">
        <f t="shared" si="30"/>
        <v>1</v>
      </c>
      <c r="I331" s="2"/>
      <c r="J331" s="100" t="s">
        <v>8780</v>
      </c>
      <c r="K331" s="2" t="str">
        <f t="shared" si="35"/>
        <v>C2640</v>
      </c>
      <c r="L331" s="2" t="str">
        <f t="shared" si="31"/>
        <v>C26.4.0 - Manufacture of consumer electronics</v>
      </c>
      <c r="M331" s="2"/>
      <c r="N331" s="2" t="s">
        <v>359</v>
      </c>
      <c r="O331" s="2" t="s">
        <v>2286</v>
      </c>
      <c r="P331" s="2"/>
      <c r="Q331" s="2"/>
      <c r="R331" s="2"/>
      <c r="S331" s="15">
        <f t="shared" si="32"/>
        <v>41827</v>
      </c>
      <c r="T331" s="15" t="str">
        <f t="shared" si="33"/>
        <v/>
      </c>
      <c r="U331" s="15" t="str">
        <f t="shared" si="34"/>
        <v/>
      </c>
      <c r="V331" s="2"/>
    </row>
    <row r="332" spans="1:22">
      <c r="A332" s="2" t="s">
        <v>8782</v>
      </c>
      <c r="B332" s="2" t="s">
        <v>5448</v>
      </c>
      <c r="C332" s="2"/>
      <c r="D332" s="2" t="s">
        <v>2286</v>
      </c>
      <c r="E332" s="15">
        <v>41827</v>
      </c>
      <c r="F332" s="2"/>
      <c r="G332" s="2"/>
      <c r="H332" s="2">
        <f t="shared" si="30"/>
        <v>1</v>
      </c>
      <c r="I332" s="2"/>
      <c r="J332" s="22" t="s">
        <v>8781</v>
      </c>
      <c r="K332" s="2" t="str">
        <f t="shared" si="35"/>
        <v>C265</v>
      </c>
      <c r="L332" s="2" t="str">
        <f t="shared" si="31"/>
        <v>C26.5 - Manufacture of instruments and appliances for measuring, testing and navigation; watches and clocks</v>
      </c>
      <c r="M332" s="2" t="s">
        <v>358</v>
      </c>
      <c r="N332" s="2" t="s">
        <v>359</v>
      </c>
      <c r="O332" s="2" t="s">
        <v>2286</v>
      </c>
      <c r="P332" s="2"/>
      <c r="Q332" s="2"/>
      <c r="R332" s="2"/>
      <c r="S332" s="15">
        <f t="shared" si="32"/>
        <v>41827</v>
      </c>
      <c r="T332" s="15" t="str">
        <f t="shared" si="33"/>
        <v/>
      </c>
      <c r="U332" s="15" t="str">
        <f t="shared" si="34"/>
        <v/>
      </c>
      <c r="V332" s="2"/>
    </row>
    <row r="333" spans="1:22">
      <c r="A333" s="2" t="s">
        <v>8783</v>
      </c>
      <c r="B333" s="2" t="s">
        <v>5449</v>
      </c>
      <c r="C333" s="2"/>
      <c r="D333" s="2" t="s">
        <v>2286</v>
      </c>
      <c r="E333" s="15">
        <v>41827</v>
      </c>
      <c r="F333" s="2"/>
      <c r="G333" s="2"/>
      <c r="H333" s="2">
        <f t="shared" si="30"/>
        <v>1</v>
      </c>
      <c r="I333" s="2"/>
      <c r="J333" s="100" t="s">
        <v>8782</v>
      </c>
      <c r="K333" s="2" t="str">
        <f t="shared" si="35"/>
        <v>C2651</v>
      </c>
      <c r="L333" s="2" t="str">
        <f t="shared" si="31"/>
        <v>C26.5.1 - Manufacture of instruments and appliances for measuring, testing and navigation</v>
      </c>
      <c r="M333" s="2"/>
      <c r="N333" s="2" t="s">
        <v>359</v>
      </c>
      <c r="O333" s="2" t="s">
        <v>2286</v>
      </c>
      <c r="P333" s="2"/>
      <c r="Q333" s="2"/>
      <c r="R333" s="2"/>
      <c r="S333" s="15">
        <f t="shared" si="32"/>
        <v>41827</v>
      </c>
      <c r="T333" s="15" t="str">
        <f t="shared" si="33"/>
        <v/>
      </c>
      <c r="U333" s="15" t="str">
        <f t="shared" si="34"/>
        <v/>
      </c>
      <c r="V333" s="2"/>
    </row>
    <row r="334" spans="1:22">
      <c r="A334" s="2" t="s">
        <v>8784</v>
      </c>
      <c r="B334" s="2" t="s">
        <v>5450</v>
      </c>
      <c r="C334" s="2"/>
      <c r="D334" s="2" t="s">
        <v>2286</v>
      </c>
      <c r="E334" s="15">
        <v>41827</v>
      </c>
      <c r="F334" s="2"/>
      <c r="G334" s="2"/>
      <c r="H334" s="2">
        <f t="shared" si="30"/>
        <v>1</v>
      </c>
      <c r="I334" s="2"/>
      <c r="J334" s="100" t="s">
        <v>8783</v>
      </c>
      <c r="K334" s="2" t="str">
        <f t="shared" si="35"/>
        <v>C2652</v>
      </c>
      <c r="L334" s="2" t="str">
        <f t="shared" si="31"/>
        <v>C26.5.2 - Manufacture of watches and clocks</v>
      </c>
      <c r="M334" s="2"/>
      <c r="N334" s="2" t="s">
        <v>359</v>
      </c>
      <c r="O334" s="2" t="s">
        <v>2286</v>
      </c>
      <c r="P334" s="2"/>
      <c r="Q334" s="2"/>
      <c r="R334" s="2"/>
      <c r="S334" s="15">
        <f t="shared" si="32"/>
        <v>41827</v>
      </c>
      <c r="T334" s="15" t="str">
        <f t="shared" si="33"/>
        <v/>
      </c>
      <c r="U334" s="15" t="str">
        <f t="shared" si="34"/>
        <v/>
      </c>
      <c r="V334" s="2"/>
    </row>
    <row r="335" spans="1:22">
      <c r="A335" s="2" t="s">
        <v>8785</v>
      </c>
      <c r="B335" s="2" t="s">
        <v>5451</v>
      </c>
      <c r="C335" s="2"/>
      <c r="D335" s="2" t="s">
        <v>2286</v>
      </c>
      <c r="E335" s="15">
        <v>41827</v>
      </c>
      <c r="F335" s="2"/>
      <c r="G335" s="2"/>
      <c r="H335" s="2">
        <f t="shared" si="30"/>
        <v>1</v>
      </c>
      <c r="I335" s="2"/>
      <c r="J335" s="22" t="s">
        <v>8784</v>
      </c>
      <c r="K335" s="2" t="str">
        <f t="shared" si="35"/>
        <v>C266</v>
      </c>
      <c r="L335" s="2" t="str">
        <f t="shared" si="31"/>
        <v>C26.6 - Manufacture of irradiation, electromedical and electrotherapeutic equipment</v>
      </c>
      <c r="M335" s="2" t="s">
        <v>358</v>
      </c>
      <c r="N335" s="2" t="s">
        <v>359</v>
      </c>
      <c r="O335" s="2" t="s">
        <v>2286</v>
      </c>
      <c r="P335" s="2"/>
      <c r="Q335" s="2"/>
      <c r="R335" s="2"/>
      <c r="S335" s="15">
        <f t="shared" si="32"/>
        <v>41827</v>
      </c>
      <c r="T335" s="15" t="str">
        <f t="shared" si="33"/>
        <v/>
      </c>
      <c r="U335" s="15" t="str">
        <f t="shared" si="34"/>
        <v/>
      </c>
      <c r="V335" s="2"/>
    </row>
    <row r="336" spans="1:22">
      <c r="A336" s="2" t="s">
        <v>8786</v>
      </c>
      <c r="B336" s="2" t="s">
        <v>5452</v>
      </c>
      <c r="C336" s="2"/>
      <c r="D336" s="2" t="s">
        <v>2286</v>
      </c>
      <c r="E336" s="15">
        <v>41827</v>
      </c>
      <c r="F336" s="2"/>
      <c r="G336" s="2"/>
      <c r="H336" s="2">
        <f t="shared" si="30"/>
        <v>1</v>
      </c>
      <c r="I336" s="2"/>
      <c r="J336" s="100" t="s">
        <v>8785</v>
      </c>
      <c r="K336" s="2" t="str">
        <f t="shared" si="35"/>
        <v>C2660</v>
      </c>
      <c r="L336" s="2" t="str">
        <f t="shared" si="31"/>
        <v>C26.6.0 - Manufacture of irradiation, electromedical and electrotherapeutic equipment</v>
      </c>
      <c r="M336" s="2"/>
      <c r="N336" s="2" t="s">
        <v>359</v>
      </c>
      <c r="O336" s="2" t="s">
        <v>2286</v>
      </c>
      <c r="P336" s="2"/>
      <c r="Q336" s="2"/>
      <c r="R336" s="2"/>
      <c r="S336" s="15">
        <f t="shared" si="32"/>
        <v>41827</v>
      </c>
      <c r="T336" s="15" t="str">
        <f t="shared" si="33"/>
        <v/>
      </c>
      <c r="U336" s="15" t="str">
        <f t="shared" si="34"/>
        <v/>
      </c>
      <c r="V336" s="2"/>
    </row>
    <row r="337" spans="1:22">
      <c r="A337" s="2" t="s">
        <v>8787</v>
      </c>
      <c r="B337" s="2" t="s">
        <v>5453</v>
      </c>
      <c r="C337" s="2"/>
      <c r="D337" s="2" t="s">
        <v>2286</v>
      </c>
      <c r="E337" s="15">
        <v>41827</v>
      </c>
      <c r="F337" s="2"/>
      <c r="G337" s="2"/>
      <c r="H337" s="2">
        <f t="shared" si="30"/>
        <v>1</v>
      </c>
      <c r="I337" s="2"/>
      <c r="J337" s="22" t="s">
        <v>8786</v>
      </c>
      <c r="K337" s="2" t="str">
        <f t="shared" si="35"/>
        <v>C267</v>
      </c>
      <c r="L337" s="2" t="str">
        <f t="shared" si="31"/>
        <v>C26.7 - Manufacture of optical instruments and photographic equipment</v>
      </c>
      <c r="M337" s="2" t="s">
        <v>358</v>
      </c>
      <c r="N337" s="2" t="s">
        <v>359</v>
      </c>
      <c r="O337" s="2" t="s">
        <v>2286</v>
      </c>
      <c r="P337" s="2"/>
      <c r="Q337" s="2"/>
      <c r="R337" s="2"/>
      <c r="S337" s="15">
        <f t="shared" si="32"/>
        <v>41827</v>
      </c>
      <c r="T337" s="15" t="str">
        <f t="shared" si="33"/>
        <v/>
      </c>
      <c r="U337" s="15" t="str">
        <f t="shared" si="34"/>
        <v/>
      </c>
      <c r="V337" s="2"/>
    </row>
    <row r="338" spans="1:22">
      <c r="A338" s="2" t="s">
        <v>8788</v>
      </c>
      <c r="B338" s="2" t="s">
        <v>5454</v>
      </c>
      <c r="C338" s="2"/>
      <c r="D338" s="2" t="s">
        <v>2286</v>
      </c>
      <c r="E338" s="15">
        <v>41827</v>
      </c>
      <c r="F338" s="2"/>
      <c r="G338" s="2"/>
      <c r="H338" s="2">
        <f t="shared" si="30"/>
        <v>1</v>
      </c>
      <c r="I338" s="2"/>
      <c r="J338" s="100" t="s">
        <v>8787</v>
      </c>
      <c r="K338" s="2" t="str">
        <f t="shared" si="35"/>
        <v>C2670</v>
      </c>
      <c r="L338" s="2" t="str">
        <f t="shared" si="31"/>
        <v>C26.7.0 - Manufacture of optical instruments and photographic equipment</v>
      </c>
      <c r="M338" s="2"/>
      <c r="N338" s="2" t="s">
        <v>359</v>
      </c>
      <c r="O338" s="2" t="s">
        <v>2286</v>
      </c>
      <c r="P338" s="2"/>
      <c r="Q338" s="2"/>
      <c r="R338" s="2"/>
      <c r="S338" s="15">
        <f t="shared" si="32"/>
        <v>41827</v>
      </c>
      <c r="T338" s="15" t="str">
        <f t="shared" si="33"/>
        <v/>
      </c>
      <c r="U338" s="15" t="str">
        <f t="shared" si="34"/>
        <v/>
      </c>
      <c r="V338" s="2"/>
    </row>
    <row r="339" spans="1:22">
      <c r="A339" s="2" t="s">
        <v>8789</v>
      </c>
      <c r="B339" s="2" t="s">
        <v>5455</v>
      </c>
      <c r="C339" s="2"/>
      <c r="D339" s="2" t="s">
        <v>2286</v>
      </c>
      <c r="E339" s="15">
        <v>41827</v>
      </c>
      <c r="F339" s="2"/>
      <c r="G339" s="2"/>
      <c r="H339" s="2">
        <f t="shared" si="30"/>
        <v>1</v>
      </c>
      <c r="I339" s="2"/>
      <c r="J339" s="22" t="s">
        <v>8788</v>
      </c>
      <c r="K339" s="2" t="str">
        <f t="shared" si="35"/>
        <v>C268</v>
      </c>
      <c r="L339" s="2" t="str">
        <f t="shared" si="31"/>
        <v>C26.8 - Manufacture of magnetic and optical media</v>
      </c>
      <c r="M339" s="2" t="s">
        <v>358</v>
      </c>
      <c r="N339" s="2" t="s">
        <v>359</v>
      </c>
      <c r="O339" s="2" t="s">
        <v>2286</v>
      </c>
      <c r="P339" s="2"/>
      <c r="Q339" s="2"/>
      <c r="R339" s="2"/>
      <c r="S339" s="15">
        <f t="shared" si="32"/>
        <v>41827</v>
      </c>
      <c r="T339" s="15" t="str">
        <f t="shared" si="33"/>
        <v/>
      </c>
      <c r="U339" s="15" t="str">
        <f t="shared" si="34"/>
        <v/>
      </c>
      <c r="V339" s="2"/>
    </row>
    <row r="340" spans="1:22">
      <c r="A340" s="2" t="s">
        <v>8790</v>
      </c>
      <c r="B340" s="2" t="s">
        <v>5456</v>
      </c>
      <c r="C340" s="2"/>
      <c r="D340" s="2" t="s">
        <v>2286</v>
      </c>
      <c r="E340" s="15">
        <v>41827</v>
      </c>
      <c r="F340" s="2"/>
      <c r="G340" s="2"/>
      <c r="H340" s="2">
        <f t="shared" si="30"/>
        <v>1</v>
      </c>
      <c r="I340" s="2"/>
      <c r="J340" s="100" t="s">
        <v>8789</v>
      </c>
      <c r="K340" s="2" t="str">
        <f t="shared" si="35"/>
        <v>C2680</v>
      </c>
      <c r="L340" s="2" t="str">
        <f t="shared" si="31"/>
        <v>C26.8.0 - Manufacture of magnetic and optical media</v>
      </c>
      <c r="M340" s="2"/>
      <c r="N340" s="2" t="s">
        <v>359</v>
      </c>
      <c r="O340" s="2" t="s">
        <v>2286</v>
      </c>
      <c r="P340" s="2"/>
      <c r="Q340" s="2"/>
      <c r="R340" s="2"/>
      <c r="S340" s="15">
        <f t="shared" si="32"/>
        <v>41827</v>
      </c>
      <c r="T340" s="15" t="str">
        <f t="shared" si="33"/>
        <v/>
      </c>
      <c r="U340" s="15" t="str">
        <f t="shared" si="34"/>
        <v/>
      </c>
      <c r="V340" s="2"/>
    </row>
    <row r="341" spans="1:22">
      <c r="A341" s="2" t="s">
        <v>8791</v>
      </c>
      <c r="B341" s="2" t="s">
        <v>5457</v>
      </c>
      <c r="C341" s="2"/>
      <c r="D341" s="2" t="s">
        <v>2286</v>
      </c>
      <c r="E341" s="15">
        <v>41827</v>
      </c>
      <c r="F341" s="2"/>
      <c r="G341" s="2"/>
      <c r="H341" s="2">
        <f t="shared" si="30"/>
        <v>1</v>
      </c>
      <c r="I341" s="2"/>
      <c r="J341" s="21" t="s">
        <v>8790</v>
      </c>
      <c r="K341" s="2" t="str">
        <f t="shared" si="35"/>
        <v>C27</v>
      </c>
      <c r="L341" s="2" t="str">
        <f t="shared" si="31"/>
        <v>C27 - Manufacture of electrical equipment</v>
      </c>
      <c r="M341" s="2" t="s">
        <v>358</v>
      </c>
      <c r="N341" s="2" t="s">
        <v>359</v>
      </c>
      <c r="O341" s="2" t="s">
        <v>2286</v>
      </c>
      <c r="P341" s="2"/>
      <c r="Q341" s="2"/>
      <c r="R341" s="2"/>
      <c r="S341" s="15">
        <f t="shared" si="32"/>
        <v>41827</v>
      </c>
      <c r="T341" s="15" t="str">
        <f t="shared" si="33"/>
        <v/>
      </c>
      <c r="U341" s="15" t="str">
        <f t="shared" si="34"/>
        <v/>
      </c>
      <c r="V341" s="2"/>
    </row>
    <row r="342" spans="1:22">
      <c r="A342" s="2" t="s">
        <v>8792</v>
      </c>
      <c r="B342" s="2" t="s">
        <v>5458</v>
      </c>
      <c r="C342" s="2"/>
      <c r="D342" s="2" t="s">
        <v>2286</v>
      </c>
      <c r="E342" s="15">
        <v>41827</v>
      </c>
      <c r="F342" s="2"/>
      <c r="G342" s="2"/>
      <c r="H342" s="2">
        <f t="shared" si="30"/>
        <v>1</v>
      </c>
      <c r="I342" s="2"/>
      <c r="J342" s="22" t="s">
        <v>8791</v>
      </c>
      <c r="K342" s="2" t="str">
        <f t="shared" si="35"/>
        <v>C271</v>
      </c>
      <c r="L342" s="2" t="str">
        <f t="shared" si="31"/>
        <v>C27.1 - Manufacture of electric motors, generators, transformers and electricity distribution and control apparatus</v>
      </c>
      <c r="M342" s="2" t="s">
        <v>358</v>
      </c>
      <c r="N342" s="2" t="s">
        <v>359</v>
      </c>
      <c r="O342" s="2" t="s">
        <v>2286</v>
      </c>
      <c r="P342" s="2"/>
      <c r="Q342" s="2"/>
      <c r="R342" s="2"/>
      <c r="S342" s="15">
        <f t="shared" si="32"/>
        <v>41827</v>
      </c>
      <c r="T342" s="15" t="str">
        <f t="shared" si="33"/>
        <v/>
      </c>
      <c r="U342" s="15" t="str">
        <f t="shared" si="34"/>
        <v/>
      </c>
      <c r="V342" s="2"/>
    </row>
    <row r="343" spans="1:22">
      <c r="A343" s="2" t="s">
        <v>8793</v>
      </c>
      <c r="B343" s="2" t="s">
        <v>5459</v>
      </c>
      <c r="C343" s="2"/>
      <c r="D343" s="2" t="s">
        <v>2286</v>
      </c>
      <c r="E343" s="15">
        <v>41827</v>
      </c>
      <c r="F343" s="2"/>
      <c r="G343" s="2"/>
      <c r="H343" s="2">
        <f t="shared" si="30"/>
        <v>1</v>
      </c>
      <c r="I343" s="2"/>
      <c r="J343" s="100" t="s">
        <v>8792</v>
      </c>
      <c r="K343" s="2" t="str">
        <f t="shared" si="35"/>
        <v>C2711</v>
      </c>
      <c r="L343" s="2" t="str">
        <f t="shared" si="31"/>
        <v>C27.1.1 - Manufacture of electric motors, generators and transformers</v>
      </c>
      <c r="M343" s="2"/>
      <c r="N343" s="2" t="s">
        <v>359</v>
      </c>
      <c r="O343" s="2" t="s">
        <v>2286</v>
      </c>
      <c r="P343" s="2"/>
      <c r="Q343" s="2"/>
      <c r="R343" s="2"/>
      <c r="S343" s="15">
        <f t="shared" si="32"/>
        <v>41827</v>
      </c>
      <c r="T343" s="15" t="str">
        <f t="shared" si="33"/>
        <v/>
      </c>
      <c r="U343" s="15" t="str">
        <f t="shared" si="34"/>
        <v/>
      </c>
      <c r="V343" s="2"/>
    </row>
    <row r="344" spans="1:22">
      <c r="A344" s="2" t="s">
        <v>8794</v>
      </c>
      <c r="B344" s="2" t="s">
        <v>5460</v>
      </c>
      <c r="C344" s="2"/>
      <c r="D344" s="2" t="s">
        <v>2286</v>
      </c>
      <c r="E344" s="15">
        <v>41827</v>
      </c>
      <c r="F344" s="2"/>
      <c r="G344" s="2"/>
      <c r="H344" s="2">
        <f t="shared" si="30"/>
        <v>1</v>
      </c>
      <c r="I344" s="2"/>
      <c r="J344" s="100" t="s">
        <v>8793</v>
      </c>
      <c r="K344" s="2" t="str">
        <f t="shared" si="35"/>
        <v>C2712</v>
      </c>
      <c r="L344" s="2" t="str">
        <f t="shared" si="31"/>
        <v>C27.1.2 - Manufacture of electricity distribution and control apparatus</v>
      </c>
      <c r="M344" s="2"/>
      <c r="N344" s="2" t="s">
        <v>359</v>
      </c>
      <c r="O344" s="2" t="s">
        <v>2286</v>
      </c>
      <c r="P344" s="2"/>
      <c r="Q344" s="2"/>
      <c r="R344" s="2"/>
      <c r="S344" s="15">
        <f t="shared" si="32"/>
        <v>41827</v>
      </c>
      <c r="T344" s="15" t="str">
        <f t="shared" si="33"/>
        <v/>
      </c>
      <c r="U344" s="15" t="str">
        <f t="shared" si="34"/>
        <v/>
      </c>
      <c r="V344" s="2"/>
    </row>
    <row r="345" spans="1:22">
      <c r="A345" s="2" t="s">
        <v>8795</v>
      </c>
      <c r="B345" s="2" t="s">
        <v>5461</v>
      </c>
      <c r="C345" s="2"/>
      <c r="D345" s="2" t="s">
        <v>2286</v>
      </c>
      <c r="E345" s="15">
        <v>41827</v>
      </c>
      <c r="F345" s="2"/>
      <c r="G345" s="2"/>
      <c r="H345" s="2">
        <f t="shared" si="30"/>
        <v>1</v>
      </c>
      <c r="I345" s="2"/>
      <c r="J345" s="22" t="s">
        <v>8794</v>
      </c>
      <c r="K345" s="2" t="str">
        <f t="shared" si="35"/>
        <v>C272</v>
      </c>
      <c r="L345" s="2" t="str">
        <f t="shared" si="31"/>
        <v>C27.2 - Manufacture of batteries and accumulators</v>
      </c>
      <c r="M345" s="2" t="s">
        <v>358</v>
      </c>
      <c r="N345" s="2" t="s">
        <v>359</v>
      </c>
      <c r="O345" s="2" t="s">
        <v>2286</v>
      </c>
      <c r="P345" s="2"/>
      <c r="Q345" s="2"/>
      <c r="R345" s="2"/>
      <c r="S345" s="15">
        <f t="shared" si="32"/>
        <v>41827</v>
      </c>
      <c r="T345" s="15" t="str">
        <f t="shared" si="33"/>
        <v/>
      </c>
      <c r="U345" s="15" t="str">
        <f t="shared" si="34"/>
        <v/>
      </c>
      <c r="V345" s="2"/>
    </row>
    <row r="346" spans="1:22">
      <c r="A346" s="2" t="s">
        <v>8796</v>
      </c>
      <c r="B346" s="2" t="s">
        <v>5462</v>
      </c>
      <c r="C346" s="2"/>
      <c r="D346" s="2" t="s">
        <v>2286</v>
      </c>
      <c r="E346" s="15">
        <v>41827</v>
      </c>
      <c r="F346" s="2"/>
      <c r="G346" s="2"/>
      <c r="H346" s="2">
        <f t="shared" si="30"/>
        <v>1</v>
      </c>
      <c r="I346" s="2"/>
      <c r="J346" s="100" t="s">
        <v>8795</v>
      </c>
      <c r="K346" s="2" t="str">
        <f t="shared" si="35"/>
        <v>C2720</v>
      </c>
      <c r="L346" s="2" t="str">
        <f t="shared" si="31"/>
        <v>C27.2.0 - Manufacture of batteries and accumulators</v>
      </c>
      <c r="M346" s="2"/>
      <c r="N346" s="2" t="s">
        <v>359</v>
      </c>
      <c r="O346" s="2" t="s">
        <v>2286</v>
      </c>
      <c r="P346" s="2"/>
      <c r="Q346" s="2"/>
      <c r="R346" s="2"/>
      <c r="S346" s="15">
        <f t="shared" si="32"/>
        <v>41827</v>
      </c>
      <c r="T346" s="15" t="str">
        <f t="shared" si="33"/>
        <v/>
      </c>
      <c r="U346" s="15" t="str">
        <f t="shared" si="34"/>
        <v/>
      </c>
      <c r="V346" s="2"/>
    </row>
    <row r="347" spans="1:22">
      <c r="A347" s="2" t="s">
        <v>8797</v>
      </c>
      <c r="B347" s="2" t="s">
        <v>5463</v>
      </c>
      <c r="C347" s="2"/>
      <c r="D347" s="2" t="s">
        <v>2286</v>
      </c>
      <c r="E347" s="15">
        <v>41827</v>
      </c>
      <c r="F347" s="2"/>
      <c r="G347" s="2"/>
      <c r="H347" s="2">
        <f t="shared" si="30"/>
        <v>1</v>
      </c>
      <c r="I347" s="2"/>
      <c r="J347" s="22" t="s">
        <v>8796</v>
      </c>
      <c r="K347" s="2" t="str">
        <f t="shared" si="35"/>
        <v>C273</v>
      </c>
      <c r="L347" s="2" t="str">
        <f t="shared" si="31"/>
        <v>C27.3 - Manufacture of wiring and wiring devices</v>
      </c>
      <c r="M347" s="2" t="s">
        <v>358</v>
      </c>
      <c r="N347" s="2" t="s">
        <v>359</v>
      </c>
      <c r="O347" s="2" t="s">
        <v>2286</v>
      </c>
      <c r="P347" s="2"/>
      <c r="Q347" s="2"/>
      <c r="R347" s="2"/>
      <c r="S347" s="15">
        <f t="shared" si="32"/>
        <v>41827</v>
      </c>
      <c r="T347" s="15" t="str">
        <f t="shared" si="33"/>
        <v/>
      </c>
      <c r="U347" s="15" t="str">
        <f t="shared" si="34"/>
        <v/>
      </c>
      <c r="V347" s="2"/>
    </row>
    <row r="348" spans="1:22">
      <c r="A348" s="2" t="s">
        <v>8798</v>
      </c>
      <c r="B348" s="2" t="s">
        <v>5464</v>
      </c>
      <c r="C348" s="2"/>
      <c r="D348" s="2" t="s">
        <v>2286</v>
      </c>
      <c r="E348" s="15">
        <v>41827</v>
      </c>
      <c r="F348" s="2"/>
      <c r="G348" s="2"/>
      <c r="H348" s="2">
        <f t="shared" si="30"/>
        <v>1</v>
      </c>
      <c r="I348" s="2"/>
      <c r="J348" s="100" t="s">
        <v>8797</v>
      </c>
      <c r="K348" s="2" t="str">
        <f t="shared" si="35"/>
        <v>C2731</v>
      </c>
      <c r="L348" s="2" t="str">
        <f t="shared" si="31"/>
        <v>C27.3.1 - Manufacture of fibre optic cables</v>
      </c>
      <c r="M348" s="2"/>
      <c r="N348" s="2" t="s">
        <v>359</v>
      </c>
      <c r="O348" s="2" t="s">
        <v>2286</v>
      </c>
      <c r="P348" s="2"/>
      <c r="Q348" s="2"/>
      <c r="R348" s="2"/>
      <c r="S348" s="15">
        <f t="shared" si="32"/>
        <v>41827</v>
      </c>
      <c r="T348" s="15" t="str">
        <f t="shared" si="33"/>
        <v/>
      </c>
      <c r="U348" s="15" t="str">
        <f t="shared" si="34"/>
        <v/>
      </c>
      <c r="V348" s="2"/>
    </row>
    <row r="349" spans="1:22">
      <c r="A349" s="2" t="s">
        <v>8799</v>
      </c>
      <c r="B349" s="2" t="s">
        <v>5465</v>
      </c>
      <c r="C349" s="2"/>
      <c r="D349" s="2" t="s">
        <v>2286</v>
      </c>
      <c r="E349" s="15">
        <v>41827</v>
      </c>
      <c r="F349" s="2"/>
      <c r="G349" s="2"/>
      <c r="H349" s="2">
        <f t="shared" si="30"/>
        <v>1</v>
      </c>
      <c r="I349" s="2"/>
      <c r="J349" s="100" t="s">
        <v>8798</v>
      </c>
      <c r="K349" s="2" t="str">
        <f t="shared" si="35"/>
        <v>C2732</v>
      </c>
      <c r="L349" s="2" t="str">
        <f t="shared" si="31"/>
        <v>C27.3.2 - Manufacture of other electronic and electric wires and cables</v>
      </c>
      <c r="M349" s="2"/>
      <c r="N349" s="2" t="s">
        <v>359</v>
      </c>
      <c r="O349" s="2" t="s">
        <v>2286</v>
      </c>
      <c r="P349" s="2"/>
      <c r="Q349" s="2"/>
      <c r="R349" s="2"/>
      <c r="S349" s="15">
        <f t="shared" si="32"/>
        <v>41827</v>
      </c>
      <c r="T349" s="15" t="str">
        <f t="shared" si="33"/>
        <v/>
      </c>
      <c r="U349" s="15" t="str">
        <f t="shared" si="34"/>
        <v/>
      </c>
      <c r="V349" s="2"/>
    </row>
    <row r="350" spans="1:22">
      <c r="A350" s="2" t="s">
        <v>8800</v>
      </c>
      <c r="B350" s="2" t="s">
        <v>5466</v>
      </c>
      <c r="C350" s="2"/>
      <c r="D350" s="2" t="s">
        <v>2286</v>
      </c>
      <c r="E350" s="15">
        <v>41827</v>
      </c>
      <c r="F350" s="2"/>
      <c r="G350" s="2"/>
      <c r="H350" s="2">
        <f t="shared" si="30"/>
        <v>1</v>
      </c>
      <c r="I350" s="2"/>
      <c r="J350" s="100" t="s">
        <v>8799</v>
      </c>
      <c r="K350" s="2" t="str">
        <f t="shared" si="35"/>
        <v>C2733</v>
      </c>
      <c r="L350" s="2" t="str">
        <f t="shared" si="31"/>
        <v>C27.3.3 - Manufacture of wiring devices</v>
      </c>
      <c r="M350" s="2"/>
      <c r="N350" s="2" t="s">
        <v>359</v>
      </c>
      <c r="O350" s="2" t="s">
        <v>2286</v>
      </c>
      <c r="P350" s="2"/>
      <c r="Q350" s="2"/>
      <c r="R350" s="2"/>
      <c r="S350" s="15">
        <f t="shared" si="32"/>
        <v>41827</v>
      </c>
      <c r="T350" s="15" t="str">
        <f t="shared" si="33"/>
        <v/>
      </c>
      <c r="U350" s="15" t="str">
        <f t="shared" si="34"/>
        <v/>
      </c>
      <c r="V350" s="2"/>
    </row>
    <row r="351" spans="1:22">
      <c r="A351" s="2" t="s">
        <v>8801</v>
      </c>
      <c r="B351" s="2" t="s">
        <v>5467</v>
      </c>
      <c r="C351" s="2"/>
      <c r="D351" s="2" t="s">
        <v>2286</v>
      </c>
      <c r="E351" s="15">
        <v>41827</v>
      </c>
      <c r="F351" s="2"/>
      <c r="G351" s="2"/>
      <c r="H351" s="2">
        <f t="shared" si="30"/>
        <v>1</v>
      </c>
      <c r="I351" s="2"/>
      <c r="J351" s="22" t="s">
        <v>8800</v>
      </c>
      <c r="K351" s="2" t="str">
        <f t="shared" si="35"/>
        <v>C274</v>
      </c>
      <c r="L351" s="2" t="str">
        <f t="shared" si="31"/>
        <v>C27.4 - Manufacture of electric lighting equipment</v>
      </c>
      <c r="M351" s="2" t="s">
        <v>358</v>
      </c>
      <c r="N351" s="2" t="s">
        <v>359</v>
      </c>
      <c r="O351" s="2" t="s">
        <v>2286</v>
      </c>
      <c r="P351" s="2"/>
      <c r="Q351" s="2"/>
      <c r="R351" s="2"/>
      <c r="S351" s="15">
        <f t="shared" si="32"/>
        <v>41827</v>
      </c>
      <c r="T351" s="15" t="str">
        <f t="shared" si="33"/>
        <v/>
      </c>
      <c r="U351" s="15" t="str">
        <f t="shared" si="34"/>
        <v/>
      </c>
      <c r="V351" s="2"/>
    </row>
    <row r="352" spans="1:22">
      <c r="A352" s="2" t="s">
        <v>8802</v>
      </c>
      <c r="B352" s="2" t="s">
        <v>5468</v>
      </c>
      <c r="C352" s="2"/>
      <c r="D352" s="2" t="s">
        <v>2286</v>
      </c>
      <c r="E352" s="15">
        <v>41827</v>
      </c>
      <c r="F352" s="2"/>
      <c r="G352" s="2"/>
      <c r="H352" s="2">
        <f t="shared" si="30"/>
        <v>1</v>
      </c>
      <c r="I352" s="2"/>
      <c r="J352" s="100" t="s">
        <v>8801</v>
      </c>
      <c r="K352" s="2" t="str">
        <f t="shared" si="35"/>
        <v>C2740</v>
      </c>
      <c r="L352" s="2" t="str">
        <f t="shared" si="31"/>
        <v>C27.4.0 - Manufacture of electric lighting equipment</v>
      </c>
      <c r="M352" s="2"/>
      <c r="N352" s="2" t="s">
        <v>359</v>
      </c>
      <c r="O352" s="2" t="s">
        <v>2286</v>
      </c>
      <c r="P352" s="2"/>
      <c r="Q352" s="2"/>
      <c r="R352" s="2"/>
      <c r="S352" s="15">
        <f t="shared" si="32"/>
        <v>41827</v>
      </c>
      <c r="T352" s="15" t="str">
        <f t="shared" si="33"/>
        <v/>
      </c>
      <c r="U352" s="15" t="str">
        <f t="shared" si="34"/>
        <v/>
      </c>
      <c r="V352" s="2"/>
    </row>
    <row r="353" spans="1:22">
      <c r="A353" s="2" t="s">
        <v>8803</v>
      </c>
      <c r="B353" s="2" t="s">
        <v>5469</v>
      </c>
      <c r="C353" s="2"/>
      <c r="D353" s="2" t="s">
        <v>2286</v>
      </c>
      <c r="E353" s="15">
        <v>41827</v>
      </c>
      <c r="F353" s="2"/>
      <c r="G353" s="2"/>
      <c r="H353" s="2">
        <f t="shared" si="30"/>
        <v>1</v>
      </c>
      <c r="I353" s="2"/>
      <c r="J353" s="22" t="s">
        <v>8802</v>
      </c>
      <c r="K353" s="2" t="str">
        <f t="shared" si="35"/>
        <v>C275</v>
      </c>
      <c r="L353" s="2" t="str">
        <f t="shared" si="31"/>
        <v>C27.5 - Manufacture of domestic appliances</v>
      </c>
      <c r="M353" s="2" t="s">
        <v>358</v>
      </c>
      <c r="N353" s="2" t="s">
        <v>359</v>
      </c>
      <c r="O353" s="2" t="s">
        <v>2286</v>
      </c>
      <c r="P353" s="2"/>
      <c r="Q353" s="2"/>
      <c r="R353" s="2"/>
      <c r="S353" s="15">
        <f t="shared" si="32"/>
        <v>41827</v>
      </c>
      <c r="T353" s="15" t="str">
        <f t="shared" si="33"/>
        <v/>
      </c>
      <c r="U353" s="15" t="str">
        <f t="shared" si="34"/>
        <v/>
      </c>
      <c r="V353" s="2"/>
    </row>
    <row r="354" spans="1:22">
      <c r="A354" s="2" t="s">
        <v>8804</v>
      </c>
      <c r="B354" s="2" t="s">
        <v>5470</v>
      </c>
      <c r="C354" s="2"/>
      <c r="D354" s="2" t="s">
        <v>2286</v>
      </c>
      <c r="E354" s="15">
        <v>41827</v>
      </c>
      <c r="F354" s="2"/>
      <c r="G354" s="2"/>
      <c r="H354" s="2">
        <f t="shared" si="30"/>
        <v>1</v>
      </c>
      <c r="I354" s="2"/>
      <c r="J354" s="100" t="s">
        <v>8803</v>
      </c>
      <c r="K354" s="2" t="str">
        <f t="shared" si="35"/>
        <v>C2751</v>
      </c>
      <c r="L354" s="2" t="str">
        <f t="shared" si="31"/>
        <v>C27.5.1 - Manufacture of electric domestic appliances</v>
      </c>
      <c r="M354" s="2"/>
      <c r="N354" s="2" t="s">
        <v>359</v>
      </c>
      <c r="O354" s="2" t="s">
        <v>2286</v>
      </c>
      <c r="P354" s="2"/>
      <c r="Q354" s="2"/>
      <c r="R354" s="2"/>
      <c r="S354" s="15">
        <f t="shared" si="32"/>
        <v>41827</v>
      </c>
      <c r="T354" s="15" t="str">
        <f t="shared" si="33"/>
        <v/>
      </c>
      <c r="U354" s="15" t="str">
        <f t="shared" si="34"/>
        <v/>
      </c>
      <c r="V354" s="2"/>
    </row>
    <row r="355" spans="1:22">
      <c r="A355" s="2" t="s">
        <v>8805</v>
      </c>
      <c r="B355" s="2" t="s">
        <v>5471</v>
      </c>
      <c r="C355" s="2"/>
      <c r="D355" s="2" t="s">
        <v>2286</v>
      </c>
      <c r="E355" s="15">
        <v>41827</v>
      </c>
      <c r="F355" s="2"/>
      <c r="G355" s="2"/>
      <c r="H355" s="2">
        <f t="shared" si="30"/>
        <v>1</v>
      </c>
      <c r="I355" s="2"/>
      <c r="J355" s="100" t="s">
        <v>8804</v>
      </c>
      <c r="K355" s="2" t="str">
        <f t="shared" si="35"/>
        <v>C2752</v>
      </c>
      <c r="L355" s="2" t="str">
        <f t="shared" si="31"/>
        <v>C27.5.2 - Manufacture of non-electric domestic appliances</v>
      </c>
      <c r="M355" s="2"/>
      <c r="N355" s="2" t="s">
        <v>359</v>
      </c>
      <c r="O355" s="2" t="s">
        <v>2286</v>
      </c>
      <c r="P355" s="2"/>
      <c r="Q355" s="2"/>
      <c r="R355" s="2"/>
      <c r="S355" s="15">
        <f t="shared" si="32"/>
        <v>41827</v>
      </c>
      <c r="T355" s="15" t="str">
        <f t="shared" si="33"/>
        <v/>
      </c>
      <c r="U355" s="15" t="str">
        <f t="shared" si="34"/>
        <v/>
      </c>
      <c r="V355" s="2"/>
    </row>
    <row r="356" spans="1:22">
      <c r="A356" s="2" t="s">
        <v>8806</v>
      </c>
      <c r="B356" s="2" t="s">
        <v>5472</v>
      </c>
      <c r="C356" s="2"/>
      <c r="D356" s="2" t="s">
        <v>2286</v>
      </c>
      <c r="E356" s="15">
        <v>41827</v>
      </c>
      <c r="F356" s="2"/>
      <c r="G356" s="2"/>
      <c r="H356" s="2">
        <f t="shared" si="30"/>
        <v>1</v>
      </c>
      <c r="I356" s="2"/>
      <c r="J356" s="22" t="s">
        <v>8805</v>
      </c>
      <c r="K356" s="2" t="str">
        <f t="shared" si="35"/>
        <v>C279</v>
      </c>
      <c r="L356" s="2" t="str">
        <f t="shared" si="31"/>
        <v>C27.9 - Manufacture of other electrical equipment</v>
      </c>
      <c r="M356" s="2" t="s">
        <v>358</v>
      </c>
      <c r="N356" s="2" t="s">
        <v>359</v>
      </c>
      <c r="O356" s="2" t="s">
        <v>2286</v>
      </c>
      <c r="P356" s="2"/>
      <c r="Q356" s="2"/>
      <c r="R356" s="2"/>
      <c r="S356" s="15">
        <f t="shared" si="32"/>
        <v>41827</v>
      </c>
      <c r="T356" s="15" t="str">
        <f t="shared" si="33"/>
        <v/>
      </c>
      <c r="U356" s="15" t="str">
        <f t="shared" si="34"/>
        <v/>
      </c>
      <c r="V356" s="2"/>
    </row>
    <row r="357" spans="1:22">
      <c r="A357" s="2" t="s">
        <v>8807</v>
      </c>
      <c r="B357" s="2" t="s">
        <v>5473</v>
      </c>
      <c r="C357" s="2"/>
      <c r="D357" s="2" t="s">
        <v>2286</v>
      </c>
      <c r="E357" s="15">
        <v>41827</v>
      </c>
      <c r="F357" s="2"/>
      <c r="G357" s="2"/>
      <c r="H357" s="2">
        <f t="shared" si="30"/>
        <v>1</v>
      </c>
      <c r="I357" s="2"/>
      <c r="J357" s="100" t="s">
        <v>8806</v>
      </c>
      <c r="K357" s="2" t="str">
        <f t="shared" si="35"/>
        <v>C2790</v>
      </c>
      <c r="L357" s="2" t="str">
        <f t="shared" si="31"/>
        <v>C27.9.0 - Manufacture of other electrical equipment</v>
      </c>
      <c r="M357" s="2"/>
      <c r="N357" s="2" t="s">
        <v>359</v>
      </c>
      <c r="O357" s="2" t="s">
        <v>2286</v>
      </c>
      <c r="P357" s="2"/>
      <c r="Q357" s="2"/>
      <c r="R357" s="2"/>
      <c r="S357" s="15">
        <f t="shared" si="32"/>
        <v>41827</v>
      </c>
      <c r="T357" s="15" t="str">
        <f t="shared" si="33"/>
        <v/>
      </c>
      <c r="U357" s="15" t="str">
        <f t="shared" si="34"/>
        <v/>
      </c>
      <c r="V357" s="2"/>
    </row>
    <row r="358" spans="1:22">
      <c r="A358" s="2" t="s">
        <v>8808</v>
      </c>
      <c r="B358" s="2" t="s">
        <v>5474</v>
      </c>
      <c r="C358" s="2"/>
      <c r="D358" s="2" t="s">
        <v>2286</v>
      </c>
      <c r="E358" s="15">
        <v>41827</v>
      </c>
      <c r="F358" s="2"/>
      <c r="G358" s="2"/>
      <c r="H358" s="2">
        <f t="shared" si="30"/>
        <v>1</v>
      </c>
      <c r="I358" s="2"/>
      <c r="J358" s="21" t="s">
        <v>8807</v>
      </c>
      <c r="K358" s="2" t="str">
        <f t="shared" si="35"/>
        <v>C28</v>
      </c>
      <c r="L358" s="2" t="str">
        <f t="shared" si="31"/>
        <v>C28 - Manufacture of machinery and equipment n.e.c.</v>
      </c>
      <c r="M358" s="2" t="s">
        <v>358</v>
      </c>
      <c r="N358" s="2" t="s">
        <v>359</v>
      </c>
      <c r="O358" s="2" t="s">
        <v>2286</v>
      </c>
      <c r="P358" s="2"/>
      <c r="Q358" s="2"/>
      <c r="R358" s="2"/>
      <c r="S358" s="15">
        <f t="shared" si="32"/>
        <v>41827</v>
      </c>
      <c r="T358" s="15" t="str">
        <f t="shared" si="33"/>
        <v/>
      </c>
      <c r="U358" s="15" t="str">
        <f t="shared" si="34"/>
        <v/>
      </c>
      <c r="V358" s="2"/>
    </row>
    <row r="359" spans="1:22">
      <c r="A359" s="2" t="s">
        <v>8809</v>
      </c>
      <c r="B359" s="2" t="s">
        <v>5475</v>
      </c>
      <c r="C359" s="2"/>
      <c r="D359" s="2" t="s">
        <v>2286</v>
      </c>
      <c r="E359" s="15">
        <v>41827</v>
      </c>
      <c r="F359" s="2"/>
      <c r="G359" s="2"/>
      <c r="H359" s="2">
        <f t="shared" si="30"/>
        <v>1</v>
      </c>
      <c r="I359" s="2"/>
      <c r="J359" s="22" t="s">
        <v>8808</v>
      </c>
      <c r="K359" s="2" t="str">
        <f t="shared" si="35"/>
        <v>C281</v>
      </c>
      <c r="L359" s="2" t="str">
        <f t="shared" si="31"/>
        <v>C28.1 - Manufacture of general-purpose machinery</v>
      </c>
      <c r="M359" s="2" t="s">
        <v>358</v>
      </c>
      <c r="N359" s="2" t="s">
        <v>359</v>
      </c>
      <c r="O359" s="2" t="s">
        <v>2286</v>
      </c>
      <c r="P359" s="2"/>
      <c r="Q359" s="2"/>
      <c r="R359" s="2"/>
      <c r="S359" s="15">
        <f t="shared" si="32"/>
        <v>41827</v>
      </c>
      <c r="T359" s="15" t="str">
        <f t="shared" si="33"/>
        <v/>
      </c>
      <c r="U359" s="15" t="str">
        <f t="shared" si="34"/>
        <v/>
      </c>
      <c r="V359" s="2"/>
    </row>
    <row r="360" spans="1:22">
      <c r="A360" s="2" t="s">
        <v>8810</v>
      </c>
      <c r="B360" s="2" t="s">
        <v>5476</v>
      </c>
      <c r="C360" s="2"/>
      <c r="D360" s="2" t="s">
        <v>2286</v>
      </c>
      <c r="E360" s="15">
        <v>41827</v>
      </c>
      <c r="F360" s="2"/>
      <c r="G360" s="2"/>
      <c r="H360" s="2">
        <f t="shared" si="30"/>
        <v>1</v>
      </c>
      <c r="I360" s="2"/>
      <c r="J360" s="100" t="s">
        <v>8809</v>
      </c>
      <c r="K360" s="2" t="str">
        <f t="shared" si="35"/>
        <v>C2811</v>
      </c>
      <c r="L360" s="2" t="str">
        <f t="shared" si="31"/>
        <v>C28.1.1 - Manufacture of engines and turbines, except aircraft, vehicle and cycle engines</v>
      </c>
      <c r="M360" s="2"/>
      <c r="N360" s="2" t="s">
        <v>359</v>
      </c>
      <c r="O360" s="2" t="s">
        <v>2286</v>
      </c>
      <c r="P360" s="2"/>
      <c r="Q360" s="2"/>
      <c r="R360" s="2"/>
      <c r="S360" s="15">
        <f t="shared" si="32"/>
        <v>41827</v>
      </c>
      <c r="T360" s="15" t="str">
        <f t="shared" si="33"/>
        <v/>
      </c>
      <c r="U360" s="15" t="str">
        <f t="shared" si="34"/>
        <v/>
      </c>
      <c r="V360" s="2"/>
    </row>
    <row r="361" spans="1:22">
      <c r="A361" s="2" t="s">
        <v>8811</v>
      </c>
      <c r="B361" s="2" t="s">
        <v>5477</v>
      </c>
      <c r="C361" s="2"/>
      <c r="D361" s="2" t="s">
        <v>2286</v>
      </c>
      <c r="E361" s="15">
        <v>41827</v>
      </c>
      <c r="F361" s="2"/>
      <c r="G361" s="2"/>
      <c r="H361" s="2">
        <f t="shared" si="30"/>
        <v>1</v>
      </c>
      <c r="I361" s="2"/>
      <c r="J361" s="100" t="s">
        <v>8810</v>
      </c>
      <c r="K361" s="2" t="str">
        <f t="shared" si="35"/>
        <v>C2812</v>
      </c>
      <c r="L361" s="2" t="str">
        <f t="shared" si="31"/>
        <v>C28.1.2 - Manufacture of fluid power equipment</v>
      </c>
      <c r="M361" s="2"/>
      <c r="N361" s="2" t="s">
        <v>359</v>
      </c>
      <c r="O361" s="2" t="s">
        <v>2286</v>
      </c>
      <c r="P361" s="2"/>
      <c r="Q361" s="2"/>
      <c r="R361" s="2"/>
      <c r="S361" s="15">
        <f t="shared" si="32"/>
        <v>41827</v>
      </c>
      <c r="T361" s="15" t="str">
        <f t="shared" si="33"/>
        <v/>
      </c>
      <c r="U361" s="15" t="str">
        <f t="shared" si="34"/>
        <v/>
      </c>
      <c r="V361" s="2"/>
    </row>
    <row r="362" spans="1:22">
      <c r="A362" s="2" t="s">
        <v>8812</v>
      </c>
      <c r="B362" s="2" t="s">
        <v>5478</v>
      </c>
      <c r="C362" s="2"/>
      <c r="D362" s="2" t="s">
        <v>2286</v>
      </c>
      <c r="E362" s="15">
        <v>41827</v>
      </c>
      <c r="F362" s="2"/>
      <c r="G362" s="2"/>
      <c r="H362" s="2">
        <f t="shared" si="30"/>
        <v>1</v>
      </c>
      <c r="I362" s="2"/>
      <c r="J362" s="100" t="s">
        <v>8811</v>
      </c>
      <c r="K362" s="2" t="str">
        <f t="shared" si="35"/>
        <v>C2813</v>
      </c>
      <c r="L362" s="2" t="str">
        <f t="shared" si="31"/>
        <v>C28.1.3 - Manufacture of other pumps and compressors</v>
      </c>
      <c r="M362" s="2"/>
      <c r="N362" s="2" t="s">
        <v>359</v>
      </c>
      <c r="O362" s="2" t="s">
        <v>2286</v>
      </c>
      <c r="P362" s="2"/>
      <c r="Q362" s="2"/>
      <c r="R362" s="2"/>
      <c r="S362" s="15">
        <f t="shared" si="32"/>
        <v>41827</v>
      </c>
      <c r="T362" s="15" t="str">
        <f t="shared" si="33"/>
        <v/>
      </c>
      <c r="U362" s="15" t="str">
        <f t="shared" si="34"/>
        <v/>
      </c>
      <c r="V362" s="2"/>
    </row>
    <row r="363" spans="1:22">
      <c r="A363" s="2" t="s">
        <v>8813</v>
      </c>
      <c r="B363" s="2" t="s">
        <v>5479</v>
      </c>
      <c r="C363" s="2"/>
      <c r="D363" s="2" t="s">
        <v>2286</v>
      </c>
      <c r="E363" s="15">
        <v>41827</v>
      </c>
      <c r="F363" s="2"/>
      <c r="G363" s="2"/>
      <c r="H363" s="2">
        <f t="shared" si="30"/>
        <v>1</v>
      </c>
      <c r="I363" s="2"/>
      <c r="J363" s="100" t="s">
        <v>8812</v>
      </c>
      <c r="K363" s="2" t="str">
        <f t="shared" si="35"/>
        <v>C2814</v>
      </c>
      <c r="L363" s="2" t="str">
        <f t="shared" si="31"/>
        <v>C28.1.4 - Manufacture of other taps and valves</v>
      </c>
      <c r="M363" s="2"/>
      <c r="N363" s="2" t="s">
        <v>359</v>
      </c>
      <c r="O363" s="2" t="s">
        <v>2286</v>
      </c>
      <c r="P363" s="2"/>
      <c r="Q363" s="2"/>
      <c r="R363" s="2"/>
      <c r="S363" s="15">
        <f t="shared" si="32"/>
        <v>41827</v>
      </c>
      <c r="T363" s="15" t="str">
        <f t="shared" si="33"/>
        <v/>
      </c>
      <c r="U363" s="15" t="str">
        <f t="shared" si="34"/>
        <v/>
      </c>
      <c r="V363" s="2"/>
    </row>
    <row r="364" spans="1:22">
      <c r="A364" s="2" t="s">
        <v>8814</v>
      </c>
      <c r="B364" s="2" t="s">
        <v>5480</v>
      </c>
      <c r="C364" s="2"/>
      <c r="D364" s="2" t="s">
        <v>2286</v>
      </c>
      <c r="E364" s="15">
        <v>41827</v>
      </c>
      <c r="F364" s="2"/>
      <c r="G364" s="2"/>
      <c r="H364" s="2">
        <f t="shared" si="30"/>
        <v>1</v>
      </c>
      <c r="I364" s="2"/>
      <c r="J364" s="100" t="s">
        <v>8813</v>
      </c>
      <c r="K364" s="2" t="str">
        <f t="shared" si="35"/>
        <v>C2815</v>
      </c>
      <c r="L364" s="2" t="str">
        <f t="shared" si="31"/>
        <v>C28.1.5 - Manufacture of bearings, gears, gearing and driving elements</v>
      </c>
      <c r="M364" s="2"/>
      <c r="N364" s="2" t="s">
        <v>359</v>
      </c>
      <c r="O364" s="2" t="s">
        <v>2286</v>
      </c>
      <c r="P364" s="2"/>
      <c r="Q364" s="2"/>
      <c r="R364" s="2"/>
      <c r="S364" s="15">
        <f t="shared" si="32"/>
        <v>41827</v>
      </c>
      <c r="T364" s="15" t="str">
        <f t="shared" si="33"/>
        <v/>
      </c>
      <c r="U364" s="15" t="str">
        <f t="shared" si="34"/>
        <v/>
      </c>
      <c r="V364" s="2"/>
    </row>
    <row r="365" spans="1:22">
      <c r="A365" s="2" t="s">
        <v>8815</v>
      </c>
      <c r="B365" s="2" t="s">
        <v>5481</v>
      </c>
      <c r="C365" s="2"/>
      <c r="D365" s="2" t="s">
        <v>2286</v>
      </c>
      <c r="E365" s="15">
        <v>41827</v>
      </c>
      <c r="F365" s="2"/>
      <c r="G365" s="2"/>
      <c r="H365" s="2">
        <f t="shared" si="30"/>
        <v>1</v>
      </c>
      <c r="I365" s="2"/>
      <c r="J365" s="22" t="s">
        <v>8814</v>
      </c>
      <c r="K365" s="2" t="str">
        <f t="shared" si="35"/>
        <v>C282</v>
      </c>
      <c r="L365" s="2" t="str">
        <f t="shared" si="31"/>
        <v>C28.2 - Manufacture of other general-purpose machinery</v>
      </c>
      <c r="M365" s="2" t="s">
        <v>358</v>
      </c>
      <c r="N365" s="2" t="s">
        <v>359</v>
      </c>
      <c r="O365" s="2" t="s">
        <v>2286</v>
      </c>
      <c r="P365" s="2"/>
      <c r="Q365" s="2"/>
      <c r="R365" s="2"/>
      <c r="S365" s="15">
        <f t="shared" si="32"/>
        <v>41827</v>
      </c>
      <c r="T365" s="15" t="str">
        <f t="shared" si="33"/>
        <v/>
      </c>
      <c r="U365" s="15" t="str">
        <f t="shared" si="34"/>
        <v/>
      </c>
      <c r="V365" s="2"/>
    </row>
    <row r="366" spans="1:22">
      <c r="A366" s="2" t="s">
        <v>8816</v>
      </c>
      <c r="B366" s="2" t="s">
        <v>5482</v>
      </c>
      <c r="C366" s="2"/>
      <c r="D366" s="2" t="s">
        <v>2286</v>
      </c>
      <c r="E366" s="15">
        <v>41827</v>
      </c>
      <c r="F366" s="2"/>
      <c r="G366" s="2"/>
      <c r="H366" s="2">
        <f t="shared" si="30"/>
        <v>1</v>
      </c>
      <c r="I366" s="2"/>
      <c r="J366" s="100" t="s">
        <v>8815</v>
      </c>
      <c r="K366" s="2" t="str">
        <f t="shared" si="35"/>
        <v>C2821</v>
      </c>
      <c r="L366" s="2" t="str">
        <f t="shared" si="31"/>
        <v>C28.2.1 - Manufacture of ovens, furnaces and furnace burners</v>
      </c>
      <c r="M366" s="2"/>
      <c r="N366" s="2" t="s">
        <v>359</v>
      </c>
      <c r="O366" s="2" t="s">
        <v>2286</v>
      </c>
      <c r="P366" s="2"/>
      <c r="Q366" s="2"/>
      <c r="R366" s="2"/>
      <c r="S366" s="15">
        <f t="shared" si="32"/>
        <v>41827</v>
      </c>
      <c r="T366" s="15" t="str">
        <f t="shared" si="33"/>
        <v/>
      </c>
      <c r="U366" s="15" t="str">
        <f t="shared" si="34"/>
        <v/>
      </c>
      <c r="V366" s="2"/>
    </row>
    <row r="367" spans="1:22">
      <c r="A367" s="2" t="s">
        <v>8817</v>
      </c>
      <c r="B367" s="2" t="s">
        <v>5483</v>
      </c>
      <c r="C367" s="2"/>
      <c r="D367" s="2" t="s">
        <v>2286</v>
      </c>
      <c r="E367" s="15">
        <v>41827</v>
      </c>
      <c r="F367" s="2"/>
      <c r="G367" s="2"/>
      <c r="H367" s="2">
        <f t="shared" si="30"/>
        <v>1</v>
      </c>
      <c r="I367" s="2"/>
      <c r="J367" s="100" t="s">
        <v>8816</v>
      </c>
      <c r="K367" s="2" t="str">
        <f t="shared" si="35"/>
        <v>C2822</v>
      </c>
      <c r="L367" s="2" t="str">
        <f t="shared" si="31"/>
        <v>C28.2.2 - Manufacture of lifting and handling equipment</v>
      </c>
      <c r="M367" s="2"/>
      <c r="N367" s="2" t="s">
        <v>359</v>
      </c>
      <c r="O367" s="2" t="s">
        <v>2286</v>
      </c>
      <c r="P367" s="2"/>
      <c r="Q367" s="2"/>
      <c r="R367" s="2"/>
      <c r="S367" s="15">
        <f t="shared" si="32"/>
        <v>41827</v>
      </c>
      <c r="T367" s="15" t="str">
        <f t="shared" si="33"/>
        <v/>
      </c>
      <c r="U367" s="15" t="str">
        <f t="shared" si="34"/>
        <v/>
      </c>
      <c r="V367" s="2"/>
    </row>
    <row r="368" spans="1:22">
      <c r="A368" s="2" t="s">
        <v>8818</v>
      </c>
      <c r="B368" s="2" t="s">
        <v>5484</v>
      </c>
      <c r="C368" s="2"/>
      <c r="D368" s="2" t="s">
        <v>2286</v>
      </c>
      <c r="E368" s="15">
        <v>41827</v>
      </c>
      <c r="F368" s="2"/>
      <c r="G368" s="2"/>
      <c r="H368" s="2">
        <f t="shared" si="30"/>
        <v>1</v>
      </c>
      <c r="I368" s="2"/>
      <c r="J368" s="100" t="s">
        <v>8817</v>
      </c>
      <c r="K368" s="2" t="str">
        <f t="shared" si="35"/>
        <v>C2823</v>
      </c>
      <c r="L368" s="2" t="str">
        <f t="shared" si="31"/>
        <v>C28.2.3 - Manufacture of office machinery and equipment (except computers and peripheral equipment)</v>
      </c>
      <c r="M368" s="2"/>
      <c r="N368" s="2" t="s">
        <v>359</v>
      </c>
      <c r="O368" s="2" t="s">
        <v>2286</v>
      </c>
      <c r="P368" s="2"/>
      <c r="Q368" s="2"/>
      <c r="R368" s="2"/>
      <c r="S368" s="15">
        <f t="shared" si="32"/>
        <v>41827</v>
      </c>
      <c r="T368" s="15" t="str">
        <f t="shared" si="33"/>
        <v/>
      </c>
      <c r="U368" s="15" t="str">
        <f t="shared" si="34"/>
        <v/>
      </c>
      <c r="V368" s="2"/>
    </row>
    <row r="369" spans="1:22">
      <c r="A369" s="2" t="s">
        <v>8819</v>
      </c>
      <c r="B369" s="2" t="s">
        <v>5485</v>
      </c>
      <c r="C369" s="2"/>
      <c r="D369" s="2" t="s">
        <v>2286</v>
      </c>
      <c r="E369" s="15">
        <v>41827</v>
      </c>
      <c r="F369" s="2"/>
      <c r="G369" s="2"/>
      <c r="H369" s="2">
        <f t="shared" si="30"/>
        <v>1</v>
      </c>
      <c r="I369" s="2"/>
      <c r="J369" s="100" t="s">
        <v>8818</v>
      </c>
      <c r="K369" s="2" t="str">
        <f t="shared" si="35"/>
        <v>C2824</v>
      </c>
      <c r="L369" s="2" t="str">
        <f t="shared" si="31"/>
        <v>C28.2.4 - Manufacture of power-driven hand tools</v>
      </c>
      <c r="M369" s="2"/>
      <c r="N369" s="2" t="s">
        <v>359</v>
      </c>
      <c r="O369" s="2" t="s">
        <v>2286</v>
      </c>
      <c r="P369" s="2"/>
      <c r="Q369" s="2"/>
      <c r="R369" s="2"/>
      <c r="S369" s="15">
        <f t="shared" si="32"/>
        <v>41827</v>
      </c>
      <c r="T369" s="15" t="str">
        <f t="shared" si="33"/>
        <v/>
      </c>
      <c r="U369" s="15" t="str">
        <f t="shared" si="34"/>
        <v/>
      </c>
      <c r="V369" s="2"/>
    </row>
    <row r="370" spans="1:22">
      <c r="A370" s="2" t="s">
        <v>8820</v>
      </c>
      <c r="B370" s="2" t="s">
        <v>5486</v>
      </c>
      <c r="C370" s="2"/>
      <c r="D370" s="2" t="s">
        <v>2286</v>
      </c>
      <c r="E370" s="15">
        <v>41827</v>
      </c>
      <c r="F370" s="2"/>
      <c r="G370" s="2"/>
      <c r="H370" s="2">
        <f t="shared" si="30"/>
        <v>1</v>
      </c>
      <c r="I370" s="2"/>
      <c r="J370" s="100" t="s">
        <v>8819</v>
      </c>
      <c r="K370" s="2" t="str">
        <f t="shared" si="35"/>
        <v>C2825</v>
      </c>
      <c r="L370" s="2" t="str">
        <f t="shared" si="31"/>
        <v>C28.2.5 - Manufacture of non-domestic cooling and ventilation equipment</v>
      </c>
      <c r="M370" s="2"/>
      <c r="N370" s="2" t="s">
        <v>359</v>
      </c>
      <c r="O370" s="2" t="s">
        <v>2286</v>
      </c>
      <c r="P370" s="2"/>
      <c r="Q370" s="2"/>
      <c r="R370" s="2"/>
      <c r="S370" s="15">
        <f t="shared" si="32"/>
        <v>41827</v>
      </c>
      <c r="T370" s="15" t="str">
        <f t="shared" si="33"/>
        <v/>
      </c>
      <c r="U370" s="15" t="str">
        <f t="shared" si="34"/>
        <v/>
      </c>
      <c r="V370" s="2"/>
    </row>
    <row r="371" spans="1:22">
      <c r="A371" s="2" t="s">
        <v>8821</v>
      </c>
      <c r="B371" s="2" t="s">
        <v>5487</v>
      </c>
      <c r="C371" s="2"/>
      <c r="D371" s="2" t="s">
        <v>2286</v>
      </c>
      <c r="E371" s="15">
        <v>41827</v>
      </c>
      <c r="F371" s="2"/>
      <c r="G371" s="2"/>
      <c r="H371" s="2">
        <f t="shared" si="30"/>
        <v>1</v>
      </c>
      <c r="I371" s="2"/>
      <c r="J371" s="100" t="s">
        <v>8820</v>
      </c>
      <c r="K371" s="2" t="str">
        <f t="shared" si="35"/>
        <v>C2829</v>
      </c>
      <c r="L371" s="2" t="str">
        <f t="shared" si="31"/>
        <v>C28.2.9 - Manufacture of other general-purpose machinery n.e.c.</v>
      </c>
      <c r="M371" s="2"/>
      <c r="N371" s="2" t="s">
        <v>359</v>
      </c>
      <c r="O371" s="2" t="s">
        <v>2286</v>
      </c>
      <c r="P371" s="2"/>
      <c r="Q371" s="2"/>
      <c r="R371" s="2"/>
      <c r="S371" s="15">
        <f t="shared" si="32"/>
        <v>41827</v>
      </c>
      <c r="T371" s="15" t="str">
        <f t="shared" si="33"/>
        <v/>
      </c>
      <c r="U371" s="15" t="str">
        <f t="shared" si="34"/>
        <v/>
      </c>
      <c r="V371" s="2"/>
    </row>
    <row r="372" spans="1:22">
      <c r="A372" s="2" t="s">
        <v>8822</v>
      </c>
      <c r="B372" s="2" t="s">
        <v>5488</v>
      </c>
      <c r="C372" s="2"/>
      <c r="D372" s="2" t="s">
        <v>2286</v>
      </c>
      <c r="E372" s="15">
        <v>41827</v>
      </c>
      <c r="F372" s="2"/>
      <c r="G372" s="2"/>
      <c r="H372" s="2">
        <f t="shared" si="30"/>
        <v>1</v>
      </c>
      <c r="I372" s="2"/>
      <c r="J372" s="22" t="s">
        <v>8821</v>
      </c>
      <c r="K372" s="2" t="str">
        <f t="shared" si="35"/>
        <v>C283</v>
      </c>
      <c r="L372" s="2" t="str">
        <f t="shared" si="31"/>
        <v>C28.3 - Manufacture of agricultural and forestry machinery</v>
      </c>
      <c r="M372" s="2" t="s">
        <v>358</v>
      </c>
      <c r="N372" s="2" t="s">
        <v>359</v>
      </c>
      <c r="O372" s="2" t="s">
        <v>2286</v>
      </c>
      <c r="P372" s="2"/>
      <c r="Q372" s="2"/>
      <c r="R372" s="2"/>
      <c r="S372" s="15">
        <f t="shared" si="32"/>
        <v>41827</v>
      </c>
      <c r="T372" s="15" t="str">
        <f t="shared" si="33"/>
        <v/>
      </c>
      <c r="U372" s="15" t="str">
        <f t="shared" si="34"/>
        <v/>
      </c>
      <c r="V372" s="2"/>
    </row>
    <row r="373" spans="1:22">
      <c r="A373" s="2" t="s">
        <v>8823</v>
      </c>
      <c r="B373" s="2" t="s">
        <v>5489</v>
      </c>
      <c r="C373" s="2"/>
      <c r="D373" s="2" t="s">
        <v>2286</v>
      </c>
      <c r="E373" s="15">
        <v>41827</v>
      </c>
      <c r="F373" s="2"/>
      <c r="G373" s="2"/>
      <c r="H373" s="2">
        <f t="shared" si="30"/>
        <v>1</v>
      </c>
      <c r="I373" s="2"/>
      <c r="J373" s="100" t="s">
        <v>8822</v>
      </c>
      <c r="K373" s="2" t="str">
        <f t="shared" si="35"/>
        <v>C2830</v>
      </c>
      <c r="L373" s="2" t="str">
        <f t="shared" si="31"/>
        <v>C28.3.0 - Manufacture of agricultural and forestry machinery</v>
      </c>
      <c r="M373" s="2"/>
      <c r="N373" s="2" t="s">
        <v>359</v>
      </c>
      <c r="O373" s="2" t="s">
        <v>2286</v>
      </c>
      <c r="P373" s="2"/>
      <c r="Q373" s="2"/>
      <c r="R373" s="2"/>
      <c r="S373" s="15">
        <f t="shared" si="32"/>
        <v>41827</v>
      </c>
      <c r="T373" s="15" t="str">
        <f t="shared" si="33"/>
        <v/>
      </c>
      <c r="U373" s="15" t="str">
        <f t="shared" si="34"/>
        <v/>
      </c>
      <c r="V373" s="2"/>
    </row>
    <row r="374" spans="1:22">
      <c r="A374" s="2" t="s">
        <v>8824</v>
      </c>
      <c r="B374" s="2" t="s">
        <v>5490</v>
      </c>
      <c r="C374" s="2"/>
      <c r="D374" s="2" t="s">
        <v>2286</v>
      </c>
      <c r="E374" s="15">
        <v>41827</v>
      </c>
      <c r="F374" s="2"/>
      <c r="G374" s="2"/>
      <c r="H374" s="2">
        <f t="shared" si="30"/>
        <v>1</v>
      </c>
      <c r="I374" s="2"/>
      <c r="J374" s="22" t="s">
        <v>8823</v>
      </c>
      <c r="K374" s="2" t="str">
        <f t="shared" si="35"/>
        <v>C284</v>
      </c>
      <c r="L374" s="2" t="str">
        <f t="shared" si="31"/>
        <v>C28.4 - Manufacture of metal forming machinery and machine tools</v>
      </c>
      <c r="M374" s="2" t="s">
        <v>358</v>
      </c>
      <c r="N374" s="2" t="s">
        <v>359</v>
      </c>
      <c r="O374" s="2" t="s">
        <v>2286</v>
      </c>
      <c r="P374" s="2"/>
      <c r="Q374" s="2"/>
      <c r="R374" s="2"/>
      <c r="S374" s="15">
        <f t="shared" si="32"/>
        <v>41827</v>
      </c>
      <c r="T374" s="15" t="str">
        <f t="shared" si="33"/>
        <v/>
      </c>
      <c r="U374" s="15" t="str">
        <f t="shared" si="34"/>
        <v/>
      </c>
      <c r="V374" s="2"/>
    </row>
    <row r="375" spans="1:22">
      <c r="A375" s="2" t="s">
        <v>8825</v>
      </c>
      <c r="B375" s="2" t="s">
        <v>5491</v>
      </c>
      <c r="C375" s="2"/>
      <c r="D375" s="2" t="s">
        <v>2286</v>
      </c>
      <c r="E375" s="15">
        <v>41827</v>
      </c>
      <c r="F375" s="2"/>
      <c r="G375" s="2"/>
      <c r="H375" s="2">
        <f t="shared" si="30"/>
        <v>1</v>
      </c>
      <c r="I375" s="2"/>
      <c r="J375" s="100" t="s">
        <v>8824</v>
      </c>
      <c r="K375" s="2" t="str">
        <f t="shared" si="35"/>
        <v>C2841</v>
      </c>
      <c r="L375" s="2" t="str">
        <f t="shared" si="31"/>
        <v>C28.4.1 - Manufacture of metal forming machinery</v>
      </c>
      <c r="M375" s="2"/>
      <c r="N375" s="2" t="s">
        <v>359</v>
      </c>
      <c r="O375" s="2" t="s">
        <v>2286</v>
      </c>
      <c r="P375" s="2"/>
      <c r="Q375" s="2"/>
      <c r="R375" s="2"/>
      <c r="S375" s="15">
        <f t="shared" si="32"/>
        <v>41827</v>
      </c>
      <c r="T375" s="15" t="str">
        <f t="shared" si="33"/>
        <v/>
      </c>
      <c r="U375" s="15" t="str">
        <f t="shared" si="34"/>
        <v/>
      </c>
      <c r="V375" s="2"/>
    </row>
    <row r="376" spans="1:22">
      <c r="A376" s="2" t="s">
        <v>8826</v>
      </c>
      <c r="B376" s="2" t="s">
        <v>5492</v>
      </c>
      <c r="C376" s="2"/>
      <c r="D376" s="2" t="s">
        <v>2286</v>
      </c>
      <c r="E376" s="15">
        <v>41827</v>
      </c>
      <c r="F376" s="2"/>
      <c r="G376" s="2"/>
      <c r="H376" s="2">
        <f t="shared" si="30"/>
        <v>1</v>
      </c>
      <c r="I376" s="2"/>
      <c r="J376" s="100" t="s">
        <v>8825</v>
      </c>
      <c r="K376" s="2" t="str">
        <f t="shared" si="35"/>
        <v>C2849</v>
      </c>
      <c r="L376" s="2" t="str">
        <f t="shared" si="31"/>
        <v>C28.4.9 - Manufacture of other machine tools</v>
      </c>
      <c r="M376" s="2"/>
      <c r="N376" s="2" t="s">
        <v>359</v>
      </c>
      <c r="O376" s="2" t="s">
        <v>2286</v>
      </c>
      <c r="P376" s="2"/>
      <c r="Q376" s="2"/>
      <c r="R376" s="2"/>
      <c r="S376" s="15">
        <f t="shared" si="32"/>
        <v>41827</v>
      </c>
      <c r="T376" s="15" t="str">
        <f t="shared" si="33"/>
        <v/>
      </c>
      <c r="U376" s="15" t="str">
        <f t="shared" si="34"/>
        <v/>
      </c>
      <c r="V376" s="2"/>
    </row>
    <row r="377" spans="1:22">
      <c r="A377" s="2" t="s">
        <v>8827</v>
      </c>
      <c r="B377" s="2" t="s">
        <v>5493</v>
      </c>
      <c r="C377" s="2"/>
      <c r="D377" s="2" t="s">
        <v>2286</v>
      </c>
      <c r="E377" s="15">
        <v>41827</v>
      </c>
      <c r="F377" s="2"/>
      <c r="G377" s="2"/>
      <c r="H377" s="2">
        <f t="shared" si="30"/>
        <v>1</v>
      </c>
      <c r="I377" s="2"/>
      <c r="J377" s="22" t="s">
        <v>8826</v>
      </c>
      <c r="K377" s="2" t="str">
        <f t="shared" si="35"/>
        <v>C289</v>
      </c>
      <c r="L377" s="2" t="str">
        <f t="shared" si="31"/>
        <v>C28.9 - Manufacture of other special-purpose machinery</v>
      </c>
      <c r="M377" s="2" t="s">
        <v>358</v>
      </c>
      <c r="N377" s="2" t="s">
        <v>359</v>
      </c>
      <c r="O377" s="2" t="s">
        <v>2286</v>
      </c>
      <c r="P377" s="2"/>
      <c r="Q377" s="2"/>
      <c r="R377" s="2"/>
      <c r="S377" s="15">
        <f t="shared" si="32"/>
        <v>41827</v>
      </c>
      <c r="T377" s="15" t="str">
        <f t="shared" si="33"/>
        <v/>
      </c>
      <c r="U377" s="15" t="str">
        <f t="shared" si="34"/>
        <v/>
      </c>
      <c r="V377" s="2"/>
    </row>
    <row r="378" spans="1:22">
      <c r="A378" s="2" t="s">
        <v>8828</v>
      </c>
      <c r="B378" s="2" t="s">
        <v>5494</v>
      </c>
      <c r="C378" s="2"/>
      <c r="D378" s="2" t="s">
        <v>2286</v>
      </c>
      <c r="E378" s="15">
        <v>41827</v>
      </c>
      <c r="F378" s="2"/>
      <c r="G378" s="2"/>
      <c r="H378" s="2">
        <f t="shared" si="30"/>
        <v>1</v>
      </c>
      <c r="I378" s="2"/>
      <c r="J378" s="100" t="s">
        <v>8827</v>
      </c>
      <c r="K378" s="2" t="str">
        <f t="shared" si="35"/>
        <v>C2891</v>
      </c>
      <c r="L378" s="2" t="str">
        <f t="shared" si="31"/>
        <v>C28.9.1 - Manufacture of machinery for metallurgy</v>
      </c>
      <c r="M378" s="2"/>
      <c r="N378" s="2" t="s">
        <v>359</v>
      </c>
      <c r="O378" s="2" t="s">
        <v>2286</v>
      </c>
      <c r="P378" s="2"/>
      <c r="Q378" s="2"/>
      <c r="R378" s="2"/>
      <c r="S378" s="15">
        <f t="shared" si="32"/>
        <v>41827</v>
      </c>
      <c r="T378" s="15" t="str">
        <f t="shared" si="33"/>
        <v/>
      </c>
      <c r="U378" s="15" t="str">
        <f t="shared" si="34"/>
        <v/>
      </c>
      <c r="V378" s="2"/>
    </row>
    <row r="379" spans="1:22">
      <c r="A379" s="2" t="s">
        <v>8829</v>
      </c>
      <c r="B379" s="2" t="s">
        <v>5495</v>
      </c>
      <c r="C379" s="2"/>
      <c r="D379" s="2" t="s">
        <v>2286</v>
      </c>
      <c r="E379" s="15">
        <v>41827</v>
      </c>
      <c r="F379" s="2"/>
      <c r="G379" s="2"/>
      <c r="H379" s="2">
        <f t="shared" si="30"/>
        <v>1</v>
      </c>
      <c r="I379" s="2"/>
      <c r="J379" s="100" t="s">
        <v>8828</v>
      </c>
      <c r="K379" s="2" t="str">
        <f t="shared" si="35"/>
        <v>C2892</v>
      </c>
      <c r="L379" s="2" t="str">
        <f t="shared" si="31"/>
        <v>C28.9.2 - Manufacture of machinery for mining, quarrying and construction</v>
      </c>
      <c r="M379" s="2"/>
      <c r="N379" s="2" t="s">
        <v>359</v>
      </c>
      <c r="O379" s="2" t="s">
        <v>2286</v>
      </c>
      <c r="P379" s="2"/>
      <c r="Q379" s="2"/>
      <c r="R379" s="2"/>
      <c r="S379" s="15">
        <f t="shared" si="32"/>
        <v>41827</v>
      </c>
      <c r="T379" s="15" t="str">
        <f t="shared" si="33"/>
        <v/>
      </c>
      <c r="U379" s="15" t="str">
        <f t="shared" si="34"/>
        <v/>
      </c>
      <c r="V379" s="2"/>
    </row>
    <row r="380" spans="1:22">
      <c r="A380" s="2" t="s">
        <v>8830</v>
      </c>
      <c r="B380" s="2" t="s">
        <v>5496</v>
      </c>
      <c r="C380" s="2"/>
      <c r="D380" s="2" t="s">
        <v>2286</v>
      </c>
      <c r="E380" s="15">
        <v>41827</v>
      </c>
      <c r="F380" s="2"/>
      <c r="G380" s="2"/>
      <c r="H380" s="2">
        <f t="shared" si="30"/>
        <v>1</v>
      </c>
      <c r="I380" s="2"/>
      <c r="J380" s="100" t="s">
        <v>8829</v>
      </c>
      <c r="K380" s="2" t="str">
        <f t="shared" si="35"/>
        <v>C2893</v>
      </c>
      <c r="L380" s="2" t="str">
        <f t="shared" si="31"/>
        <v>C28.9.3 - Manufacture of machinery for food, beverage and tobacco processing</v>
      </c>
      <c r="M380" s="2"/>
      <c r="N380" s="2" t="s">
        <v>359</v>
      </c>
      <c r="O380" s="2" t="s">
        <v>2286</v>
      </c>
      <c r="P380" s="2"/>
      <c r="Q380" s="2"/>
      <c r="R380" s="2"/>
      <c r="S380" s="15">
        <f t="shared" si="32"/>
        <v>41827</v>
      </c>
      <c r="T380" s="15" t="str">
        <f t="shared" si="33"/>
        <v/>
      </c>
      <c r="U380" s="15" t="str">
        <f t="shared" si="34"/>
        <v/>
      </c>
      <c r="V380" s="2"/>
    </row>
    <row r="381" spans="1:22">
      <c r="A381" s="2" t="s">
        <v>8831</v>
      </c>
      <c r="B381" s="2" t="s">
        <v>5497</v>
      </c>
      <c r="C381" s="2"/>
      <c r="D381" s="2" t="s">
        <v>2286</v>
      </c>
      <c r="E381" s="15">
        <v>41827</v>
      </c>
      <c r="F381" s="2"/>
      <c r="G381" s="2"/>
      <c r="H381" s="2">
        <f t="shared" si="30"/>
        <v>1</v>
      </c>
      <c r="I381" s="2"/>
      <c r="J381" s="100" t="s">
        <v>8830</v>
      </c>
      <c r="K381" s="2" t="str">
        <f t="shared" si="35"/>
        <v>C2894</v>
      </c>
      <c r="L381" s="2" t="str">
        <f t="shared" si="31"/>
        <v>C28.9.4 - Manufacture of machinery for textile, apparel and leather production</v>
      </c>
      <c r="M381" s="2"/>
      <c r="N381" s="2" t="s">
        <v>359</v>
      </c>
      <c r="O381" s="2" t="s">
        <v>2286</v>
      </c>
      <c r="P381" s="2"/>
      <c r="Q381" s="2"/>
      <c r="R381" s="2"/>
      <c r="S381" s="15">
        <f t="shared" si="32"/>
        <v>41827</v>
      </c>
      <c r="T381" s="15" t="str">
        <f t="shared" si="33"/>
        <v/>
      </c>
      <c r="U381" s="15" t="str">
        <f t="shared" si="34"/>
        <v/>
      </c>
      <c r="V381" s="2"/>
    </row>
    <row r="382" spans="1:22">
      <c r="A382" s="2" t="s">
        <v>8832</v>
      </c>
      <c r="B382" s="2" t="s">
        <v>5498</v>
      </c>
      <c r="C382" s="2"/>
      <c r="D382" s="2" t="s">
        <v>2286</v>
      </c>
      <c r="E382" s="15">
        <v>41827</v>
      </c>
      <c r="F382" s="2"/>
      <c r="G382" s="2"/>
      <c r="H382" s="2">
        <f t="shared" si="30"/>
        <v>1</v>
      </c>
      <c r="I382" s="2"/>
      <c r="J382" s="100" t="s">
        <v>8831</v>
      </c>
      <c r="K382" s="2" t="str">
        <f t="shared" si="35"/>
        <v>C2895</v>
      </c>
      <c r="L382" s="2" t="str">
        <f t="shared" si="31"/>
        <v>C28.9.5 - Manufacture of machinery for paper and paperboard production</v>
      </c>
      <c r="M382" s="2"/>
      <c r="N382" s="2" t="s">
        <v>359</v>
      </c>
      <c r="O382" s="2" t="s">
        <v>2286</v>
      </c>
      <c r="P382" s="2"/>
      <c r="Q382" s="2"/>
      <c r="R382" s="2"/>
      <c r="S382" s="15">
        <f t="shared" si="32"/>
        <v>41827</v>
      </c>
      <c r="T382" s="15" t="str">
        <f t="shared" si="33"/>
        <v/>
      </c>
      <c r="U382" s="15" t="str">
        <f t="shared" si="34"/>
        <v/>
      </c>
      <c r="V382" s="2"/>
    </row>
    <row r="383" spans="1:22">
      <c r="A383" s="2" t="s">
        <v>8833</v>
      </c>
      <c r="B383" s="2" t="s">
        <v>5499</v>
      </c>
      <c r="C383" s="2"/>
      <c r="D383" s="2" t="s">
        <v>2286</v>
      </c>
      <c r="E383" s="15">
        <v>41827</v>
      </c>
      <c r="F383" s="2"/>
      <c r="G383" s="2"/>
      <c r="H383" s="2">
        <f t="shared" si="30"/>
        <v>1</v>
      </c>
      <c r="I383" s="2"/>
      <c r="J383" s="100" t="s">
        <v>8832</v>
      </c>
      <c r="K383" s="2" t="str">
        <f t="shared" si="35"/>
        <v>C2896</v>
      </c>
      <c r="L383" s="2" t="str">
        <f t="shared" si="31"/>
        <v>C28.9.6 - Manufacture of plastics and rubber machinery</v>
      </c>
      <c r="M383" s="2"/>
      <c r="N383" s="2" t="s">
        <v>359</v>
      </c>
      <c r="O383" s="2" t="s">
        <v>2286</v>
      </c>
      <c r="P383" s="2"/>
      <c r="Q383" s="2"/>
      <c r="R383" s="2"/>
      <c r="S383" s="15">
        <f t="shared" si="32"/>
        <v>41827</v>
      </c>
      <c r="T383" s="15" t="str">
        <f t="shared" si="33"/>
        <v/>
      </c>
      <c r="U383" s="15" t="str">
        <f t="shared" si="34"/>
        <v/>
      </c>
      <c r="V383" s="2"/>
    </row>
    <row r="384" spans="1:22">
      <c r="A384" s="2" t="s">
        <v>8834</v>
      </c>
      <c r="B384" s="2" t="s">
        <v>5500</v>
      </c>
      <c r="C384" s="2"/>
      <c r="D384" s="2" t="s">
        <v>2286</v>
      </c>
      <c r="E384" s="15">
        <v>41827</v>
      </c>
      <c r="F384" s="2"/>
      <c r="G384" s="2"/>
      <c r="H384" s="2">
        <f t="shared" si="30"/>
        <v>1</v>
      </c>
      <c r="I384" s="2"/>
      <c r="J384" s="100" t="s">
        <v>8833</v>
      </c>
      <c r="K384" s="2" t="str">
        <f t="shared" si="35"/>
        <v>C2899</v>
      </c>
      <c r="L384" s="2" t="str">
        <f t="shared" si="31"/>
        <v>C28.9.9 - Manufacture of other special-purpose machinery n.e.c.</v>
      </c>
      <c r="M384" s="2"/>
      <c r="N384" s="2" t="s">
        <v>359</v>
      </c>
      <c r="O384" s="2" t="s">
        <v>2286</v>
      </c>
      <c r="P384" s="2"/>
      <c r="Q384" s="2"/>
      <c r="R384" s="2"/>
      <c r="S384" s="15">
        <f t="shared" si="32"/>
        <v>41827</v>
      </c>
      <c r="T384" s="15" t="str">
        <f t="shared" si="33"/>
        <v/>
      </c>
      <c r="U384" s="15" t="str">
        <f t="shared" si="34"/>
        <v/>
      </c>
      <c r="V384" s="2"/>
    </row>
    <row r="385" spans="1:22">
      <c r="A385" s="2" t="s">
        <v>8835</v>
      </c>
      <c r="B385" s="2" t="s">
        <v>5501</v>
      </c>
      <c r="C385" s="2"/>
      <c r="D385" s="2" t="s">
        <v>2286</v>
      </c>
      <c r="E385" s="15">
        <v>41827</v>
      </c>
      <c r="F385" s="2"/>
      <c r="G385" s="2"/>
      <c r="H385" s="2">
        <f t="shared" si="30"/>
        <v>1</v>
      </c>
      <c r="I385" s="2"/>
      <c r="J385" s="21" t="s">
        <v>8834</v>
      </c>
      <c r="K385" s="2" t="str">
        <f t="shared" si="35"/>
        <v>C29</v>
      </c>
      <c r="L385" s="2" t="str">
        <f t="shared" si="31"/>
        <v>C29 - Manufacture of motor vehicles, trailers and semi-trailers</v>
      </c>
      <c r="M385" s="2" t="s">
        <v>358</v>
      </c>
      <c r="N385" s="2" t="s">
        <v>359</v>
      </c>
      <c r="O385" s="2" t="s">
        <v>2286</v>
      </c>
      <c r="P385" s="2"/>
      <c r="Q385" s="2"/>
      <c r="R385" s="2"/>
      <c r="S385" s="15">
        <f t="shared" si="32"/>
        <v>41827</v>
      </c>
      <c r="T385" s="15" t="str">
        <f t="shared" si="33"/>
        <v/>
      </c>
      <c r="U385" s="15" t="str">
        <f t="shared" si="34"/>
        <v/>
      </c>
      <c r="V385" s="2"/>
    </row>
    <row r="386" spans="1:22">
      <c r="A386" s="2" t="s">
        <v>8836</v>
      </c>
      <c r="B386" s="2" t="s">
        <v>5502</v>
      </c>
      <c r="C386" s="2"/>
      <c r="D386" s="2" t="s">
        <v>2286</v>
      </c>
      <c r="E386" s="15">
        <v>41827</v>
      </c>
      <c r="F386" s="2"/>
      <c r="G386" s="2"/>
      <c r="H386" s="2">
        <f t="shared" si="30"/>
        <v>1</v>
      </c>
      <c r="I386" s="2"/>
      <c r="J386" s="22" t="s">
        <v>8835</v>
      </c>
      <c r="K386" s="2" t="str">
        <f t="shared" si="35"/>
        <v>C291</v>
      </c>
      <c r="L386" s="2" t="str">
        <f t="shared" si="31"/>
        <v>C29.1 - Manufacture of motor vehicles</v>
      </c>
      <c r="M386" s="2" t="s">
        <v>358</v>
      </c>
      <c r="N386" s="2" t="s">
        <v>359</v>
      </c>
      <c r="O386" s="2" t="s">
        <v>2286</v>
      </c>
      <c r="P386" s="2"/>
      <c r="Q386" s="2"/>
      <c r="R386" s="2"/>
      <c r="S386" s="15">
        <f t="shared" si="32"/>
        <v>41827</v>
      </c>
      <c r="T386" s="15" t="str">
        <f t="shared" si="33"/>
        <v/>
      </c>
      <c r="U386" s="15" t="str">
        <f t="shared" si="34"/>
        <v/>
      </c>
      <c r="V386" s="2"/>
    </row>
    <row r="387" spans="1:22">
      <c r="A387" s="2" t="s">
        <v>8837</v>
      </c>
      <c r="B387" s="2" t="s">
        <v>5503</v>
      </c>
      <c r="C387" s="2"/>
      <c r="D387" s="2" t="s">
        <v>2286</v>
      </c>
      <c r="E387" s="15">
        <v>41827</v>
      </c>
      <c r="F387" s="2"/>
      <c r="G387" s="2"/>
      <c r="H387" s="2">
        <f t="shared" ref="H387:H450" si="36">COUNTIF(J:J,A387)</f>
        <v>1</v>
      </c>
      <c r="I387" s="2"/>
      <c r="J387" s="100" t="s">
        <v>8836</v>
      </c>
      <c r="K387" s="2" t="str">
        <f t="shared" si="35"/>
        <v>C2910</v>
      </c>
      <c r="L387" s="2" t="str">
        <f t="shared" si="31"/>
        <v>C29.1.0 - Manufacture of motor vehicles</v>
      </c>
      <c r="M387" s="2"/>
      <c r="N387" s="2" t="s">
        <v>359</v>
      </c>
      <c r="O387" s="2" t="s">
        <v>2286</v>
      </c>
      <c r="P387" s="2"/>
      <c r="Q387" s="2"/>
      <c r="R387" s="2"/>
      <c r="S387" s="15">
        <f t="shared" si="32"/>
        <v>41827</v>
      </c>
      <c r="T387" s="15" t="str">
        <f t="shared" si="33"/>
        <v/>
      </c>
      <c r="U387" s="15" t="str">
        <f t="shared" si="34"/>
        <v/>
      </c>
      <c r="V387" s="2"/>
    </row>
    <row r="388" spans="1:22">
      <c r="A388" s="2" t="s">
        <v>8838</v>
      </c>
      <c r="B388" s="2" t="s">
        <v>5504</v>
      </c>
      <c r="C388" s="2"/>
      <c r="D388" s="2" t="s">
        <v>2286</v>
      </c>
      <c r="E388" s="15">
        <v>41827</v>
      </c>
      <c r="F388" s="2"/>
      <c r="G388" s="2"/>
      <c r="H388" s="2">
        <f t="shared" si="36"/>
        <v>1</v>
      </c>
      <c r="I388" s="2"/>
      <c r="J388" s="22" t="s">
        <v>8837</v>
      </c>
      <c r="K388" s="2" t="str">
        <f t="shared" si="35"/>
        <v>C292</v>
      </c>
      <c r="L388" s="2" t="str">
        <f t="shared" ref="L388:L451" si="37">J388</f>
        <v>C29.2 - Manufacture of bodies (coachwork) for motor vehicles; manufacture of trailers and semi-trailers</v>
      </c>
      <c r="M388" s="2" t="s">
        <v>358</v>
      </c>
      <c r="N388" s="2" t="s">
        <v>359</v>
      </c>
      <c r="O388" s="2" t="s">
        <v>2286</v>
      </c>
      <c r="P388" s="2"/>
      <c r="Q388" s="2"/>
      <c r="R388" s="2"/>
      <c r="S388" s="15">
        <f t="shared" ref="S388:S451" si="38">VLOOKUP(J388,A:G,5,FALSE)</f>
        <v>41827</v>
      </c>
      <c r="T388" s="15" t="str">
        <f t="shared" ref="T388:T451" si="39">IF(VLOOKUP(J388,A:G,6,FALSE)=0,"",VLOOKUP(J388,A:G,6,FALSE))</f>
        <v/>
      </c>
      <c r="U388" s="15" t="str">
        <f t="shared" ref="U388:U451" si="40">IF(VLOOKUP(J388,A:G,7,FALSE)=0,"",VLOOKUP(J388,A:G,7,FALSE))</f>
        <v/>
      </c>
      <c r="V388" s="2"/>
    </row>
    <row r="389" spans="1:22">
      <c r="A389" s="2" t="s">
        <v>8839</v>
      </c>
      <c r="B389" s="2" t="s">
        <v>5505</v>
      </c>
      <c r="C389" s="2"/>
      <c r="D389" s="2" t="s">
        <v>2286</v>
      </c>
      <c r="E389" s="15">
        <v>41827</v>
      </c>
      <c r="F389" s="2"/>
      <c r="G389" s="2"/>
      <c r="H389" s="2">
        <f t="shared" si="36"/>
        <v>1</v>
      </c>
      <c r="I389" s="2"/>
      <c r="J389" s="100" t="s">
        <v>8838</v>
      </c>
      <c r="K389" s="2" t="str">
        <f t="shared" ref="K389:K452" si="41">VLOOKUP(J389,$A$2:$B$1100,2,0)</f>
        <v>C2920</v>
      </c>
      <c r="L389" s="2" t="str">
        <f t="shared" si="37"/>
        <v>C29.2.0 - Manufacture of bodies (coachwork) for motor vehicles; manufacture of trailers and semi-trailers</v>
      </c>
      <c r="M389" s="2"/>
      <c r="N389" s="2" t="s">
        <v>359</v>
      </c>
      <c r="O389" s="2" t="s">
        <v>2286</v>
      </c>
      <c r="P389" s="2"/>
      <c r="Q389" s="2"/>
      <c r="R389" s="2"/>
      <c r="S389" s="15">
        <f t="shared" si="38"/>
        <v>41827</v>
      </c>
      <c r="T389" s="15" t="str">
        <f t="shared" si="39"/>
        <v/>
      </c>
      <c r="U389" s="15" t="str">
        <f t="shared" si="40"/>
        <v/>
      </c>
      <c r="V389" s="2"/>
    </row>
    <row r="390" spans="1:22">
      <c r="A390" s="2" t="s">
        <v>8840</v>
      </c>
      <c r="B390" s="2" t="s">
        <v>5506</v>
      </c>
      <c r="C390" s="2"/>
      <c r="D390" s="2" t="s">
        <v>2286</v>
      </c>
      <c r="E390" s="15">
        <v>41827</v>
      </c>
      <c r="F390" s="2"/>
      <c r="G390" s="2"/>
      <c r="H390" s="2">
        <f t="shared" si="36"/>
        <v>1</v>
      </c>
      <c r="I390" s="2"/>
      <c r="J390" s="22" t="s">
        <v>8839</v>
      </c>
      <c r="K390" s="2" t="str">
        <f t="shared" si="41"/>
        <v>C293</v>
      </c>
      <c r="L390" s="2" t="str">
        <f t="shared" si="37"/>
        <v>C29.3 - Manufacture of parts and accessories for motor vehicles</v>
      </c>
      <c r="M390" s="2" t="s">
        <v>358</v>
      </c>
      <c r="N390" s="2" t="s">
        <v>359</v>
      </c>
      <c r="O390" s="2" t="s">
        <v>2286</v>
      </c>
      <c r="P390" s="2"/>
      <c r="Q390" s="2"/>
      <c r="R390" s="2"/>
      <c r="S390" s="15">
        <f t="shared" si="38"/>
        <v>41827</v>
      </c>
      <c r="T390" s="15" t="str">
        <f t="shared" si="39"/>
        <v/>
      </c>
      <c r="U390" s="15" t="str">
        <f t="shared" si="40"/>
        <v/>
      </c>
      <c r="V390" s="2"/>
    </row>
    <row r="391" spans="1:22">
      <c r="A391" s="2" t="s">
        <v>8841</v>
      </c>
      <c r="B391" s="2" t="s">
        <v>5507</v>
      </c>
      <c r="C391" s="2"/>
      <c r="D391" s="2" t="s">
        <v>2286</v>
      </c>
      <c r="E391" s="15">
        <v>41827</v>
      </c>
      <c r="F391" s="2"/>
      <c r="G391" s="2"/>
      <c r="H391" s="2">
        <f t="shared" si="36"/>
        <v>1</v>
      </c>
      <c r="I391" s="2"/>
      <c r="J391" s="100" t="s">
        <v>8840</v>
      </c>
      <c r="K391" s="2" t="str">
        <f t="shared" si="41"/>
        <v>C2931</v>
      </c>
      <c r="L391" s="2" t="str">
        <f t="shared" si="37"/>
        <v>C29.3.1 - Manufacture of electrical and electronic equipment for motor vehicles</v>
      </c>
      <c r="M391" s="2"/>
      <c r="N391" s="2" t="s">
        <v>359</v>
      </c>
      <c r="O391" s="2" t="s">
        <v>2286</v>
      </c>
      <c r="P391" s="2"/>
      <c r="Q391" s="2"/>
      <c r="R391" s="2"/>
      <c r="S391" s="15">
        <f t="shared" si="38"/>
        <v>41827</v>
      </c>
      <c r="T391" s="15" t="str">
        <f t="shared" si="39"/>
        <v/>
      </c>
      <c r="U391" s="15" t="str">
        <f t="shared" si="40"/>
        <v/>
      </c>
      <c r="V391" s="2"/>
    </row>
    <row r="392" spans="1:22">
      <c r="A392" s="2" t="s">
        <v>8842</v>
      </c>
      <c r="B392" s="2" t="s">
        <v>5508</v>
      </c>
      <c r="C392" s="2"/>
      <c r="D392" s="2" t="s">
        <v>2286</v>
      </c>
      <c r="E392" s="15">
        <v>41827</v>
      </c>
      <c r="F392" s="2"/>
      <c r="G392" s="2"/>
      <c r="H392" s="2">
        <f t="shared" si="36"/>
        <v>1</v>
      </c>
      <c r="I392" s="2"/>
      <c r="J392" s="100" t="s">
        <v>8841</v>
      </c>
      <c r="K392" s="2" t="str">
        <f t="shared" si="41"/>
        <v>C2932</v>
      </c>
      <c r="L392" s="2" t="str">
        <f t="shared" si="37"/>
        <v>C29.3.2 - Manufacture of other parts and accessories for motor vehicles</v>
      </c>
      <c r="M392" s="2"/>
      <c r="N392" s="2" t="s">
        <v>359</v>
      </c>
      <c r="O392" s="2" t="s">
        <v>2286</v>
      </c>
      <c r="P392" s="2"/>
      <c r="Q392" s="2"/>
      <c r="R392" s="2"/>
      <c r="S392" s="15">
        <f t="shared" si="38"/>
        <v>41827</v>
      </c>
      <c r="T392" s="15" t="str">
        <f t="shared" si="39"/>
        <v/>
      </c>
      <c r="U392" s="15" t="str">
        <f t="shared" si="40"/>
        <v/>
      </c>
      <c r="V392" s="2"/>
    </row>
    <row r="393" spans="1:22">
      <c r="A393" s="2" t="s">
        <v>8843</v>
      </c>
      <c r="B393" s="2" t="s">
        <v>5509</v>
      </c>
      <c r="C393" s="2"/>
      <c r="D393" s="2" t="s">
        <v>2286</v>
      </c>
      <c r="E393" s="15">
        <v>41827</v>
      </c>
      <c r="F393" s="2"/>
      <c r="G393" s="2"/>
      <c r="H393" s="2">
        <f t="shared" si="36"/>
        <v>1</v>
      </c>
      <c r="I393" s="2"/>
      <c r="J393" s="21" t="s">
        <v>8842</v>
      </c>
      <c r="K393" s="2" t="str">
        <f t="shared" si="41"/>
        <v>C30</v>
      </c>
      <c r="L393" s="2" t="str">
        <f t="shared" si="37"/>
        <v>C30 - Manufacture of other transport equipment</v>
      </c>
      <c r="M393" s="2" t="s">
        <v>358</v>
      </c>
      <c r="N393" s="2" t="s">
        <v>359</v>
      </c>
      <c r="O393" s="2" t="s">
        <v>2286</v>
      </c>
      <c r="P393" s="2"/>
      <c r="Q393" s="2"/>
      <c r="R393" s="2"/>
      <c r="S393" s="15">
        <f t="shared" si="38"/>
        <v>41827</v>
      </c>
      <c r="T393" s="15" t="str">
        <f t="shared" si="39"/>
        <v/>
      </c>
      <c r="U393" s="15" t="str">
        <f t="shared" si="40"/>
        <v/>
      </c>
      <c r="V393" s="2"/>
    </row>
    <row r="394" spans="1:22">
      <c r="A394" s="2" t="s">
        <v>8844</v>
      </c>
      <c r="B394" s="2" t="s">
        <v>5510</v>
      </c>
      <c r="C394" s="2"/>
      <c r="D394" s="2" t="s">
        <v>2286</v>
      </c>
      <c r="E394" s="15">
        <v>41827</v>
      </c>
      <c r="F394" s="2"/>
      <c r="G394" s="2"/>
      <c r="H394" s="2">
        <f t="shared" si="36"/>
        <v>1</v>
      </c>
      <c r="I394" s="2"/>
      <c r="J394" s="22" t="s">
        <v>8843</v>
      </c>
      <c r="K394" s="2" t="str">
        <f t="shared" si="41"/>
        <v>C301</v>
      </c>
      <c r="L394" s="2" t="str">
        <f t="shared" si="37"/>
        <v>C30.1 - Building of ships and boats</v>
      </c>
      <c r="M394" s="2" t="s">
        <v>358</v>
      </c>
      <c r="N394" s="2" t="s">
        <v>359</v>
      </c>
      <c r="O394" s="2" t="s">
        <v>2286</v>
      </c>
      <c r="P394" s="2"/>
      <c r="Q394" s="2"/>
      <c r="R394" s="2"/>
      <c r="S394" s="15">
        <f t="shared" si="38"/>
        <v>41827</v>
      </c>
      <c r="T394" s="15" t="str">
        <f t="shared" si="39"/>
        <v/>
      </c>
      <c r="U394" s="15" t="str">
        <f t="shared" si="40"/>
        <v/>
      </c>
      <c r="V394" s="2"/>
    </row>
    <row r="395" spans="1:22">
      <c r="A395" s="2" t="s">
        <v>8845</v>
      </c>
      <c r="B395" s="2" t="s">
        <v>5511</v>
      </c>
      <c r="C395" s="2"/>
      <c r="D395" s="2" t="s">
        <v>2286</v>
      </c>
      <c r="E395" s="15">
        <v>41827</v>
      </c>
      <c r="F395" s="2"/>
      <c r="G395" s="2"/>
      <c r="H395" s="2">
        <f t="shared" si="36"/>
        <v>1</v>
      </c>
      <c r="I395" s="2"/>
      <c r="J395" s="100" t="s">
        <v>8844</v>
      </c>
      <c r="K395" s="2" t="str">
        <f t="shared" si="41"/>
        <v>C3011</v>
      </c>
      <c r="L395" s="2" t="str">
        <f t="shared" si="37"/>
        <v>C30.1.1 - Building of ships and floating structures</v>
      </c>
      <c r="M395" s="2"/>
      <c r="N395" s="2" t="s">
        <v>359</v>
      </c>
      <c r="O395" s="2" t="s">
        <v>2286</v>
      </c>
      <c r="P395" s="2"/>
      <c r="Q395" s="2"/>
      <c r="R395" s="2"/>
      <c r="S395" s="15">
        <f t="shared" si="38"/>
        <v>41827</v>
      </c>
      <c r="T395" s="15" t="str">
        <f t="shared" si="39"/>
        <v/>
      </c>
      <c r="U395" s="15" t="str">
        <f t="shared" si="40"/>
        <v/>
      </c>
      <c r="V395" s="2"/>
    </row>
    <row r="396" spans="1:22">
      <c r="A396" s="2" t="s">
        <v>8846</v>
      </c>
      <c r="B396" s="2" t="s">
        <v>5512</v>
      </c>
      <c r="C396" s="2"/>
      <c r="D396" s="2" t="s">
        <v>2286</v>
      </c>
      <c r="E396" s="15">
        <v>41827</v>
      </c>
      <c r="F396" s="2"/>
      <c r="G396" s="2"/>
      <c r="H396" s="2">
        <f t="shared" si="36"/>
        <v>1</v>
      </c>
      <c r="I396" s="2"/>
      <c r="J396" s="100" t="s">
        <v>8845</v>
      </c>
      <c r="K396" s="2" t="str">
        <f t="shared" si="41"/>
        <v>C3012</v>
      </c>
      <c r="L396" s="2" t="str">
        <f t="shared" si="37"/>
        <v>C30.1.2 - Building of pleasure and sporting boats</v>
      </c>
      <c r="M396" s="2"/>
      <c r="N396" s="2" t="s">
        <v>359</v>
      </c>
      <c r="O396" s="2" t="s">
        <v>2286</v>
      </c>
      <c r="P396" s="2"/>
      <c r="Q396" s="2"/>
      <c r="R396" s="2"/>
      <c r="S396" s="15">
        <f t="shared" si="38"/>
        <v>41827</v>
      </c>
      <c r="T396" s="15" t="str">
        <f t="shared" si="39"/>
        <v/>
      </c>
      <c r="U396" s="15" t="str">
        <f t="shared" si="40"/>
        <v/>
      </c>
      <c r="V396" s="2"/>
    </row>
    <row r="397" spans="1:22">
      <c r="A397" s="2" t="s">
        <v>8847</v>
      </c>
      <c r="B397" s="2" t="s">
        <v>5513</v>
      </c>
      <c r="C397" s="2"/>
      <c r="D397" s="2" t="s">
        <v>2286</v>
      </c>
      <c r="E397" s="15">
        <v>41827</v>
      </c>
      <c r="F397" s="2"/>
      <c r="G397" s="2"/>
      <c r="H397" s="2">
        <f t="shared" si="36"/>
        <v>1</v>
      </c>
      <c r="I397" s="2"/>
      <c r="J397" s="22" t="s">
        <v>8846</v>
      </c>
      <c r="K397" s="2" t="str">
        <f t="shared" si="41"/>
        <v>C302</v>
      </c>
      <c r="L397" s="2" t="str">
        <f t="shared" si="37"/>
        <v>C30.2 - Manufacture of railway locomotives and rolling stock</v>
      </c>
      <c r="M397" s="2" t="s">
        <v>358</v>
      </c>
      <c r="N397" s="2" t="s">
        <v>359</v>
      </c>
      <c r="O397" s="2" t="s">
        <v>2286</v>
      </c>
      <c r="P397" s="2"/>
      <c r="Q397" s="2"/>
      <c r="R397" s="2"/>
      <c r="S397" s="15">
        <f t="shared" si="38"/>
        <v>41827</v>
      </c>
      <c r="T397" s="15" t="str">
        <f t="shared" si="39"/>
        <v/>
      </c>
      <c r="U397" s="15" t="str">
        <f t="shared" si="40"/>
        <v/>
      </c>
      <c r="V397" s="2"/>
    </row>
    <row r="398" spans="1:22">
      <c r="A398" s="2" t="s">
        <v>8848</v>
      </c>
      <c r="B398" s="2" t="s">
        <v>5514</v>
      </c>
      <c r="C398" s="2"/>
      <c r="D398" s="2" t="s">
        <v>2286</v>
      </c>
      <c r="E398" s="15">
        <v>41827</v>
      </c>
      <c r="F398" s="2"/>
      <c r="G398" s="2"/>
      <c r="H398" s="2">
        <f t="shared" si="36"/>
        <v>1</v>
      </c>
      <c r="I398" s="2"/>
      <c r="J398" s="100" t="s">
        <v>8847</v>
      </c>
      <c r="K398" s="2" t="str">
        <f t="shared" si="41"/>
        <v>C3020</v>
      </c>
      <c r="L398" s="2" t="str">
        <f t="shared" si="37"/>
        <v>C30.2.0 - Manufacture of railway locomotives and rolling stock</v>
      </c>
      <c r="M398" s="2"/>
      <c r="N398" s="2" t="s">
        <v>359</v>
      </c>
      <c r="O398" s="2" t="s">
        <v>2286</v>
      </c>
      <c r="P398" s="2"/>
      <c r="Q398" s="2"/>
      <c r="R398" s="2"/>
      <c r="S398" s="15">
        <f t="shared" si="38"/>
        <v>41827</v>
      </c>
      <c r="T398" s="15" t="str">
        <f t="shared" si="39"/>
        <v/>
      </c>
      <c r="U398" s="15" t="str">
        <f t="shared" si="40"/>
        <v/>
      </c>
      <c r="V398" s="2"/>
    </row>
    <row r="399" spans="1:22">
      <c r="A399" s="2" t="s">
        <v>8849</v>
      </c>
      <c r="B399" s="2" t="s">
        <v>5515</v>
      </c>
      <c r="C399" s="2"/>
      <c r="D399" s="2" t="s">
        <v>2286</v>
      </c>
      <c r="E399" s="15">
        <v>41827</v>
      </c>
      <c r="F399" s="2"/>
      <c r="G399" s="2"/>
      <c r="H399" s="2">
        <f t="shared" si="36"/>
        <v>1</v>
      </c>
      <c r="I399" s="2"/>
      <c r="J399" s="22" t="s">
        <v>8848</v>
      </c>
      <c r="K399" s="2" t="str">
        <f t="shared" si="41"/>
        <v>C303</v>
      </c>
      <c r="L399" s="2" t="str">
        <f t="shared" si="37"/>
        <v>C30.3 - Manufacture of air and spacecraft and related machinery</v>
      </c>
      <c r="M399" s="2" t="s">
        <v>358</v>
      </c>
      <c r="N399" s="2" t="s">
        <v>359</v>
      </c>
      <c r="O399" s="2" t="s">
        <v>2286</v>
      </c>
      <c r="P399" s="2"/>
      <c r="Q399" s="2"/>
      <c r="R399" s="2"/>
      <c r="S399" s="15">
        <f t="shared" si="38"/>
        <v>41827</v>
      </c>
      <c r="T399" s="15" t="str">
        <f t="shared" si="39"/>
        <v/>
      </c>
      <c r="U399" s="15" t="str">
        <f t="shared" si="40"/>
        <v/>
      </c>
      <c r="V399" s="2"/>
    </row>
    <row r="400" spans="1:22">
      <c r="A400" s="2" t="s">
        <v>8850</v>
      </c>
      <c r="B400" s="2" t="s">
        <v>5516</v>
      </c>
      <c r="C400" s="2"/>
      <c r="D400" s="2" t="s">
        <v>2286</v>
      </c>
      <c r="E400" s="15">
        <v>41827</v>
      </c>
      <c r="F400" s="2"/>
      <c r="G400" s="2"/>
      <c r="H400" s="2">
        <f t="shared" si="36"/>
        <v>1</v>
      </c>
      <c r="I400" s="2"/>
      <c r="J400" s="100" t="s">
        <v>8849</v>
      </c>
      <c r="K400" s="2" t="str">
        <f t="shared" si="41"/>
        <v>C3030</v>
      </c>
      <c r="L400" s="2" t="str">
        <f t="shared" si="37"/>
        <v>C30.3.0 - Manufacture of air and spacecraft and related machinery</v>
      </c>
      <c r="M400" s="2"/>
      <c r="N400" s="2" t="s">
        <v>359</v>
      </c>
      <c r="O400" s="2" t="s">
        <v>2286</v>
      </c>
      <c r="P400" s="2"/>
      <c r="Q400" s="2"/>
      <c r="R400" s="2"/>
      <c r="S400" s="15">
        <f t="shared" si="38"/>
        <v>41827</v>
      </c>
      <c r="T400" s="15" t="str">
        <f t="shared" si="39"/>
        <v/>
      </c>
      <c r="U400" s="15" t="str">
        <f t="shared" si="40"/>
        <v/>
      </c>
      <c r="V400" s="2"/>
    </row>
    <row r="401" spans="1:22">
      <c r="A401" s="2" t="s">
        <v>8851</v>
      </c>
      <c r="B401" s="2" t="s">
        <v>5517</v>
      </c>
      <c r="C401" s="2"/>
      <c r="D401" s="2" t="s">
        <v>2286</v>
      </c>
      <c r="E401" s="15">
        <v>41827</v>
      </c>
      <c r="F401" s="2"/>
      <c r="G401" s="2"/>
      <c r="H401" s="2">
        <f t="shared" si="36"/>
        <v>1</v>
      </c>
      <c r="I401" s="2"/>
      <c r="J401" s="22" t="s">
        <v>8850</v>
      </c>
      <c r="K401" s="2" t="str">
        <f t="shared" si="41"/>
        <v>C304</v>
      </c>
      <c r="L401" s="2" t="str">
        <f t="shared" si="37"/>
        <v>C30.4 - Manufacture of military fighting vehicles</v>
      </c>
      <c r="M401" s="2" t="s">
        <v>358</v>
      </c>
      <c r="N401" s="2" t="s">
        <v>359</v>
      </c>
      <c r="O401" s="2" t="s">
        <v>2286</v>
      </c>
      <c r="P401" s="2"/>
      <c r="Q401" s="2"/>
      <c r="R401" s="2"/>
      <c r="S401" s="15">
        <f t="shared" si="38"/>
        <v>41827</v>
      </c>
      <c r="T401" s="15" t="str">
        <f t="shared" si="39"/>
        <v/>
      </c>
      <c r="U401" s="15" t="str">
        <f t="shared" si="40"/>
        <v/>
      </c>
      <c r="V401" s="2"/>
    </row>
    <row r="402" spans="1:22">
      <c r="A402" s="2" t="s">
        <v>8852</v>
      </c>
      <c r="B402" s="2" t="s">
        <v>5518</v>
      </c>
      <c r="C402" s="2"/>
      <c r="D402" s="2" t="s">
        <v>2286</v>
      </c>
      <c r="E402" s="15">
        <v>41827</v>
      </c>
      <c r="F402" s="2"/>
      <c r="G402" s="2"/>
      <c r="H402" s="2">
        <f t="shared" si="36"/>
        <v>1</v>
      </c>
      <c r="I402" s="2"/>
      <c r="J402" s="100" t="s">
        <v>8851</v>
      </c>
      <c r="K402" s="2" t="str">
        <f t="shared" si="41"/>
        <v>C3040</v>
      </c>
      <c r="L402" s="2" t="str">
        <f t="shared" si="37"/>
        <v>C30.4.0 - Manufacture of military fighting vehicles</v>
      </c>
      <c r="M402" s="2"/>
      <c r="N402" s="2" t="s">
        <v>359</v>
      </c>
      <c r="O402" s="2" t="s">
        <v>2286</v>
      </c>
      <c r="P402" s="2"/>
      <c r="Q402" s="2"/>
      <c r="R402" s="2"/>
      <c r="S402" s="15">
        <f t="shared" si="38"/>
        <v>41827</v>
      </c>
      <c r="T402" s="15" t="str">
        <f t="shared" si="39"/>
        <v/>
      </c>
      <c r="U402" s="15" t="str">
        <f t="shared" si="40"/>
        <v/>
      </c>
      <c r="V402" s="2"/>
    </row>
    <row r="403" spans="1:22">
      <c r="A403" s="2" t="s">
        <v>8853</v>
      </c>
      <c r="B403" s="2" t="s">
        <v>5519</v>
      </c>
      <c r="C403" s="2"/>
      <c r="D403" s="2" t="s">
        <v>2286</v>
      </c>
      <c r="E403" s="15">
        <v>41827</v>
      </c>
      <c r="F403" s="2"/>
      <c r="G403" s="2"/>
      <c r="H403" s="2">
        <f t="shared" si="36"/>
        <v>1</v>
      </c>
      <c r="I403" s="2"/>
      <c r="J403" s="22" t="s">
        <v>8852</v>
      </c>
      <c r="K403" s="2" t="str">
        <f t="shared" si="41"/>
        <v>C309</v>
      </c>
      <c r="L403" s="2" t="str">
        <f t="shared" si="37"/>
        <v>C30.9 - Manufacture of transport equipment n.e.c.</v>
      </c>
      <c r="M403" s="2" t="s">
        <v>358</v>
      </c>
      <c r="N403" s="2" t="s">
        <v>359</v>
      </c>
      <c r="O403" s="2" t="s">
        <v>2286</v>
      </c>
      <c r="P403" s="2"/>
      <c r="Q403" s="2"/>
      <c r="R403" s="2"/>
      <c r="S403" s="15">
        <f t="shared" si="38"/>
        <v>41827</v>
      </c>
      <c r="T403" s="15" t="str">
        <f t="shared" si="39"/>
        <v/>
      </c>
      <c r="U403" s="15" t="str">
        <f t="shared" si="40"/>
        <v/>
      </c>
      <c r="V403" s="2"/>
    </row>
    <row r="404" spans="1:22">
      <c r="A404" s="2" t="s">
        <v>8854</v>
      </c>
      <c r="B404" s="2" t="s">
        <v>5520</v>
      </c>
      <c r="C404" s="2"/>
      <c r="D404" s="2" t="s">
        <v>2286</v>
      </c>
      <c r="E404" s="15">
        <v>41827</v>
      </c>
      <c r="F404" s="2"/>
      <c r="G404" s="2"/>
      <c r="H404" s="2">
        <f t="shared" si="36"/>
        <v>1</v>
      </c>
      <c r="I404" s="2"/>
      <c r="J404" s="100" t="s">
        <v>8853</v>
      </c>
      <c r="K404" s="2" t="str">
        <f t="shared" si="41"/>
        <v>C3091</v>
      </c>
      <c r="L404" s="2" t="str">
        <f t="shared" si="37"/>
        <v>C30.9.1 - Manufacture of motorcycles</v>
      </c>
      <c r="M404" s="2"/>
      <c r="N404" s="2" t="s">
        <v>359</v>
      </c>
      <c r="O404" s="2" t="s">
        <v>2286</v>
      </c>
      <c r="P404" s="2"/>
      <c r="Q404" s="2"/>
      <c r="R404" s="2"/>
      <c r="S404" s="15">
        <f t="shared" si="38"/>
        <v>41827</v>
      </c>
      <c r="T404" s="15" t="str">
        <f t="shared" si="39"/>
        <v/>
      </c>
      <c r="U404" s="15" t="str">
        <f t="shared" si="40"/>
        <v/>
      </c>
      <c r="V404" s="2"/>
    </row>
    <row r="405" spans="1:22">
      <c r="A405" s="2" t="s">
        <v>8855</v>
      </c>
      <c r="B405" s="2" t="s">
        <v>5521</v>
      </c>
      <c r="C405" s="2"/>
      <c r="D405" s="2" t="s">
        <v>2286</v>
      </c>
      <c r="E405" s="15">
        <v>41827</v>
      </c>
      <c r="F405" s="2"/>
      <c r="G405" s="2"/>
      <c r="H405" s="2">
        <f t="shared" si="36"/>
        <v>1</v>
      </c>
      <c r="I405" s="2"/>
      <c r="J405" s="100" t="s">
        <v>8854</v>
      </c>
      <c r="K405" s="2" t="str">
        <f t="shared" si="41"/>
        <v>C3092</v>
      </c>
      <c r="L405" s="2" t="str">
        <f t="shared" si="37"/>
        <v>C30.9.2 - Manufacture of bicycles and invalid carriages</v>
      </c>
      <c r="M405" s="2"/>
      <c r="N405" s="2" t="s">
        <v>359</v>
      </c>
      <c r="O405" s="2" t="s">
        <v>2286</v>
      </c>
      <c r="P405" s="2"/>
      <c r="Q405" s="2"/>
      <c r="R405" s="2"/>
      <c r="S405" s="15">
        <f t="shared" si="38"/>
        <v>41827</v>
      </c>
      <c r="T405" s="15" t="str">
        <f t="shared" si="39"/>
        <v/>
      </c>
      <c r="U405" s="15" t="str">
        <f t="shared" si="40"/>
        <v/>
      </c>
      <c r="V405" s="2"/>
    </row>
    <row r="406" spans="1:22">
      <c r="A406" s="2" t="s">
        <v>8856</v>
      </c>
      <c r="B406" s="2" t="s">
        <v>5522</v>
      </c>
      <c r="C406" s="2"/>
      <c r="D406" s="2" t="s">
        <v>2286</v>
      </c>
      <c r="E406" s="15">
        <v>41827</v>
      </c>
      <c r="F406" s="2"/>
      <c r="G406" s="2"/>
      <c r="H406" s="2">
        <f t="shared" si="36"/>
        <v>1</v>
      </c>
      <c r="I406" s="2"/>
      <c r="J406" s="100" t="s">
        <v>8855</v>
      </c>
      <c r="K406" s="2" t="str">
        <f t="shared" si="41"/>
        <v>C3099</v>
      </c>
      <c r="L406" s="2" t="str">
        <f t="shared" si="37"/>
        <v>C30.9.9 - Manufacture of other transport equipment n.e.c.</v>
      </c>
      <c r="M406" s="2"/>
      <c r="N406" s="2" t="s">
        <v>359</v>
      </c>
      <c r="O406" s="2" t="s">
        <v>2286</v>
      </c>
      <c r="P406" s="2"/>
      <c r="Q406" s="2"/>
      <c r="R406" s="2"/>
      <c r="S406" s="15">
        <f t="shared" si="38"/>
        <v>41827</v>
      </c>
      <c r="T406" s="15" t="str">
        <f t="shared" si="39"/>
        <v/>
      </c>
      <c r="U406" s="15" t="str">
        <f t="shared" si="40"/>
        <v/>
      </c>
      <c r="V406" s="2"/>
    </row>
    <row r="407" spans="1:22">
      <c r="A407" s="2" t="s">
        <v>8857</v>
      </c>
      <c r="B407" s="2" t="s">
        <v>5523</v>
      </c>
      <c r="C407" s="2"/>
      <c r="D407" s="2" t="s">
        <v>2286</v>
      </c>
      <c r="E407" s="15">
        <v>41827</v>
      </c>
      <c r="F407" s="2"/>
      <c r="G407" s="2"/>
      <c r="H407" s="2">
        <f t="shared" si="36"/>
        <v>1</v>
      </c>
      <c r="I407" s="2"/>
      <c r="J407" s="21" t="s">
        <v>8856</v>
      </c>
      <c r="K407" s="2" t="str">
        <f t="shared" si="41"/>
        <v>C31</v>
      </c>
      <c r="L407" s="2" t="str">
        <f t="shared" si="37"/>
        <v>C31 - Manufacture of furniture</v>
      </c>
      <c r="M407" s="2" t="s">
        <v>358</v>
      </c>
      <c r="N407" s="2" t="s">
        <v>359</v>
      </c>
      <c r="O407" s="2" t="s">
        <v>2286</v>
      </c>
      <c r="P407" s="2"/>
      <c r="Q407" s="2"/>
      <c r="R407" s="2"/>
      <c r="S407" s="15">
        <f t="shared" si="38"/>
        <v>41827</v>
      </c>
      <c r="T407" s="15" t="str">
        <f t="shared" si="39"/>
        <v/>
      </c>
      <c r="U407" s="15" t="str">
        <f t="shared" si="40"/>
        <v/>
      </c>
      <c r="V407" s="2"/>
    </row>
    <row r="408" spans="1:22">
      <c r="A408" s="2" t="s">
        <v>8858</v>
      </c>
      <c r="B408" s="2" t="s">
        <v>5524</v>
      </c>
      <c r="C408" s="2"/>
      <c r="D408" s="2" t="s">
        <v>2286</v>
      </c>
      <c r="E408" s="15">
        <v>41827</v>
      </c>
      <c r="F408" s="2"/>
      <c r="G408" s="2"/>
      <c r="H408" s="2">
        <f t="shared" si="36"/>
        <v>1</v>
      </c>
      <c r="I408" s="2"/>
      <c r="J408" s="22" t="s">
        <v>8857</v>
      </c>
      <c r="K408" s="2" t="str">
        <f t="shared" si="41"/>
        <v>C310</v>
      </c>
      <c r="L408" s="2" t="str">
        <f t="shared" si="37"/>
        <v>C31.0 - Manufacture of furniture</v>
      </c>
      <c r="M408" s="2" t="s">
        <v>358</v>
      </c>
      <c r="N408" s="2" t="s">
        <v>359</v>
      </c>
      <c r="O408" s="2" t="s">
        <v>2286</v>
      </c>
      <c r="P408" s="2"/>
      <c r="Q408" s="2"/>
      <c r="R408" s="2"/>
      <c r="S408" s="15">
        <f t="shared" si="38"/>
        <v>41827</v>
      </c>
      <c r="T408" s="15" t="str">
        <f t="shared" si="39"/>
        <v/>
      </c>
      <c r="U408" s="15" t="str">
        <f t="shared" si="40"/>
        <v/>
      </c>
      <c r="V408" s="2"/>
    </row>
    <row r="409" spans="1:22">
      <c r="A409" s="2" t="s">
        <v>8859</v>
      </c>
      <c r="B409" s="2" t="s">
        <v>5525</v>
      </c>
      <c r="C409" s="2"/>
      <c r="D409" s="2" t="s">
        <v>2286</v>
      </c>
      <c r="E409" s="15">
        <v>41827</v>
      </c>
      <c r="F409" s="2"/>
      <c r="G409" s="2"/>
      <c r="H409" s="2">
        <f t="shared" si="36"/>
        <v>1</v>
      </c>
      <c r="I409" s="2"/>
      <c r="J409" s="100" t="s">
        <v>8858</v>
      </c>
      <c r="K409" s="2" t="str">
        <f t="shared" si="41"/>
        <v>C3101</v>
      </c>
      <c r="L409" s="2" t="str">
        <f t="shared" si="37"/>
        <v>C31.0.1 - Manufacture of office and shop furniture</v>
      </c>
      <c r="M409" s="2"/>
      <c r="N409" s="2" t="s">
        <v>359</v>
      </c>
      <c r="O409" s="2" t="s">
        <v>2286</v>
      </c>
      <c r="P409" s="2"/>
      <c r="Q409" s="2"/>
      <c r="R409" s="2"/>
      <c r="S409" s="15">
        <f t="shared" si="38"/>
        <v>41827</v>
      </c>
      <c r="T409" s="15" t="str">
        <f t="shared" si="39"/>
        <v/>
      </c>
      <c r="U409" s="15" t="str">
        <f t="shared" si="40"/>
        <v/>
      </c>
      <c r="V409" s="2"/>
    </row>
    <row r="410" spans="1:22">
      <c r="A410" s="2" t="s">
        <v>8860</v>
      </c>
      <c r="B410" s="2" t="s">
        <v>5526</v>
      </c>
      <c r="C410" s="2"/>
      <c r="D410" s="2" t="s">
        <v>2286</v>
      </c>
      <c r="E410" s="15">
        <v>41827</v>
      </c>
      <c r="F410" s="2"/>
      <c r="G410" s="2"/>
      <c r="H410" s="2">
        <f t="shared" si="36"/>
        <v>1</v>
      </c>
      <c r="I410" s="2"/>
      <c r="J410" s="100" t="s">
        <v>8859</v>
      </c>
      <c r="K410" s="2" t="str">
        <f t="shared" si="41"/>
        <v>C3102</v>
      </c>
      <c r="L410" s="2" t="str">
        <f t="shared" si="37"/>
        <v>C31.0.2 - Manufacture of kitchen furniture</v>
      </c>
      <c r="M410" s="2"/>
      <c r="N410" s="2" t="s">
        <v>359</v>
      </c>
      <c r="O410" s="2" t="s">
        <v>2286</v>
      </c>
      <c r="P410" s="2"/>
      <c r="Q410" s="2"/>
      <c r="R410" s="2"/>
      <c r="S410" s="15">
        <f t="shared" si="38"/>
        <v>41827</v>
      </c>
      <c r="T410" s="15" t="str">
        <f t="shared" si="39"/>
        <v/>
      </c>
      <c r="U410" s="15" t="str">
        <f t="shared" si="40"/>
        <v/>
      </c>
      <c r="V410" s="2"/>
    </row>
    <row r="411" spans="1:22">
      <c r="A411" s="2" t="s">
        <v>8861</v>
      </c>
      <c r="B411" s="2" t="s">
        <v>5527</v>
      </c>
      <c r="C411" s="2"/>
      <c r="D411" s="2" t="s">
        <v>2286</v>
      </c>
      <c r="E411" s="15">
        <v>41827</v>
      </c>
      <c r="F411" s="2"/>
      <c r="G411" s="2"/>
      <c r="H411" s="2">
        <f t="shared" si="36"/>
        <v>1</v>
      </c>
      <c r="I411" s="2"/>
      <c r="J411" s="100" t="s">
        <v>8860</v>
      </c>
      <c r="K411" s="2" t="str">
        <f t="shared" si="41"/>
        <v>C3103</v>
      </c>
      <c r="L411" s="2" t="str">
        <f t="shared" si="37"/>
        <v>C31.0.3 - Manufacture of mattresses</v>
      </c>
      <c r="M411" s="2"/>
      <c r="N411" s="2" t="s">
        <v>359</v>
      </c>
      <c r="O411" s="2" t="s">
        <v>2286</v>
      </c>
      <c r="P411" s="2"/>
      <c r="Q411" s="2"/>
      <c r="R411" s="2"/>
      <c r="S411" s="15">
        <f t="shared" si="38"/>
        <v>41827</v>
      </c>
      <c r="T411" s="15" t="str">
        <f t="shared" si="39"/>
        <v/>
      </c>
      <c r="U411" s="15" t="str">
        <f t="shared" si="40"/>
        <v/>
      </c>
      <c r="V411" s="2"/>
    </row>
    <row r="412" spans="1:22">
      <c r="A412" s="2" t="s">
        <v>8862</v>
      </c>
      <c r="B412" s="2" t="s">
        <v>5528</v>
      </c>
      <c r="C412" s="2"/>
      <c r="D412" s="2" t="s">
        <v>2286</v>
      </c>
      <c r="E412" s="15">
        <v>41827</v>
      </c>
      <c r="F412" s="2"/>
      <c r="G412" s="2"/>
      <c r="H412" s="2">
        <f t="shared" si="36"/>
        <v>1</v>
      </c>
      <c r="I412" s="2"/>
      <c r="J412" s="100" t="s">
        <v>8861</v>
      </c>
      <c r="K412" s="2" t="str">
        <f t="shared" si="41"/>
        <v>C3109</v>
      </c>
      <c r="L412" s="2" t="str">
        <f t="shared" si="37"/>
        <v>C31.0.9 - Manufacture of other furniture</v>
      </c>
      <c r="M412" s="2"/>
      <c r="N412" s="2" t="s">
        <v>359</v>
      </c>
      <c r="O412" s="2" t="s">
        <v>2286</v>
      </c>
      <c r="P412" s="2"/>
      <c r="Q412" s="2"/>
      <c r="R412" s="2"/>
      <c r="S412" s="15">
        <f t="shared" si="38"/>
        <v>41827</v>
      </c>
      <c r="T412" s="15" t="str">
        <f t="shared" si="39"/>
        <v/>
      </c>
      <c r="U412" s="15" t="str">
        <f t="shared" si="40"/>
        <v/>
      </c>
      <c r="V412" s="2"/>
    </row>
    <row r="413" spans="1:22">
      <c r="A413" s="2" t="s">
        <v>8863</v>
      </c>
      <c r="B413" s="2" t="s">
        <v>5529</v>
      </c>
      <c r="C413" s="2"/>
      <c r="D413" s="2" t="s">
        <v>2286</v>
      </c>
      <c r="E413" s="15">
        <v>41827</v>
      </c>
      <c r="F413" s="2"/>
      <c r="G413" s="2"/>
      <c r="H413" s="2">
        <f t="shared" si="36"/>
        <v>1</v>
      </c>
      <c r="I413" s="2"/>
      <c r="J413" s="21" t="s">
        <v>8862</v>
      </c>
      <c r="K413" s="2" t="str">
        <f t="shared" si="41"/>
        <v>C32</v>
      </c>
      <c r="L413" s="2" t="str">
        <f t="shared" si="37"/>
        <v>C32 - Other manufacturing</v>
      </c>
      <c r="M413" s="2" t="s">
        <v>358</v>
      </c>
      <c r="N413" s="2" t="s">
        <v>359</v>
      </c>
      <c r="O413" s="2" t="s">
        <v>2286</v>
      </c>
      <c r="P413" s="2"/>
      <c r="Q413" s="2"/>
      <c r="R413" s="2"/>
      <c r="S413" s="15">
        <f t="shared" si="38"/>
        <v>41827</v>
      </c>
      <c r="T413" s="15" t="str">
        <f t="shared" si="39"/>
        <v/>
      </c>
      <c r="U413" s="15" t="str">
        <f t="shared" si="40"/>
        <v/>
      </c>
      <c r="V413" s="2"/>
    </row>
    <row r="414" spans="1:22">
      <c r="A414" s="2" t="s">
        <v>8864</v>
      </c>
      <c r="B414" s="2" t="s">
        <v>5530</v>
      </c>
      <c r="C414" s="2"/>
      <c r="D414" s="2" t="s">
        <v>2286</v>
      </c>
      <c r="E414" s="15">
        <v>41827</v>
      </c>
      <c r="F414" s="2"/>
      <c r="G414" s="2"/>
      <c r="H414" s="2">
        <f t="shared" si="36"/>
        <v>1</v>
      </c>
      <c r="I414" s="2"/>
      <c r="J414" s="22" t="s">
        <v>8863</v>
      </c>
      <c r="K414" s="2" t="str">
        <f t="shared" si="41"/>
        <v>C321</v>
      </c>
      <c r="L414" s="2" t="str">
        <f t="shared" si="37"/>
        <v>C32.1 - Manufacture of jewellery, bijouterie and related articles</v>
      </c>
      <c r="M414" s="2" t="s">
        <v>358</v>
      </c>
      <c r="N414" s="2" t="s">
        <v>359</v>
      </c>
      <c r="O414" s="2" t="s">
        <v>2286</v>
      </c>
      <c r="P414" s="2"/>
      <c r="Q414" s="2"/>
      <c r="R414" s="2"/>
      <c r="S414" s="15">
        <f t="shared" si="38"/>
        <v>41827</v>
      </c>
      <c r="T414" s="15" t="str">
        <f t="shared" si="39"/>
        <v/>
      </c>
      <c r="U414" s="15" t="str">
        <f t="shared" si="40"/>
        <v/>
      </c>
      <c r="V414" s="2"/>
    </row>
    <row r="415" spans="1:22">
      <c r="A415" s="2" t="s">
        <v>8865</v>
      </c>
      <c r="B415" s="2" t="s">
        <v>5531</v>
      </c>
      <c r="C415" s="2"/>
      <c r="D415" s="2" t="s">
        <v>2286</v>
      </c>
      <c r="E415" s="15">
        <v>41827</v>
      </c>
      <c r="F415" s="2"/>
      <c r="G415" s="2"/>
      <c r="H415" s="2">
        <f t="shared" si="36"/>
        <v>1</v>
      </c>
      <c r="I415" s="2"/>
      <c r="J415" s="100" t="s">
        <v>8864</v>
      </c>
      <c r="K415" s="2" t="str">
        <f t="shared" si="41"/>
        <v>C3211</v>
      </c>
      <c r="L415" s="2" t="str">
        <f t="shared" si="37"/>
        <v>C32.1.1 - Striking of coins</v>
      </c>
      <c r="M415" s="2"/>
      <c r="N415" s="2" t="s">
        <v>359</v>
      </c>
      <c r="O415" s="2" t="s">
        <v>2286</v>
      </c>
      <c r="P415" s="2"/>
      <c r="Q415" s="2"/>
      <c r="R415" s="2"/>
      <c r="S415" s="15">
        <f t="shared" si="38"/>
        <v>41827</v>
      </c>
      <c r="T415" s="15" t="str">
        <f t="shared" si="39"/>
        <v/>
      </c>
      <c r="U415" s="15" t="str">
        <f t="shared" si="40"/>
        <v/>
      </c>
      <c r="V415" s="2"/>
    </row>
    <row r="416" spans="1:22">
      <c r="A416" s="2" t="s">
        <v>8866</v>
      </c>
      <c r="B416" s="2" t="s">
        <v>5532</v>
      </c>
      <c r="C416" s="2"/>
      <c r="D416" s="2" t="s">
        <v>2286</v>
      </c>
      <c r="E416" s="15">
        <v>41827</v>
      </c>
      <c r="F416" s="2"/>
      <c r="G416" s="2"/>
      <c r="H416" s="2">
        <f t="shared" si="36"/>
        <v>1</v>
      </c>
      <c r="I416" s="2"/>
      <c r="J416" s="100" t="s">
        <v>8865</v>
      </c>
      <c r="K416" s="2" t="str">
        <f t="shared" si="41"/>
        <v>C3212</v>
      </c>
      <c r="L416" s="2" t="str">
        <f t="shared" si="37"/>
        <v>C32.1.2 - Manufacture of jewellery and related articles</v>
      </c>
      <c r="M416" s="2"/>
      <c r="N416" s="2" t="s">
        <v>359</v>
      </c>
      <c r="O416" s="2" t="s">
        <v>2286</v>
      </c>
      <c r="P416" s="2"/>
      <c r="Q416" s="2"/>
      <c r="R416" s="2"/>
      <c r="S416" s="15">
        <f t="shared" si="38"/>
        <v>41827</v>
      </c>
      <c r="T416" s="15" t="str">
        <f t="shared" si="39"/>
        <v/>
      </c>
      <c r="U416" s="15" t="str">
        <f t="shared" si="40"/>
        <v/>
      </c>
      <c r="V416" s="2"/>
    </row>
    <row r="417" spans="1:22">
      <c r="A417" s="2" t="s">
        <v>8867</v>
      </c>
      <c r="B417" s="2" t="s">
        <v>5533</v>
      </c>
      <c r="C417" s="2"/>
      <c r="D417" s="2" t="s">
        <v>2286</v>
      </c>
      <c r="E417" s="15">
        <v>41827</v>
      </c>
      <c r="F417" s="2"/>
      <c r="G417" s="2"/>
      <c r="H417" s="2">
        <f t="shared" si="36"/>
        <v>1</v>
      </c>
      <c r="I417" s="2"/>
      <c r="J417" s="100" t="s">
        <v>8866</v>
      </c>
      <c r="K417" s="2" t="str">
        <f t="shared" si="41"/>
        <v>C3213</v>
      </c>
      <c r="L417" s="2" t="str">
        <f t="shared" si="37"/>
        <v>C32.1.3 - Manufacture of imitation jewellery and related articles</v>
      </c>
      <c r="M417" s="2"/>
      <c r="N417" s="2" t="s">
        <v>359</v>
      </c>
      <c r="O417" s="2" t="s">
        <v>2286</v>
      </c>
      <c r="P417" s="2"/>
      <c r="Q417" s="2"/>
      <c r="R417" s="2"/>
      <c r="S417" s="15">
        <f t="shared" si="38"/>
        <v>41827</v>
      </c>
      <c r="T417" s="15" t="str">
        <f t="shared" si="39"/>
        <v/>
      </c>
      <c r="U417" s="15" t="str">
        <f t="shared" si="40"/>
        <v/>
      </c>
      <c r="V417" s="2"/>
    </row>
    <row r="418" spans="1:22">
      <c r="A418" s="2" t="s">
        <v>8868</v>
      </c>
      <c r="B418" s="2" t="s">
        <v>5534</v>
      </c>
      <c r="C418" s="2"/>
      <c r="D418" s="2" t="s">
        <v>2286</v>
      </c>
      <c r="E418" s="15">
        <v>41827</v>
      </c>
      <c r="F418" s="2"/>
      <c r="G418" s="2"/>
      <c r="H418" s="2">
        <f t="shared" si="36"/>
        <v>1</v>
      </c>
      <c r="I418" s="2"/>
      <c r="J418" s="22" t="s">
        <v>8867</v>
      </c>
      <c r="K418" s="2" t="str">
        <f t="shared" si="41"/>
        <v>C322</v>
      </c>
      <c r="L418" s="2" t="str">
        <f t="shared" si="37"/>
        <v>C32.2 - Manufacture of musical instruments</v>
      </c>
      <c r="M418" s="2" t="s">
        <v>358</v>
      </c>
      <c r="N418" s="2" t="s">
        <v>359</v>
      </c>
      <c r="O418" s="2" t="s">
        <v>2286</v>
      </c>
      <c r="P418" s="2"/>
      <c r="Q418" s="2"/>
      <c r="R418" s="2"/>
      <c r="S418" s="15">
        <f t="shared" si="38"/>
        <v>41827</v>
      </c>
      <c r="T418" s="15" t="str">
        <f t="shared" si="39"/>
        <v/>
      </c>
      <c r="U418" s="15" t="str">
        <f t="shared" si="40"/>
        <v/>
      </c>
      <c r="V418" s="2"/>
    </row>
    <row r="419" spans="1:22">
      <c r="A419" s="2" t="s">
        <v>8869</v>
      </c>
      <c r="B419" s="2" t="s">
        <v>5535</v>
      </c>
      <c r="C419" s="2"/>
      <c r="D419" s="2" t="s">
        <v>2286</v>
      </c>
      <c r="E419" s="15">
        <v>41827</v>
      </c>
      <c r="F419" s="2"/>
      <c r="G419" s="2"/>
      <c r="H419" s="2">
        <f t="shared" si="36"/>
        <v>1</v>
      </c>
      <c r="I419" s="2"/>
      <c r="J419" s="100" t="s">
        <v>8868</v>
      </c>
      <c r="K419" s="2" t="str">
        <f t="shared" si="41"/>
        <v>C3220</v>
      </c>
      <c r="L419" s="2" t="str">
        <f t="shared" si="37"/>
        <v>C32.2.0 - Manufacture of musical instruments</v>
      </c>
      <c r="M419" s="2"/>
      <c r="N419" s="2" t="s">
        <v>359</v>
      </c>
      <c r="O419" s="2" t="s">
        <v>2286</v>
      </c>
      <c r="P419" s="2"/>
      <c r="Q419" s="2"/>
      <c r="R419" s="2"/>
      <c r="S419" s="15">
        <f t="shared" si="38"/>
        <v>41827</v>
      </c>
      <c r="T419" s="15" t="str">
        <f t="shared" si="39"/>
        <v/>
      </c>
      <c r="U419" s="15" t="str">
        <f t="shared" si="40"/>
        <v/>
      </c>
      <c r="V419" s="2"/>
    </row>
    <row r="420" spans="1:22">
      <c r="A420" s="2" t="s">
        <v>8870</v>
      </c>
      <c r="B420" s="2" t="s">
        <v>5536</v>
      </c>
      <c r="C420" s="2"/>
      <c r="D420" s="2" t="s">
        <v>2286</v>
      </c>
      <c r="E420" s="15">
        <v>41827</v>
      </c>
      <c r="F420" s="2"/>
      <c r="G420" s="2"/>
      <c r="H420" s="2">
        <f t="shared" si="36"/>
        <v>1</v>
      </c>
      <c r="I420" s="2"/>
      <c r="J420" s="22" t="s">
        <v>8869</v>
      </c>
      <c r="K420" s="2" t="str">
        <f t="shared" si="41"/>
        <v>C323</v>
      </c>
      <c r="L420" s="2" t="str">
        <f t="shared" si="37"/>
        <v>C32.3 - Manufacture of sports goods</v>
      </c>
      <c r="M420" s="2" t="s">
        <v>358</v>
      </c>
      <c r="N420" s="2" t="s">
        <v>359</v>
      </c>
      <c r="O420" s="2" t="s">
        <v>2286</v>
      </c>
      <c r="P420" s="2"/>
      <c r="Q420" s="2"/>
      <c r="R420" s="2"/>
      <c r="S420" s="15">
        <f t="shared" si="38"/>
        <v>41827</v>
      </c>
      <c r="T420" s="15" t="str">
        <f t="shared" si="39"/>
        <v/>
      </c>
      <c r="U420" s="15" t="str">
        <f t="shared" si="40"/>
        <v/>
      </c>
      <c r="V420" s="2"/>
    </row>
    <row r="421" spans="1:22">
      <c r="A421" s="2" t="s">
        <v>8871</v>
      </c>
      <c r="B421" s="2" t="s">
        <v>5537</v>
      </c>
      <c r="C421" s="2"/>
      <c r="D421" s="2" t="s">
        <v>2286</v>
      </c>
      <c r="E421" s="15">
        <v>41827</v>
      </c>
      <c r="F421" s="2"/>
      <c r="G421" s="2"/>
      <c r="H421" s="2">
        <f t="shared" si="36"/>
        <v>1</v>
      </c>
      <c r="I421" s="2"/>
      <c r="J421" s="100" t="s">
        <v>8870</v>
      </c>
      <c r="K421" s="2" t="str">
        <f t="shared" si="41"/>
        <v>C3230</v>
      </c>
      <c r="L421" s="2" t="str">
        <f t="shared" si="37"/>
        <v>C32.3.0 - Manufacture of sports goods</v>
      </c>
      <c r="M421" s="2"/>
      <c r="N421" s="2" t="s">
        <v>359</v>
      </c>
      <c r="O421" s="2" t="s">
        <v>2286</v>
      </c>
      <c r="P421" s="2"/>
      <c r="Q421" s="2"/>
      <c r="R421" s="2"/>
      <c r="S421" s="15">
        <f t="shared" si="38"/>
        <v>41827</v>
      </c>
      <c r="T421" s="15" t="str">
        <f t="shared" si="39"/>
        <v/>
      </c>
      <c r="U421" s="15" t="str">
        <f t="shared" si="40"/>
        <v/>
      </c>
      <c r="V421" s="2"/>
    </row>
    <row r="422" spans="1:22">
      <c r="A422" s="2" t="s">
        <v>8872</v>
      </c>
      <c r="B422" s="2" t="s">
        <v>5538</v>
      </c>
      <c r="C422" s="2"/>
      <c r="D422" s="2" t="s">
        <v>2286</v>
      </c>
      <c r="E422" s="15">
        <v>41827</v>
      </c>
      <c r="F422" s="2"/>
      <c r="G422" s="2"/>
      <c r="H422" s="2">
        <f t="shared" si="36"/>
        <v>1</v>
      </c>
      <c r="I422" s="2"/>
      <c r="J422" s="22" t="s">
        <v>8871</v>
      </c>
      <c r="K422" s="2" t="str">
        <f t="shared" si="41"/>
        <v>C324</v>
      </c>
      <c r="L422" s="2" t="str">
        <f t="shared" si="37"/>
        <v>C32.4 - Manufacture of games and toys</v>
      </c>
      <c r="M422" s="2" t="s">
        <v>358</v>
      </c>
      <c r="N422" s="2" t="s">
        <v>359</v>
      </c>
      <c r="O422" s="2" t="s">
        <v>2286</v>
      </c>
      <c r="P422" s="2"/>
      <c r="Q422" s="2"/>
      <c r="R422" s="2"/>
      <c r="S422" s="15">
        <f t="shared" si="38"/>
        <v>41827</v>
      </c>
      <c r="T422" s="15" t="str">
        <f t="shared" si="39"/>
        <v/>
      </c>
      <c r="U422" s="15" t="str">
        <f t="shared" si="40"/>
        <v/>
      </c>
      <c r="V422" s="2"/>
    </row>
    <row r="423" spans="1:22">
      <c r="A423" s="2" t="s">
        <v>8873</v>
      </c>
      <c r="B423" s="2" t="s">
        <v>5539</v>
      </c>
      <c r="C423" s="2"/>
      <c r="D423" s="2" t="s">
        <v>2286</v>
      </c>
      <c r="E423" s="15">
        <v>41827</v>
      </c>
      <c r="F423" s="2"/>
      <c r="G423" s="2"/>
      <c r="H423" s="2">
        <f t="shared" si="36"/>
        <v>1</v>
      </c>
      <c r="I423" s="2"/>
      <c r="J423" s="100" t="s">
        <v>8872</v>
      </c>
      <c r="K423" s="2" t="str">
        <f t="shared" si="41"/>
        <v>C3240</v>
      </c>
      <c r="L423" s="2" t="str">
        <f t="shared" si="37"/>
        <v>C32.4.0 - Manufacture of games and toys</v>
      </c>
      <c r="M423" s="2"/>
      <c r="N423" s="2" t="s">
        <v>359</v>
      </c>
      <c r="O423" s="2" t="s">
        <v>2286</v>
      </c>
      <c r="P423" s="2"/>
      <c r="Q423" s="2"/>
      <c r="R423" s="2"/>
      <c r="S423" s="15">
        <f t="shared" si="38"/>
        <v>41827</v>
      </c>
      <c r="T423" s="15" t="str">
        <f t="shared" si="39"/>
        <v/>
      </c>
      <c r="U423" s="15" t="str">
        <f t="shared" si="40"/>
        <v/>
      </c>
      <c r="V423" s="2"/>
    </row>
    <row r="424" spans="1:22">
      <c r="A424" s="2" t="s">
        <v>8874</v>
      </c>
      <c r="B424" s="2" t="s">
        <v>5540</v>
      </c>
      <c r="C424" s="2"/>
      <c r="D424" s="2" t="s">
        <v>2286</v>
      </c>
      <c r="E424" s="15">
        <v>41827</v>
      </c>
      <c r="F424" s="2"/>
      <c r="G424" s="2"/>
      <c r="H424" s="2">
        <f t="shared" si="36"/>
        <v>1</v>
      </c>
      <c r="I424" s="2"/>
      <c r="J424" s="22" t="s">
        <v>8873</v>
      </c>
      <c r="K424" s="2" t="str">
        <f t="shared" si="41"/>
        <v>C325</v>
      </c>
      <c r="L424" s="2" t="str">
        <f t="shared" si="37"/>
        <v>C32.5 - Manufacture of medical and dental instruments and supplies</v>
      </c>
      <c r="M424" s="2" t="s">
        <v>358</v>
      </c>
      <c r="N424" s="2" t="s">
        <v>359</v>
      </c>
      <c r="O424" s="2" t="s">
        <v>2286</v>
      </c>
      <c r="P424" s="2"/>
      <c r="Q424" s="2"/>
      <c r="R424" s="2"/>
      <c r="S424" s="15">
        <f t="shared" si="38"/>
        <v>41827</v>
      </c>
      <c r="T424" s="15" t="str">
        <f t="shared" si="39"/>
        <v/>
      </c>
      <c r="U424" s="15" t="str">
        <f t="shared" si="40"/>
        <v/>
      </c>
      <c r="V424" s="2"/>
    </row>
    <row r="425" spans="1:22">
      <c r="A425" s="2" t="s">
        <v>8875</v>
      </c>
      <c r="B425" s="2" t="s">
        <v>5541</v>
      </c>
      <c r="C425" s="2"/>
      <c r="D425" s="2" t="s">
        <v>2286</v>
      </c>
      <c r="E425" s="15">
        <v>41827</v>
      </c>
      <c r="F425" s="2"/>
      <c r="G425" s="2"/>
      <c r="H425" s="2">
        <f t="shared" si="36"/>
        <v>1</v>
      </c>
      <c r="I425" s="2"/>
      <c r="J425" s="100" t="s">
        <v>8874</v>
      </c>
      <c r="K425" s="2" t="str">
        <f t="shared" si="41"/>
        <v>C3250</v>
      </c>
      <c r="L425" s="2" t="str">
        <f t="shared" si="37"/>
        <v>C32.5.0 - Manufacture of medical and dental instruments and supplies</v>
      </c>
      <c r="M425" s="2"/>
      <c r="N425" s="2" t="s">
        <v>359</v>
      </c>
      <c r="O425" s="2" t="s">
        <v>2286</v>
      </c>
      <c r="P425" s="2"/>
      <c r="Q425" s="2"/>
      <c r="R425" s="2"/>
      <c r="S425" s="15">
        <f t="shared" si="38"/>
        <v>41827</v>
      </c>
      <c r="T425" s="15" t="str">
        <f t="shared" si="39"/>
        <v/>
      </c>
      <c r="U425" s="15" t="str">
        <f t="shared" si="40"/>
        <v/>
      </c>
      <c r="V425" s="2"/>
    </row>
    <row r="426" spans="1:22">
      <c r="A426" s="2" t="s">
        <v>8876</v>
      </c>
      <c r="B426" s="2" t="s">
        <v>5542</v>
      </c>
      <c r="C426" s="2"/>
      <c r="D426" s="2" t="s">
        <v>2286</v>
      </c>
      <c r="E426" s="15">
        <v>41827</v>
      </c>
      <c r="F426" s="2"/>
      <c r="G426" s="2"/>
      <c r="H426" s="2">
        <f t="shared" si="36"/>
        <v>1</v>
      </c>
      <c r="I426" s="2"/>
      <c r="J426" s="22" t="s">
        <v>8875</v>
      </c>
      <c r="K426" s="2" t="str">
        <f t="shared" si="41"/>
        <v>C329</v>
      </c>
      <c r="L426" s="2" t="str">
        <f t="shared" si="37"/>
        <v>C32.9 - Manufacturing n.e.c.</v>
      </c>
      <c r="M426" s="2" t="s">
        <v>358</v>
      </c>
      <c r="N426" s="2" t="s">
        <v>359</v>
      </c>
      <c r="O426" s="2" t="s">
        <v>2286</v>
      </c>
      <c r="P426" s="2"/>
      <c r="Q426" s="2"/>
      <c r="R426" s="2"/>
      <c r="S426" s="15">
        <f t="shared" si="38"/>
        <v>41827</v>
      </c>
      <c r="T426" s="15" t="str">
        <f t="shared" si="39"/>
        <v/>
      </c>
      <c r="U426" s="15" t="str">
        <f t="shared" si="40"/>
        <v/>
      </c>
      <c r="V426" s="2"/>
    </row>
    <row r="427" spans="1:22">
      <c r="A427" s="2" t="s">
        <v>8877</v>
      </c>
      <c r="B427" s="2" t="s">
        <v>5543</v>
      </c>
      <c r="C427" s="2"/>
      <c r="D427" s="2" t="s">
        <v>2286</v>
      </c>
      <c r="E427" s="15">
        <v>41827</v>
      </c>
      <c r="F427" s="2"/>
      <c r="G427" s="2"/>
      <c r="H427" s="2">
        <f t="shared" si="36"/>
        <v>1</v>
      </c>
      <c r="I427" s="2"/>
      <c r="J427" s="100" t="s">
        <v>8876</v>
      </c>
      <c r="K427" s="2" t="str">
        <f t="shared" si="41"/>
        <v>C3291</v>
      </c>
      <c r="L427" s="2" t="str">
        <f t="shared" si="37"/>
        <v>C32.9.1 - Manufacture of brooms and brushes</v>
      </c>
      <c r="M427" s="2"/>
      <c r="N427" s="2" t="s">
        <v>359</v>
      </c>
      <c r="O427" s="2" t="s">
        <v>2286</v>
      </c>
      <c r="P427" s="2"/>
      <c r="Q427" s="2"/>
      <c r="R427" s="2"/>
      <c r="S427" s="15">
        <f t="shared" si="38"/>
        <v>41827</v>
      </c>
      <c r="T427" s="15" t="str">
        <f t="shared" si="39"/>
        <v/>
      </c>
      <c r="U427" s="15" t="str">
        <f t="shared" si="40"/>
        <v/>
      </c>
      <c r="V427" s="2"/>
    </row>
    <row r="428" spans="1:22">
      <c r="A428" s="2" t="s">
        <v>8878</v>
      </c>
      <c r="B428" s="2" t="s">
        <v>5544</v>
      </c>
      <c r="C428" s="2"/>
      <c r="D428" s="2" t="s">
        <v>2286</v>
      </c>
      <c r="E428" s="15">
        <v>41827</v>
      </c>
      <c r="F428" s="2"/>
      <c r="G428" s="2"/>
      <c r="H428" s="2">
        <f t="shared" si="36"/>
        <v>1</v>
      </c>
      <c r="I428" s="2"/>
      <c r="J428" s="100" t="s">
        <v>8877</v>
      </c>
      <c r="K428" s="2" t="str">
        <f t="shared" si="41"/>
        <v>C3299</v>
      </c>
      <c r="L428" s="2" t="str">
        <f t="shared" si="37"/>
        <v>C32.9.9 - Other manufacturing n.e.c.</v>
      </c>
      <c r="M428" s="2"/>
      <c r="N428" s="2" t="s">
        <v>359</v>
      </c>
      <c r="O428" s="2" t="s">
        <v>2286</v>
      </c>
      <c r="P428" s="2"/>
      <c r="Q428" s="2"/>
      <c r="R428" s="2"/>
      <c r="S428" s="15">
        <f t="shared" si="38"/>
        <v>41827</v>
      </c>
      <c r="T428" s="15" t="str">
        <f t="shared" si="39"/>
        <v/>
      </c>
      <c r="U428" s="15" t="str">
        <f t="shared" si="40"/>
        <v/>
      </c>
      <c r="V428" s="2"/>
    </row>
    <row r="429" spans="1:22">
      <c r="A429" s="2" t="s">
        <v>8879</v>
      </c>
      <c r="B429" s="2" t="s">
        <v>5545</v>
      </c>
      <c r="C429" s="2"/>
      <c r="D429" s="2" t="s">
        <v>2286</v>
      </c>
      <c r="E429" s="15">
        <v>41827</v>
      </c>
      <c r="F429" s="2"/>
      <c r="G429" s="2"/>
      <c r="H429" s="2">
        <f t="shared" si="36"/>
        <v>1</v>
      </c>
      <c r="I429" s="2"/>
      <c r="J429" s="21" t="s">
        <v>8878</v>
      </c>
      <c r="K429" s="2" t="str">
        <f t="shared" si="41"/>
        <v>C33</v>
      </c>
      <c r="L429" s="2" t="str">
        <f t="shared" si="37"/>
        <v>C33 - Repair and installation of machinery and equipment</v>
      </c>
      <c r="M429" s="2" t="s">
        <v>358</v>
      </c>
      <c r="N429" s="2" t="s">
        <v>359</v>
      </c>
      <c r="O429" s="2" t="s">
        <v>2286</v>
      </c>
      <c r="P429" s="2"/>
      <c r="Q429" s="2"/>
      <c r="R429" s="2"/>
      <c r="S429" s="15">
        <f t="shared" si="38"/>
        <v>41827</v>
      </c>
      <c r="T429" s="15" t="str">
        <f t="shared" si="39"/>
        <v/>
      </c>
      <c r="U429" s="15" t="str">
        <f t="shared" si="40"/>
        <v/>
      </c>
      <c r="V429" s="2"/>
    </row>
    <row r="430" spans="1:22">
      <c r="A430" s="2" t="s">
        <v>8880</v>
      </c>
      <c r="B430" s="2" t="s">
        <v>5546</v>
      </c>
      <c r="C430" s="2"/>
      <c r="D430" s="2" t="s">
        <v>2286</v>
      </c>
      <c r="E430" s="15">
        <v>41827</v>
      </c>
      <c r="F430" s="2"/>
      <c r="G430" s="2"/>
      <c r="H430" s="2">
        <f t="shared" si="36"/>
        <v>1</v>
      </c>
      <c r="I430" s="2"/>
      <c r="J430" s="22" t="s">
        <v>8879</v>
      </c>
      <c r="K430" s="2" t="str">
        <f t="shared" si="41"/>
        <v>C331</v>
      </c>
      <c r="L430" s="2" t="str">
        <f t="shared" si="37"/>
        <v>C33.1 - Repair of fabricated metal products, machinery and equipment</v>
      </c>
      <c r="M430" s="2" t="s">
        <v>358</v>
      </c>
      <c r="N430" s="2" t="s">
        <v>359</v>
      </c>
      <c r="O430" s="2" t="s">
        <v>2286</v>
      </c>
      <c r="P430" s="2"/>
      <c r="Q430" s="2"/>
      <c r="R430" s="2"/>
      <c r="S430" s="15">
        <f t="shared" si="38"/>
        <v>41827</v>
      </c>
      <c r="T430" s="15" t="str">
        <f t="shared" si="39"/>
        <v/>
      </c>
      <c r="U430" s="15" t="str">
        <f t="shared" si="40"/>
        <v/>
      </c>
      <c r="V430" s="2"/>
    </row>
    <row r="431" spans="1:22">
      <c r="A431" s="2" t="s">
        <v>8881</v>
      </c>
      <c r="B431" s="2" t="s">
        <v>5547</v>
      </c>
      <c r="C431" s="2"/>
      <c r="D431" s="2" t="s">
        <v>2286</v>
      </c>
      <c r="E431" s="15">
        <v>41827</v>
      </c>
      <c r="F431" s="2"/>
      <c r="G431" s="2"/>
      <c r="H431" s="2">
        <f t="shared" si="36"/>
        <v>1</v>
      </c>
      <c r="I431" s="2"/>
      <c r="J431" s="100" t="s">
        <v>8880</v>
      </c>
      <c r="K431" s="2" t="str">
        <f t="shared" si="41"/>
        <v>C3311</v>
      </c>
      <c r="L431" s="2" t="str">
        <f t="shared" si="37"/>
        <v>C33.1.1 - Repair of fabricated metal products</v>
      </c>
      <c r="M431" s="2"/>
      <c r="N431" s="2" t="s">
        <v>359</v>
      </c>
      <c r="O431" s="2" t="s">
        <v>2286</v>
      </c>
      <c r="P431" s="2"/>
      <c r="Q431" s="2"/>
      <c r="R431" s="2"/>
      <c r="S431" s="15">
        <f t="shared" si="38"/>
        <v>41827</v>
      </c>
      <c r="T431" s="15" t="str">
        <f t="shared" si="39"/>
        <v/>
      </c>
      <c r="U431" s="15" t="str">
        <f t="shared" si="40"/>
        <v/>
      </c>
      <c r="V431" s="2"/>
    </row>
    <row r="432" spans="1:22">
      <c r="A432" s="2" t="s">
        <v>8882</v>
      </c>
      <c r="B432" s="2" t="s">
        <v>5548</v>
      </c>
      <c r="C432" s="2"/>
      <c r="D432" s="2" t="s">
        <v>2286</v>
      </c>
      <c r="E432" s="15">
        <v>41827</v>
      </c>
      <c r="F432" s="2"/>
      <c r="G432" s="2"/>
      <c r="H432" s="2">
        <f t="shared" si="36"/>
        <v>1</v>
      </c>
      <c r="I432" s="2"/>
      <c r="J432" s="100" t="s">
        <v>8881</v>
      </c>
      <c r="K432" s="2" t="str">
        <f t="shared" si="41"/>
        <v>C3312</v>
      </c>
      <c r="L432" s="2" t="str">
        <f t="shared" si="37"/>
        <v>C33.1.2 - Repair of machinery</v>
      </c>
      <c r="M432" s="2"/>
      <c r="N432" s="2" t="s">
        <v>359</v>
      </c>
      <c r="O432" s="2" t="s">
        <v>2286</v>
      </c>
      <c r="P432" s="2"/>
      <c r="Q432" s="2"/>
      <c r="R432" s="2"/>
      <c r="S432" s="15">
        <f t="shared" si="38"/>
        <v>41827</v>
      </c>
      <c r="T432" s="15" t="str">
        <f t="shared" si="39"/>
        <v/>
      </c>
      <c r="U432" s="15" t="str">
        <f t="shared" si="40"/>
        <v/>
      </c>
      <c r="V432" s="2"/>
    </row>
    <row r="433" spans="1:22">
      <c r="A433" s="2" t="s">
        <v>8883</v>
      </c>
      <c r="B433" s="2" t="s">
        <v>5549</v>
      </c>
      <c r="C433" s="2"/>
      <c r="D433" s="2" t="s">
        <v>2286</v>
      </c>
      <c r="E433" s="15">
        <v>41827</v>
      </c>
      <c r="F433" s="2"/>
      <c r="G433" s="2"/>
      <c r="H433" s="2">
        <f t="shared" si="36"/>
        <v>1</v>
      </c>
      <c r="I433" s="2"/>
      <c r="J433" s="100" t="s">
        <v>8882</v>
      </c>
      <c r="K433" s="2" t="str">
        <f t="shared" si="41"/>
        <v>C3313</v>
      </c>
      <c r="L433" s="2" t="str">
        <f t="shared" si="37"/>
        <v>C33.1.3 - Repair of electronic and optical equipment</v>
      </c>
      <c r="M433" s="2"/>
      <c r="N433" s="2" t="s">
        <v>359</v>
      </c>
      <c r="O433" s="2" t="s">
        <v>2286</v>
      </c>
      <c r="P433" s="2"/>
      <c r="Q433" s="2"/>
      <c r="R433" s="2"/>
      <c r="S433" s="15">
        <f t="shared" si="38"/>
        <v>41827</v>
      </c>
      <c r="T433" s="15" t="str">
        <f t="shared" si="39"/>
        <v/>
      </c>
      <c r="U433" s="15" t="str">
        <f t="shared" si="40"/>
        <v/>
      </c>
      <c r="V433" s="2"/>
    </row>
    <row r="434" spans="1:22">
      <c r="A434" s="2" t="s">
        <v>8884</v>
      </c>
      <c r="B434" s="2" t="s">
        <v>5550</v>
      </c>
      <c r="C434" s="2"/>
      <c r="D434" s="2" t="s">
        <v>2286</v>
      </c>
      <c r="E434" s="15">
        <v>41827</v>
      </c>
      <c r="F434" s="2"/>
      <c r="G434" s="2"/>
      <c r="H434" s="2">
        <f t="shared" si="36"/>
        <v>1</v>
      </c>
      <c r="I434" s="2"/>
      <c r="J434" s="100" t="s">
        <v>8883</v>
      </c>
      <c r="K434" s="2" t="str">
        <f t="shared" si="41"/>
        <v>C3314</v>
      </c>
      <c r="L434" s="2" t="str">
        <f t="shared" si="37"/>
        <v>C33.1.4 - Repair of electrical equipment</v>
      </c>
      <c r="M434" s="2"/>
      <c r="N434" s="2" t="s">
        <v>359</v>
      </c>
      <c r="O434" s="2" t="s">
        <v>2286</v>
      </c>
      <c r="P434" s="2"/>
      <c r="Q434" s="2"/>
      <c r="R434" s="2"/>
      <c r="S434" s="15">
        <f t="shared" si="38"/>
        <v>41827</v>
      </c>
      <c r="T434" s="15" t="str">
        <f t="shared" si="39"/>
        <v/>
      </c>
      <c r="U434" s="15" t="str">
        <f t="shared" si="40"/>
        <v/>
      </c>
      <c r="V434" s="2"/>
    </row>
    <row r="435" spans="1:22">
      <c r="A435" s="2" t="s">
        <v>8885</v>
      </c>
      <c r="B435" s="2" t="s">
        <v>5551</v>
      </c>
      <c r="C435" s="2"/>
      <c r="D435" s="2" t="s">
        <v>2286</v>
      </c>
      <c r="E435" s="15">
        <v>41827</v>
      </c>
      <c r="F435" s="2"/>
      <c r="G435" s="2"/>
      <c r="H435" s="2">
        <f t="shared" si="36"/>
        <v>1</v>
      </c>
      <c r="I435" s="2"/>
      <c r="J435" s="100" t="s">
        <v>8884</v>
      </c>
      <c r="K435" s="2" t="str">
        <f t="shared" si="41"/>
        <v>C3315</v>
      </c>
      <c r="L435" s="2" t="str">
        <f t="shared" si="37"/>
        <v>C33.1.5 - Repair and maintenance of ships and boats</v>
      </c>
      <c r="M435" s="2"/>
      <c r="N435" s="2" t="s">
        <v>359</v>
      </c>
      <c r="O435" s="2" t="s">
        <v>2286</v>
      </c>
      <c r="P435" s="2"/>
      <c r="Q435" s="2"/>
      <c r="R435" s="2"/>
      <c r="S435" s="15">
        <f t="shared" si="38"/>
        <v>41827</v>
      </c>
      <c r="T435" s="15" t="str">
        <f t="shared" si="39"/>
        <v/>
      </c>
      <c r="U435" s="15" t="str">
        <f t="shared" si="40"/>
        <v/>
      </c>
      <c r="V435" s="2"/>
    </row>
    <row r="436" spans="1:22">
      <c r="A436" s="2" t="s">
        <v>8886</v>
      </c>
      <c r="B436" s="2" t="s">
        <v>5552</v>
      </c>
      <c r="C436" s="2"/>
      <c r="D436" s="2" t="s">
        <v>2286</v>
      </c>
      <c r="E436" s="15">
        <v>41827</v>
      </c>
      <c r="F436" s="2"/>
      <c r="G436" s="2"/>
      <c r="H436" s="2">
        <f t="shared" si="36"/>
        <v>1</v>
      </c>
      <c r="I436" s="2"/>
      <c r="J436" s="100" t="s">
        <v>8885</v>
      </c>
      <c r="K436" s="2" t="str">
        <f t="shared" si="41"/>
        <v>C3316</v>
      </c>
      <c r="L436" s="2" t="str">
        <f t="shared" si="37"/>
        <v>C33.1.6 - Repair and maintenance of aircraft and spacecraft</v>
      </c>
      <c r="M436" s="2"/>
      <c r="N436" s="2" t="s">
        <v>359</v>
      </c>
      <c r="O436" s="2" t="s">
        <v>2286</v>
      </c>
      <c r="P436" s="2"/>
      <c r="Q436" s="2"/>
      <c r="R436" s="2"/>
      <c r="S436" s="15">
        <f t="shared" si="38"/>
        <v>41827</v>
      </c>
      <c r="T436" s="15" t="str">
        <f t="shared" si="39"/>
        <v/>
      </c>
      <c r="U436" s="15" t="str">
        <f t="shared" si="40"/>
        <v/>
      </c>
      <c r="V436" s="2"/>
    </row>
    <row r="437" spans="1:22">
      <c r="A437" s="2" t="s">
        <v>8887</v>
      </c>
      <c r="B437" s="2" t="s">
        <v>5553</v>
      </c>
      <c r="C437" s="2"/>
      <c r="D437" s="2" t="s">
        <v>2286</v>
      </c>
      <c r="E437" s="15">
        <v>41827</v>
      </c>
      <c r="F437" s="2"/>
      <c r="G437" s="2"/>
      <c r="H437" s="2">
        <f t="shared" si="36"/>
        <v>1</v>
      </c>
      <c r="I437" s="2"/>
      <c r="J437" s="100" t="s">
        <v>8886</v>
      </c>
      <c r="K437" s="2" t="str">
        <f t="shared" si="41"/>
        <v>C3317</v>
      </c>
      <c r="L437" s="2" t="str">
        <f t="shared" si="37"/>
        <v>C33.1.7 - Repair and maintenance of other transport equipment</v>
      </c>
      <c r="M437" s="2"/>
      <c r="N437" s="2" t="s">
        <v>359</v>
      </c>
      <c r="O437" s="2" t="s">
        <v>2286</v>
      </c>
      <c r="P437" s="2"/>
      <c r="Q437" s="2"/>
      <c r="R437" s="2"/>
      <c r="S437" s="15">
        <f t="shared" si="38"/>
        <v>41827</v>
      </c>
      <c r="T437" s="15" t="str">
        <f t="shared" si="39"/>
        <v/>
      </c>
      <c r="U437" s="15" t="str">
        <f t="shared" si="40"/>
        <v/>
      </c>
      <c r="V437" s="2"/>
    </row>
    <row r="438" spans="1:22">
      <c r="A438" s="2" t="s">
        <v>8888</v>
      </c>
      <c r="B438" s="2" t="s">
        <v>5554</v>
      </c>
      <c r="C438" s="2"/>
      <c r="D438" s="2" t="s">
        <v>2286</v>
      </c>
      <c r="E438" s="15">
        <v>41827</v>
      </c>
      <c r="F438" s="2"/>
      <c r="G438" s="2"/>
      <c r="H438" s="2">
        <f t="shared" si="36"/>
        <v>1</v>
      </c>
      <c r="I438" s="2"/>
      <c r="J438" s="100" t="s">
        <v>8887</v>
      </c>
      <c r="K438" s="2" t="str">
        <f t="shared" si="41"/>
        <v>C3319</v>
      </c>
      <c r="L438" s="2" t="str">
        <f t="shared" si="37"/>
        <v>C33.1.9 - Repair of other equipment</v>
      </c>
      <c r="M438" s="2"/>
      <c r="N438" s="2" t="s">
        <v>359</v>
      </c>
      <c r="O438" s="2" t="s">
        <v>2286</v>
      </c>
      <c r="P438" s="2"/>
      <c r="Q438" s="2"/>
      <c r="R438" s="2"/>
      <c r="S438" s="15">
        <f t="shared" si="38"/>
        <v>41827</v>
      </c>
      <c r="T438" s="15" t="str">
        <f t="shared" si="39"/>
        <v/>
      </c>
      <c r="U438" s="15" t="str">
        <f t="shared" si="40"/>
        <v/>
      </c>
      <c r="V438" s="2"/>
    </row>
    <row r="439" spans="1:22">
      <c r="A439" s="2" t="s">
        <v>8889</v>
      </c>
      <c r="B439" s="2" t="s">
        <v>5555</v>
      </c>
      <c r="C439" s="2"/>
      <c r="D439" s="2" t="s">
        <v>2286</v>
      </c>
      <c r="E439" s="15">
        <v>41827</v>
      </c>
      <c r="F439" s="2"/>
      <c r="G439" s="2"/>
      <c r="H439" s="2">
        <f t="shared" si="36"/>
        <v>1</v>
      </c>
      <c r="I439" s="2"/>
      <c r="J439" s="22" t="s">
        <v>8888</v>
      </c>
      <c r="K439" s="2" t="str">
        <f t="shared" si="41"/>
        <v>C332</v>
      </c>
      <c r="L439" s="2" t="str">
        <f t="shared" si="37"/>
        <v>C33.2 - Installation of industrial machinery and equipment</v>
      </c>
      <c r="M439" s="2" t="s">
        <v>358</v>
      </c>
      <c r="N439" s="2" t="s">
        <v>359</v>
      </c>
      <c r="O439" s="2" t="s">
        <v>2286</v>
      </c>
      <c r="P439" s="2"/>
      <c r="Q439" s="2"/>
      <c r="R439" s="2"/>
      <c r="S439" s="15">
        <f t="shared" si="38"/>
        <v>41827</v>
      </c>
      <c r="T439" s="15" t="str">
        <f t="shared" si="39"/>
        <v/>
      </c>
      <c r="U439" s="15" t="str">
        <f t="shared" si="40"/>
        <v/>
      </c>
      <c r="V439" s="2"/>
    </row>
    <row r="440" spans="1:22">
      <c r="A440" s="18" t="s">
        <v>8890</v>
      </c>
      <c r="B440" s="2" t="s">
        <v>5569</v>
      </c>
      <c r="C440" s="2"/>
      <c r="D440" s="2" t="s">
        <v>2286</v>
      </c>
      <c r="E440" s="15">
        <v>41827</v>
      </c>
      <c r="F440" s="2"/>
      <c r="G440" s="2"/>
      <c r="H440" s="2">
        <f t="shared" si="36"/>
        <v>1</v>
      </c>
      <c r="I440" s="2"/>
      <c r="J440" s="100" t="s">
        <v>8889</v>
      </c>
      <c r="K440" s="2" t="str">
        <f t="shared" si="41"/>
        <v>C3320</v>
      </c>
      <c r="L440" s="2" t="str">
        <f t="shared" si="37"/>
        <v>C33.2.0 - Installation of industrial machinery and equipment</v>
      </c>
      <c r="M440" s="2"/>
      <c r="N440" s="2" t="s">
        <v>359</v>
      </c>
      <c r="O440" s="2" t="s">
        <v>2286</v>
      </c>
      <c r="P440" s="2"/>
      <c r="Q440" s="2"/>
      <c r="R440" s="2"/>
      <c r="S440" s="15">
        <f t="shared" si="38"/>
        <v>41827</v>
      </c>
      <c r="T440" s="15" t="str">
        <f t="shared" si="39"/>
        <v/>
      </c>
      <c r="U440" s="15" t="str">
        <f t="shared" si="40"/>
        <v/>
      </c>
      <c r="V440" s="2"/>
    </row>
    <row r="441" spans="1:22">
      <c r="A441" s="2" t="s">
        <v>8891</v>
      </c>
      <c r="B441" s="2" t="s">
        <v>5557</v>
      </c>
      <c r="C441" s="2"/>
      <c r="D441" s="2" t="s">
        <v>2286</v>
      </c>
      <c r="E441" s="15">
        <v>41827</v>
      </c>
      <c r="F441" s="2"/>
      <c r="G441" s="2"/>
      <c r="H441" s="2">
        <f t="shared" si="36"/>
        <v>1</v>
      </c>
      <c r="I441" s="2"/>
      <c r="J441" s="19" t="s">
        <v>8890</v>
      </c>
      <c r="K441" s="2" t="str">
        <f t="shared" si="41"/>
        <v>D</v>
      </c>
      <c r="L441" s="2" t="str">
        <f t="shared" si="37"/>
        <v>D - Electricity, gas, steam and air conditioning supply</v>
      </c>
      <c r="M441" s="2" t="s">
        <v>358</v>
      </c>
      <c r="N441" s="2" t="s">
        <v>359</v>
      </c>
      <c r="O441" s="2" t="s">
        <v>2286</v>
      </c>
      <c r="P441" s="2"/>
      <c r="Q441" s="2"/>
      <c r="R441" s="2"/>
      <c r="S441" s="15">
        <f t="shared" si="38"/>
        <v>41827</v>
      </c>
      <c r="T441" s="15" t="str">
        <f t="shared" si="39"/>
        <v/>
      </c>
      <c r="U441" s="15" t="str">
        <f t="shared" si="40"/>
        <v/>
      </c>
      <c r="V441" s="2"/>
    </row>
    <row r="442" spans="1:22">
      <c r="A442" s="2" t="s">
        <v>8892</v>
      </c>
      <c r="B442" s="2" t="s">
        <v>5568</v>
      </c>
      <c r="C442" s="2"/>
      <c r="D442" s="2" t="s">
        <v>2286</v>
      </c>
      <c r="E442" s="15">
        <v>41827</v>
      </c>
      <c r="F442" s="2"/>
      <c r="G442" s="2"/>
      <c r="H442" s="2">
        <f t="shared" si="36"/>
        <v>1</v>
      </c>
      <c r="I442" s="2"/>
      <c r="J442" s="21" t="s">
        <v>8891</v>
      </c>
      <c r="K442" s="2" t="str">
        <f t="shared" si="41"/>
        <v>D35</v>
      </c>
      <c r="L442" s="2" t="str">
        <f t="shared" si="37"/>
        <v>D35 - Electricity, gas, steam and air conditioning supply</v>
      </c>
      <c r="M442" s="2" t="s">
        <v>358</v>
      </c>
      <c r="N442" s="2" t="s">
        <v>359</v>
      </c>
      <c r="O442" s="2" t="s">
        <v>2286</v>
      </c>
      <c r="P442" s="2"/>
      <c r="Q442" s="2"/>
      <c r="R442" s="2"/>
      <c r="S442" s="15">
        <f t="shared" si="38"/>
        <v>41827</v>
      </c>
      <c r="T442" s="15" t="str">
        <f t="shared" si="39"/>
        <v/>
      </c>
      <c r="U442" s="15" t="str">
        <f t="shared" si="40"/>
        <v/>
      </c>
      <c r="V442" s="2"/>
    </row>
    <row r="443" spans="1:22">
      <c r="A443" s="2" t="s">
        <v>8893</v>
      </c>
      <c r="B443" s="2" t="s">
        <v>5558</v>
      </c>
      <c r="C443" s="2"/>
      <c r="D443" s="2" t="s">
        <v>2286</v>
      </c>
      <c r="E443" s="15">
        <v>41827</v>
      </c>
      <c r="F443" s="2"/>
      <c r="G443" s="2"/>
      <c r="H443" s="2">
        <f t="shared" si="36"/>
        <v>1</v>
      </c>
      <c r="I443" s="2"/>
      <c r="J443" s="22" t="s">
        <v>8892</v>
      </c>
      <c r="K443" s="2" t="str">
        <f t="shared" si="41"/>
        <v>D351</v>
      </c>
      <c r="L443" s="2" t="str">
        <f t="shared" si="37"/>
        <v>D35.1 - Electric power generation, transmission and distribution</v>
      </c>
      <c r="M443" s="2" t="s">
        <v>358</v>
      </c>
      <c r="N443" s="2" t="s">
        <v>359</v>
      </c>
      <c r="O443" s="2" t="s">
        <v>2286</v>
      </c>
      <c r="P443" s="2"/>
      <c r="Q443" s="2"/>
      <c r="R443" s="2"/>
      <c r="S443" s="15">
        <f t="shared" si="38"/>
        <v>41827</v>
      </c>
      <c r="T443" s="15" t="str">
        <f t="shared" si="39"/>
        <v/>
      </c>
      <c r="U443" s="15" t="str">
        <f t="shared" si="40"/>
        <v/>
      </c>
      <c r="V443" s="2"/>
    </row>
    <row r="444" spans="1:22">
      <c r="A444" s="2" t="s">
        <v>8894</v>
      </c>
      <c r="B444" s="2" t="s">
        <v>5559</v>
      </c>
      <c r="C444" s="2"/>
      <c r="D444" s="2" t="s">
        <v>2286</v>
      </c>
      <c r="E444" s="15">
        <v>41827</v>
      </c>
      <c r="F444" s="2"/>
      <c r="G444" s="2"/>
      <c r="H444" s="2">
        <f t="shared" si="36"/>
        <v>1</v>
      </c>
      <c r="I444" s="2"/>
      <c r="J444" s="100" t="s">
        <v>8893</v>
      </c>
      <c r="K444" s="2" t="str">
        <f t="shared" si="41"/>
        <v>D3511</v>
      </c>
      <c r="L444" s="2" t="str">
        <f t="shared" si="37"/>
        <v>D35.1.1 - Production of electricity</v>
      </c>
      <c r="M444" s="2"/>
      <c r="N444" s="2" t="s">
        <v>359</v>
      </c>
      <c r="O444" s="2" t="s">
        <v>2286</v>
      </c>
      <c r="P444" s="2"/>
      <c r="Q444" s="2"/>
      <c r="R444" s="2"/>
      <c r="S444" s="15">
        <f t="shared" si="38"/>
        <v>41827</v>
      </c>
      <c r="T444" s="15" t="str">
        <f t="shared" si="39"/>
        <v/>
      </c>
      <c r="U444" s="15" t="str">
        <f t="shared" si="40"/>
        <v/>
      </c>
      <c r="V444" s="2"/>
    </row>
    <row r="445" spans="1:22">
      <c r="A445" s="2" t="s">
        <v>8895</v>
      </c>
      <c r="B445" s="2" t="s">
        <v>5560</v>
      </c>
      <c r="C445" s="2"/>
      <c r="D445" s="2" t="s">
        <v>2286</v>
      </c>
      <c r="E445" s="15">
        <v>41827</v>
      </c>
      <c r="F445" s="2"/>
      <c r="G445" s="2"/>
      <c r="H445" s="2">
        <f t="shared" si="36"/>
        <v>1</v>
      </c>
      <c r="I445" s="2"/>
      <c r="J445" s="100" t="s">
        <v>8894</v>
      </c>
      <c r="K445" s="2" t="str">
        <f t="shared" si="41"/>
        <v>D3512</v>
      </c>
      <c r="L445" s="2" t="str">
        <f t="shared" si="37"/>
        <v>D35.1.2 - Transmission of electricity</v>
      </c>
      <c r="M445" s="2"/>
      <c r="N445" s="2" t="s">
        <v>359</v>
      </c>
      <c r="O445" s="2" t="s">
        <v>2286</v>
      </c>
      <c r="P445" s="2"/>
      <c r="Q445" s="2"/>
      <c r="R445" s="2"/>
      <c r="S445" s="15">
        <f t="shared" si="38"/>
        <v>41827</v>
      </c>
      <c r="T445" s="15" t="str">
        <f t="shared" si="39"/>
        <v/>
      </c>
      <c r="U445" s="15" t="str">
        <f t="shared" si="40"/>
        <v/>
      </c>
      <c r="V445" s="2"/>
    </row>
    <row r="446" spans="1:22">
      <c r="A446" s="2" t="s">
        <v>8896</v>
      </c>
      <c r="B446" s="2" t="s">
        <v>5561</v>
      </c>
      <c r="C446" s="2"/>
      <c r="D446" s="2" t="s">
        <v>2286</v>
      </c>
      <c r="E446" s="15">
        <v>41827</v>
      </c>
      <c r="F446" s="2"/>
      <c r="G446" s="2"/>
      <c r="H446" s="2">
        <f t="shared" si="36"/>
        <v>1</v>
      </c>
      <c r="I446" s="2"/>
      <c r="J446" s="100" t="s">
        <v>8895</v>
      </c>
      <c r="K446" s="2" t="str">
        <f t="shared" si="41"/>
        <v>D3513</v>
      </c>
      <c r="L446" s="2" t="str">
        <f t="shared" si="37"/>
        <v>D35.1.3 - Distribution of electricity</v>
      </c>
      <c r="M446" s="2"/>
      <c r="N446" s="2" t="s">
        <v>359</v>
      </c>
      <c r="O446" s="2" t="s">
        <v>2286</v>
      </c>
      <c r="P446" s="2"/>
      <c r="Q446" s="2"/>
      <c r="R446" s="2"/>
      <c r="S446" s="15">
        <f t="shared" si="38"/>
        <v>41827</v>
      </c>
      <c r="T446" s="15" t="str">
        <f t="shared" si="39"/>
        <v/>
      </c>
      <c r="U446" s="15" t="str">
        <f t="shared" si="40"/>
        <v/>
      </c>
      <c r="V446" s="2"/>
    </row>
    <row r="447" spans="1:22">
      <c r="A447" s="2" t="s">
        <v>8897</v>
      </c>
      <c r="B447" s="2" t="s">
        <v>5562</v>
      </c>
      <c r="C447" s="2"/>
      <c r="D447" s="2" t="s">
        <v>2286</v>
      </c>
      <c r="E447" s="15">
        <v>41827</v>
      </c>
      <c r="F447" s="2"/>
      <c r="G447" s="2"/>
      <c r="H447" s="2">
        <f t="shared" si="36"/>
        <v>1</v>
      </c>
      <c r="I447" s="2"/>
      <c r="J447" s="100" t="s">
        <v>8896</v>
      </c>
      <c r="K447" s="2" t="str">
        <f t="shared" si="41"/>
        <v>D3514</v>
      </c>
      <c r="L447" s="2" t="str">
        <f t="shared" si="37"/>
        <v>D35.1.4 - Trade of electricity</v>
      </c>
      <c r="M447" s="2"/>
      <c r="N447" s="2" t="s">
        <v>359</v>
      </c>
      <c r="O447" s="2" t="s">
        <v>2286</v>
      </c>
      <c r="P447" s="2"/>
      <c r="Q447" s="2"/>
      <c r="R447" s="2"/>
      <c r="S447" s="15">
        <f t="shared" si="38"/>
        <v>41827</v>
      </c>
      <c r="T447" s="15" t="str">
        <f t="shared" si="39"/>
        <v/>
      </c>
      <c r="U447" s="15" t="str">
        <f t="shared" si="40"/>
        <v/>
      </c>
      <c r="V447" s="2"/>
    </row>
    <row r="448" spans="1:22">
      <c r="A448" s="2" t="s">
        <v>8898</v>
      </c>
      <c r="B448" s="2" t="s">
        <v>5563</v>
      </c>
      <c r="C448" s="2"/>
      <c r="D448" s="2" t="s">
        <v>2286</v>
      </c>
      <c r="E448" s="15">
        <v>41827</v>
      </c>
      <c r="F448" s="2"/>
      <c r="G448" s="2"/>
      <c r="H448" s="2">
        <f t="shared" si="36"/>
        <v>1</v>
      </c>
      <c r="I448" s="2"/>
      <c r="J448" s="22" t="s">
        <v>8897</v>
      </c>
      <c r="K448" s="2" t="str">
        <f t="shared" si="41"/>
        <v>D352</v>
      </c>
      <c r="L448" s="2" t="str">
        <f t="shared" si="37"/>
        <v>D35.2 - Manufacture of gas; distribution of gaseous fuels through mains</v>
      </c>
      <c r="M448" s="2" t="s">
        <v>358</v>
      </c>
      <c r="N448" s="2" t="s">
        <v>359</v>
      </c>
      <c r="O448" s="2" t="s">
        <v>2286</v>
      </c>
      <c r="P448" s="2"/>
      <c r="Q448" s="2"/>
      <c r="R448" s="2"/>
      <c r="S448" s="15">
        <f t="shared" si="38"/>
        <v>41827</v>
      </c>
      <c r="T448" s="15" t="str">
        <f t="shared" si="39"/>
        <v/>
      </c>
      <c r="U448" s="15" t="str">
        <f t="shared" si="40"/>
        <v/>
      </c>
      <c r="V448" s="2"/>
    </row>
    <row r="449" spans="1:22">
      <c r="A449" s="2" t="s">
        <v>8899</v>
      </c>
      <c r="B449" s="2" t="s">
        <v>5564</v>
      </c>
      <c r="C449" s="2"/>
      <c r="D449" s="2" t="s">
        <v>2286</v>
      </c>
      <c r="E449" s="15">
        <v>41827</v>
      </c>
      <c r="F449" s="2"/>
      <c r="G449" s="2"/>
      <c r="H449" s="2">
        <f t="shared" si="36"/>
        <v>1</v>
      </c>
      <c r="I449" s="2"/>
      <c r="J449" s="100" t="s">
        <v>8898</v>
      </c>
      <c r="K449" s="2" t="str">
        <f t="shared" si="41"/>
        <v>D3521</v>
      </c>
      <c r="L449" s="2" t="str">
        <f t="shared" si="37"/>
        <v>D35.2.1 - Manufacture of gas</v>
      </c>
      <c r="M449" s="2"/>
      <c r="N449" s="2" t="s">
        <v>359</v>
      </c>
      <c r="O449" s="2" t="s">
        <v>2286</v>
      </c>
      <c r="P449" s="2"/>
      <c r="Q449" s="2"/>
      <c r="R449" s="2"/>
      <c r="S449" s="15">
        <f t="shared" si="38"/>
        <v>41827</v>
      </c>
      <c r="T449" s="15" t="str">
        <f t="shared" si="39"/>
        <v/>
      </c>
      <c r="U449" s="15" t="str">
        <f t="shared" si="40"/>
        <v/>
      </c>
      <c r="V449" s="2"/>
    </row>
    <row r="450" spans="1:22">
      <c r="A450" s="2" t="s">
        <v>8900</v>
      </c>
      <c r="B450" s="2" t="s">
        <v>5565</v>
      </c>
      <c r="C450" s="2"/>
      <c r="D450" s="2" t="s">
        <v>2286</v>
      </c>
      <c r="E450" s="15">
        <v>41827</v>
      </c>
      <c r="F450" s="2"/>
      <c r="G450" s="2"/>
      <c r="H450" s="2">
        <f t="shared" si="36"/>
        <v>1</v>
      </c>
      <c r="I450" s="2"/>
      <c r="J450" s="100" t="s">
        <v>8899</v>
      </c>
      <c r="K450" s="2" t="str">
        <f t="shared" si="41"/>
        <v>D3522</v>
      </c>
      <c r="L450" s="2" t="str">
        <f t="shared" si="37"/>
        <v>D35.2.2 - Distribution of gaseous fuels through mains</v>
      </c>
      <c r="M450" s="2"/>
      <c r="N450" s="2" t="s">
        <v>359</v>
      </c>
      <c r="O450" s="2" t="s">
        <v>2286</v>
      </c>
      <c r="P450" s="2"/>
      <c r="Q450" s="2"/>
      <c r="R450" s="2"/>
      <c r="S450" s="15">
        <f t="shared" si="38"/>
        <v>41827</v>
      </c>
      <c r="T450" s="15" t="str">
        <f t="shared" si="39"/>
        <v/>
      </c>
      <c r="U450" s="15" t="str">
        <f t="shared" si="40"/>
        <v/>
      </c>
      <c r="V450" s="2"/>
    </row>
    <row r="451" spans="1:22">
      <c r="A451" s="2" t="s">
        <v>8901</v>
      </c>
      <c r="B451" s="2" t="s">
        <v>5566</v>
      </c>
      <c r="C451" s="2"/>
      <c r="D451" s="2" t="s">
        <v>2286</v>
      </c>
      <c r="E451" s="15">
        <v>41827</v>
      </c>
      <c r="F451" s="2"/>
      <c r="G451" s="2"/>
      <c r="H451" s="2">
        <f t="shared" ref="H451:H514" si="42">COUNTIF(J:J,A451)</f>
        <v>1</v>
      </c>
      <c r="I451" s="2"/>
      <c r="J451" s="100" t="s">
        <v>8900</v>
      </c>
      <c r="K451" s="2" t="str">
        <f t="shared" si="41"/>
        <v>D3523</v>
      </c>
      <c r="L451" s="2" t="str">
        <f t="shared" si="37"/>
        <v>D35.2.3 - Trade of gas through mains</v>
      </c>
      <c r="M451" s="2"/>
      <c r="N451" s="2" t="s">
        <v>359</v>
      </c>
      <c r="O451" s="2" t="s">
        <v>2286</v>
      </c>
      <c r="P451" s="2"/>
      <c r="Q451" s="2"/>
      <c r="R451" s="2"/>
      <c r="S451" s="15">
        <f t="shared" si="38"/>
        <v>41827</v>
      </c>
      <c r="T451" s="15" t="str">
        <f t="shared" si="39"/>
        <v/>
      </c>
      <c r="U451" s="15" t="str">
        <f t="shared" si="40"/>
        <v/>
      </c>
      <c r="V451" s="2"/>
    </row>
    <row r="452" spans="1:22">
      <c r="A452" s="2" t="s">
        <v>8902</v>
      </c>
      <c r="B452" s="2" t="s">
        <v>5567</v>
      </c>
      <c r="C452" s="2"/>
      <c r="D452" s="2" t="s">
        <v>2286</v>
      </c>
      <c r="E452" s="15">
        <v>41827</v>
      </c>
      <c r="F452" s="2"/>
      <c r="G452" s="2"/>
      <c r="H452" s="2">
        <f t="shared" si="42"/>
        <v>1</v>
      </c>
      <c r="I452" s="2"/>
      <c r="J452" s="22" t="s">
        <v>8901</v>
      </c>
      <c r="K452" s="2" t="str">
        <f t="shared" si="41"/>
        <v>D353</v>
      </c>
      <c r="L452" s="2" t="str">
        <f t="shared" ref="L452:L515" si="43">J452</f>
        <v>D35.3 - Steam and air conditioning supply</v>
      </c>
      <c r="M452" s="2" t="s">
        <v>358</v>
      </c>
      <c r="N452" s="2" t="s">
        <v>359</v>
      </c>
      <c r="O452" s="2" t="s">
        <v>2286</v>
      </c>
      <c r="P452" s="2"/>
      <c r="Q452" s="2"/>
      <c r="R452" s="2"/>
      <c r="S452" s="15">
        <f t="shared" ref="S452:S515" si="44">VLOOKUP(J452,A:G,5,FALSE)</f>
        <v>41827</v>
      </c>
      <c r="T452" s="15" t="str">
        <f t="shared" ref="T452:T515" si="45">IF(VLOOKUP(J452,A:G,6,FALSE)=0,"",VLOOKUP(J452,A:G,6,FALSE))</f>
        <v/>
      </c>
      <c r="U452" s="15" t="str">
        <f t="shared" ref="U452:U515" si="46">IF(VLOOKUP(J452,A:G,7,FALSE)=0,"",VLOOKUP(J452,A:G,7,FALSE))</f>
        <v/>
      </c>
      <c r="V452" s="2"/>
    </row>
    <row r="453" spans="1:22">
      <c r="A453" s="2" t="s">
        <v>12937</v>
      </c>
      <c r="B453" s="2" t="s">
        <v>5589</v>
      </c>
      <c r="C453" s="2"/>
      <c r="D453" s="2" t="s">
        <v>2286</v>
      </c>
      <c r="E453" s="15">
        <v>41827</v>
      </c>
      <c r="F453" s="2"/>
      <c r="G453" s="15">
        <v>43661</v>
      </c>
      <c r="H453" s="2">
        <f t="shared" si="42"/>
        <v>1</v>
      </c>
      <c r="I453" s="2"/>
      <c r="J453" s="100" t="s">
        <v>8902</v>
      </c>
      <c r="K453" s="2" t="str">
        <f t="shared" ref="K453:K516" si="47">VLOOKUP(J453,$A$2:$B$1100,2,0)</f>
        <v>D3530</v>
      </c>
      <c r="L453" s="2" t="str">
        <f t="shared" si="43"/>
        <v>D35.3.0 - Steam and air conditioning supply</v>
      </c>
      <c r="M453" s="2"/>
      <c r="N453" s="2" t="s">
        <v>359</v>
      </c>
      <c r="O453" s="2" t="s">
        <v>2286</v>
      </c>
      <c r="P453" s="2"/>
      <c r="Q453" s="2"/>
      <c r="R453" s="2"/>
      <c r="S453" s="15">
        <f t="shared" si="44"/>
        <v>41827</v>
      </c>
      <c r="T453" s="15" t="str">
        <f t="shared" si="45"/>
        <v/>
      </c>
      <c r="U453" s="15" t="str">
        <f t="shared" si="46"/>
        <v/>
      </c>
      <c r="V453" s="2"/>
    </row>
    <row r="454" spans="1:22">
      <c r="A454" s="2" t="s">
        <v>8903</v>
      </c>
      <c r="B454" s="2" t="s">
        <v>5570</v>
      </c>
      <c r="C454" s="2"/>
      <c r="D454" s="2" t="s">
        <v>2286</v>
      </c>
      <c r="E454" s="15">
        <v>41827</v>
      </c>
      <c r="F454" s="2"/>
      <c r="G454" s="2"/>
      <c r="H454" s="2">
        <f t="shared" si="42"/>
        <v>1</v>
      </c>
      <c r="I454" s="2"/>
      <c r="J454" s="19" t="s">
        <v>12937</v>
      </c>
      <c r="K454" s="2" t="str">
        <f t="shared" si="47"/>
        <v>E</v>
      </c>
      <c r="L454" s="2" t="str">
        <f t="shared" si="43"/>
        <v>E - Water supply; sewerage; waste management and remediation activities</v>
      </c>
      <c r="M454" s="2" t="s">
        <v>358</v>
      </c>
      <c r="N454" s="2" t="s">
        <v>359</v>
      </c>
      <c r="O454" s="2" t="s">
        <v>2286</v>
      </c>
      <c r="P454" s="2"/>
      <c r="Q454" s="2"/>
      <c r="R454" s="2"/>
      <c r="S454" s="15">
        <f t="shared" si="44"/>
        <v>41827</v>
      </c>
      <c r="T454" s="15" t="str">
        <f t="shared" si="45"/>
        <v/>
      </c>
      <c r="U454" s="15">
        <f t="shared" si="46"/>
        <v>43661</v>
      </c>
      <c r="V454" s="2"/>
    </row>
    <row r="455" spans="1:22">
      <c r="A455" s="2" t="s">
        <v>8904</v>
      </c>
      <c r="B455" s="2" t="s">
        <v>5571</v>
      </c>
      <c r="C455" s="2"/>
      <c r="D455" s="2" t="s">
        <v>2286</v>
      </c>
      <c r="E455" s="15">
        <v>41827</v>
      </c>
      <c r="F455" s="2"/>
      <c r="G455" s="2"/>
      <c r="H455" s="2">
        <f t="shared" si="42"/>
        <v>1</v>
      </c>
      <c r="I455" s="2"/>
      <c r="J455" s="21" t="s">
        <v>8903</v>
      </c>
      <c r="K455" s="2" t="str">
        <f t="shared" si="47"/>
        <v>E36</v>
      </c>
      <c r="L455" s="2" t="str">
        <f t="shared" si="43"/>
        <v>E36 - Water collection, treatment and supply</v>
      </c>
      <c r="M455" s="2" t="s">
        <v>358</v>
      </c>
      <c r="N455" s="2" t="s">
        <v>359</v>
      </c>
      <c r="O455" s="2" t="s">
        <v>2286</v>
      </c>
      <c r="P455" s="2"/>
      <c r="Q455" s="2"/>
      <c r="R455" s="2"/>
      <c r="S455" s="15">
        <f t="shared" si="44"/>
        <v>41827</v>
      </c>
      <c r="T455" s="15" t="str">
        <f t="shared" si="45"/>
        <v/>
      </c>
      <c r="U455" s="15" t="str">
        <f t="shared" si="46"/>
        <v/>
      </c>
      <c r="V455" s="2"/>
    </row>
    <row r="456" spans="1:22">
      <c r="A456" s="2" t="s">
        <v>8905</v>
      </c>
      <c r="B456" s="2" t="s">
        <v>5572</v>
      </c>
      <c r="C456" s="2"/>
      <c r="D456" s="2" t="s">
        <v>2286</v>
      </c>
      <c r="E456" s="15">
        <v>41827</v>
      </c>
      <c r="F456" s="2"/>
      <c r="G456" s="2"/>
      <c r="H456" s="2">
        <f t="shared" si="42"/>
        <v>1</v>
      </c>
      <c r="I456" s="2"/>
      <c r="J456" s="22" t="s">
        <v>8904</v>
      </c>
      <c r="K456" s="2" t="str">
        <f t="shared" si="47"/>
        <v>E360</v>
      </c>
      <c r="L456" s="2" t="str">
        <f t="shared" si="43"/>
        <v>E36.0 - Water collection, treatment and supply</v>
      </c>
      <c r="M456" s="2" t="s">
        <v>358</v>
      </c>
      <c r="N456" s="2" t="s">
        <v>359</v>
      </c>
      <c r="O456" s="2" t="s">
        <v>2286</v>
      </c>
      <c r="P456" s="2"/>
      <c r="Q456" s="2"/>
      <c r="R456" s="2"/>
      <c r="S456" s="15">
        <f t="shared" si="44"/>
        <v>41827</v>
      </c>
      <c r="T456" s="15" t="str">
        <f t="shared" si="45"/>
        <v/>
      </c>
      <c r="U456" s="15" t="str">
        <f t="shared" si="46"/>
        <v/>
      </c>
      <c r="V456" s="2"/>
    </row>
    <row r="457" spans="1:22">
      <c r="A457" s="2" t="s">
        <v>8906</v>
      </c>
      <c r="B457" s="2" t="s">
        <v>5573</v>
      </c>
      <c r="C457" s="2"/>
      <c r="D457" s="2" t="s">
        <v>2286</v>
      </c>
      <c r="E457" s="15">
        <v>41827</v>
      </c>
      <c r="F457" s="2"/>
      <c r="G457" s="2"/>
      <c r="H457" s="2">
        <f t="shared" si="42"/>
        <v>1</v>
      </c>
      <c r="I457" s="2"/>
      <c r="J457" s="100" t="s">
        <v>8905</v>
      </c>
      <c r="K457" s="2" t="str">
        <f t="shared" si="47"/>
        <v>E3600</v>
      </c>
      <c r="L457" s="2" t="str">
        <f t="shared" si="43"/>
        <v>E36.0.0 - Water collection, treatment and supply</v>
      </c>
      <c r="M457" s="2"/>
      <c r="N457" s="2" t="s">
        <v>359</v>
      </c>
      <c r="O457" s="2" t="s">
        <v>2286</v>
      </c>
      <c r="P457" s="2"/>
      <c r="Q457" s="2"/>
      <c r="R457" s="2"/>
      <c r="S457" s="15">
        <f t="shared" si="44"/>
        <v>41827</v>
      </c>
      <c r="T457" s="15" t="str">
        <f t="shared" si="45"/>
        <v/>
      </c>
      <c r="U457" s="15" t="str">
        <f t="shared" si="46"/>
        <v/>
      </c>
      <c r="V457" s="2"/>
    </row>
    <row r="458" spans="1:22">
      <c r="A458" s="2" t="s">
        <v>8907</v>
      </c>
      <c r="B458" s="2" t="s">
        <v>5574</v>
      </c>
      <c r="C458" s="2"/>
      <c r="D458" s="2" t="s">
        <v>2286</v>
      </c>
      <c r="E458" s="15">
        <v>41827</v>
      </c>
      <c r="F458" s="2"/>
      <c r="G458" s="2"/>
      <c r="H458" s="2">
        <f t="shared" si="42"/>
        <v>1</v>
      </c>
      <c r="I458" s="2"/>
      <c r="J458" s="21" t="s">
        <v>8906</v>
      </c>
      <c r="K458" s="2" t="str">
        <f t="shared" si="47"/>
        <v>E37</v>
      </c>
      <c r="L458" s="2" t="str">
        <f t="shared" si="43"/>
        <v>E37 - Sewerage</v>
      </c>
      <c r="M458" s="2" t="s">
        <v>358</v>
      </c>
      <c r="N458" s="2" t="s">
        <v>359</v>
      </c>
      <c r="O458" s="2" t="s">
        <v>2286</v>
      </c>
      <c r="P458" s="2"/>
      <c r="Q458" s="2"/>
      <c r="R458" s="2"/>
      <c r="S458" s="15">
        <f t="shared" si="44"/>
        <v>41827</v>
      </c>
      <c r="T458" s="15" t="str">
        <f t="shared" si="45"/>
        <v/>
      </c>
      <c r="U458" s="15" t="str">
        <f t="shared" si="46"/>
        <v/>
      </c>
      <c r="V458" s="2"/>
    </row>
    <row r="459" spans="1:22">
      <c r="A459" s="2" t="s">
        <v>8908</v>
      </c>
      <c r="B459" s="2" t="s">
        <v>5575</v>
      </c>
      <c r="C459" s="2"/>
      <c r="D459" s="2" t="s">
        <v>2286</v>
      </c>
      <c r="E459" s="15">
        <v>41827</v>
      </c>
      <c r="F459" s="2"/>
      <c r="G459" s="2"/>
      <c r="H459" s="2">
        <f t="shared" si="42"/>
        <v>1</v>
      </c>
      <c r="I459" s="2"/>
      <c r="J459" s="22" t="s">
        <v>8907</v>
      </c>
      <c r="K459" s="2" t="str">
        <f t="shared" si="47"/>
        <v>E370</v>
      </c>
      <c r="L459" s="2" t="str">
        <f t="shared" si="43"/>
        <v>E37.0 - Sewerage</v>
      </c>
      <c r="M459" s="2" t="s">
        <v>358</v>
      </c>
      <c r="N459" s="2" t="s">
        <v>359</v>
      </c>
      <c r="O459" s="2" t="s">
        <v>2286</v>
      </c>
      <c r="P459" s="2"/>
      <c r="Q459" s="2"/>
      <c r="R459" s="2"/>
      <c r="S459" s="15">
        <f t="shared" si="44"/>
        <v>41827</v>
      </c>
      <c r="T459" s="15" t="str">
        <f t="shared" si="45"/>
        <v/>
      </c>
      <c r="U459" s="15" t="str">
        <f t="shared" si="46"/>
        <v/>
      </c>
      <c r="V459" s="2"/>
    </row>
    <row r="460" spans="1:22">
      <c r="A460" s="2" t="s">
        <v>8909</v>
      </c>
      <c r="B460" s="2" t="s">
        <v>5576</v>
      </c>
      <c r="C460" s="2"/>
      <c r="D460" s="2" t="s">
        <v>2286</v>
      </c>
      <c r="E460" s="15">
        <v>41827</v>
      </c>
      <c r="F460" s="2"/>
      <c r="G460" s="2"/>
      <c r="H460" s="2">
        <f t="shared" si="42"/>
        <v>1</v>
      </c>
      <c r="I460" s="2"/>
      <c r="J460" s="100" t="s">
        <v>8908</v>
      </c>
      <c r="K460" s="2" t="str">
        <f t="shared" si="47"/>
        <v>E3700</v>
      </c>
      <c r="L460" s="2" t="str">
        <f t="shared" si="43"/>
        <v>E37.0.0 - Sewerage</v>
      </c>
      <c r="M460" s="2"/>
      <c r="N460" s="2" t="s">
        <v>359</v>
      </c>
      <c r="O460" s="2" t="s">
        <v>2286</v>
      </c>
      <c r="P460" s="2"/>
      <c r="Q460" s="2"/>
      <c r="R460" s="2"/>
      <c r="S460" s="15">
        <f t="shared" si="44"/>
        <v>41827</v>
      </c>
      <c r="T460" s="15" t="str">
        <f t="shared" si="45"/>
        <v/>
      </c>
      <c r="U460" s="15" t="str">
        <f t="shared" si="46"/>
        <v/>
      </c>
      <c r="V460" s="2"/>
    </row>
    <row r="461" spans="1:22">
      <c r="A461" s="2" t="s">
        <v>8910</v>
      </c>
      <c r="B461" s="2" t="s">
        <v>5577</v>
      </c>
      <c r="C461" s="2"/>
      <c r="D461" s="2" t="s">
        <v>2286</v>
      </c>
      <c r="E461" s="15">
        <v>41827</v>
      </c>
      <c r="F461" s="2"/>
      <c r="G461" s="2"/>
      <c r="H461" s="2">
        <f t="shared" si="42"/>
        <v>1</v>
      </c>
      <c r="I461" s="2"/>
      <c r="J461" s="21" t="s">
        <v>8909</v>
      </c>
      <c r="K461" s="2" t="str">
        <f t="shared" si="47"/>
        <v>E38</v>
      </c>
      <c r="L461" s="2" t="str">
        <f t="shared" si="43"/>
        <v>E38 - Waste collection, treatment and disposal activities; materials recovery</v>
      </c>
      <c r="M461" s="2" t="s">
        <v>358</v>
      </c>
      <c r="N461" s="2" t="s">
        <v>359</v>
      </c>
      <c r="O461" s="2" t="s">
        <v>2286</v>
      </c>
      <c r="P461" s="2"/>
      <c r="Q461" s="2"/>
      <c r="R461" s="2"/>
      <c r="S461" s="15">
        <f t="shared" si="44"/>
        <v>41827</v>
      </c>
      <c r="T461" s="15" t="str">
        <f t="shared" si="45"/>
        <v/>
      </c>
      <c r="U461" s="15" t="str">
        <f t="shared" si="46"/>
        <v/>
      </c>
      <c r="V461" s="2"/>
    </row>
    <row r="462" spans="1:22">
      <c r="A462" s="2" t="s">
        <v>8911</v>
      </c>
      <c r="B462" s="2" t="s">
        <v>5578</v>
      </c>
      <c r="C462" s="2"/>
      <c r="D462" s="2" t="s">
        <v>2286</v>
      </c>
      <c r="E462" s="15">
        <v>41827</v>
      </c>
      <c r="F462" s="2"/>
      <c r="G462" s="2"/>
      <c r="H462" s="2">
        <f t="shared" si="42"/>
        <v>1</v>
      </c>
      <c r="I462" s="2"/>
      <c r="J462" s="22" t="s">
        <v>8910</v>
      </c>
      <c r="K462" s="2" t="str">
        <f t="shared" si="47"/>
        <v>E381</v>
      </c>
      <c r="L462" s="2" t="str">
        <f t="shared" si="43"/>
        <v>E38.1 - Waste collection</v>
      </c>
      <c r="M462" s="2" t="s">
        <v>358</v>
      </c>
      <c r="N462" s="2" t="s">
        <v>359</v>
      </c>
      <c r="O462" s="2" t="s">
        <v>2286</v>
      </c>
      <c r="P462" s="2"/>
      <c r="Q462" s="2"/>
      <c r="R462" s="2"/>
      <c r="S462" s="15">
        <f t="shared" si="44"/>
        <v>41827</v>
      </c>
      <c r="T462" s="15" t="str">
        <f t="shared" si="45"/>
        <v/>
      </c>
      <c r="U462" s="15" t="str">
        <f t="shared" si="46"/>
        <v/>
      </c>
      <c r="V462" s="2"/>
    </row>
    <row r="463" spans="1:22">
      <c r="A463" s="2" t="s">
        <v>8912</v>
      </c>
      <c r="B463" s="2" t="s">
        <v>5579</v>
      </c>
      <c r="C463" s="2"/>
      <c r="D463" s="2" t="s">
        <v>2286</v>
      </c>
      <c r="E463" s="15">
        <v>41827</v>
      </c>
      <c r="F463" s="2"/>
      <c r="G463" s="2"/>
      <c r="H463" s="2">
        <f t="shared" si="42"/>
        <v>1</v>
      </c>
      <c r="I463" s="2"/>
      <c r="J463" s="100" t="s">
        <v>8911</v>
      </c>
      <c r="K463" s="2" t="str">
        <f t="shared" si="47"/>
        <v>E3811</v>
      </c>
      <c r="L463" s="2" t="str">
        <f t="shared" si="43"/>
        <v>E38.1.1 - Collection of non-hazardous waste</v>
      </c>
      <c r="M463" s="2"/>
      <c r="N463" s="2" t="s">
        <v>359</v>
      </c>
      <c r="O463" s="2" t="s">
        <v>2286</v>
      </c>
      <c r="P463" s="2"/>
      <c r="Q463" s="2"/>
      <c r="R463" s="2"/>
      <c r="S463" s="15">
        <f t="shared" si="44"/>
        <v>41827</v>
      </c>
      <c r="T463" s="15" t="str">
        <f t="shared" si="45"/>
        <v/>
      </c>
      <c r="U463" s="15" t="str">
        <f t="shared" si="46"/>
        <v/>
      </c>
      <c r="V463" s="2"/>
    </row>
    <row r="464" spans="1:22">
      <c r="A464" s="2" t="s">
        <v>8913</v>
      </c>
      <c r="B464" s="2" t="s">
        <v>5580</v>
      </c>
      <c r="C464" s="2"/>
      <c r="D464" s="2" t="s">
        <v>2286</v>
      </c>
      <c r="E464" s="15">
        <v>41827</v>
      </c>
      <c r="F464" s="2"/>
      <c r="G464" s="2"/>
      <c r="H464" s="2">
        <f t="shared" si="42"/>
        <v>1</v>
      </c>
      <c r="I464" s="2"/>
      <c r="J464" s="100" t="s">
        <v>8912</v>
      </c>
      <c r="K464" s="2" t="str">
        <f t="shared" si="47"/>
        <v>E3812</v>
      </c>
      <c r="L464" s="2" t="str">
        <f t="shared" si="43"/>
        <v>E38.1.2 - Collection of hazardous waste</v>
      </c>
      <c r="M464" s="2"/>
      <c r="N464" s="2" t="s">
        <v>359</v>
      </c>
      <c r="O464" s="2" t="s">
        <v>2286</v>
      </c>
      <c r="P464" s="2"/>
      <c r="Q464" s="2"/>
      <c r="R464" s="2"/>
      <c r="S464" s="15">
        <f t="shared" si="44"/>
        <v>41827</v>
      </c>
      <c r="T464" s="15" t="str">
        <f t="shared" si="45"/>
        <v/>
      </c>
      <c r="U464" s="15" t="str">
        <f t="shared" si="46"/>
        <v/>
      </c>
      <c r="V464" s="2"/>
    </row>
    <row r="465" spans="1:22">
      <c r="A465" s="2" t="s">
        <v>8914</v>
      </c>
      <c r="B465" s="2" t="s">
        <v>5581</v>
      </c>
      <c r="C465" s="2"/>
      <c r="D465" s="2" t="s">
        <v>2286</v>
      </c>
      <c r="E465" s="15">
        <v>41827</v>
      </c>
      <c r="F465" s="2"/>
      <c r="G465" s="2"/>
      <c r="H465" s="2">
        <f t="shared" si="42"/>
        <v>1</v>
      </c>
      <c r="I465" s="2"/>
      <c r="J465" s="22" t="s">
        <v>8913</v>
      </c>
      <c r="K465" s="2" t="str">
        <f t="shared" si="47"/>
        <v>E382</v>
      </c>
      <c r="L465" s="2" t="str">
        <f t="shared" si="43"/>
        <v>E38.2 - Waste treatment and disposal</v>
      </c>
      <c r="M465" s="2" t="s">
        <v>358</v>
      </c>
      <c r="N465" s="2" t="s">
        <v>359</v>
      </c>
      <c r="O465" s="2" t="s">
        <v>2286</v>
      </c>
      <c r="P465" s="2"/>
      <c r="Q465" s="2"/>
      <c r="R465" s="2"/>
      <c r="S465" s="15">
        <f t="shared" si="44"/>
        <v>41827</v>
      </c>
      <c r="T465" s="15" t="str">
        <f t="shared" si="45"/>
        <v/>
      </c>
      <c r="U465" s="15" t="str">
        <f t="shared" si="46"/>
        <v/>
      </c>
      <c r="V465" s="2"/>
    </row>
    <row r="466" spans="1:22">
      <c r="A466" s="2" t="s">
        <v>8915</v>
      </c>
      <c r="B466" s="2" t="s">
        <v>5582</v>
      </c>
      <c r="C466" s="2"/>
      <c r="D466" s="2" t="s">
        <v>2286</v>
      </c>
      <c r="E466" s="15">
        <v>41827</v>
      </c>
      <c r="F466" s="2"/>
      <c r="G466" s="2"/>
      <c r="H466" s="2">
        <f t="shared" si="42"/>
        <v>1</v>
      </c>
      <c r="I466" s="2"/>
      <c r="J466" s="100" t="s">
        <v>8914</v>
      </c>
      <c r="K466" s="2" t="str">
        <f t="shared" si="47"/>
        <v>E3821</v>
      </c>
      <c r="L466" s="2" t="str">
        <f t="shared" si="43"/>
        <v>E38.2.1 - Treatment and disposal of non-hazardous waste</v>
      </c>
      <c r="M466" s="2"/>
      <c r="N466" s="2" t="s">
        <v>359</v>
      </c>
      <c r="O466" s="2" t="s">
        <v>2286</v>
      </c>
      <c r="P466" s="2"/>
      <c r="Q466" s="2"/>
      <c r="R466" s="2"/>
      <c r="S466" s="15">
        <f t="shared" si="44"/>
        <v>41827</v>
      </c>
      <c r="T466" s="15" t="str">
        <f t="shared" si="45"/>
        <v/>
      </c>
      <c r="U466" s="15" t="str">
        <f t="shared" si="46"/>
        <v/>
      </c>
      <c r="V466" s="2"/>
    </row>
    <row r="467" spans="1:22">
      <c r="A467" s="2" t="s">
        <v>8916</v>
      </c>
      <c r="B467" s="2" t="s">
        <v>5583</v>
      </c>
      <c r="C467" s="2"/>
      <c r="D467" s="2" t="s">
        <v>2286</v>
      </c>
      <c r="E467" s="15">
        <v>41827</v>
      </c>
      <c r="F467" s="2"/>
      <c r="G467" s="2"/>
      <c r="H467" s="2">
        <f t="shared" si="42"/>
        <v>1</v>
      </c>
      <c r="I467" s="2"/>
      <c r="J467" s="100" t="s">
        <v>8915</v>
      </c>
      <c r="K467" s="2" t="str">
        <f t="shared" si="47"/>
        <v>E3822</v>
      </c>
      <c r="L467" s="2" t="str">
        <f t="shared" si="43"/>
        <v>E38.2.2 - Treatment and disposal of hazardous waste</v>
      </c>
      <c r="M467" s="2"/>
      <c r="N467" s="2" t="s">
        <v>359</v>
      </c>
      <c r="O467" s="2" t="s">
        <v>2286</v>
      </c>
      <c r="P467" s="2"/>
      <c r="Q467" s="2"/>
      <c r="R467" s="2"/>
      <c r="S467" s="15">
        <f t="shared" si="44"/>
        <v>41827</v>
      </c>
      <c r="T467" s="15" t="str">
        <f t="shared" si="45"/>
        <v/>
      </c>
      <c r="U467" s="15" t="str">
        <f t="shared" si="46"/>
        <v/>
      </c>
      <c r="V467" s="2"/>
    </row>
    <row r="468" spans="1:22">
      <c r="A468" s="2" t="s">
        <v>8917</v>
      </c>
      <c r="B468" s="2" t="s">
        <v>5584</v>
      </c>
      <c r="C468" s="2"/>
      <c r="D468" s="2" t="s">
        <v>2286</v>
      </c>
      <c r="E468" s="15">
        <v>41827</v>
      </c>
      <c r="F468" s="2"/>
      <c r="G468" s="2"/>
      <c r="H468" s="2">
        <f t="shared" si="42"/>
        <v>1</v>
      </c>
      <c r="I468" s="2"/>
      <c r="J468" s="22" t="s">
        <v>8916</v>
      </c>
      <c r="K468" s="2" t="str">
        <f t="shared" si="47"/>
        <v>E383</v>
      </c>
      <c r="L468" s="2" t="str">
        <f t="shared" si="43"/>
        <v>E38.3 - Materials recovery</v>
      </c>
      <c r="M468" s="2" t="s">
        <v>358</v>
      </c>
      <c r="N468" s="2" t="s">
        <v>359</v>
      </c>
      <c r="O468" s="2" t="s">
        <v>2286</v>
      </c>
      <c r="P468" s="2"/>
      <c r="Q468" s="2"/>
      <c r="R468" s="2"/>
      <c r="S468" s="15">
        <f t="shared" si="44"/>
        <v>41827</v>
      </c>
      <c r="T468" s="15" t="str">
        <f t="shared" si="45"/>
        <v/>
      </c>
      <c r="U468" s="15" t="str">
        <f t="shared" si="46"/>
        <v/>
      </c>
      <c r="V468" s="2"/>
    </row>
    <row r="469" spans="1:22">
      <c r="A469" s="2" t="s">
        <v>8918</v>
      </c>
      <c r="B469" s="2" t="s">
        <v>5585</v>
      </c>
      <c r="C469" s="2"/>
      <c r="D469" s="2" t="s">
        <v>2286</v>
      </c>
      <c r="E469" s="15">
        <v>41827</v>
      </c>
      <c r="F469" s="2"/>
      <c r="G469" s="2"/>
      <c r="H469" s="2">
        <f t="shared" si="42"/>
        <v>1</v>
      </c>
      <c r="I469" s="2"/>
      <c r="J469" s="100" t="s">
        <v>8917</v>
      </c>
      <c r="K469" s="2" t="str">
        <f t="shared" si="47"/>
        <v>E3831</v>
      </c>
      <c r="L469" s="2" t="str">
        <f t="shared" si="43"/>
        <v>E38.3.1 - Dismantling of wrecks</v>
      </c>
      <c r="M469" s="2"/>
      <c r="N469" s="2" t="s">
        <v>359</v>
      </c>
      <c r="O469" s="2" t="s">
        <v>2286</v>
      </c>
      <c r="P469" s="2"/>
      <c r="Q469" s="2"/>
      <c r="R469" s="2"/>
      <c r="S469" s="15">
        <f t="shared" si="44"/>
        <v>41827</v>
      </c>
      <c r="T469" s="15" t="str">
        <f t="shared" si="45"/>
        <v/>
      </c>
      <c r="U469" s="15" t="str">
        <f t="shared" si="46"/>
        <v/>
      </c>
      <c r="V469" s="2"/>
    </row>
    <row r="470" spans="1:22">
      <c r="A470" s="2" t="s">
        <v>8919</v>
      </c>
      <c r="B470" s="2" t="s">
        <v>5586</v>
      </c>
      <c r="C470" s="2"/>
      <c r="D470" s="2" t="s">
        <v>2286</v>
      </c>
      <c r="E470" s="15">
        <v>41827</v>
      </c>
      <c r="F470" s="2"/>
      <c r="G470" s="2"/>
      <c r="H470" s="2">
        <f t="shared" si="42"/>
        <v>1</v>
      </c>
      <c r="I470" s="2"/>
      <c r="J470" s="100" t="s">
        <v>8918</v>
      </c>
      <c r="K470" s="2" t="str">
        <f t="shared" si="47"/>
        <v>E3832</v>
      </c>
      <c r="L470" s="2" t="str">
        <f t="shared" si="43"/>
        <v>E38.3.2 - Recovery of sorted materials</v>
      </c>
      <c r="M470" s="2"/>
      <c r="N470" s="2" t="s">
        <v>359</v>
      </c>
      <c r="O470" s="2" t="s">
        <v>2286</v>
      </c>
      <c r="P470" s="2"/>
      <c r="Q470" s="2"/>
      <c r="R470" s="2"/>
      <c r="S470" s="15">
        <f t="shared" si="44"/>
        <v>41827</v>
      </c>
      <c r="T470" s="15" t="str">
        <f t="shared" si="45"/>
        <v/>
      </c>
      <c r="U470" s="15" t="str">
        <f t="shared" si="46"/>
        <v/>
      </c>
      <c r="V470" s="2"/>
    </row>
    <row r="471" spans="1:22">
      <c r="A471" s="2" t="s">
        <v>8920</v>
      </c>
      <c r="B471" s="2" t="s">
        <v>5587</v>
      </c>
      <c r="C471" s="2"/>
      <c r="D471" s="2" t="s">
        <v>2286</v>
      </c>
      <c r="E471" s="15">
        <v>41827</v>
      </c>
      <c r="F471" s="2"/>
      <c r="G471" s="2"/>
      <c r="H471" s="2">
        <f t="shared" si="42"/>
        <v>1</v>
      </c>
      <c r="I471" s="2"/>
      <c r="J471" s="21" t="s">
        <v>8919</v>
      </c>
      <c r="K471" s="2" t="str">
        <f t="shared" si="47"/>
        <v>E39</v>
      </c>
      <c r="L471" s="2" t="str">
        <f t="shared" si="43"/>
        <v>E39 - Remediation activities and other waste management services</v>
      </c>
      <c r="M471" s="2" t="s">
        <v>358</v>
      </c>
      <c r="N471" s="2" t="s">
        <v>359</v>
      </c>
      <c r="O471" s="2" t="s">
        <v>2286</v>
      </c>
      <c r="P471" s="2"/>
      <c r="Q471" s="2"/>
      <c r="R471" s="2"/>
      <c r="S471" s="15">
        <f t="shared" si="44"/>
        <v>41827</v>
      </c>
      <c r="T471" s="15" t="str">
        <f t="shared" si="45"/>
        <v/>
      </c>
      <c r="U471" s="15" t="str">
        <f t="shared" si="46"/>
        <v/>
      </c>
      <c r="V471" s="2"/>
    </row>
    <row r="472" spans="1:22">
      <c r="A472" s="2" t="s">
        <v>8921</v>
      </c>
      <c r="B472" s="2" t="s">
        <v>5588</v>
      </c>
      <c r="C472" s="2"/>
      <c r="D472" s="2" t="s">
        <v>2286</v>
      </c>
      <c r="E472" s="15">
        <v>41827</v>
      </c>
      <c r="F472" s="2"/>
      <c r="G472" s="2"/>
      <c r="H472" s="2">
        <f t="shared" si="42"/>
        <v>1</v>
      </c>
      <c r="I472" s="2"/>
      <c r="J472" s="22" t="s">
        <v>8920</v>
      </c>
      <c r="K472" s="2" t="str">
        <f t="shared" si="47"/>
        <v>E390</v>
      </c>
      <c r="L472" s="2" t="str">
        <f t="shared" si="43"/>
        <v>E39.0 - Remediation activities and other waste management services</v>
      </c>
      <c r="M472" s="2" t="s">
        <v>358</v>
      </c>
      <c r="N472" s="2" t="s">
        <v>359</v>
      </c>
      <c r="O472" s="2" t="s">
        <v>2286</v>
      </c>
      <c r="P472" s="2"/>
      <c r="Q472" s="2"/>
      <c r="R472" s="2"/>
      <c r="S472" s="15">
        <f t="shared" si="44"/>
        <v>41827</v>
      </c>
      <c r="T472" s="15" t="str">
        <f t="shared" si="45"/>
        <v/>
      </c>
      <c r="U472" s="15" t="str">
        <f t="shared" si="46"/>
        <v/>
      </c>
      <c r="V472" s="2"/>
    </row>
    <row r="473" spans="1:22">
      <c r="A473" s="18" t="s">
        <v>8922</v>
      </c>
      <c r="B473" s="2" t="s">
        <v>5624</v>
      </c>
      <c r="C473" s="2"/>
      <c r="D473" s="2" t="s">
        <v>2286</v>
      </c>
      <c r="E473" s="15">
        <v>41827</v>
      </c>
      <c r="F473" s="2"/>
      <c r="G473" s="2"/>
      <c r="H473" s="2">
        <f t="shared" si="42"/>
        <v>1</v>
      </c>
      <c r="I473" s="2"/>
      <c r="J473" s="100" t="s">
        <v>8921</v>
      </c>
      <c r="K473" s="2" t="str">
        <f t="shared" si="47"/>
        <v>E3900</v>
      </c>
      <c r="L473" s="2" t="str">
        <f t="shared" si="43"/>
        <v>E39.0.0 - Remediation activities and other waste management services</v>
      </c>
      <c r="M473" s="2"/>
      <c r="N473" s="2" t="s">
        <v>359</v>
      </c>
      <c r="O473" s="2" t="s">
        <v>2286</v>
      </c>
      <c r="P473" s="2"/>
      <c r="Q473" s="2"/>
      <c r="R473" s="2"/>
      <c r="S473" s="15">
        <f t="shared" si="44"/>
        <v>41827</v>
      </c>
      <c r="T473" s="15" t="str">
        <f t="shared" si="45"/>
        <v/>
      </c>
      <c r="U473" s="15" t="str">
        <f t="shared" si="46"/>
        <v/>
      </c>
      <c r="V473" s="2"/>
    </row>
    <row r="474" spans="1:22">
      <c r="A474" s="2" t="s">
        <v>8923</v>
      </c>
      <c r="B474" s="2" t="s">
        <v>5590</v>
      </c>
      <c r="C474" s="2"/>
      <c r="D474" s="2" t="s">
        <v>2286</v>
      </c>
      <c r="E474" s="15">
        <v>41827</v>
      </c>
      <c r="F474" s="2"/>
      <c r="G474" s="2"/>
      <c r="H474" s="2">
        <f t="shared" si="42"/>
        <v>1</v>
      </c>
      <c r="I474" s="2"/>
      <c r="J474" s="19" t="s">
        <v>8922</v>
      </c>
      <c r="K474" s="2" t="str">
        <f t="shared" si="47"/>
        <v>F</v>
      </c>
      <c r="L474" s="2" t="str">
        <f t="shared" si="43"/>
        <v>F - Construction</v>
      </c>
      <c r="M474" s="2" t="s">
        <v>358</v>
      </c>
      <c r="N474" s="2" t="s">
        <v>359</v>
      </c>
      <c r="O474" s="2" t="s">
        <v>2286</v>
      </c>
      <c r="P474" s="2"/>
      <c r="Q474" s="2"/>
      <c r="R474" s="2"/>
      <c r="S474" s="15">
        <f t="shared" si="44"/>
        <v>41827</v>
      </c>
      <c r="T474" s="15" t="str">
        <f t="shared" si="45"/>
        <v/>
      </c>
      <c r="U474" s="15" t="str">
        <f t="shared" si="46"/>
        <v/>
      </c>
      <c r="V474" s="2"/>
    </row>
    <row r="475" spans="1:22">
      <c r="A475" s="2" t="s">
        <v>8924</v>
      </c>
      <c r="B475" s="2" t="s">
        <v>5591</v>
      </c>
      <c r="C475" s="2"/>
      <c r="D475" s="2" t="s">
        <v>2286</v>
      </c>
      <c r="E475" s="15">
        <v>41827</v>
      </c>
      <c r="F475" s="2"/>
      <c r="G475" s="2"/>
      <c r="H475" s="2">
        <f t="shared" si="42"/>
        <v>1</v>
      </c>
      <c r="I475" s="2"/>
      <c r="J475" s="21" t="s">
        <v>8923</v>
      </c>
      <c r="K475" s="2" t="str">
        <f t="shared" si="47"/>
        <v>F41</v>
      </c>
      <c r="L475" s="2" t="str">
        <f t="shared" si="43"/>
        <v>F41 - Construction of buildings</v>
      </c>
      <c r="M475" s="2" t="s">
        <v>358</v>
      </c>
      <c r="N475" s="2" t="s">
        <v>359</v>
      </c>
      <c r="O475" s="2" t="s">
        <v>2286</v>
      </c>
      <c r="P475" s="2"/>
      <c r="Q475" s="2"/>
      <c r="R475" s="2"/>
      <c r="S475" s="15">
        <f t="shared" si="44"/>
        <v>41827</v>
      </c>
      <c r="T475" s="15" t="str">
        <f t="shared" si="45"/>
        <v/>
      </c>
      <c r="U475" s="15" t="str">
        <f t="shared" si="46"/>
        <v/>
      </c>
      <c r="V475" s="2"/>
    </row>
    <row r="476" spans="1:22">
      <c r="A476" s="2" t="s">
        <v>8925</v>
      </c>
      <c r="B476" s="2" t="s">
        <v>5592</v>
      </c>
      <c r="C476" s="2"/>
      <c r="D476" s="2" t="s">
        <v>2286</v>
      </c>
      <c r="E476" s="15">
        <v>41827</v>
      </c>
      <c r="F476" s="2"/>
      <c r="G476" s="2"/>
      <c r="H476" s="2">
        <f t="shared" si="42"/>
        <v>1</v>
      </c>
      <c r="I476" s="2"/>
      <c r="J476" s="22" t="s">
        <v>8924</v>
      </c>
      <c r="K476" s="2" t="str">
        <f t="shared" si="47"/>
        <v>F411</v>
      </c>
      <c r="L476" s="2" t="str">
        <f t="shared" si="43"/>
        <v>F41.1 - Development of building projects</v>
      </c>
      <c r="M476" s="2" t="s">
        <v>358</v>
      </c>
      <c r="N476" s="2" t="s">
        <v>359</v>
      </c>
      <c r="O476" s="2" t="s">
        <v>2286</v>
      </c>
      <c r="P476" s="2"/>
      <c r="Q476" s="2"/>
      <c r="R476" s="2"/>
      <c r="S476" s="15">
        <f t="shared" si="44"/>
        <v>41827</v>
      </c>
      <c r="T476" s="15" t="str">
        <f t="shared" si="45"/>
        <v/>
      </c>
      <c r="U476" s="15" t="str">
        <f t="shared" si="46"/>
        <v/>
      </c>
      <c r="V476" s="2"/>
    </row>
    <row r="477" spans="1:22">
      <c r="A477" s="2" t="s">
        <v>8926</v>
      </c>
      <c r="B477" s="2" t="s">
        <v>5593</v>
      </c>
      <c r="C477" s="2"/>
      <c r="D477" s="2" t="s">
        <v>2286</v>
      </c>
      <c r="E477" s="15">
        <v>41827</v>
      </c>
      <c r="F477" s="2"/>
      <c r="G477" s="2"/>
      <c r="H477" s="2">
        <f t="shared" si="42"/>
        <v>1</v>
      </c>
      <c r="I477" s="2"/>
      <c r="J477" s="100" t="s">
        <v>8925</v>
      </c>
      <c r="K477" s="2" t="str">
        <f t="shared" si="47"/>
        <v>F4110</v>
      </c>
      <c r="L477" s="2" t="str">
        <f t="shared" si="43"/>
        <v>F41.1.0 - Development of building projects</v>
      </c>
      <c r="M477" s="2"/>
      <c r="N477" s="2" t="s">
        <v>359</v>
      </c>
      <c r="O477" s="2" t="s">
        <v>2286</v>
      </c>
      <c r="P477" s="2"/>
      <c r="Q477" s="2"/>
      <c r="R477" s="2"/>
      <c r="S477" s="15">
        <f t="shared" si="44"/>
        <v>41827</v>
      </c>
      <c r="T477" s="15" t="str">
        <f t="shared" si="45"/>
        <v/>
      </c>
      <c r="U477" s="15" t="str">
        <f t="shared" si="46"/>
        <v/>
      </c>
      <c r="V477" s="2"/>
    </row>
    <row r="478" spans="1:22">
      <c r="A478" s="2" t="s">
        <v>8927</v>
      </c>
      <c r="B478" s="2" t="s">
        <v>5594</v>
      </c>
      <c r="C478" s="2"/>
      <c r="D478" s="2" t="s">
        <v>2286</v>
      </c>
      <c r="E478" s="15">
        <v>41827</v>
      </c>
      <c r="F478" s="2"/>
      <c r="G478" s="2"/>
      <c r="H478" s="2">
        <f t="shared" si="42"/>
        <v>1</v>
      </c>
      <c r="I478" s="2"/>
      <c r="J478" s="22" t="s">
        <v>8926</v>
      </c>
      <c r="K478" s="2" t="str">
        <f t="shared" si="47"/>
        <v>F412</v>
      </c>
      <c r="L478" s="2" t="str">
        <f t="shared" si="43"/>
        <v>F41.2 - Construction of residential and non-residential buildings</v>
      </c>
      <c r="M478" s="2" t="s">
        <v>358</v>
      </c>
      <c r="N478" s="2" t="s">
        <v>359</v>
      </c>
      <c r="O478" s="2" t="s">
        <v>2286</v>
      </c>
      <c r="P478" s="2"/>
      <c r="Q478" s="2"/>
      <c r="R478" s="2"/>
      <c r="S478" s="15">
        <f t="shared" si="44"/>
        <v>41827</v>
      </c>
      <c r="T478" s="15" t="str">
        <f t="shared" si="45"/>
        <v/>
      </c>
      <c r="U478" s="15" t="str">
        <f t="shared" si="46"/>
        <v/>
      </c>
      <c r="V478" s="2"/>
    </row>
    <row r="479" spans="1:22">
      <c r="A479" s="2" t="s">
        <v>8928</v>
      </c>
      <c r="B479" s="2" t="s">
        <v>5595</v>
      </c>
      <c r="C479" s="2"/>
      <c r="D479" s="2" t="s">
        <v>2286</v>
      </c>
      <c r="E479" s="15">
        <v>41827</v>
      </c>
      <c r="F479" s="2"/>
      <c r="G479" s="2"/>
      <c r="H479" s="2">
        <f t="shared" si="42"/>
        <v>1</v>
      </c>
      <c r="I479" s="2"/>
      <c r="J479" s="100" t="s">
        <v>8927</v>
      </c>
      <c r="K479" s="2" t="str">
        <f t="shared" si="47"/>
        <v>F4120</v>
      </c>
      <c r="L479" s="2" t="str">
        <f t="shared" si="43"/>
        <v>F41.2.0 - Construction of residential and non-residential buildings</v>
      </c>
      <c r="M479" s="2"/>
      <c r="N479" s="2" t="s">
        <v>359</v>
      </c>
      <c r="O479" s="2" t="s">
        <v>2286</v>
      </c>
      <c r="P479" s="2"/>
      <c r="Q479" s="2"/>
      <c r="R479" s="2"/>
      <c r="S479" s="15">
        <f t="shared" si="44"/>
        <v>41827</v>
      </c>
      <c r="T479" s="15" t="str">
        <f t="shared" si="45"/>
        <v/>
      </c>
      <c r="U479" s="15" t="str">
        <f t="shared" si="46"/>
        <v/>
      </c>
      <c r="V479" s="2"/>
    </row>
    <row r="480" spans="1:22">
      <c r="A480" s="2" t="s">
        <v>8929</v>
      </c>
      <c r="B480" s="2" t="s">
        <v>5596</v>
      </c>
      <c r="C480" s="2"/>
      <c r="D480" s="2" t="s">
        <v>2286</v>
      </c>
      <c r="E480" s="15">
        <v>41827</v>
      </c>
      <c r="F480" s="2"/>
      <c r="G480" s="2"/>
      <c r="H480" s="2">
        <f t="shared" si="42"/>
        <v>1</v>
      </c>
      <c r="I480" s="2"/>
      <c r="J480" s="21" t="s">
        <v>8928</v>
      </c>
      <c r="K480" s="2" t="str">
        <f t="shared" si="47"/>
        <v>F42</v>
      </c>
      <c r="L480" s="2" t="str">
        <f t="shared" si="43"/>
        <v>F42 - Civil engineering</v>
      </c>
      <c r="M480" s="2" t="s">
        <v>358</v>
      </c>
      <c r="N480" s="2" t="s">
        <v>359</v>
      </c>
      <c r="O480" s="2" t="s">
        <v>2286</v>
      </c>
      <c r="P480" s="2"/>
      <c r="Q480" s="2"/>
      <c r="R480" s="2"/>
      <c r="S480" s="15">
        <f t="shared" si="44"/>
        <v>41827</v>
      </c>
      <c r="T480" s="15" t="str">
        <f t="shared" si="45"/>
        <v/>
      </c>
      <c r="U480" s="15" t="str">
        <f t="shared" si="46"/>
        <v/>
      </c>
      <c r="V480" s="2"/>
    </row>
    <row r="481" spans="1:22">
      <c r="A481" s="2" t="s">
        <v>8930</v>
      </c>
      <c r="B481" s="2" t="s">
        <v>5597</v>
      </c>
      <c r="C481" s="2"/>
      <c r="D481" s="2" t="s">
        <v>2286</v>
      </c>
      <c r="E481" s="15">
        <v>41827</v>
      </c>
      <c r="F481" s="2"/>
      <c r="G481" s="2"/>
      <c r="H481" s="2">
        <f t="shared" si="42"/>
        <v>1</v>
      </c>
      <c r="I481" s="2"/>
      <c r="J481" s="22" t="s">
        <v>8929</v>
      </c>
      <c r="K481" s="2" t="str">
        <f t="shared" si="47"/>
        <v>F421</v>
      </c>
      <c r="L481" s="2" t="str">
        <f t="shared" si="43"/>
        <v>F42.1 - Construction of roads and railways</v>
      </c>
      <c r="M481" s="2" t="s">
        <v>358</v>
      </c>
      <c r="N481" s="2" t="s">
        <v>359</v>
      </c>
      <c r="O481" s="2" t="s">
        <v>2286</v>
      </c>
      <c r="P481" s="2"/>
      <c r="Q481" s="2"/>
      <c r="R481" s="2"/>
      <c r="S481" s="15">
        <f t="shared" si="44"/>
        <v>41827</v>
      </c>
      <c r="T481" s="15" t="str">
        <f t="shared" si="45"/>
        <v/>
      </c>
      <c r="U481" s="15" t="str">
        <f t="shared" si="46"/>
        <v/>
      </c>
      <c r="V481" s="2"/>
    </row>
    <row r="482" spans="1:22">
      <c r="A482" s="2" t="s">
        <v>8931</v>
      </c>
      <c r="B482" s="2" t="s">
        <v>5598</v>
      </c>
      <c r="C482" s="2"/>
      <c r="D482" s="2" t="s">
        <v>2286</v>
      </c>
      <c r="E482" s="15">
        <v>41827</v>
      </c>
      <c r="F482" s="2"/>
      <c r="G482" s="2"/>
      <c r="H482" s="2">
        <f t="shared" si="42"/>
        <v>1</v>
      </c>
      <c r="I482" s="2"/>
      <c r="J482" s="100" t="s">
        <v>8930</v>
      </c>
      <c r="K482" s="2" t="str">
        <f t="shared" si="47"/>
        <v>F4211</v>
      </c>
      <c r="L482" s="2" t="str">
        <f t="shared" si="43"/>
        <v>F42.1.1 - Construction of roads and motorways</v>
      </c>
      <c r="M482" s="2"/>
      <c r="N482" s="2" t="s">
        <v>359</v>
      </c>
      <c r="O482" s="2" t="s">
        <v>2286</v>
      </c>
      <c r="P482" s="2"/>
      <c r="Q482" s="2"/>
      <c r="R482" s="2"/>
      <c r="S482" s="15">
        <f t="shared" si="44"/>
        <v>41827</v>
      </c>
      <c r="T482" s="15" t="str">
        <f t="shared" si="45"/>
        <v/>
      </c>
      <c r="U482" s="15" t="str">
        <f t="shared" si="46"/>
        <v/>
      </c>
      <c r="V482" s="2"/>
    </row>
    <row r="483" spans="1:22">
      <c r="A483" s="2" t="s">
        <v>8932</v>
      </c>
      <c r="B483" s="2" t="s">
        <v>5599</v>
      </c>
      <c r="C483" s="2"/>
      <c r="D483" s="2" t="s">
        <v>2286</v>
      </c>
      <c r="E483" s="15">
        <v>41827</v>
      </c>
      <c r="F483" s="2"/>
      <c r="G483" s="2"/>
      <c r="H483" s="2">
        <f t="shared" si="42"/>
        <v>1</v>
      </c>
      <c r="I483" s="2"/>
      <c r="J483" s="100" t="s">
        <v>8931</v>
      </c>
      <c r="K483" s="2" t="str">
        <f t="shared" si="47"/>
        <v>F4212</v>
      </c>
      <c r="L483" s="2" t="str">
        <f t="shared" si="43"/>
        <v>F42.1.2 - Construction of railways and underground railways</v>
      </c>
      <c r="M483" s="2"/>
      <c r="N483" s="2" t="s">
        <v>359</v>
      </c>
      <c r="O483" s="2" t="s">
        <v>2286</v>
      </c>
      <c r="P483" s="2"/>
      <c r="Q483" s="2"/>
      <c r="R483" s="2"/>
      <c r="S483" s="15">
        <f t="shared" si="44"/>
        <v>41827</v>
      </c>
      <c r="T483" s="15" t="str">
        <f t="shared" si="45"/>
        <v/>
      </c>
      <c r="U483" s="15" t="str">
        <f t="shared" si="46"/>
        <v/>
      </c>
      <c r="V483" s="2"/>
    </row>
    <row r="484" spans="1:22">
      <c r="A484" s="2" t="s">
        <v>8933</v>
      </c>
      <c r="B484" s="2" t="s">
        <v>5600</v>
      </c>
      <c r="C484" s="2"/>
      <c r="D484" s="2" t="s">
        <v>2286</v>
      </c>
      <c r="E484" s="15">
        <v>41827</v>
      </c>
      <c r="F484" s="2"/>
      <c r="G484" s="2"/>
      <c r="H484" s="2">
        <f t="shared" si="42"/>
        <v>1</v>
      </c>
      <c r="I484" s="2"/>
      <c r="J484" s="100" t="s">
        <v>8932</v>
      </c>
      <c r="K484" s="2" t="str">
        <f t="shared" si="47"/>
        <v>F4213</v>
      </c>
      <c r="L484" s="2" t="str">
        <f t="shared" si="43"/>
        <v>F42.1.3 - Construction of bridges and tunnels</v>
      </c>
      <c r="M484" s="2"/>
      <c r="N484" s="2" t="s">
        <v>359</v>
      </c>
      <c r="O484" s="2" t="s">
        <v>2286</v>
      </c>
      <c r="P484" s="2"/>
      <c r="Q484" s="2"/>
      <c r="R484" s="2"/>
      <c r="S484" s="15">
        <f t="shared" si="44"/>
        <v>41827</v>
      </c>
      <c r="T484" s="15" t="str">
        <f t="shared" si="45"/>
        <v/>
      </c>
      <c r="U484" s="15" t="str">
        <f t="shared" si="46"/>
        <v/>
      </c>
      <c r="V484" s="2"/>
    </row>
    <row r="485" spans="1:22">
      <c r="A485" s="2" t="s">
        <v>8934</v>
      </c>
      <c r="B485" s="2" t="s">
        <v>5601</v>
      </c>
      <c r="C485" s="2"/>
      <c r="D485" s="2" t="s">
        <v>2286</v>
      </c>
      <c r="E485" s="15">
        <v>41827</v>
      </c>
      <c r="F485" s="2"/>
      <c r="G485" s="2"/>
      <c r="H485" s="2">
        <f t="shared" si="42"/>
        <v>1</v>
      </c>
      <c r="I485" s="2"/>
      <c r="J485" s="22" t="s">
        <v>8933</v>
      </c>
      <c r="K485" s="2" t="str">
        <f t="shared" si="47"/>
        <v>F422</v>
      </c>
      <c r="L485" s="2" t="str">
        <f t="shared" si="43"/>
        <v>F42.2 - Construction of utility projects</v>
      </c>
      <c r="M485" s="2" t="s">
        <v>358</v>
      </c>
      <c r="N485" s="2" t="s">
        <v>359</v>
      </c>
      <c r="O485" s="2" t="s">
        <v>2286</v>
      </c>
      <c r="P485" s="2"/>
      <c r="Q485" s="2"/>
      <c r="R485" s="2"/>
      <c r="S485" s="15">
        <f t="shared" si="44"/>
        <v>41827</v>
      </c>
      <c r="T485" s="15" t="str">
        <f t="shared" si="45"/>
        <v/>
      </c>
      <c r="U485" s="15" t="str">
        <f t="shared" si="46"/>
        <v/>
      </c>
      <c r="V485" s="2"/>
    </row>
    <row r="486" spans="1:22">
      <c r="A486" s="2" t="s">
        <v>8935</v>
      </c>
      <c r="B486" s="2" t="s">
        <v>5602</v>
      </c>
      <c r="C486" s="2"/>
      <c r="D486" s="2" t="s">
        <v>2286</v>
      </c>
      <c r="E486" s="15">
        <v>41827</v>
      </c>
      <c r="F486" s="2"/>
      <c r="G486" s="2"/>
      <c r="H486" s="2">
        <f t="shared" si="42"/>
        <v>1</v>
      </c>
      <c r="I486" s="2"/>
      <c r="J486" s="100" t="s">
        <v>8934</v>
      </c>
      <c r="K486" s="2" t="str">
        <f t="shared" si="47"/>
        <v>F4221</v>
      </c>
      <c r="L486" s="2" t="str">
        <f t="shared" si="43"/>
        <v>F42.2.1 - Construction of utility projects for fluids</v>
      </c>
      <c r="M486" s="2"/>
      <c r="N486" s="2" t="s">
        <v>359</v>
      </c>
      <c r="O486" s="2" t="s">
        <v>2286</v>
      </c>
      <c r="P486" s="2"/>
      <c r="Q486" s="2"/>
      <c r="R486" s="2"/>
      <c r="S486" s="15">
        <f t="shared" si="44"/>
        <v>41827</v>
      </c>
      <c r="T486" s="15" t="str">
        <f t="shared" si="45"/>
        <v/>
      </c>
      <c r="U486" s="15" t="str">
        <f t="shared" si="46"/>
        <v/>
      </c>
      <c r="V486" s="2"/>
    </row>
    <row r="487" spans="1:22">
      <c r="A487" s="2" t="s">
        <v>8936</v>
      </c>
      <c r="B487" s="2" t="s">
        <v>5603</v>
      </c>
      <c r="C487" s="2"/>
      <c r="D487" s="2" t="s">
        <v>2286</v>
      </c>
      <c r="E487" s="15">
        <v>41827</v>
      </c>
      <c r="F487" s="2"/>
      <c r="G487" s="2"/>
      <c r="H487" s="2">
        <f t="shared" si="42"/>
        <v>1</v>
      </c>
      <c r="I487" s="2"/>
      <c r="J487" s="100" t="s">
        <v>8935</v>
      </c>
      <c r="K487" s="2" t="str">
        <f t="shared" si="47"/>
        <v>F4222</v>
      </c>
      <c r="L487" s="2" t="str">
        <f t="shared" si="43"/>
        <v>F42.2.2 - Construction of utility projects for electricity and telecommunications</v>
      </c>
      <c r="M487" s="2"/>
      <c r="N487" s="2" t="s">
        <v>359</v>
      </c>
      <c r="O487" s="2" t="s">
        <v>2286</v>
      </c>
      <c r="P487" s="2"/>
      <c r="Q487" s="2"/>
      <c r="R487" s="2"/>
      <c r="S487" s="15">
        <f t="shared" si="44"/>
        <v>41827</v>
      </c>
      <c r="T487" s="15" t="str">
        <f t="shared" si="45"/>
        <v/>
      </c>
      <c r="U487" s="15" t="str">
        <f t="shared" si="46"/>
        <v/>
      </c>
      <c r="V487" s="2"/>
    </row>
    <row r="488" spans="1:22">
      <c r="A488" s="2" t="s">
        <v>8937</v>
      </c>
      <c r="B488" s="2" t="s">
        <v>5604</v>
      </c>
      <c r="C488" s="2"/>
      <c r="D488" s="2" t="s">
        <v>2286</v>
      </c>
      <c r="E488" s="15">
        <v>41827</v>
      </c>
      <c r="F488" s="2"/>
      <c r="G488" s="2"/>
      <c r="H488" s="2">
        <f t="shared" si="42"/>
        <v>1</v>
      </c>
      <c r="I488" s="2"/>
      <c r="J488" s="22" t="s">
        <v>8936</v>
      </c>
      <c r="K488" s="2" t="str">
        <f t="shared" si="47"/>
        <v>F429</v>
      </c>
      <c r="L488" s="2" t="str">
        <f t="shared" si="43"/>
        <v>F42.9 - Construction of other civil engineering projects</v>
      </c>
      <c r="M488" s="2" t="s">
        <v>358</v>
      </c>
      <c r="N488" s="2" t="s">
        <v>359</v>
      </c>
      <c r="O488" s="2" t="s">
        <v>2286</v>
      </c>
      <c r="P488" s="2"/>
      <c r="Q488" s="2"/>
      <c r="R488" s="2"/>
      <c r="S488" s="15">
        <f t="shared" si="44"/>
        <v>41827</v>
      </c>
      <c r="T488" s="15" t="str">
        <f t="shared" si="45"/>
        <v/>
      </c>
      <c r="U488" s="15" t="str">
        <f t="shared" si="46"/>
        <v/>
      </c>
      <c r="V488" s="2"/>
    </row>
    <row r="489" spans="1:22">
      <c r="A489" s="2" t="s">
        <v>8938</v>
      </c>
      <c r="B489" s="2" t="s">
        <v>5605</v>
      </c>
      <c r="C489" s="2"/>
      <c r="D489" s="2" t="s">
        <v>2286</v>
      </c>
      <c r="E489" s="15">
        <v>41827</v>
      </c>
      <c r="F489" s="2"/>
      <c r="G489" s="2"/>
      <c r="H489" s="2">
        <f t="shared" si="42"/>
        <v>1</v>
      </c>
      <c r="I489" s="2"/>
      <c r="J489" s="100" t="s">
        <v>8937</v>
      </c>
      <c r="K489" s="2" t="str">
        <f t="shared" si="47"/>
        <v>F4291</v>
      </c>
      <c r="L489" s="2" t="str">
        <f t="shared" si="43"/>
        <v>F42.9.1 - Construction of water projects</v>
      </c>
      <c r="M489" s="2"/>
      <c r="N489" s="2" t="s">
        <v>359</v>
      </c>
      <c r="O489" s="2" t="s">
        <v>2286</v>
      </c>
      <c r="P489" s="2"/>
      <c r="Q489" s="2"/>
      <c r="R489" s="2"/>
      <c r="S489" s="15">
        <f t="shared" si="44"/>
        <v>41827</v>
      </c>
      <c r="T489" s="15" t="str">
        <f t="shared" si="45"/>
        <v/>
      </c>
      <c r="U489" s="15" t="str">
        <f t="shared" si="46"/>
        <v/>
      </c>
      <c r="V489" s="2"/>
    </row>
    <row r="490" spans="1:22">
      <c r="A490" s="2" t="s">
        <v>8939</v>
      </c>
      <c r="B490" s="2" t="s">
        <v>5606</v>
      </c>
      <c r="C490" s="2"/>
      <c r="D490" s="2" t="s">
        <v>2286</v>
      </c>
      <c r="E490" s="15">
        <v>41827</v>
      </c>
      <c r="F490" s="2"/>
      <c r="G490" s="2"/>
      <c r="H490" s="2">
        <f t="shared" si="42"/>
        <v>1</v>
      </c>
      <c r="I490" s="2"/>
      <c r="J490" s="100" t="s">
        <v>8938</v>
      </c>
      <c r="K490" s="2" t="str">
        <f t="shared" si="47"/>
        <v>F4299</v>
      </c>
      <c r="L490" s="2" t="str">
        <f t="shared" si="43"/>
        <v>F42.9.9 - Construction of other civil engineering projects n.e.c.</v>
      </c>
      <c r="M490" s="2"/>
      <c r="N490" s="2" t="s">
        <v>359</v>
      </c>
      <c r="O490" s="2" t="s">
        <v>2286</v>
      </c>
      <c r="P490" s="2"/>
      <c r="Q490" s="2"/>
      <c r="R490" s="2"/>
      <c r="S490" s="15">
        <f t="shared" si="44"/>
        <v>41827</v>
      </c>
      <c r="T490" s="15" t="str">
        <f t="shared" si="45"/>
        <v/>
      </c>
      <c r="U490" s="15" t="str">
        <f t="shared" si="46"/>
        <v/>
      </c>
      <c r="V490" s="2"/>
    </row>
    <row r="491" spans="1:22">
      <c r="A491" s="2" t="s">
        <v>8940</v>
      </c>
      <c r="B491" s="2" t="s">
        <v>5607</v>
      </c>
      <c r="C491" s="2"/>
      <c r="D491" s="2" t="s">
        <v>2286</v>
      </c>
      <c r="E491" s="15">
        <v>41827</v>
      </c>
      <c r="F491" s="2"/>
      <c r="G491" s="2"/>
      <c r="H491" s="2">
        <f t="shared" si="42"/>
        <v>1</v>
      </c>
      <c r="I491" s="2"/>
      <c r="J491" s="21" t="s">
        <v>8939</v>
      </c>
      <c r="K491" s="2" t="str">
        <f t="shared" si="47"/>
        <v>F43</v>
      </c>
      <c r="L491" s="2" t="str">
        <f t="shared" si="43"/>
        <v>F43 - Specialised construction activities</v>
      </c>
      <c r="M491" s="2" t="s">
        <v>358</v>
      </c>
      <c r="N491" s="2" t="s">
        <v>359</v>
      </c>
      <c r="O491" s="2" t="s">
        <v>2286</v>
      </c>
      <c r="P491" s="2"/>
      <c r="Q491" s="2"/>
      <c r="R491" s="2"/>
      <c r="S491" s="15">
        <f t="shared" si="44"/>
        <v>41827</v>
      </c>
      <c r="T491" s="15" t="str">
        <f t="shared" si="45"/>
        <v/>
      </c>
      <c r="U491" s="15" t="str">
        <f t="shared" si="46"/>
        <v/>
      </c>
      <c r="V491" s="2"/>
    </row>
    <row r="492" spans="1:22">
      <c r="A492" s="2" t="s">
        <v>8941</v>
      </c>
      <c r="B492" s="2" t="s">
        <v>5608</v>
      </c>
      <c r="C492" s="2"/>
      <c r="D492" s="2" t="s">
        <v>2286</v>
      </c>
      <c r="E492" s="15">
        <v>41827</v>
      </c>
      <c r="F492" s="2"/>
      <c r="G492" s="2"/>
      <c r="H492" s="2">
        <f t="shared" si="42"/>
        <v>1</v>
      </c>
      <c r="I492" s="2"/>
      <c r="J492" s="22" t="s">
        <v>8940</v>
      </c>
      <c r="K492" s="2" t="str">
        <f t="shared" si="47"/>
        <v>F431</v>
      </c>
      <c r="L492" s="2" t="str">
        <f t="shared" si="43"/>
        <v>F43.1 - Demolition and site preparation</v>
      </c>
      <c r="M492" s="2" t="s">
        <v>358</v>
      </c>
      <c r="N492" s="2" t="s">
        <v>359</v>
      </c>
      <c r="O492" s="2" t="s">
        <v>2286</v>
      </c>
      <c r="P492" s="2"/>
      <c r="Q492" s="2"/>
      <c r="R492" s="2"/>
      <c r="S492" s="15">
        <f t="shared" si="44"/>
        <v>41827</v>
      </c>
      <c r="T492" s="15" t="str">
        <f t="shared" si="45"/>
        <v/>
      </c>
      <c r="U492" s="15" t="str">
        <f t="shared" si="46"/>
        <v/>
      </c>
      <c r="V492" s="2"/>
    </row>
    <row r="493" spans="1:22">
      <c r="A493" s="2" t="s">
        <v>8942</v>
      </c>
      <c r="B493" s="2" t="s">
        <v>5609</v>
      </c>
      <c r="C493" s="2"/>
      <c r="D493" s="2" t="s">
        <v>2286</v>
      </c>
      <c r="E493" s="15">
        <v>41827</v>
      </c>
      <c r="F493" s="2"/>
      <c r="G493" s="2"/>
      <c r="H493" s="2">
        <f t="shared" si="42"/>
        <v>1</v>
      </c>
      <c r="I493" s="2"/>
      <c r="J493" s="100" t="s">
        <v>8941</v>
      </c>
      <c r="K493" s="2" t="str">
        <f t="shared" si="47"/>
        <v>F4311</v>
      </c>
      <c r="L493" s="2" t="str">
        <f t="shared" si="43"/>
        <v>F43.1.1 - Demolition</v>
      </c>
      <c r="M493" s="2"/>
      <c r="N493" s="2" t="s">
        <v>359</v>
      </c>
      <c r="O493" s="2" t="s">
        <v>2286</v>
      </c>
      <c r="P493" s="2"/>
      <c r="Q493" s="2"/>
      <c r="R493" s="2"/>
      <c r="S493" s="15">
        <f t="shared" si="44"/>
        <v>41827</v>
      </c>
      <c r="T493" s="15" t="str">
        <f t="shared" si="45"/>
        <v/>
      </c>
      <c r="U493" s="15" t="str">
        <f t="shared" si="46"/>
        <v/>
      </c>
      <c r="V493" s="2"/>
    </row>
    <row r="494" spans="1:22">
      <c r="A494" s="2" t="s">
        <v>8943</v>
      </c>
      <c r="B494" s="2" t="s">
        <v>5610</v>
      </c>
      <c r="C494" s="2"/>
      <c r="D494" s="2" t="s">
        <v>2286</v>
      </c>
      <c r="E494" s="15">
        <v>41827</v>
      </c>
      <c r="F494" s="2"/>
      <c r="G494" s="2"/>
      <c r="H494" s="2">
        <f t="shared" si="42"/>
        <v>1</v>
      </c>
      <c r="I494" s="2"/>
      <c r="J494" s="100" t="s">
        <v>8942</v>
      </c>
      <c r="K494" s="2" t="str">
        <f t="shared" si="47"/>
        <v>F4312</v>
      </c>
      <c r="L494" s="2" t="str">
        <f t="shared" si="43"/>
        <v>F43.1.2 - Site preparation</v>
      </c>
      <c r="M494" s="2"/>
      <c r="N494" s="2" t="s">
        <v>359</v>
      </c>
      <c r="O494" s="2" t="s">
        <v>2286</v>
      </c>
      <c r="P494" s="2"/>
      <c r="Q494" s="2"/>
      <c r="R494" s="2"/>
      <c r="S494" s="15">
        <f t="shared" si="44"/>
        <v>41827</v>
      </c>
      <c r="T494" s="15" t="str">
        <f t="shared" si="45"/>
        <v/>
      </c>
      <c r="U494" s="15" t="str">
        <f t="shared" si="46"/>
        <v/>
      </c>
      <c r="V494" s="2"/>
    </row>
    <row r="495" spans="1:22">
      <c r="A495" s="2" t="s">
        <v>8944</v>
      </c>
      <c r="B495" s="2" t="s">
        <v>5611</v>
      </c>
      <c r="C495" s="2"/>
      <c r="D495" s="2" t="s">
        <v>2286</v>
      </c>
      <c r="E495" s="15">
        <v>41827</v>
      </c>
      <c r="F495" s="2"/>
      <c r="G495" s="2"/>
      <c r="H495" s="2">
        <f t="shared" si="42"/>
        <v>1</v>
      </c>
      <c r="I495" s="2"/>
      <c r="J495" s="100" t="s">
        <v>8943</v>
      </c>
      <c r="K495" s="2" t="str">
        <f t="shared" si="47"/>
        <v>F4313</v>
      </c>
      <c r="L495" s="2" t="str">
        <f t="shared" si="43"/>
        <v>F43.1.3 - Test drilling and boring</v>
      </c>
      <c r="M495" s="2"/>
      <c r="N495" s="2" t="s">
        <v>359</v>
      </c>
      <c r="O495" s="2" t="s">
        <v>2286</v>
      </c>
      <c r="P495" s="2"/>
      <c r="Q495" s="2"/>
      <c r="R495" s="2"/>
      <c r="S495" s="15">
        <f t="shared" si="44"/>
        <v>41827</v>
      </c>
      <c r="T495" s="15" t="str">
        <f t="shared" si="45"/>
        <v/>
      </c>
      <c r="U495" s="15" t="str">
        <f t="shared" si="46"/>
        <v/>
      </c>
      <c r="V495" s="2"/>
    </row>
    <row r="496" spans="1:22">
      <c r="A496" s="2" t="s">
        <v>8945</v>
      </c>
      <c r="B496" s="2" t="s">
        <v>5612</v>
      </c>
      <c r="C496" s="2"/>
      <c r="D496" s="2" t="s">
        <v>2286</v>
      </c>
      <c r="E496" s="15">
        <v>41827</v>
      </c>
      <c r="F496" s="2"/>
      <c r="G496" s="2"/>
      <c r="H496" s="2">
        <f t="shared" si="42"/>
        <v>1</v>
      </c>
      <c r="I496" s="2"/>
      <c r="J496" s="22" t="s">
        <v>8944</v>
      </c>
      <c r="K496" s="2" t="str">
        <f t="shared" si="47"/>
        <v>F432</v>
      </c>
      <c r="L496" s="2" t="str">
        <f t="shared" si="43"/>
        <v>F43.2 - Electrical, plumbing and other construction installation activities</v>
      </c>
      <c r="M496" s="2" t="s">
        <v>358</v>
      </c>
      <c r="N496" s="2" t="s">
        <v>359</v>
      </c>
      <c r="O496" s="2" t="s">
        <v>2286</v>
      </c>
      <c r="P496" s="2"/>
      <c r="Q496" s="2"/>
      <c r="R496" s="2"/>
      <c r="S496" s="15">
        <f t="shared" si="44"/>
        <v>41827</v>
      </c>
      <c r="T496" s="15" t="str">
        <f t="shared" si="45"/>
        <v/>
      </c>
      <c r="U496" s="15" t="str">
        <f t="shared" si="46"/>
        <v/>
      </c>
      <c r="V496" s="2"/>
    </row>
    <row r="497" spans="1:22">
      <c r="A497" s="2" t="s">
        <v>8946</v>
      </c>
      <c r="B497" s="2" t="s">
        <v>5613</v>
      </c>
      <c r="C497" s="2"/>
      <c r="D497" s="2" t="s">
        <v>2286</v>
      </c>
      <c r="E497" s="15">
        <v>41827</v>
      </c>
      <c r="F497" s="2"/>
      <c r="G497" s="2"/>
      <c r="H497" s="2">
        <f t="shared" si="42"/>
        <v>1</v>
      </c>
      <c r="I497" s="2"/>
      <c r="J497" s="100" t="s">
        <v>8945</v>
      </c>
      <c r="K497" s="2" t="str">
        <f t="shared" si="47"/>
        <v>F4321</v>
      </c>
      <c r="L497" s="2" t="str">
        <f t="shared" si="43"/>
        <v>F43.2.1 - Electrical installation</v>
      </c>
      <c r="M497" s="2"/>
      <c r="N497" s="2" t="s">
        <v>359</v>
      </c>
      <c r="O497" s="2" t="s">
        <v>2286</v>
      </c>
      <c r="P497" s="2"/>
      <c r="Q497" s="2"/>
      <c r="R497" s="2"/>
      <c r="S497" s="15">
        <f t="shared" si="44"/>
        <v>41827</v>
      </c>
      <c r="T497" s="15" t="str">
        <f t="shared" si="45"/>
        <v/>
      </c>
      <c r="U497" s="15" t="str">
        <f t="shared" si="46"/>
        <v/>
      </c>
      <c r="V497" s="2"/>
    </row>
    <row r="498" spans="1:22">
      <c r="A498" s="2" t="s">
        <v>8947</v>
      </c>
      <c r="B498" s="2" t="s">
        <v>5614</v>
      </c>
      <c r="C498" s="2"/>
      <c r="D498" s="2" t="s">
        <v>2286</v>
      </c>
      <c r="E498" s="15">
        <v>41827</v>
      </c>
      <c r="F498" s="2"/>
      <c r="G498" s="2"/>
      <c r="H498" s="2">
        <f t="shared" si="42"/>
        <v>1</v>
      </c>
      <c r="I498" s="2"/>
      <c r="J498" s="100" t="s">
        <v>8946</v>
      </c>
      <c r="K498" s="2" t="str">
        <f t="shared" si="47"/>
        <v>F4322</v>
      </c>
      <c r="L498" s="2" t="str">
        <f t="shared" si="43"/>
        <v>F43.2.2 - Plumbing, heat and air-conditioning installation</v>
      </c>
      <c r="M498" s="2"/>
      <c r="N498" s="2" t="s">
        <v>359</v>
      </c>
      <c r="O498" s="2" t="s">
        <v>2286</v>
      </c>
      <c r="P498" s="2"/>
      <c r="Q498" s="2"/>
      <c r="R498" s="2"/>
      <c r="S498" s="15">
        <f t="shared" si="44"/>
        <v>41827</v>
      </c>
      <c r="T498" s="15" t="str">
        <f t="shared" si="45"/>
        <v/>
      </c>
      <c r="U498" s="15" t="str">
        <f t="shared" si="46"/>
        <v/>
      </c>
      <c r="V498" s="2"/>
    </row>
    <row r="499" spans="1:22">
      <c r="A499" s="2" t="s">
        <v>8948</v>
      </c>
      <c r="B499" s="2" t="s">
        <v>5615</v>
      </c>
      <c r="C499" s="2"/>
      <c r="D499" s="2" t="s">
        <v>2286</v>
      </c>
      <c r="E499" s="15">
        <v>41827</v>
      </c>
      <c r="F499" s="2"/>
      <c r="G499" s="2"/>
      <c r="H499" s="2">
        <f t="shared" si="42"/>
        <v>1</v>
      </c>
      <c r="I499" s="2"/>
      <c r="J499" s="100" t="s">
        <v>8947</v>
      </c>
      <c r="K499" s="2" t="str">
        <f t="shared" si="47"/>
        <v>F4329</v>
      </c>
      <c r="L499" s="2" t="str">
        <f t="shared" si="43"/>
        <v>F43.2.9 - Other construction installation</v>
      </c>
      <c r="M499" s="2"/>
      <c r="N499" s="2" t="s">
        <v>359</v>
      </c>
      <c r="O499" s="2" t="s">
        <v>2286</v>
      </c>
      <c r="P499" s="2"/>
      <c r="Q499" s="2"/>
      <c r="R499" s="2"/>
      <c r="S499" s="15">
        <f t="shared" si="44"/>
        <v>41827</v>
      </c>
      <c r="T499" s="15" t="str">
        <f t="shared" si="45"/>
        <v/>
      </c>
      <c r="U499" s="15" t="str">
        <f t="shared" si="46"/>
        <v/>
      </c>
      <c r="V499" s="2"/>
    </row>
    <row r="500" spans="1:22">
      <c r="A500" s="2" t="s">
        <v>8949</v>
      </c>
      <c r="B500" s="2" t="s">
        <v>5616</v>
      </c>
      <c r="C500" s="2"/>
      <c r="D500" s="2" t="s">
        <v>2286</v>
      </c>
      <c r="E500" s="15">
        <v>41827</v>
      </c>
      <c r="F500" s="2"/>
      <c r="G500" s="2"/>
      <c r="H500" s="2">
        <f t="shared" si="42"/>
        <v>1</v>
      </c>
      <c r="I500" s="2"/>
      <c r="J500" s="22" t="s">
        <v>8948</v>
      </c>
      <c r="K500" s="2" t="str">
        <f t="shared" si="47"/>
        <v>F433</v>
      </c>
      <c r="L500" s="2" t="str">
        <f t="shared" si="43"/>
        <v>F43.3 - Building completion and finishing</v>
      </c>
      <c r="M500" s="2" t="s">
        <v>358</v>
      </c>
      <c r="N500" s="2" t="s">
        <v>359</v>
      </c>
      <c r="O500" s="2" t="s">
        <v>2286</v>
      </c>
      <c r="P500" s="2"/>
      <c r="Q500" s="2"/>
      <c r="R500" s="2"/>
      <c r="S500" s="15">
        <f t="shared" si="44"/>
        <v>41827</v>
      </c>
      <c r="T500" s="15" t="str">
        <f t="shared" si="45"/>
        <v/>
      </c>
      <c r="U500" s="15" t="str">
        <f t="shared" si="46"/>
        <v/>
      </c>
      <c r="V500" s="2"/>
    </row>
    <row r="501" spans="1:22">
      <c r="A501" s="2" t="s">
        <v>8950</v>
      </c>
      <c r="B501" s="2" t="s">
        <v>5617</v>
      </c>
      <c r="C501" s="2"/>
      <c r="D501" s="2" t="s">
        <v>2286</v>
      </c>
      <c r="E501" s="15">
        <v>41827</v>
      </c>
      <c r="F501" s="2"/>
      <c r="G501" s="2"/>
      <c r="H501" s="2">
        <f t="shared" si="42"/>
        <v>1</v>
      </c>
      <c r="I501" s="2"/>
      <c r="J501" s="100" t="s">
        <v>8949</v>
      </c>
      <c r="K501" s="2" t="str">
        <f t="shared" si="47"/>
        <v>F4331</v>
      </c>
      <c r="L501" s="2" t="str">
        <f t="shared" si="43"/>
        <v>F43.3.1 - Plastering</v>
      </c>
      <c r="M501" s="2"/>
      <c r="N501" s="2" t="s">
        <v>359</v>
      </c>
      <c r="O501" s="2" t="s">
        <v>2286</v>
      </c>
      <c r="P501" s="2"/>
      <c r="Q501" s="2"/>
      <c r="R501" s="2"/>
      <c r="S501" s="15">
        <f t="shared" si="44"/>
        <v>41827</v>
      </c>
      <c r="T501" s="15" t="str">
        <f t="shared" si="45"/>
        <v/>
      </c>
      <c r="U501" s="15" t="str">
        <f t="shared" si="46"/>
        <v/>
      </c>
      <c r="V501" s="2"/>
    </row>
    <row r="502" spans="1:22">
      <c r="A502" s="2" t="s">
        <v>8951</v>
      </c>
      <c r="B502" s="2" t="s">
        <v>5618</v>
      </c>
      <c r="C502" s="2"/>
      <c r="D502" s="2" t="s">
        <v>2286</v>
      </c>
      <c r="E502" s="15">
        <v>41827</v>
      </c>
      <c r="F502" s="2"/>
      <c r="G502" s="2"/>
      <c r="H502" s="2">
        <f t="shared" si="42"/>
        <v>1</v>
      </c>
      <c r="I502" s="2"/>
      <c r="J502" s="100" t="s">
        <v>8950</v>
      </c>
      <c r="K502" s="2" t="str">
        <f t="shared" si="47"/>
        <v>F4332</v>
      </c>
      <c r="L502" s="2" t="str">
        <f t="shared" si="43"/>
        <v>F43.3.2 - Joinery installation</v>
      </c>
      <c r="M502" s="2"/>
      <c r="N502" s="2" t="s">
        <v>359</v>
      </c>
      <c r="O502" s="2" t="s">
        <v>2286</v>
      </c>
      <c r="P502" s="2"/>
      <c r="Q502" s="2"/>
      <c r="R502" s="2"/>
      <c r="S502" s="15">
        <f t="shared" si="44"/>
        <v>41827</v>
      </c>
      <c r="T502" s="15" t="str">
        <f t="shared" si="45"/>
        <v/>
      </c>
      <c r="U502" s="15" t="str">
        <f t="shared" si="46"/>
        <v/>
      </c>
      <c r="V502" s="2"/>
    </row>
    <row r="503" spans="1:22">
      <c r="A503" s="2" t="s">
        <v>8952</v>
      </c>
      <c r="B503" s="2" t="s">
        <v>5619</v>
      </c>
      <c r="C503" s="2"/>
      <c r="D503" s="2" t="s">
        <v>2286</v>
      </c>
      <c r="E503" s="15">
        <v>41827</v>
      </c>
      <c r="F503" s="2"/>
      <c r="G503" s="2"/>
      <c r="H503" s="2">
        <f t="shared" si="42"/>
        <v>1</v>
      </c>
      <c r="I503" s="2"/>
      <c r="J503" s="100" t="s">
        <v>8951</v>
      </c>
      <c r="K503" s="2" t="str">
        <f t="shared" si="47"/>
        <v>F4333</v>
      </c>
      <c r="L503" s="2" t="str">
        <f t="shared" si="43"/>
        <v>F43.3.3 - Floor and wall covering</v>
      </c>
      <c r="M503" s="2"/>
      <c r="N503" s="2" t="s">
        <v>359</v>
      </c>
      <c r="O503" s="2" t="s">
        <v>2286</v>
      </c>
      <c r="P503" s="2"/>
      <c r="Q503" s="2"/>
      <c r="R503" s="2"/>
      <c r="S503" s="15">
        <f t="shared" si="44"/>
        <v>41827</v>
      </c>
      <c r="T503" s="15" t="str">
        <f t="shared" si="45"/>
        <v/>
      </c>
      <c r="U503" s="15" t="str">
        <f t="shared" si="46"/>
        <v/>
      </c>
      <c r="V503" s="2"/>
    </row>
    <row r="504" spans="1:22">
      <c r="A504" s="2" t="s">
        <v>8953</v>
      </c>
      <c r="B504" s="2" t="s">
        <v>5620</v>
      </c>
      <c r="C504" s="2"/>
      <c r="D504" s="2" t="s">
        <v>2286</v>
      </c>
      <c r="E504" s="15">
        <v>41827</v>
      </c>
      <c r="F504" s="2"/>
      <c r="G504" s="2"/>
      <c r="H504" s="2">
        <f t="shared" si="42"/>
        <v>1</v>
      </c>
      <c r="I504" s="2"/>
      <c r="J504" s="100" t="s">
        <v>8952</v>
      </c>
      <c r="K504" s="2" t="str">
        <f t="shared" si="47"/>
        <v>F4334</v>
      </c>
      <c r="L504" s="2" t="str">
        <f t="shared" si="43"/>
        <v>F43.3.4 - Painting and glazing</v>
      </c>
      <c r="M504" s="2"/>
      <c r="N504" s="2" t="s">
        <v>359</v>
      </c>
      <c r="O504" s="2" t="s">
        <v>2286</v>
      </c>
      <c r="P504" s="2"/>
      <c r="Q504" s="2"/>
      <c r="R504" s="2"/>
      <c r="S504" s="15">
        <f t="shared" si="44"/>
        <v>41827</v>
      </c>
      <c r="T504" s="15" t="str">
        <f t="shared" si="45"/>
        <v/>
      </c>
      <c r="U504" s="15" t="str">
        <f t="shared" si="46"/>
        <v/>
      </c>
      <c r="V504" s="2"/>
    </row>
    <row r="505" spans="1:22">
      <c r="A505" s="2" t="s">
        <v>8954</v>
      </c>
      <c r="B505" s="2" t="s">
        <v>5621</v>
      </c>
      <c r="C505" s="2"/>
      <c r="D505" s="2" t="s">
        <v>2286</v>
      </c>
      <c r="E505" s="15">
        <v>41827</v>
      </c>
      <c r="F505" s="2"/>
      <c r="G505" s="2"/>
      <c r="H505" s="2">
        <f t="shared" si="42"/>
        <v>1</v>
      </c>
      <c r="I505" s="2"/>
      <c r="J505" s="100" t="s">
        <v>8953</v>
      </c>
      <c r="K505" s="2" t="str">
        <f t="shared" si="47"/>
        <v>F4339</v>
      </c>
      <c r="L505" s="2" t="str">
        <f t="shared" si="43"/>
        <v>F43.3.9 - Other building completion and finishing</v>
      </c>
      <c r="M505" s="2"/>
      <c r="N505" s="2" t="s">
        <v>359</v>
      </c>
      <c r="O505" s="2" t="s">
        <v>2286</v>
      </c>
      <c r="P505" s="2"/>
      <c r="Q505" s="2"/>
      <c r="R505" s="2"/>
      <c r="S505" s="15">
        <f t="shared" si="44"/>
        <v>41827</v>
      </c>
      <c r="T505" s="15" t="str">
        <f t="shared" si="45"/>
        <v/>
      </c>
      <c r="U505" s="15" t="str">
        <f t="shared" si="46"/>
        <v/>
      </c>
      <c r="V505" s="2"/>
    </row>
    <row r="506" spans="1:22">
      <c r="A506" s="2" t="s">
        <v>8955</v>
      </c>
      <c r="B506" s="2" t="s">
        <v>5622</v>
      </c>
      <c r="C506" s="2"/>
      <c r="D506" s="2" t="s">
        <v>2286</v>
      </c>
      <c r="E506" s="15">
        <v>41827</v>
      </c>
      <c r="F506" s="2"/>
      <c r="G506" s="2"/>
      <c r="H506" s="2">
        <f t="shared" si="42"/>
        <v>1</v>
      </c>
      <c r="I506" s="2"/>
      <c r="J506" s="22" t="s">
        <v>8954</v>
      </c>
      <c r="K506" s="2" t="str">
        <f t="shared" si="47"/>
        <v>F439</v>
      </c>
      <c r="L506" s="2" t="str">
        <f t="shared" si="43"/>
        <v>F43.9 - Other specialised construction activities</v>
      </c>
      <c r="M506" s="2" t="s">
        <v>358</v>
      </c>
      <c r="N506" s="2" t="s">
        <v>359</v>
      </c>
      <c r="O506" s="2" t="s">
        <v>2286</v>
      </c>
      <c r="P506" s="2"/>
      <c r="Q506" s="2"/>
      <c r="R506" s="2"/>
      <c r="S506" s="15">
        <f t="shared" si="44"/>
        <v>41827</v>
      </c>
      <c r="T506" s="15" t="str">
        <f t="shared" si="45"/>
        <v/>
      </c>
      <c r="U506" s="15" t="str">
        <f t="shared" si="46"/>
        <v/>
      </c>
      <c r="V506" s="2"/>
    </row>
    <row r="507" spans="1:22">
      <c r="A507" s="2" t="s">
        <v>8956</v>
      </c>
      <c r="B507" s="2" t="s">
        <v>5623</v>
      </c>
      <c r="C507" s="2"/>
      <c r="D507" s="2" t="s">
        <v>2286</v>
      </c>
      <c r="E507" s="15">
        <v>41827</v>
      </c>
      <c r="F507" s="2"/>
      <c r="G507" s="2"/>
      <c r="H507" s="2">
        <f t="shared" si="42"/>
        <v>1</v>
      </c>
      <c r="I507" s="2"/>
      <c r="J507" s="100" t="s">
        <v>8955</v>
      </c>
      <c r="K507" s="2" t="str">
        <f t="shared" si="47"/>
        <v>F4391</v>
      </c>
      <c r="L507" s="2" t="str">
        <f t="shared" si="43"/>
        <v>F43.9.1 - Roofing activities</v>
      </c>
      <c r="M507" s="2"/>
      <c r="N507" s="2" t="s">
        <v>359</v>
      </c>
      <c r="O507" s="2" t="s">
        <v>2286</v>
      </c>
      <c r="P507" s="2"/>
      <c r="Q507" s="2"/>
      <c r="R507" s="2"/>
      <c r="S507" s="15">
        <f t="shared" si="44"/>
        <v>41827</v>
      </c>
      <c r="T507" s="15" t="str">
        <f t="shared" si="45"/>
        <v/>
      </c>
      <c r="U507" s="15" t="str">
        <f t="shared" si="46"/>
        <v/>
      </c>
      <c r="V507" s="2"/>
    </row>
    <row r="508" spans="1:22">
      <c r="A508" s="18" t="s">
        <v>8957</v>
      </c>
      <c r="B508" s="2" t="s">
        <v>5740</v>
      </c>
      <c r="C508" s="2"/>
      <c r="D508" s="2" t="s">
        <v>2286</v>
      </c>
      <c r="E508" s="15">
        <v>41827</v>
      </c>
      <c r="F508" s="2"/>
      <c r="G508" s="2"/>
      <c r="H508" s="2">
        <f t="shared" si="42"/>
        <v>1</v>
      </c>
      <c r="I508" s="2"/>
      <c r="J508" s="100" t="s">
        <v>8956</v>
      </c>
      <c r="K508" s="2" t="str">
        <f t="shared" si="47"/>
        <v>F4399</v>
      </c>
      <c r="L508" s="2" t="str">
        <f t="shared" si="43"/>
        <v>F43.9.9 - Other specialised construction activities n.e.c.</v>
      </c>
      <c r="M508" s="2"/>
      <c r="N508" s="2" t="s">
        <v>359</v>
      </c>
      <c r="O508" s="2" t="s">
        <v>2286</v>
      </c>
      <c r="P508" s="2"/>
      <c r="Q508" s="2"/>
      <c r="R508" s="2"/>
      <c r="S508" s="15">
        <f t="shared" si="44"/>
        <v>41827</v>
      </c>
      <c r="T508" s="15" t="str">
        <f t="shared" si="45"/>
        <v/>
      </c>
      <c r="U508" s="15" t="str">
        <f t="shared" si="46"/>
        <v/>
      </c>
      <c r="V508" s="2"/>
    </row>
    <row r="509" spans="1:22">
      <c r="A509" s="2" t="s">
        <v>8958</v>
      </c>
      <c r="B509" s="2" t="s">
        <v>5625</v>
      </c>
      <c r="C509" s="2"/>
      <c r="D509" s="2" t="s">
        <v>2286</v>
      </c>
      <c r="E509" s="15">
        <v>41827</v>
      </c>
      <c r="F509" s="2"/>
      <c r="G509" s="2"/>
      <c r="H509" s="2">
        <f t="shared" si="42"/>
        <v>1</v>
      </c>
      <c r="I509" s="2"/>
      <c r="J509" s="19" t="s">
        <v>8957</v>
      </c>
      <c r="K509" s="2" t="str">
        <f t="shared" si="47"/>
        <v>G</v>
      </c>
      <c r="L509" s="2" t="str">
        <f t="shared" si="43"/>
        <v>G - Wholesale and retail trade; repair of motor vehicles and motorcycles</v>
      </c>
      <c r="M509" s="2" t="s">
        <v>358</v>
      </c>
      <c r="N509" s="2" t="s">
        <v>359</v>
      </c>
      <c r="O509" s="2" t="s">
        <v>2286</v>
      </c>
      <c r="P509" s="2"/>
      <c r="Q509" s="2"/>
      <c r="R509" s="2"/>
      <c r="S509" s="15">
        <f t="shared" si="44"/>
        <v>41827</v>
      </c>
      <c r="T509" s="15" t="str">
        <f t="shared" si="45"/>
        <v/>
      </c>
      <c r="U509" s="15" t="str">
        <f t="shared" si="46"/>
        <v/>
      </c>
      <c r="V509" s="2"/>
    </row>
    <row r="510" spans="1:22">
      <c r="A510" s="2" t="s">
        <v>8959</v>
      </c>
      <c r="B510" s="2" t="s">
        <v>5626</v>
      </c>
      <c r="C510" s="2"/>
      <c r="D510" s="2" t="s">
        <v>2286</v>
      </c>
      <c r="E510" s="15">
        <v>41827</v>
      </c>
      <c r="F510" s="2"/>
      <c r="G510" s="2"/>
      <c r="H510" s="2">
        <f t="shared" si="42"/>
        <v>1</v>
      </c>
      <c r="I510" s="2"/>
      <c r="J510" s="21" t="s">
        <v>8958</v>
      </c>
      <c r="K510" s="2" t="str">
        <f t="shared" si="47"/>
        <v>G45</v>
      </c>
      <c r="L510" s="2" t="str">
        <f t="shared" si="43"/>
        <v>G45 - Wholesale and retail trade and repair of motor vehicles and motorcycles</v>
      </c>
      <c r="M510" s="2" t="s">
        <v>358</v>
      </c>
      <c r="N510" s="2" t="s">
        <v>359</v>
      </c>
      <c r="O510" s="2" t="s">
        <v>2286</v>
      </c>
      <c r="P510" s="2"/>
      <c r="Q510" s="2"/>
      <c r="R510" s="2"/>
      <c r="S510" s="15">
        <f t="shared" si="44"/>
        <v>41827</v>
      </c>
      <c r="T510" s="15" t="str">
        <f t="shared" si="45"/>
        <v/>
      </c>
      <c r="U510" s="15" t="str">
        <f t="shared" si="46"/>
        <v/>
      </c>
      <c r="V510" s="2"/>
    </row>
    <row r="511" spans="1:22">
      <c r="A511" s="2" t="s">
        <v>8960</v>
      </c>
      <c r="B511" s="2" t="s">
        <v>5627</v>
      </c>
      <c r="C511" s="2"/>
      <c r="D511" s="2" t="s">
        <v>2286</v>
      </c>
      <c r="E511" s="15">
        <v>41827</v>
      </c>
      <c r="F511" s="2"/>
      <c r="G511" s="2"/>
      <c r="H511" s="2">
        <f t="shared" si="42"/>
        <v>1</v>
      </c>
      <c r="I511" s="2"/>
      <c r="J511" s="22" t="s">
        <v>8959</v>
      </c>
      <c r="K511" s="2" t="str">
        <f t="shared" si="47"/>
        <v>G451</v>
      </c>
      <c r="L511" s="2" t="str">
        <f t="shared" si="43"/>
        <v>G45.1 - Sale of motor vehicles</v>
      </c>
      <c r="M511" s="2" t="s">
        <v>358</v>
      </c>
      <c r="N511" s="2" t="s">
        <v>359</v>
      </c>
      <c r="O511" s="2" t="s">
        <v>2286</v>
      </c>
      <c r="P511" s="2"/>
      <c r="Q511" s="2"/>
      <c r="R511" s="2"/>
      <c r="S511" s="15">
        <f t="shared" si="44"/>
        <v>41827</v>
      </c>
      <c r="T511" s="15" t="str">
        <f t="shared" si="45"/>
        <v/>
      </c>
      <c r="U511" s="15" t="str">
        <f t="shared" si="46"/>
        <v/>
      </c>
      <c r="V511" s="2"/>
    </row>
    <row r="512" spans="1:22">
      <c r="A512" s="2" t="s">
        <v>8961</v>
      </c>
      <c r="B512" s="2" t="s">
        <v>5628</v>
      </c>
      <c r="C512" s="2"/>
      <c r="D512" s="2" t="s">
        <v>2286</v>
      </c>
      <c r="E512" s="15">
        <v>41827</v>
      </c>
      <c r="F512" s="2"/>
      <c r="G512" s="2"/>
      <c r="H512" s="2">
        <f t="shared" si="42"/>
        <v>1</v>
      </c>
      <c r="I512" s="2"/>
      <c r="J512" s="100" t="s">
        <v>8960</v>
      </c>
      <c r="K512" s="2" t="str">
        <f t="shared" si="47"/>
        <v>G4511</v>
      </c>
      <c r="L512" s="2" t="str">
        <f t="shared" si="43"/>
        <v>G45.1.1 - Sale of cars and light motor vehicles</v>
      </c>
      <c r="M512" s="2"/>
      <c r="N512" s="2" t="s">
        <v>359</v>
      </c>
      <c r="O512" s="2" t="s">
        <v>2286</v>
      </c>
      <c r="P512" s="2"/>
      <c r="Q512" s="2"/>
      <c r="R512" s="2"/>
      <c r="S512" s="15">
        <f t="shared" si="44"/>
        <v>41827</v>
      </c>
      <c r="T512" s="15" t="str">
        <f t="shared" si="45"/>
        <v/>
      </c>
      <c r="U512" s="15" t="str">
        <f t="shared" si="46"/>
        <v/>
      </c>
      <c r="V512" s="2"/>
    </row>
    <row r="513" spans="1:22">
      <c r="A513" s="2" t="s">
        <v>8962</v>
      </c>
      <c r="B513" s="2" t="s">
        <v>5629</v>
      </c>
      <c r="C513" s="2"/>
      <c r="D513" s="2" t="s">
        <v>2286</v>
      </c>
      <c r="E513" s="15">
        <v>41827</v>
      </c>
      <c r="F513" s="2"/>
      <c r="G513" s="2"/>
      <c r="H513" s="2">
        <f t="shared" si="42"/>
        <v>1</v>
      </c>
      <c r="I513" s="2"/>
      <c r="J513" s="100" t="s">
        <v>8961</v>
      </c>
      <c r="K513" s="2" t="str">
        <f t="shared" si="47"/>
        <v>G4519</v>
      </c>
      <c r="L513" s="2" t="str">
        <f t="shared" si="43"/>
        <v>G45.1.9 - Sale of other motor vehicles</v>
      </c>
      <c r="M513" s="2"/>
      <c r="N513" s="2" t="s">
        <v>359</v>
      </c>
      <c r="O513" s="2" t="s">
        <v>2286</v>
      </c>
      <c r="P513" s="2"/>
      <c r="Q513" s="2"/>
      <c r="R513" s="2"/>
      <c r="S513" s="15">
        <f t="shared" si="44"/>
        <v>41827</v>
      </c>
      <c r="T513" s="15" t="str">
        <f t="shared" si="45"/>
        <v/>
      </c>
      <c r="U513" s="15" t="str">
        <f t="shared" si="46"/>
        <v/>
      </c>
      <c r="V513" s="2"/>
    </row>
    <row r="514" spans="1:22">
      <c r="A514" s="2" t="s">
        <v>8963</v>
      </c>
      <c r="B514" s="2" t="s">
        <v>5630</v>
      </c>
      <c r="C514" s="2"/>
      <c r="D514" s="2" t="s">
        <v>2286</v>
      </c>
      <c r="E514" s="15">
        <v>41827</v>
      </c>
      <c r="F514" s="2"/>
      <c r="G514" s="2"/>
      <c r="H514" s="2">
        <f t="shared" si="42"/>
        <v>1</v>
      </c>
      <c r="I514" s="2"/>
      <c r="J514" s="22" t="s">
        <v>8962</v>
      </c>
      <c r="K514" s="2" t="str">
        <f t="shared" si="47"/>
        <v>G452</v>
      </c>
      <c r="L514" s="2" t="str">
        <f t="shared" si="43"/>
        <v>G45.2 - Maintenance and repair of motor vehicles</v>
      </c>
      <c r="M514" s="2" t="s">
        <v>358</v>
      </c>
      <c r="N514" s="2" t="s">
        <v>359</v>
      </c>
      <c r="O514" s="2" t="s">
        <v>2286</v>
      </c>
      <c r="P514" s="2"/>
      <c r="Q514" s="2"/>
      <c r="R514" s="2"/>
      <c r="S514" s="15">
        <f t="shared" si="44"/>
        <v>41827</v>
      </c>
      <c r="T514" s="15" t="str">
        <f t="shared" si="45"/>
        <v/>
      </c>
      <c r="U514" s="15" t="str">
        <f t="shared" si="46"/>
        <v/>
      </c>
      <c r="V514" s="2"/>
    </row>
    <row r="515" spans="1:22">
      <c r="A515" s="2" t="s">
        <v>8964</v>
      </c>
      <c r="B515" s="2" t="s">
        <v>5631</v>
      </c>
      <c r="C515" s="2"/>
      <c r="D515" s="2" t="s">
        <v>2286</v>
      </c>
      <c r="E515" s="15">
        <v>41827</v>
      </c>
      <c r="F515" s="2"/>
      <c r="G515" s="2"/>
      <c r="H515" s="2">
        <f t="shared" ref="H515:H578" si="48">COUNTIF(J:J,A515)</f>
        <v>1</v>
      </c>
      <c r="I515" s="2"/>
      <c r="J515" s="100" t="s">
        <v>8963</v>
      </c>
      <c r="K515" s="2" t="str">
        <f t="shared" si="47"/>
        <v>G4520</v>
      </c>
      <c r="L515" s="2" t="str">
        <f t="shared" si="43"/>
        <v>G45.2.0 - Maintenance and repair of motor vehicles</v>
      </c>
      <c r="M515" s="2"/>
      <c r="N515" s="2" t="s">
        <v>359</v>
      </c>
      <c r="O515" s="2" t="s">
        <v>2286</v>
      </c>
      <c r="P515" s="2"/>
      <c r="Q515" s="2"/>
      <c r="R515" s="2"/>
      <c r="S515" s="15">
        <f t="shared" si="44"/>
        <v>41827</v>
      </c>
      <c r="T515" s="15" t="str">
        <f t="shared" si="45"/>
        <v/>
      </c>
      <c r="U515" s="15" t="str">
        <f t="shared" si="46"/>
        <v/>
      </c>
      <c r="V515" s="2"/>
    </row>
    <row r="516" spans="1:22">
      <c r="A516" s="2" t="s">
        <v>8965</v>
      </c>
      <c r="B516" s="2" t="s">
        <v>5632</v>
      </c>
      <c r="C516" s="2"/>
      <c r="D516" s="2" t="s">
        <v>2286</v>
      </c>
      <c r="E516" s="15">
        <v>41827</v>
      </c>
      <c r="F516" s="2"/>
      <c r="G516" s="2"/>
      <c r="H516" s="2">
        <f t="shared" si="48"/>
        <v>1</v>
      </c>
      <c r="I516" s="2"/>
      <c r="J516" s="22" t="s">
        <v>8964</v>
      </c>
      <c r="K516" s="2" t="str">
        <f t="shared" si="47"/>
        <v>G453</v>
      </c>
      <c r="L516" s="2" t="str">
        <f t="shared" ref="L516:L579" si="49">J516</f>
        <v>G45.3 - Sale of motor vehicle parts and accessories</v>
      </c>
      <c r="M516" s="2" t="s">
        <v>358</v>
      </c>
      <c r="N516" s="2" t="s">
        <v>359</v>
      </c>
      <c r="O516" s="2" t="s">
        <v>2286</v>
      </c>
      <c r="P516" s="2"/>
      <c r="Q516" s="2"/>
      <c r="R516" s="2"/>
      <c r="S516" s="15">
        <f t="shared" ref="S516:S579" si="50">VLOOKUP(J516,A:G,5,FALSE)</f>
        <v>41827</v>
      </c>
      <c r="T516" s="15" t="str">
        <f t="shared" ref="T516:T579" si="51">IF(VLOOKUP(J516,A:G,6,FALSE)=0,"",VLOOKUP(J516,A:G,6,FALSE))</f>
        <v/>
      </c>
      <c r="U516" s="15" t="str">
        <f t="shared" ref="U516:U579" si="52">IF(VLOOKUP(J516,A:G,7,FALSE)=0,"",VLOOKUP(J516,A:G,7,FALSE))</f>
        <v/>
      </c>
      <c r="V516" s="2"/>
    </row>
    <row r="517" spans="1:22">
      <c r="A517" s="2" t="s">
        <v>8966</v>
      </c>
      <c r="B517" s="2" t="s">
        <v>5633</v>
      </c>
      <c r="C517" s="2"/>
      <c r="D517" s="2" t="s">
        <v>2286</v>
      </c>
      <c r="E517" s="15">
        <v>41827</v>
      </c>
      <c r="F517" s="2"/>
      <c r="G517" s="2"/>
      <c r="H517" s="2">
        <f t="shared" si="48"/>
        <v>1</v>
      </c>
      <c r="I517" s="2"/>
      <c r="J517" s="100" t="s">
        <v>8965</v>
      </c>
      <c r="K517" s="2" t="str">
        <f t="shared" ref="K517:K580" si="53">VLOOKUP(J517,$A$2:$B$1100,2,0)</f>
        <v>G4531</v>
      </c>
      <c r="L517" s="2" t="str">
        <f t="shared" si="49"/>
        <v>G45.3.1 - Wholesale trade of motor vehicle parts and accessories</v>
      </c>
      <c r="M517" s="2"/>
      <c r="N517" s="2" t="s">
        <v>359</v>
      </c>
      <c r="O517" s="2" t="s">
        <v>2286</v>
      </c>
      <c r="P517" s="2"/>
      <c r="Q517" s="2"/>
      <c r="R517" s="2"/>
      <c r="S517" s="15">
        <f t="shared" si="50"/>
        <v>41827</v>
      </c>
      <c r="T517" s="15" t="str">
        <f t="shared" si="51"/>
        <v/>
      </c>
      <c r="U517" s="15" t="str">
        <f t="shared" si="52"/>
        <v/>
      </c>
      <c r="V517" s="2"/>
    </row>
    <row r="518" spans="1:22">
      <c r="A518" s="2" t="s">
        <v>8967</v>
      </c>
      <c r="B518" s="2" t="s">
        <v>5634</v>
      </c>
      <c r="C518" s="2"/>
      <c r="D518" s="2" t="s">
        <v>2286</v>
      </c>
      <c r="E518" s="15">
        <v>41827</v>
      </c>
      <c r="F518" s="2"/>
      <c r="G518" s="2"/>
      <c r="H518" s="2">
        <f t="shared" si="48"/>
        <v>1</v>
      </c>
      <c r="I518" s="2"/>
      <c r="J518" s="100" t="s">
        <v>8966</v>
      </c>
      <c r="K518" s="2" t="str">
        <f t="shared" si="53"/>
        <v>G4532</v>
      </c>
      <c r="L518" s="2" t="str">
        <f t="shared" si="49"/>
        <v>G45.3.2 - Retail trade of motor vehicle parts and accessories</v>
      </c>
      <c r="M518" s="2"/>
      <c r="N518" s="2" t="s">
        <v>359</v>
      </c>
      <c r="O518" s="2" t="s">
        <v>2286</v>
      </c>
      <c r="P518" s="2"/>
      <c r="Q518" s="2"/>
      <c r="R518" s="2"/>
      <c r="S518" s="15">
        <f t="shared" si="50"/>
        <v>41827</v>
      </c>
      <c r="T518" s="15" t="str">
        <f t="shared" si="51"/>
        <v/>
      </c>
      <c r="U518" s="15" t="str">
        <f t="shared" si="52"/>
        <v/>
      </c>
      <c r="V518" s="2"/>
    </row>
    <row r="519" spans="1:22">
      <c r="A519" s="2" t="s">
        <v>8968</v>
      </c>
      <c r="B519" s="2" t="s">
        <v>5635</v>
      </c>
      <c r="C519" s="2"/>
      <c r="D519" s="2" t="s">
        <v>2286</v>
      </c>
      <c r="E519" s="15">
        <v>41827</v>
      </c>
      <c r="F519" s="2"/>
      <c r="G519" s="2"/>
      <c r="H519" s="2">
        <f t="shared" si="48"/>
        <v>1</v>
      </c>
      <c r="I519" s="2"/>
      <c r="J519" s="22" t="s">
        <v>8967</v>
      </c>
      <c r="K519" s="2" t="str">
        <f t="shared" si="53"/>
        <v>G454</v>
      </c>
      <c r="L519" s="2" t="str">
        <f t="shared" si="49"/>
        <v>G45.4 - Sale, maintenance and repair of motorcycles and related parts and accessories</v>
      </c>
      <c r="M519" s="2" t="s">
        <v>358</v>
      </c>
      <c r="N519" s="2" t="s">
        <v>359</v>
      </c>
      <c r="O519" s="2" t="s">
        <v>2286</v>
      </c>
      <c r="P519" s="2"/>
      <c r="Q519" s="2"/>
      <c r="R519" s="2"/>
      <c r="S519" s="15">
        <f t="shared" si="50"/>
        <v>41827</v>
      </c>
      <c r="T519" s="15" t="str">
        <f t="shared" si="51"/>
        <v/>
      </c>
      <c r="U519" s="15" t="str">
        <f t="shared" si="52"/>
        <v/>
      </c>
      <c r="V519" s="2"/>
    </row>
    <row r="520" spans="1:22">
      <c r="A520" s="2" t="s">
        <v>8969</v>
      </c>
      <c r="B520" s="2" t="s">
        <v>5636</v>
      </c>
      <c r="C520" s="2"/>
      <c r="D520" s="2" t="s">
        <v>2286</v>
      </c>
      <c r="E520" s="15">
        <v>41827</v>
      </c>
      <c r="F520" s="2"/>
      <c r="G520" s="2"/>
      <c r="H520" s="2">
        <f t="shared" si="48"/>
        <v>1</v>
      </c>
      <c r="I520" s="2"/>
      <c r="J520" s="100" t="s">
        <v>8968</v>
      </c>
      <c r="K520" s="2" t="str">
        <f t="shared" si="53"/>
        <v>G4540</v>
      </c>
      <c r="L520" s="2" t="str">
        <f t="shared" si="49"/>
        <v>G45.4.0 - Sale, maintenance and repair of motorcycles and related parts and accessories</v>
      </c>
      <c r="M520" s="2"/>
      <c r="N520" s="2" t="s">
        <v>359</v>
      </c>
      <c r="O520" s="2" t="s">
        <v>2286</v>
      </c>
      <c r="P520" s="2"/>
      <c r="Q520" s="2"/>
      <c r="R520" s="2"/>
      <c r="S520" s="15">
        <f t="shared" si="50"/>
        <v>41827</v>
      </c>
      <c r="T520" s="15" t="str">
        <f t="shared" si="51"/>
        <v/>
      </c>
      <c r="U520" s="15" t="str">
        <f t="shared" si="52"/>
        <v/>
      </c>
      <c r="V520" s="2"/>
    </row>
    <row r="521" spans="1:22">
      <c r="A521" s="2" t="s">
        <v>8970</v>
      </c>
      <c r="B521" s="2" t="s">
        <v>5637</v>
      </c>
      <c r="C521" s="2"/>
      <c r="D521" s="2" t="s">
        <v>2286</v>
      </c>
      <c r="E521" s="15">
        <v>41827</v>
      </c>
      <c r="F521" s="2"/>
      <c r="G521" s="2"/>
      <c r="H521" s="2">
        <f t="shared" si="48"/>
        <v>1</v>
      </c>
      <c r="I521" s="2"/>
      <c r="J521" s="21" t="s">
        <v>8969</v>
      </c>
      <c r="K521" s="2" t="str">
        <f t="shared" si="53"/>
        <v>G46</v>
      </c>
      <c r="L521" s="2" t="str">
        <f t="shared" si="49"/>
        <v>G46 - Wholesale trade, except of motor vehicles and motorcycles</v>
      </c>
      <c r="M521" s="2" t="s">
        <v>358</v>
      </c>
      <c r="N521" s="2" t="s">
        <v>359</v>
      </c>
      <c r="O521" s="2" t="s">
        <v>2286</v>
      </c>
      <c r="P521" s="2"/>
      <c r="Q521" s="2"/>
      <c r="R521" s="2"/>
      <c r="S521" s="15">
        <f t="shared" si="50"/>
        <v>41827</v>
      </c>
      <c r="T521" s="15" t="str">
        <f t="shared" si="51"/>
        <v/>
      </c>
      <c r="U521" s="15" t="str">
        <f t="shared" si="52"/>
        <v/>
      </c>
      <c r="V521" s="2"/>
    </row>
    <row r="522" spans="1:22">
      <c r="A522" s="2" t="s">
        <v>8971</v>
      </c>
      <c r="B522" s="2" t="s">
        <v>5638</v>
      </c>
      <c r="C522" s="2"/>
      <c r="D522" s="2" t="s">
        <v>2286</v>
      </c>
      <c r="E522" s="15">
        <v>41827</v>
      </c>
      <c r="F522" s="2"/>
      <c r="G522" s="2"/>
      <c r="H522" s="2">
        <f t="shared" si="48"/>
        <v>1</v>
      </c>
      <c r="I522" s="2"/>
      <c r="J522" s="22" t="s">
        <v>8970</v>
      </c>
      <c r="K522" s="2" t="str">
        <f t="shared" si="53"/>
        <v>G461</v>
      </c>
      <c r="L522" s="2" t="str">
        <f t="shared" si="49"/>
        <v>G46.1 - Wholesale on a fee or contract basis</v>
      </c>
      <c r="M522" s="2" t="s">
        <v>358</v>
      </c>
      <c r="N522" s="2" t="s">
        <v>359</v>
      </c>
      <c r="O522" s="2" t="s">
        <v>2286</v>
      </c>
      <c r="P522" s="2"/>
      <c r="Q522" s="2"/>
      <c r="R522" s="2"/>
      <c r="S522" s="15">
        <f t="shared" si="50"/>
        <v>41827</v>
      </c>
      <c r="T522" s="15" t="str">
        <f t="shared" si="51"/>
        <v/>
      </c>
      <c r="U522" s="15" t="str">
        <f t="shared" si="52"/>
        <v/>
      </c>
      <c r="V522" s="2"/>
    </row>
    <row r="523" spans="1:22">
      <c r="A523" s="2" t="s">
        <v>8972</v>
      </c>
      <c r="B523" s="2" t="s">
        <v>5639</v>
      </c>
      <c r="C523" s="2"/>
      <c r="D523" s="2" t="s">
        <v>2286</v>
      </c>
      <c r="E523" s="15">
        <v>41827</v>
      </c>
      <c r="F523" s="2"/>
      <c r="G523" s="2"/>
      <c r="H523" s="2">
        <f t="shared" si="48"/>
        <v>1</v>
      </c>
      <c r="I523" s="2"/>
      <c r="J523" s="100" t="s">
        <v>8971</v>
      </c>
      <c r="K523" s="2" t="str">
        <f t="shared" si="53"/>
        <v>G4611</v>
      </c>
      <c r="L523" s="2" t="str">
        <f t="shared" si="49"/>
        <v>G46.1.1 - Agents involved in the sale of agricultural raw materials, live animals, textile raw materials and semi-finished goods</v>
      </c>
      <c r="M523" s="2"/>
      <c r="N523" s="2" t="s">
        <v>359</v>
      </c>
      <c r="O523" s="2" t="s">
        <v>2286</v>
      </c>
      <c r="P523" s="2"/>
      <c r="Q523" s="2"/>
      <c r="R523" s="2"/>
      <c r="S523" s="15">
        <f t="shared" si="50"/>
        <v>41827</v>
      </c>
      <c r="T523" s="15" t="str">
        <f t="shared" si="51"/>
        <v/>
      </c>
      <c r="U523" s="15" t="str">
        <f t="shared" si="52"/>
        <v/>
      </c>
      <c r="V523" s="2"/>
    </row>
    <row r="524" spans="1:22">
      <c r="A524" s="2" t="s">
        <v>8973</v>
      </c>
      <c r="B524" s="2" t="s">
        <v>5640</v>
      </c>
      <c r="C524" s="2"/>
      <c r="D524" s="2" t="s">
        <v>2286</v>
      </c>
      <c r="E524" s="15">
        <v>41827</v>
      </c>
      <c r="F524" s="2"/>
      <c r="G524" s="2"/>
      <c r="H524" s="2">
        <f t="shared" si="48"/>
        <v>1</v>
      </c>
      <c r="I524" s="2"/>
      <c r="J524" s="100" t="s">
        <v>8972</v>
      </c>
      <c r="K524" s="2" t="str">
        <f t="shared" si="53"/>
        <v>G4612</v>
      </c>
      <c r="L524" s="2" t="str">
        <f t="shared" si="49"/>
        <v>G46.1.2 - Agents involved in the sale of fuels, ores, metals and industrial chemicals</v>
      </c>
      <c r="M524" s="2"/>
      <c r="N524" s="2" t="s">
        <v>359</v>
      </c>
      <c r="O524" s="2" t="s">
        <v>2286</v>
      </c>
      <c r="P524" s="2"/>
      <c r="Q524" s="2"/>
      <c r="R524" s="2"/>
      <c r="S524" s="15">
        <f t="shared" si="50"/>
        <v>41827</v>
      </c>
      <c r="T524" s="15" t="str">
        <f t="shared" si="51"/>
        <v/>
      </c>
      <c r="U524" s="15" t="str">
        <f t="shared" si="52"/>
        <v/>
      </c>
      <c r="V524" s="2"/>
    </row>
    <row r="525" spans="1:22">
      <c r="A525" s="2" t="s">
        <v>8974</v>
      </c>
      <c r="B525" s="2" t="s">
        <v>5641</v>
      </c>
      <c r="C525" s="2"/>
      <c r="D525" s="2" t="s">
        <v>2286</v>
      </c>
      <c r="E525" s="15">
        <v>41827</v>
      </c>
      <c r="F525" s="2"/>
      <c r="G525" s="2"/>
      <c r="H525" s="2">
        <f t="shared" si="48"/>
        <v>1</v>
      </c>
      <c r="I525" s="2"/>
      <c r="J525" s="100" t="s">
        <v>8973</v>
      </c>
      <c r="K525" s="2" t="str">
        <f t="shared" si="53"/>
        <v>G4613</v>
      </c>
      <c r="L525" s="2" t="str">
        <f t="shared" si="49"/>
        <v>G46.1.3 - Agents involved in the sale of timber and building materials</v>
      </c>
      <c r="M525" s="2"/>
      <c r="N525" s="2" t="s">
        <v>359</v>
      </c>
      <c r="O525" s="2" t="s">
        <v>2286</v>
      </c>
      <c r="P525" s="2"/>
      <c r="Q525" s="2"/>
      <c r="R525" s="2"/>
      <c r="S525" s="15">
        <f t="shared" si="50"/>
        <v>41827</v>
      </c>
      <c r="T525" s="15" t="str">
        <f t="shared" si="51"/>
        <v/>
      </c>
      <c r="U525" s="15" t="str">
        <f t="shared" si="52"/>
        <v/>
      </c>
      <c r="V525" s="2"/>
    </row>
    <row r="526" spans="1:22">
      <c r="A526" s="2" t="s">
        <v>8975</v>
      </c>
      <c r="B526" s="2" t="s">
        <v>5642</v>
      </c>
      <c r="C526" s="2"/>
      <c r="D526" s="2" t="s">
        <v>2286</v>
      </c>
      <c r="E526" s="15">
        <v>41827</v>
      </c>
      <c r="F526" s="2"/>
      <c r="G526" s="2"/>
      <c r="H526" s="2">
        <f t="shared" si="48"/>
        <v>1</v>
      </c>
      <c r="I526" s="2"/>
      <c r="J526" s="100" t="s">
        <v>8974</v>
      </c>
      <c r="K526" s="2" t="str">
        <f t="shared" si="53"/>
        <v>G4614</v>
      </c>
      <c r="L526" s="2" t="str">
        <f t="shared" si="49"/>
        <v>G46.1.4 - Agents involved in the sale of machinery, industrial equipment, ships and aircraft</v>
      </c>
      <c r="M526" s="2"/>
      <c r="N526" s="2" t="s">
        <v>359</v>
      </c>
      <c r="O526" s="2" t="s">
        <v>2286</v>
      </c>
      <c r="P526" s="2"/>
      <c r="Q526" s="2"/>
      <c r="R526" s="2"/>
      <c r="S526" s="15">
        <f t="shared" si="50"/>
        <v>41827</v>
      </c>
      <c r="T526" s="15" t="str">
        <f t="shared" si="51"/>
        <v/>
      </c>
      <c r="U526" s="15" t="str">
        <f t="shared" si="52"/>
        <v/>
      </c>
      <c r="V526" s="2"/>
    </row>
    <row r="527" spans="1:22">
      <c r="A527" s="2" t="s">
        <v>8976</v>
      </c>
      <c r="B527" s="2" t="s">
        <v>5643</v>
      </c>
      <c r="C527" s="2"/>
      <c r="D527" s="2" t="s">
        <v>2286</v>
      </c>
      <c r="E527" s="15">
        <v>41827</v>
      </c>
      <c r="F527" s="2"/>
      <c r="G527" s="2"/>
      <c r="H527" s="2">
        <f t="shared" si="48"/>
        <v>1</v>
      </c>
      <c r="I527" s="2"/>
      <c r="J527" s="100" t="s">
        <v>8975</v>
      </c>
      <c r="K527" s="2" t="str">
        <f t="shared" si="53"/>
        <v>G4615</v>
      </c>
      <c r="L527" s="2" t="str">
        <f t="shared" si="49"/>
        <v>G46.1.5 - Agents involved in the sale of furniture, household goods, hardware and ironmongery</v>
      </c>
      <c r="M527" s="2"/>
      <c r="N527" s="2" t="s">
        <v>359</v>
      </c>
      <c r="O527" s="2" t="s">
        <v>2286</v>
      </c>
      <c r="P527" s="2"/>
      <c r="Q527" s="2"/>
      <c r="R527" s="2"/>
      <c r="S527" s="15">
        <f t="shared" si="50"/>
        <v>41827</v>
      </c>
      <c r="T527" s="15" t="str">
        <f t="shared" si="51"/>
        <v/>
      </c>
      <c r="U527" s="15" t="str">
        <f t="shared" si="52"/>
        <v/>
      </c>
      <c r="V527" s="2"/>
    </row>
    <row r="528" spans="1:22">
      <c r="A528" s="2" t="s">
        <v>8977</v>
      </c>
      <c r="B528" s="2" t="s">
        <v>5644</v>
      </c>
      <c r="C528" s="2"/>
      <c r="D528" s="2" t="s">
        <v>2286</v>
      </c>
      <c r="E528" s="15">
        <v>41827</v>
      </c>
      <c r="F528" s="2"/>
      <c r="G528" s="2"/>
      <c r="H528" s="2">
        <f t="shared" si="48"/>
        <v>1</v>
      </c>
      <c r="I528" s="2"/>
      <c r="J528" s="100" t="s">
        <v>8976</v>
      </c>
      <c r="K528" s="2" t="str">
        <f t="shared" si="53"/>
        <v>G4616</v>
      </c>
      <c r="L528" s="2" t="str">
        <f t="shared" si="49"/>
        <v>G46.1.6 - Agents involved in the sale of textiles, clothing, fur, footwear and leather goods</v>
      </c>
      <c r="M528" s="2"/>
      <c r="N528" s="2" t="s">
        <v>359</v>
      </c>
      <c r="O528" s="2" t="s">
        <v>2286</v>
      </c>
      <c r="P528" s="2"/>
      <c r="Q528" s="2"/>
      <c r="R528" s="2"/>
      <c r="S528" s="15">
        <f t="shared" si="50"/>
        <v>41827</v>
      </c>
      <c r="T528" s="15" t="str">
        <f t="shared" si="51"/>
        <v/>
      </c>
      <c r="U528" s="15" t="str">
        <f t="shared" si="52"/>
        <v/>
      </c>
      <c r="V528" s="2"/>
    </row>
    <row r="529" spans="1:22">
      <c r="A529" s="2" t="s">
        <v>8978</v>
      </c>
      <c r="B529" s="2" t="s">
        <v>5645</v>
      </c>
      <c r="C529" s="2"/>
      <c r="D529" s="2" t="s">
        <v>2286</v>
      </c>
      <c r="E529" s="15">
        <v>41827</v>
      </c>
      <c r="F529" s="2"/>
      <c r="G529" s="2"/>
      <c r="H529" s="2">
        <f t="shared" si="48"/>
        <v>1</v>
      </c>
      <c r="I529" s="2"/>
      <c r="J529" s="100" t="s">
        <v>8977</v>
      </c>
      <c r="K529" s="2" t="str">
        <f t="shared" si="53"/>
        <v>G4617</v>
      </c>
      <c r="L529" s="2" t="str">
        <f t="shared" si="49"/>
        <v>G46.1.7 - Agents involved in the sale of food, beverages and tobacco</v>
      </c>
      <c r="M529" s="2"/>
      <c r="N529" s="2" t="s">
        <v>359</v>
      </c>
      <c r="O529" s="2" t="s">
        <v>2286</v>
      </c>
      <c r="P529" s="2"/>
      <c r="Q529" s="2"/>
      <c r="R529" s="2"/>
      <c r="S529" s="15">
        <f t="shared" si="50"/>
        <v>41827</v>
      </c>
      <c r="T529" s="15" t="str">
        <f t="shared" si="51"/>
        <v/>
      </c>
      <c r="U529" s="15" t="str">
        <f t="shared" si="52"/>
        <v/>
      </c>
      <c r="V529" s="2"/>
    </row>
    <row r="530" spans="1:22">
      <c r="A530" s="2" t="s">
        <v>8979</v>
      </c>
      <c r="B530" s="2" t="s">
        <v>5646</v>
      </c>
      <c r="C530" s="2"/>
      <c r="D530" s="2" t="s">
        <v>2286</v>
      </c>
      <c r="E530" s="15">
        <v>41827</v>
      </c>
      <c r="F530" s="2"/>
      <c r="G530" s="2"/>
      <c r="H530" s="2">
        <f t="shared" si="48"/>
        <v>1</v>
      </c>
      <c r="I530" s="2"/>
      <c r="J530" s="100" t="s">
        <v>8978</v>
      </c>
      <c r="K530" s="2" t="str">
        <f t="shared" si="53"/>
        <v>G4618</v>
      </c>
      <c r="L530" s="2" t="str">
        <f t="shared" si="49"/>
        <v>G46.1.8 - Agents specialised in the sale of other particular products</v>
      </c>
      <c r="M530" s="2"/>
      <c r="N530" s="2" t="s">
        <v>359</v>
      </c>
      <c r="O530" s="2" t="s">
        <v>2286</v>
      </c>
      <c r="P530" s="2"/>
      <c r="Q530" s="2"/>
      <c r="R530" s="2"/>
      <c r="S530" s="15">
        <f t="shared" si="50"/>
        <v>41827</v>
      </c>
      <c r="T530" s="15" t="str">
        <f t="shared" si="51"/>
        <v/>
      </c>
      <c r="U530" s="15" t="str">
        <f t="shared" si="52"/>
        <v/>
      </c>
      <c r="V530" s="2"/>
    </row>
    <row r="531" spans="1:22">
      <c r="A531" s="2" t="s">
        <v>8980</v>
      </c>
      <c r="B531" s="2" t="s">
        <v>5647</v>
      </c>
      <c r="C531" s="2"/>
      <c r="D531" s="2" t="s">
        <v>2286</v>
      </c>
      <c r="E531" s="15">
        <v>41827</v>
      </c>
      <c r="F531" s="2"/>
      <c r="G531" s="2"/>
      <c r="H531" s="2">
        <f t="shared" si="48"/>
        <v>1</v>
      </c>
      <c r="I531" s="2"/>
      <c r="J531" s="100" t="s">
        <v>8979</v>
      </c>
      <c r="K531" s="2" t="str">
        <f t="shared" si="53"/>
        <v>G4619</v>
      </c>
      <c r="L531" s="2" t="str">
        <f t="shared" si="49"/>
        <v>G46.1.9 - Agents involved in the sale of a variety of goods</v>
      </c>
      <c r="M531" s="2"/>
      <c r="N531" s="2" t="s">
        <v>359</v>
      </c>
      <c r="O531" s="2" t="s">
        <v>2286</v>
      </c>
      <c r="P531" s="2"/>
      <c r="Q531" s="2"/>
      <c r="R531" s="2"/>
      <c r="S531" s="15">
        <f t="shared" si="50"/>
        <v>41827</v>
      </c>
      <c r="T531" s="15" t="str">
        <f t="shared" si="51"/>
        <v/>
      </c>
      <c r="U531" s="15" t="str">
        <f t="shared" si="52"/>
        <v/>
      </c>
      <c r="V531" s="2"/>
    </row>
    <row r="532" spans="1:22">
      <c r="A532" s="2" t="s">
        <v>8981</v>
      </c>
      <c r="B532" s="2" t="s">
        <v>5648</v>
      </c>
      <c r="C532" s="2"/>
      <c r="D532" s="2" t="s">
        <v>2286</v>
      </c>
      <c r="E532" s="15">
        <v>41827</v>
      </c>
      <c r="F532" s="2"/>
      <c r="G532" s="2"/>
      <c r="H532" s="2">
        <f t="shared" si="48"/>
        <v>1</v>
      </c>
      <c r="I532" s="2"/>
      <c r="J532" s="22" t="s">
        <v>8980</v>
      </c>
      <c r="K532" s="2" t="str">
        <f t="shared" si="53"/>
        <v>G462</v>
      </c>
      <c r="L532" s="2" t="str">
        <f t="shared" si="49"/>
        <v>G46.2 - Wholesale of agricultural raw materials and live animals</v>
      </c>
      <c r="M532" s="2" t="s">
        <v>358</v>
      </c>
      <c r="N532" s="2" t="s">
        <v>359</v>
      </c>
      <c r="O532" s="2" t="s">
        <v>2286</v>
      </c>
      <c r="P532" s="2"/>
      <c r="Q532" s="2"/>
      <c r="R532" s="2"/>
      <c r="S532" s="15">
        <f t="shared" si="50"/>
        <v>41827</v>
      </c>
      <c r="T532" s="15" t="str">
        <f t="shared" si="51"/>
        <v/>
      </c>
      <c r="U532" s="15" t="str">
        <f t="shared" si="52"/>
        <v/>
      </c>
      <c r="V532" s="2"/>
    </row>
    <row r="533" spans="1:22">
      <c r="A533" s="2" t="s">
        <v>8982</v>
      </c>
      <c r="B533" s="2" t="s">
        <v>5649</v>
      </c>
      <c r="C533" s="2"/>
      <c r="D533" s="2" t="s">
        <v>2286</v>
      </c>
      <c r="E533" s="15">
        <v>41827</v>
      </c>
      <c r="F533" s="2"/>
      <c r="G533" s="2"/>
      <c r="H533" s="2">
        <f t="shared" si="48"/>
        <v>1</v>
      </c>
      <c r="I533" s="2"/>
      <c r="J533" s="100" t="s">
        <v>8981</v>
      </c>
      <c r="K533" s="2" t="str">
        <f t="shared" si="53"/>
        <v>G4621</v>
      </c>
      <c r="L533" s="2" t="str">
        <f t="shared" si="49"/>
        <v>G46.2.1 - Wholesale of grain, unmanufactured tobacco, seeds and animal feeds</v>
      </c>
      <c r="M533" s="2"/>
      <c r="N533" s="2" t="s">
        <v>359</v>
      </c>
      <c r="O533" s="2" t="s">
        <v>2286</v>
      </c>
      <c r="P533" s="2"/>
      <c r="Q533" s="2"/>
      <c r="R533" s="2"/>
      <c r="S533" s="15">
        <f t="shared" si="50"/>
        <v>41827</v>
      </c>
      <c r="T533" s="15" t="str">
        <f t="shared" si="51"/>
        <v/>
      </c>
      <c r="U533" s="15" t="str">
        <f t="shared" si="52"/>
        <v/>
      </c>
      <c r="V533" s="2"/>
    </row>
    <row r="534" spans="1:22">
      <c r="A534" s="2" t="s">
        <v>8983</v>
      </c>
      <c r="B534" s="2" t="s">
        <v>5650</v>
      </c>
      <c r="C534" s="2"/>
      <c r="D534" s="2" t="s">
        <v>2286</v>
      </c>
      <c r="E534" s="15">
        <v>41827</v>
      </c>
      <c r="F534" s="2"/>
      <c r="G534" s="2"/>
      <c r="H534" s="2">
        <f t="shared" si="48"/>
        <v>1</v>
      </c>
      <c r="I534" s="2"/>
      <c r="J534" s="100" t="s">
        <v>8982</v>
      </c>
      <c r="K534" s="2" t="str">
        <f t="shared" si="53"/>
        <v>G4622</v>
      </c>
      <c r="L534" s="2" t="str">
        <f t="shared" si="49"/>
        <v>G46.2.2 - Wholesale of flowers and plants</v>
      </c>
      <c r="M534" s="2"/>
      <c r="N534" s="2" t="s">
        <v>359</v>
      </c>
      <c r="O534" s="2" t="s">
        <v>2286</v>
      </c>
      <c r="P534" s="2"/>
      <c r="Q534" s="2"/>
      <c r="R534" s="2"/>
      <c r="S534" s="15">
        <f t="shared" si="50"/>
        <v>41827</v>
      </c>
      <c r="T534" s="15" t="str">
        <f t="shared" si="51"/>
        <v/>
      </c>
      <c r="U534" s="15" t="str">
        <f t="shared" si="52"/>
        <v/>
      </c>
      <c r="V534" s="2"/>
    </row>
    <row r="535" spans="1:22">
      <c r="A535" s="2" t="s">
        <v>8984</v>
      </c>
      <c r="B535" s="2" t="s">
        <v>5651</v>
      </c>
      <c r="C535" s="2"/>
      <c r="D535" s="2" t="s">
        <v>2286</v>
      </c>
      <c r="E535" s="15">
        <v>41827</v>
      </c>
      <c r="F535" s="2"/>
      <c r="G535" s="2"/>
      <c r="H535" s="2">
        <f t="shared" si="48"/>
        <v>1</v>
      </c>
      <c r="I535" s="2"/>
      <c r="J535" s="100" t="s">
        <v>8983</v>
      </c>
      <c r="K535" s="2" t="str">
        <f t="shared" si="53"/>
        <v>G4623</v>
      </c>
      <c r="L535" s="2" t="str">
        <f t="shared" si="49"/>
        <v>G46.2.3 - Wholesale of live animals</v>
      </c>
      <c r="M535" s="2"/>
      <c r="N535" s="2" t="s">
        <v>359</v>
      </c>
      <c r="O535" s="2" t="s">
        <v>2286</v>
      </c>
      <c r="P535" s="2"/>
      <c r="Q535" s="2"/>
      <c r="R535" s="2"/>
      <c r="S535" s="15">
        <f t="shared" si="50"/>
        <v>41827</v>
      </c>
      <c r="T535" s="15" t="str">
        <f t="shared" si="51"/>
        <v/>
      </c>
      <c r="U535" s="15" t="str">
        <f t="shared" si="52"/>
        <v/>
      </c>
      <c r="V535" s="2"/>
    </row>
    <row r="536" spans="1:22">
      <c r="A536" s="2" t="s">
        <v>8985</v>
      </c>
      <c r="B536" s="2" t="s">
        <v>5652</v>
      </c>
      <c r="C536" s="2"/>
      <c r="D536" s="2" t="s">
        <v>2286</v>
      </c>
      <c r="E536" s="15">
        <v>41827</v>
      </c>
      <c r="F536" s="2"/>
      <c r="G536" s="2"/>
      <c r="H536" s="2">
        <f t="shared" si="48"/>
        <v>1</v>
      </c>
      <c r="I536" s="2"/>
      <c r="J536" s="100" t="s">
        <v>8984</v>
      </c>
      <c r="K536" s="2" t="str">
        <f t="shared" si="53"/>
        <v>G4624</v>
      </c>
      <c r="L536" s="2" t="str">
        <f t="shared" si="49"/>
        <v>G46.2.4 - Wholesale of hides, skins and leather</v>
      </c>
      <c r="M536" s="2"/>
      <c r="N536" s="2" t="s">
        <v>359</v>
      </c>
      <c r="O536" s="2" t="s">
        <v>2286</v>
      </c>
      <c r="P536" s="2"/>
      <c r="Q536" s="2"/>
      <c r="R536" s="2"/>
      <c r="S536" s="15">
        <f t="shared" si="50"/>
        <v>41827</v>
      </c>
      <c r="T536" s="15" t="str">
        <f t="shared" si="51"/>
        <v/>
      </c>
      <c r="U536" s="15" t="str">
        <f t="shared" si="52"/>
        <v/>
      </c>
      <c r="V536" s="2"/>
    </row>
    <row r="537" spans="1:22">
      <c r="A537" s="2" t="s">
        <v>8986</v>
      </c>
      <c r="B537" s="2" t="s">
        <v>5653</v>
      </c>
      <c r="C537" s="2"/>
      <c r="D537" s="2" t="s">
        <v>2286</v>
      </c>
      <c r="E537" s="15">
        <v>41827</v>
      </c>
      <c r="F537" s="2"/>
      <c r="G537" s="2"/>
      <c r="H537" s="2">
        <f t="shared" si="48"/>
        <v>1</v>
      </c>
      <c r="I537" s="2"/>
      <c r="J537" s="22" t="s">
        <v>8985</v>
      </c>
      <c r="K537" s="2" t="str">
        <f t="shared" si="53"/>
        <v>G463</v>
      </c>
      <c r="L537" s="2" t="str">
        <f t="shared" si="49"/>
        <v>G46.3 - Wholesale of food, beverages and tobacco</v>
      </c>
      <c r="M537" s="2" t="s">
        <v>358</v>
      </c>
      <c r="N537" s="2" t="s">
        <v>359</v>
      </c>
      <c r="O537" s="2" t="s">
        <v>2286</v>
      </c>
      <c r="P537" s="2"/>
      <c r="Q537" s="2"/>
      <c r="R537" s="2"/>
      <c r="S537" s="15">
        <f t="shared" si="50"/>
        <v>41827</v>
      </c>
      <c r="T537" s="15" t="str">
        <f t="shared" si="51"/>
        <v/>
      </c>
      <c r="U537" s="15" t="str">
        <f t="shared" si="52"/>
        <v/>
      </c>
      <c r="V537" s="2"/>
    </row>
    <row r="538" spans="1:22">
      <c r="A538" s="2" t="s">
        <v>8987</v>
      </c>
      <c r="B538" s="2" t="s">
        <v>5654</v>
      </c>
      <c r="C538" s="2"/>
      <c r="D538" s="2" t="s">
        <v>2286</v>
      </c>
      <c r="E538" s="15">
        <v>41827</v>
      </c>
      <c r="F538" s="2"/>
      <c r="G538" s="2"/>
      <c r="H538" s="2">
        <f t="shared" si="48"/>
        <v>1</v>
      </c>
      <c r="I538" s="2"/>
      <c r="J538" s="100" t="s">
        <v>8986</v>
      </c>
      <c r="K538" s="2" t="str">
        <f t="shared" si="53"/>
        <v>G4631</v>
      </c>
      <c r="L538" s="2" t="str">
        <f t="shared" si="49"/>
        <v>G46.3.1 - Wholesale of fruit and vegetables</v>
      </c>
      <c r="M538" s="2"/>
      <c r="N538" s="2" t="s">
        <v>359</v>
      </c>
      <c r="O538" s="2" t="s">
        <v>2286</v>
      </c>
      <c r="P538" s="2"/>
      <c r="Q538" s="2"/>
      <c r="R538" s="2"/>
      <c r="S538" s="15">
        <f t="shared" si="50"/>
        <v>41827</v>
      </c>
      <c r="T538" s="15" t="str">
        <f t="shared" si="51"/>
        <v/>
      </c>
      <c r="U538" s="15" t="str">
        <f t="shared" si="52"/>
        <v/>
      </c>
      <c r="V538" s="2"/>
    </row>
    <row r="539" spans="1:22">
      <c r="A539" s="2" t="s">
        <v>8988</v>
      </c>
      <c r="B539" s="2" t="s">
        <v>5655</v>
      </c>
      <c r="C539" s="2"/>
      <c r="D539" s="2" t="s">
        <v>2286</v>
      </c>
      <c r="E539" s="15">
        <v>41827</v>
      </c>
      <c r="F539" s="2"/>
      <c r="G539" s="2"/>
      <c r="H539" s="2">
        <f t="shared" si="48"/>
        <v>1</v>
      </c>
      <c r="I539" s="2"/>
      <c r="J539" s="100" t="s">
        <v>8987</v>
      </c>
      <c r="K539" s="2" t="str">
        <f t="shared" si="53"/>
        <v>G4632</v>
      </c>
      <c r="L539" s="2" t="str">
        <f t="shared" si="49"/>
        <v>G46.3.2 - Wholesale of meat and meat products</v>
      </c>
      <c r="M539" s="2"/>
      <c r="N539" s="2" t="s">
        <v>359</v>
      </c>
      <c r="O539" s="2" t="s">
        <v>2286</v>
      </c>
      <c r="P539" s="2"/>
      <c r="Q539" s="2"/>
      <c r="R539" s="2"/>
      <c r="S539" s="15">
        <f t="shared" si="50"/>
        <v>41827</v>
      </c>
      <c r="T539" s="15" t="str">
        <f t="shared" si="51"/>
        <v/>
      </c>
      <c r="U539" s="15" t="str">
        <f t="shared" si="52"/>
        <v/>
      </c>
      <c r="V539" s="2"/>
    </row>
    <row r="540" spans="1:22">
      <c r="A540" s="2" t="s">
        <v>8989</v>
      </c>
      <c r="B540" s="2" t="s">
        <v>5656</v>
      </c>
      <c r="C540" s="2"/>
      <c r="D540" s="2" t="s">
        <v>2286</v>
      </c>
      <c r="E540" s="15">
        <v>41827</v>
      </c>
      <c r="F540" s="2"/>
      <c r="G540" s="2"/>
      <c r="H540" s="2">
        <f t="shared" si="48"/>
        <v>1</v>
      </c>
      <c r="I540" s="2"/>
      <c r="J540" s="100" t="s">
        <v>8988</v>
      </c>
      <c r="K540" s="2" t="str">
        <f t="shared" si="53"/>
        <v>G4633</v>
      </c>
      <c r="L540" s="2" t="str">
        <f t="shared" si="49"/>
        <v>G46.3.3 - Wholesale of dairy products, eggs and edible oils and fats</v>
      </c>
      <c r="M540" s="2"/>
      <c r="N540" s="2" t="s">
        <v>359</v>
      </c>
      <c r="O540" s="2" t="s">
        <v>2286</v>
      </c>
      <c r="P540" s="2"/>
      <c r="Q540" s="2"/>
      <c r="R540" s="2"/>
      <c r="S540" s="15">
        <f t="shared" si="50"/>
        <v>41827</v>
      </c>
      <c r="T540" s="15" t="str">
        <f t="shared" si="51"/>
        <v/>
      </c>
      <c r="U540" s="15" t="str">
        <f t="shared" si="52"/>
        <v/>
      </c>
      <c r="V540" s="2"/>
    </row>
    <row r="541" spans="1:22">
      <c r="A541" s="2" t="s">
        <v>8990</v>
      </c>
      <c r="B541" s="2" t="s">
        <v>5657</v>
      </c>
      <c r="C541" s="2"/>
      <c r="D541" s="2" t="s">
        <v>2286</v>
      </c>
      <c r="E541" s="15">
        <v>41827</v>
      </c>
      <c r="F541" s="2"/>
      <c r="G541" s="2"/>
      <c r="H541" s="2">
        <f t="shared" si="48"/>
        <v>1</v>
      </c>
      <c r="I541" s="2"/>
      <c r="J541" s="100" t="s">
        <v>8989</v>
      </c>
      <c r="K541" s="2" t="str">
        <f t="shared" si="53"/>
        <v>G4634</v>
      </c>
      <c r="L541" s="2" t="str">
        <f t="shared" si="49"/>
        <v>G46.3.4 - Wholesale of beverages</v>
      </c>
      <c r="M541" s="2"/>
      <c r="N541" s="2" t="s">
        <v>359</v>
      </c>
      <c r="O541" s="2" t="s">
        <v>2286</v>
      </c>
      <c r="P541" s="2" t="s">
        <v>6116</v>
      </c>
      <c r="Q541" s="2"/>
      <c r="R541" s="2"/>
      <c r="S541" s="15">
        <f t="shared" si="50"/>
        <v>41827</v>
      </c>
      <c r="T541" s="15" t="str">
        <f t="shared" si="51"/>
        <v/>
      </c>
      <c r="U541" s="15" t="str">
        <f t="shared" si="52"/>
        <v/>
      </c>
      <c r="V541" s="2"/>
    </row>
    <row r="542" spans="1:22">
      <c r="A542" s="2" t="s">
        <v>8991</v>
      </c>
      <c r="B542" s="2" t="s">
        <v>5658</v>
      </c>
      <c r="C542" s="2"/>
      <c r="D542" s="2" t="s">
        <v>2286</v>
      </c>
      <c r="E542" s="15">
        <v>41827</v>
      </c>
      <c r="F542" s="2"/>
      <c r="G542" s="2"/>
      <c r="H542" s="2">
        <f t="shared" si="48"/>
        <v>1</v>
      </c>
      <c r="I542" s="2"/>
      <c r="J542" s="100" t="s">
        <v>8990</v>
      </c>
      <c r="K542" s="2" t="str">
        <f t="shared" si="53"/>
        <v>G4635</v>
      </c>
      <c r="L542" s="2" t="str">
        <f t="shared" si="49"/>
        <v>G46.3.5 - Wholesale of tobacco products</v>
      </c>
      <c r="M542" s="2"/>
      <c r="N542" s="2" t="s">
        <v>359</v>
      </c>
      <c r="O542" s="2" t="s">
        <v>2286</v>
      </c>
      <c r="P542" s="2" t="s">
        <v>6116</v>
      </c>
      <c r="Q542" s="2"/>
      <c r="R542" s="2"/>
      <c r="S542" s="15">
        <f t="shared" si="50"/>
        <v>41827</v>
      </c>
      <c r="T542" s="15" t="str">
        <f t="shared" si="51"/>
        <v/>
      </c>
      <c r="U542" s="15" t="str">
        <f t="shared" si="52"/>
        <v/>
      </c>
      <c r="V542" s="2"/>
    </row>
    <row r="543" spans="1:22">
      <c r="A543" s="2" t="s">
        <v>8992</v>
      </c>
      <c r="B543" s="2" t="s">
        <v>5659</v>
      </c>
      <c r="C543" s="2"/>
      <c r="D543" s="2" t="s">
        <v>2286</v>
      </c>
      <c r="E543" s="15">
        <v>41827</v>
      </c>
      <c r="F543" s="2"/>
      <c r="G543" s="2"/>
      <c r="H543" s="2">
        <f t="shared" si="48"/>
        <v>1</v>
      </c>
      <c r="I543" s="2"/>
      <c r="J543" s="100" t="s">
        <v>8991</v>
      </c>
      <c r="K543" s="2" t="str">
        <f t="shared" si="53"/>
        <v>G4636</v>
      </c>
      <c r="L543" s="2" t="str">
        <f t="shared" si="49"/>
        <v>G46.3.6 - Wholesale of sugar and chocolate and sugar confectionery</v>
      </c>
      <c r="M543" s="2"/>
      <c r="N543" s="2" t="s">
        <v>359</v>
      </c>
      <c r="O543" s="2" t="s">
        <v>2286</v>
      </c>
      <c r="P543" s="2" t="s">
        <v>6116</v>
      </c>
      <c r="Q543" s="2"/>
      <c r="R543" s="2"/>
      <c r="S543" s="15">
        <f t="shared" si="50"/>
        <v>41827</v>
      </c>
      <c r="T543" s="15" t="str">
        <f t="shared" si="51"/>
        <v/>
      </c>
      <c r="U543" s="15" t="str">
        <f t="shared" si="52"/>
        <v/>
      </c>
      <c r="V543" s="2"/>
    </row>
    <row r="544" spans="1:22">
      <c r="A544" s="2" t="s">
        <v>8993</v>
      </c>
      <c r="B544" s="2" t="s">
        <v>5660</v>
      </c>
      <c r="C544" s="2"/>
      <c r="D544" s="2" t="s">
        <v>2286</v>
      </c>
      <c r="E544" s="15">
        <v>41827</v>
      </c>
      <c r="F544" s="2"/>
      <c r="G544" s="2"/>
      <c r="H544" s="2">
        <f t="shared" si="48"/>
        <v>1</v>
      </c>
      <c r="I544" s="2"/>
      <c r="J544" s="100" t="s">
        <v>8992</v>
      </c>
      <c r="K544" s="2" t="str">
        <f t="shared" si="53"/>
        <v>G4637</v>
      </c>
      <c r="L544" s="2" t="str">
        <f t="shared" si="49"/>
        <v>G46.3.7 - Wholesale of coffee, tea, cocoa and spices</v>
      </c>
      <c r="M544" s="2"/>
      <c r="N544" s="2" t="s">
        <v>359</v>
      </c>
      <c r="O544" s="2" t="s">
        <v>2286</v>
      </c>
      <c r="P544" s="2"/>
      <c r="Q544" s="2"/>
      <c r="R544" s="2"/>
      <c r="S544" s="15">
        <f t="shared" si="50"/>
        <v>41827</v>
      </c>
      <c r="T544" s="15" t="str">
        <f t="shared" si="51"/>
        <v/>
      </c>
      <c r="U544" s="15" t="str">
        <f t="shared" si="52"/>
        <v/>
      </c>
      <c r="V544" s="2"/>
    </row>
    <row r="545" spans="1:22">
      <c r="A545" s="2" t="s">
        <v>8994</v>
      </c>
      <c r="B545" s="2" t="s">
        <v>5661</v>
      </c>
      <c r="C545" s="2"/>
      <c r="D545" s="2" t="s">
        <v>2286</v>
      </c>
      <c r="E545" s="15">
        <v>41827</v>
      </c>
      <c r="F545" s="2"/>
      <c r="G545" s="2"/>
      <c r="H545" s="2">
        <f t="shared" si="48"/>
        <v>1</v>
      </c>
      <c r="I545" s="2"/>
      <c r="J545" s="100" t="s">
        <v>8993</v>
      </c>
      <c r="K545" s="2" t="str">
        <f t="shared" si="53"/>
        <v>G4638</v>
      </c>
      <c r="L545" s="2" t="str">
        <f t="shared" si="49"/>
        <v>G46.3.8 - Wholesale of other food, including fish, crustaceans and molluscs</v>
      </c>
      <c r="M545" s="2"/>
      <c r="N545" s="2" t="s">
        <v>359</v>
      </c>
      <c r="O545" s="2" t="s">
        <v>2286</v>
      </c>
      <c r="P545" s="2"/>
      <c r="Q545" s="2"/>
      <c r="R545" s="2"/>
      <c r="S545" s="15">
        <f t="shared" si="50"/>
        <v>41827</v>
      </c>
      <c r="T545" s="15" t="str">
        <f t="shared" si="51"/>
        <v/>
      </c>
      <c r="U545" s="15" t="str">
        <f t="shared" si="52"/>
        <v/>
      </c>
      <c r="V545" s="2"/>
    </row>
    <row r="546" spans="1:22">
      <c r="A546" s="2" t="s">
        <v>8995</v>
      </c>
      <c r="B546" s="2" t="s">
        <v>5662</v>
      </c>
      <c r="C546" s="2"/>
      <c r="D546" s="2" t="s">
        <v>2286</v>
      </c>
      <c r="E546" s="15">
        <v>41827</v>
      </c>
      <c r="F546" s="2"/>
      <c r="G546" s="2"/>
      <c r="H546" s="2">
        <f t="shared" si="48"/>
        <v>1</v>
      </c>
      <c r="I546" s="2"/>
      <c r="J546" s="100" t="s">
        <v>8994</v>
      </c>
      <c r="K546" s="2" t="str">
        <f t="shared" si="53"/>
        <v>G4639</v>
      </c>
      <c r="L546" s="2" t="str">
        <f t="shared" si="49"/>
        <v>G46.3.9 - Non-specialised wholesale of food, beverages and tobacco</v>
      </c>
      <c r="M546" s="2"/>
      <c r="N546" s="2" t="s">
        <v>359</v>
      </c>
      <c r="O546" s="2" t="s">
        <v>2286</v>
      </c>
      <c r="P546" s="2"/>
      <c r="Q546" s="2"/>
      <c r="R546" s="2"/>
      <c r="S546" s="15">
        <f t="shared" si="50"/>
        <v>41827</v>
      </c>
      <c r="T546" s="15" t="str">
        <f t="shared" si="51"/>
        <v/>
      </c>
      <c r="U546" s="15" t="str">
        <f t="shared" si="52"/>
        <v/>
      </c>
      <c r="V546" s="2"/>
    </row>
    <row r="547" spans="1:22">
      <c r="A547" s="2" t="s">
        <v>8996</v>
      </c>
      <c r="B547" s="2" t="s">
        <v>5663</v>
      </c>
      <c r="C547" s="2"/>
      <c r="D547" s="2" t="s">
        <v>2286</v>
      </c>
      <c r="E547" s="15">
        <v>41827</v>
      </c>
      <c r="F547" s="2"/>
      <c r="G547" s="2"/>
      <c r="H547" s="2">
        <f t="shared" si="48"/>
        <v>1</v>
      </c>
      <c r="I547" s="2"/>
      <c r="J547" s="22" t="s">
        <v>8995</v>
      </c>
      <c r="K547" s="2" t="str">
        <f t="shared" si="53"/>
        <v>G464</v>
      </c>
      <c r="L547" s="2" t="str">
        <f t="shared" si="49"/>
        <v>G46.4 - Wholesale of household goods</v>
      </c>
      <c r="M547" s="2" t="s">
        <v>358</v>
      </c>
      <c r="N547" s="2" t="s">
        <v>359</v>
      </c>
      <c r="O547" s="2" t="s">
        <v>2286</v>
      </c>
      <c r="P547" s="2"/>
      <c r="Q547" s="2"/>
      <c r="R547" s="2"/>
      <c r="S547" s="15">
        <f t="shared" si="50"/>
        <v>41827</v>
      </c>
      <c r="T547" s="15" t="str">
        <f t="shared" si="51"/>
        <v/>
      </c>
      <c r="U547" s="15" t="str">
        <f t="shared" si="52"/>
        <v/>
      </c>
      <c r="V547" s="2"/>
    </row>
    <row r="548" spans="1:22">
      <c r="A548" s="2" t="s">
        <v>8997</v>
      </c>
      <c r="B548" s="2" t="s">
        <v>5664</v>
      </c>
      <c r="C548" s="2"/>
      <c r="D548" s="2" t="s">
        <v>2286</v>
      </c>
      <c r="E548" s="15">
        <v>41827</v>
      </c>
      <c r="F548" s="2"/>
      <c r="G548" s="2"/>
      <c r="H548" s="2">
        <f t="shared" si="48"/>
        <v>1</v>
      </c>
      <c r="I548" s="2"/>
      <c r="J548" s="100" t="s">
        <v>8996</v>
      </c>
      <c r="K548" s="2" t="str">
        <f t="shared" si="53"/>
        <v>G4641</v>
      </c>
      <c r="L548" s="2" t="str">
        <f t="shared" si="49"/>
        <v>G46.4.1 - Wholesale of textiles</v>
      </c>
      <c r="M548" s="2"/>
      <c r="N548" s="2" t="s">
        <v>359</v>
      </c>
      <c r="O548" s="2" t="s">
        <v>2286</v>
      </c>
      <c r="P548" s="2"/>
      <c r="Q548" s="2"/>
      <c r="R548" s="2"/>
      <c r="S548" s="15">
        <f t="shared" si="50"/>
        <v>41827</v>
      </c>
      <c r="T548" s="15" t="str">
        <f t="shared" si="51"/>
        <v/>
      </c>
      <c r="U548" s="15" t="str">
        <f t="shared" si="52"/>
        <v/>
      </c>
      <c r="V548" s="2"/>
    </row>
    <row r="549" spans="1:22">
      <c r="A549" s="2" t="s">
        <v>8998</v>
      </c>
      <c r="B549" s="2" t="s">
        <v>5665</v>
      </c>
      <c r="C549" s="2"/>
      <c r="D549" s="2" t="s">
        <v>2286</v>
      </c>
      <c r="E549" s="15">
        <v>41827</v>
      </c>
      <c r="F549" s="2"/>
      <c r="G549" s="2"/>
      <c r="H549" s="2">
        <f t="shared" si="48"/>
        <v>1</v>
      </c>
      <c r="I549" s="2"/>
      <c r="J549" s="100" t="s">
        <v>8997</v>
      </c>
      <c r="K549" s="2" t="str">
        <f t="shared" si="53"/>
        <v>G4642</v>
      </c>
      <c r="L549" s="2" t="str">
        <f t="shared" si="49"/>
        <v>G46.4.2 - Wholesale of clothing and footwear</v>
      </c>
      <c r="M549" s="2"/>
      <c r="N549" s="2" t="s">
        <v>359</v>
      </c>
      <c r="O549" s="2" t="s">
        <v>2286</v>
      </c>
      <c r="P549" s="2"/>
      <c r="Q549" s="2"/>
      <c r="R549" s="2"/>
      <c r="S549" s="15">
        <f t="shared" si="50"/>
        <v>41827</v>
      </c>
      <c r="T549" s="15" t="str">
        <f t="shared" si="51"/>
        <v/>
      </c>
      <c r="U549" s="15" t="str">
        <f t="shared" si="52"/>
        <v/>
      </c>
      <c r="V549" s="2"/>
    </row>
    <row r="550" spans="1:22">
      <c r="A550" s="2" t="s">
        <v>8999</v>
      </c>
      <c r="B550" s="2" t="s">
        <v>5666</v>
      </c>
      <c r="C550" s="2"/>
      <c r="D550" s="2" t="s">
        <v>2286</v>
      </c>
      <c r="E550" s="15">
        <v>41827</v>
      </c>
      <c r="F550" s="2"/>
      <c r="G550" s="2"/>
      <c r="H550" s="2">
        <f t="shared" si="48"/>
        <v>1</v>
      </c>
      <c r="I550" s="2"/>
      <c r="J550" s="100" t="s">
        <v>8998</v>
      </c>
      <c r="K550" s="2" t="str">
        <f t="shared" si="53"/>
        <v>G4643</v>
      </c>
      <c r="L550" s="2" t="str">
        <f t="shared" si="49"/>
        <v>G46.4.3 - Wholesale of electrical household appliances</v>
      </c>
      <c r="M550" s="2"/>
      <c r="N550" s="2" t="s">
        <v>359</v>
      </c>
      <c r="O550" s="2" t="s">
        <v>2286</v>
      </c>
      <c r="P550" s="2"/>
      <c r="Q550" s="2"/>
      <c r="R550" s="2"/>
      <c r="S550" s="15">
        <f t="shared" si="50"/>
        <v>41827</v>
      </c>
      <c r="T550" s="15" t="str">
        <f t="shared" si="51"/>
        <v/>
      </c>
      <c r="U550" s="15" t="str">
        <f t="shared" si="52"/>
        <v/>
      </c>
      <c r="V550" s="2"/>
    </row>
    <row r="551" spans="1:22">
      <c r="A551" s="2" t="s">
        <v>9000</v>
      </c>
      <c r="B551" s="2" t="s">
        <v>5667</v>
      </c>
      <c r="C551" s="2"/>
      <c r="D551" s="2" t="s">
        <v>2286</v>
      </c>
      <c r="E551" s="15">
        <v>41827</v>
      </c>
      <c r="F551" s="2"/>
      <c r="G551" s="2"/>
      <c r="H551" s="2">
        <f t="shared" si="48"/>
        <v>1</v>
      </c>
      <c r="I551" s="2"/>
      <c r="J551" s="100" t="s">
        <v>8999</v>
      </c>
      <c r="K551" s="2" t="str">
        <f t="shared" si="53"/>
        <v>G4644</v>
      </c>
      <c r="L551" s="2" t="str">
        <f t="shared" si="49"/>
        <v>G46.4.4 - Wholesale of china and glassware and cleaning materials</v>
      </c>
      <c r="M551" s="2"/>
      <c r="N551" s="2" t="s">
        <v>359</v>
      </c>
      <c r="O551" s="2" t="s">
        <v>2286</v>
      </c>
      <c r="P551" s="2"/>
      <c r="Q551" s="2"/>
      <c r="R551" s="2"/>
      <c r="S551" s="15">
        <f t="shared" si="50"/>
        <v>41827</v>
      </c>
      <c r="T551" s="15" t="str">
        <f t="shared" si="51"/>
        <v/>
      </c>
      <c r="U551" s="15" t="str">
        <f t="shared" si="52"/>
        <v/>
      </c>
      <c r="V551" s="2"/>
    </row>
    <row r="552" spans="1:22">
      <c r="A552" s="2" t="s">
        <v>9001</v>
      </c>
      <c r="B552" s="2" t="s">
        <v>5668</v>
      </c>
      <c r="C552" s="2"/>
      <c r="D552" s="2" t="s">
        <v>2286</v>
      </c>
      <c r="E552" s="15">
        <v>41827</v>
      </c>
      <c r="F552" s="2"/>
      <c r="G552" s="2"/>
      <c r="H552" s="2">
        <f t="shared" si="48"/>
        <v>1</v>
      </c>
      <c r="I552" s="2"/>
      <c r="J552" s="100" t="s">
        <v>9000</v>
      </c>
      <c r="K552" s="2" t="str">
        <f t="shared" si="53"/>
        <v>G4645</v>
      </c>
      <c r="L552" s="2" t="str">
        <f t="shared" si="49"/>
        <v>G46.4.5 - Wholesale of perfume and cosmetics</v>
      </c>
      <c r="M552" s="2"/>
      <c r="N552" s="2" t="s">
        <v>359</v>
      </c>
      <c r="O552" s="2" t="s">
        <v>2286</v>
      </c>
      <c r="P552" s="2"/>
      <c r="Q552" s="2"/>
      <c r="R552" s="2"/>
      <c r="S552" s="15">
        <f t="shared" si="50"/>
        <v>41827</v>
      </c>
      <c r="T552" s="15" t="str">
        <f t="shared" si="51"/>
        <v/>
      </c>
      <c r="U552" s="15" t="str">
        <f t="shared" si="52"/>
        <v/>
      </c>
      <c r="V552" s="2"/>
    </row>
    <row r="553" spans="1:22">
      <c r="A553" s="2" t="s">
        <v>9002</v>
      </c>
      <c r="B553" s="2" t="s">
        <v>5669</v>
      </c>
      <c r="C553" s="2"/>
      <c r="D553" s="2" t="s">
        <v>2286</v>
      </c>
      <c r="E553" s="15">
        <v>41827</v>
      </c>
      <c r="F553" s="2"/>
      <c r="G553" s="2"/>
      <c r="H553" s="2">
        <f t="shared" si="48"/>
        <v>1</v>
      </c>
      <c r="I553" s="2"/>
      <c r="J553" s="100" t="s">
        <v>9001</v>
      </c>
      <c r="K553" s="2" t="str">
        <f t="shared" si="53"/>
        <v>G4646</v>
      </c>
      <c r="L553" s="2" t="str">
        <f t="shared" si="49"/>
        <v>G46.4.6 - Wholesale of pharmaceutical goods</v>
      </c>
      <c r="M553" s="2"/>
      <c r="N553" s="2" t="s">
        <v>359</v>
      </c>
      <c r="O553" s="2" t="s">
        <v>2286</v>
      </c>
      <c r="P553" s="2"/>
      <c r="Q553" s="2"/>
      <c r="R553" s="2"/>
      <c r="S553" s="15">
        <f t="shared" si="50"/>
        <v>41827</v>
      </c>
      <c r="T553" s="15" t="str">
        <f t="shared" si="51"/>
        <v/>
      </c>
      <c r="U553" s="15" t="str">
        <f t="shared" si="52"/>
        <v/>
      </c>
      <c r="V553" s="2"/>
    </row>
    <row r="554" spans="1:22">
      <c r="A554" s="2" t="s">
        <v>9003</v>
      </c>
      <c r="B554" s="2" t="s">
        <v>5670</v>
      </c>
      <c r="C554" s="2"/>
      <c r="D554" s="2" t="s">
        <v>2286</v>
      </c>
      <c r="E554" s="15">
        <v>41827</v>
      </c>
      <c r="F554" s="2"/>
      <c r="G554" s="2"/>
      <c r="H554" s="2">
        <f t="shared" si="48"/>
        <v>1</v>
      </c>
      <c r="I554" s="2"/>
      <c r="J554" s="100" t="s">
        <v>9002</v>
      </c>
      <c r="K554" s="2" t="str">
        <f t="shared" si="53"/>
        <v>G4647</v>
      </c>
      <c r="L554" s="2" t="str">
        <f t="shared" si="49"/>
        <v>G46.4.7 - Wholesale of furniture, carpets and lighting equipment</v>
      </c>
      <c r="M554" s="2"/>
      <c r="N554" s="2" t="s">
        <v>359</v>
      </c>
      <c r="O554" s="2" t="s">
        <v>2286</v>
      </c>
      <c r="P554" s="2"/>
      <c r="Q554" s="2"/>
      <c r="R554" s="2"/>
      <c r="S554" s="15">
        <f t="shared" si="50"/>
        <v>41827</v>
      </c>
      <c r="T554" s="15" t="str">
        <f t="shared" si="51"/>
        <v/>
      </c>
      <c r="U554" s="15" t="str">
        <f t="shared" si="52"/>
        <v/>
      </c>
      <c r="V554" s="2"/>
    </row>
    <row r="555" spans="1:22">
      <c r="A555" s="2" t="s">
        <v>9004</v>
      </c>
      <c r="B555" s="2" t="s">
        <v>5671</v>
      </c>
      <c r="C555" s="2"/>
      <c r="D555" s="2" t="s">
        <v>2286</v>
      </c>
      <c r="E555" s="15">
        <v>41827</v>
      </c>
      <c r="F555" s="2"/>
      <c r="G555" s="2"/>
      <c r="H555" s="2">
        <f t="shared" si="48"/>
        <v>1</v>
      </c>
      <c r="I555" s="2"/>
      <c r="J555" s="100" t="s">
        <v>9003</v>
      </c>
      <c r="K555" s="2" t="str">
        <f t="shared" si="53"/>
        <v>G4648</v>
      </c>
      <c r="L555" s="2" t="str">
        <f t="shared" si="49"/>
        <v>G46.4.8 - Wholesale of watches and jewellery</v>
      </c>
      <c r="M555" s="2"/>
      <c r="N555" s="2" t="s">
        <v>359</v>
      </c>
      <c r="O555" s="2" t="s">
        <v>2286</v>
      </c>
      <c r="P555" s="2"/>
      <c r="Q555" s="2"/>
      <c r="R555" s="2"/>
      <c r="S555" s="15">
        <f t="shared" si="50"/>
        <v>41827</v>
      </c>
      <c r="T555" s="15" t="str">
        <f t="shared" si="51"/>
        <v/>
      </c>
      <c r="U555" s="15" t="str">
        <f t="shared" si="52"/>
        <v/>
      </c>
      <c r="V555" s="2"/>
    </row>
    <row r="556" spans="1:22">
      <c r="A556" s="2" t="s">
        <v>9005</v>
      </c>
      <c r="B556" s="2" t="s">
        <v>5672</v>
      </c>
      <c r="C556" s="2"/>
      <c r="D556" s="2" t="s">
        <v>2286</v>
      </c>
      <c r="E556" s="15">
        <v>41827</v>
      </c>
      <c r="F556" s="2"/>
      <c r="G556" s="2"/>
      <c r="H556" s="2">
        <f t="shared" si="48"/>
        <v>1</v>
      </c>
      <c r="I556" s="2"/>
      <c r="J556" s="100" t="s">
        <v>9004</v>
      </c>
      <c r="K556" s="2" t="str">
        <f t="shared" si="53"/>
        <v>G4649</v>
      </c>
      <c r="L556" s="2" t="str">
        <f t="shared" si="49"/>
        <v>G46.4.9 - Wholesale of other household goods</v>
      </c>
      <c r="M556" s="2"/>
      <c r="N556" s="2" t="s">
        <v>359</v>
      </c>
      <c r="O556" s="2" t="s">
        <v>2286</v>
      </c>
      <c r="P556" s="2"/>
      <c r="Q556" s="2"/>
      <c r="R556" s="2"/>
      <c r="S556" s="15">
        <f t="shared" si="50"/>
        <v>41827</v>
      </c>
      <c r="T556" s="15" t="str">
        <f t="shared" si="51"/>
        <v/>
      </c>
      <c r="U556" s="15" t="str">
        <f t="shared" si="52"/>
        <v/>
      </c>
      <c r="V556" s="2"/>
    </row>
    <row r="557" spans="1:22">
      <c r="A557" s="2" t="s">
        <v>9006</v>
      </c>
      <c r="B557" s="2" t="s">
        <v>5673</v>
      </c>
      <c r="C557" s="2"/>
      <c r="D557" s="2" t="s">
        <v>2286</v>
      </c>
      <c r="E557" s="15">
        <v>41827</v>
      </c>
      <c r="F557" s="2"/>
      <c r="G557" s="2"/>
      <c r="H557" s="2">
        <f t="shared" si="48"/>
        <v>1</v>
      </c>
      <c r="I557" s="2"/>
      <c r="J557" s="22" t="s">
        <v>9005</v>
      </c>
      <c r="K557" s="2" t="str">
        <f t="shared" si="53"/>
        <v>G465</v>
      </c>
      <c r="L557" s="2" t="str">
        <f t="shared" si="49"/>
        <v>G46.5 - Wholesale of information and communication equipment</v>
      </c>
      <c r="M557" s="2" t="s">
        <v>358</v>
      </c>
      <c r="N557" s="2" t="s">
        <v>359</v>
      </c>
      <c r="O557" s="2" t="s">
        <v>2286</v>
      </c>
      <c r="P557" s="2"/>
      <c r="Q557" s="2"/>
      <c r="R557" s="2"/>
      <c r="S557" s="15">
        <f t="shared" si="50"/>
        <v>41827</v>
      </c>
      <c r="T557" s="15" t="str">
        <f t="shared" si="51"/>
        <v/>
      </c>
      <c r="U557" s="15" t="str">
        <f t="shared" si="52"/>
        <v/>
      </c>
      <c r="V557" s="2"/>
    </row>
    <row r="558" spans="1:22">
      <c r="A558" s="2" t="s">
        <v>9007</v>
      </c>
      <c r="B558" s="2" t="s">
        <v>5674</v>
      </c>
      <c r="C558" s="2"/>
      <c r="D558" s="2" t="s">
        <v>2286</v>
      </c>
      <c r="E558" s="15">
        <v>41827</v>
      </c>
      <c r="F558" s="2"/>
      <c r="G558" s="2"/>
      <c r="H558" s="2">
        <f t="shared" si="48"/>
        <v>1</v>
      </c>
      <c r="I558" s="2"/>
      <c r="J558" s="100" t="s">
        <v>9006</v>
      </c>
      <c r="K558" s="2" t="str">
        <f t="shared" si="53"/>
        <v>G4651</v>
      </c>
      <c r="L558" s="2" t="str">
        <f t="shared" si="49"/>
        <v>G46.5.1 - Wholesale of computers, computer peripheral equipment and software</v>
      </c>
      <c r="M558" s="2"/>
      <c r="N558" s="2" t="s">
        <v>359</v>
      </c>
      <c r="O558" s="2" t="s">
        <v>2286</v>
      </c>
      <c r="P558" s="2"/>
      <c r="Q558" s="2"/>
      <c r="R558" s="2"/>
      <c r="S558" s="15">
        <f t="shared" si="50"/>
        <v>41827</v>
      </c>
      <c r="T558" s="15" t="str">
        <f t="shared" si="51"/>
        <v/>
      </c>
      <c r="U558" s="15" t="str">
        <f t="shared" si="52"/>
        <v/>
      </c>
      <c r="V558" s="2"/>
    </row>
    <row r="559" spans="1:22">
      <c r="A559" s="2" t="s">
        <v>9008</v>
      </c>
      <c r="B559" s="2" t="s">
        <v>5675</v>
      </c>
      <c r="C559" s="2"/>
      <c r="D559" s="2" t="s">
        <v>2286</v>
      </c>
      <c r="E559" s="15">
        <v>41827</v>
      </c>
      <c r="F559" s="2"/>
      <c r="G559" s="2"/>
      <c r="H559" s="2">
        <f t="shared" si="48"/>
        <v>1</v>
      </c>
      <c r="I559" s="2"/>
      <c r="J559" s="100" t="s">
        <v>9007</v>
      </c>
      <c r="K559" s="2" t="str">
        <f t="shared" si="53"/>
        <v>G4652</v>
      </c>
      <c r="L559" s="2" t="str">
        <f t="shared" si="49"/>
        <v>G46.5.2 - Wholesale of electronic and telecommunications equipment and parts</v>
      </c>
      <c r="M559" s="2"/>
      <c r="N559" s="2" t="s">
        <v>359</v>
      </c>
      <c r="O559" s="2" t="s">
        <v>2286</v>
      </c>
      <c r="P559" s="2"/>
      <c r="Q559" s="2"/>
      <c r="R559" s="2"/>
      <c r="S559" s="15">
        <f t="shared" si="50"/>
        <v>41827</v>
      </c>
      <c r="T559" s="15" t="str">
        <f t="shared" si="51"/>
        <v/>
      </c>
      <c r="U559" s="15" t="str">
        <f t="shared" si="52"/>
        <v/>
      </c>
      <c r="V559" s="2"/>
    </row>
    <row r="560" spans="1:22">
      <c r="A560" s="2" t="s">
        <v>9009</v>
      </c>
      <c r="B560" s="2" t="s">
        <v>5676</v>
      </c>
      <c r="C560" s="2"/>
      <c r="D560" s="2" t="s">
        <v>2286</v>
      </c>
      <c r="E560" s="15">
        <v>41827</v>
      </c>
      <c r="F560" s="2"/>
      <c r="G560" s="2"/>
      <c r="H560" s="2">
        <f t="shared" si="48"/>
        <v>1</v>
      </c>
      <c r="I560" s="2"/>
      <c r="J560" s="22" t="s">
        <v>9008</v>
      </c>
      <c r="K560" s="2" t="str">
        <f t="shared" si="53"/>
        <v>G466</v>
      </c>
      <c r="L560" s="2" t="str">
        <f t="shared" si="49"/>
        <v>G46.6 - Wholesale of other machinery, equipment and supplies</v>
      </c>
      <c r="M560" s="2" t="s">
        <v>358</v>
      </c>
      <c r="N560" s="2" t="s">
        <v>359</v>
      </c>
      <c r="O560" s="2" t="s">
        <v>2286</v>
      </c>
      <c r="P560" s="2"/>
      <c r="Q560" s="2"/>
      <c r="R560" s="2"/>
      <c r="S560" s="15">
        <f t="shared" si="50"/>
        <v>41827</v>
      </c>
      <c r="T560" s="15" t="str">
        <f t="shared" si="51"/>
        <v/>
      </c>
      <c r="U560" s="15" t="str">
        <f t="shared" si="52"/>
        <v/>
      </c>
      <c r="V560" s="2"/>
    </row>
    <row r="561" spans="1:22">
      <c r="A561" s="2" t="s">
        <v>9010</v>
      </c>
      <c r="B561" s="2" t="s">
        <v>5677</v>
      </c>
      <c r="C561" s="2"/>
      <c r="D561" s="2" t="s">
        <v>2286</v>
      </c>
      <c r="E561" s="15">
        <v>41827</v>
      </c>
      <c r="F561" s="2"/>
      <c r="G561" s="2"/>
      <c r="H561" s="2">
        <f t="shared" si="48"/>
        <v>1</v>
      </c>
      <c r="I561" s="2"/>
      <c r="J561" s="100" t="s">
        <v>9009</v>
      </c>
      <c r="K561" s="2" t="str">
        <f t="shared" si="53"/>
        <v>G4661</v>
      </c>
      <c r="L561" s="2" t="str">
        <f t="shared" si="49"/>
        <v>G46.6.1 - Wholesale of agricultural machinery, equipment and supplies</v>
      </c>
      <c r="M561" s="2"/>
      <c r="N561" s="2" t="s">
        <v>359</v>
      </c>
      <c r="O561" s="2" t="s">
        <v>2286</v>
      </c>
      <c r="P561" s="2"/>
      <c r="Q561" s="2"/>
      <c r="R561" s="2"/>
      <c r="S561" s="15">
        <f t="shared" si="50"/>
        <v>41827</v>
      </c>
      <c r="T561" s="15" t="str">
        <f t="shared" si="51"/>
        <v/>
      </c>
      <c r="U561" s="15" t="str">
        <f t="shared" si="52"/>
        <v/>
      </c>
      <c r="V561" s="2"/>
    </row>
    <row r="562" spans="1:22">
      <c r="A562" s="2" t="s">
        <v>9011</v>
      </c>
      <c r="B562" s="2" t="s">
        <v>5678</v>
      </c>
      <c r="C562" s="2"/>
      <c r="D562" s="2" t="s">
        <v>2286</v>
      </c>
      <c r="E562" s="15">
        <v>41827</v>
      </c>
      <c r="F562" s="2"/>
      <c r="G562" s="2"/>
      <c r="H562" s="2">
        <f t="shared" si="48"/>
        <v>1</v>
      </c>
      <c r="I562" s="2"/>
      <c r="J562" s="100" t="s">
        <v>9010</v>
      </c>
      <c r="K562" s="2" t="str">
        <f t="shared" si="53"/>
        <v>G4662</v>
      </c>
      <c r="L562" s="2" t="str">
        <f t="shared" si="49"/>
        <v>G46.6.2 - Wholesale of machine tools</v>
      </c>
      <c r="M562" s="2"/>
      <c r="N562" s="2" t="s">
        <v>359</v>
      </c>
      <c r="O562" s="2" t="s">
        <v>2286</v>
      </c>
      <c r="P562" s="2"/>
      <c r="Q562" s="2"/>
      <c r="R562" s="2"/>
      <c r="S562" s="15">
        <f t="shared" si="50"/>
        <v>41827</v>
      </c>
      <c r="T562" s="15" t="str">
        <f t="shared" si="51"/>
        <v/>
      </c>
      <c r="U562" s="15" t="str">
        <f t="shared" si="52"/>
        <v/>
      </c>
      <c r="V562" s="2"/>
    </row>
    <row r="563" spans="1:22">
      <c r="A563" s="2" t="s">
        <v>9012</v>
      </c>
      <c r="B563" s="2" t="s">
        <v>5679</v>
      </c>
      <c r="C563" s="2"/>
      <c r="D563" s="2" t="s">
        <v>2286</v>
      </c>
      <c r="E563" s="15">
        <v>41827</v>
      </c>
      <c r="F563" s="2"/>
      <c r="G563" s="2"/>
      <c r="H563" s="2">
        <f t="shared" si="48"/>
        <v>1</v>
      </c>
      <c r="I563" s="2"/>
      <c r="J563" s="100" t="s">
        <v>9011</v>
      </c>
      <c r="K563" s="2" t="str">
        <f t="shared" si="53"/>
        <v>G4663</v>
      </c>
      <c r="L563" s="2" t="str">
        <f t="shared" si="49"/>
        <v>G46.6.3 - Wholesale of mining, construction and civil engineering machinery</v>
      </c>
      <c r="M563" s="2"/>
      <c r="N563" s="2" t="s">
        <v>359</v>
      </c>
      <c r="O563" s="2" t="s">
        <v>2286</v>
      </c>
      <c r="P563" s="2"/>
      <c r="Q563" s="2"/>
      <c r="R563" s="2"/>
      <c r="S563" s="15">
        <f t="shared" si="50"/>
        <v>41827</v>
      </c>
      <c r="T563" s="15" t="str">
        <f t="shared" si="51"/>
        <v/>
      </c>
      <c r="U563" s="15" t="str">
        <f t="shared" si="52"/>
        <v/>
      </c>
      <c r="V563" s="2"/>
    </row>
    <row r="564" spans="1:22">
      <c r="A564" s="2" t="s">
        <v>9013</v>
      </c>
      <c r="B564" s="2" t="s">
        <v>5680</v>
      </c>
      <c r="C564" s="2"/>
      <c r="D564" s="2" t="s">
        <v>2286</v>
      </c>
      <c r="E564" s="15">
        <v>41827</v>
      </c>
      <c r="F564" s="2"/>
      <c r="G564" s="2"/>
      <c r="H564" s="2">
        <f t="shared" si="48"/>
        <v>1</v>
      </c>
      <c r="I564" s="2"/>
      <c r="J564" s="100" t="s">
        <v>9012</v>
      </c>
      <c r="K564" s="2" t="str">
        <f t="shared" si="53"/>
        <v>G4664</v>
      </c>
      <c r="L564" s="2" t="str">
        <f t="shared" si="49"/>
        <v>G46.6.4 - Wholesale of machinery for the textile industry and of sewing and knitting machines</v>
      </c>
      <c r="M564" s="2"/>
      <c r="N564" s="2" t="s">
        <v>359</v>
      </c>
      <c r="O564" s="2" t="s">
        <v>2286</v>
      </c>
      <c r="P564" s="2"/>
      <c r="Q564" s="2"/>
      <c r="R564" s="2"/>
      <c r="S564" s="15">
        <f t="shared" si="50"/>
        <v>41827</v>
      </c>
      <c r="T564" s="15" t="str">
        <f t="shared" si="51"/>
        <v/>
      </c>
      <c r="U564" s="15" t="str">
        <f t="shared" si="52"/>
        <v/>
      </c>
      <c r="V564" s="2"/>
    </row>
    <row r="565" spans="1:22">
      <c r="A565" s="2" t="s">
        <v>9014</v>
      </c>
      <c r="B565" s="2" t="s">
        <v>5681</v>
      </c>
      <c r="C565" s="2"/>
      <c r="D565" s="2" t="s">
        <v>2286</v>
      </c>
      <c r="E565" s="15">
        <v>41827</v>
      </c>
      <c r="F565" s="2"/>
      <c r="G565" s="2"/>
      <c r="H565" s="2">
        <f t="shared" si="48"/>
        <v>1</v>
      </c>
      <c r="I565" s="2"/>
      <c r="J565" s="100" t="s">
        <v>9013</v>
      </c>
      <c r="K565" s="2" t="str">
        <f t="shared" si="53"/>
        <v>G4665</v>
      </c>
      <c r="L565" s="2" t="str">
        <f t="shared" si="49"/>
        <v>G46.6.5 - Wholesale of office furniture</v>
      </c>
      <c r="M565" s="2"/>
      <c r="N565" s="2" t="s">
        <v>359</v>
      </c>
      <c r="O565" s="2" t="s">
        <v>2286</v>
      </c>
      <c r="P565" s="2"/>
      <c r="Q565" s="2"/>
      <c r="R565" s="2"/>
      <c r="S565" s="15">
        <f t="shared" si="50"/>
        <v>41827</v>
      </c>
      <c r="T565" s="15" t="str">
        <f t="shared" si="51"/>
        <v/>
      </c>
      <c r="U565" s="15" t="str">
        <f t="shared" si="52"/>
        <v/>
      </c>
      <c r="V565" s="2"/>
    </row>
    <row r="566" spans="1:22">
      <c r="A566" s="2" t="s">
        <v>9015</v>
      </c>
      <c r="B566" s="2" t="s">
        <v>5682</v>
      </c>
      <c r="C566" s="2"/>
      <c r="D566" s="2" t="s">
        <v>2286</v>
      </c>
      <c r="E566" s="15">
        <v>41827</v>
      </c>
      <c r="F566" s="2"/>
      <c r="G566" s="2"/>
      <c r="H566" s="2">
        <f t="shared" si="48"/>
        <v>1</v>
      </c>
      <c r="I566" s="2"/>
      <c r="J566" s="100" t="s">
        <v>9014</v>
      </c>
      <c r="K566" s="2" t="str">
        <f t="shared" si="53"/>
        <v>G4666</v>
      </c>
      <c r="L566" s="2" t="str">
        <f t="shared" si="49"/>
        <v>G46.6.6 - Wholesale of other office machinery and equipment</v>
      </c>
      <c r="M566" s="2"/>
      <c r="N566" s="2" t="s">
        <v>359</v>
      </c>
      <c r="O566" s="2" t="s">
        <v>2286</v>
      </c>
      <c r="P566" s="2"/>
      <c r="Q566" s="2"/>
      <c r="R566" s="2"/>
      <c r="S566" s="15">
        <f t="shared" si="50"/>
        <v>41827</v>
      </c>
      <c r="T566" s="15" t="str">
        <f t="shared" si="51"/>
        <v/>
      </c>
      <c r="U566" s="15" t="str">
        <f t="shared" si="52"/>
        <v/>
      </c>
      <c r="V566" s="2"/>
    </row>
    <row r="567" spans="1:22">
      <c r="A567" s="2" t="s">
        <v>9016</v>
      </c>
      <c r="B567" s="2" t="s">
        <v>5683</v>
      </c>
      <c r="C567" s="2"/>
      <c r="D567" s="2" t="s">
        <v>2286</v>
      </c>
      <c r="E567" s="15">
        <v>41827</v>
      </c>
      <c r="F567" s="2"/>
      <c r="G567" s="2"/>
      <c r="H567" s="2">
        <f t="shared" si="48"/>
        <v>1</v>
      </c>
      <c r="I567" s="2"/>
      <c r="J567" s="100" t="s">
        <v>9015</v>
      </c>
      <c r="K567" s="2" t="str">
        <f t="shared" si="53"/>
        <v>G4669</v>
      </c>
      <c r="L567" s="2" t="str">
        <f t="shared" si="49"/>
        <v>G46.6.9 - Wholesale of other machinery and equipment</v>
      </c>
      <c r="M567" s="2"/>
      <c r="N567" s="2" t="s">
        <v>359</v>
      </c>
      <c r="O567" s="2" t="s">
        <v>2286</v>
      </c>
      <c r="P567" s="2"/>
      <c r="Q567" s="2"/>
      <c r="R567" s="2"/>
      <c r="S567" s="15">
        <f t="shared" si="50"/>
        <v>41827</v>
      </c>
      <c r="T567" s="15" t="str">
        <f t="shared" si="51"/>
        <v/>
      </c>
      <c r="U567" s="15" t="str">
        <f t="shared" si="52"/>
        <v/>
      </c>
      <c r="V567" s="2"/>
    </row>
    <row r="568" spans="1:22">
      <c r="A568" s="2" t="s">
        <v>9017</v>
      </c>
      <c r="B568" s="2" t="s">
        <v>5684</v>
      </c>
      <c r="C568" s="2"/>
      <c r="D568" s="2" t="s">
        <v>2286</v>
      </c>
      <c r="E568" s="15">
        <v>41827</v>
      </c>
      <c r="F568" s="2"/>
      <c r="G568" s="2"/>
      <c r="H568" s="2">
        <f t="shared" si="48"/>
        <v>1</v>
      </c>
      <c r="I568" s="2"/>
      <c r="J568" s="22" t="s">
        <v>9016</v>
      </c>
      <c r="K568" s="2" t="str">
        <f t="shared" si="53"/>
        <v>G467</v>
      </c>
      <c r="L568" s="2" t="str">
        <f t="shared" si="49"/>
        <v>G46.7 - Other specialised wholesale</v>
      </c>
      <c r="M568" s="2" t="s">
        <v>358</v>
      </c>
      <c r="N568" s="2" t="s">
        <v>359</v>
      </c>
      <c r="O568" s="2" t="s">
        <v>2286</v>
      </c>
      <c r="P568" s="2"/>
      <c r="Q568" s="2"/>
      <c r="R568" s="2"/>
      <c r="S568" s="15">
        <f t="shared" si="50"/>
        <v>41827</v>
      </c>
      <c r="T568" s="15" t="str">
        <f t="shared" si="51"/>
        <v/>
      </c>
      <c r="U568" s="15" t="str">
        <f t="shared" si="52"/>
        <v/>
      </c>
      <c r="V568" s="2"/>
    </row>
    <row r="569" spans="1:22">
      <c r="A569" s="2" t="s">
        <v>9018</v>
      </c>
      <c r="B569" s="2" t="s">
        <v>5685</v>
      </c>
      <c r="C569" s="2"/>
      <c r="D569" s="2" t="s">
        <v>2286</v>
      </c>
      <c r="E569" s="15">
        <v>41827</v>
      </c>
      <c r="F569" s="2"/>
      <c r="G569" s="2"/>
      <c r="H569" s="2">
        <f t="shared" si="48"/>
        <v>1</v>
      </c>
      <c r="I569" s="2"/>
      <c r="J569" s="100" t="s">
        <v>9017</v>
      </c>
      <c r="K569" s="2" t="str">
        <f t="shared" si="53"/>
        <v>G4671</v>
      </c>
      <c r="L569" s="2" t="str">
        <f t="shared" si="49"/>
        <v>G46.7.1 - Wholesale of solid, liquid and gaseous fuels and related products</v>
      </c>
      <c r="M569" s="2"/>
      <c r="N569" s="2" t="s">
        <v>359</v>
      </c>
      <c r="O569" s="2" t="s">
        <v>2286</v>
      </c>
      <c r="P569" s="2"/>
      <c r="Q569" s="2"/>
      <c r="R569" s="2"/>
      <c r="S569" s="15">
        <f t="shared" si="50"/>
        <v>41827</v>
      </c>
      <c r="T569" s="15" t="str">
        <f t="shared" si="51"/>
        <v/>
      </c>
      <c r="U569" s="15" t="str">
        <f t="shared" si="52"/>
        <v/>
      </c>
      <c r="V569" s="2"/>
    </row>
    <row r="570" spans="1:22">
      <c r="A570" s="2" t="s">
        <v>9019</v>
      </c>
      <c r="B570" s="2" t="s">
        <v>5686</v>
      </c>
      <c r="C570" s="2"/>
      <c r="D570" s="2" t="s">
        <v>2286</v>
      </c>
      <c r="E570" s="15">
        <v>41827</v>
      </c>
      <c r="F570" s="2"/>
      <c r="G570" s="2"/>
      <c r="H570" s="2">
        <f t="shared" si="48"/>
        <v>1</v>
      </c>
      <c r="I570" s="2"/>
      <c r="J570" s="100" t="s">
        <v>9018</v>
      </c>
      <c r="K570" s="2" t="str">
        <f t="shared" si="53"/>
        <v>G4672</v>
      </c>
      <c r="L570" s="2" t="str">
        <f t="shared" si="49"/>
        <v>G46.7.2 - Wholesale of metals and metal ores</v>
      </c>
      <c r="M570" s="2"/>
      <c r="N570" s="2" t="s">
        <v>359</v>
      </c>
      <c r="O570" s="2" t="s">
        <v>2286</v>
      </c>
      <c r="P570" s="2"/>
      <c r="Q570" s="2"/>
      <c r="R570" s="2"/>
      <c r="S570" s="15">
        <f t="shared" si="50"/>
        <v>41827</v>
      </c>
      <c r="T570" s="15" t="str">
        <f t="shared" si="51"/>
        <v/>
      </c>
      <c r="U570" s="15" t="str">
        <f t="shared" si="52"/>
        <v/>
      </c>
      <c r="V570" s="2"/>
    </row>
    <row r="571" spans="1:22">
      <c r="A571" s="2" t="s">
        <v>9020</v>
      </c>
      <c r="B571" s="2" t="s">
        <v>5687</v>
      </c>
      <c r="C571" s="2"/>
      <c r="D571" s="2" t="s">
        <v>2286</v>
      </c>
      <c r="E571" s="15">
        <v>41827</v>
      </c>
      <c r="F571" s="2"/>
      <c r="G571" s="2"/>
      <c r="H571" s="2">
        <f t="shared" si="48"/>
        <v>1</v>
      </c>
      <c r="I571" s="2"/>
      <c r="J571" s="100" t="s">
        <v>9019</v>
      </c>
      <c r="K571" s="2" t="str">
        <f t="shared" si="53"/>
        <v>G4673</v>
      </c>
      <c r="L571" s="2" t="str">
        <f t="shared" si="49"/>
        <v>G46.7.3 - Wholesale of wood, construction materials and sanitary equipment</v>
      </c>
      <c r="M571" s="2"/>
      <c r="N571" s="2" t="s">
        <v>359</v>
      </c>
      <c r="O571" s="2" t="s">
        <v>2286</v>
      </c>
      <c r="P571" s="2"/>
      <c r="Q571" s="2"/>
      <c r="R571" s="2"/>
      <c r="S571" s="15">
        <f t="shared" si="50"/>
        <v>41827</v>
      </c>
      <c r="T571" s="15" t="str">
        <f t="shared" si="51"/>
        <v/>
      </c>
      <c r="U571" s="15" t="str">
        <f t="shared" si="52"/>
        <v/>
      </c>
      <c r="V571" s="2"/>
    </row>
    <row r="572" spans="1:22">
      <c r="A572" s="2" t="s">
        <v>9021</v>
      </c>
      <c r="B572" s="2" t="s">
        <v>5688</v>
      </c>
      <c r="C572" s="2"/>
      <c r="D572" s="2" t="s">
        <v>2286</v>
      </c>
      <c r="E572" s="15">
        <v>41827</v>
      </c>
      <c r="F572" s="2"/>
      <c r="G572" s="2"/>
      <c r="H572" s="2">
        <f t="shared" si="48"/>
        <v>1</v>
      </c>
      <c r="I572" s="2"/>
      <c r="J572" s="100" t="s">
        <v>9020</v>
      </c>
      <c r="K572" s="2" t="str">
        <f t="shared" si="53"/>
        <v>G4674</v>
      </c>
      <c r="L572" s="2" t="str">
        <f t="shared" si="49"/>
        <v>G46.7.4 - Wholesale of hardware, plumbing and heating equipment and supplies</v>
      </c>
      <c r="M572" s="2"/>
      <c r="N572" s="2" t="s">
        <v>359</v>
      </c>
      <c r="O572" s="2" t="s">
        <v>2286</v>
      </c>
      <c r="P572" s="2"/>
      <c r="Q572" s="2"/>
      <c r="R572" s="2"/>
      <c r="S572" s="15">
        <f t="shared" si="50"/>
        <v>41827</v>
      </c>
      <c r="T572" s="15" t="str">
        <f t="shared" si="51"/>
        <v/>
      </c>
      <c r="U572" s="15" t="str">
        <f t="shared" si="52"/>
        <v/>
      </c>
      <c r="V572" s="2"/>
    </row>
    <row r="573" spans="1:22">
      <c r="A573" s="2" t="s">
        <v>9022</v>
      </c>
      <c r="B573" s="2" t="s">
        <v>5689</v>
      </c>
      <c r="C573" s="2"/>
      <c r="D573" s="2" t="s">
        <v>2286</v>
      </c>
      <c r="E573" s="15">
        <v>41827</v>
      </c>
      <c r="F573" s="2"/>
      <c r="G573" s="2"/>
      <c r="H573" s="2">
        <f t="shared" si="48"/>
        <v>1</v>
      </c>
      <c r="I573" s="2"/>
      <c r="J573" s="100" t="s">
        <v>9021</v>
      </c>
      <c r="K573" s="2" t="str">
        <f t="shared" si="53"/>
        <v>G4675</v>
      </c>
      <c r="L573" s="2" t="str">
        <f t="shared" si="49"/>
        <v>G46.7.5 - Wholesale of chemical products</v>
      </c>
      <c r="M573" s="2"/>
      <c r="N573" s="2" t="s">
        <v>359</v>
      </c>
      <c r="O573" s="2" t="s">
        <v>2286</v>
      </c>
      <c r="P573" s="2"/>
      <c r="Q573" s="2"/>
      <c r="R573" s="2"/>
      <c r="S573" s="15">
        <f t="shared" si="50"/>
        <v>41827</v>
      </c>
      <c r="T573" s="15" t="str">
        <f t="shared" si="51"/>
        <v/>
      </c>
      <c r="U573" s="15" t="str">
        <f t="shared" si="52"/>
        <v/>
      </c>
      <c r="V573" s="2"/>
    </row>
    <row r="574" spans="1:22">
      <c r="A574" s="2" t="s">
        <v>9023</v>
      </c>
      <c r="B574" s="2" t="s">
        <v>5690</v>
      </c>
      <c r="C574" s="2"/>
      <c r="D574" s="2" t="s">
        <v>2286</v>
      </c>
      <c r="E574" s="15">
        <v>41827</v>
      </c>
      <c r="F574" s="2"/>
      <c r="G574" s="2"/>
      <c r="H574" s="2">
        <f t="shared" si="48"/>
        <v>1</v>
      </c>
      <c r="I574" s="2"/>
      <c r="J574" s="100" t="s">
        <v>9022</v>
      </c>
      <c r="K574" s="2" t="str">
        <f t="shared" si="53"/>
        <v>G4676</v>
      </c>
      <c r="L574" s="2" t="str">
        <f t="shared" si="49"/>
        <v>G46.7.6 - Wholesale of other intermediate products</v>
      </c>
      <c r="M574" s="2"/>
      <c r="N574" s="2" t="s">
        <v>359</v>
      </c>
      <c r="O574" s="2" t="s">
        <v>2286</v>
      </c>
      <c r="P574" s="2"/>
      <c r="Q574" s="2"/>
      <c r="R574" s="2"/>
      <c r="S574" s="15">
        <f t="shared" si="50"/>
        <v>41827</v>
      </c>
      <c r="T574" s="15" t="str">
        <f t="shared" si="51"/>
        <v/>
      </c>
      <c r="U574" s="15" t="str">
        <f t="shared" si="52"/>
        <v/>
      </c>
      <c r="V574" s="2"/>
    </row>
    <row r="575" spans="1:22">
      <c r="A575" s="2" t="s">
        <v>9024</v>
      </c>
      <c r="B575" s="2" t="s">
        <v>5691</v>
      </c>
      <c r="C575" s="2"/>
      <c r="D575" s="2" t="s">
        <v>2286</v>
      </c>
      <c r="E575" s="15">
        <v>41827</v>
      </c>
      <c r="F575" s="2"/>
      <c r="G575" s="2"/>
      <c r="H575" s="2">
        <f t="shared" si="48"/>
        <v>1</v>
      </c>
      <c r="I575" s="2"/>
      <c r="J575" s="100" t="s">
        <v>9023</v>
      </c>
      <c r="K575" s="2" t="str">
        <f t="shared" si="53"/>
        <v>G4677</v>
      </c>
      <c r="L575" s="2" t="str">
        <f t="shared" si="49"/>
        <v>G46.7.7 - Wholesale of waste and scrap</v>
      </c>
      <c r="M575" s="2"/>
      <c r="N575" s="2" t="s">
        <v>359</v>
      </c>
      <c r="O575" s="2" t="s">
        <v>2286</v>
      </c>
      <c r="P575" s="2"/>
      <c r="Q575" s="2"/>
      <c r="R575" s="2"/>
      <c r="S575" s="15">
        <f t="shared" si="50"/>
        <v>41827</v>
      </c>
      <c r="T575" s="15" t="str">
        <f t="shared" si="51"/>
        <v/>
      </c>
      <c r="U575" s="15" t="str">
        <f t="shared" si="52"/>
        <v/>
      </c>
      <c r="V575" s="2"/>
    </row>
    <row r="576" spans="1:22">
      <c r="A576" s="2" t="s">
        <v>9025</v>
      </c>
      <c r="B576" s="2" t="s">
        <v>5692</v>
      </c>
      <c r="C576" s="2"/>
      <c r="D576" s="2" t="s">
        <v>2286</v>
      </c>
      <c r="E576" s="15">
        <v>41827</v>
      </c>
      <c r="F576" s="2"/>
      <c r="G576" s="2"/>
      <c r="H576" s="2">
        <f t="shared" si="48"/>
        <v>1</v>
      </c>
      <c r="I576" s="2"/>
      <c r="J576" s="22" t="s">
        <v>9024</v>
      </c>
      <c r="K576" s="2" t="str">
        <f t="shared" si="53"/>
        <v>G469</v>
      </c>
      <c r="L576" s="2" t="str">
        <f t="shared" si="49"/>
        <v>G46.9 - Non-specialised wholesale trade</v>
      </c>
      <c r="M576" s="2" t="s">
        <v>358</v>
      </c>
      <c r="N576" s="2" t="s">
        <v>359</v>
      </c>
      <c r="O576" s="2" t="s">
        <v>2286</v>
      </c>
      <c r="P576" s="2"/>
      <c r="Q576" s="2"/>
      <c r="R576" s="2"/>
      <c r="S576" s="15">
        <f t="shared" si="50"/>
        <v>41827</v>
      </c>
      <c r="T576" s="15" t="str">
        <f t="shared" si="51"/>
        <v/>
      </c>
      <c r="U576" s="15" t="str">
        <f t="shared" si="52"/>
        <v/>
      </c>
      <c r="V576" s="2"/>
    </row>
    <row r="577" spans="1:22">
      <c r="A577" s="2" t="s">
        <v>9026</v>
      </c>
      <c r="B577" s="2" t="s">
        <v>5693</v>
      </c>
      <c r="C577" s="2"/>
      <c r="D577" s="2" t="s">
        <v>2286</v>
      </c>
      <c r="E577" s="15">
        <v>41827</v>
      </c>
      <c r="F577" s="2"/>
      <c r="G577" s="2"/>
      <c r="H577" s="2">
        <f t="shared" si="48"/>
        <v>1</v>
      </c>
      <c r="I577" s="2"/>
      <c r="J577" s="100" t="s">
        <v>9025</v>
      </c>
      <c r="K577" s="2" t="str">
        <f t="shared" si="53"/>
        <v>G4690</v>
      </c>
      <c r="L577" s="2" t="str">
        <f t="shared" si="49"/>
        <v>G46.9.0 - Non-specialised wholesale trade</v>
      </c>
      <c r="M577" s="2"/>
      <c r="N577" s="2" t="s">
        <v>359</v>
      </c>
      <c r="O577" s="2" t="s">
        <v>2286</v>
      </c>
      <c r="P577" s="2"/>
      <c r="Q577" s="2"/>
      <c r="R577" s="2"/>
      <c r="S577" s="15">
        <f t="shared" si="50"/>
        <v>41827</v>
      </c>
      <c r="T577" s="15" t="str">
        <f t="shared" si="51"/>
        <v/>
      </c>
      <c r="U577" s="15" t="str">
        <f t="shared" si="52"/>
        <v/>
      </c>
      <c r="V577" s="2"/>
    </row>
    <row r="578" spans="1:22">
      <c r="A578" s="2" t="s">
        <v>9027</v>
      </c>
      <c r="B578" s="2" t="s">
        <v>5694</v>
      </c>
      <c r="C578" s="2"/>
      <c r="D578" s="2" t="s">
        <v>2286</v>
      </c>
      <c r="E578" s="15">
        <v>41827</v>
      </c>
      <c r="F578" s="2"/>
      <c r="G578" s="2"/>
      <c r="H578" s="2">
        <f t="shared" si="48"/>
        <v>1</v>
      </c>
      <c r="I578" s="2"/>
      <c r="J578" s="21" t="s">
        <v>9026</v>
      </c>
      <c r="K578" s="2" t="str">
        <f t="shared" si="53"/>
        <v>G47</v>
      </c>
      <c r="L578" s="2" t="str">
        <f t="shared" si="49"/>
        <v>G47 - Retail trade, except of motor vehicles and motorcycles</v>
      </c>
      <c r="M578" s="2" t="s">
        <v>358</v>
      </c>
      <c r="N578" s="2" t="s">
        <v>359</v>
      </c>
      <c r="O578" s="2" t="s">
        <v>2286</v>
      </c>
      <c r="P578" s="2"/>
      <c r="Q578" s="2"/>
      <c r="R578" s="2"/>
      <c r="S578" s="15">
        <f t="shared" si="50"/>
        <v>41827</v>
      </c>
      <c r="T578" s="15" t="str">
        <f t="shared" si="51"/>
        <v/>
      </c>
      <c r="U578" s="15" t="str">
        <f t="shared" si="52"/>
        <v/>
      </c>
      <c r="V578" s="2"/>
    </row>
    <row r="579" spans="1:22">
      <c r="A579" s="2" t="s">
        <v>9028</v>
      </c>
      <c r="B579" s="2" t="s">
        <v>5695</v>
      </c>
      <c r="C579" s="2"/>
      <c r="D579" s="2" t="s">
        <v>2286</v>
      </c>
      <c r="E579" s="15">
        <v>41827</v>
      </c>
      <c r="F579" s="2"/>
      <c r="G579" s="2"/>
      <c r="H579" s="2">
        <f t="shared" ref="H579:H642" si="54">COUNTIF(J:J,A579)</f>
        <v>1</v>
      </c>
      <c r="I579" s="2"/>
      <c r="J579" s="22" t="s">
        <v>9027</v>
      </c>
      <c r="K579" s="2" t="str">
        <f t="shared" si="53"/>
        <v>G471</v>
      </c>
      <c r="L579" s="2" t="str">
        <f t="shared" si="49"/>
        <v>G47.1 - Retail sale in non-specialised stores</v>
      </c>
      <c r="M579" s="2" t="s">
        <v>358</v>
      </c>
      <c r="N579" s="2" t="s">
        <v>359</v>
      </c>
      <c r="O579" s="2" t="s">
        <v>2286</v>
      </c>
      <c r="P579" s="2"/>
      <c r="Q579" s="2"/>
      <c r="R579" s="2"/>
      <c r="S579" s="15">
        <f t="shared" si="50"/>
        <v>41827</v>
      </c>
      <c r="T579" s="15" t="str">
        <f t="shared" si="51"/>
        <v/>
      </c>
      <c r="U579" s="15" t="str">
        <f t="shared" si="52"/>
        <v/>
      </c>
      <c r="V579" s="2"/>
    </row>
    <row r="580" spans="1:22">
      <c r="A580" s="2" t="s">
        <v>9029</v>
      </c>
      <c r="B580" s="2" t="s">
        <v>5696</v>
      </c>
      <c r="C580" s="2"/>
      <c r="D580" s="2" t="s">
        <v>2286</v>
      </c>
      <c r="E580" s="15">
        <v>41827</v>
      </c>
      <c r="F580" s="2"/>
      <c r="G580" s="2"/>
      <c r="H580" s="2">
        <f t="shared" si="54"/>
        <v>1</v>
      </c>
      <c r="I580" s="2"/>
      <c r="J580" s="100" t="s">
        <v>9028</v>
      </c>
      <c r="K580" s="2" t="str">
        <f t="shared" si="53"/>
        <v>G4711</v>
      </c>
      <c r="L580" s="2" t="str">
        <f t="shared" ref="L580:L643" si="55">J580</f>
        <v>G47.1.1 - Retail sale in non-specialised stores with food, beverages or tobacco predominating</v>
      </c>
      <c r="M580" s="2"/>
      <c r="N580" s="2" t="s">
        <v>359</v>
      </c>
      <c r="O580" s="2" t="s">
        <v>2286</v>
      </c>
      <c r="P580" s="2"/>
      <c r="Q580" s="2"/>
      <c r="R580" s="2"/>
      <c r="S580" s="15">
        <f t="shared" ref="S580:S643" si="56">VLOOKUP(J580,A:G,5,FALSE)</f>
        <v>41827</v>
      </c>
      <c r="T580" s="15" t="str">
        <f t="shared" ref="T580:T643" si="57">IF(VLOOKUP(J580,A:G,6,FALSE)=0,"",VLOOKUP(J580,A:G,6,FALSE))</f>
        <v/>
      </c>
      <c r="U580" s="15" t="str">
        <f t="shared" ref="U580:U643" si="58">IF(VLOOKUP(J580,A:G,7,FALSE)=0,"",VLOOKUP(J580,A:G,7,FALSE))</f>
        <v/>
      </c>
      <c r="V580" s="2"/>
    </row>
    <row r="581" spans="1:22">
      <c r="A581" s="2" t="s">
        <v>9030</v>
      </c>
      <c r="B581" s="2" t="s">
        <v>5697</v>
      </c>
      <c r="C581" s="2"/>
      <c r="D581" s="2" t="s">
        <v>2286</v>
      </c>
      <c r="E581" s="15">
        <v>41827</v>
      </c>
      <c r="F581" s="2"/>
      <c r="G581" s="2"/>
      <c r="H581" s="2">
        <f t="shared" si="54"/>
        <v>1</v>
      </c>
      <c r="I581" s="2"/>
      <c r="J581" s="100" t="s">
        <v>9029</v>
      </c>
      <c r="K581" s="2" t="str">
        <f t="shared" ref="K581:K644" si="59">VLOOKUP(J581,$A$2:$B$1100,2,0)</f>
        <v>G4719</v>
      </c>
      <c r="L581" s="2" t="str">
        <f t="shared" si="55"/>
        <v>G47.1.9 - Other retail sale in non-specialised stores</v>
      </c>
      <c r="M581" s="2"/>
      <c r="N581" s="2" t="s">
        <v>359</v>
      </c>
      <c r="O581" s="2" t="s">
        <v>2286</v>
      </c>
      <c r="P581" s="2"/>
      <c r="Q581" s="2"/>
      <c r="R581" s="2"/>
      <c r="S581" s="15">
        <f t="shared" si="56"/>
        <v>41827</v>
      </c>
      <c r="T581" s="15" t="str">
        <f t="shared" si="57"/>
        <v/>
      </c>
      <c r="U581" s="15" t="str">
        <f t="shared" si="58"/>
        <v/>
      </c>
      <c r="V581" s="2"/>
    </row>
    <row r="582" spans="1:22">
      <c r="A582" s="2" t="s">
        <v>9031</v>
      </c>
      <c r="B582" s="2" t="s">
        <v>5698</v>
      </c>
      <c r="C582" s="2"/>
      <c r="D582" s="2" t="s">
        <v>2286</v>
      </c>
      <c r="E582" s="15">
        <v>41827</v>
      </c>
      <c r="F582" s="2"/>
      <c r="G582" s="2"/>
      <c r="H582" s="2">
        <f t="shared" si="54"/>
        <v>1</v>
      </c>
      <c r="I582" s="2"/>
      <c r="J582" s="22" t="s">
        <v>9030</v>
      </c>
      <c r="K582" s="2" t="str">
        <f t="shared" si="59"/>
        <v>G472</v>
      </c>
      <c r="L582" s="2" t="str">
        <f t="shared" si="55"/>
        <v>G47.2 - Retail sale of food, beverages and tobacco in specialised stores</v>
      </c>
      <c r="M582" s="2" t="s">
        <v>358</v>
      </c>
      <c r="N582" s="2" t="s">
        <v>359</v>
      </c>
      <c r="O582" s="2" t="s">
        <v>2286</v>
      </c>
      <c r="P582" s="2"/>
      <c r="Q582" s="2"/>
      <c r="R582" s="2"/>
      <c r="S582" s="15">
        <f t="shared" si="56"/>
        <v>41827</v>
      </c>
      <c r="T582" s="15" t="str">
        <f t="shared" si="57"/>
        <v/>
      </c>
      <c r="U582" s="15" t="str">
        <f t="shared" si="58"/>
        <v/>
      </c>
      <c r="V582" s="2"/>
    </row>
    <row r="583" spans="1:22">
      <c r="A583" s="2" t="s">
        <v>9032</v>
      </c>
      <c r="B583" s="2" t="s">
        <v>5699</v>
      </c>
      <c r="C583" s="2"/>
      <c r="D583" s="2" t="s">
        <v>2286</v>
      </c>
      <c r="E583" s="15">
        <v>41827</v>
      </c>
      <c r="F583" s="2"/>
      <c r="G583" s="2"/>
      <c r="H583" s="2">
        <f t="shared" si="54"/>
        <v>1</v>
      </c>
      <c r="I583" s="2"/>
      <c r="J583" s="100" t="s">
        <v>9031</v>
      </c>
      <c r="K583" s="2" t="str">
        <f t="shared" si="59"/>
        <v>G4721</v>
      </c>
      <c r="L583" s="2" t="str">
        <f t="shared" si="55"/>
        <v>G47.2.1 - Retail sale of fruit and vegetables in specialised stores</v>
      </c>
      <c r="M583" s="2"/>
      <c r="N583" s="2" t="s">
        <v>359</v>
      </c>
      <c r="O583" s="2" t="s">
        <v>2286</v>
      </c>
      <c r="P583" s="2"/>
      <c r="Q583" s="2"/>
      <c r="R583" s="2"/>
      <c r="S583" s="15">
        <f t="shared" si="56"/>
        <v>41827</v>
      </c>
      <c r="T583" s="15" t="str">
        <f t="shared" si="57"/>
        <v/>
      </c>
      <c r="U583" s="15" t="str">
        <f t="shared" si="58"/>
        <v/>
      </c>
      <c r="V583" s="2"/>
    </row>
    <row r="584" spans="1:22">
      <c r="A584" s="2" t="s">
        <v>9033</v>
      </c>
      <c r="B584" s="2" t="s">
        <v>5700</v>
      </c>
      <c r="C584" s="2"/>
      <c r="D584" s="2" t="s">
        <v>2286</v>
      </c>
      <c r="E584" s="15">
        <v>41827</v>
      </c>
      <c r="F584" s="2"/>
      <c r="G584" s="2"/>
      <c r="H584" s="2">
        <f t="shared" si="54"/>
        <v>1</v>
      </c>
      <c r="I584" s="2"/>
      <c r="J584" s="100" t="s">
        <v>9032</v>
      </c>
      <c r="K584" s="2" t="str">
        <f t="shared" si="59"/>
        <v>G4722</v>
      </c>
      <c r="L584" s="2" t="str">
        <f t="shared" si="55"/>
        <v>G47.2.2 - Retail sale of meat and meat products in specialised stores</v>
      </c>
      <c r="M584" s="2"/>
      <c r="N584" s="2" t="s">
        <v>359</v>
      </c>
      <c r="O584" s="2" t="s">
        <v>2286</v>
      </c>
      <c r="P584" s="2"/>
      <c r="Q584" s="2"/>
      <c r="R584" s="2"/>
      <c r="S584" s="15">
        <f t="shared" si="56"/>
        <v>41827</v>
      </c>
      <c r="T584" s="15" t="str">
        <f t="shared" si="57"/>
        <v/>
      </c>
      <c r="U584" s="15" t="str">
        <f t="shared" si="58"/>
        <v/>
      </c>
      <c r="V584" s="2"/>
    </row>
    <row r="585" spans="1:22">
      <c r="A585" s="2" t="s">
        <v>9034</v>
      </c>
      <c r="B585" s="2" t="s">
        <v>5701</v>
      </c>
      <c r="C585" s="2"/>
      <c r="D585" s="2" t="s">
        <v>2286</v>
      </c>
      <c r="E585" s="15">
        <v>41827</v>
      </c>
      <c r="F585" s="2"/>
      <c r="G585" s="2"/>
      <c r="H585" s="2">
        <f t="shared" si="54"/>
        <v>1</v>
      </c>
      <c r="I585" s="2"/>
      <c r="J585" s="100" t="s">
        <v>9033</v>
      </c>
      <c r="K585" s="2" t="str">
        <f t="shared" si="59"/>
        <v>G4723</v>
      </c>
      <c r="L585" s="2" t="str">
        <f t="shared" si="55"/>
        <v>G47.2.3 - Retail sale of fish, crustaceans and molluscs in specialised stores</v>
      </c>
      <c r="M585" s="2"/>
      <c r="N585" s="2" t="s">
        <v>359</v>
      </c>
      <c r="O585" s="2" t="s">
        <v>2286</v>
      </c>
      <c r="P585" s="2"/>
      <c r="Q585" s="2"/>
      <c r="R585" s="2"/>
      <c r="S585" s="15">
        <f t="shared" si="56"/>
        <v>41827</v>
      </c>
      <c r="T585" s="15" t="str">
        <f t="shared" si="57"/>
        <v/>
      </c>
      <c r="U585" s="15" t="str">
        <f t="shared" si="58"/>
        <v/>
      </c>
      <c r="V585" s="2"/>
    </row>
    <row r="586" spans="1:22">
      <c r="A586" s="2" t="s">
        <v>9035</v>
      </c>
      <c r="B586" s="2" t="s">
        <v>5702</v>
      </c>
      <c r="C586" s="2"/>
      <c r="D586" s="2" t="s">
        <v>2286</v>
      </c>
      <c r="E586" s="15">
        <v>41827</v>
      </c>
      <c r="F586" s="2"/>
      <c r="G586" s="2"/>
      <c r="H586" s="2">
        <f t="shared" si="54"/>
        <v>1</v>
      </c>
      <c r="I586" s="2"/>
      <c r="J586" s="100" t="s">
        <v>9034</v>
      </c>
      <c r="K586" s="2" t="str">
        <f t="shared" si="59"/>
        <v>G4724</v>
      </c>
      <c r="L586" s="2" t="str">
        <f t="shared" si="55"/>
        <v>G47.2.4 - Retail sale of bread, cakes, flour confectionery and sugar confectionery in specialised stores</v>
      </c>
      <c r="M586" s="2"/>
      <c r="N586" s="2" t="s">
        <v>359</v>
      </c>
      <c r="O586" s="2" t="s">
        <v>2286</v>
      </c>
      <c r="P586" s="2"/>
      <c r="Q586" s="2"/>
      <c r="R586" s="2"/>
      <c r="S586" s="15">
        <f t="shared" si="56"/>
        <v>41827</v>
      </c>
      <c r="T586" s="15" t="str">
        <f t="shared" si="57"/>
        <v/>
      </c>
      <c r="U586" s="15" t="str">
        <f t="shared" si="58"/>
        <v/>
      </c>
      <c r="V586" s="2"/>
    </row>
    <row r="587" spans="1:22">
      <c r="A587" s="2" t="s">
        <v>9036</v>
      </c>
      <c r="B587" s="2" t="s">
        <v>5703</v>
      </c>
      <c r="C587" s="2"/>
      <c r="D587" s="2" t="s">
        <v>2286</v>
      </c>
      <c r="E587" s="15">
        <v>41827</v>
      </c>
      <c r="F587" s="2"/>
      <c r="G587" s="2"/>
      <c r="H587" s="2">
        <f t="shared" si="54"/>
        <v>1</v>
      </c>
      <c r="I587" s="2"/>
      <c r="J587" s="100" t="s">
        <v>9035</v>
      </c>
      <c r="K587" s="2" t="str">
        <f t="shared" si="59"/>
        <v>G4725</v>
      </c>
      <c r="L587" s="2" t="str">
        <f t="shared" si="55"/>
        <v>G47.2.5 - Retail sale of beverages in specialised stores</v>
      </c>
      <c r="M587" s="2"/>
      <c r="N587" s="2" t="s">
        <v>359</v>
      </c>
      <c r="O587" s="2" t="s">
        <v>2286</v>
      </c>
      <c r="P587" s="2"/>
      <c r="Q587" s="2"/>
      <c r="R587" s="2"/>
      <c r="S587" s="15">
        <f t="shared" si="56"/>
        <v>41827</v>
      </c>
      <c r="T587" s="15" t="str">
        <f t="shared" si="57"/>
        <v/>
      </c>
      <c r="U587" s="15" t="str">
        <f t="shared" si="58"/>
        <v/>
      </c>
      <c r="V587" s="2"/>
    </row>
    <row r="588" spans="1:22">
      <c r="A588" s="2" t="s">
        <v>9037</v>
      </c>
      <c r="B588" s="2" t="s">
        <v>5704</v>
      </c>
      <c r="C588" s="2"/>
      <c r="D588" s="2" t="s">
        <v>2286</v>
      </c>
      <c r="E588" s="15">
        <v>41827</v>
      </c>
      <c r="F588" s="2"/>
      <c r="G588" s="2"/>
      <c r="H588" s="2">
        <f t="shared" si="54"/>
        <v>1</v>
      </c>
      <c r="I588" s="2"/>
      <c r="J588" s="100" t="s">
        <v>9036</v>
      </c>
      <c r="K588" s="2" t="str">
        <f t="shared" si="59"/>
        <v>G4726</v>
      </c>
      <c r="L588" s="2" t="str">
        <f t="shared" si="55"/>
        <v>G47.2.6 - Retail sale of tobacco products in specialised stores</v>
      </c>
      <c r="M588" s="2"/>
      <c r="N588" s="2" t="s">
        <v>359</v>
      </c>
      <c r="O588" s="2" t="s">
        <v>2286</v>
      </c>
      <c r="P588" s="2"/>
      <c r="Q588" s="2"/>
      <c r="R588" s="2"/>
      <c r="S588" s="15">
        <f t="shared" si="56"/>
        <v>41827</v>
      </c>
      <c r="T588" s="15" t="str">
        <f t="shared" si="57"/>
        <v/>
      </c>
      <c r="U588" s="15" t="str">
        <f t="shared" si="58"/>
        <v/>
      </c>
      <c r="V588" s="2"/>
    </row>
    <row r="589" spans="1:22">
      <c r="A589" s="2" t="s">
        <v>9038</v>
      </c>
      <c r="B589" s="2" t="s">
        <v>5705</v>
      </c>
      <c r="C589" s="2"/>
      <c r="D589" s="2" t="s">
        <v>2286</v>
      </c>
      <c r="E589" s="15">
        <v>41827</v>
      </c>
      <c r="F589" s="2"/>
      <c r="G589" s="2"/>
      <c r="H589" s="2">
        <f t="shared" si="54"/>
        <v>1</v>
      </c>
      <c r="I589" s="2"/>
      <c r="J589" s="100" t="s">
        <v>9037</v>
      </c>
      <c r="K589" s="2" t="str">
        <f t="shared" si="59"/>
        <v>G4729</v>
      </c>
      <c r="L589" s="2" t="str">
        <f t="shared" si="55"/>
        <v>G47.2.9 - Other retail sale of food in specialised stores</v>
      </c>
      <c r="M589" s="2"/>
      <c r="N589" s="2" t="s">
        <v>359</v>
      </c>
      <c r="O589" s="2" t="s">
        <v>2286</v>
      </c>
      <c r="P589" s="2"/>
      <c r="Q589" s="2"/>
      <c r="R589" s="2"/>
      <c r="S589" s="15">
        <f t="shared" si="56"/>
        <v>41827</v>
      </c>
      <c r="T589" s="15" t="str">
        <f t="shared" si="57"/>
        <v/>
      </c>
      <c r="U589" s="15" t="str">
        <f t="shared" si="58"/>
        <v/>
      </c>
      <c r="V589" s="2"/>
    </row>
    <row r="590" spans="1:22">
      <c r="A590" s="2" t="s">
        <v>9039</v>
      </c>
      <c r="B590" s="2" t="s">
        <v>5706</v>
      </c>
      <c r="C590" s="2"/>
      <c r="D590" s="2" t="s">
        <v>2286</v>
      </c>
      <c r="E590" s="15">
        <v>41827</v>
      </c>
      <c r="F590" s="2"/>
      <c r="G590" s="2"/>
      <c r="H590" s="2">
        <f t="shared" si="54"/>
        <v>1</v>
      </c>
      <c r="I590" s="2"/>
      <c r="J590" s="22" t="s">
        <v>9038</v>
      </c>
      <c r="K590" s="2" t="str">
        <f t="shared" si="59"/>
        <v>G473</v>
      </c>
      <c r="L590" s="2" t="str">
        <f t="shared" si="55"/>
        <v>G47.3 - Retail sale of automotive fuel in specialised stores</v>
      </c>
      <c r="M590" s="2" t="s">
        <v>358</v>
      </c>
      <c r="N590" s="2" t="s">
        <v>359</v>
      </c>
      <c r="O590" s="2" t="s">
        <v>2286</v>
      </c>
      <c r="P590" s="2"/>
      <c r="Q590" s="2"/>
      <c r="R590" s="2"/>
      <c r="S590" s="15">
        <f t="shared" si="56"/>
        <v>41827</v>
      </c>
      <c r="T590" s="15" t="str">
        <f t="shared" si="57"/>
        <v/>
      </c>
      <c r="U590" s="15" t="str">
        <f t="shared" si="58"/>
        <v/>
      </c>
      <c r="V590" s="2"/>
    </row>
    <row r="591" spans="1:22">
      <c r="A591" s="2" t="s">
        <v>9040</v>
      </c>
      <c r="B591" s="2" t="s">
        <v>5707</v>
      </c>
      <c r="C591" s="2"/>
      <c r="D591" s="2" t="s">
        <v>2286</v>
      </c>
      <c r="E591" s="15">
        <v>41827</v>
      </c>
      <c r="F591" s="2"/>
      <c r="G591" s="2"/>
      <c r="H591" s="2">
        <f t="shared" si="54"/>
        <v>1</v>
      </c>
      <c r="I591" s="2"/>
      <c r="J591" s="100" t="s">
        <v>9039</v>
      </c>
      <c r="K591" s="2" t="str">
        <f t="shared" si="59"/>
        <v>G4730</v>
      </c>
      <c r="L591" s="2" t="str">
        <f t="shared" si="55"/>
        <v>G47.3.0 - Retail sale of automotive fuel in specialised stores</v>
      </c>
      <c r="M591" s="2"/>
      <c r="N591" s="2" t="s">
        <v>359</v>
      </c>
      <c r="O591" s="2" t="s">
        <v>2286</v>
      </c>
      <c r="P591" s="2"/>
      <c r="Q591" s="2"/>
      <c r="R591" s="2"/>
      <c r="S591" s="15">
        <f t="shared" si="56"/>
        <v>41827</v>
      </c>
      <c r="T591" s="15" t="str">
        <f t="shared" si="57"/>
        <v/>
      </c>
      <c r="U591" s="15" t="str">
        <f t="shared" si="58"/>
        <v/>
      </c>
      <c r="V591" s="2"/>
    </row>
    <row r="592" spans="1:22">
      <c r="A592" s="2" t="s">
        <v>9041</v>
      </c>
      <c r="B592" s="2" t="s">
        <v>5708</v>
      </c>
      <c r="C592" s="2"/>
      <c r="D592" s="2" t="s">
        <v>2286</v>
      </c>
      <c r="E592" s="15">
        <v>41827</v>
      </c>
      <c r="F592" s="2"/>
      <c r="G592" s="2"/>
      <c r="H592" s="2">
        <f t="shared" si="54"/>
        <v>1</v>
      </c>
      <c r="I592" s="2"/>
      <c r="J592" s="22" t="s">
        <v>9040</v>
      </c>
      <c r="K592" s="2" t="str">
        <f t="shared" si="59"/>
        <v>G474</v>
      </c>
      <c r="L592" s="2" t="str">
        <f t="shared" si="55"/>
        <v>G47.4 - Retail sale of information and communication equipment in specialised stores</v>
      </c>
      <c r="M592" s="2" t="s">
        <v>358</v>
      </c>
      <c r="N592" s="2" t="s">
        <v>359</v>
      </c>
      <c r="O592" s="2" t="s">
        <v>2286</v>
      </c>
      <c r="P592" s="2"/>
      <c r="Q592" s="2"/>
      <c r="R592" s="2"/>
      <c r="S592" s="15">
        <f t="shared" si="56"/>
        <v>41827</v>
      </c>
      <c r="T592" s="15" t="str">
        <f t="shared" si="57"/>
        <v/>
      </c>
      <c r="U592" s="15" t="str">
        <f t="shared" si="58"/>
        <v/>
      </c>
      <c r="V592" s="2"/>
    </row>
    <row r="593" spans="1:22">
      <c r="A593" s="2" t="s">
        <v>9042</v>
      </c>
      <c r="B593" s="2" t="s">
        <v>5709</v>
      </c>
      <c r="C593" s="2"/>
      <c r="D593" s="2" t="s">
        <v>2286</v>
      </c>
      <c r="E593" s="15">
        <v>41827</v>
      </c>
      <c r="F593" s="2"/>
      <c r="G593" s="2"/>
      <c r="H593" s="2">
        <f t="shared" si="54"/>
        <v>1</v>
      </c>
      <c r="I593" s="2"/>
      <c r="J593" s="100" t="s">
        <v>9041</v>
      </c>
      <c r="K593" s="2" t="str">
        <f t="shared" si="59"/>
        <v>G4741</v>
      </c>
      <c r="L593" s="2" t="str">
        <f t="shared" si="55"/>
        <v>G47.4.1 - Retail sale of computers, peripheral units and software in specialised stores</v>
      </c>
      <c r="M593" s="2"/>
      <c r="N593" s="2" t="s">
        <v>359</v>
      </c>
      <c r="O593" s="2" t="s">
        <v>2286</v>
      </c>
      <c r="P593" s="2"/>
      <c r="Q593" s="2"/>
      <c r="R593" s="2"/>
      <c r="S593" s="15">
        <f t="shared" si="56"/>
        <v>41827</v>
      </c>
      <c r="T593" s="15" t="str">
        <f t="shared" si="57"/>
        <v/>
      </c>
      <c r="U593" s="15" t="str">
        <f t="shared" si="58"/>
        <v/>
      </c>
      <c r="V593" s="2"/>
    </row>
    <row r="594" spans="1:22">
      <c r="A594" s="2" t="s">
        <v>9043</v>
      </c>
      <c r="B594" s="2" t="s">
        <v>5710</v>
      </c>
      <c r="C594" s="2"/>
      <c r="D594" s="2" t="s">
        <v>2286</v>
      </c>
      <c r="E594" s="15">
        <v>41827</v>
      </c>
      <c r="F594" s="2"/>
      <c r="G594" s="2"/>
      <c r="H594" s="2">
        <f t="shared" si="54"/>
        <v>1</v>
      </c>
      <c r="I594" s="2"/>
      <c r="J594" s="100" t="s">
        <v>9042</v>
      </c>
      <c r="K594" s="2" t="str">
        <f t="shared" si="59"/>
        <v>G4742</v>
      </c>
      <c r="L594" s="2" t="str">
        <f t="shared" si="55"/>
        <v>G47.4.2 - Retail sale of telecommunications equipment in specialised stores</v>
      </c>
      <c r="M594" s="2"/>
      <c r="N594" s="2" t="s">
        <v>359</v>
      </c>
      <c r="O594" s="2" t="s">
        <v>2286</v>
      </c>
      <c r="P594" s="2"/>
      <c r="Q594" s="2"/>
      <c r="R594" s="2"/>
      <c r="S594" s="15">
        <f t="shared" si="56"/>
        <v>41827</v>
      </c>
      <c r="T594" s="15" t="str">
        <f t="shared" si="57"/>
        <v/>
      </c>
      <c r="U594" s="15" t="str">
        <f t="shared" si="58"/>
        <v/>
      </c>
      <c r="V594" s="2"/>
    </row>
    <row r="595" spans="1:22">
      <c r="A595" s="2" t="s">
        <v>9044</v>
      </c>
      <c r="B595" s="2" t="s">
        <v>5711</v>
      </c>
      <c r="C595" s="2"/>
      <c r="D595" s="2" t="s">
        <v>2286</v>
      </c>
      <c r="E595" s="15">
        <v>41827</v>
      </c>
      <c r="F595" s="2"/>
      <c r="G595" s="2"/>
      <c r="H595" s="2">
        <f t="shared" si="54"/>
        <v>1</v>
      </c>
      <c r="I595" s="2"/>
      <c r="J595" s="100" t="s">
        <v>9043</v>
      </c>
      <c r="K595" s="2" t="str">
        <f t="shared" si="59"/>
        <v>G4743</v>
      </c>
      <c r="L595" s="2" t="str">
        <f t="shared" si="55"/>
        <v>G47.4.3 - Retail sale of audio and video equipment in specialised stores</v>
      </c>
      <c r="M595" s="2"/>
      <c r="N595" s="2" t="s">
        <v>359</v>
      </c>
      <c r="O595" s="2" t="s">
        <v>2286</v>
      </c>
      <c r="P595" s="2"/>
      <c r="Q595" s="2"/>
      <c r="R595" s="2"/>
      <c r="S595" s="15">
        <f t="shared" si="56"/>
        <v>41827</v>
      </c>
      <c r="T595" s="15" t="str">
        <f t="shared" si="57"/>
        <v/>
      </c>
      <c r="U595" s="15" t="str">
        <f t="shared" si="58"/>
        <v/>
      </c>
      <c r="V595" s="2"/>
    </row>
    <row r="596" spans="1:22">
      <c r="A596" s="2" t="s">
        <v>9045</v>
      </c>
      <c r="B596" s="2" t="s">
        <v>5712</v>
      </c>
      <c r="C596" s="2"/>
      <c r="D596" s="2" t="s">
        <v>2286</v>
      </c>
      <c r="E596" s="15">
        <v>41827</v>
      </c>
      <c r="F596" s="2"/>
      <c r="G596" s="2"/>
      <c r="H596" s="2">
        <f t="shared" si="54"/>
        <v>1</v>
      </c>
      <c r="I596" s="2"/>
      <c r="J596" s="22" t="s">
        <v>9044</v>
      </c>
      <c r="K596" s="2" t="str">
        <f t="shared" si="59"/>
        <v>G475</v>
      </c>
      <c r="L596" s="2" t="str">
        <f t="shared" si="55"/>
        <v>G47.5 - Retail sale of other household equipment in specialised stores</v>
      </c>
      <c r="M596" s="2" t="s">
        <v>358</v>
      </c>
      <c r="N596" s="2" t="s">
        <v>359</v>
      </c>
      <c r="O596" s="2" t="s">
        <v>2286</v>
      </c>
      <c r="P596" s="2"/>
      <c r="Q596" s="2"/>
      <c r="R596" s="2"/>
      <c r="S596" s="15">
        <f t="shared" si="56"/>
        <v>41827</v>
      </c>
      <c r="T596" s="15" t="str">
        <f t="shared" si="57"/>
        <v/>
      </c>
      <c r="U596" s="15" t="str">
        <f t="shared" si="58"/>
        <v/>
      </c>
      <c r="V596" s="2"/>
    </row>
    <row r="597" spans="1:22">
      <c r="A597" s="2" t="s">
        <v>9046</v>
      </c>
      <c r="B597" s="2" t="s">
        <v>5713</v>
      </c>
      <c r="C597" s="2"/>
      <c r="D597" s="2" t="s">
        <v>2286</v>
      </c>
      <c r="E597" s="15">
        <v>41827</v>
      </c>
      <c r="F597" s="2"/>
      <c r="G597" s="2"/>
      <c r="H597" s="2">
        <f t="shared" si="54"/>
        <v>1</v>
      </c>
      <c r="I597" s="2"/>
      <c r="J597" s="100" t="s">
        <v>9045</v>
      </c>
      <c r="K597" s="2" t="str">
        <f t="shared" si="59"/>
        <v>G4751</v>
      </c>
      <c r="L597" s="2" t="str">
        <f t="shared" si="55"/>
        <v>G47.5.1 - Retail sale of textiles in specialised stores</v>
      </c>
      <c r="M597" s="2"/>
      <c r="N597" s="2" t="s">
        <v>359</v>
      </c>
      <c r="O597" s="2" t="s">
        <v>2286</v>
      </c>
      <c r="P597" s="2"/>
      <c r="Q597" s="2"/>
      <c r="R597" s="2"/>
      <c r="S597" s="15">
        <f t="shared" si="56"/>
        <v>41827</v>
      </c>
      <c r="T597" s="15" t="str">
        <f t="shared" si="57"/>
        <v/>
      </c>
      <c r="U597" s="15" t="str">
        <f t="shared" si="58"/>
        <v/>
      </c>
      <c r="V597" s="2"/>
    </row>
    <row r="598" spans="1:22">
      <c r="A598" s="2" t="s">
        <v>9047</v>
      </c>
      <c r="B598" s="2" t="s">
        <v>5714</v>
      </c>
      <c r="C598" s="2"/>
      <c r="D598" s="2" t="s">
        <v>2286</v>
      </c>
      <c r="E598" s="15">
        <v>41827</v>
      </c>
      <c r="F598" s="2"/>
      <c r="G598" s="2"/>
      <c r="H598" s="2">
        <f t="shared" si="54"/>
        <v>1</v>
      </c>
      <c r="I598" s="2"/>
      <c r="J598" s="100" t="s">
        <v>9046</v>
      </c>
      <c r="K598" s="2" t="str">
        <f t="shared" si="59"/>
        <v>G4752</v>
      </c>
      <c r="L598" s="2" t="str">
        <f t="shared" si="55"/>
        <v>G47.5.2 - Retail sale of hardware, paints and glass in specialised stores</v>
      </c>
      <c r="M598" s="2"/>
      <c r="N598" s="2" t="s">
        <v>359</v>
      </c>
      <c r="O598" s="2" t="s">
        <v>2286</v>
      </c>
      <c r="P598" s="2"/>
      <c r="Q598" s="2"/>
      <c r="R598" s="2"/>
      <c r="S598" s="15">
        <f t="shared" si="56"/>
        <v>41827</v>
      </c>
      <c r="T598" s="15" t="str">
        <f t="shared" si="57"/>
        <v/>
      </c>
      <c r="U598" s="15" t="str">
        <f t="shared" si="58"/>
        <v/>
      </c>
      <c r="V598" s="2"/>
    </row>
    <row r="599" spans="1:22">
      <c r="A599" s="2" t="s">
        <v>9048</v>
      </c>
      <c r="B599" s="2" t="s">
        <v>5715</v>
      </c>
      <c r="C599" s="2"/>
      <c r="D599" s="2" t="s">
        <v>2286</v>
      </c>
      <c r="E599" s="15">
        <v>41827</v>
      </c>
      <c r="F599" s="2"/>
      <c r="G599" s="2"/>
      <c r="H599" s="2">
        <f t="shared" si="54"/>
        <v>1</v>
      </c>
      <c r="I599" s="2"/>
      <c r="J599" s="100" t="s">
        <v>9047</v>
      </c>
      <c r="K599" s="2" t="str">
        <f t="shared" si="59"/>
        <v>G4753</v>
      </c>
      <c r="L599" s="2" t="str">
        <f t="shared" si="55"/>
        <v>G47.5.3 - Retail sale of carpets, rugs, wall and floor coverings in specialised stores</v>
      </c>
      <c r="M599" s="2"/>
      <c r="N599" s="2" t="s">
        <v>359</v>
      </c>
      <c r="O599" s="2" t="s">
        <v>2286</v>
      </c>
      <c r="P599" s="2"/>
      <c r="Q599" s="2"/>
      <c r="R599" s="2"/>
      <c r="S599" s="15">
        <f t="shared" si="56"/>
        <v>41827</v>
      </c>
      <c r="T599" s="15" t="str">
        <f t="shared" si="57"/>
        <v/>
      </c>
      <c r="U599" s="15" t="str">
        <f t="shared" si="58"/>
        <v/>
      </c>
      <c r="V599" s="2"/>
    </row>
    <row r="600" spans="1:22">
      <c r="A600" s="2" t="s">
        <v>9049</v>
      </c>
      <c r="B600" s="2" t="s">
        <v>5716</v>
      </c>
      <c r="C600" s="2"/>
      <c r="D600" s="2" t="s">
        <v>2286</v>
      </c>
      <c r="E600" s="15">
        <v>41827</v>
      </c>
      <c r="F600" s="2"/>
      <c r="G600" s="2"/>
      <c r="H600" s="2">
        <f t="shared" si="54"/>
        <v>1</v>
      </c>
      <c r="I600" s="2"/>
      <c r="J600" s="100" t="s">
        <v>9048</v>
      </c>
      <c r="K600" s="2" t="str">
        <f t="shared" si="59"/>
        <v>G4754</v>
      </c>
      <c r="L600" s="2" t="str">
        <f t="shared" si="55"/>
        <v>G47.5.4 - Retail sale of electrical household appliances in specialised stores</v>
      </c>
      <c r="M600" s="2"/>
      <c r="N600" s="2" t="s">
        <v>359</v>
      </c>
      <c r="O600" s="2" t="s">
        <v>2286</v>
      </c>
      <c r="P600" s="2"/>
      <c r="Q600" s="2"/>
      <c r="R600" s="2"/>
      <c r="S600" s="15">
        <f t="shared" si="56"/>
        <v>41827</v>
      </c>
      <c r="T600" s="15" t="str">
        <f t="shared" si="57"/>
        <v/>
      </c>
      <c r="U600" s="15" t="str">
        <f t="shared" si="58"/>
        <v/>
      </c>
      <c r="V600" s="2"/>
    </row>
    <row r="601" spans="1:22">
      <c r="A601" s="2" t="s">
        <v>9050</v>
      </c>
      <c r="B601" s="2" t="s">
        <v>5717</v>
      </c>
      <c r="C601" s="2"/>
      <c r="D601" s="2" t="s">
        <v>2286</v>
      </c>
      <c r="E601" s="15">
        <v>41827</v>
      </c>
      <c r="F601" s="2"/>
      <c r="G601" s="2"/>
      <c r="H601" s="2">
        <f t="shared" si="54"/>
        <v>1</v>
      </c>
      <c r="I601" s="2"/>
      <c r="J601" s="100" t="s">
        <v>9049</v>
      </c>
      <c r="K601" s="2" t="str">
        <f t="shared" si="59"/>
        <v>G4759</v>
      </c>
      <c r="L601" s="2" t="str">
        <f t="shared" si="55"/>
        <v>G47.5.9 - Retail sale of furniture, lighting equipment and other household articles in specialised stores</v>
      </c>
      <c r="M601" s="2"/>
      <c r="N601" s="2" t="s">
        <v>359</v>
      </c>
      <c r="O601" s="2" t="s">
        <v>2286</v>
      </c>
      <c r="P601" s="2"/>
      <c r="Q601" s="2"/>
      <c r="R601" s="2"/>
      <c r="S601" s="15">
        <f t="shared" si="56"/>
        <v>41827</v>
      </c>
      <c r="T601" s="15" t="str">
        <f t="shared" si="57"/>
        <v/>
      </c>
      <c r="U601" s="15" t="str">
        <f t="shared" si="58"/>
        <v/>
      </c>
      <c r="V601" s="2"/>
    </row>
    <row r="602" spans="1:22">
      <c r="A602" s="2" t="s">
        <v>9051</v>
      </c>
      <c r="B602" s="2" t="s">
        <v>5718</v>
      </c>
      <c r="C602" s="2"/>
      <c r="D602" s="2" t="s">
        <v>2286</v>
      </c>
      <c r="E602" s="15">
        <v>41827</v>
      </c>
      <c r="F602" s="2"/>
      <c r="G602" s="2"/>
      <c r="H602" s="2">
        <f t="shared" si="54"/>
        <v>1</v>
      </c>
      <c r="I602" s="2"/>
      <c r="J602" s="22" t="s">
        <v>9050</v>
      </c>
      <c r="K602" s="2" t="str">
        <f t="shared" si="59"/>
        <v>G476</v>
      </c>
      <c r="L602" s="2" t="str">
        <f t="shared" si="55"/>
        <v>G47.6 - Retail sale of cultural and recreation goods in specialised stores</v>
      </c>
      <c r="M602" s="2" t="s">
        <v>358</v>
      </c>
      <c r="N602" s="2" t="s">
        <v>359</v>
      </c>
      <c r="O602" s="2" t="s">
        <v>2286</v>
      </c>
      <c r="P602" s="2"/>
      <c r="Q602" s="2"/>
      <c r="R602" s="2"/>
      <c r="S602" s="15">
        <f t="shared" si="56"/>
        <v>41827</v>
      </c>
      <c r="T602" s="15" t="str">
        <f t="shared" si="57"/>
        <v/>
      </c>
      <c r="U602" s="15" t="str">
        <f t="shared" si="58"/>
        <v/>
      </c>
      <c r="V602" s="2"/>
    </row>
    <row r="603" spans="1:22">
      <c r="A603" s="2" t="s">
        <v>9052</v>
      </c>
      <c r="B603" s="2" t="s">
        <v>5719</v>
      </c>
      <c r="C603" s="2"/>
      <c r="D603" s="2" t="s">
        <v>2286</v>
      </c>
      <c r="E603" s="15">
        <v>41827</v>
      </c>
      <c r="F603" s="2"/>
      <c r="G603" s="2"/>
      <c r="H603" s="2">
        <f t="shared" si="54"/>
        <v>1</v>
      </c>
      <c r="I603" s="2"/>
      <c r="J603" s="100" t="s">
        <v>9051</v>
      </c>
      <c r="K603" s="2" t="str">
        <f t="shared" si="59"/>
        <v>G4761</v>
      </c>
      <c r="L603" s="2" t="str">
        <f t="shared" si="55"/>
        <v>G47.6.1 - Retail sale of books in specialised stores</v>
      </c>
      <c r="M603" s="2"/>
      <c r="N603" s="2" t="s">
        <v>359</v>
      </c>
      <c r="O603" s="2" t="s">
        <v>2286</v>
      </c>
      <c r="P603" s="2"/>
      <c r="Q603" s="2"/>
      <c r="R603" s="2"/>
      <c r="S603" s="15">
        <f t="shared" si="56"/>
        <v>41827</v>
      </c>
      <c r="T603" s="15" t="str">
        <f t="shared" si="57"/>
        <v/>
      </c>
      <c r="U603" s="15" t="str">
        <f t="shared" si="58"/>
        <v/>
      </c>
      <c r="V603" s="2"/>
    </row>
    <row r="604" spans="1:22">
      <c r="A604" s="2" t="s">
        <v>9053</v>
      </c>
      <c r="B604" s="2" t="s">
        <v>5720</v>
      </c>
      <c r="C604" s="2"/>
      <c r="D604" s="2" t="s">
        <v>2286</v>
      </c>
      <c r="E604" s="15">
        <v>41827</v>
      </c>
      <c r="F604" s="2"/>
      <c r="G604" s="2"/>
      <c r="H604" s="2">
        <f t="shared" si="54"/>
        <v>1</v>
      </c>
      <c r="I604" s="2"/>
      <c r="J604" s="100" t="s">
        <v>9052</v>
      </c>
      <c r="K604" s="2" t="str">
        <f t="shared" si="59"/>
        <v>G4762</v>
      </c>
      <c r="L604" s="2" t="str">
        <f t="shared" si="55"/>
        <v>G47.6.2 - Retail sale of newspapers and stationery in specialised stores</v>
      </c>
      <c r="M604" s="2"/>
      <c r="N604" s="2" t="s">
        <v>359</v>
      </c>
      <c r="O604" s="2" t="s">
        <v>2286</v>
      </c>
      <c r="P604" s="2"/>
      <c r="Q604" s="2"/>
      <c r="R604" s="2"/>
      <c r="S604" s="15">
        <f t="shared" si="56"/>
        <v>41827</v>
      </c>
      <c r="T604" s="15" t="str">
        <f t="shared" si="57"/>
        <v/>
      </c>
      <c r="U604" s="15" t="str">
        <f t="shared" si="58"/>
        <v/>
      </c>
      <c r="V604" s="2"/>
    </row>
    <row r="605" spans="1:22">
      <c r="A605" s="2" t="s">
        <v>9054</v>
      </c>
      <c r="B605" s="2" t="s">
        <v>5721</v>
      </c>
      <c r="C605" s="2"/>
      <c r="D605" s="2" t="s">
        <v>2286</v>
      </c>
      <c r="E605" s="15">
        <v>41827</v>
      </c>
      <c r="F605" s="2"/>
      <c r="G605" s="2"/>
      <c r="H605" s="2">
        <f t="shared" si="54"/>
        <v>1</v>
      </c>
      <c r="I605" s="2"/>
      <c r="J605" s="100" t="s">
        <v>9053</v>
      </c>
      <c r="K605" s="2" t="str">
        <f t="shared" si="59"/>
        <v>G4763</v>
      </c>
      <c r="L605" s="2" t="str">
        <f t="shared" si="55"/>
        <v>G47.6.3 - Retail sale of music and video recordings in specialised stores</v>
      </c>
      <c r="M605" s="2"/>
      <c r="N605" s="2" t="s">
        <v>359</v>
      </c>
      <c r="O605" s="2" t="s">
        <v>2286</v>
      </c>
      <c r="P605" s="2"/>
      <c r="Q605" s="2"/>
      <c r="R605" s="2"/>
      <c r="S605" s="15">
        <f t="shared" si="56"/>
        <v>41827</v>
      </c>
      <c r="T605" s="15" t="str">
        <f t="shared" si="57"/>
        <v/>
      </c>
      <c r="U605" s="15" t="str">
        <f t="shared" si="58"/>
        <v/>
      </c>
      <c r="V605" s="2"/>
    </row>
    <row r="606" spans="1:22">
      <c r="A606" s="2" t="s">
        <v>9055</v>
      </c>
      <c r="B606" s="2" t="s">
        <v>5722</v>
      </c>
      <c r="C606" s="2"/>
      <c r="D606" s="2" t="s">
        <v>2286</v>
      </c>
      <c r="E606" s="15">
        <v>41827</v>
      </c>
      <c r="F606" s="2"/>
      <c r="G606" s="2"/>
      <c r="H606" s="2">
        <f t="shared" si="54"/>
        <v>1</v>
      </c>
      <c r="I606" s="2"/>
      <c r="J606" s="100" t="s">
        <v>9054</v>
      </c>
      <c r="K606" s="2" t="str">
        <f t="shared" si="59"/>
        <v>G4764</v>
      </c>
      <c r="L606" s="2" t="str">
        <f t="shared" si="55"/>
        <v>G47.6.4 - Retail sale of sporting equipment in specialised stores</v>
      </c>
      <c r="M606" s="2"/>
      <c r="N606" s="2" t="s">
        <v>359</v>
      </c>
      <c r="O606" s="2" t="s">
        <v>2286</v>
      </c>
      <c r="P606" s="2"/>
      <c r="Q606" s="2"/>
      <c r="R606" s="2"/>
      <c r="S606" s="15">
        <f t="shared" si="56"/>
        <v>41827</v>
      </c>
      <c r="T606" s="15" t="str">
        <f t="shared" si="57"/>
        <v/>
      </c>
      <c r="U606" s="15" t="str">
        <f t="shared" si="58"/>
        <v/>
      </c>
      <c r="V606" s="2"/>
    </row>
    <row r="607" spans="1:22">
      <c r="A607" s="2" t="s">
        <v>9056</v>
      </c>
      <c r="B607" s="2" t="s">
        <v>5723</v>
      </c>
      <c r="C607" s="2"/>
      <c r="D607" s="2" t="s">
        <v>2286</v>
      </c>
      <c r="E607" s="15">
        <v>41827</v>
      </c>
      <c r="F607" s="2"/>
      <c r="G607" s="2"/>
      <c r="H607" s="2">
        <f t="shared" si="54"/>
        <v>1</v>
      </c>
      <c r="I607" s="2"/>
      <c r="J607" s="100" t="s">
        <v>9055</v>
      </c>
      <c r="K607" s="2" t="str">
        <f t="shared" si="59"/>
        <v>G4765</v>
      </c>
      <c r="L607" s="2" t="str">
        <f t="shared" si="55"/>
        <v>G47.6.5 - Retail sale of games and toys in specialised stores</v>
      </c>
      <c r="M607" s="2"/>
      <c r="N607" s="2" t="s">
        <v>359</v>
      </c>
      <c r="O607" s="2" t="s">
        <v>2286</v>
      </c>
      <c r="P607" s="2"/>
      <c r="Q607" s="2"/>
      <c r="R607" s="2"/>
      <c r="S607" s="15">
        <f t="shared" si="56"/>
        <v>41827</v>
      </c>
      <c r="T607" s="15" t="str">
        <f t="shared" si="57"/>
        <v/>
      </c>
      <c r="U607" s="15" t="str">
        <f t="shared" si="58"/>
        <v/>
      </c>
      <c r="V607" s="2"/>
    </row>
    <row r="608" spans="1:22">
      <c r="A608" s="2" t="s">
        <v>9057</v>
      </c>
      <c r="B608" s="2" t="s">
        <v>5724</v>
      </c>
      <c r="C608" s="2"/>
      <c r="D608" s="2" t="s">
        <v>2286</v>
      </c>
      <c r="E608" s="15">
        <v>41827</v>
      </c>
      <c r="F608" s="2"/>
      <c r="G608" s="2"/>
      <c r="H608" s="2">
        <f t="shared" si="54"/>
        <v>1</v>
      </c>
      <c r="I608" s="2"/>
      <c r="J608" s="22" t="s">
        <v>9056</v>
      </c>
      <c r="K608" s="2" t="str">
        <f t="shared" si="59"/>
        <v>G477</v>
      </c>
      <c r="L608" s="2" t="str">
        <f t="shared" si="55"/>
        <v>G47.7 - Retail sale of other goods in specialised stores</v>
      </c>
      <c r="M608" s="2" t="s">
        <v>358</v>
      </c>
      <c r="N608" s="2" t="s">
        <v>359</v>
      </c>
      <c r="O608" s="2" t="s">
        <v>2286</v>
      </c>
      <c r="P608" s="2"/>
      <c r="Q608" s="2"/>
      <c r="R608" s="2"/>
      <c r="S608" s="15">
        <f t="shared" si="56"/>
        <v>41827</v>
      </c>
      <c r="T608" s="15" t="str">
        <f t="shared" si="57"/>
        <v/>
      </c>
      <c r="U608" s="15" t="str">
        <f t="shared" si="58"/>
        <v/>
      </c>
      <c r="V608" s="2"/>
    </row>
    <row r="609" spans="1:22">
      <c r="A609" s="2" t="s">
        <v>9058</v>
      </c>
      <c r="B609" s="2" t="s">
        <v>5725</v>
      </c>
      <c r="C609" s="2"/>
      <c r="D609" s="2" t="s">
        <v>2286</v>
      </c>
      <c r="E609" s="15">
        <v>41827</v>
      </c>
      <c r="F609" s="2"/>
      <c r="G609" s="2"/>
      <c r="H609" s="2">
        <f t="shared" si="54"/>
        <v>1</v>
      </c>
      <c r="I609" s="2"/>
      <c r="J609" s="100" t="s">
        <v>9057</v>
      </c>
      <c r="K609" s="2" t="str">
        <f t="shared" si="59"/>
        <v>G4771</v>
      </c>
      <c r="L609" s="2" t="str">
        <f t="shared" si="55"/>
        <v>G47.7.1 - Retail sale of clothing in specialised stores</v>
      </c>
      <c r="M609" s="2"/>
      <c r="N609" s="2" t="s">
        <v>359</v>
      </c>
      <c r="O609" s="2" t="s">
        <v>2286</v>
      </c>
      <c r="P609" s="2"/>
      <c r="Q609" s="2"/>
      <c r="R609" s="2"/>
      <c r="S609" s="15">
        <f t="shared" si="56"/>
        <v>41827</v>
      </c>
      <c r="T609" s="15" t="str">
        <f t="shared" si="57"/>
        <v/>
      </c>
      <c r="U609" s="15" t="str">
        <f t="shared" si="58"/>
        <v/>
      </c>
      <c r="V609" s="2"/>
    </row>
    <row r="610" spans="1:22">
      <c r="A610" s="2" t="s">
        <v>9059</v>
      </c>
      <c r="B610" s="2" t="s">
        <v>5726</v>
      </c>
      <c r="C610" s="2"/>
      <c r="D610" s="2" t="s">
        <v>2286</v>
      </c>
      <c r="E610" s="15">
        <v>41827</v>
      </c>
      <c r="F610" s="2"/>
      <c r="G610" s="2"/>
      <c r="H610" s="2">
        <f t="shared" si="54"/>
        <v>1</v>
      </c>
      <c r="I610" s="2"/>
      <c r="J610" s="100" t="s">
        <v>9058</v>
      </c>
      <c r="K610" s="2" t="str">
        <f t="shared" si="59"/>
        <v>G4772</v>
      </c>
      <c r="L610" s="2" t="str">
        <f t="shared" si="55"/>
        <v>G47.7.2 - Retail sale of footwear and leather goods in specialised stores</v>
      </c>
      <c r="M610" s="2"/>
      <c r="N610" s="2" t="s">
        <v>359</v>
      </c>
      <c r="O610" s="2" t="s">
        <v>2286</v>
      </c>
      <c r="P610" s="2"/>
      <c r="Q610" s="2"/>
      <c r="R610" s="2"/>
      <c r="S610" s="15">
        <f t="shared" si="56"/>
        <v>41827</v>
      </c>
      <c r="T610" s="15" t="str">
        <f t="shared" si="57"/>
        <v/>
      </c>
      <c r="U610" s="15" t="str">
        <f t="shared" si="58"/>
        <v/>
      </c>
      <c r="V610" s="2"/>
    </row>
    <row r="611" spans="1:22">
      <c r="A611" s="2" t="s">
        <v>9060</v>
      </c>
      <c r="B611" s="2" t="s">
        <v>5727</v>
      </c>
      <c r="C611" s="2"/>
      <c r="D611" s="2" t="s">
        <v>2286</v>
      </c>
      <c r="E611" s="15">
        <v>41827</v>
      </c>
      <c r="F611" s="2"/>
      <c r="G611" s="2"/>
      <c r="H611" s="2">
        <f t="shared" si="54"/>
        <v>1</v>
      </c>
      <c r="I611" s="2"/>
      <c r="J611" s="100" t="s">
        <v>9059</v>
      </c>
      <c r="K611" s="2" t="str">
        <f t="shared" si="59"/>
        <v>G4773</v>
      </c>
      <c r="L611" s="2" t="str">
        <f t="shared" si="55"/>
        <v>G47.7.3 - Dispensing chemist in specialised stores</v>
      </c>
      <c r="M611" s="2"/>
      <c r="N611" s="2" t="s">
        <v>359</v>
      </c>
      <c r="O611" s="2" t="s">
        <v>2286</v>
      </c>
      <c r="P611" s="2"/>
      <c r="Q611" s="2"/>
      <c r="R611" s="2"/>
      <c r="S611" s="15">
        <f t="shared" si="56"/>
        <v>41827</v>
      </c>
      <c r="T611" s="15" t="str">
        <f t="shared" si="57"/>
        <v/>
      </c>
      <c r="U611" s="15" t="str">
        <f t="shared" si="58"/>
        <v/>
      </c>
      <c r="V611" s="2"/>
    </row>
    <row r="612" spans="1:22">
      <c r="A612" s="2" t="s">
        <v>9061</v>
      </c>
      <c r="B612" s="2" t="s">
        <v>5728</v>
      </c>
      <c r="C612" s="2"/>
      <c r="D612" s="2" t="s">
        <v>2286</v>
      </c>
      <c r="E612" s="15">
        <v>41827</v>
      </c>
      <c r="F612" s="2"/>
      <c r="G612" s="2"/>
      <c r="H612" s="2">
        <f t="shared" si="54"/>
        <v>1</v>
      </c>
      <c r="I612" s="2"/>
      <c r="J612" s="100" t="s">
        <v>9060</v>
      </c>
      <c r="K612" s="2" t="str">
        <f t="shared" si="59"/>
        <v>G4774</v>
      </c>
      <c r="L612" s="2" t="str">
        <f t="shared" si="55"/>
        <v>G47.7.4 - Retail sale of medical and orthopaedic goods in specialised stores</v>
      </c>
      <c r="M612" s="2"/>
      <c r="N612" s="2" t="s">
        <v>359</v>
      </c>
      <c r="O612" s="2" t="s">
        <v>2286</v>
      </c>
      <c r="P612" s="2"/>
      <c r="Q612" s="2"/>
      <c r="R612" s="2"/>
      <c r="S612" s="15">
        <f t="shared" si="56"/>
        <v>41827</v>
      </c>
      <c r="T612" s="15" t="str">
        <f t="shared" si="57"/>
        <v/>
      </c>
      <c r="U612" s="15" t="str">
        <f t="shared" si="58"/>
        <v/>
      </c>
      <c r="V612" s="2"/>
    </row>
    <row r="613" spans="1:22">
      <c r="A613" s="2" t="s">
        <v>9062</v>
      </c>
      <c r="B613" s="2" t="s">
        <v>5729</v>
      </c>
      <c r="C613" s="2"/>
      <c r="D613" s="2" t="s">
        <v>2286</v>
      </c>
      <c r="E613" s="15">
        <v>41827</v>
      </c>
      <c r="F613" s="2"/>
      <c r="G613" s="2"/>
      <c r="H613" s="2">
        <f t="shared" si="54"/>
        <v>1</v>
      </c>
      <c r="I613" s="2"/>
      <c r="J613" s="100" t="s">
        <v>9061</v>
      </c>
      <c r="K613" s="2" t="str">
        <f t="shared" si="59"/>
        <v>G4775</v>
      </c>
      <c r="L613" s="2" t="str">
        <f t="shared" si="55"/>
        <v>G47.7.5 - Retail sale of cosmetic and toilet articles in specialised stores</v>
      </c>
      <c r="M613" s="2"/>
      <c r="N613" s="2" t="s">
        <v>359</v>
      </c>
      <c r="O613" s="2" t="s">
        <v>2286</v>
      </c>
      <c r="P613" s="2"/>
      <c r="Q613" s="2"/>
      <c r="R613" s="2"/>
      <c r="S613" s="15">
        <f t="shared" si="56"/>
        <v>41827</v>
      </c>
      <c r="T613" s="15" t="str">
        <f t="shared" si="57"/>
        <v/>
      </c>
      <c r="U613" s="15" t="str">
        <f t="shared" si="58"/>
        <v/>
      </c>
      <c r="V613" s="2"/>
    </row>
    <row r="614" spans="1:22">
      <c r="A614" s="2" t="s">
        <v>9063</v>
      </c>
      <c r="B614" s="2" t="s">
        <v>5730</v>
      </c>
      <c r="C614" s="2"/>
      <c r="D614" s="2" t="s">
        <v>2286</v>
      </c>
      <c r="E614" s="15">
        <v>41827</v>
      </c>
      <c r="F614" s="2"/>
      <c r="G614" s="2"/>
      <c r="H614" s="2">
        <f t="shared" si="54"/>
        <v>1</v>
      </c>
      <c r="I614" s="2"/>
      <c r="J614" s="100" t="s">
        <v>9062</v>
      </c>
      <c r="K614" s="2" t="str">
        <f t="shared" si="59"/>
        <v>G4776</v>
      </c>
      <c r="L614" s="2" t="str">
        <f t="shared" si="55"/>
        <v>G47.7.6 - Retail sale of flowers, plants, seeds, fertilisers, pet animals and pet food in specialised stores</v>
      </c>
      <c r="M614" s="2"/>
      <c r="N614" s="2" t="s">
        <v>359</v>
      </c>
      <c r="O614" s="2" t="s">
        <v>2286</v>
      </c>
      <c r="P614" s="2"/>
      <c r="Q614" s="2"/>
      <c r="R614" s="2"/>
      <c r="S614" s="15">
        <f t="shared" si="56"/>
        <v>41827</v>
      </c>
      <c r="T614" s="15" t="str">
        <f t="shared" si="57"/>
        <v/>
      </c>
      <c r="U614" s="15" t="str">
        <f t="shared" si="58"/>
        <v/>
      </c>
      <c r="V614" s="2"/>
    </row>
    <row r="615" spans="1:22">
      <c r="A615" s="2" t="s">
        <v>9064</v>
      </c>
      <c r="B615" s="2" t="s">
        <v>5731</v>
      </c>
      <c r="C615" s="2"/>
      <c r="D615" s="2" t="s">
        <v>2286</v>
      </c>
      <c r="E615" s="15">
        <v>41827</v>
      </c>
      <c r="F615" s="2"/>
      <c r="G615" s="2"/>
      <c r="H615" s="2">
        <f t="shared" si="54"/>
        <v>1</v>
      </c>
      <c r="I615" s="2"/>
      <c r="J615" s="100" t="s">
        <v>9063</v>
      </c>
      <c r="K615" s="2" t="str">
        <f t="shared" si="59"/>
        <v>G4777</v>
      </c>
      <c r="L615" s="2" t="str">
        <f t="shared" si="55"/>
        <v>G47.7.7 - Retail sale of watches and jewellery in specialised stores</v>
      </c>
      <c r="M615" s="2"/>
      <c r="N615" s="2" t="s">
        <v>359</v>
      </c>
      <c r="O615" s="2" t="s">
        <v>2286</v>
      </c>
      <c r="P615" s="2"/>
      <c r="Q615" s="2"/>
      <c r="R615" s="2"/>
      <c r="S615" s="15">
        <f t="shared" si="56"/>
        <v>41827</v>
      </c>
      <c r="T615" s="15" t="str">
        <f t="shared" si="57"/>
        <v/>
      </c>
      <c r="U615" s="15" t="str">
        <f t="shared" si="58"/>
        <v/>
      </c>
      <c r="V615" s="2"/>
    </row>
    <row r="616" spans="1:22">
      <c r="A616" s="2" t="s">
        <v>9065</v>
      </c>
      <c r="B616" s="2" t="s">
        <v>5732</v>
      </c>
      <c r="C616" s="2"/>
      <c r="D616" s="2" t="s">
        <v>2286</v>
      </c>
      <c r="E616" s="15">
        <v>41827</v>
      </c>
      <c r="F616" s="2"/>
      <c r="G616" s="2"/>
      <c r="H616" s="2">
        <f t="shared" si="54"/>
        <v>1</v>
      </c>
      <c r="I616" s="2"/>
      <c r="J616" s="100" t="s">
        <v>9064</v>
      </c>
      <c r="K616" s="2" t="str">
        <f t="shared" si="59"/>
        <v>G4778</v>
      </c>
      <c r="L616" s="2" t="str">
        <f t="shared" si="55"/>
        <v>G47.7.8 - Other retail sale of new goods in specialised stores</v>
      </c>
      <c r="M616" s="2"/>
      <c r="N616" s="2" t="s">
        <v>359</v>
      </c>
      <c r="O616" s="2" t="s">
        <v>2286</v>
      </c>
      <c r="P616" s="2"/>
      <c r="Q616" s="2"/>
      <c r="R616" s="2"/>
      <c r="S616" s="15">
        <f t="shared" si="56"/>
        <v>41827</v>
      </c>
      <c r="T616" s="15" t="str">
        <f t="shared" si="57"/>
        <v/>
      </c>
      <c r="U616" s="15" t="str">
        <f t="shared" si="58"/>
        <v/>
      </c>
      <c r="V616" s="2"/>
    </row>
    <row r="617" spans="1:22">
      <c r="A617" s="2" t="s">
        <v>9066</v>
      </c>
      <c r="B617" s="2" t="s">
        <v>5733</v>
      </c>
      <c r="C617" s="2"/>
      <c r="D617" s="2" t="s">
        <v>2286</v>
      </c>
      <c r="E617" s="15">
        <v>41827</v>
      </c>
      <c r="F617" s="2"/>
      <c r="G617" s="2"/>
      <c r="H617" s="2">
        <f t="shared" si="54"/>
        <v>1</v>
      </c>
      <c r="I617" s="2"/>
      <c r="J617" s="100" t="s">
        <v>9065</v>
      </c>
      <c r="K617" s="2" t="str">
        <f t="shared" si="59"/>
        <v>G4779</v>
      </c>
      <c r="L617" s="2" t="str">
        <f t="shared" si="55"/>
        <v>G47.7.9 - Retail sale of second-hand goods in stores</v>
      </c>
      <c r="M617" s="2"/>
      <c r="N617" s="2" t="s">
        <v>359</v>
      </c>
      <c r="O617" s="2" t="s">
        <v>2286</v>
      </c>
      <c r="P617" s="2"/>
      <c r="Q617" s="2"/>
      <c r="R617" s="2"/>
      <c r="S617" s="15">
        <f t="shared" si="56"/>
        <v>41827</v>
      </c>
      <c r="T617" s="15" t="str">
        <f t="shared" si="57"/>
        <v/>
      </c>
      <c r="U617" s="15" t="str">
        <f t="shared" si="58"/>
        <v/>
      </c>
      <c r="V617" s="2"/>
    </row>
    <row r="618" spans="1:22">
      <c r="A618" s="2" t="s">
        <v>9067</v>
      </c>
      <c r="B618" s="2" t="s">
        <v>5734</v>
      </c>
      <c r="C618" s="2"/>
      <c r="D618" s="2" t="s">
        <v>2286</v>
      </c>
      <c r="E618" s="15">
        <v>41827</v>
      </c>
      <c r="F618" s="2"/>
      <c r="G618" s="2"/>
      <c r="H618" s="2">
        <f t="shared" si="54"/>
        <v>1</v>
      </c>
      <c r="I618" s="2"/>
      <c r="J618" s="22" t="s">
        <v>9066</v>
      </c>
      <c r="K618" s="2" t="str">
        <f t="shared" si="59"/>
        <v>G478</v>
      </c>
      <c r="L618" s="2" t="str">
        <f t="shared" si="55"/>
        <v>G47.8 - Retail sale via stalls and markets</v>
      </c>
      <c r="M618" s="2" t="s">
        <v>358</v>
      </c>
      <c r="N618" s="2" t="s">
        <v>359</v>
      </c>
      <c r="O618" s="2" t="s">
        <v>2286</v>
      </c>
      <c r="P618" s="2"/>
      <c r="Q618" s="2"/>
      <c r="R618" s="2"/>
      <c r="S618" s="15">
        <f t="shared" si="56"/>
        <v>41827</v>
      </c>
      <c r="T618" s="15" t="str">
        <f t="shared" si="57"/>
        <v/>
      </c>
      <c r="U618" s="15" t="str">
        <f t="shared" si="58"/>
        <v/>
      </c>
      <c r="V618" s="2"/>
    </row>
    <row r="619" spans="1:22">
      <c r="A619" s="2" t="s">
        <v>9068</v>
      </c>
      <c r="B619" s="2" t="s">
        <v>5735</v>
      </c>
      <c r="C619" s="2"/>
      <c r="D619" s="2" t="s">
        <v>2286</v>
      </c>
      <c r="E619" s="15">
        <v>41827</v>
      </c>
      <c r="F619" s="2"/>
      <c r="G619" s="2"/>
      <c r="H619" s="2">
        <f t="shared" si="54"/>
        <v>1</v>
      </c>
      <c r="I619" s="2"/>
      <c r="J619" s="100" t="s">
        <v>9067</v>
      </c>
      <c r="K619" s="2" t="str">
        <f t="shared" si="59"/>
        <v>G4781</v>
      </c>
      <c r="L619" s="2" t="str">
        <f t="shared" si="55"/>
        <v>G47.8.1 - Retail sale via stalls and markets of food, beverages and tobacco products</v>
      </c>
      <c r="M619" s="2"/>
      <c r="N619" s="2" t="s">
        <v>359</v>
      </c>
      <c r="O619" s="2" t="s">
        <v>2286</v>
      </c>
      <c r="P619" s="2" t="s">
        <v>6116</v>
      </c>
      <c r="Q619" s="2"/>
      <c r="R619" s="2"/>
      <c r="S619" s="15">
        <f t="shared" si="56"/>
        <v>41827</v>
      </c>
      <c r="T619" s="15" t="str">
        <f t="shared" si="57"/>
        <v/>
      </c>
      <c r="U619" s="15" t="str">
        <f t="shared" si="58"/>
        <v/>
      </c>
      <c r="V619" s="2"/>
    </row>
    <row r="620" spans="1:22">
      <c r="A620" s="2" t="s">
        <v>9069</v>
      </c>
      <c r="B620" s="2" t="s">
        <v>5736</v>
      </c>
      <c r="C620" s="2"/>
      <c r="D620" s="2" t="s">
        <v>2286</v>
      </c>
      <c r="E620" s="15">
        <v>41827</v>
      </c>
      <c r="F620" s="2"/>
      <c r="G620" s="2"/>
      <c r="H620" s="2">
        <f t="shared" si="54"/>
        <v>1</v>
      </c>
      <c r="I620" s="2"/>
      <c r="J620" s="100" t="s">
        <v>9068</v>
      </c>
      <c r="K620" s="2" t="str">
        <f t="shared" si="59"/>
        <v>G4782</v>
      </c>
      <c r="L620" s="2" t="str">
        <f t="shared" si="55"/>
        <v>G47.8.2 - Retail sale via stalls and markets of textiles, clothing and footwear</v>
      </c>
      <c r="M620" s="2"/>
      <c r="N620" s="2" t="s">
        <v>359</v>
      </c>
      <c r="O620" s="2" t="s">
        <v>2286</v>
      </c>
      <c r="P620" s="2"/>
      <c r="Q620" s="2"/>
      <c r="R620" s="2"/>
      <c r="S620" s="15">
        <f t="shared" si="56"/>
        <v>41827</v>
      </c>
      <c r="T620" s="15" t="str">
        <f t="shared" si="57"/>
        <v/>
      </c>
      <c r="U620" s="15" t="str">
        <f t="shared" si="58"/>
        <v/>
      </c>
      <c r="V620" s="2"/>
    </row>
    <row r="621" spans="1:22">
      <c r="A621" s="2" t="s">
        <v>9070</v>
      </c>
      <c r="B621" s="2" t="s">
        <v>5737</v>
      </c>
      <c r="C621" s="2"/>
      <c r="D621" s="2" t="s">
        <v>2286</v>
      </c>
      <c r="E621" s="15">
        <v>41827</v>
      </c>
      <c r="F621" s="2"/>
      <c r="G621" s="2"/>
      <c r="H621" s="2">
        <f t="shared" si="54"/>
        <v>1</v>
      </c>
      <c r="I621" s="2"/>
      <c r="J621" s="100" t="s">
        <v>9069</v>
      </c>
      <c r="K621" s="2" t="str">
        <f t="shared" si="59"/>
        <v>G4789</v>
      </c>
      <c r="L621" s="2" t="str">
        <f t="shared" si="55"/>
        <v>G47.8.9 - Retail sale via stalls and markets of other goods</v>
      </c>
      <c r="M621" s="2"/>
      <c r="N621" s="2" t="s">
        <v>359</v>
      </c>
      <c r="O621" s="2" t="s">
        <v>2286</v>
      </c>
      <c r="P621" s="2"/>
      <c r="Q621" s="2"/>
      <c r="R621" s="2"/>
      <c r="S621" s="15">
        <f t="shared" si="56"/>
        <v>41827</v>
      </c>
      <c r="T621" s="15" t="str">
        <f t="shared" si="57"/>
        <v/>
      </c>
      <c r="U621" s="15" t="str">
        <f t="shared" si="58"/>
        <v/>
      </c>
      <c r="V621" s="2"/>
    </row>
    <row r="622" spans="1:22">
      <c r="A622" s="2" t="s">
        <v>9071</v>
      </c>
      <c r="B622" s="2" t="s">
        <v>5738</v>
      </c>
      <c r="C622" s="2"/>
      <c r="D622" s="2" t="s">
        <v>2286</v>
      </c>
      <c r="E622" s="15">
        <v>41827</v>
      </c>
      <c r="F622" s="2"/>
      <c r="G622" s="2"/>
      <c r="H622" s="2">
        <f t="shared" si="54"/>
        <v>1</v>
      </c>
      <c r="I622" s="2"/>
      <c r="J622" s="22" t="s">
        <v>9070</v>
      </c>
      <c r="K622" s="2" t="str">
        <f t="shared" si="59"/>
        <v>G479</v>
      </c>
      <c r="L622" s="2" t="str">
        <f t="shared" si="55"/>
        <v>G47.9 - Retail trade not in stores, stalls or markets</v>
      </c>
      <c r="M622" s="2" t="s">
        <v>358</v>
      </c>
      <c r="N622" s="2" t="s">
        <v>359</v>
      </c>
      <c r="O622" s="2" t="s">
        <v>2286</v>
      </c>
      <c r="P622" s="2"/>
      <c r="Q622" s="2"/>
      <c r="R622" s="2"/>
      <c r="S622" s="15">
        <f t="shared" si="56"/>
        <v>41827</v>
      </c>
      <c r="T622" s="15" t="str">
        <f t="shared" si="57"/>
        <v/>
      </c>
      <c r="U622" s="15" t="str">
        <f t="shared" si="58"/>
        <v/>
      </c>
      <c r="V622" s="2"/>
    </row>
    <row r="623" spans="1:22">
      <c r="A623" s="2" t="s">
        <v>9072</v>
      </c>
      <c r="B623" s="2" t="s">
        <v>5739</v>
      </c>
      <c r="C623" s="2"/>
      <c r="D623" s="2" t="s">
        <v>2286</v>
      </c>
      <c r="E623" s="15">
        <v>41827</v>
      </c>
      <c r="F623" s="2"/>
      <c r="G623" s="2"/>
      <c r="H623" s="2">
        <f t="shared" si="54"/>
        <v>1</v>
      </c>
      <c r="I623" s="2"/>
      <c r="J623" s="100" t="s">
        <v>9071</v>
      </c>
      <c r="K623" s="2" t="str">
        <f t="shared" si="59"/>
        <v>G4791</v>
      </c>
      <c r="L623" s="2" t="str">
        <f t="shared" si="55"/>
        <v>G47.9.1 - Retail sale via mail order houses or via Internet</v>
      </c>
      <c r="M623" s="2"/>
      <c r="N623" s="2" t="s">
        <v>359</v>
      </c>
      <c r="O623" s="2" t="s">
        <v>2286</v>
      </c>
      <c r="P623" s="2"/>
      <c r="Q623" s="2"/>
      <c r="R623" s="2"/>
      <c r="S623" s="15">
        <f t="shared" si="56"/>
        <v>41827</v>
      </c>
      <c r="T623" s="15" t="str">
        <f t="shared" si="57"/>
        <v/>
      </c>
      <c r="U623" s="15" t="str">
        <f t="shared" si="58"/>
        <v/>
      </c>
      <c r="V623" s="2"/>
    </row>
    <row r="624" spans="1:22">
      <c r="A624" s="18" t="s">
        <v>9073</v>
      </c>
      <c r="B624" s="2" t="s">
        <v>5784</v>
      </c>
      <c r="C624" s="2"/>
      <c r="D624" s="2" t="s">
        <v>2286</v>
      </c>
      <c r="E624" s="15">
        <v>41827</v>
      </c>
      <c r="F624" s="2"/>
      <c r="G624" s="2"/>
      <c r="H624" s="2">
        <f t="shared" si="54"/>
        <v>1</v>
      </c>
      <c r="I624" s="2"/>
      <c r="J624" s="100" t="s">
        <v>9072</v>
      </c>
      <c r="K624" s="2" t="str">
        <f t="shared" si="59"/>
        <v>G4799</v>
      </c>
      <c r="L624" s="2" t="str">
        <f t="shared" si="55"/>
        <v>G47.9.9 - Other retail sale not in stores, stalls or markets</v>
      </c>
      <c r="M624" s="2"/>
      <c r="N624" s="2" t="s">
        <v>359</v>
      </c>
      <c r="O624" s="2" t="s">
        <v>2286</v>
      </c>
      <c r="P624" s="2"/>
      <c r="Q624" s="2"/>
      <c r="R624" s="2"/>
      <c r="S624" s="15">
        <f t="shared" si="56"/>
        <v>41827</v>
      </c>
      <c r="T624" s="15" t="str">
        <f t="shared" si="57"/>
        <v/>
      </c>
      <c r="U624" s="15" t="str">
        <f t="shared" si="58"/>
        <v/>
      </c>
      <c r="V624" s="2"/>
    </row>
    <row r="625" spans="1:22">
      <c r="A625" s="2" t="s">
        <v>9074</v>
      </c>
      <c r="B625" s="2" t="s">
        <v>5741</v>
      </c>
      <c r="C625" s="2"/>
      <c r="D625" s="2" t="s">
        <v>2286</v>
      </c>
      <c r="E625" s="15">
        <v>41827</v>
      </c>
      <c r="F625" s="2"/>
      <c r="G625" s="2"/>
      <c r="H625" s="2">
        <f t="shared" si="54"/>
        <v>1</v>
      </c>
      <c r="I625" s="2"/>
      <c r="J625" s="19" t="s">
        <v>9073</v>
      </c>
      <c r="K625" s="2" t="str">
        <f t="shared" si="59"/>
        <v>H</v>
      </c>
      <c r="L625" s="2" t="str">
        <f t="shared" si="55"/>
        <v>H - Transporting and storage</v>
      </c>
      <c r="M625" s="2" t="s">
        <v>358</v>
      </c>
      <c r="N625" s="2" t="s">
        <v>359</v>
      </c>
      <c r="O625" s="2" t="s">
        <v>2286</v>
      </c>
      <c r="P625" s="2"/>
      <c r="Q625" s="2"/>
      <c r="R625" s="2"/>
      <c r="S625" s="15">
        <f t="shared" si="56"/>
        <v>41827</v>
      </c>
      <c r="T625" s="15" t="str">
        <f t="shared" si="57"/>
        <v/>
      </c>
      <c r="U625" s="15" t="str">
        <f t="shared" si="58"/>
        <v/>
      </c>
      <c r="V625" s="2"/>
    </row>
    <row r="626" spans="1:22">
      <c r="A626" s="2" t="s">
        <v>9075</v>
      </c>
      <c r="B626" s="2" t="s">
        <v>5742</v>
      </c>
      <c r="C626" s="2"/>
      <c r="D626" s="2" t="s">
        <v>2286</v>
      </c>
      <c r="E626" s="15">
        <v>41827</v>
      </c>
      <c r="F626" s="2"/>
      <c r="G626" s="2"/>
      <c r="H626" s="2">
        <f t="shared" si="54"/>
        <v>1</v>
      </c>
      <c r="I626" s="2"/>
      <c r="J626" s="21" t="s">
        <v>9074</v>
      </c>
      <c r="K626" s="2" t="str">
        <f t="shared" si="59"/>
        <v>H49</v>
      </c>
      <c r="L626" s="2" t="str">
        <f t="shared" si="55"/>
        <v>H49 - Land transport and transport via pipelines</v>
      </c>
      <c r="M626" s="2" t="s">
        <v>358</v>
      </c>
      <c r="N626" s="2" t="s">
        <v>359</v>
      </c>
      <c r="O626" s="2" t="s">
        <v>2286</v>
      </c>
      <c r="P626" s="2"/>
      <c r="Q626" s="2"/>
      <c r="R626" s="2"/>
      <c r="S626" s="15">
        <f t="shared" si="56"/>
        <v>41827</v>
      </c>
      <c r="T626" s="15" t="str">
        <f t="shared" si="57"/>
        <v/>
      </c>
      <c r="U626" s="15" t="str">
        <f t="shared" si="58"/>
        <v/>
      </c>
      <c r="V626" s="2"/>
    </row>
    <row r="627" spans="1:22">
      <c r="A627" s="2" t="s">
        <v>9076</v>
      </c>
      <c r="B627" s="2" t="s">
        <v>5743</v>
      </c>
      <c r="C627" s="2"/>
      <c r="D627" s="2" t="s">
        <v>2286</v>
      </c>
      <c r="E627" s="15">
        <v>41827</v>
      </c>
      <c r="F627" s="2"/>
      <c r="G627" s="2"/>
      <c r="H627" s="2">
        <f t="shared" si="54"/>
        <v>1</v>
      </c>
      <c r="I627" s="2"/>
      <c r="J627" s="22" t="s">
        <v>9075</v>
      </c>
      <c r="K627" s="2" t="str">
        <f t="shared" si="59"/>
        <v>H491</v>
      </c>
      <c r="L627" s="2" t="str">
        <f t="shared" si="55"/>
        <v>H49.1 - Passenger rail transport, interurban</v>
      </c>
      <c r="M627" s="2" t="s">
        <v>358</v>
      </c>
      <c r="N627" s="2" t="s">
        <v>359</v>
      </c>
      <c r="O627" s="2" t="s">
        <v>2286</v>
      </c>
      <c r="P627" s="2"/>
      <c r="Q627" s="2"/>
      <c r="R627" s="2"/>
      <c r="S627" s="15">
        <f t="shared" si="56"/>
        <v>41827</v>
      </c>
      <c r="T627" s="15" t="str">
        <f t="shared" si="57"/>
        <v/>
      </c>
      <c r="U627" s="15" t="str">
        <f t="shared" si="58"/>
        <v/>
      </c>
      <c r="V627" s="2"/>
    </row>
    <row r="628" spans="1:22">
      <c r="A628" s="2" t="s">
        <v>9077</v>
      </c>
      <c r="B628" s="2" t="s">
        <v>5744</v>
      </c>
      <c r="C628" s="2"/>
      <c r="D628" s="2" t="s">
        <v>2286</v>
      </c>
      <c r="E628" s="15">
        <v>41827</v>
      </c>
      <c r="F628" s="2"/>
      <c r="G628" s="2"/>
      <c r="H628" s="2">
        <f t="shared" si="54"/>
        <v>1</v>
      </c>
      <c r="I628" s="2"/>
      <c r="J628" s="100" t="s">
        <v>9076</v>
      </c>
      <c r="K628" s="2" t="str">
        <f t="shared" si="59"/>
        <v>H4910</v>
      </c>
      <c r="L628" s="2" t="str">
        <f t="shared" si="55"/>
        <v>H49.1.0 - Passenger rail transport, interurban</v>
      </c>
      <c r="M628" s="2"/>
      <c r="N628" s="2" t="s">
        <v>359</v>
      </c>
      <c r="O628" s="2" t="s">
        <v>2286</v>
      </c>
      <c r="P628" s="2"/>
      <c r="Q628" s="2"/>
      <c r="R628" s="2"/>
      <c r="S628" s="15">
        <f t="shared" si="56"/>
        <v>41827</v>
      </c>
      <c r="T628" s="15" t="str">
        <f t="shared" si="57"/>
        <v/>
      </c>
      <c r="U628" s="15" t="str">
        <f t="shared" si="58"/>
        <v/>
      </c>
      <c r="V628" s="2"/>
    </row>
    <row r="629" spans="1:22">
      <c r="A629" s="2" t="s">
        <v>9078</v>
      </c>
      <c r="B629" s="2" t="s">
        <v>5745</v>
      </c>
      <c r="C629" s="2"/>
      <c r="D629" s="2" t="s">
        <v>2286</v>
      </c>
      <c r="E629" s="15">
        <v>41827</v>
      </c>
      <c r="F629" s="2"/>
      <c r="G629" s="2"/>
      <c r="H629" s="2">
        <f t="shared" si="54"/>
        <v>1</v>
      </c>
      <c r="I629" s="2"/>
      <c r="J629" s="22" t="s">
        <v>9077</v>
      </c>
      <c r="K629" s="2" t="str">
        <f t="shared" si="59"/>
        <v>H492</v>
      </c>
      <c r="L629" s="2" t="str">
        <f t="shared" si="55"/>
        <v>H49.2 - Freight rail transport</v>
      </c>
      <c r="M629" s="2" t="s">
        <v>358</v>
      </c>
      <c r="N629" s="2" t="s">
        <v>359</v>
      </c>
      <c r="O629" s="2" t="s">
        <v>2286</v>
      </c>
      <c r="P629" s="2"/>
      <c r="Q629" s="2"/>
      <c r="R629" s="2"/>
      <c r="S629" s="15">
        <f t="shared" si="56"/>
        <v>41827</v>
      </c>
      <c r="T629" s="15" t="str">
        <f t="shared" si="57"/>
        <v/>
      </c>
      <c r="U629" s="15" t="str">
        <f t="shared" si="58"/>
        <v/>
      </c>
      <c r="V629" s="2"/>
    </row>
    <row r="630" spans="1:22">
      <c r="A630" s="2" t="s">
        <v>9079</v>
      </c>
      <c r="B630" s="2" t="s">
        <v>5746</v>
      </c>
      <c r="C630" s="2"/>
      <c r="D630" s="2" t="s">
        <v>2286</v>
      </c>
      <c r="E630" s="15">
        <v>41827</v>
      </c>
      <c r="F630" s="2"/>
      <c r="G630" s="2"/>
      <c r="H630" s="2">
        <f t="shared" si="54"/>
        <v>1</v>
      </c>
      <c r="I630" s="2"/>
      <c r="J630" s="100" t="s">
        <v>9078</v>
      </c>
      <c r="K630" s="2" t="str">
        <f t="shared" si="59"/>
        <v>H4920</v>
      </c>
      <c r="L630" s="2" t="str">
        <f t="shared" si="55"/>
        <v>H49.2.0 - Freight rail transport</v>
      </c>
      <c r="M630" s="2"/>
      <c r="N630" s="2" t="s">
        <v>359</v>
      </c>
      <c r="O630" s="2" t="s">
        <v>2286</v>
      </c>
      <c r="P630" s="2"/>
      <c r="Q630" s="2"/>
      <c r="R630" s="2"/>
      <c r="S630" s="15">
        <f t="shared" si="56"/>
        <v>41827</v>
      </c>
      <c r="T630" s="15" t="str">
        <f t="shared" si="57"/>
        <v/>
      </c>
      <c r="U630" s="15" t="str">
        <f t="shared" si="58"/>
        <v/>
      </c>
      <c r="V630" s="2"/>
    </row>
    <row r="631" spans="1:22">
      <c r="A631" s="2" t="s">
        <v>9080</v>
      </c>
      <c r="B631" s="2" t="s">
        <v>5747</v>
      </c>
      <c r="C631" s="2"/>
      <c r="D631" s="2" t="s">
        <v>2286</v>
      </c>
      <c r="E631" s="15">
        <v>41827</v>
      </c>
      <c r="F631" s="2"/>
      <c r="G631" s="2"/>
      <c r="H631" s="2">
        <f t="shared" si="54"/>
        <v>1</v>
      </c>
      <c r="I631" s="2"/>
      <c r="J631" s="22" t="s">
        <v>9079</v>
      </c>
      <c r="K631" s="2" t="str">
        <f t="shared" si="59"/>
        <v>H493</v>
      </c>
      <c r="L631" s="2" t="str">
        <f t="shared" si="55"/>
        <v>H49.3 - Other passenger land transport</v>
      </c>
      <c r="M631" s="2" t="s">
        <v>358</v>
      </c>
      <c r="N631" s="2" t="s">
        <v>359</v>
      </c>
      <c r="O631" s="2" t="s">
        <v>2286</v>
      </c>
      <c r="P631" s="2"/>
      <c r="Q631" s="2"/>
      <c r="R631" s="2"/>
      <c r="S631" s="15">
        <f t="shared" si="56"/>
        <v>41827</v>
      </c>
      <c r="T631" s="15" t="str">
        <f t="shared" si="57"/>
        <v/>
      </c>
      <c r="U631" s="15" t="str">
        <f t="shared" si="58"/>
        <v/>
      </c>
      <c r="V631" s="2"/>
    </row>
    <row r="632" spans="1:22">
      <c r="A632" s="2" t="s">
        <v>9081</v>
      </c>
      <c r="B632" s="2" t="s">
        <v>5748</v>
      </c>
      <c r="C632" s="2"/>
      <c r="D632" s="2" t="s">
        <v>2286</v>
      </c>
      <c r="E632" s="15">
        <v>41827</v>
      </c>
      <c r="F632" s="2"/>
      <c r="G632" s="2"/>
      <c r="H632" s="2">
        <f t="shared" si="54"/>
        <v>1</v>
      </c>
      <c r="I632" s="2"/>
      <c r="J632" s="100" t="s">
        <v>9080</v>
      </c>
      <c r="K632" s="2" t="str">
        <f t="shared" si="59"/>
        <v>H4931</v>
      </c>
      <c r="L632" s="2" t="str">
        <f t="shared" si="55"/>
        <v>H49.3.1 - Urban and suburban passenger land transport</v>
      </c>
      <c r="M632" s="2"/>
      <c r="N632" s="2" t="s">
        <v>359</v>
      </c>
      <c r="O632" s="2" t="s">
        <v>2286</v>
      </c>
      <c r="P632" s="2"/>
      <c r="Q632" s="2"/>
      <c r="R632" s="2"/>
      <c r="S632" s="15">
        <f t="shared" si="56"/>
        <v>41827</v>
      </c>
      <c r="T632" s="15" t="str">
        <f t="shared" si="57"/>
        <v/>
      </c>
      <c r="U632" s="15" t="str">
        <f t="shared" si="58"/>
        <v/>
      </c>
      <c r="V632" s="2"/>
    </row>
    <row r="633" spans="1:22">
      <c r="A633" s="2" t="s">
        <v>9082</v>
      </c>
      <c r="B633" s="2" t="s">
        <v>5749</v>
      </c>
      <c r="C633" s="2"/>
      <c r="D633" s="2" t="s">
        <v>2286</v>
      </c>
      <c r="E633" s="15">
        <v>41827</v>
      </c>
      <c r="F633" s="2"/>
      <c r="G633" s="2"/>
      <c r="H633" s="2">
        <f t="shared" si="54"/>
        <v>1</v>
      </c>
      <c r="I633" s="2"/>
      <c r="J633" s="100" t="s">
        <v>9081</v>
      </c>
      <c r="K633" s="2" t="str">
        <f t="shared" si="59"/>
        <v>H4932</v>
      </c>
      <c r="L633" s="2" t="str">
        <f t="shared" si="55"/>
        <v>H49.3.2 - Taxi operation</v>
      </c>
      <c r="M633" s="2"/>
      <c r="N633" s="2" t="s">
        <v>359</v>
      </c>
      <c r="O633" s="2" t="s">
        <v>2286</v>
      </c>
      <c r="P633" s="2"/>
      <c r="Q633" s="2"/>
      <c r="R633" s="2"/>
      <c r="S633" s="15">
        <f t="shared" si="56"/>
        <v>41827</v>
      </c>
      <c r="T633" s="15" t="str">
        <f t="shared" si="57"/>
        <v/>
      </c>
      <c r="U633" s="15" t="str">
        <f t="shared" si="58"/>
        <v/>
      </c>
      <c r="V633" s="2"/>
    </row>
    <row r="634" spans="1:22">
      <c r="A634" s="2" t="s">
        <v>9083</v>
      </c>
      <c r="B634" s="2" t="s">
        <v>5750</v>
      </c>
      <c r="C634" s="2"/>
      <c r="D634" s="2" t="s">
        <v>2286</v>
      </c>
      <c r="E634" s="15">
        <v>41827</v>
      </c>
      <c r="F634" s="2"/>
      <c r="G634" s="2"/>
      <c r="H634" s="2">
        <f t="shared" si="54"/>
        <v>1</v>
      </c>
      <c r="I634" s="2"/>
      <c r="J634" s="100" t="s">
        <v>9082</v>
      </c>
      <c r="K634" s="2" t="str">
        <f t="shared" si="59"/>
        <v>H4939</v>
      </c>
      <c r="L634" s="2" t="str">
        <f t="shared" si="55"/>
        <v>H49.3.9 - Other passenger land transport n.e.c.</v>
      </c>
      <c r="M634" s="2"/>
      <c r="N634" s="2" t="s">
        <v>359</v>
      </c>
      <c r="O634" s="2" t="s">
        <v>2286</v>
      </c>
      <c r="P634" s="2"/>
      <c r="Q634" s="2"/>
      <c r="R634" s="2"/>
      <c r="S634" s="15">
        <f t="shared" si="56"/>
        <v>41827</v>
      </c>
      <c r="T634" s="15" t="str">
        <f t="shared" si="57"/>
        <v/>
      </c>
      <c r="U634" s="15" t="str">
        <f t="shared" si="58"/>
        <v/>
      </c>
      <c r="V634" s="2"/>
    </row>
    <row r="635" spans="1:22">
      <c r="A635" s="2" t="s">
        <v>9084</v>
      </c>
      <c r="B635" s="2" t="s">
        <v>5751</v>
      </c>
      <c r="C635" s="2"/>
      <c r="D635" s="2" t="s">
        <v>2286</v>
      </c>
      <c r="E635" s="15">
        <v>41827</v>
      </c>
      <c r="F635" s="2"/>
      <c r="G635" s="2"/>
      <c r="H635" s="2">
        <f t="shared" si="54"/>
        <v>1</v>
      </c>
      <c r="I635" s="2"/>
      <c r="J635" s="22" t="s">
        <v>9083</v>
      </c>
      <c r="K635" s="2" t="str">
        <f t="shared" si="59"/>
        <v>H494</v>
      </c>
      <c r="L635" s="2" t="str">
        <f t="shared" si="55"/>
        <v>H49.4 - Freight transport by road and removal services</v>
      </c>
      <c r="M635" s="2" t="s">
        <v>358</v>
      </c>
      <c r="N635" s="2" t="s">
        <v>359</v>
      </c>
      <c r="O635" s="2" t="s">
        <v>2286</v>
      </c>
      <c r="P635" s="2"/>
      <c r="Q635" s="2"/>
      <c r="R635" s="2"/>
      <c r="S635" s="15">
        <f t="shared" si="56"/>
        <v>41827</v>
      </c>
      <c r="T635" s="15" t="str">
        <f t="shared" si="57"/>
        <v/>
      </c>
      <c r="U635" s="15" t="str">
        <f t="shared" si="58"/>
        <v/>
      </c>
      <c r="V635" s="2"/>
    </row>
    <row r="636" spans="1:22">
      <c r="A636" s="2" t="s">
        <v>9085</v>
      </c>
      <c r="B636" s="2" t="s">
        <v>5752</v>
      </c>
      <c r="C636" s="2"/>
      <c r="D636" s="2" t="s">
        <v>2286</v>
      </c>
      <c r="E636" s="15">
        <v>41827</v>
      </c>
      <c r="F636" s="2"/>
      <c r="G636" s="2"/>
      <c r="H636" s="2">
        <f t="shared" si="54"/>
        <v>1</v>
      </c>
      <c r="I636" s="2"/>
      <c r="J636" s="100" t="s">
        <v>9084</v>
      </c>
      <c r="K636" s="2" t="str">
        <f t="shared" si="59"/>
        <v>H4941</v>
      </c>
      <c r="L636" s="2" t="str">
        <f t="shared" si="55"/>
        <v>H49.4.1 - Freight transport by road</v>
      </c>
      <c r="M636" s="2"/>
      <c r="N636" s="2" t="s">
        <v>359</v>
      </c>
      <c r="O636" s="2" t="s">
        <v>2286</v>
      </c>
      <c r="P636" s="2"/>
      <c r="Q636" s="2"/>
      <c r="R636" s="2"/>
      <c r="S636" s="15">
        <f t="shared" si="56"/>
        <v>41827</v>
      </c>
      <c r="T636" s="15" t="str">
        <f t="shared" si="57"/>
        <v/>
      </c>
      <c r="U636" s="15" t="str">
        <f t="shared" si="58"/>
        <v/>
      </c>
      <c r="V636" s="2"/>
    </row>
    <row r="637" spans="1:22">
      <c r="A637" s="2" t="s">
        <v>9086</v>
      </c>
      <c r="B637" s="2" t="s">
        <v>5753</v>
      </c>
      <c r="C637" s="2"/>
      <c r="D637" s="2" t="s">
        <v>2286</v>
      </c>
      <c r="E637" s="15">
        <v>41827</v>
      </c>
      <c r="F637" s="2"/>
      <c r="G637" s="2"/>
      <c r="H637" s="2">
        <f t="shared" si="54"/>
        <v>1</v>
      </c>
      <c r="I637" s="2"/>
      <c r="J637" s="100" t="s">
        <v>9085</v>
      </c>
      <c r="K637" s="2" t="str">
        <f t="shared" si="59"/>
        <v>H4942</v>
      </c>
      <c r="L637" s="2" t="str">
        <f t="shared" si="55"/>
        <v>H49.4.2 - Removal services</v>
      </c>
      <c r="M637" s="2"/>
      <c r="N637" s="2" t="s">
        <v>359</v>
      </c>
      <c r="O637" s="2" t="s">
        <v>2286</v>
      </c>
      <c r="P637" s="2"/>
      <c r="Q637" s="2"/>
      <c r="R637" s="2"/>
      <c r="S637" s="15">
        <f t="shared" si="56"/>
        <v>41827</v>
      </c>
      <c r="T637" s="15" t="str">
        <f t="shared" si="57"/>
        <v/>
      </c>
      <c r="U637" s="15" t="str">
        <f t="shared" si="58"/>
        <v/>
      </c>
      <c r="V637" s="2"/>
    </row>
    <row r="638" spans="1:22">
      <c r="A638" s="2" t="s">
        <v>9087</v>
      </c>
      <c r="B638" s="2" t="s">
        <v>5754</v>
      </c>
      <c r="C638" s="2"/>
      <c r="D638" s="2" t="s">
        <v>2286</v>
      </c>
      <c r="E638" s="15">
        <v>41827</v>
      </c>
      <c r="F638" s="2"/>
      <c r="G638" s="2"/>
      <c r="H638" s="2">
        <f t="shared" si="54"/>
        <v>1</v>
      </c>
      <c r="I638" s="2"/>
      <c r="J638" s="22" t="s">
        <v>9086</v>
      </c>
      <c r="K638" s="2" t="str">
        <f t="shared" si="59"/>
        <v>H495</v>
      </c>
      <c r="L638" s="2" t="str">
        <f t="shared" si="55"/>
        <v>H49.5 - Transport via pipeline</v>
      </c>
      <c r="M638" s="2" t="s">
        <v>358</v>
      </c>
      <c r="N638" s="2" t="s">
        <v>359</v>
      </c>
      <c r="O638" s="2" t="s">
        <v>2286</v>
      </c>
      <c r="P638" s="2"/>
      <c r="Q638" s="2"/>
      <c r="R638" s="2"/>
      <c r="S638" s="15">
        <f t="shared" si="56"/>
        <v>41827</v>
      </c>
      <c r="T638" s="15" t="str">
        <f t="shared" si="57"/>
        <v/>
      </c>
      <c r="U638" s="15" t="str">
        <f t="shared" si="58"/>
        <v/>
      </c>
      <c r="V638" s="2"/>
    </row>
    <row r="639" spans="1:22">
      <c r="A639" s="2" t="s">
        <v>9088</v>
      </c>
      <c r="B639" s="2" t="s">
        <v>5755</v>
      </c>
      <c r="C639" s="2"/>
      <c r="D639" s="2" t="s">
        <v>2286</v>
      </c>
      <c r="E639" s="15">
        <v>41827</v>
      </c>
      <c r="F639" s="2"/>
      <c r="G639" s="2"/>
      <c r="H639" s="2">
        <f t="shared" si="54"/>
        <v>1</v>
      </c>
      <c r="I639" s="2"/>
      <c r="J639" s="100" t="s">
        <v>9087</v>
      </c>
      <c r="K639" s="2" t="str">
        <f t="shared" si="59"/>
        <v>H4950</v>
      </c>
      <c r="L639" s="2" t="str">
        <f t="shared" si="55"/>
        <v>H49.5.0 - Transport via pipeline</v>
      </c>
      <c r="M639" s="2"/>
      <c r="N639" s="2" t="s">
        <v>359</v>
      </c>
      <c r="O639" s="2" t="s">
        <v>2286</v>
      </c>
      <c r="P639" s="2"/>
      <c r="Q639" s="2"/>
      <c r="R639" s="2"/>
      <c r="S639" s="15">
        <f t="shared" si="56"/>
        <v>41827</v>
      </c>
      <c r="T639" s="15" t="str">
        <f t="shared" si="57"/>
        <v/>
      </c>
      <c r="U639" s="15" t="str">
        <f t="shared" si="58"/>
        <v/>
      </c>
      <c r="V639" s="2"/>
    </row>
    <row r="640" spans="1:22">
      <c r="A640" s="2" t="s">
        <v>9089</v>
      </c>
      <c r="B640" s="2" t="s">
        <v>5756</v>
      </c>
      <c r="C640" s="2"/>
      <c r="D640" s="2" t="s">
        <v>2286</v>
      </c>
      <c r="E640" s="15">
        <v>41827</v>
      </c>
      <c r="F640" s="2"/>
      <c r="G640" s="2"/>
      <c r="H640" s="2">
        <f t="shared" si="54"/>
        <v>1</v>
      </c>
      <c r="I640" s="2"/>
      <c r="J640" s="21" t="s">
        <v>9088</v>
      </c>
      <c r="K640" s="2" t="str">
        <f t="shared" si="59"/>
        <v>H50</v>
      </c>
      <c r="L640" s="2" t="str">
        <f t="shared" si="55"/>
        <v>H50 - Water transport</v>
      </c>
      <c r="M640" s="2" t="s">
        <v>358</v>
      </c>
      <c r="N640" s="2" t="s">
        <v>359</v>
      </c>
      <c r="O640" s="2" t="s">
        <v>2286</v>
      </c>
      <c r="P640" s="2"/>
      <c r="Q640" s="2"/>
      <c r="R640" s="2"/>
      <c r="S640" s="15">
        <f t="shared" si="56"/>
        <v>41827</v>
      </c>
      <c r="T640" s="15" t="str">
        <f t="shared" si="57"/>
        <v/>
      </c>
      <c r="U640" s="15" t="str">
        <f t="shared" si="58"/>
        <v/>
      </c>
      <c r="V640" s="2"/>
    </row>
    <row r="641" spans="1:22">
      <c r="A641" s="2" t="s">
        <v>9090</v>
      </c>
      <c r="B641" s="2" t="s">
        <v>5757</v>
      </c>
      <c r="C641" s="2"/>
      <c r="D641" s="2" t="s">
        <v>2286</v>
      </c>
      <c r="E641" s="15">
        <v>41827</v>
      </c>
      <c r="F641" s="2"/>
      <c r="G641" s="2"/>
      <c r="H641" s="2">
        <f t="shared" si="54"/>
        <v>1</v>
      </c>
      <c r="I641" s="2"/>
      <c r="J641" s="22" t="s">
        <v>9089</v>
      </c>
      <c r="K641" s="2" t="str">
        <f t="shared" si="59"/>
        <v>H501</v>
      </c>
      <c r="L641" s="2" t="str">
        <f t="shared" si="55"/>
        <v>H50.1 - Sea and coastal passenger water transport</v>
      </c>
      <c r="M641" s="2" t="s">
        <v>358</v>
      </c>
      <c r="N641" s="2" t="s">
        <v>359</v>
      </c>
      <c r="O641" s="2" t="s">
        <v>2286</v>
      </c>
      <c r="P641" s="2"/>
      <c r="Q641" s="2"/>
      <c r="R641" s="2"/>
      <c r="S641" s="15">
        <f t="shared" si="56"/>
        <v>41827</v>
      </c>
      <c r="T641" s="15" t="str">
        <f t="shared" si="57"/>
        <v/>
      </c>
      <c r="U641" s="15" t="str">
        <f t="shared" si="58"/>
        <v/>
      </c>
      <c r="V641" s="2"/>
    </row>
    <row r="642" spans="1:22">
      <c r="A642" s="2" t="s">
        <v>9091</v>
      </c>
      <c r="B642" s="2" t="s">
        <v>5758</v>
      </c>
      <c r="C642" s="2"/>
      <c r="D642" s="2" t="s">
        <v>2286</v>
      </c>
      <c r="E642" s="15">
        <v>41827</v>
      </c>
      <c r="F642" s="2"/>
      <c r="G642" s="2"/>
      <c r="H642" s="2">
        <f t="shared" si="54"/>
        <v>1</v>
      </c>
      <c r="I642" s="2"/>
      <c r="J642" s="100" t="s">
        <v>9090</v>
      </c>
      <c r="K642" s="2" t="str">
        <f t="shared" si="59"/>
        <v>H5010</v>
      </c>
      <c r="L642" s="2" t="str">
        <f t="shared" si="55"/>
        <v>H50.1.0 - Sea and coastal passenger water transport</v>
      </c>
      <c r="M642" s="2"/>
      <c r="N642" s="2" t="s">
        <v>359</v>
      </c>
      <c r="O642" s="2" t="s">
        <v>2286</v>
      </c>
      <c r="P642" s="2"/>
      <c r="Q642" s="2"/>
      <c r="R642" s="2"/>
      <c r="S642" s="15">
        <f t="shared" si="56"/>
        <v>41827</v>
      </c>
      <c r="T642" s="15" t="str">
        <f t="shared" si="57"/>
        <v/>
      </c>
      <c r="U642" s="15" t="str">
        <f t="shared" si="58"/>
        <v/>
      </c>
      <c r="V642" s="2"/>
    </row>
    <row r="643" spans="1:22">
      <c r="A643" s="2" t="s">
        <v>9092</v>
      </c>
      <c r="B643" s="2" t="s">
        <v>5759</v>
      </c>
      <c r="C643" s="2"/>
      <c r="D643" s="2" t="s">
        <v>2286</v>
      </c>
      <c r="E643" s="15">
        <v>41827</v>
      </c>
      <c r="F643" s="2"/>
      <c r="G643" s="2"/>
      <c r="H643" s="2">
        <f t="shared" ref="H643:H706" si="60">COUNTIF(J:J,A643)</f>
        <v>1</v>
      </c>
      <c r="I643" s="2"/>
      <c r="J643" s="22" t="s">
        <v>9091</v>
      </c>
      <c r="K643" s="2" t="str">
        <f t="shared" si="59"/>
        <v>H502</v>
      </c>
      <c r="L643" s="2" t="str">
        <f t="shared" si="55"/>
        <v>H50.2 - Sea and coastal freight water transport</v>
      </c>
      <c r="M643" s="2" t="s">
        <v>358</v>
      </c>
      <c r="N643" s="2" t="s">
        <v>359</v>
      </c>
      <c r="O643" s="2" t="s">
        <v>2286</v>
      </c>
      <c r="P643" s="2"/>
      <c r="Q643" s="2"/>
      <c r="R643" s="2"/>
      <c r="S643" s="15">
        <f t="shared" si="56"/>
        <v>41827</v>
      </c>
      <c r="T643" s="15" t="str">
        <f t="shared" si="57"/>
        <v/>
      </c>
      <c r="U643" s="15" t="str">
        <f t="shared" si="58"/>
        <v/>
      </c>
      <c r="V643" s="2"/>
    </row>
    <row r="644" spans="1:22">
      <c r="A644" s="2" t="s">
        <v>9093</v>
      </c>
      <c r="B644" s="2" t="s">
        <v>5760</v>
      </c>
      <c r="C644" s="2"/>
      <c r="D644" s="2" t="s">
        <v>2286</v>
      </c>
      <c r="E644" s="15">
        <v>41827</v>
      </c>
      <c r="F644" s="2"/>
      <c r="G644" s="2"/>
      <c r="H644" s="2">
        <f t="shared" si="60"/>
        <v>1</v>
      </c>
      <c r="I644" s="2"/>
      <c r="J644" s="100" t="s">
        <v>9092</v>
      </c>
      <c r="K644" s="2" t="str">
        <f t="shared" si="59"/>
        <v>H5020</v>
      </c>
      <c r="L644" s="2" t="str">
        <f t="shared" ref="L644:L707" si="61">J644</f>
        <v>H50.2.0 - Sea and coastal freight water transport</v>
      </c>
      <c r="M644" s="2"/>
      <c r="N644" s="2" t="s">
        <v>359</v>
      </c>
      <c r="O644" s="2" t="s">
        <v>2286</v>
      </c>
      <c r="P644" s="2"/>
      <c r="Q644" s="2"/>
      <c r="R644" s="2"/>
      <c r="S644" s="15">
        <f t="shared" ref="S644:S707" si="62">VLOOKUP(J644,A:G,5,FALSE)</f>
        <v>41827</v>
      </c>
      <c r="T644" s="15" t="str">
        <f t="shared" ref="T644:T707" si="63">IF(VLOOKUP(J644,A:G,6,FALSE)=0,"",VLOOKUP(J644,A:G,6,FALSE))</f>
        <v/>
      </c>
      <c r="U644" s="15" t="str">
        <f t="shared" ref="U644:U707" si="64">IF(VLOOKUP(J644,A:G,7,FALSE)=0,"",VLOOKUP(J644,A:G,7,FALSE))</f>
        <v/>
      </c>
      <c r="V644" s="2"/>
    </row>
    <row r="645" spans="1:22">
      <c r="A645" s="2" t="s">
        <v>9094</v>
      </c>
      <c r="B645" s="2" t="s">
        <v>5761</v>
      </c>
      <c r="C645" s="2"/>
      <c r="D645" s="2" t="s">
        <v>2286</v>
      </c>
      <c r="E645" s="15">
        <v>41827</v>
      </c>
      <c r="F645" s="2"/>
      <c r="G645" s="2"/>
      <c r="H645" s="2">
        <f t="shared" si="60"/>
        <v>1</v>
      </c>
      <c r="I645" s="2"/>
      <c r="J645" s="22" t="s">
        <v>9093</v>
      </c>
      <c r="K645" s="2" t="str">
        <f t="shared" ref="K645:K708" si="65">VLOOKUP(J645,$A$2:$B$1100,2,0)</f>
        <v>H503</v>
      </c>
      <c r="L645" s="2" t="str">
        <f t="shared" si="61"/>
        <v>H50.3 - Inland passenger water transport</v>
      </c>
      <c r="M645" s="2" t="s">
        <v>358</v>
      </c>
      <c r="N645" s="2" t="s">
        <v>359</v>
      </c>
      <c r="O645" s="2" t="s">
        <v>2286</v>
      </c>
      <c r="P645" s="2"/>
      <c r="Q645" s="2"/>
      <c r="R645" s="2"/>
      <c r="S645" s="15">
        <f t="shared" si="62"/>
        <v>41827</v>
      </c>
      <c r="T645" s="15" t="str">
        <f t="shared" si="63"/>
        <v/>
      </c>
      <c r="U645" s="15" t="str">
        <f t="shared" si="64"/>
        <v/>
      </c>
      <c r="V645" s="2"/>
    </row>
    <row r="646" spans="1:22">
      <c r="A646" s="2" t="s">
        <v>9095</v>
      </c>
      <c r="B646" s="2" t="s">
        <v>5762</v>
      </c>
      <c r="C646" s="2"/>
      <c r="D646" s="2" t="s">
        <v>2286</v>
      </c>
      <c r="E646" s="15">
        <v>41827</v>
      </c>
      <c r="F646" s="2"/>
      <c r="G646" s="2"/>
      <c r="H646" s="2">
        <f t="shared" si="60"/>
        <v>1</v>
      </c>
      <c r="I646" s="2"/>
      <c r="J646" s="100" t="s">
        <v>9094</v>
      </c>
      <c r="K646" s="2" t="str">
        <f t="shared" si="65"/>
        <v>H5030</v>
      </c>
      <c r="L646" s="2" t="str">
        <f t="shared" si="61"/>
        <v>H50.3.0 - Inland passenger water transport</v>
      </c>
      <c r="M646" s="2"/>
      <c r="N646" s="2" t="s">
        <v>359</v>
      </c>
      <c r="O646" s="2" t="s">
        <v>2286</v>
      </c>
      <c r="P646" s="2"/>
      <c r="Q646" s="2"/>
      <c r="R646" s="2"/>
      <c r="S646" s="15">
        <f t="shared" si="62"/>
        <v>41827</v>
      </c>
      <c r="T646" s="15" t="str">
        <f t="shared" si="63"/>
        <v/>
      </c>
      <c r="U646" s="15" t="str">
        <f t="shared" si="64"/>
        <v/>
      </c>
      <c r="V646" s="2"/>
    </row>
    <row r="647" spans="1:22">
      <c r="A647" s="2" t="s">
        <v>9096</v>
      </c>
      <c r="B647" s="2" t="s">
        <v>5763</v>
      </c>
      <c r="C647" s="2"/>
      <c r="D647" s="2" t="s">
        <v>2286</v>
      </c>
      <c r="E647" s="15">
        <v>41827</v>
      </c>
      <c r="F647" s="2"/>
      <c r="G647" s="2"/>
      <c r="H647" s="2">
        <f t="shared" si="60"/>
        <v>1</v>
      </c>
      <c r="I647" s="2"/>
      <c r="J647" s="22" t="s">
        <v>9095</v>
      </c>
      <c r="K647" s="2" t="str">
        <f t="shared" si="65"/>
        <v>H504</v>
      </c>
      <c r="L647" s="2" t="str">
        <f t="shared" si="61"/>
        <v>H50.4 - Inland freight water transport</v>
      </c>
      <c r="M647" s="2" t="s">
        <v>358</v>
      </c>
      <c r="N647" s="2" t="s">
        <v>359</v>
      </c>
      <c r="O647" s="2" t="s">
        <v>2286</v>
      </c>
      <c r="P647" s="2"/>
      <c r="Q647" s="2"/>
      <c r="R647" s="2"/>
      <c r="S647" s="15">
        <f t="shared" si="62"/>
        <v>41827</v>
      </c>
      <c r="T647" s="15" t="str">
        <f t="shared" si="63"/>
        <v/>
      </c>
      <c r="U647" s="15" t="str">
        <f t="shared" si="64"/>
        <v/>
      </c>
      <c r="V647" s="2"/>
    </row>
    <row r="648" spans="1:22">
      <c r="A648" s="2" t="s">
        <v>9097</v>
      </c>
      <c r="B648" s="2" t="s">
        <v>5764</v>
      </c>
      <c r="C648" s="2"/>
      <c r="D648" s="2" t="s">
        <v>2286</v>
      </c>
      <c r="E648" s="15">
        <v>41827</v>
      </c>
      <c r="F648" s="2"/>
      <c r="G648" s="2"/>
      <c r="H648" s="2">
        <f t="shared" si="60"/>
        <v>1</v>
      </c>
      <c r="I648" s="2"/>
      <c r="J648" s="100" t="s">
        <v>9096</v>
      </c>
      <c r="K648" s="2" t="str">
        <f t="shared" si="65"/>
        <v>H5040</v>
      </c>
      <c r="L648" s="2" t="str">
        <f t="shared" si="61"/>
        <v>H50.4.0 - Inland freight water transport</v>
      </c>
      <c r="M648" s="2"/>
      <c r="N648" s="2" t="s">
        <v>359</v>
      </c>
      <c r="O648" s="2" t="s">
        <v>2286</v>
      </c>
      <c r="P648" s="2"/>
      <c r="Q648" s="2"/>
      <c r="R648" s="2"/>
      <c r="S648" s="15">
        <f t="shared" si="62"/>
        <v>41827</v>
      </c>
      <c r="T648" s="15" t="str">
        <f t="shared" si="63"/>
        <v/>
      </c>
      <c r="U648" s="15" t="str">
        <f t="shared" si="64"/>
        <v/>
      </c>
      <c r="V648" s="2"/>
    </row>
    <row r="649" spans="1:22">
      <c r="A649" s="2" t="s">
        <v>9098</v>
      </c>
      <c r="B649" s="2" t="s">
        <v>5765</v>
      </c>
      <c r="C649" s="2"/>
      <c r="D649" s="2" t="s">
        <v>2286</v>
      </c>
      <c r="E649" s="15">
        <v>41827</v>
      </c>
      <c r="F649" s="2"/>
      <c r="G649" s="2"/>
      <c r="H649" s="2">
        <f t="shared" si="60"/>
        <v>1</v>
      </c>
      <c r="I649" s="2"/>
      <c r="J649" s="21" t="s">
        <v>9097</v>
      </c>
      <c r="K649" s="2" t="str">
        <f t="shared" si="65"/>
        <v>H51</v>
      </c>
      <c r="L649" s="2" t="str">
        <f t="shared" si="61"/>
        <v>H51 - Air transport</v>
      </c>
      <c r="M649" s="2" t="s">
        <v>358</v>
      </c>
      <c r="N649" s="2" t="s">
        <v>359</v>
      </c>
      <c r="O649" s="2" t="s">
        <v>2286</v>
      </c>
      <c r="P649" s="2"/>
      <c r="Q649" s="2"/>
      <c r="R649" s="2"/>
      <c r="S649" s="15">
        <f t="shared" si="62"/>
        <v>41827</v>
      </c>
      <c r="T649" s="15" t="str">
        <f t="shared" si="63"/>
        <v/>
      </c>
      <c r="U649" s="15" t="str">
        <f t="shared" si="64"/>
        <v/>
      </c>
      <c r="V649" s="2"/>
    </row>
    <row r="650" spans="1:22">
      <c r="A650" s="2" t="s">
        <v>9099</v>
      </c>
      <c r="B650" s="2" t="s">
        <v>5766</v>
      </c>
      <c r="C650" s="2"/>
      <c r="D650" s="2" t="s">
        <v>2286</v>
      </c>
      <c r="E650" s="15">
        <v>41827</v>
      </c>
      <c r="F650" s="2"/>
      <c r="G650" s="2"/>
      <c r="H650" s="2">
        <f t="shared" si="60"/>
        <v>1</v>
      </c>
      <c r="I650" s="2"/>
      <c r="J650" s="22" t="s">
        <v>9098</v>
      </c>
      <c r="K650" s="2" t="str">
        <f t="shared" si="65"/>
        <v>H511</v>
      </c>
      <c r="L650" s="2" t="str">
        <f t="shared" si="61"/>
        <v>H51.1 - Passenger air transport</v>
      </c>
      <c r="M650" s="2" t="s">
        <v>358</v>
      </c>
      <c r="N650" s="2" t="s">
        <v>359</v>
      </c>
      <c r="O650" s="2" t="s">
        <v>2286</v>
      </c>
      <c r="P650" s="2"/>
      <c r="Q650" s="2"/>
      <c r="R650" s="2"/>
      <c r="S650" s="15">
        <f t="shared" si="62"/>
        <v>41827</v>
      </c>
      <c r="T650" s="15" t="str">
        <f t="shared" si="63"/>
        <v/>
      </c>
      <c r="U650" s="15" t="str">
        <f t="shared" si="64"/>
        <v/>
      </c>
      <c r="V650" s="2"/>
    </row>
    <row r="651" spans="1:22">
      <c r="A651" s="2" t="s">
        <v>9100</v>
      </c>
      <c r="B651" s="2" t="s">
        <v>5767</v>
      </c>
      <c r="C651" s="2"/>
      <c r="D651" s="2" t="s">
        <v>2286</v>
      </c>
      <c r="E651" s="15">
        <v>41827</v>
      </c>
      <c r="F651" s="2"/>
      <c r="G651" s="2"/>
      <c r="H651" s="2">
        <f t="shared" si="60"/>
        <v>1</v>
      </c>
      <c r="I651" s="2"/>
      <c r="J651" s="100" t="s">
        <v>9099</v>
      </c>
      <c r="K651" s="2" t="str">
        <f t="shared" si="65"/>
        <v>H5110</v>
      </c>
      <c r="L651" s="2" t="str">
        <f t="shared" si="61"/>
        <v>H51.1.0 - Passenger air transport</v>
      </c>
      <c r="M651" s="2"/>
      <c r="N651" s="2" t="s">
        <v>359</v>
      </c>
      <c r="O651" s="2" t="s">
        <v>2286</v>
      </c>
      <c r="P651" s="2"/>
      <c r="Q651" s="2"/>
      <c r="R651" s="2"/>
      <c r="S651" s="15">
        <f t="shared" si="62"/>
        <v>41827</v>
      </c>
      <c r="T651" s="15" t="str">
        <f t="shared" si="63"/>
        <v/>
      </c>
      <c r="U651" s="15" t="str">
        <f t="shared" si="64"/>
        <v/>
      </c>
      <c r="V651" s="2"/>
    </row>
    <row r="652" spans="1:22">
      <c r="A652" s="2" t="s">
        <v>9101</v>
      </c>
      <c r="B652" s="2" t="s">
        <v>5768</v>
      </c>
      <c r="C652" s="2"/>
      <c r="D652" s="2" t="s">
        <v>2286</v>
      </c>
      <c r="E652" s="15">
        <v>41827</v>
      </c>
      <c r="F652" s="2"/>
      <c r="G652" s="2"/>
      <c r="H652" s="2">
        <f t="shared" si="60"/>
        <v>1</v>
      </c>
      <c r="I652" s="2"/>
      <c r="J652" s="22" t="s">
        <v>9100</v>
      </c>
      <c r="K652" s="2" t="str">
        <f t="shared" si="65"/>
        <v>H512</v>
      </c>
      <c r="L652" s="2" t="str">
        <f t="shared" si="61"/>
        <v>H51.2 - Freight air transport and space transport</v>
      </c>
      <c r="M652" s="2" t="s">
        <v>358</v>
      </c>
      <c r="N652" s="2" t="s">
        <v>359</v>
      </c>
      <c r="O652" s="2" t="s">
        <v>2286</v>
      </c>
      <c r="P652" s="2"/>
      <c r="Q652" s="2"/>
      <c r="R652" s="2"/>
      <c r="S652" s="15">
        <f t="shared" si="62"/>
        <v>41827</v>
      </c>
      <c r="T652" s="15" t="str">
        <f t="shared" si="63"/>
        <v/>
      </c>
      <c r="U652" s="15" t="str">
        <f t="shared" si="64"/>
        <v/>
      </c>
      <c r="V652" s="2"/>
    </row>
    <row r="653" spans="1:22">
      <c r="A653" s="2" t="s">
        <v>9102</v>
      </c>
      <c r="B653" s="2" t="s">
        <v>5769</v>
      </c>
      <c r="C653" s="2"/>
      <c r="D653" s="2" t="s">
        <v>2286</v>
      </c>
      <c r="E653" s="15">
        <v>41827</v>
      </c>
      <c r="F653" s="2"/>
      <c r="G653" s="2"/>
      <c r="H653" s="2">
        <f t="shared" si="60"/>
        <v>1</v>
      </c>
      <c r="I653" s="2"/>
      <c r="J653" s="100" t="s">
        <v>9101</v>
      </c>
      <c r="K653" s="2" t="str">
        <f t="shared" si="65"/>
        <v>H5121</v>
      </c>
      <c r="L653" s="2" t="str">
        <f t="shared" si="61"/>
        <v>H51.2.1 - Freight air transport</v>
      </c>
      <c r="M653" s="2"/>
      <c r="N653" s="2" t="s">
        <v>359</v>
      </c>
      <c r="O653" s="2" t="s">
        <v>2286</v>
      </c>
      <c r="P653" s="2"/>
      <c r="Q653" s="2"/>
      <c r="R653" s="2"/>
      <c r="S653" s="15">
        <f t="shared" si="62"/>
        <v>41827</v>
      </c>
      <c r="T653" s="15" t="str">
        <f t="shared" si="63"/>
        <v/>
      </c>
      <c r="U653" s="15" t="str">
        <f t="shared" si="64"/>
        <v/>
      </c>
      <c r="V653" s="2"/>
    </row>
    <row r="654" spans="1:22">
      <c r="A654" s="2" t="s">
        <v>9103</v>
      </c>
      <c r="B654" s="2" t="s">
        <v>5770</v>
      </c>
      <c r="C654" s="2"/>
      <c r="D654" s="2" t="s">
        <v>2286</v>
      </c>
      <c r="E654" s="15">
        <v>41827</v>
      </c>
      <c r="F654" s="2"/>
      <c r="G654" s="2"/>
      <c r="H654" s="2">
        <f t="shared" si="60"/>
        <v>1</v>
      </c>
      <c r="I654" s="2"/>
      <c r="J654" s="100" t="s">
        <v>9102</v>
      </c>
      <c r="K654" s="2" t="str">
        <f t="shared" si="65"/>
        <v>H5122</v>
      </c>
      <c r="L654" s="2" t="str">
        <f t="shared" si="61"/>
        <v>H51.2.2 - Space transport</v>
      </c>
      <c r="M654" s="2"/>
      <c r="N654" s="2" t="s">
        <v>359</v>
      </c>
      <c r="O654" s="2" t="s">
        <v>2286</v>
      </c>
      <c r="P654" s="2"/>
      <c r="Q654" s="2"/>
      <c r="R654" s="2"/>
      <c r="S654" s="15">
        <f t="shared" si="62"/>
        <v>41827</v>
      </c>
      <c r="T654" s="15" t="str">
        <f t="shared" si="63"/>
        <v/>
      </c>
      <c r="U654" s="15" t="str">
        <f t="shared" si="64"/>
        <v/>
      </c>
      <c r="V654" s="2"/>
    </row>
    <row r="655" spans="1:22">
      <c r="A655" s="2" t="s">
        <v>9104</v>
      </c>
      <c r="B655" s="2" t="s">
        <v>5771</v>
      </c>
      <c r="C655" s="2"/>
      <c r="D655" s="2" t="s">
        <v>2286</v>
      </c>
      <c r="E655" s="15">
        <v>41827</v>
      </c>
      <c r="F655" s="2"/>
      <c r="G655" s="2"/>
      <c r="H655" s="2">
        <f t="shared" si="60"/>
        <v>1</v>
      </c>
      <c r="I655" s="2"/>
      <c r="J655" s="21" t="s">
        <v>9103</v>
      </c>
      <c r="K655" s="2" t="str">
        <f t="shared" si="65"/>
        <v>H52</v>
      </c>
      <c r="L655" s="2" t="str">
        <f t="shared" si="61"/>
        <v>H52 - Warehousing and support activities for transportation</v>
      </c>
      <c r="M655" s="2" t="s">
        <v>358</v>
      </c>
      <c r="N655" s="2" t="s">
        <v>359</v>
      </c>
      <c r="O655" s="2" t="s">
        <v>2286</v>
      </c>
      <c r="P655" s="2"/>
      <c r="Q655" s="2"/>
      <c r="R655" s="2"/>
      <c r="S655" s="15">
        <f t="shared" si="62"/>
        <v>41827</v>
      </c>
      <c r="T655" s="15" t="str">
        <f t="shared" si="63"/>
        <v/>
      </c>
      <c r="U655" s="15" t="str">
        <f t="shared" si="64"/>
        <v/>
      </c>
      <c r="V655" s="2"/>
    </row>
    <row r="656" spans="1:22">
      <c r="A656" s="2" t="s">
        <v>9105</v>
      </c>
      <c r="B656" s="2" t="s">
        <v>5772</v>
      </c>
      <c r="C656" s="2"/>
      <c r="D656" s="2" t="s">
        <v>2286</v>
      </c>
      <c r="E656" s="15">
        <v>41827</v>
      </c>
      <c r="F656" s="2"/>
      <c r="G656" s="2"/>
      <c r="H656" s="2">
        <f t="shared" si="60"/>
        <v>1</v>
      </c>
      <c r="I656" s="2"/>
      <c r="J656" s="22" t="s">
        <v>9104</v>
      </c>
      <c r="K656" s="2" t="str">
        <f t="shared" si="65"/>
        <v>H521</v>
      </c>
      <c r="L656" s="2" t="str">
        <f t="shared" si="61"/>
        <v>H52.1 - Warehousing and storage</v>
      </c>
      <c r="M656" s="2" t="s">
        <v>358</v>
      </c>
      <c r="N656" s="2" t="s">
        <v>359</v>
      </c>
      <c r="O656" s="2" t="s">
        <v>2286</v>
      </c>
      <c r="P656" s="2"/>
      <c r="Q656" s="2"/>
      <c r="R656" s="2"/>
      <c r="S656" s="15">
        <f t="shared" si="62"/>
        <v>41827</v>
      </c>
      <c r="T656" s="15" t="str">
        <f t="shared" si="63"/>
        <v/>
      </c>
      <c r="U656" s="15" t="str">
        <f t="shared" si="64"/>
        <v/>
      </c>
      <c r="V656" s="2"/>
    </row>
    <row r="657" spans="1:22">
      <c r="A657" s="2" t="s">
        <v>9106</v>
      </c>
      <c r="B657" s="2" t="s">
        <v>5773</v>
      </c>
      <c r="C657" s="2"/>
      <c r="D657" s="2" t="s">
        <v>2286</v>
      </c>
      <c r="E657" s="15">
        <v>41827</v>
      </c>
      <c r="F657" s="2"/>
      <c r="G657" s="2"/>
      <c r="H657" s="2">
        <f t="shared" si="60"/>
        <v>1</v>
      </c>
      <c r="I657" s="2"/>
      <c r="J657" s="100" t="s">
        <v>9105</v>
      </c>
      <c r="K657" s="2" t="str">
        <f t="shared" si="65"/>
        <v>H5210</v>
      </c>
      <c r="L657" s="2" t="str">
        <f t="shared" si="61"/>
        <v>H52.1.0 - Warehousing and storage</v>
      </c>
      <c r="M657" s="2"/>
      <c r="N657" s="2" t="s">
        <v>359</v>
      </c>
      <c r="O657" s="2" t="s">
        <v>2286</v>
      </c>
      <c r="P657" s="2"/>
      <c r="Q657" s="2"/>
      <c r="R657" s="2"/>
      <c r="S657" s="15">
        <f t="shared" si="62"/>
        <v>41827</v>
      </c>
      <c r="T657" s="15" t="str">
        <f t="shared" si="63"/>
        <v/>
      </c>
      <c r="U657" s="15" t="str">
        <f t="shared" si="64"/>
        <v/>
      </c>
      <c r="V657" s="2"/>
    </row>
    <row r="658" spans="1:22">
      <c r="A658" s="2" t="s">
        <v>9107</v>
      </c>
      <c r="B658" s="2" t="s">
        <v>5774</v>
      </c>
      <c r="C658" s="2"/>
      <c r="D658" s="2" t="s">
        <v>2286</v>
      </c>
      <c r="E658" s="15">
        <v>41827</v>
      </c>
      <c r="F658" s="2"/>
      <c r="G658" s="2"/>
      <c r="H658" s="2">
        <f t="shared" si="60"/>
        <v>1</v>
      </c>
      <c r="I658" s="2"/>
      <c r="J658" s="22" t="s">
        <v>9106</v>
      </c>
      <c r="K658" s="2" t="str">
        <f t="shared" si="65"/>
        <v>H522</v>
      </c>
      <c r="L658" s="2" t="str">
        <f t="shared" si="61"/>
        <v>H52.2 - Support activities for transportation</v>
      </c>
      <c r="M658" s="2" t="s">
        <v>358</v>
      </c>
      <c r="N658" s="2" t="s">
        <v>359</v>
      </c>
      <c r="O658" s="2" t="s">
        <v>2286</v>
      </c>
      <c r="P658" s="2"/>
      <c r="Q658" s="2"/>
      <c r="R658" s="2"/>
      <c r="S658" s="15">
        <f t="shared" si="62"/>
        <v>41827</v>
      </c>
      <c r="T658" s="15" t="str">
        <f t="shared" si="63"/>
        <v/>
      </c>
      <c r="U658" s="15" t="str">
        <f t="shared" si="64"/>
        <v/>
      </c>
      <c r="V658" s="2"/>
    </row>
    <row r="659" spans="1:22">
      <c r="A659" s="2" t="s">
        <v>9108</v>
      </c>
      <c r="B659" s="2" t="s">
        <v>5775</v>
      </c>
      <c r="C659" s="2"/>
      <c r="D659" s="2" t="s">
        <v>2286</v>
      </c>
      <c r="E659" s="15">
        <v>41827</v>
      </c>
      <c r="F659" s="2"/>
      <c r="G659" s="2"/>
      <c r="H659" s="2">
        <f t="shared" si="60"/>
        <v>1</v>
      </c>
      <c r="I659" s="2"/>
      <c r="J659" s="100" t="s">
        <v>9107</v>
      </c>
      <c r="K659" s="2" t="str">
        <f t="shared" si="65"/>
        <v>H5221</v>
      </c>
      <c r="L659" s="2" t="str">
        <f t="shared" si="61"/>
        <v>H52.2.1 - Service activities incidental to land transportation</v>
      </c>
      <c r="M659" s="2"/>
      <c r="N659" s="2" t="s">
        <v>359</v>
      </c>
      <c r="O659" s="2" t="s">
        <v>2286</v>
      </c>
      <c r="P659" s="2"/>
      <c r="Q659" s="2"/>
      <c r="R659" s="2"/>
      <c r="S659" s="15">
        <f t="shared" si="62"/>
        <v>41827</v>
      </c>
      <c r="T659" s="15" t="str">
        <f t="shared" si="63"/>
        <v/>
      </c>
      <c r="U659" s="15" t="str">
        <f t="shared" si="64"/>
        <v/>
      </c>
      <c r="V659" s="2"/>
    </row>
    <row r="660" spans="1:22">
      <c r="A660" s="2" t="s">
        <v>9109</v>
      </c>
      <c r="B660" s="2" t="s">
        <v>5776</v>
      </c>
      <c r="C660" s="2"/>
      <c r="D660" s="2" t="s">
        <v>2286</v>
      </c>
      <c r="E660" s="15">
        <v>41827</v>
      </c>
      <c r="F660" s="2"/>
      <c r="G660" s="2"/>
      <c r="H660" s="2">
        <f t="shared" si="60"/>
        <v>1</v>
      </c>
      <c r="I660" s="2"/>
      <c r="J660" s="100" t="s">
        <v>9108</v>
      </c>
      <c r="K660" s="2" t="str">
        <f t="shared" si="65"/>
        <v>H5222</v>
      </c>
      <c r="L660" s="2" t="str">
        <f t="shared" si="61"/>
        <v>H52.2.2 - Service activities incidental to water transportation</v>
      </c>
      <c r="M660" s="2"/>
      <c r="N660" s="2" t="s">
        <v>359</v>
      </c>
      <c r="O660" s="2" t="s">
        <v>2286</v>
      </c>
      <c r="P660" s="2" t="s">
        <v>6116</v>
      </c>
      <c r="Q660" s="2"/>
      <c r="R660" s="2"/>
      <c r="S660" s="15">
        <f t="shared" si="62"/>
        <v>41827</v>
      </c>
      <c r="T660" s="15" t="str">
        <f t="shared" si="63"/>
        <v/>
      </c>
      <c r="U660" s="15" t="str">
        <f t="shared" si="64"/>
        <v/>
      </c>
      <c r="V660" s="2"/>
    </row>
    <row r="661" spans="1:22">
      <c r="A661" s="2" t="s">
        <v>9110</v>
      </c>
      <c r="B661" s="2" t="s">
        <v>5777</v>
      </c>
      <c r="C661" s="2"/>
      <c r="D661" s="2" t="s">
        <v>2286</v>
      </c>
      <c r="E661" s="15">
        <v>41827</v>
      </c>
      <c r="F661" s="2"/>
      <c r="G661" s="2"/>
      <c r="H661" s="2">
        <f t="shared" si="60"/>
        <v>1</v>
      </c>
      <c r="I661" s="2"/>
      <c r="J661" s="100" t="s">
        <v>9109</v>
      </c>
      <c r="K661" s="2" t="str">
        <f t="shared" si="65"/>
        <v>H5223</v>
      </c>
      <c r="L661" s="2" t="str">
        <f t="shared" si="61"/>
        <v>H52.2.3 - Service activities incidental to air transportation</v>
      </c>
      <c r="M661" s="2"/>
      <c r="N661" s="2" t="s">
        <v>359</v>
      </c>
      <c r="O661" s="2" t="s">
        <v>2286</v>
      </c>
      <c r="P661" s="2"/>
      <c r="Q661" s="2"/>
      <c r="R661" s="2"/>
      <c r="S661" s="15">
        <f t="shared" si="62"/>
        <v>41827</v>
      </c>
      <c r="T661" s="15" t="str">
        <f t="shared" si="63"/>
        <v/>
      </c>
      <c r="U661" s="15" t="str">
        <f t="shared" si="64"/>
        <v/>
      </c>
      <c r="V661" s="2"/>
    </row>
    <row r="662" spans="1:22">
      <c r="A662" s="2" t="s">
        <v>9111</v>
      </c>
      <c r="B662" s="2" t="s">
        <v>5778</v>
      </c>
      <c r="C662" s="2"/>
      <c r="D662" s="2" t="s">
        <v>2286</v>
      </c>
      <c r="E662" s="15">
        <v>41827</v>
      </c>
      <c r="F662" s="2"/>
      <c r="G662" s="2"/>
      <c r="H662" s="2">
        <f t="shared" si="60"/>
        <v>1</v>
      </c>
      <c r="I662" s="2"/>
      <c r="J662" s="100" t="s">
        <v>9110</v>
      </c>
      <c r="K662" s="2" t="str">
        <f t="shared" si="65"/>
        <v>H5224</v>
      </c>
      <c r="L662" s="2" t="str">
        <f t="shared" si="61"/>
        <v>H52.2.4 - Cargo handling</v>
      </c>
      <c r="M662" s="2"/>
      <c r="N662" s="2" t="s">
        <v>359</v>
      </c>
      <c r="O662" s="2" t="s">
        <v>2286</v>
      </c>
      <c r="P662" s="2"/>
      <c r="Q662" s="2"/>
      <c r="R662" s="2"/>
      <c r="S662" s="15">
        <f t="shared" si="62"/>
        <v>41827</v>
      </c>
      <c r="T662" s="15" t="str">
        <f t="shared" si="63"/>
        <v/>
      </c>
      <c r="U662" s="15" t="str">
        <f t="shared" si="64"/>
        <v/>
      </c>
      <c r="V662" s="2"/>
    </row>
    <row r="663" spans="1:22">
      <c r="A663" s="2" t="s">
        <v>9112</v>
      </c>
      <c r="B663" s="2" t="s">
        <v>5779</v>
      </c>
      <c r="C663" s="2"/>
      <c r="D663" s="2" t="s">
        <v>2286</v>
      </c>
      <c r="E663" s="15">
        <v>41827</v>
      </c>
      <c r="F663" s="2"/>
      <c r="G663" s="2"/>
      <c r="H663" s="2">
        <f t="shared" si="60"/>
        <v>1</v>
      </c>
      <c r="I663" s="2"/>
      <c r="J663" s="100" t="s">
        <v>9111</v>
      </c>
      <c r="K663" s="2" t="str">
        <f t="shared" si="65"/>
        <v>H5229</v>
      </c>
      <c r="L663" s="2" t="str">
        <f t="shared" si="61"/>
        <v>H52.2.9 - Other transportation support activities</v>
      </c>
      <c r="M663" s="2"/>
      <c r="N663" s="2" t="s">
        <v>359</v>
      </c>
      <c r="O663" s="2" t="s">
        <v>2286</v>
      </c>
      <c r="P663" s="2"/>
      <c r="Q663" s="2"/>
      <c r="R663" s="2"/>
      <c r="S663" s="15">
        <f t="shared" si="62"/>
        <v>41827</v>
      </c>
      <c r="T663" s="15" t="str">
        <f t="shared" si="63"/>
        <v/>
      </c>
      <c r="U663" s="15" t="str">
        <f t="shared" si="64"/>
        <v/>
      </c>
      <c r="V663" s="2"/>
    </row>
    <row r="664" spans="1:22">
      <c r="A664" s="2" t="s">
        <v>9113</v>
      </c>
      <c r="B664" s="2" t="s">
        <v>5780</v>
      </c>
      <c r="C664" s="2"/>
      <c r="D664" s="2" t="s">
        <v>2286</v>
      </c>
      <c r="E664" s="15">
        <v>41827</v>
      </c>
      <c r="F664" s="2"/>
      <c r="G664" s="2"/>
      <c r="H664" s="2">
        <f t="shared" si="60"/>
        <v>1</v>
      </c>
      <c r="I664" s="2"/>
      <c r="J664" s="21" t="s">
        <v>9112</v>
      </c>
      <c r="K664" s="2" t="str">
        <f t="shared" si="65"/>
        <v>H53</v>
      </c>
      <c r="L664" s="2" t="str">
        <f t="shared" si="61"/>
        <v>H53 - Postal and courier activities</v>
      </c>
      <c r="M664" s="2" t="s">
        <v>358</v>
      </c>
      <c r="N664" s="2" t="s">
        <v>359</v>
      </c>
      <c r="O664" s="2" t="s">
        <v>2286</v>
      </c>
      <c r="P664" s="2"/>
      <c r="Q664" s="2"/>
      <c r="R664" s="2"/>
      <c r="S664" s="15">
        <f t="shared" si="62"/>
        <v>41827</v>
      </c>
      <c r="T664" s="15" t="str">
        <f t="shared" si="63"/>
        <v/>
      </c>
      <c r="U664" s="15" t="str">
        <f t="shared" si="64"/>
        <v/>
      </c>
      <c r="V664" s="2"/>
    </row>
    <row r="665" spans="1:22">
      <c r="A665" s="2" t="s">
        <v>9114</v>
      </c>
      <c r="B665" s="2" t="s">
        <v>5781</v>
      </c>
      <c r="C665" s="2"/>
      <c r="D665" s="2" t="s">
        <v>2286</v>
      </c>
      <c r="E665" s="15">
        <v>41827</v>
      </c>
      <c r="F665" s="2"/>
      <c r="G665" s="2"/>
      <c r="H665" s="2">
        <f t="shared" si="60"/>
        <v>1</v>
      </c>
      <c r="I665" s="2"/>
      <c r="J665" s="22" t="s">
        <v>9113</v>
      </c>
      <c r="K665" s="2" t="str">
        <f t="shared" si="65"/>
        <v>H531</v>
      </c>
      <c r="L665" s="2" t="str">
        <f t="shared" si="61"/>
        <v>H53.1 - Postal activities under universal service obligation</v>
      </c>
      <c r="M665" s="2" t="s">
        <v>358</v>
      </c>
      <c r="N665" s="2" t="s">
        <v>359</v>
      </c>
      <c r="O665" s="2" t="s">
        <v>2286</v>
      </c>
      <c r="P665" s="2"/>
      <c r="Q665" s="2"/>
      <c r="R665" s="2"/>
      <c r="S665" s="15">
        <f t="shared" si="62"/>
        <v>41827</v>
      </c>
      <c r="T665" s="15" t="str">
        <f t="shared" si="63"/>
        <v/>
      </c>
      <c r="U665" s="15" t="str">
        <f t="shared" si="64"/>
        <v/>
      </c>
      <c r="V665" s="2"/>
    </row>
    <row r="666" spans="1:22">
      <c r="A666" s="2" t="s">
        <v>9115</v>
      </c>
      <c r="B666" s="2" t="s">
        <v>5782</v>
      </c>
      <c r="C666" s="2"/>
      <c r="D666" s="2" t="s">
        <v>2286</v>
      </c>
      <c r="E666" s="15">
        <v>41827</v>
      </c>
      <c r="F666" s="2"/>
      <c r="G666" s="2"/>
      <c r="H666" s="2">
        <f t="shared" si="60"/>
        <v>1</v>
      </c>
      <c r="I666" s="2"/>
      <c r="J666" s="100" t="s">
        <v>9114</v>
      </c>
      <c r="K666" s="2" t="str">
        <f t="shared" si="65"/>
        <v>H5310</v>
      </c>
      <c r="L666" s="2" t="str">
        <f t="shared" si="61"/>
        <v>H53.1.0 - Postal activities under universal service obligation</v>
      </c>
      <c r="M666" s="2"/>
      <c r="N666" s="2" t="s">
        <v>359</v>
      </c>
      <c r="O666" s="2" t="s">
        <v>2286</v>
      </c>
      <c r="P666" s="2"/>
      <c r="Q666" s="2"/>
      <c r="R666" s="2"/>
      <c r="S666" s="15">
        <f t="shared" si="62"/>
        <v>41827</v>
      </c>
      <c r="T666" s="15" t="str">
        <f t="shared" si="63"/>
        <v/>
      </c>
      <c r="U666" s="15" t="str">
        <f t="shared" si="64"/>
        <v/>
      </c>
      <c r="V666" s="2"/>
    </row>
    <row r="667" spans="1:22">
      <c r="A667" s="2" t="s">
        <v>9116</v>
      </c>
      <c r="B667" s="2" t="s">
        <v>5783</v>
      </c>
      <c r="C667" s="2"/>
      <c r="D667" s="2" t="s">
        <v>2286</v>
      </c>
      <c r="E667" s="15">
        <v>41827</v>
      </c>
      <c r="F667" s="2"/>
      <c r="G667" s="2"/>
      <c r="H667" s="2">
        <f t="shared" si="60"/>
        <v>1</v>
      </c>
      <c r="I667" s="2"/>
      <c r="J667" s="22" t="s">
        <v>9115</v>
      </c>
      <c r="K667" s="2" t="str">
        <f t="shared" si="65"/>
        <v>H532</v>
      </c>
      <c r="L667" s="2" t="str">
        <f t="shared" si="61"/>
        <v>H53.2 - Other postal and courier activities</v>
      </c>
      <c r="M667" s="2" t="s">
        <v>358</v>
      </c>
      <c r="N667" s="2" t="s">
        <v>359</v>
      </c>
      <c r="O667" s="2" t="s">
        <v>2286</v>
      </c>
      <c r="P667" s="2"/>
      <c r="Q667" s="2"/>
      <c r="R667" s="2"/>
      <c r="S667" s="15">
        <f t="shared" si="62"/>
        <v>41827</v>
      </c>
      <c r="T667" s="15" t="str">
        <f t="shared" si="63"/>
        <v/>
      </c>
      <c r="U667" s="15" t="str">
        <f t="shared" si="64"/>
        <v/>
      </c>
      <c r="V667" s="2"/>
    </row>
    <row r="668" spans="1:22">
      <c r="A668" s="18" t="s">
        <v>9117</v>
      </c>
      <c r="B668" s="2" t="s">
        <v>5802</v>
      </c>
      <c r="C668" s="2"/>
      <c r="D668" s="2" t="s">
        <v>2286</v>
      </c>
      <c r="E668" s="15">
        <v>41827</v>
      </c>
      <c r="F668" s="2"/>
      <c r="G668" s="2"/>
      <c r="H668" s="2">
        <f t="shared" si="60"/>
        <v>1</v>
      </c>
      <c r="I668" s="2"/>
      <c r="J668" s="100" t="s">
        <v>9116</v>
      </c>
      <c r="K668" s="2" t="str">
        <f t="shared" si="65"/>
        <v>H5320</v>
      </c>
      <c r="L668" s="2" t="str">
        <f t="shared" si="61"/>
        <v>H53.2.0 - Other postal and courier activities</v>
      </c>
      <c r="M668" s="2"/>
      <c r="N668" s="2" t="s">
        <v>359</v>
      </c>
      <c r="O668" s="2" t="s">
        <v>2286</v>
      </c>
      <c r="P668" s="2"/>
      <c r="Q668" s="2"/>
      <c r="R668" s="2"/>
      <c r="S668" s="15">
        <f t="shared" si="62"/>
        <v>41827</v>
      </c>
      <c r="T668" s="15" t="str">
        <f t="shared" si="63"/>
        <v/>
      </c>
      <c r="U668" s="15" t="str">
        <f t="shared" si="64"/>
        <v/>
      </c>
      <c r="V668" s="2"/>
    </row>
    <row r="669" spans="1:22">
      <c r="A669" s="2" t="s">
        <v>9118</v>
      </c>
      <c r="B669" s="2" t="s">
        <v>5785</v>
      </c>
      <c r="C669" s="2"/>
      <c r="D669" s="2" t="s">
        <v>2286</v>
      </c>
      <c r="E669" s="15">
        <v>41827</v>
      </c>
      <c r="F669" s="2"/>
      <c r="G669" s="2"/>
      <c r="H669" s="2">
        <f t="shared" si="60"/>
        <v>1</v>
      </c>
      <c r="I669" s="2"/>
      <c r="J669" s="19" t="s">
        <v>9117</v>
      </c>
      <c r="K669" s="2" t="str">
        <f t="shared" si="65"/>
        <v>I</v>
      </c>
      <c r="L669" s="2" t="str">
        <f t="shared" si="61"/>
        <v>I - Accommodation and food service activities</v>
      </c>
      <c r="M669" s="2" t="s">
        <v>358</v>
      </c>
      <c r="N669" s="2" t="s">
        <v>359</v>
      </c>
      <c r="O669" s="2" t="s">
        <v>2286</v>
      </c>
      <c r="P669" s="2"/>
      <c r="Q669" s="2"/>
      <c r="R669" s="2"/>
      <c r="S669" s="15">
        <f t="shared" si="62"/>
        <v>41827</v>
      </c>
      <c r="T669" s="15" t="str">
        <f t="shared" si="63"/>
        <v/>
      </c>
      <c r="U669" s="15" t="str">
        <f t="shared" si="64"/>
        <v/>
      </c>
      <c r="V669" s="2"/>
    </row>
    <row r="670" spans="1:22">
      <c r="A670" s="2" t="s">
        <v>9119</v>
      </c>
      <c r="B670" s="2" t="s">
        <v>5786</v>
      </c>
      <c r="C670" s="2"/>
      <c r="D670" s="2" t="s">
        <v>2286</v>
      </c>
      <c r="E670" s="15">
        <v>41827</v>
      </c>
      <c r="F670" s="2"/>
      <c r="G670" s="2"/>
      <c r="H670" s="2">
        <f t="shared" si="60"/>
        <v>1</v>
      </c>
      <c r="I670" s="2"/>
      <c r="J670" s="21" t="s">
        <v>9118</v>
      </c>
      <c r="K670" s="2" t="str">
        <f t="shared" si="65"/>
        <v>I55</v>
      </c>
      <c r="L670" s="2" t="str">
        <f t="shared" si="61"/>
        <v>I55 - Accommodation</v>
      </c>
      <c r="M670" s="2" t="s">
        <v>358</v>
      </c>
      <c r="N670" s="2" t="s">
        <v>359</v>
      </c>
      <c r="O670" s="2" t="s">
        <v>2286</v>
      </c>
      <c r="P670" s="2"/>
      <c r="Q670" s="2"/>
      <c r="R670" s="2"/>
      <c r="S670" s="15">
        <f t="shared" si="62"/>
        <v>41827</v>
      </c>
      <c r="T670" s="15" t="str">
        <f t="shared" si="63"/>
        <v/>
      </c>
      <c r="U670" s="15" t="str">
        <f t="shared" si="64"/>
        <v/>
      </c>
      <c r="V670" s="2"/>
    </row>
    <row r="671" spans="1:22">
      <c r="A671" s="2" t="s">
        <v>9120</v>
      </c>
      <c r="B671" s="2" t="s">
        <v>5787</v>
      </c>
      <c r="C671" s="2"/>
      <c r="D671" s="2" t="s">
        <v>2286</v>
      </c>
      <c r="E671" s="15">
        <v>41827</v>
      </c>
      <c r="F671" s="2"/>
      <c r="G671" s="2"/>
      <c r="H671" s="2">
        <f t="shared" si="60"/>
        <v>1</v>
      </c>
      <c r="I671" s="2"/>
      <c r="J671" s="22" t="s">
        <v>9119</v>
      </c>
      <c r="K671" s="2" t="str">
        <f t="shared" si="65"/>
        <v>I551</v>
      </c>
      <c r="L671" s="2" t="str">
        <f t="shared" si="61"/>
        <v>I55.1 - Hotels and similar accommodation</v>
      </c>
      <c r="M671" s="2" t="s">
        <v>358</v>
      </c>
      <c r="N671" s="2" t="s">
        <v>359</v>
      </c>
      <c r="O671" s="2" t="s">
        <v>2286</v>
      </c>
      <c r="P671" s="2"/>
      <c r="Q671" s="2"/>
      <c r="R671" s="2"/>
      <c r="S671" s="15">
        <f t="shared" si="62"/>
        <v>41827</v>
      </c>
      <c r="T671" s="15" t="str">
        <f t="shared" si="63"/>
        <v/>
      </c>
      <c r="U671" s="15" t="str">
        <f t="shared" si="64"/>
        <v/>
      </c>
      <c r="V671" s="2"/>
    </row>
    <row r="672" spans="1:22">
      <c r="A672" s="2" t="s">
        <v>9121</v>
      </c>
      <c r="B672" s="2" t="s">
        <v>5788</v>
      </c>
      <c r="C672" s="2"/>
      <c r="D672" s="2" t="s">
        <v>2286</v>
      </c>
      <c r="E672" s="15">
        <v>41827</v>
      </c>
      <c r="F672" s="2"/>
      <c r="G672" s="2"/>
      <c r="H672" s="2">
        <f t="shared" si="60"/>
        <v>1</v>
      </c>
      <c r="I672" s="2"/>
      <c r="J672" s="100" t="s">
        <v>9120</v>
      </c>
      <c r="K672" s="2" t="str">
        <f t="shared" si="65"/>
        <v>I5510</v>
      </c>
      <c r="L672" s="2" t="str">
        <f t="shared" si="61"/>
        <v>I55.1.0 - Hotels and similar accommodation</v>
      </c>
      <c r="M672" s="2"/>
      <c r="N672" s="2" t="s">
        <v>359</v>
      </c>
      <c r="O672" s="2" t="s">
        <v>2286</v>
      </c>
      <c r="P672" s="2"/>
      <c r="Q672" s="2"/>
      <c r="R672" s="2"/>
      <c r="S672" s="15">
        <f t="shared" si="62"/>
        <v>41827</v>
      </c>
      <c r="T672" s="15" t="str">
        <f t="shared" si="63"/>
        <v/>
      </c>
      <c r="U672" s="15" t="str">
        <f t="shared" si="64"/>
        <v/>
      </c>
      <c r="V672" s="2"/>
    </row>
    <row r="673" spans="1:22">
      <c r="A673" s="2" t="s">
        <v>9122</v>
      </c>
      <c r="B673" s="2" t="s">
        <v>5789</v>
      </c>
      <c r="C673" s="2"/>
      <c r="D673" s="2" t="s">
        <v>2286</v>
      </c>
      <c r="E673" s="15">
        <v>41827</v>
      </c>
      <c r="F673" s="2"/>
      <c r="G673" s="2"/>
      <c r="H673" s="2">
        <f t="shared" si="60"/>
        <v>1</v>
      </c>
      <c r="I673" s="2"/>
      <c r="J673" s="22" t="s">
        <v>9121</v>
      </c>
      <c r="K673" s="2" t="str">
        <f t="shared" si="65"/>
        <v>I552</v>
      </c>
      <c r="L673" s="2" t="str">
        <f t="shared" si="61"/>
        <v>I55.2 - Holiday and other short-stay accommodation</v>
      </c>
      <c r="M673" s="2" t="s">
        <v>358</v>
      </c>
      <c r="N673" s="2" t="s">
        <v>359</v>
      </c>
      <c r="O673" s="2" t="s">
        <v>2286</v>
      </c>
      <c r="P673" s="2"/>
      <c r="Q673" s="2"/>
      <c r="R673" s="2"/>
      <c r="S673" s="15">
        <f t="shared" si="62"/>
        <v>41827</v>
      </c>
      <c r="T673" s="15" t="str">
        <f t="shared" si="63"/>
        <v/>
      </c>
      <c r="U673" s="15" t="str">
        <f t="shared" si="64"/>
        <v/>
      </c>
      <c r="V673" s="2"/>
    </row>
    <row r="674" spans="1:22">
      <c r="A674" s="2" t="s">
        <v>9123</v>
      </c>
      <c r="B674" s="2" t="s">
        <v>5790</v>
      </c>
      <c r="C674" s="2"/>
      <c r="D674" s="2" t="s">
        <v>2286</v>
      </c>
      <c r="E674" s="15">
        <v>41827</v>
      </c>
      <c r="F674" s="2"/>
      <c r="G674" s="2"/>
      <c r="H674" s="2">
        <f t="shared" si="60"/>
        <v>1</v>
      </c>
      <c r="I674" s="2"/>
      <c r="J674" s="100" t="s">
        <v>9122</v>
      </c>
      <c r="K674" s="2" t="str">
        <f t="shared" si="65"/>
        <v>I5520</v>
      </c>
      <c r="L674" s="2" t="str">
        <f t="shared" si="61"/>
        <v>I55.2.0 - Holiday and other short-stay accommodation</v>
      </c>
      <c r="M674" s="2"/>
      <c r="N674" s="2" t="s">
        <v>359</v>
      </c>
      <c r="O674" s="2" t="s">
        <v>2286</v>
      </c>
      <c r="P674" s="2"/>
      <c r="Q674" s="2"/>
      <c r="R674" s="2"/>
      <c r="S674" s="15">
        <f t="shared" si="62"/>
        <v>41827</v>
      </c>
      <c r="T674" s="15" t="str">
        <f t="shared" si="63"/>
        <v/>
      </c>
      <c r="U674" s="15" t="str">
        <f t="shared" si="64"/>
        <v/>
      </c>
      <c r="V674" s="2"/>
    </row>
    <row r="675" spans="1:22">
      <c r="A675" s="2" t="s">
        <v>9124</v>
      </c>
      <c r="B675" s="2" t="s">
        <v>5791</v>
      </c>
      <c r="C675" s="2"/>
      <c r="D675" s="2" t="s">
        <v>2286</v>
      </c>
      <c r="E675" s="15">
        <v>41827</v>
      </c>
      <c r="F675" s="2"/>
      <c r="G675" s="2"/>
      <c r="H675" s="2">
        <f t="shared" si="60"/>
        <v>1</v>
      </c>
      <c r="I675" s="2"/>
      <c r="J675" s="22" t="s">
        <v>9123</v>
      </c>
      <c r="K675" s="2" t="str">
        <f t="shared" si="65"/>
        <v>I553</v>
      </c>
      <c r="L675" s="2" t="str">
        <f t="shared" si="61"/>
        <v>I55.3 - Camping grounds, recreational vehicle parks and trailer parks</v>
      </c>
      <c r="M675" s="2" t="s">
        <v>358</v>
      </c>
      <c r="N675" s="2" t="s">
        <v>359</v>
      </c>
      <c r="O675" s="2" t="s">
        <v>2286</v>
      </c>
      <c r="P675" s="2"/>
      <c r="Q675" s="2"/>
      <c r="R675" s="2"/>
      <c r="S675" s="15">
        <f t="shared" si="62"/>
        <v>41827</v>
      </c>
      <c r="T675" s="15" t="str">
        <f t="shared" si="63"/>
        <v/>
      </c>
      <c r="U675" s="15" t="str">
        <f t="shared" si="64"/>
        <v/>
      </c>
      <c r="V675" s="2"/>
    </row>
    <row r="676" spans="1:22">
      <c r="A676" s="2" t="s">
        <v>9125</v>
      </c>
      <c r="B676" s="2" t="s">
        <v>5792</v>
      </c>
      <c r="C676" s="2"/>
      <c r="D676" s="2" t="s">
        <v>2286</v>
      </c>
      <c r="E676" s="15">
        <v>41827</v>
      </c>
      <c r="F676" s="2"/>
      <c r="G676" s="2"/>
      <c r="H676" s="2">
        <f t="shared" si="60"/>
        <v>1</v>
      </c>
      <c r="I676" s="2"/>
      <c r="J676" s="100" t="s">
        <v>9124</v>
      </c>
      <c r="K676" s="2" t="str">
        <f t="shared" si="65"/>
        <v>I5530</v>
      </c>
      <c r="L676" s="2" t="str">
        <f t="shared" si="61"/>
        <v>I55.3.0 - Camping grounds, recreational vehicle parks and trailer parks</v>
      </c>
      <c r="M676" s="2"/>
      <c r="N676" s="2" t="s">
        <v>359</v>
      </c>
      <c r="O676" s="2" t="s">
        <v>2286</v>
      </c>
      <c r="P676" s="2"/>
      <c r="Q676" s="2"/>
      <c r="R676" s="2"/>
      <c r="S676" s="15">
        <f t="shared" si="62"/>
        <v>41827</v>
      </c>
      <c r="T676" s="15" t="str">
        <f t="shared" si="63"/>
        <v/>
      </c>
      <c r="U676" s="15" t="str">
        <f t="shared" si="64"/>
        <v/>
      </c>
      <c r="V676" s="2"/>
    </row>
    <row r="677" spans="1:22">
      <c r="A677" s="2" t="s">
        <v>9126</v>
      </c>
      <c r="B677" s="2" t="s">
        <v>5793</v>
      </c>
      <c r="C677" s="2"/>
      <c r="D677" s="2" t="s">
        <v>2286</v>
      </c>
      <c r="E677" s="15">
        <v>41827</v>
      </c>
      <c r="F677" s="2"/>
      <c r="G677" s="2"/>
      <c r="H677" s="2">
        <f t="shared" si="60"/>
        <v>1</v>
      </c>
      <c r="I677" s="2"/>
      <c r="J677" s="22" t="s">
        <v>9125</v>
      </c>
      <c r="K677" s="2" t="str">
        <f t="shared" si="65"/>
        <v>I559</v>
      </c>
      <c r="L677" s="2" t="str">
        <f t="shared" si="61"/>
        <v>I55.9 - Other accommodation</v>
      </c>
      <c r="M677" s="2" t="s">
        <v>358</v>
      </c>
      <c r="N677" s="2" t="s">
        <v>359</v>
      </c>
      <c r="O677" s="2" t="s">
        <v>2286</v>
      </c>
      <c r="P677" s="2"/>
      <c r="Q677" s="2"/>
      <c r="R677" s="2"/>
      <c r="S677" s="15">
        <f t="shared" si="62"/>
        <v>41827</v>
      </c>
      <c r="T677" s="15" t="str">
        <f t="shared" si="63"/>
        <v/>
      </c>
      <c r="U677" s="15" t="str">
        <f t="shared" si="64"/>
        <v/>
      </c>
      <c r="V677" s="2"/>
    </row>
    <row r="678" spans="1:22">
      <c r="A678" s="2" t="s">
        <v>9127</v>
      </c>
      <c r="B678" s="2" t="s">
        <v>5794</v>
      </c>
      <c r="C678" s="2"/>
      <c r="D678" s="2" t="s">
        <v>2286</v>
      </c>
      <c r="E678" s="15">
        <v>41827</v>
      </c>
      <c r="F678" s="2"/>
      <c r="G678" s="2"/>
      <c r="H678" s="2">
        <f t="shared" si="60"/>
        <v>1</v>
      </c>
      <c r="I678" s="2"/>
      <c r="J678" s="100" t="s">
        <v>9126</v>
      </c>
      <c r="K678" s="2" t="str">
        <f t="shared" si="65"/>
        <v>I5590</v>
      </c>
      <c r="L678" s="2" t="str">
        <f t="shared" si="61"/>
        <v>I55.9.0 - Other accommodation</v>
      </c>
      <c r="M678" s="2"/>
      <c r="N678" s="2" t="s">
        <v>359</v>
      </c>
      <c r="O678" s="2" t="s">
        <v>2286</v>
      </c>
      <c r="P678" s="2"/>
      <c r="Q678" s="2"/>
      <c r="R678" s="2"/>
      <c r="S678" s="15">
        <f t="shared" si="62"/>
        <v>41827</v>
      </c>
      <c r="T678" s="15" t="str">
        <f t="shared" si="63"/>
        <v/>
      </c>
      <c r="U678" s="15" t="str">
        <f t="shared" si="64"/>
        <v/>
      </c>
      <c r="V678" s="2"/>
    </row>
    <row r="679" spans="1:22">
      <c r="A679" s="2" t="s">
        <v>9128</v>
      </c>
      <c r="B679" s="2" t="s">
        <v>5795</v>
      </c>
      <c r="C679" s="2"/>
      <c r="D679" s="2" t="s">
        <v>2286</v>
      </c>
      <c r="E679" s="15">
        <v>41827</v>
      </c>
      <c r="F679" s="2"/>
      <c r="G679" s="2"/>
      <c r="H679" s="2">
        <f t="shared" si="60"/>
        <v>1</v>
      </c>
      <c r="I679" s="2"/>
      <c r="J679" s="21" t="s">
        <v>9127</v>
      </c>
      <c r="K679" s="2" t="str">
        <f t="shared" si="65"/>
        <v>I56</v>
      </c>
      <c r="L679" s="2" t="str">
        <f t="shared" si="61"/>
        <v>I56 - Food and beverage service activities</v>
      </c>
      <c r="M679" s="2" t="s">
        <v>358</v>
      </c>
      <c r="N679" s="2" t="s">
        <v>359</v>
      </c>
      <c r="O679" s="2" t="s">
        <v>2286</v>
      </c>
      <c r="P679" s="2"/>
      <c r="Q679" s="2"/>
      <c r="R679" s="2"/>
      <c r="S679" s="15">
        <f t="shared" si="62"/>
        <v>41827</v>
      </c>
      <c r="T679" s="15" t="str">
        <f t="shared" si="63"/>
        <v/>
      </c>
      <c r="U679" s="15" t="str">
        <f t="shared" si="64"/>
        <v/>
      </c>
      <c r="V679" s="2"/>
    </row>
    <row r="680" spans="1:22">
      <c r="A680" s="2" t="s">
        <v>9129</v>
      </c>
      <c r="B680" s="2" t="s">
        <v>5796</v>
      </c>
      <c r="C680" s="2"/>
      <c r="D680" s="2" t="s">
        <v>2286</v>
      </c>
      <c r="E680" s="15">
        <v>41827</v>
      </c>
      <c r="F680" s="2"/>
      <c r="G680" s="2"/>
      <c r="H680" s="2">
        <f t="shared" si="60"/>
        <v>1</v>
      </c>
      <c r="I680" s="2"/>
      <c r="J680" s="22" t="s">
        <v>9128</v>
      </c>
      <c r="K680" s="2" t="str">
        <f t="shared" si="65"/>
        <v>I561</v>
      </c>
      <c r="L680" s="2" t="str">
        <f t="shared" si="61"/>
        <v>I56.1 - Restaurants and mobile food service activities</v>
      </c>
      <c r="M680" s="2" t="s">
        <v>358</v>
      </c>
      <c r="N680" s="2" t="s">
        <v>359</v>
      </c>
      <c r="O680" s="2" t="s">
        <v>2286</v>
      </c>
      <c r="P680" s="2"/>
      <c r="Q680" s="2"/>
      <c r="R680" s="2"/>
      <c r="S680" s="15">
        <f t="shared" si="62"/>
        <v>41827</v>
      </c>
      <c r="T680" s="15" t="str">
        <f t="shared" si="63"/>
        <v/>
      </c>
      <c r="U680" s="15" t="str">
        <f t="shared" si="64"/>
        <v/>
      </c>
      <c r="V680" s="2"/>
    </row>
    <row r="681" spans="1:22">
      <c r="A681" s="2" t="s">
        <v>9130</v>
      </c>
      <c r="B681" s="2" t="s">
        <v>5797</v>
      </c>
      <c r="C681" s="2"/>
      <c r="D681" s="2" t="s">
        <v>2286</v>
      </c>
      <c r="E681" s="15">
        <v>41827</v>
      </c>
      <c r="F681" s="2"/>
      <c r="G681" s="2"/>
      <c r="H681" s="2">
        <f t="shared" si="60"/>
        <v>1</v>
      </c>
      <c r="I681" s="2"/>
      <c r="J681" s="100" t="s">
        <v>9129</v>
      </c>
      <c r="K681" s="2" t="str">
        <f t="shared" si="65"/>
        <v>I5610</v>
      </c>
      <c r="L681" s="2" t="str">
        <f t="shared" si="61"/>
        <v>I56.1.0 - Restaurants and mobile food service activities</v>
      </c>
      <c r="M681" s="2"/>
      <c r="N681" s="2" t="s">
        <v>359</v>
      </c>
      <c r="O681" s="2" t="s">
        <v>2286</v>
      </c>
      <c r="P681" s="2"/>
      <c r="Q681" s="2"/>
      <c r="R681" s="2"/>
      <c r="S681" s="15">
        <f t="shared" si="62"/>
        <v>41827</v>
      </c>
      <c r="T681" s="15" t="str">
        <f t="shared" si="63"/>
        <v/>
      </c>
      <c r="U681" s="15" t="str">
        <f t="shared" si="64"/>
        <v/>
      </c>
      <c r="V681" s="2"/>
    </row>
    <row r="682" spans="1:22">
      <c r="A682" s="2" t="s">
        <v>9131</v>
      </c>
      <c r="B682" s="2" t="s">
        <v>5798</v>
      </c>
      <c r="C682" s="2"/>
      <c r="D682" s="2" t="s">
        <v>2286</v>
      </c>
      <c r="E682" s="15">
        <v>41827</v>
      </c>
      <c r="F682" s="2"/>
      <c r="G682" s="2"/>
      <c r="H682" s="2">
        <f t="shared" si="60"/>
        <v>1</v>
      </c>
      <c r="I682" s="2"/>
      <c r="J682" s="22" t="s">
        <v>9130</v>
      </c>
      <c r="K682" s="2" t="str">
        <f t="shared" si="65"/>
        <v>I562</v>
      </c>
      <c r="L682" s="2" t="str">
        <f t="shared" si="61"/>
        <v>I56.2 - Event catering and other food service activities</v>
      </c>
      <c r="M682" s="2" t="s">
        <v>358</v>
      </c>
      <c r="N682" s="2" t="s">
        <v>359</v>
      </c>
      <c r="O682" s="2" t="s">
        <v>2286</v>
      </c>
      <c r="P682" s="2"/>
      <c r="Q682" s="2"/>
      <c r="R682" s="2"/>
      <c r="S682" s="15">
        <f t="shared" si="62"/>
        <v>41827</v>
      </c>
      <c r="T682" s="15" t="str">
        <f t="shared" si="63"/>
        <v/>
      </c>
      <c r="U682" s="15" t="str">
        <f t="shared" si="64"/>
        <v/>
      </c>
      <c r="V682" s="2"/>
    </row>
    <row r="683" spans="1:22">
      <c r="A683" s="2" t="s">
        <v>9132</v>
      </c>
      <c r="B683" s="2" t="s">
        <v>5799</v>
      </c>
      <c r="C683" s="2"/>
      <c r="D683" s="2" t="s">
        <v>2286</v>
      </c>
      <c r="E683" s="15">
        <v>41827</v>
      </c>
      <c r="F683" s="2"/>
      <c r="G683" s="2"/>
      <c r="H683" s="2">
        <f t="shared" si="60"/>
        <v>1</v>
      </c>
      <c r="I683" s="2"/>
      <c r="J683" s="100" t="s">
        <v>9131</v>
      </c>
      <c r="K683" s="2" t="str">
        <f t="shared" si="65"/>
        <v>I5621</v>
      </c>
      <c r="L683" s="2" t="str">
        <f t="shared" si="61"/>
        <v>I56.2.1 - Event catering activities</v>
      </c>
      <c r="M683" s="2"/>
      <c r="N683" s="2" t="s">
        <v>359</v>
      </c>
      <c r="O683" s="2" t="s">
        <v>2286</v>
      </c>
      <c r="P683" s="2"/>
      <c r="Q683" s="2"/>
      <c r="R683" s="2"/>
      <c r="S683" s="15">
        <f t="shared" si="62"/>
        <v>41827</v>
      </c>
      <c r="T683" s="15" t="str">
        <f t="shared" si="63"/>
        <v/>
      </c>
      <c r="U683" s="15" t="str">
        <f t="shared" si="64"/>
        <v/>
      </c>
      <c r="V683" s="2"/>
    </row>
    <row r="684" spans="1:22">
      <c r="A684" s="2" t="s">
        <v>9133</v>
      </c>
      <c r="B684" s="2" t="s">
        <v>5800</v>
      </c>
      <c r="C684" s="2"/>
      <c r="D684" s="2" t="s">
        <v>2286</v>
      </c>
      <c r="E684" s="15">
        <v>41827</v>
      </c>
      <c r="F684" s="2"/>
      <c r="G684" s="2"/>
      <c r="H684" s="2">
        <f t="shared" si="60"/>
        <v>1</v>
      </c>
      <c r="I684" s="2"/>
      <c r="J684" s="100" t="s">
        <v>9132</v>
      </c>
      <c r="K684" s="2" t="str">
        <f t="shared" si="65"/>
        <v>I5629</v>
      </c>
      <c r="L684" s="2" t="str">
        <f t="shared" si="61"/>
        <v>I56.2.9 - Other food service activities</v>
      </c>
      <c r="M684" s="2"/>
      <c r="N684" s="2" t="s">
        <v>359</v>
      </c>
      <c r="O684" s="2" t="s">
        <v>2286</v>
      </c>
      <c r="P684" s="2"/>
      <c r="Q684" s="2"/>
      <c r="R684" s="2"/>
      <c r="S684" s="15">
        <f t="shared" si="62"/>
        <v>41827</v>
      </c>
      <c r="T684" s="15" t="str">
        <f t="shared" si="63"/>
        <v/>
      </c>
      <c r="U684" s="15" t="str">
        <f t="shared" si="64"/>
        <v/>
      </c>
      <c r="V684" s="2"/>
    </row>
    <row r="685" spans="1:22">
      <c r="A685" s="2" t="s">
        <v>9134</v>
      </c>
      <c r="B685" s="2" t="s">
        <v>5801</v>
      </c>
      <c r="C685" s="2"/>
      <c r="D685" s="2" t="s">
        <v>2286</v>
      </c>
      <c r="E685" s="15">
        <v>41827</v>
      </c>
      <c r="F685" s="2"/>
      <c r="G685" s="2"/>
      <c r="H685" s="2">
        <f t="shared" si="60"/>
        <v>1</v>
      </c>
      <c r="I685" s="2"/>
      <c r="J685" s="22" t="s">
        <v>9133</v>
      </c>
      <c r="K685" s="2" t="str">
        <f t="shared" si="65"/>
        <v>I563</v>
      </c>
      <c r="L685" s="2" t="str">
        <f t="shared" si="61"/>
        <v>I56.3 - Beverage serving activities</v>
      </c>
      <c r="M685" s="2" t="s">
        <v>358</v>
      </c>
      <c r="N685" s="2" t="s">
        <v>359</v>
      </c>
      <c r="O685" s="2" t="s">
        <v>2286</v>
      </c>
      <c r="P685" s="2"/>
      <c r="Q685" s="2"/>
      <c r="R685" s="2"/>
      <c r="S685" s="15">
        <f t="shared" si="62"/>
        <v>41827</v>
      </c>
      <c r="T685" s="15" t="str">
        <f t="shared" si="63"/>
        <v/>
      </c>
      <c r="U685" s="15" t="str">
        <f t="shared" si="64"/>
        <v/>
      </c>
      <c r="V685" s="2"/>
    </row>
    <row r="686" spans="1:22">
      <c r="A686" s="18" t="s">
        <v>9135</v>
      </c>
      <c r="B686" s="2" t="s">
        <v>5848</v>
      </c>
      <c r="C686" s="2"/>
      <c r="D686" s="2" t="s">
        <v>2286</v>
      </c>
      <c r="E686" s="15">
        <v>41827</v>
      </c>
      <c r="F686" s="2"/>
      <c r="G686" s="2"/>
      <c r="H686" s="2">
        <f t="shared" si="60"/>
        <v>1</v>
      </c>
      <c r="I686" s="2"/>
      <c r="J686" s="100" t="s">
        <v>9134</v>
      </c>
      <c r="K686" s="2" t="str">
        <f t="shared" si="65"/>
        <v>I5630</v>
      </c>
      <c r="L686" s="2" t="str">
        <f t="shared" si="61"/>
        <v>I56.3.0 - Beverage serving activities</v>
      </c>
      <c r="M686" s="2"/>
      <c r="N686" s="2" t="s">
        <v>359</v>
      </c>
      <c r="O686" s="2" t="s">
        <v>2286</v>
      </c>
      <c r="P686" s="2"/>
      <c r="Q686" s="2"/>
      <c r="R686" s="2"/>
      <c r="S686" s="15">
        <f t="shared" si="62"/>
        <v>41827</v>
      </c>
      <c r="T686" s="15" t="str">
        <f t="shared" si="63"/>
        <v/>
      </c>
      <c r="U686" s="15" t="str">
        <f t="shared" si="64"/>
        <v/>
      </c>
      <c r="V686" s="2"/>
    </row>
    <row r="687" spans="1:22">
      <c r="A687" s="2" t="s">
        <v>9136</v>
      </c>
      <c r="B687" s="2" t="s">
        <v>5803</v>
      </c>
      <c r="C687" s="2"/>
      <c r="D687" s="2" t="s">
        <v>2286</v>
      </c>
      <c r="E687" s="15">
        <v>41827</v>
      </c>
      <c r="F687" s="2"/>
      <c r="G687" s="2"/>
      <c r="H687" s="2">
        <f t="shared" si="60"/>
        <v>1</v>
      </c>
      <c r="I687" s="2"/>
      <c r="J687" s="19" t="s">
        <v>9135</v>
      </c>
      <c r="K687" s="2" t="str">
        <f t="shared" si="65"/>
        <v>J</v>
      </c>
      <c r="L687" s="2" t="str">
        <f t="shared" si="61"/>
        <v>J - Information and communication</v>
      </c>
      <c r="M687" s="2" t="s">
        <v>358</v>
      </c>
      <c r="N687" s="2" t="s">
        <v>359</v>
      </c>
      <c r="O687" s="2" t="s">
        <v>2286</v>
      </c>
      <c r="P687" s="2"/>
      <c r="Q687" s="2"/>
      <c r="R687" s="2"/>
      <c r="S687" s="15">
        <f t="shared" si="62"/>
        <v>41827</v>
      </c>
      <c r="T687" s="15" t="str">
        <f t="shared" si="63"/>
        <v/>
      </c>
      <c r="U687" s="15" t="str">
        <f t="shared" si="64"/>
        <v/>
      </c>
      <c r="V687" s="2"/>
    </row>
    <row r="688" spans="1:22">
      <c r="A688" s="2" t="s">
        <v>9137</v>
      </c>
      <c r="B688" s="2" t="s">
        <v>5804</v>
      </c>
      <c r="C688" s="2"/>
      <c r="D688" s="2" t="s">
        <v>2286</v>
      </c>
      <c r="E688" s="15">
        <v>41827</v>
      </c>
      <c r="F688" s="2"/>
      <c r="G688" s="2"/>
      <c r="H688" s="2">
        <f t="shared" si="60"/>
        <v>1</v>
      </c>
      <c r="I688" s="2"/>
      <c r="J688" s="21" t="s">
        <v>9136</v>
      </c>
      <c r="K688" s="2" t="str">
        <f t="shared" si="65"/>
        <v>J58</v>
      </c>
      <c r="L688" s="2" t="str">
        <f t="shared" si="61"/>
        <v>J58 - Publishing activities</v>
      </c>
      <c r="M688" s="2" t="s">
        <v>358</v>
      </c>
      <c r="N688" s="2" t="s">
        <v>359</v>
      </c>
      <c r="O688" s="2" t="s">
        <v>2286</v>
      </c>
      <c r="P688" s="2"/>
      <c r="Q688" s="2"/>
      <c r="R688" s="2"/>
      <c r="S688" s="15">
        <f t="shared" si="62"/>
        <v>41827</v>
      </c>
      <c r="T688" s="15" t="str">
        <f t="shared" si="63"/>
        <v/>
      </c>
      <c r="U688" s="15" t="str">
        <f t="shared" si="64"/>
        <v/>
      </c>
      <c r="V688" s="2"/>
    </row>
    <row r="689" spans="1:22">
      <c r="A689" s="2" t="s">
        <v>9138</v>
      </c>
      <c r="B689" s="2" t="s">
        <v>5805</v>
      </c>
      <c r="C689" s="2"/>
      <c r="D689" s="2" t="s">
        <v>2286</v>
      </c>
      <c r="E689" s="15">
        <v>41827</v>
      </c>
      <c r="F689" s="2"/>
      <c r="G689" s="2"/>
      <c r="H689" s="2">
        <f t="shared" si="60"/>
        <v>1</v>
      </c>
      <c r="I689" s="2"/>
      <c r="J689" s="22" t="s">
        <v>9137</v>
      </c>
      <c r="K689" s="2" t="str">
        <f t="shared" si="65"/>
        <v>J581</v>
      </c>
      <c r="L689" s="2" t="str">
        <f t="shared" si="61"/>
        <v>J58.1 - Publishing of books, periodicals and other publishing activities</v>
      </c>
      <c r="M689" s="2"/>
      <c r="N689" s="2" t="s">
        <v>359</v>
      </c>
      <c r="O689" s="2" t="s">
        <v>2286</v>
      </c>
      <c r="P689" s="2"/>
      <c r="Q689" s="2"/>
      <c r="R689" s="2"/>
      <c r="S689" s="15">
        <f t="shared" si="62"/>
        <v>41827</v>
      </c>
      <c r="T689" s="15" t="str">
        <f t="shared" si="63"/>
        <v/>
      </c>
      <c r="U689" s="15" t="str">
        <f t="shared" si="64"/>
        <v/>
      </c>
      <c r="V689" s="2"/>
    </row>
    <row r="690" spans="1:22">
      <c r="A690" s="2" t="s">
        <v>9139</v>
      </c>
      <c r="B690" s="2" t="s">
        <v>5806</v>
      </c>
      <c r="C690" s="2"/>
      <c r="D690" s="2" t="s">
        <v>2286</v>
      </c>
      <c r="E690" s="15">
        <v>41827</v>
      </c>
      <c r="F690" s="2"/>
      <c r="G690" s="2"/>
      <c r="H690" s="2">
        <f t="shared" si="60"/>
        <v>1</v>
      </c>
      <c r="I690" s="2"/>
      <c r="J690" s="22" t="s">
        <v>9138</v>
      </c>
      <c r="K690" s="2" t="str">
        <f t="shared" si="65"/>
        <v>J5811</v>
      </c>
      <c r="L690" s="2" t="str">
        <f t="shared" si="61"/>
        <v>J58.1.1 - Book publishing</v>
      </c>
      <c r="M690" s="2"/>
      <c r="N690" s="2" t="s">
        <v>359</v>
      </c>
      <c r="O690" s="2" t="s">
        <v>2286</v>
      </c>
      <c r="P690" s="2"/>
      <c r="Q690" s="2"/>
      <c r="R690" s="2"/>
      <c r="S690" s="15">
        <f t="shared" si="62"/>
        <v>41827</v>
      </c>
      <c r="T690" s="15" t="str">
        <f t="shared" si="63"/>
        <v/>
      </c>
      <c r="U690" s="15" t="str">
        <f t="shared" si="64"/>
        <v/>
      </c>
      <c r="V690" s="2"/>
    </row>
    <row r="691" spans="1:22">
      <c r="A691" s="2" t="s">
        <v>9140</v>
      </c>
      <c r="B691" s="2" t="s">
        <v>5807</v>
      </c>
      <c r="C691" s="2"/>
      <c r="D691" s="2" t="s">
        <v>2286</v>
      </c>
      <c r="E691" s="15">
        <v>41827</v>
      </c>
      <c r="F691" s="2"/>
      <c r="G691" s="2"/>
      <c r="H691" s="2">
        <f t="shared" si="60"/>
        <v>1</v>
      </c>
      <c r="I691" s="2"/>
      <c r="J691" s="22" t="s">
        <v>9139</v>
      </c>
      <c r="K691" s="2" t="str">
        <f t="shared" si="65"/>
        <v>J5812</v>
      </c>
      <c r="L691" s="2" t="str">
        <f t="shared" si="61"/>
        <v>J58.1.2 - Publishing of directories and mailing lists</v>
      </c>
      <c r="M691" s="2"/>
      <c r="N691" s="2" t="s">
        <v>359</v>
      </c>
      <c r="O691" s="2" t="s">
        <v>2286</v>
      </c>
      <c r="P691" s="2" t="s">
        <v>6116</v>
      </c>
      <c r="Q691" s="2"/>
      <c r="R691" s="2"/>
      <c r="S691" s="15">
        <f t="shared" si="62"/>
        <v>41827</v>
      </c>
      <c r="T691" s="15" t="str">
        <f t="shared" si="63"/>
        <v/>
      </c>
      <c r="U691" s="15" t="str">
        <f t="shared" si="64"/>
        <v/>
      </c>
      <c r="V691" s="2"/>
    </row>
    <row r="692" spans="1:22">
      <c r="A692" s="2" t="s">
        <v>9141</v>
      </c>
      <c r="B692" s="2" t="s">
        <v>5808</v>
      </c>
      <c r="C692" s="2"/>
      <c r="D692" s="2" t="s">
        <v>2286</v>
      </c>
      <c r="E692" s="15">
        <v>41827</v>
      </c>
      <c r="F692" s="2"/>
      <c r="G692" s="2"/>
      <c r="H692" s="2">
        <f t="shared" si="60"/>
        <v>1</v>
      </c>
      <c r="I692" s="2"/>
      <c r="J692" s="22" t="s">
        <v>9140</v>
      </c>
      <c r="K692" s="2" t="str">
        <f t="shared" si="65"/>
        <v>J5813</v>
      </c>
      <c r="L692" s="2" t="str">
        <f t="shared" si="61"/>
        <v>J58.1.3 - Publishing of newspapers</v>
      </c>
      <c r="M692" s="2"/>
      <c r="N692" s="2" t="s">
        <v>359</v>
      </c>
      <c r="O692" s="2" t="s">
        <v>2286</v>
      </c>
      <c r="P692" s="2"/>
      <c r="Q692" s="2"/>
      <c r="R692" s="2"/>
      <c r="S692" s="15">
        <f t="shared" si="62"/>
        <v>41827</v>
      </c>
      <c r="T692" s="15" t="str">
        <f t="shared" si="63"/>
        <v/>
      </c>
      <c r="U692" s="15" t="str">
        <f t="shared" si="64"/>
        <v/>
      </c>
      <c r="V692" s="2"/>
    </row>
    <row r="693" spans="1:22">
      <c r="A693" s="2" t="s">
        <v>9142</v>
      </c>
      <c r="B693" s="2" t="s">
        <v>5809</v>
      </c>
      <c r="C693" s="2"/>
      <c r="D693" s="2" t="s">
        <v>2286</v>
      </c>
      <c r="E693" s="15">
        <v>41827</v>
      </c>
      <c r="F693" s="2"/>
      <c r="G693" s="2"/>
      <c r="H693" s="2">
        <f t="shared" si="60"/>
        <v>1</v>
      </c>
      <c r="I693" s="2"/>
      <c r="J693" s="22" t="s">
        <v>9141</v>
      </c>
      <c r="K693" s="2" t="str">
        <f t="shared" si="65"/>
        <v>J5814</v>
      </c>
      <c r="L693" s="2" t="str">
        <f t="shared" si="61"/>
        <v>J58.1.4 - Publishing of journals and periodicals</v>
      </c>
      <c r="M693" s="2"/>
      <c r="N693" s="2" t="s">
        <v>359</v>
      </c>
      <c r="O693" s="2" t="s">
        <v>2286</v>
      </c>
      <c r="P693" s="2"/>
      <c r="Q693" s="2"/>
      <c r="R693" s="2"/>
      <c r="S693" s="15">
        <f t="shared" si="62"/>
        <v>41827</v>
      </c>
      <c r="T693" s="15" t="str">
        <f t="shared" si="63"/>
        <v/>
      </c>
      <c r="U693" s="15" t="str">
        <f t="shared" si="64"/>
        <v/>
      </c>
      <c r="V693" s="2"/>
    </row>
    <row r="694" spans="1:22">
      <c r="A694" s="2" t="s">
        <v>9143</v>
      </c>
      <c r="B694" s="2" t="s">
        <v>5810</v>
      </c>
      <c r="C694" s="2"/>
      <c r="D694" s="2" t="s">
        <v>2286</v>
      </c>
      <c r="E694" s="15">
        <v>41827</v>
      </c>
      <c r="F694" s="2"/>
      <c r="G694" s="2"/>
      <c r="H694" s="2">
        <f t="shared" si="60"/>
        <v>1</v>
      </c>
      <c r="I694" s="2"/>
      <c r="J694" s="22" t="s">
        <v>9142</v>
      </c>
      <c r="K694" s="2" t="str">
        <f t="shared" si="65"/>
        <v>J5819</v>
      </c>
      <c r="L694" s="2" t="str">
        <f t="shared" si="61"/>
        <v>J58.1.9 - Other publishing activities</v>
      </c>
      <c r="M694" s="2"/>
      <c r="N694" s="2" t="s">
        <v>359</v>
      </c>
      <c r="O694" s="2" t="s">
        <v>2286</v>
      </c>
      <c r="P694" s="2"/>
      <c r="Q694" s="2"/>
      <c r="R694" s="2"/>
      <c r="S694" s="15">
        <f t="shared" si="62"/>
        <v>41827</v>
      </c>
      <c r="T694" s="15" t="str">
        <f t="shared" si="63"/>
        <v/>
      </c>
      <c r="U694" s="15" t="str">
        <f t="shared" si="64"/>
        <v/>
      </c>
      <c r="V694" s="2"/>
    </row>
    <row r="695" spans="1:22">
      <c r="A695" s="2" t="s">
        <v>9144</v>
      </c>
      <c r="B695" s="2" t="s">
        <v>5811</v>
      </c>
      <c r="C695" s="2"/>
      <c r="D695" s="2" t="s">
        <v>2286</v>
      </c>
      <c r="E695" s="15">
        <v>41827</v>
      </c>
      <c r="F695" s="2"/>
      <c r="G695" s="2"/>
      <c r="H695" s="2">
        <f t="shared" si="60"/>
        <v>1</v>
      </c>
      <c r="I695" s="2"/>
      <c r="J695" s="22" t="s">
        <v>9143</v>
      </c>
      <c r="K695" s="2" t="str">
        <f t="shared" si="65"/>
        <v>J582</v>
      </c>
      <c r="L695" s="2" t="str">
        <f t="shared" si="61"/>
        <v>J58.2 - Software publishing</v>
      </c>
      <c r="M695" s="2"/>
      <c r="N695" s="2" t="s">
        <v>359</v>
      </c>
      <c r="O695" s="2" t="s">
        <v>2286</v>
      </c>
      <c r="P695" s="2"/>
      <c r="Q695" s="2"/>
      <c r="R695" s="2"/>
      <c r="S695" s="15">
        <f t="shared" si="62"/>
        <v>41827</v>
      </c>
      <c r="T695" s="15" t="str">
        <f t="shared" si="63"/>
        <v/>
      </c>
      <c r="U695" s="15" t="str">
        <f t="shared" si="64"/>
        <v/>
      </c>
      <c r="V695" s="2"/>
    </row>
    <row r="696" spans="1:22">
      <c r="A696" s="2" t="s">
        <v>9145</v>
      </c>
      <c r="B696" s="2" t="s">
        <v>5812</v>
      </c>
      <c r="C696" s="2"/>
      <c r="D696" s="2" t="s">
        <v>2286</v>
      </c>
      <c r="E696" s="15">
        <v>41827</v>
      </c>
      <c r="F696" s="2"/>
      <c r="G696" s="2"/>
      <c r="H696" s="2">
        <f t="shared" si="60"/>
        <v>1</v>
      </c>
      <c r="I696" s="2"/>
      <c r="J696" s="22" t="s">
        <v>9144</v>
      </c>
      <c r="K696" s="2" t="str">
        <f t="shared" si="65"/>
        <v>J5821</v>
      </c>
      <c r="L696" s="2" t="str">
        <f t="shared" si="61"/>
        <v>J58.2.1 - Publishing of computer games</v>
      </c>
      <c r="M696" s="2"/>
      <c r="N696" s="2" t="s">
        <v>359</v>
      </c>
      <c r="O696" s="2" t="s">
        <v>2286</v>
      </c>
      <c r="P696" s="2"/>
      <c r="Q696" s="2"/>
      <c r="R696" s="2"/>
      <c r="S696" s="15">
        <f t="shared" si="62"/>
        <v>41827</v>
      </c>
      <c r="T696" s="15" t="str">
        <f t="shared" si="63"/>
        <v/>
      </c>
      <c r="U696" s="15" t="str">
        <f t="shared" si="64"/>
        <v/>
      </c>
      <c r="V696" s="2"/>
    </row>
    <row r="697" spans="1:22">
      <c r="A697" s="2" t="s">
        <v>9146</v>
      </c>
      <c r="B697" s="2" t="s">
        <v>5813</v>
      </c>
      <c r="C697" s="2"/>
      <c r="D697" s="2" t="s">
        <v>2286</v>
      </c>
      <c r="E697" s="15">
        <v>41827</v>
      </c>
      <c r="F697" s="2"/>
      <c r="G697" s="2"/>
      <c r="H697" s="2">
        <f t="shared" si="60"/>
        <v>1</v>
      </c>
      <c r="I697" s="2"/>
      <c r="J697" s="22" t="s">
        <v>9145</v>
      </c>
      <c r="K697" s="2" t="str">
        <f t="shared" si="65"/>
        <v>J5829</v>
      </c>
      <c r="L697" s="2" t="str">
        <f t="shared" si="61"/>
        <v>J58.2.9 - Other software publishing</v>
      </c>
      <c r="M697" s="2"/>
      <c r="N697" s="2" t="s">
        <v>359</v>
      </c>
      <c r="O697" s="2" t="s">
        <v>2286</v>
      </c>
      <c r="P697" s="2"/>
      <c r="Q697" s="2"/>
      <c r="R697" s="2"/>
      <c r="S697" s="15">
        <f t="shared" si="62"/>
        <v>41827</v>
      </c>
      <c r="T697" s="15" t="str">
        <f t="shared" si="63"/>
        <v/>
      </c>
      <c r="U697" s="15" t="str">
        <f t="shared" si="64"/>
        <v/>
      </c>
      <c r="V697" s="2"/>
    </row>
    <row r="698" spans="1:22">
      <c r="A698" s="2" t="s">
        <v>9147</v>
      </c>
      <c r="B698" s="2" t="s">
        <v>5814</v>
      </c>
      <c r="C698" s="2"/>
      <c r="D698" s="2" t="s">
        <v>2286</v>
      </c>
      <c r="E698" s="15">
        <v>41827</v>
      </c>
      <c r="F698" s="2"/>
      <c r="G698" s="2"/>
      <c r="H698" s="2">
        <f t="shared" si="60"/>
        <v>1</v>
      </c>
      <c r="I698" s="2"/>
      <c r="J698" s="21" t="s">
        <v>9146</v>
      </c>
      <c r="K698" s="2" t="str">
        <f t="shared" si="65"/>
        <v>J59</v>
      </c>
      <c r="L698" s="2" t="str">
        <f t="shared" si="61"/>
        <v>J59 - Motion picture, video and television programme production, sound recording and music publishing activities</v>
      </c>
      <c r="M698" s="2" t="s">
        <v>358</v>
      </c>
      <c r="N698" s="2" t="s">
        <v>359</v>
      </c>
      <c r="O698" s="2" t="s">
        <v>2286</v>
      </c>
      <c r="P698" s="2"/>
      <c r="Q698" s="2"/>
      <c r="R698" s="2"/>
      <c r="S698" s="15">
        <f t="shared" si="62"/>
        <v>41827</v>
      </c>
      <c r="T698" s="15" t="str">
        <f t="shared" si="63"/>
        <v/>
      </c>
      <c r="U698" s="15" t="str">
        <f t="shared" si="64"/>
        <v/>
      </c>
      <c r="V698" s="2"/>
    </row>
    <row r="699" spans="1:22">
      <c r="A699" s="2" t="s">
        <v>9148</v>
      </c>
      <c r="B699" s="2" t="s">
        <v>5815</v>
      </c>
      <c r="C699" s="2"/>
      <c r="D699" s="2" t="s">
        <v>2286</v>
      </c>
      <c r="E699" s="15">
        <v>41827</v>
      </c>
      <c r="F699" s="2"/>
      <c r="G699" s="2"/>
      <c r="H699" s="2">
        <f t="shared" si="60"/>
        <v>1</v>
      </c>
      <c r="I699" s="2"/>
      <c r="J699" s="22" t="s">
        <v>9147</v>
      </c>
      <c r="K699" s="2" t="str">
        <f t="shared" si="65"/>
        <v>J591</v>
      </c>
      <c r="L699" s="2" t="str">
        <f t="shared" si="61"/>
        <v>J59.1 - Motion picture, video and television programme activities</v>
      </c>
      <c r="M699" s="2"/>
      <c r="N699" s="2" t="s">
        <v>359</v>
      </c>
      <c r="O699" s="2" t="s">
        <v>2286</v>
      </c>
      <c r="P699" s="2"/>
      <c r="Q699" s="2"/>
      <c r="R699" s="2"/>
      <c r="S699" s="15">
        <f t="shared" si="62"/>
        <v>41827</v>
      </c>
      <c r="T699" s="15" t="str">
        <f t="shared" si="63"/>
        <v/>
      </c>
      <c r="U699" s="15" t="str">
        <f t="shared" si="64"/>
        <v/>
      </c>
      <c r="V699" s="2"/>
    </row>
    <row r="700" spans="1:22">
      <c r="A700" s="2" t="s">
        <v>9149</v>
      </c>
      <c r="B700" s="2" t="s">
        <v>5816</v>
      </c>
      <c r="C700" s="2"/>
      <c r="D700" s="2" t="s">
        <v>2286</v>
      </c>
      <c r="E700" s="15">
        <v>41827</v>
      </c>
      <c r="F700" s="2"/>
      <c r="G700" s="2"/>
      <c r="H700" s="2">
        <f t="shared" si="60"/>
        <v>1</v>
      </c>
      <c r="I700" s="2"/>
      <c r="J700" s="22" t="s">
        <v>9148</v>
      </c>
      <c r="K700" s="2" t="str">
        <f t="shared" si="65"/>
        <v>J5911</v>
      </c>
      <c r="L700" s="2" t="str">
        <f t="shared" si="61"/>
        <v>J59.1.1 - Motion picture, video and television programme production activities</v>
      </c>
      <c r="M700" s="2"/>
      <c r="N700" s="2" t="s">
        <v>359</v>
      </c>
      <c r="O700" s="2" t="s">
        <v>2286</v>
      </c>
      <c r="P700" s="2"/>
      <c r="Q700" s="2"/>
      <c r="R700" s="2"/>
      <c r="S700" s="15">
        <f t="shared" si="62"/>
        <v>41827</v>
      </c>
      <c r="T700" s="15" t="str">
        <f t="shared" si="63"/>
        <v/>
      </c>
      <c r="U700" s="15" t="str">
        <f t="shared" si="64"/>
        <v/>
      </c>
      <c r="V700" s="2"/>
    </row>
    <row r="701" spans="1:22">
      <c r="A701" s="2" t="s">
        <v>9150</v>
      </c>
      <c r="B701" s="2" t="s">
        <v>5817</v>
      </c>
      <c r="C701" s="2"/>
      <c r="D701" s="2" t="s">
        <v>2286</v>
      </c>
      <c r="E701" s="15">
        <v>41827</v>
      </c>
      <c r="F701" s="2"/>
      <c r="G701" s="2"/>
      <c r="H701" s="2">
        <f t="shared" si="60"/>
        <v>1</v>
      </c>
      <c r="I701" s="2"/>
      <c r="J701" s="22" t="s">
        <v>9149</v>
      </c>
      <c r="K701" s="2" t="str">
        <f t="shared" si="65"/>
        <v>J5912</v>
      </c>
      <c r="L701" s="2" t="str">
        <f t="shared" si="61"/>
        <v>J59.1.2 - Motion picture, video and television programme post-production activities</v>
      </c>
      <c r="M701" s="2"/>
      <c r="N701" s="2" t="s">
        <v>359</v>
      </c>
      <c r="O701" s="2" t="s">
        <v>2286</v>
      </c>
      <c r="P701" s="2"/>
      <c r="Q701" s="2"/>
      <c r="R701" s="2"/>
      <c r="S701" s="15">
        <f t="shared" si="62"/>
        <v>41827</v>
      </c>
      <c r="T701" s="15" t="str">
        <f t="shared" si="63"/>
        <v/>
      </c>
      <c r="U701" s="15" t="str">
        <f t="shared" si="64"/>
        <v/>
      </c>
      <c r="V701" s="2"/>
    </row>
    <row r="702" spans="1:22">
      <c r="A702" s="2" t="s">
        <v>9151</v>
      </c>
      <c r="B702" s="2" t="s">
        <v>5818</v>
      </c>
      <c r="C702" s="2"/>
      <c r="D702" s="2" t="s">
        <v>2286</v>
      </c>
      <c r="E702" s="15">
        <v>41827</v>
      </c>
      <c r="F702" s="2"/>
      <c r="G702" s="2"/>
      <c r="H702" s="2">
        <f t="shared" si="60"/>
        <v>1</v>
      </c>
      <c r="I702" s="2"/>
      <c r="J702" s="22" t="s">
        <v>9150</v>
      </c>
      <c r="K702" s="2" t="str">
        <f t="shared" si="65"/>
        <v>J5913</v>
      </c>
      <c r="L702" s="2" t="str">
        <f t="shared" si="61"/>
        <v>J59.1.3 - Motion picture, video and television programme distribution activities</v>
      </c>
      <c r="M702" s="2"/>
      <c r="N702" s="2" t="s">
        <v>359</v>
      </c>
      <c r="O702" s="2" t="s">
        <v>2286</v>
      </c>
      <c r="P702" s="2"/>
      <c r="Q702" s="2"/>
      <c r="R702" s="2"/>
      <c r="S702" s="15">
        <f t="shared" si="62"/>
        <v>41827</v>
      </c>
      <c r="T702" s="15" t="str">
        <f t="shared" si="63"/>
        <v/>
      </c>
      <c r="U702" s="15" t="str">
        <f t="shared" si="64"/>
        <v/>
      </c>
      <c r="V702" s="2"/>
    </row>
    <row r="703" spans="1:22">
      <c r="A703" s="2" t="s">
        <v>9152</v>
      </c>
      <c r="B703" s="2" t="s">
        <v>5819</v>
      </c>
      <c r="C703" s="2"/>
      <c r="D703" s="2" t="s">
        <v>2286</v>
      </c>
      <c r="E703" s="15">
        <v>41827</v>
      </c>
      <c r="F703" s="2"/>
      <c r="G703" s="2"/>
      <c r="H703" s="2">
        <f t="shared" si="60"/>
        <v>1</v>
      </c>
      <c r="I703" s="2"/>
      <c r="J703" s="22" t="s">
        <v>9151</v>
      </c>
      <c r="K703" s="2" t="str">
        <f t="shared" si="65"/>
        <v>J5914</v>
      </c>
      <c r="L703" s="2" t="str">
        <f t="shared" si="61"/>
        <v>J59.1.4 - Motion picture projection activities</v>
      </c>
      <c r="M703" s="2"/>
      <c r="N703" s="2" t="s">
        <v>359</v>
      </c>
      <c r="O703" s="2" t="s">
        <v>2286</v>
      </c>
      <c r="P703" s="2"/>
      <c r="Q703" s="2"/>
      <c r="R703" s="2"/>
      <c r="S703" s="15">
        <f t="shared" si="62"/>
        <v>41827</v>
      </c>
      <c r="T703" s="15" t="str">
        <f t="shared" si="63"/>
        <v/>
      </c>
      <c r="U703" s="15" t="str">
        <f t="shared" si="64"/>
        <v/>
      </c>
      <c r="V703" s="2"/>
    </row>
    <row r="704" spans="1:22">
      <c r="A704" s="2" t="s">
        <v>9153</v>
      </c>
      <c r="B704" s="2" t="s">
        <v>5820</v>
      </c>
      <c r="C704" s="2"/>
      <c r="D704" s="2" t="s">
        <v>2286</v>
      </c>
      <c r="E704" s="15">
        <v>41827</v>
      </c>
      <c r="F704" s="2"/>
      <c r="G704" s="2"/>
      <c r="H704" s="2">
        <f t="shared" si="60"/>
        <v>1</v>
      </c>
      <c r="I704" s="2"/>
      <c r="J704" s="21" t="s">
        <v>9152</v>
      </c>
      <c r="K704" s="2" t="str">
        <f t="shared" si="65"/>
        <v>J592</v>
      </c>
      <c r="L704" s="2" t="str">
        <f t="shared" si="61"/>
        <v>J59.2 - Sound recording and music publishing activities</v>
      </c>
      <c r="M704" s="2" t="s">
        <v>358</v>
      </c>
      <c r="N704" s="2" t="s">
        <v>359</v>
      </c>
      <c r="O704" s="2" t="s">
        <v>2286</v>
      </c>
      <c r="P704" s="2"/>
      <c r="Q704" s="2"/>
      <c r="R704" s="2"/>
      <c r="S704" s="15">
        <f t="shared" si="62"/>
        <v>41827</v>
      </c>
      <c r="T704" s="15" t="str">
        <f t="shared" si="63"/>
        <v/>
      </c>
      <c r="U704" s="15" t="str">
        <f t="shared" si="64"/>
        <v/>
      </c>
      <c r="V704" s="2"/>
    </row>
    <row r="705" spans="1:22">
      <c r="A705" s="2" t="s">
        <v>9154</v>
      </c>
      <c r="B705" s="2" t="s">
        <v>5821</v>
      </c>
      <c r="C705" s="2"/>
      <c r="D705" s="2" t="s">
        <v>2286</v>
      </c>
      <c r="E705" s="15">
        <v>41827</v>
      </c>
      <c r="F705" s="2"/>
      <c r="G705" s="2"/>
      <c r="H705" s="2">
        <f t="shared" si="60"/>
        <v>1</v>
      </c>
      <c r="I705" s="2"/>
      <c r="J705" s="22" t="s">
        <v>9153</v>
      </c>
      <c r="K705" s="2" t="str">
        <f t="shared" si="65"/>
        <v>J5920</v>
      </c>
      <c r="L705" s="2" t="str">
        <f t="shared" si="61"/>
        <v>J59.2.0 - Sound recording and music publishing activities</v>
      </c>
      <c r="M705" s="2"/>
      <c r="N705" s="2" t="s">
        <v>359</v>
      </c>
      <c r="O705" s="2" t="s">
        <v>2286</v>
      </c>
      <c r="P705" s="2"/>
      <c r="Q705" s="2"/>
      <c r="R705" s="2"/>
      <c r="S705" s="15">
        <f t="shared" si="62"/>
        <v>41827</v>
      </c>
      <c r="T705" s="15" t="str">
        <f t="shared" si="63"/>
        <v/>
      </c>
      <c r="U705" s="15" t="str">
        <f t="shared" si="64"/>
        <v/>
      </c>
      <c r="V705" s="2"/>
    </row>
    <row r="706" spans="1:22">
      <c r="A706" s="2" t="s">
        <v>9155</v>
      </c>
      <c r="B706" s="2" t="s">
        <v>5822</v>
      </c>
      <c r="C706" s="2"/>
      <c r="D706" s="2" t="s">
        <v>2286</v>
      </c>
      <c r="E706" s="15">
        <v>41827</v>
      </c>
      <c r="F706" s="2"/>
      <c r="G706" s="2"/>
      <c r="H706" s="2">
        <f t="shared" si="60"/>
        <v>1</v>
      </c>
      <c r="I706" s="2"/>
      <c r="J706" s="21" t="s">
        <v>9154</v>
      </c>
      <c r="K706" s="2" t="str">
        <f t="shared" si="65"/>
        <v>J60</v>
      </c>
      <c r="L706" s="2" t="str">
        <f t="shared" si="61"/>
        <v>J60 - Programming and broadcasting activities</v>
      </c>
      <c r="M706" s="2" t="s">
        <v>358</v>
      </c>
      <c r="N706" s="2" t="s">
        <v>359</v>
      </c>
      <c r="O706" s="2" t="s">
        <v>2286</v>
      </c>
      <c r="P706" s="2"/>
      <c r="Q706" s="2"/>
      <c r="R706" s="2"/>
      <c r="S706" s="15">
        <f t="shared" si="62"/>
        <v>41827</v>
      </c>
      <c r="T706" s="15" t="str">
        <f t="shared" si="63"/>
        <v/>
      </c>
      <c r="U706" s="15" t="str">
        <f t="shared" si="64"/>
        <v/>
      </c>
      <c r="V706" s="2"/>
    </row>
    <row r="707" spans="1:22">
      <c r="A707" s="2" t="s">
        <v>9156</v>
      </c>
      <c r="B707" s="2" t="s">
        <v>5823</v>
      </c>
      <c r="C707" s="2"/>
      <c r="D707" s="2" t="s">
        <v>2286</v>
      </c>
      <c r="E707" s="15">
        <v>41827</v>
      </c>
      <c r="F707" s="2"/>
      <c r="G707" s="2"/>
      <c r="H707" s="2">
        <f t="shared" ref="H707:H770" si="66">COUNTIF(J:J,A707)</f>
        <v>1</v>
      </c>
      <c r="I707" s="2"/>
      <c r="J707" s="22" t="s">
        <v>9155</v>
      </c>
      <c r="K707" s="2" t="str">
        <f t="shared" si="65"/>
        <v>J601</v>
      </c>
      <c r="L707" s="2" t="str">
        <f t="shared" si="61"/>
        <v>J60.1 - Radio broadcasting</v>
      </c>
      <c r="M707" s="2" t="s">
        <v>358</v>
      </c>
      <c r="N707" s="2" t="s">
        <v>359</v>
      </c>
      <c r="O707" s="2" t="s">
        <v>2286</v>
      </c>
      <c r="P707" s="2"/>
      <c r="Q707" s="2"/>
      <c r="R707" s="2"/>
      <c r="S707" s="15">
        <f t="shared" si="62"/>
        <v>41827</v>
      </c>
      <c r="T707" s="15" t="str">
        <f t="shared" si="63"/>
        <v/>
      </c>
      <c r="U707" s="15" t="str">
        <f t="shared" si="64"/>
        <v/>
      </c>
      <c r="V707" s="2"/>
    </row>
    <row r="708" spans="1:22">
      <c r="A708" s="2" t="s">
        <v>9157</v>
      </c>
      <c r="B708" s="2" t="s">
        <v>5824</v>
      </c>
      <c r="C708" s="2"/>
      <c r="D708" s="2" t="s">
        <v>2286</v>
      </c>
      <c r="E708" s="15">
        <v>41827</v>
      </c>
      <c r="F708" s="2"/>
      <c r="G708" s="2"/>
      <c r="H708" s="2">
        <f t="shared" si="66"/>
        <v>1</v>
      </c>
      <c r="I708" s="2"/>
      <c r="J708" s="100" t="s">
        <v>9156</v>
      </c>
      <c r="K708" s="2" t="str">
        <f t="shared" si="65"/>
        <v>J6010</v>
      </c>
      <c r="L708" s="2" t="str">
        <f t="shared" ref="L708:L771" si="67">J708</f>
        <v>J60.1.0 - Radio broadcasting</v>
      </c>
      <c r="M708" s="2"/>
      <c r="N708" s="2" t="s">
        <v>359</v>
      </c>
      <c r="O708" s="2" t="s">
        <v>2286</v>
      </c>
      <c r="P708" s="2"/>
      <c r="Q708" s="2"/>
      <c r="R708" s="2"/>
      <c r="S708" s="15">
        <f t="shared" ref="S708:S771" si="68">VLOOKUP(J708,A:G,5,FALSE)</f>
        <v>41827</v>
      </c>
      <c r="T708" s="15" t="str">
        <f t="shared" ref="T708:T771" si="69">IF(VLOOKUP(J708,A:G,6,FALSE)=0,"",VLOOKUP(J708,A:G,6,FALSE))</f>
        <v/>
      </c>
      <c r="U708" s="15" t="str">
        <f t="shared" ref="U708:U771" si="70">IF(VLOOKUP(J708,A:G,7,FALSE)=0,"",VLOOKUP(J708,A:G,7,FALSE))</f>
        <v/>
      </c>
      <c r="V708" s="2"/>
    </row>
    <row r="709" spans="1:22">
      <c r="A709" s="2" t="s">
        <v>9158</v>
      </c>
      <c r="B709" s="2" t="s">
        <v>5825</v>
      </c>
      <c r="C709" s="2"/>
      <c r="D709" s="2" t="s">
        <v>2286</v>
      </c>
      <c r="E709" s="15">
        <v>41827</v>
      </c>
      <c r="F709" s="2"/>
      <c r="G709" s="2"/>
      <c r="H709" s="2">
        <f t="shared" si="66"/>
        <v>1</v>
      </c>
      <c r="I709" s="2"/>
      <c r="J709" s="22" t="s">
        <v>9157</v>
      </c>
      <c r="K709" s="2" t="str">
        <f t="shared" ref="K709:K772" si="71">VLOOKUP(J709,$A$2:$B$1100,2,0)</f>
        <v>J602</v>
      </c>
      <c r="L709" s="2" t="str">
        <f t="shared" si="67"/>
        <v>J60.2 - Television programming and broadcasting activities</v>
      </c>
      <c r="M709" s="2" t="s">
        <v>358</v>
      </c>
      <c r="N709" s="2" t="s">
        <v>359</v>
      </c>
      <c r="O709" s="2" t="s">
        <v>2286</v>
      </c>
      <c r="P709" s="2"/>
      <c r="Q709" s="2"/>
      <c r="R709" s="2"/>
      <c r="S709" s="15">
        <f t="shared" si="68"/>
        <v>41827</v>
      </c>
      <c r="T709" s="15" t="str">
        <f t="shared" si="69"/>
        <v/>
      </c>
      <c r="U709" s="15" t="str">
        <f t="shared" si="70"/>
        <v/>
      </c>
      <c r="V709" s="2"/>
    </row>
    <row r="710" spans="1:22">
      <c r="A710" s="2" t="s">
        <v>9159</v>
      </c>
      <c r="B710" s="2" t="s">
        <v>5826</v>
      </c>
      <c r="C710" s="2"/>
      <c r="D710" s="2" t="s">
        <v>2286</v>
      </c>
      <c r="E710" s="15">
        <v>41827</v>
      </c>
      <c r="F710" s="2"/>
      <c r="G710" s="2"/>
      <c r="H710" s="2">
        <f t="shared" si="66"/>
        <v>1</v>
      </c>
      <c r="I710" s="2"/>
      <c r="J710" s="100" t="s">
        <v>9158</v>
      </c>
      <c r="K710" s="2" t="str">
        <f t="shared" si="71"/>
        <v>J6020</v>
      </c>
      <c r="L710" s="2" t="str">
        <f t="shared" si="67"/>
        <v>J60.2.0 - Television programming and broadcasting activities</v>
      </c>
      <c r="M710" s="2"/>
      <c r="N710" s="2" t="s">
        <v>359</v>
      </c>
      <c r="O710" s="2" t="s">
        <v>2286</v>
      </c>
      <c r="P710" s="2"/>
      <c r="Q710" s="2"/>
      <c r="R710" s="2"/>
      <c r="S710" s="15">
        <f t="shared" si="68"/>
        <v>41827</v>
      </c>
      <c r="T710" s="15" t="str">
        <f t="shared" si="69"/>
        <v/>
      </c>
      <c r="U710" s="15" t="str">
        <f t="shared" si="70"/>
        <v/>
      </c>
      <c r="V710" s="2"/>
    </row>
    <row r="711" spans="1:22">
      <c r="A711" s="2" t="s">
        <v>9160</v>
      </c>
      <c r="B711" s="2" t="s">
        <v>5827</v>
      </c>
      <c r="C711" s="2"/>
      <c r="D711" s="2" t="s">
        <v>2286</v>
      </c>
      <c r="E711" s="15">
        <v>41827</v>
      </c>
      <c r="F711" s="2"/>
      <c r="G711" s="2"/>
      <c r="H711" s="2">
        <f t="shared" si="66"/>
        <v>1</v>
      </c>
      <c r="I711" s="2"/>
      <c r="J711" s="21" t="s">
        <v>9159</v>
      </c>
      <c r="K711" s="2" t="str">
        <f t="shared" si="71"/>
        <v>J61</v>
      </c>
      <c r="L711" s="2" t="str">
        <f t="shared" si="67"/>
        <v>J61 - Telecommunications</v>
      </c>
      <c r="M711" s="2" t="s">
        <v>358</v>
      </c>
      <c r="N711" s="2" t="s">
        <v>359</v>
      </c>
      <c r="O711" s="2" t="s">
        <v>2286</v>
      </c>
      <c r="P711" s="2"/>
      <c r="Q711" s="2"/>
      <c r="R711" s="2"/>
      <c r="S711" s="15">
        <f t="shared" si="68"/>
        <v>41827</v>
      </c>
      <c r="T711" s="15" t="str">
        <f t="shared" si="69"/>
        <v/>
      </c>
      <c r="U711" s="15" t="str">
        <f t="shared" si="70"/>
        <v/>
      </c>
      <c r="V711" s="2"/>
    </row>
    <row r="712" spans="1:22">
      <c r="A712" s="2" t="s">
        <v>9161</v>
      </c>
      <c r="B712" s="2" t="s">
        <v>5828</v>
      </c>
      <c r="C712" s="2"/>
      <c r="D712" s="2" t="s">
        <v>2286</v>
      </c>
      <c r="E712" s="15">
        <v>41827</v>
      </c>
      <c r="F712" s="2"/>
      <c r="G712" s="2"/>
      <c r="H712" s="2">
        <f t="shared" si="66"/>
        <v>1</v>
      </c>
      <c r="I712" s="2"/>
      <c r="J712" s="22" t="s">
        <v>9160</v>
      </c>
      <c r="K712" s="2" t="str">
        <f t="shared" si="71"/>
        <v>J611</v>
      </c>
      <c r="L712" s="2" t="str">
        <f t="shared" si="67"/>
        <v>J61.1 - Wired telecommunications activities</v>
      </c>
      <c r="M712" s="2" t="s">
        <v>358</v>
      </c>
      <c r="N712" s="2" t="s">
        <v>359</v>
      </c>
      <c r="O712" s="2" t="s">
        <v>2286</v>
      </c>
      <c r="P712" s="2"/>
      <c r="Q712" s="2"/>
      <c r="R712" s="2"/>
      <c r="S712" s="15">
        <f t="shared" si="68"/>
        <v>41827</v>
      </c>
      <c r="T712" s="15" t="str">
        <f t="shared" si="69"/>
        <v/>
      </c>
      <c r="U712" s="15" t="str">
        <f t="shared" si="70"/>
        <v/>
      </c>
      <c r="V712" s="2"/>
    </row>
    <row r="713" spans="1:22">
      <c r="A713" s="2" t="s">
        <v>9162</v>
      </c>
      <c r="B713" s="2" t="s">
        <v>5829</v>
      </c>
      <c r="C713" s="2"/>
      <c r="D713" s="2" t="s">
        <v>2286</v>
      </c>
      <c r="E713" s="15">
        <v>41827</v>
      </c>
      <c r="F713" s="2"/>
      <c r="G713" s="2"/>
      <c r="H713" s="2">
        <f t="shared" si="66"/>
        <v>1</v>
      </c>
      <c r="I713" s="2"/>
      <c r="J713" s="100" t="s">
        <v>9161</v>
      </c>
      <c r="K713" s="2" t="str">
        <f t="shared" si="71"/>
        <v>J6110</v>
      </c>
      <c r="L713" s="2" t="str">
        <f t="shared" si="67"/>
        <v>J61.1.0 - Wired telecommunications activities</v>
      </c>
      <c r="M713" s="2"/>
      <c r="N713" s="2" t="s">
        <v>359</v>
      </c>
      <c r="O713" s="2" t="s">
        <v>2286</v>
      </c>
      <c r="P713" s="2"/>
      <c r="Q713" s="2"/>
      <c r="R713" s="2"/>
      <c r="S713" s="15">
        <f t="shared" si="68"/>
        <v>41827</v>
      </c>
      <c r="T713" s="15" t="str">
        <f t="shared" si="69"/>
        <v/>
      </c>
      <c r="U713" s="15" t="str">
        <f t="shared" si="70"/>
        <v/>
      </c>
      <c r="V713" s="2"/>
    </row>
    <row r="714" spans="1:22">
      <c r="A714" s="2" t="s">
        <v>9163</v>
      </c>
      <c r="B714" s="2" t="s">
        <v>5830</v>
      </c>
      <c r="C714" s="2"/>
      <c r="D714" s="2" t="s">
        <v>2286</v>
      </c>
      <c r="E714" s="15">
        <v>41827</v>
      </c>
      <c r="F714" s="2"/>
      <c r="G714" s="2"/>
      <c r="H714" s="2">
        <f t="shared" si="66"/>
        <v>1</v>
      </c>
      <c r="I714" s="2"/>
      <c r="J714" s="22" t="s">
        <v>9162</v>
      </c>
      <c r="K714" s="2" t="str">
        <f t="shared" si="71"/>
        <v>J612</v>
      </c>
      <c r="L714" s="2" t="str">
        <f t="shared" si="67"/>
        <v>J61.2 - Wireless telecommunications activities</v>
      </c>
      <c r="M714" s="2" t="s">
        <v>358</v>
      </c>
      <c r="N714" s="2" t="s">
        <v>359</v>
      </c>
      <c r="O714" s="2" t="s">
        <v>2286</v>
      </c>
      <c r="P714" s="2"/>
      <c r="Q714" s="2"/>
      <c r="R714" s="2"/>
      <c r="S714" s="15">
        <f t="shared" si="68"/>
        <v>41827</v>
      </c>
      <c r="T714" s="15" t="str">
        <f t="shared" si="69"/>
        <v/>
      </c>
      <c r="U714" s="15" t="str">
        <f t="shared" si="70"/>
        <v/>
      </c>
      <c r="V714" s="2"/>
    </row>
    <row r="715" spans="1:22">
      <c r="A715" s="2" t="s">
        <v>9164</v>
      </c>
      <c r="B715" s="2" t="s">
        <v>5831</v>
      </c>
      <c r="C715" s="2"/>
      <c r="D715" s="2" t="s">
        <v>2286</v>
      </c>
      <c r="E715" s="15">
        <v>41827</v>
      </c>
      <c r="F715" s="2"/>
      <c r="G715" s="2"/>
      <c r="H715" s="2">
        <f t="shared" si="66"/>
        <v>1</v>
      </c>
      <c r="I715" s="2"/>
      <c r="J715" s="100" t="s">
        <v>9163</v>
      </c>
      <c r="K715" s="2" t="str">
        <f t="shared" si="71"/>
        <v>J6120</v>
      </c>
      <c r="L715" s="2" t="str">
        <f t="shared" si="67"/>
        <v>J61.2.0 - Wireless telecommunications activities</v>
      </c>
      <c r="M715" s="2"/>
      <c r="N715" s="2" t="s">
        <v>359</v>
      </c>
      <c r="O715" s="2" t="s">
        <v>2286</v>
      </c>
      <c r="P715" s="2"/>
      <c r="Q715" s="2"/>
      <c r="R715" s="2"/>
      <c r="S715" s="15">
        <f t="shared" si="68"/>
        <v>41827</v>
      </c>
      <c r="T715" s="15" t="str">
        <f t="shared" si="69"/>
        <v/>
      </c>
      <c r="U715" s="15" t="str">
        <f t="shared" si="70"/>
        <v/>
      </c>
      <c r="V715" s="2"/>
    </row>
    <row r="716" spans="1:22">
      <c r="A716" s="2" t="s">
        <v>9165</v>
      </c>
      <c r="B716" s="2" t="s">
        <v>5832</v>
      </c>
      <c r="C716" s="2"/>
      <c r="D716" s="2" t="s">
        <v>2286</v>
      </c>
      <c r="E716" s="15">
        <v>41827</v>
      </c>
      <c r="F716" s="2"/>
      <c r="G716" s="2"/>
      <c r="H716" s="2">
        <f t="shared" si="66"/>
        <v>1</v>
      </c>
      <c r="I716" s="2"/>
      <c r="J716" s="22" t="s">
        <v>9164</v>
      </c>
      <c r="K716" s="2" t="str">
        <f t="shared" si="71"/>
        <v>J613</v>
      </c>
      <c r="L716" s="2" t="str">
        <f t="shared" si="67"/>
        <v>J61.3 - Satellite telecommunications activities</v>
      </c>
      <c r="M716" s="2" t="s">
        <v>358</v>
      </c>
      <c r="N716" s="2" t="s">
        <v>359</v>
      </c>
      <c r="O716" s="2" t="s">
        <v>2286</v>
      </c>
      <c r="P716" s="2"/>
      <c r="Q716" s="2"/>
      <c r="R716" s="2"/>
      <c r="S716" s="15">
        <f t="shared" si="68"/>
        <v>41827</v>
      </c>
      <c r="T716" s="15" t="str">
        <f t="shared" si="69"/>
        <v/>
      </c>
      <c r="U716" s="15" t="str">
        <f t="shared" si="70"/>
        <v/>
      </c>
      <c r="V716" s="2"/>
    </row>
    <row r="717" spans="1:22">
      <c r="A717" s="2" t="s">
        <v>9166</v>
      </c>
      <c r="B717" s="2" t="s">
        <v>5833</v>
      </c>
      <c r="C717" s="2"/>
      <c r="D717" s="2" t="s">
        <v>2286</v>
      </c>
      <c r="E717" s="15">
        <v>41827</v>
      </c>
      <c r="F717" s="2"/>
      <c r="G717" s="2"/>
      <c r="H717" s="2">
        <f t="shared" si="66"/>
        <v>1</v>
      </c>
      <c r="I717" s="2"/>
      <c r="J717" s="100" t="s">
        <v>9165</v>
      </c>
      <c r="K717" s="2" t="str">
        <f t="shared" si="71"/>
        <v>J6130</v>
      </c>
      <c r="L717" s="2" t="str">
        <f t="shared" si="67"/>
        <v>J61.3.0 - Satellite telecommunications activities</v>
      </c>
      <c r="M717" s="2"/>
      <c r="N717" s="2" t="s">
        <v>359</v>
      </c>
      <c r="O717" s="2" t="s">
        <v>2286</v>
      </c>
      <c r="P717" s="2"/>
      <c r="Q717" s="2"/>
      <c r="R717" s="2"/>
      <c r="S717" s="15">
        <f t="shared" si="68"/>
        <v>41827</v>
      </c>
      <c r="T717" s="15" t="str">
        <f t="shared" si="69"/>
        <v/>
      </c>
      <c r="U717" s="15" t="str">
        <f t="shared" si="70"/>
        <v/>
      </c>
      <c r="V717" s="2"/>
    </row>
    <row r="718" spans="1:22">
      <c r="A718" s="2" t="s">
        <v>9167</v>
      </c>
      <c r="B718" s="2" t="s">
        <v>5834</v>
      </c>
      <c r="C718" s="2"/>
      <c r="D718" s="2" t="s">
        <v>2286</v>
      </c>
      <c r="E718" s="15">
        <v>41827</v>
      </c>
      <c r="F718" s="2"/>
      <c r="G718" s="2"/>
      <c r="H718" s="2">
        <f t="shared" si="66"/>
        <v>1</v>
      </c>
      <c r="I718" s="2"/>
      <c r="J718" s="22" t="s">
        <v>9166</v>
      </c>
      <c r="K718" s="2" t="str">
        <f t="shared" si="71"/>
        <v>J619</v>
      </c>
      <c r="L718" s="2" t="str">
        <f t="shared" si="67"/>
        <v>J61.9 - Other telecommunications activities</v>
      </c>
      <c r="M718" s="2" t="s">
        <v>358</v>
      </c>
      <c r="N718" s="2" t="s">
        <v>359</v>
      </c>
      <c r="O718" s="2" t="s">
        <v>2286</v>
      </c>
      <c r="P718" s="2"/>
      <c r="Q718" s="2"/>
      <c r="R718" s="2"/>
      <c r="S718" s="15">
        <f t="shared" si="68"/>
        <v>41827</v>
      </c>
      <c r="T718" s="15" t="str">
        <f t="shared" si="69"/>
        <v/>
      </c>
      <c r="U718" s="15" t="str">
        <f t="shared" si="70"/>
        <v/>
      </c>
      <c r="V718" s="2"/>
    </row>
    <row r="719" spans="1:22">
      <c r="A719" s="2" t="s">
        <v>9168</v>
      </c>
      <c r="B719" s="2" t="s">
        <v>5835</v>
      </c>
      <c r="C719" s="2"/>
      <c r="D719" s="2" t="s">
        <v>2286</v>
      </c>
      <c r="E719" s="15">
        <v>41827</v>
      </c>
      <c r="F719" s="2"/>
      <c r="G719" s="2"/>
      <c r="H719" s="2">
        <f t="shared" si="66"/>
        <v>1</v>
      </c>
      <c r="I719" s="2"/>
      <c r="J719" s="100" t="s">
        <v>9167</v>
      </c>
      <c r="K719" s="2" t="str">
        <f t="shared" si="71"/>
        <v>J6190</v>
      </c>
      <c r="L719" s="2" t="str">
        <f t="shared" si="67"/>
        <v>J61.9.0 - Other telecommunications activities</v>
      </c>
      <c r="M719" s="2"/>
      <c r="N719" s="2" t="s">
        <v>359</v>
      </c>
      <c r="O719" s="2" t="s">
        <v>2286</v>
      </c>
      <c r="P719" s="2"/>
      <c r="Q719" s="2"/>
      <c r="R719" s="2"/>
      <c r="S719" s="15">
        <f t="shared" si="68"/>
        <v>41827</v>
      </c>
      <c r="T719" s="15" t="str">
        <f t="shared" si="69"/>
        <v/>
      </c>
      <c r="U719" s="15" t="str">
        <f t="shared" si="70"/>
        <v/>
      </c>
      <c r="V719" s="2"/>
    </row>
    <row r="720" spans="1:22">
      <c r="A720" s="2" t="s">
        <v>9169</v>
      </c>
      <c r="B720" s="2" t="s">
        <v>5836</v>
      </c>
      <c r="C720" s="2"/>
      <c r="D720" s="2" t="s">
        <v>2286</v>
      </c>
      <c r="E720" s="15">
        <v>41827</v>
      </c>
      <c r="F720" s="2"/>
      <c r="G720" s="2"/>
      <c r="H720" s="2">
        <f t="shared" si="66"/>
        <v>1</v>
      </c>
      <c r="I720" s="2"/>
      <c r="J720" s="21" t="s">
        <v>9168</v>
      </c>
      <c r="K720" s="2" t="str">
        <f t="shared" si="71"/>
        <v>J62</v>
      </c>
      <c r="L720" s="2" t="str">
        <f t="shared" si="67"/>
        <v>J62 - Computer programming, consultancy and related activities</v>
      </c>
      <c r="M720" s="2" t="s">
        <v>358</v>
      </c>
      <c r="N720" s="2" t="s">
        <v>359</v>
      </c>
      <c r="O720" s="2" t="s">
        <v>2286</v>
      </c>
      <c r="P720" s="2"/>
      <c r="Q720" s="2"/>
      <c r="R720" s="2"/>
      <c r="S720" s="15">
        <f t="shared" si="68"/>
        <v>41827</v>
      </c>
      <c r="T720" s="15" t="str">
        <f t="shared" si="69"/>
        <v/>
      </c>
      <c r="U720" s="15" t="str">
        <f t="shared" si="70"/>
        <v/>
      </c>
      <c r="V720" s="2"/>
    </row>
    <row r="721" spans="1:22">
      <c r="A721" s="2" t="s">
        <v>9170</v>
      </c>
      <c r="B721" s="2" t="s">
        <v>5837</v>
      </c>
      <c r="C721" s="2"/>
      <c r="D721" s="2" t="s">
        <v>2286</v>
      </c>
      <c r="E721" s="15">
        <v>41827</v>
      </c>
      <c r="F721" s="2"/>
      <c r="G721" s="2"/>
      <c r="H721" s="2">
        <f t="shared" si="66"/>
        <v>1</v>
      </c>
      <c r="I721" s="2"/>
      <c r="J721" s="22" t="s">
        <v>9169</v>
      </c>
      <c r="K721" s="2" t="str">
        <f t="shared" si="71"/>
        <v>J620</v>
      </c>
      <c r="L721" s="2" t="str">
        <f t="shared" si="67"/>
        <v>J62.0 - Computer programming, consultancy and related activities</v>
      </c>
      <c r="M721" s="2" t="s">
        <v>358</v>
      </c>
      <c r="N721" s="2" t="s">
        <v>359</v>
      </c>
      <c r="O721" s="2" t="s">
        <v>2286</v>
      </c>
      <c r="P721" s="2"/>
      <c r="Q721" s="2"/>
      <c r="R721" s="2"/>
      <c r="S721" s="15">
        <f t="shared" si="68"/>
        <v>41827</v>
      </c>
      <c r="T721" s="15" t="str">
        <f t="shared" si="69"/>
        <v/>
      </c>
      <c r="U721" s="15" t="str">
        <f t="shared" si="70"/>
        <v/>
      </c>
      <c r="V721" s="2"/>
    </row>
    <row r="722" spans="1:22">
      <c r="A722" s="2" t="s">
        <v>9171</v>
      </c>
      <c r="B722" s="2" t="s">
        <v>5838</v>
      </c>
      <c r="C722" s="2"/>
      <c r="D722" s="2" t="s">
        <v>2286</v>
      </c>
      <c r="E722" s="15">
        <v>41827</v>
      </c>
      <c r="F722" s="2"/>
      <c r="G722" s="2"/>
      <c r="H722" s="2">
        <f t="shared" si="66"/>
        <v>1</v>
      </c>
      <c r="I722" s="2"/>
      <c r="J722" s="100" t="s">
        <v>9170</v>
      </c>
      <c r="K722" s="2" t="str">
        <f t="shared" si="71"/>
        <v>J6201</v>
      </c>
      <c r="L722" s="2" t="str">
        <f t="shared" si="67"/>
        <v>J62.0.1 - Computer programming activities</v>
      </c>
      <c r="M722" s="2"/>
      <c r="N722" s="2" t="s">
        <v>359</v>
      </c>
      <c r="O722" s="2" t="s">
        <v>2286</v>
      </c>
      <c r="P722" s="2"/>
      <c r="Q722" s="2"/>
      <c r="R722" s="2"/>
      <c r="S722" s="15">
        <f t="shared" si="68"/>
        <v>41827</v>
      </c>
      <c r="T722" s="15" t="str">
        <f t="shared" si="69"/>
        <v/>
      </c>
      <c r="U722" s="15" t="str">
        <f t="shared" si="70"/>
        <v/>
      </c>
      <c r="V722" s="2"/>
    </row>
    <row r="723" spans="1:22">
      <c r="A723" s="2" t="s">
        <v>9172</v>
      </c>
      <c r="B723" s="2" t="s">
        <v>5839</v>
      </c>
      <c r="C723" s="2"/>
      <c r="D723" s="2" t="s">
        <v>2286</v>
      </c>
      <c r="E723" s="15">
        <v>41827</v>
      </c>
      <c r="F723" s="2"/>
      <c r="G723" s="2"/>
      <c r="H723" s="2">
        <f t="shared" si="66"/>
        <v>1</v>
      </c>
      <c r="I723" s="2"/>
      <c r="J723" s="100" t="s">
        <v>9171</v>
      </c>
      <c r="K723" s="2" t="str">
        <f t="shared" si="71"/>
        <v>J6202</v>
      </c>
      <c r="L723" s="2" t="str">
        <f t="shared" si="67"/>
        <v>J62.0.2 - Computer consultancy activities</v>
      </c>
      <c r="M723" s="2"/>
      <c r="N723" s="2" t="s">
        <v>359</v>
      </c>
      <c r="O723" s="2" t="s">
        <v>2286</v>
      </c>
      <c r="P723" s="2"/>
      <c r="Q723" s="2"/>
      <c r="R723" s="2"/>
      <c r="S723" s="15">
        <f t="shared" si="68"/>
        <v>41827</v>
      </c>
      <c r="T723" s="15" t="str">
        <f t="shared" si="69"/>
        <v/>
      </c>
      <c r="U723" s="15" t="str">
        <f t="shared" si="70"/>
        <v/>
      </c>
      <c r="V723" s="2"/>
    </row>
    <row r="724" spans="1:22">
      <c r="A724" s="2" t="s">
        <v>9173</v>
      </c>
      <c r="B724" s="2" t="s">
        <v>5840</v>
      </c>
      <c r="C724" s="2"/>
      <c r="D724" s="2" t="s">
        <v>2286</v>
      </c>
      <c r="E724" s="15">
        <v>41827</v>
      </c>
      <c r="F724" s="2"/>
      <c r="G724" s="2"/>
      <c r="H724" s="2">
        <f t="shared" si="66"/>
        <v>1</v>
      </c>
      <c r="I724" s="2"/>
      <c r="J724" s="100" t="s">
        <v>9172</v>
      </c>
      <c r="K724" s="2" t="str">
        <f t="shared" si="71"/>
        <v>J6203</v>
      </c>
      <c r="L724" s="2" t="str">
        <f t="shared" si="67"/>
        <v>J62.0.3 - Computer facilities management activities</v>
      </c>
      <c r="M724" s="2"/>
      <c r="N724" s="2" t="s">
        <v>359</v>
      </c>
      <c r="O724" s="2" t="s">
        <v>2286</v>
      </c>
      <c r="P724" s="2"/>
      <c r="Q724" s="2"/>
      <c r="R724" s="2"/>
      <c r="S724" s="15">
        <f t="shared" si="68"/>
        <v>41827</v>
      </c>
      <c r="T724" s="15" t="str">
        <f t="shared" si="69"/>
        <v/>
      </c>
      <c r="U724" s="15" t="str">
        <f t="shared" si="70"/>
        <v/>
      </c>
      <c r="V724" s="2"/>
    </row>
    <row r="725" spans="1:22">
      <c r="A725" s="2" t="s">
        <v>9174</v>
      </c>
      <c r="B725" s="2" t="s">
        <v>5841</v>
      </c>
      <c r="C725" s="2"/>
      <c r="D725" s="2" t="s">
        <v>2286</v>
      </c>
      <c r="E725" s="15">
        <v>41827</v>
      </c>
      <c r="F725" s="2"/>
      <c r="G725" s="2"/>
      <c r="H725" s="2">
        <f t="shared" si="66"/>
        <v>1</v>
      </c>
      <c r="I725" s="2"/>
      <c r="J725" s="100" t="s">
        <v>9173</v>
      </c>
      <c r="K725" s="2" t="str">
        <f t="shared" si="71"/>
        <v>J6209</v>
      </c>
      <c r="L725" s="2" t="str">
        <f t="shared" si="67"/>
        <v>J62.0.9 - Other information technology and computer service activities</v>
      </c>
      <c r="M725" s="2"/>
      <c r="N725" s="2" t="s">
        <v>359</v>
      </c>
      <c r="O725" s="2" t="s">
        <v>2286</v>
      </c>
      <c r="P725" s="2"/>
      <c r="Q725" s="2"/>
      <c r="R725" s="2"/>
      <c r="S725" s="15">
        <f t="shared" si="68"/>
        <v>41827</v>
      </c>
      <c r="T725" s="15" t="str">
        <f t="shared" si="69"/>
        <v/>
      </c>
      <c r="U725" s="15" t="str">
        <f t="shared" si="70"/>
        <v/>
      </c>
      <c r="V725" s="2"/>
    </row>
    <row r="726" spans="1:22">
      <c r="A726" s="2" t="s">
        <v>9175</v>
      </c>
      <c r="B726" s="2" t="s">
        <v>5842</v>
      </c>
      <c r="C726" s="2"/>
      <c r="D726" s="2" t="s">
        <v>2286</v>
      </c>
      <c r="E726" s="15">
        <v>41827</v>
      </c>
      <c r="F726" s="2"/>
      <c r="G726" s="2"/>
      <c r="H726" s="2">
        <f t="shared" si="66"/>
        <v>1</v>
      </c>
      <c r="I726" s="2"/>
      <c r="J726" s="21" t="s">
        <v>9174</v>
      </c>
      <c r="K726" s="2" t="str">
        <f t="shared" si="71"/>
        <v>J63</v>
      </c>
      <c r="L726" s="2" t="str">
        <f t="shared" si="67"/>
        <v>J63 - Information service activities</v>
      </c>
      <c r="M726" s="2" t="s">
        <v>358</v>
      </c>
      <c r="N726" s="2" t="s">
        <v>359</v>
      </c>
      <c r="O726" s="2" t="s">
        <v>2286</v>
      </c>
      <c r="P726" s="2"/>
      <c r="Q726" s="2"/>
      <c r="R726" s="2"/>
      <c r="S726" s="15">
        <f t="shared" si="68"/>
        <v>41827</v>
      </c>
      <c r="T726" s="15" t="str">
        <f t="shared" si="69"/>
        <v/>
      </c>
      <c r="U726" s="15" t="str">
        <f t="shared" si="70"/>
        <v/>
      </c>
      <c r="V726" s="2"/>
    </row>
    <row r="727" spans="1:22">
      <c r="A727" s="2" t="s">
        <v>9176</v>
      </c>
      <c r="B727" s="2" t="s">
        <v>5843</v>
      </c>
      <c r="C727" s="2"/>
      <c r="D727" s="2" t="s">
        <v>2286</v>
      </c>
      <c r="E727" s="15">
        <v>41827</v>
      </c>
      <c r="F727" s="2"/>
      <c r="G727" s="2"/>
      <c r="H727" s="2">
        <f t="shared" si="66"/>
        <v>1</v>
      </c>
      <c r="I727" s="2"/>
      <c r="J727" s="22" t="s">
        <v>9175</v>
      </c>
      <c r="K727" s="2" t="str">
        <f t="shared" si="71"/>
        <v>J631</v>
      </c>
      <c r="L727" s="2" t="str">
        <f t="shared" si="67"/>
        <v>J63.1 - Data processing, hosting and related activities; web portals</v>
      </c>
      <c r="M727" s="2" t="s">
        <v>358</v>
      </c>
      <c r="N727" s="2" t="s">
        <v>359</v>
      </c>
      <c r="O727" s="2" t="s">
        <v>2286</v>
      </c>
      <c r="P727" s="2"/>
      <c r="Q727" s="2"/>
      <c r="R727" s="2"/>
      <c r="S727" s="15">
        <f t="shared" si="68"/>
        <v>41827</v>
      </c>
      <c r="T727" s="15" t="str">
        <f t="shared" si="69"/>
        <v/>
      </c>
      <c r="U727" s="15" t="str">
        <f t="shared" si="70"/>
        <v/>
      </c>
      <c r="V727" s="2"/>
    </row>
    <row r="728" spans="1:22">
      <c r="A728" s="2" t="s">
        <v>9177</v>
      </c>
      <c r="B728" s="2" t="s">
        <v>5844</v>
      </c>
      <c r="C728" s="2"/>
      <c r="D728" s="2" t="s">
        <v>2286</v>
      </c>
      <c r="E728" s="15">
        <v>41827</v>
      </c>
      <c r="F728" s="2"/>
      <c r="G728" s="2"/>
      <c r="H728" s="2">
        <f t="shared" si="66"/>
        <v>1</v>
      </c>
      <c r="I728" s="2"/>
      <c r="J728" s="100" t="s">
        <v>9176</v>
      </c>
      <c r="K728" s="2" t="str">
        <f t="shared" si="71"/>
        <v>J6311</v>
      </c>
      <c r="L728" s="2" t="str">
        <f t="shared" si="67"/>
        <v>J63.1.1 - Data processing, hosting and related activities</v>
      </c>
      <c r="M728" s="2"/>
      <c r="N728" s="2" t="s">
        <v>359</v>
      </c>
      <c r="O728" s="2" t="s">
        <v>2286</v>
      </c>
      <c r="P728" s="2"/>
      <c r="Q728" s="2"/>
      <c r="R728" s="2"/>
      <c r="S728" s="15">
        <f t="shared" si="68"/>
        <v>41827</v>
      </c>
      <c r="T728" s="15" t="str">
        <f t="shared" si="69"/>
        <v/>
      </c>
      <c r="U728" s="15" t="str">
        <f t="shared" si="70"/>
        <v/>
      </c>
      <c r="V728" s="2"/>
    </row>
    <row r="729" spans="1:22">
      <c r="A729" s="2" t="s">
        <v>9178</v>
      </c>
      <c r="B729" s="2" t="s">
        <v>5845</v>
      </c>
      <c r="C729" s="2"/>
      <c r="D729" s="2" t="s">
        <v>2286</v>
      </c>
      <c r="E729" s="15">
        <v>41827</v>
      </c>
      <c r="F729" s="2"/>
      <c r="G729" s="2"/>
      <c r="H729" s="2">
        <f t="shared" si="66"/>
        <v>1</v>
      </c>
      <c r="I729" s="2"/>
      <c r="J729" s="100" t="s">
        <v>9177</v>
      </c>
      <c r="K729" s="2" t="str">
        <f t="shared" si="71"/>
        <v>J6312</v>
      </c>
      <c r="L729" s="2" t="str">
        <f t="shared" si="67"/>
        <v>J63.1.2 - Web portals</v>
      </c>
      <c r="M729" s="2"/>
      <c r="N729" s="2" t="s">
        <v>359</v>
      </c>
      <c r="O729" s="2" t="s">
        <v>2286</v>
      </c>
      <c r="P729" s="2"/>
      <c r="Q729" s="2"/>
      <c r="R729" s="2"/>
      <c r="S729" s="15">
        <f t="shared" si="68"/>
        <v>41827</v>
      </c>
      <c r="T729" s="15" t="str">
        <f t="shared" si="69"/>
        <v/>
      </c>
      <c r="U729" s="15" t="str">
        <f t="shared" si="70"/>
        <v/>
      </c>
      <c r="V729" s="2"/>
    </row>
    <row r="730" spans="1:22">
      <c r="A730" s="2" t="s">
        <v>9179</v>
      </c>
      <c r="B730" s="2" t="s">
        <v>5846</v>
      </c>
      <c r="C730" s="2"/>
      <c r="D730" s="2" t="s">
        <v>2286</v>
      </c>
      <c r="E730" s="15">
        <v>41827</v>
      </c>
      <c r="F730" s="2"/>
      <c r="G730" s="2"/>
      <c r="H730" s="2">
        <f t="shared" si="66"/>
        <v>1</v>
      </c>
      <c r="I730" s="2"/>
      <c r="J730" s="22" t="s">
        <v>9178</v>
      </c>
      <c r="K730" s="2" t="str">
        <f t="shared" si="71"/>
        <v>J639</v>
      </c>
      <c r="L730" s="2" t="str">
        <f t="shared" si="67"/>
        <v>J63.9 - Other information service activities</v>
      </c>
      <c r="M730" s="2" t="s">
        <v>358</v>
      </c>
      <c r="N730" s="2" t="s">
        <v>359</v>
      </c>
      <c r="O730" s="2" t="s">
        <v>2286</v>
      </c>
      <c r="P730" s="2"/>
      <c r="Q730" s="2"/>
      <c r="R730" s="2"/>
      <c r="S730" s="15">
        <f t="shared" si="68"/>
        <v>41827</v>
      </c>
      <c r="T730" s="15" t="str">
        <f t="shared" si="69"/>
        <v/>
      </c>
      <c r="U730" s="15" t="str">
        <f t="shared" si="70"/>
        <v/>
      </c>
      <c r="V730" s="2"/>
    </row>
    <row r="731" spans="1:22">
      <c r="A731" s="2" t="s">
        <v>9180</v>
      </c>
      <c r="B731" s="2" t="s">
        <v>5847</v>
      </c>
      <c r="C731" s="2"/>
      <c r="D731" s="2" t="s">
        <v>2286</v>
      </c>
      <c r="E731" s="15">
        <v>41827</v>
      </c>
      <c r="F731" s="2"/>
      <c r="G731" s="2"/>
      <c r="H731" s="2">
        <f t="shared" si="66"/>
        <v>1</v>
      </c>
      <c r="I731" s="2"/>
      <c r="J731" s="100" t="s">
        <v>9179</v>
      </c>
      <c r="K731" s="2" t="str">
        <f t="shared" si="71"/>
        <v>J6391</v>
      </c>
      <c r="L731" s="2" t="str">
        <f t="shared" si="67"/>
        <v>J63.9.1 - News agency activities</v>
      </c>
      <c r="M731" s="2"/>
      <c r="N731" s="2" t="s">
        <v>359</v>
      </c>
      <c r="O731" s="2" t="s">
        <v>2286</v>
      </c>
      <c r="P731" s="2" t="s">
        <v>6116</v>
      </c>
      <c r="Q731" s="2"/>
      <c r="R731" s="2"/>
      <c r="S731" s="15">
        <f t="shared" si="68"/>
        <v>41827</v>
      </c>
      <c r="T731" s="15" t="str">
        <f t="shared" si="69"/>
        <v/>
      </c>
      <c r="U731" s="15" t="str">
        <f t="shared" si="70"/>
        <v/>
      </c>
      <c r="V731" s="2"/>
    </row>
    <row r="732" spans="1:22">
      <c r="A732" s="18" t="s">
        <v>9181</v>
      </c>
      <c r="B732" s="2" t="s">
        <v>5880</v>
      </c>
      <c r="C732" s="2"/>
      <c r="D732" s="2" t="s">
        <v>2286</v>
      </c>
      <c r="E732" s="15">
        <v>41827</v>
      </c>
      <c r="F732" s="2"/>
      <c r="G732" s="2"/>
      <c r="H732" s="2">
        <f t="shared" si="66"/>
        <v>1</v>
      </c>
      <c r="I732" s="2"/>
      <c r="J732" s="100" t="s">
        <v>9180</v>
      </c>
      <c r="K732" s="2" t="str">
        <f t="shared" si="71"/>
        <v>J6399</v>
      </c>
      <c r="L732" s="2" t="str">
        <f t="shared" si="67"/>
        <v>J63.9.9 - Other information service activities n.e.c.</v>
      </c>
      <c r="M732" s="2"/>
      <c r="N732" s="2" t="s">
        <v>359</v>
      </c>
      <c r="O732" s="2" t="s">
        <v>2286</v>
      </c>
      <c r="P732" s="2" t="s">
        <v>6116</v>
      </c>
      <c r="Q732" s="2"/>
      <c r="R732" s="2"/>
      <c r="S732" s="15">
        <f t="shared" si="68"/>
        <v>41827</v>
      </c>
      <c r="T732" s="15" t="str">
        <f t="shared" si="69"/>
        <v/>
      </c>
      <c r="U732" s="15" t="str">
        <f t="shared" si="70"/>
        <v/>
      </c>
      <c r="V732" s="2"/>
    </row>
    <row r="733" spans="1:22">
      <c r="A733" s="2" t="s">
        <v>9182</v>
      </c>
      <c r="B733" s="2" t="s">
        <v>5849</v>
      </c>
      <c r="C733" s="2"/>
      <c r="D733" s="2" t="s">
        <v>2286</v>
      </c>
      <c r="E733" s="15">
        <v>41827</v>
      </c>
      <c r="F733" s="2"/>
      <c r="G733" s="2"/>
      <c r="H733" s="2">
        <f t="shared" si="66"/>
        <v>1</v>
      </c>
      <c r="I733" s="2"/>
      <c r="J733" s="19" t="s">
        <v>9181</v>
      </c>
      <c r="K733" s="2" t="str">
        <f t="shared" si="71"/>
        <v>K</v>
      </c>
      <c r="L733" s="2" t="str">
        <f t="shared" si="67"/>
        <v>K - Financial and insurance activities</v>
      </c>
      <c r="M733" s="2" t="s">
        <v>358</v>
      </c>
      <c r="N733" s="2" t="s">
        <v>359</v>
      </c>
      <c r="O733" s="2" t="s">
        <v>2286</v>
      </c>
      <c r="P733" s="2" t="s">
        <v>627</v>
      </c>
      <c r="Q733" s="2"/>
      <c r="R733" s="2"/>
      <c r="S733" s="15">
        <f t="shared" si="68"/>
        <v>41827</v>
      </c>
      <c r="T733" s="15" t="str">
        <f t="shared" si="69"/>
        <v/>
      </c>
      <c r="U733" s="15" t="str">
        <f t="shared" si="70"/>
        <v/>
      </c>
      <c r="V733" s="2"/>
    </row>
    <row r="734" spans="1:22">
      <c r="A734" s="2" t="s">
        <v>9183</v>
      </c>
      <c r="B734" s="2" t="s">
        <v>5850</v>
      </c>
      <c r="C734" s="2"/>
      <c r="D734" s="2" t="s">
        <v>2286</v>
      </c>
      <c r="E734" s="15">
        <v>41827</v>
      </c>
      <c r="F734" s="2"/>
      <c r="G734" s="2"/>
      <c r="H734" s="2">
        <f t="shared" si="66"/>
        <v>1</v>
      </c>
      <c r="I734" s="2"/>
      <c r="J734" s="21" t="s">
        <v>9182</v>
      </c>
      <c r="K734" s="2" t="str">
        <f t="shared" si="71"/>
        <v>K64</v>
      </c>
      <c r="L734" s="2" t="str">
        <f t="shared" si="67"/>
        <v>K64 - Financial service activities, except insurance and pension funding</v>
      </c>
      <c r="M734" s="2" t="s">
        <v>358</v>
      </c>
      <c r="N734" s="2" t="s">
        <v>359</v>
      </c>
      <c r="O734" s="2" t="s">
        <v>2286</v>
      </c>
      <c r="P734" s="2" t="s">
        <v>627</v>
      </c>
      <c r="Q734" s="2"/>
      <c r="R734" s="2"/>
      <c r="S734" s="15">
        <f t="shared" si="68"/>
        <v>41827</v>
      </c>
      <c r="T734" s="15" t="str">
        <f t="shared" si="69"/>
        <v/>
      </c>
      <c r="U734" s="15" t="str">
        <f t="shared" si="70"/>
        <v/>
      </c>
      <c r="V734" s="2"/>
    </row>
    <row r="735" spans="1:22">
      <c r="A735" s="2" t="s">
        <v>9184</v>
      </c>
      <c r="B735" s="2" t="s">
        <v>5851</v>
      </c>
      <c r="C735" s="2"/>
      <c r="D735" s="2" t="s">
        <v>2286</v>
      </c>
      <c r="E735" s="15">
        <v>41827</v>
      </c>
      <c r="F735" s="2"/>
      <c r="G735" s="2"/>
      <c r="H735" s="2">
        <f t="shared" si="66"/>
        <v>1</v>
      </c>
      <c r="I735" s="2"/>
      <c r="J735" s="22" t="s">
        <v>9183</v>
      </c>
      <c r="K735" s="2" t="str">
        <f t="shared" si="71"/>
        <v>K641</v>
      </c>
      <c r="L735" s="2" t="str">
        <f t="shared" si="67"/>
        <v>K64.1 - Monetary intermediation</v>
      </c>
      <c r="M735" s="2" t="s">
        <v>358</v>
      </c>
      <c r="N735" s="2" t="s">
        <v>359</v>
      </c>
      <c r="O735" s="2" t="s">
        <v>2286</v>
      </c>
      <c r="P735" s="2" t="s">
        <v>627</v>
      </c>
      <c r="Q735" s="2"/>
      <c r="R735" s="2"/>
      <c r="S735" s="15">
        <f t="shared" si="68"/>
        <v>41827</v>
      </c>
      <c r="T735" s="15" t="str">
        <f t="shared" si="69"/>
        <v/>
      </c>
      <c r="U735" s="15" t="str">
        <f t="shared" si="70"/>
        <v/>
      </c>
      <c r="V735" s="2"/>
    </row>
    <row r="736" spans="1:22">
      <c r="A736" s="2" t="s">
        <v>9185</v>
      </c>
      <c r="B736" s="2" t="s">
        <v>5852</v>
      </c>
      <c r="C736" s="2"/>
      <c r="D736" s="2" t="s">
        <v>2286</v>
      </c>
      <c r="E736" s="15">
        <v>41827</v>
      </c>
      <c r="F736" s="2"/>
      <c r="G736" s="2"/>
      <c r="H736" s="2">
        <f t="shared" si="66"/>
        <v>1</v>
      </c>
      <c r="I736" s="2"/>
      <c r="J736" s="100" t="s">
        <v>9184</v>
      </c>
      <c r="K736" s="2" t="str">
        <f t="shared" si="71"/>
        <v>K6411</v>
      </c>
      <c r="L736" s="2" t="str">
        <f t="shared" si="67"/>
        <v>K64.1.1 - Central banking</v>
      </c>
      <c r="M736" s="2"/>
      <c r="N736" s="2" t="s">
        <v>359</v>
      </c>
      <c r="O736" s="2" t="s">
        <v>2286</v>
      </c>
      <c r="P736" s="2" t="s">
        <v>6116</v>
      </c>
      <c r="Q736" s="2"/>
      <c r="R736" s="2"/>
      <c r="S736" s="15">
        <f t="shared" si="68"/>
        <v>41827</v>
      </c>
      <c r="T736" s="15" t="str">
        <f t="shared" si="69"/>
        <v/>
      </c>
      <c r="U736" s="15" t="str">
        <f t="shared" si="70"/>
        <v/>
      </c>
      <c r="V736" s="2"/>
    </row>
    <row r="737" spans="1:22">
      <c r="A737" s="2" t="s">
        <v>9186</v>
      </c>
      <c r="B737" s="2" t="s">
        <v>5853</v>
      </c>
      <c r="C737" s="2"/>
      <c r="D737" s="2" t="s">
        <v>2286</v>
      </c>
      <c r="E737" s="15">
        <v>41827</v>
      </c>
      <c r="F737" s="2"/>
      <c r="G737" s="2"/>
      <c r="H737" s="2">
        <f t="shared" si="66"/>
        <v>1</v>
      </c>
      <c r="I737" s="2"/>
      <c r="J737" s="100" t="s">
        <v>9185</v>
      </c>
      <c r="K737" s="2" t="str">
        <f t="shared" si="71"/>
        <v>K6419</v>
      </c>
      <c r="L737" s="2" t="str">
        <f t="shared" si="67"/>
        <v>K64.1.9 - Other monetary intermediation</v>
      </c>
      <c r="M737" s="2"/>
      <c r="N737" s="2" t="s">
        <v>359</v>
      </c>
      <c r="O737" s="2" t="s">
        <v>2286</v>
      </c>
      <c r="P737" s="2" t="s">
        <v>6116</v>
      </c>
      <c r="Q737" s="2"/>
      <c r="R737" s="2"/>
      <c r="S737" s="15">
        <f t="shared" si="68"/>
        <v>41827</v>
      </c>
      <c r="T737" s="15" t="str">
        <f t="shared" si="69"/>
        <v/>
      </c>
      <c r="U737" s="15" t="str">
        <f t="shared" si="70"/>
        <v/>
      </c>
      <c r="V737" s="2"/>
    </row>
    <row r="738" spans="1:22">
      <c r="A738" s="2" t="s">
        <v>9187</v>
      </c>
      <c r="B738" s="2" t="s">
        <v>5854</v>
      </c>
      <c r="C738" s="2"/>
      <c r="D738" s="2" t="s">
        <v>2286</v>
      </c>
      <c r="E738" s="15">
        <v>41827</v>
      </c>
      <c r="F738" s="2"/>
      <c r="G738" s="2"/>
      <c r="H738" s="2">
        <f t="shared" si="66"/>
        <v>1</v>
      </c>
      <c r="I738" s="2"/>
      <c r="J738" s="22" t="s">
        <v>9186</v>
      </c>
      <c r="K738" s="2" t="str">
        <f t="shared" si="71"/>
        <v>K642</v>
      </c>
      <c r="L738" s="2" t="str">
        <f t="shared" si="67"/>
        <v>K64.2 - Activities of holding companies</v>
      </c>
      <c r="M738" s="2" t="s">
        <v>358</v>
      </c>
      <c r="N738" s="2" t="s">
        <v>359</v>
      </c>
      <c r="O738" s="2" t="s">
        <v>2286</v>
      </c>
      <c r="P738" s="2" t="s">
        <v>627</v>
      </c>
      <c r="Q738" s="2"/>
      <c r="R738" s="2"/>
      <c r="S738" s="15">
        <f t="shared" si="68"/>
        <v>41827</v>
      </c>
      <c r="T738" s="15" t="str">
        <f t="shared" si="69"/>
        <v/>
      </c>
      <c r="U738" s="15" t="str">
        <f t="shared" si="70"/>
        <v/>
      </c>
      <c r="V738" s="2"/>
    </row>
    <row r="739" spans="1:22">
      <c r="A739" s="2" t="s">
        <v>9188</v>
      </c>
      <c r="B739" s="2" t="s">
        <v>5855</v>
      </c>
      <c r="C739" s="2"/>
      <c r="D739" s="2" t="s">
        <v>2286</v>
      </c>
      <c r="E739" s="15">
        <v>41827</v>
      </c>
      <c r="F739" s="2"/>
      <c r="G739" s="2"/>
      <c r="H739" s="2">
        <f t="shared" si="66"/>
        <v>1</v>
      </c>
      <c r="I739" s="2"/>
      <c r="J739" s="100" t="s">
        <v>9187</v>
      </c>
      <c r="K739" s="2" t="str">
        <f t="shared" si="71"/>
        <v>K6420</v>
      </c>
      <c r="L739" s="2" t="str">
        <f t="shared" si="67"/>
        <v>K64.2.0 - Activities of holding companies</v>
      </c>
      <c r="M739" s="2"/>
      <c r="N739" s="2" t="s">
        <v>359</v>
      </c>
      <c r="O739" s="2" t="s">
        <v>2286</v>
      </c>
      <c r="P739" s="2" t="s">
        <v>6116</v>
      </c>
      <c r="Q739" s="2"/>
      <c r="R739" s="2"/>
      <c r="S739" s="15">
        <f t="shared" si="68"/>
        <v>41827</v>
      </c>
      <c r="T739" s="15" t="str">
        <f t="shared" si="69"/>
        <v/>
      </c>
      <c r="U739" s="15" t="str">
        <f t="shared" si="70"/>
        <v/>
      </c>
      <c r="V739" s="2"/>
    </row>
    <row r="740" spans="1:22">
      <c r="A740" s="2" t="s">
        <v>9189</v>
      </c>
      <c r="B740" s="2" t="s">
        <v>5856</v>
      </c>
      <c r="C740" s="2"/>
      <c r="D740" s="2" t="s">
        <v>2286</v>
      </c>
      <c r="E740" s="15">
        <v>41827</v>
      </c>
      <c r="F740" s="2"/>
      <c r="G740" s="2"/>
      <c r="H740" s="2">
        <f t="shared" si="66"/>
        <v>1</v>
      </c>
      <c r="I740" s="2"/>
      <c r="J740" s="22" t="s">
        <v>9188</v>
      </c>
      <c r="K740" s="2" t="str">
        <f t="shared" si="71"/>
        <v>K643</v>
      </c>
      <c r="L740" s="2" t="str">
        <f t="shared" si="67"/>
        <v>K64.3 - Trusts, funds and similar financial entities</v>
      </c>
      <c r="M740" s="2" t="s">
        <v>358</v>
      </c>
      <c r="N740" s="2" t="s">
        <v>359</v>
      </c>
      <c r="O740" s="2" t="s">
        <v>2286</v>
      </c>
      <c r="P740" s="2" t="s">
        <v>627</v>
      </c>
      <c r="Q740" s="2"/>
      <c r="R740" s="2"/>
      <c r="S740" s="15">
        <f t="shared" si="68"/>
        <v>41827</v>
      </c>
      <c r="T740" s="15" t="str">
        <f t="shared" si="69"/>
        <v/>
      </c>
      <c r="U740" s="15" t="str">
        <f t="shared" si="70"/>
        <v/>
      </c>
      <c r="V740" s="2"/>
    </row>
    <row r="741" spans="1:22">
      <c r="A741" s="2" t="s">
        <v>9190</v>
      </c>
      <c r="B741" s="2" t="s">
        <v>5857</v>
      </c>
      <c r="C741" s="2"/>
      <c r="D741" s="2" t="s">
        <v>2286</v>
      </c>
      <c r="E741" s="15">
        <v>41827</v>
      </c>
      <c r="F741" s="2"/>
      <c r="G741" s="2"/>
      <c r="H741" s="2">
        <f t="shared" si="66"/>
        <v>1</v>
      </c>
      <c r="I741" s="2"/>
      <c r="J741" s="100" t="s">
        <v>9189</v>
      </c>
      <c r="K741" s="2" t="str">
        <f t="shared" si="71"/>
        <v>K6430</v>
      </c>
      <c r="L741" s="2" t="str">
        <f t="shared" si="67"/>
        <v>K64.3.0 - Trusts, funds and similar financial entities</v>
      </c>
      <c r="M741" s="2"/>
      <c r="N741" s="2" t="s">
        <v>359</v>
      </c>
      <c r="O741" s="2" t="s">
        <v>2286</v>
      </c>
      <c r="P741" s="2" t="s">
        <v>6116</v>
      </c>
      <c r="Q741" s="2"/>
      <c r="R741" s="2"/>
      <c r="S741" s="15">
        <f t="shared" si="68"/>
        <v>41827</v>
      </c>
      <c r="T741" s="15" t="str">
        <f t="shared" si="69"/>
        <v/>
      </c>
      <c r="U741" s="15" t="str">
        <f t="shared" si="70"/>
        <v/>
      </c>
      <c r="V741" s="2"/>
    </row>
    <row r="742" spans="1:22">
      <c r="A742" s="2" t="s">
        <v>9191</v>
      </c>
      <c r="B742" s="2" t="s">
        <v>5858</v>
      </c>
      <c r="C742" s="2"/>
      <c r="D742" s="2" t="s">
        <v>2286</v>
      </c>
      <c r="E742" s="15">
        <v>41827</v>
      </c>
      <c r="F742" s="2"/>
      <c r="G742" s="2"/>
      <c r="H742" s="2">
        <f t="shared" si="66"/>
        <v>1</v>
      </c>
      <c r="I742" s="2"/>
      <c r="J742" s="22" t="s">
        <v>9190</v>
      </c>
      <c r="K742" s="2" t="str">
        <f t="shared" si="71"/>
        <v>K649</v>
      </c>
      <c r="L742" s="2" t="str">
        <f t="shared" si="67"/>
        <v>K64.9 - Other financial service activities, except insurance and pension funding</v>
      </c>
      <c r="M742" s="2" t="s">
        <v>358</v>
      </c>
      <c r="N742" s="2" t="s">
        <v>359</v>
      </c>
      <c r="O742" s="2" t="s">
        <v>2286</v>
      </c>
      <c r="P742" s="2" t="s">
        <v>627</v>
      </c>
      <c r="Q742" s="2"/>
      <c r="R742" s="2"/>
      <c r="S742" s="15">
        <f t="shared" si="68"/>
        <v>41827</v>
      </c>
      <c r="T742" s="15" t="str">
        <f t="shared" si="69"/>
        <v/>
      </c>
      <c r="U742" s="15" t="str">
        <f t="shared" si="70"/>
        <v/>
      </c>
      <c r="V742" s="2"/>
    </row>
    <row r="743" spans="1:22">
      <c r="A743" s="2" t="s">
        <v>9192</v>
      </c>
      <c r="B743" s="2" t="s">
        <v>5859</v>
      </c>
      <c r="C743" s="2"/>
      <c r="D743" s="2" t="s">
        <v>2286</v>
      </c>
      <c r="E743" s="15">
        <v>41827</v>
      </c>
      <c r="F743" s="2"/>
      <c r="G743" s="2"/>
      <c r="H743" s="2">
        <f t="shared" si="66"/>
        <v>1</v>
      </c>
      <c r="I743" s="2"/>
      <c r="J743" s="100" t="s">
        <v>9191</v>
      </c>
      <c r="K743" s="2" t="str">
        <f t="shared" si="71"/>
        <v>K6491</v>
      </c>
      <c r="L743" s="2" t="str">
        <f t="shared" si="67"/>
        <v>K64.9.1 - Financial leasing</v>
      </c>
      <c r="M743" s="2"/>
      <c r="N743" s="2" t="s">
        <v>359</v>
      </c>
      <c r="O743" s="2" t="s">
        <v>2286</v>
      </c>
      <c r="P743" s="2" t="s">
        <v>6116</v>
      </c>
      <c r="Q743" s="2"/>
      <c r="R743" s="2"/>
      <c r="S743" s="15">
        <f t="shared" si="68"/>
        <v>41827</v>
      </c>
      <c r="T743" s="15" t="str">
        <f t="shared" si="69"/>
        <v/>
      </c>
      <c r="U743" s="15" t="str">
        <f t="shared" si="70"/>
        <v/>
      </c>
      <c r="V743" s="2"/>
    </row>
    <row r="744" spans="1:22">
      <c r="A744" s="2" t="s">
        <v>9193</v>
      </c>
      <c r="B744" s="2" t="s">
        <v>5860</v>
      </c>
      <c r="C744" s="2"/>
      <c r="D744" s="2" t="s">
        <v>2286</v>
      </c>
      <c r="E744" s="15">
        <v>41827</v>
      </c>
      <c r="F744" s="2"/>
      <c r="G744" s="2"/>
      <c r="H744" s="2">
        <f t="shared" si="66"/>
        <v>1</v>
      </c>
      <c r="I744" s="2"/>
      <c r="J744" s="100" t="s">
        <v>9192</v>
      </c>
      <c r="K744" s="2" t="str">
        <f t="shared" si="71"/>
        <v>K6492</v>
      </c>
      <c r="L744" s="2" t="str">
        <f t="shared" si="67"/>
        <v>K64.9.2 - Other credit granting</v>
      </c>
      <c r="M744" s="2"/>
      <c r="N744" s="2" t="s">
        <v>359</v>
      </c>
      <c r="O744" s="2" t="s">
        <v>2286</v>
      </c>
      <c r="P744" s="2" t="s">
        <v>6116</v>
      </c>
      <c r="Q744" s="2"/>
      <c r="R744" s="2"/>
      <c r="S744" s="15">
        <f t="shared" si="68"/>
        <v>41827</v>
      </c>
      <c r="T744" s="15" t="str">
        <f t="shared" si="69"/>
        <v/>
      </c>
      <c r="U744" s="15" t="str">
        <f t="shared" si="70"/>
        <v/>
      </c>
      <c r="V744" s="2"/>
    </row>
    <row r="745" spans="1:22">
      <c r="A745" s="2" t="s">
        <v>9194</v>
      </c>
      <c r="B745" s="2" t="s">
        <v>5861</v>
      </c>
      <c r="C745" s="2"/>
      <c r="D745" s="2" t="s">
        <v>2286</v>
      </c>
      <c r="E745" s="15">
        <v>41827</v>
      </c>
      <c r="F745" s="2"/>
      <c r="G745" s="2"/>
      <c r="H745" s="2">
        <f t="shared" si="66"/>
        <v>1</v>
      </c>
      <c r="I745" s="2"/>
      <c r="J745" s="100" t="s">
        <v>9193</v>
      </c>
      <c r="K745" s="2" t="str">
        <f t="shared" si="71"/>
        <v>K6499</v>
      </c>
      <c r="L745" s="2" t="str">
        <f t="shared" si="67"/>
        <v>K64.9.9 - Other financial service activities, except insurance and pension funding n.e.c.</v>
      </c>
      <c r="M745" s="2"/>
      <c r="N745" s="2" t="s">
        <v>359</v>
      </c>
      <c r="O745" s="2" t="s">
        <v>2286</v>
      </c>
      <c r="P745" s="2" t="s">
        <v>6116</v>
      </c>
      <c r="Q745" s="2"/>
      <c r="R745" s="2"/>
      <c r="S745" s="15">
        <f t="shared" si="68"/>
        <v>41827</v>
      </c>
      <c r="T745" s="15" t="str">
        <f t="shared" si="69"/>
        <v/>
      </c>
      <c r="U745" s="15" t="str">
        <f t="shared" si="70"/>
        <v/>
      </c>
      <c r="V745" s="2"/>
    </row>
    <row r="746" spans="1:22">
      <c r="A746" s="2" t="s">
        <v>9195</v>
      </c>
      <c r="B746" s="2" t="s">
        <v>5862</v>
      </c>
      <c r="C746" s="2"/>
      <c r="D746" s="2" t="s">
        <v>2286</v>
      </c>
      <c r="E746" s="15">
        <v>41827</v>
      </c>
      <c r="F746" s="2"/>
      <c r="G746" s="2"/>
      <c r="H746" s="2">
        <f t="shared" si="66"/>
        <v>1</v>
      </c>
      <c r="I746" s="2"/>
      <c r="J746" s="21" t="s">
        <v>9194</v>
      </c>
      <c r="K746" s="2" t="str">
        <f t="shared" si="71"/>
        <v>K65</v>
      </c>
      <c r="L746" s="2" t="str">
        <f t="shared" si="67"/>
        <v>K65 - Insurance, reinsurance and pension funding, except compulsory social security</v>
      </c>
      <c r="M746" s="2" t="s">
        <v>358</v>
      </c>
      <c r="N746" s="2" t="s">
        <v>359</v>
      </c>
      <c r="O746" s="2" t="s">
        <v>2286</v>
      </c>
      <c r="P746" s="2" t="s">
        <v>627</v>
      </c>
      <c r="Q746" s="2"/>
      <c r="R746" s="2"/>
      <c r="S746" s="15">
        <f t="shared" si="68"/>
        <v>41827</v>
      </c>
      <c r="T746" s="15" t="str">
        <f t="shared" si="69"/>
        <v/>
      </c>
      <c r="U746" s="15" t="str">
        <f t="shared" si="70"/>
        <v/>
      </c>
      <c r="V746" s="2"/>
    </row>
    <row r="747" spans="1:22">
      <c r="A747" s="2" t="s">
        <v>9196</v>
      </c>
      <c r="B747" s="2" t="s">
        <v>5863</v>
      </c>
      <c r="C747" s="2"/>
      <c r="D747" s="2" t="s">
        <v>2286</v>
      </c>
      <c r="E747" s="15">
        <v>41827</v>
      </c>
      <c r="F747" s="2"/>
      <c r="G747" s="2"/>
      <c r="H747" s="2">
        <f t="shared" si="66"/>
        <v>1</v>
      </c>
      <c r="I747" s="2"/>
      <c r="J747" s="22" t="s">
        <v>9195</v>
      </c>
      <c r="K747" s="2" t="str">
        <f t="shared" si="71"/>
        <v>K651</v>
      </c>
      <c r="L747" s="2" t="str">
        <f t="shared" si="67"/>
        <v>K65.1 - Insurance</v>
      </c>
      <c r="M747" s="2" t="s">
        <v>358</v>
      </c>
      <c r="N747" s="2" t="s">
        <v>359</v>
      </c>
      <c r="O747" s="2" t="s">
        <v>2286</v>
      </c>
      <c r="P747" s="2" t="s">
        <v>627</v>
      </c>
      <c r="Q747" s="2"/>
      <c r="R747" s="2"/>
      <c r="S747" s="15">
        <f t="shared" si="68"/>
        <v>41827</v>
      </c>
      <c r="T747" s="15" t="str">
        <f t="shared" si="69"/>
        <v/>
      </c>
      <c r="U747" s="15" t="str">
        <f t="shared" si="70"/>
        <v/>
      </c>
      <c r="V747" s="2"/>
    </row>
    <row r="748" spans="1:22">
      <c r="A748" s="2" t="s">
        <v>9197</v>
      </c>
      <c r="B748" s="2" t="s">
        <v>5864</v>
      </c>
      <c r="C748" s="2"/>
      <c r="D748" s="2" t="s">
        <v>2286</v>
      </c>
      <c r="E748" s="15">
        <v>41827</v>
      </c>
      <c r="F748" s="2"/>
      <c r="G748" s="2"/>
      <c r="H748" s="2">
        <f t="shared" si="66"/>
        <v>1</v>
      </c>
      <c r="I748" s="2"/>
      <c r="J748" s="100" t="s">
        <v>9196</v>
      </c>
      <c r="K748" s="2" t="str">
        <f t="shared" si="71"/>
        <v>K6511</v>
      </c>
      <c r="L748" s="2" t="str">
        <f t="shared" si="67"/>
        <v>K65.1.1 - Life insurance</v>
      </c>
      <c r="M748" s="2"/>
      <c r="N748" s="2" t="s">
        <v>359</v>
      </c>
      <c r="O748" s="2" t="s">
        <v>2286</v>
      </c>
      <c r="P748" s="2" t="s">
        <v>6116</v>
      </c>
      <c r="Q748" s="2"/>
      <c r="R748" s="2"/>
      <c r="S748" s="15">
        <f t="shared" si="68"/>
        <v>41827</v>
      </c>
      <c r="T748" s="15" t="str">
        <f t="shared" si="69"/>
        <v/>
      </c>
      <c r="U748" s="15" t="str">
        <f t="shared" si="70"/>
        <v/>
      </c>
      <c r="V748" s="2"/>
    </row>
    <row r="749" spans="1:22">
      <c r="A749" s="2" t="s">
        <v>9198</v>
      </c>
      <c r="B749" s="2" t="s">
        <v>5865</v>
      </c>
      <c r="C749" s="2"/>
      <c r="D749" s="2" t="s">
        <v>2286</v>
      </c>
      <c r="E749" s="15">
        <v>41827</v>
      </c>
      <c r="F749" s="2"/>
      <c r="G749" s="2"/>
      <c r="H749" s="2">
        <f t="shared" si="66"/>
        <v>1</v>
      </c>
      <c r="I749" s="2"/>
      <c r="J749" s="100" t="s">
        <v>9197</v>
      </c>
      <c r="K749" s="2" t="str">
        <f t="shared" si="71"/>
        <v>K6512</v>
      </c>
      <c r="L749" s="2" t="str">
        <f t="shared" si="67"/>
        <v>K65.1.2 - Non-life insurance</v>
      </c>
      <c r="M749" s="2"/>
      <c r="N749" s="2" t="s">
        <v>359</v>
      </c>
      <c r="O749" s="2" t="s">
        <v>2286</v>
      </c>
      <c r="P749" s="2" t="s">
        <v>6116</v>
      </c>
      <c r="Q749" s="2"/>
      <c r="R749" s="2"/>
      <c r="S749" s="15">
        <f t="shared" si="68"/>
        <v>41827</v>
      </c>
      <c r="T749" s="15" t="str">
        <f t="shared" si="69"/>
        <v/>
      </c>
      <c r="U749" s="15" t="str">
        <f t="shared" si="70"/>
        <v/>
      </c>
      <c r="V749" s="2"/>
    </row>
    <row r="750" spans="1:22">
      <c r="A750" s="2" t="s">
        <v>9199</v>
      </c>
      <c r="B750" s="2" t="s">
        <v>5866</v>
      </c>
      <c r="C750" s="2"/>
      <c r="D750" s="2" t="s">
        <v>2286</v>
      </c>
      <c r="E750" s="15">
        <v>41827</v>
      </c>
      <c r="F750" s="2"/>
      <c r="G750" s="2"/>
      <c r="H750" s="2">
        <f t="shared" si="66"/>
        <v>1</v>
      </c>
      <c r="I750" s="2"/>
      <c r="J750" s="22" t="s">
        <v>9198</v>
      </c>
      <c r="K750" s="2" t="str">
        <f t="shared" si="71"/>
        <v>K652</v>
      </c>
      <c r="L750" s="2" t="str">
        <f t="shared" si="67"/>
        <v>K65.2 - Reinsurance</v>
      </c>
      <c r="M750" s="2" t="s">
        <v>358</v>
      </c>
      <c r="N750" s="2" t="s">
        <v>359</v>
      </c>
      <c r="O750" s="2" t="s">
        <v>2286</v>
      </c>
      <c r="P750" s="2" t="s">
        <v>627</v>
      </c>
      <c r="Q750" s="2"/>
      <c r="R750" s="2"/>
      <c r="S750" s="15">
        <f t="shared" si="68"/>
        <v>41827</v>
      </c>
      <c r="T750" s="15" t="str">
        <f t="shared" si="69"/>
        <v/>
      </c>
      <c r="U750" s="15" t="str">
        <f t="shared" si="70"/>
        <v/>
      </c>
      <c r="V750" s="2"/>
    </row>
    <row r="751" spans="1:22">
      <c r="A751" s="2" t="s">
        <v>9200</v>
      </c>
      <c r="B751" s="2" t="s">
        <v>5867</v>
      </c>
      <c r="C751" s="2"/>
      <c r="D751" s="2" t="s">
        <v>2286</v>
      </c>
      <c r="E751" s="15">
        <v>41827</v>
      </c>
      <c r="F751" s="2"/>
      <c r="G751" s="2"/>
      <c r="H751" s="2">
        <f t="shared" si="66"/>
        <v>1</v>
      </c>
      <c r="I751" s="2"/>
      <c r="J751" s="100" t="s">
        <v>9199</v>
      </c>
      <c r="K751" s="2" t="str">
        <f t="shared" si="71"/>
        <v>K6520</v>
      </c>
      <c r="L751" s="2" t="str">
        <f t="shared" si="67"/>
        <v>K65.2.0 - Reinsurance</v>
      </c>
      <c r="M751" s="2"/>
      <c r="N751" s="2" t="s">
        <v>359</v>
      </c>
      <c r="O751" s="2" t="s">
        <v>2286</v>
      </c>
      <c r="P751" s="2" t="s">
        <v>6116</v>
      </c>
      <c r="Q751" s="2"/>
      <c r="R751" s="2"/>
      <c r="S751" s="15">
        <f t="shared" si="68"/>
        <v>41827</v>
      </c>
      <c r="T751" s="15" t="str">
        <f t="shared" si="69"/>
        <v/>
      </c>
      <c r="U751" s="15" t="str">
        <f t="shared" si="70"/>
        <v/>
      </c>
      <c r="V751" s="2"/>
    </row>
    <row r="752" spans="1:22">
      <c r="A752" s="2" t="s">
        <v>9201</v>
      </c>
      <c r="B752" s="2" t="s">
        <v>5868</v>
      </c>
      <c r="C752" s="2"/>
      <c r="D752" s="2" t="s">
        <v>2286</v>
      </c>
      <c r="E752" s="15">
        <v>41827</v>
      </c>
      <c r="F752" s="2"/>
      <c r="G752" s="2"/>
      <c r="H752" s="2">
        <f t="shared" si="66"/>
        <v>1</v>
      </c>
      <c r="I752" s="2"/>
      <c r="J752" s="22" t="s">
        <v>9200</v>
      </c>
      <c r="K752" s="2" t="str">
        <f t="shared" si="71"/>
        <v>K653</v>
      </c>
      <c r="L752" s="2" t="str">
        <f t="shared" si="67"/>
        <v>K65.3 - Pension funding</v>
      </c>
      <c r="M752" s="2" t="s">
        <v>358</v>
      </c>
      <c r="N752" s="2" t="s">
        <v>359</v>
      </c>
      <c r="O752" s="2" t="s">
        <v>2286</v>
      </c>
      <c r="P752" s="2" t="s">
        <v>627</v>
      </c>
      <c r="Q752" s="2"/>
      <c r="R752" s="2"/>
      <c r="S752" s="15">
        <f t="shared" si="68"/>
        <v>41827</v>
      </c>
      <c r="T752" s="15" t="str">
        <f t="shared" si="69"/>
        <v/>
      </c>
      <c r="U752" s="15" t="str">
        <f t="shared" si="70"/>
        <v/>
      </c>
      <c r="V752" s="2"/>
    </row>
    <row r="753" spans="1:22">
      <c r="A753" s="2" t="s">
        <v>9202</v>
      </c>
      <c r="B753" s="2" t="s">
        <v>5869</v>
      </c>
      <c r="C753" s="2"/>
      <c r="D753" s="2" t="s">
        <v>2286</v>
      </c>
      <c r="E753" s="15">
        <v>41827</v>
      </c>
      <c r="F753" s="2"/>
      <c r="G753" s="2"/>
      <c r="H753" s="2">
        <f t="shared" si="66"/>
        <v>1</v>
      </c>
      <c r="I753" s="2"/>
      <c r="J753" s="100" t="s">
        <v>9201</v>
      </c>
      <c r="K753" s="2" t="str">
        <f t="shared" si="71"/>
        <v>K6530</v>
      </c>
      <c r="L753" s="2" t="str">
        <f t="shared" si="67"/>
        <v>K65.3.0 - Pension funding</v>
      </c>
      <c r="M753" s="2"/>
      <c r="N753" s="2" t="s">
        <v>359</v>
      </c>
      <c r="O753" s="2" t="s">
        <v>2286</v>
      </c>
      <c r="P753" s="2" t="s">
        <v>6116</v>
      </c>
      <c r="Q753" s="2"/>
      <c r="R753" s="2"/>
      <c r="S753" s="15">
        <f t="shared" si="68"/>
        <v>41827</v>
      </c>
      <c r="T753" s="15" t="str">
        <f t="shared" si="69"/>
        <v/>
      </c>
      <c r="U753" s="15" t="str">
        <f t="shared" si="70"/>
        <v/>
      </c>
      <c r="V753" s="2"/>
    </row>
    <row r="754" spans="1:22">
      <c r="A754" s="2" t="s">
        <v>9203</v>
      </c>
      <c r="B754" s="2" t="s">
        <v>5870</v>
      </c>
      <c r="C754" s="2"/>
      <c r="D754" s="2" t="s">
        <v>2286</v>
      </c>
      <c r="E754" s="15">
        <v>41827</v>
      </c>
      <c r="F754" s="2"/>
      <c r="G754" s="2"/>
      <c r="H754" s="2">
        <f t="shared" si="66"/>
        <v>1</v>
      </c>
      <c r="I754" s="2"/>
      <c r="J754" s="21" t="s">
        <v>9202</v>
      </c>
      <c r="K754" s="2" t="str">
        <f t="shared" si="71"/>
        <v>K66</v>
      </c>
      <c r="L754" s="2" t="str">
        <f t="shared" si="67"/>
        <v>K66 - Activities auxiliary to financial services and insurance activities</v>
      </c>
      <c r="M754" s="2" t="s">
        <v>358</v>
      </c>
      <c r="N754" s="2" t="s">
        <v>359</v>
      </c>
      <c r="O754" s="2" t="s">
        <v>2286</v>
      </c>
      <c r="P754" s="2" t="s">
        <v>627</v>
      </c>
      <c r="Q754" s="2"/>
      <c r="R754" s="2"/>
      <c r="S754" s="15">
        <f t="shared" si="68"/>
        <v>41827</v>
      </c>
      <c r="T754" s="15" t="str">
        <f t="shared" si="69"/>
        <v/>
      </c>
      <c r="U754" s="15" t="str">
        <f t="shared" si="70"/>
        <v/>
      </c>
      <c r="V754" s="2"/>
    </row>
    <row r="755" spans="1:22">
      <c r="A755" s="2" t="s">
        <v>9204</v>
      </c>
      <c r="B755" s="2" t="s">
        <v>5871</v>
      </c>
      <c r="C755" s="2"/>
      <c r="D755" s="2" t="s">
        <v>2286</v>
      </c>
      <c r="E755" s="15">
        <v>41827</v>
      </c>
      <c r="F755" s="2"/>
      <c r="G755" s="2"/>
      <c r="H755" s="2">
        <f t="shared" si="66"/>
        <v>1</v>
      </c>
      <c r="I755" s="2"/>
      <c r="J755" s="22" t="s">
        <v>9203</v>
      </c>
      <c r="K755" s="2" t="str">
        <f t="shared" si="71"/>
        <v>K661</v>
      </c>
      <c r="L755" s="2" t="str">
        <f t="shared" si="67"/>
        <v>K66.1 - Activities auxiliary to financial services, except insurance and pension funding</v>
      </c>
      <c r="M755" s="2" t="s">
        <v>358</v>
      </c>
      <c r="N755" s="2" t="s">
        <v>359</v>
      </c>
      <c r="O755" s="2" t="s">
        <v>2286</v>
      </c>
      <c r="P755" s="2" t="s">
        <v>627</v>
      </c>
      <c r="Q755" s="2"/>
      <c r="R755" s="2"/>
      <c r="S755" s="15">
        <f t="shared" si="68"/>
        <v>41827</v>
      </c>
      <c r="T755" s="15" t="str">
        <f t="shared" si="69"/>
        <v/>
      </c>
      <c r="U755" s="15" t="str">
        <f t="shared" si="70"/>
        <v/>
      </c>
      <c r="V755" s="2"/>
    </row>
    <row r="756" spans="1:22">
      <c r="A756" s="2" t="s">
        <v>9205</v>
      </c>
      <c r="B756" s="2" t="s">
        <v>5872</v>
      </c>
      <c r="C756" s="2"/>
      <c r="D756" s="2" t="s">
        <v>2286</v>
      </c>
      <c r="E756" s="15">
        <v>41827</v>
      </c>
      <c r="F756" s="2"/>
      <c r="G756" s="2"/>
      <c r="H756" s="2">
        <f t="shared" si="66"/>
        <v>1</v>
      </c>
      <c r="I756" s="2"/>
      <c r="J756" s="100" t="s">
        <v>9204</v>
      </c>
      <c r="K756" s="2" t="str">
        <f t="shared" si="71"/>
        <v>K6611</v>
      </c>
      <c r="L756" s="2" t="str">
        <f t="shared" si="67"/>
        <v>K66.1.1 - Administration of financial markets</v>
      </c>
      <c r="M756" s="2"/>
      <c r="N756" s="2" t="s">
        <v>359</v>
      </c>
      <c r="O756" s="2" t="s">
        <v>2286</v>
      </c>
      <c r="P756" s="2" t="s">
        <v>6116</v>
      </c>
      <c r="Q756" s="2"/>
      <c r="R756" s="2"/>
      <c r="S756" s="15">
        <f t="shared" si="68"/>
        <v>41827</v>
      </c>
      <c r="T756" s="15" t="str">
        <f t="shared" si="69"/>
        <v/>
      </c>
      <c r="U756" s="15" t="str">
        <f t="shared" si="70"/>
        <v/>
      </c>
      <c r="V756" s="2"/>
    </row>
    <row r="757" spans="1:22">
      <c r="A757" s="2" t="s">
        <v>9206</v>
      </c>
      <c r="B757" s="2" t="s">
        <v>5873</v>
      </c>
      <c r="C757" s="2"/>
      <c r="D757" s="2" t="s">
        <v>2286</v>
      </c>
      <c r="E757" s="15">
        <v>41827</v>
      </c>
      <c r="F757" s="2"/>
      <c r="G757" s="2"/>
      <c r="H757" s="2">
        <f t="shared" si="66"/>
        <v>1</v>
      </c>
      <c r="I757" s="2"/>
      <c r="J757" s="100" t="s">
        <v>9205</v>
      </c>
      <c r="K757" s="2" t="str">
        <f t="shared" si="71"/>
        <v>K6612</v>
      </c>
      <c r="L757" s="2" t="str">
        <f t="shared" si="67"/>
        <v>K66.1.2 - Security and commodity contracts brokerage</v>
      </c>
      <c r="M757" s="2"/>
      <c r="N757" s="2" t="s">
        <v>359</v>
      </c>
      <c r="O757" s="2" t="s">
        <v>2286</v>
      </c>
      <c r="P757" s="2" t="s">
        <v>6116</v>
      </c>
      <c r="Q757" s="2"/>
      <c r="R757" s="2"/>
      <c r="S757" s="15">
        <f t="shared" si="68"/>
        <v>41827</v>
      </c>
      <c r="T757" s="15" t="str">
        <f t="shared" si="69"/>
        <v/>
      </c>
      <c r="U757" s="15" t="str">
        <f t="shared" si="70"/>
        <v/>
      </c>
      <c r="V757" s="2"/>
    </row>
    <row r="758" spans="1:22">
      <c r="A758" s="2" t="s">
        <v>9207</v>
      </c>
      <c r="B758" s="2" t="s">
        <v>5874</v>
      </c>
      <c r="C758" s="2"/>
      <c r="D758" s="2" t="s">
        <v>2286</v>
      </c>
      <c r="E758" s="15">
        <v>41827</v>
      </c>
      <c r="F758" s="2"/>
      <c r="G758" s="2"/>
      <c r="H758" s="2">
        <f t="shared" si="66"/>
        <v>1</v>
      </c>
      <c r="I758" s="2"/>
      <c r="J758" s="100" t="s">
        <v>9206</v>
      </c>
      <c r="K758" s="2" t="str">
        <f t="shared" si="71"/>
        <v>K6619</v>
      </c>
      <c r="L758" s="2" t="str">
        <f t="shared" si="67"/>
        <v>K66.1.9 - Other activities auxiliary to financial services, except insurance and pension funding</v>
      </c>
      <c r="M758" s="2"/>
      <c r="N758" s="2" t="s">
        <v>359</v>
      </c>
      <c r="O758" s="2" t="s">
        <v>2286</v>
      </c>
      <c r="P758" s="2" t="s">
        <v>6116</v>
      </c>
      <c r="Q758" s="2"/>
      <c r="R758" s="2"/>
      <c r="S758" s="15">
        <f t="shared" si="68"/>
        <v>41827</v>
      </c>
      <c r="T758" s="15" t="str">
        <f t="shared" si="69"/>
        <v/>
      </c>
      <c r="U758" s="15" t="str">
        <f t="shared" si="70"/>
        <v/>
      </c>
      <c r="V758" s="2"/>
    </row>
    <row r="759" spans="1:22">
      <c r="A759" s="2" t="s">
        <v>9208</v>
      </c>
      <c r="B759" s="2" t="s">
        <v>5875</v>
      </c>
      <c r="C759" s="2"/>
      <c r="D759" s="2" t="s">
        <v>2286</v>
      </c>
      <c r="E759" s="15">
        <v>41827</v>
      </c>
      <c r="F759" s="2"/>
      <c r="G759" s="2"/>
      <c r="H759" s="2">
        <f t="shared" si="66"/>
        <v>1</v>
      </c>
      <c r="I759" s="2"/>
      <c r="J759" s="22" t="s">
        <v>9207</v>
      </c>
      <c r="K759" s="2" t="str">
        <f t="shared" si="71"/>
        <v>K662</v>
      </c>
      <c r="L759" s="2" t="str">
        <f t="shared" si="67"/>
        <v>K66.2 - Activities auxiliary to insurance and pension funding</v>
      </c>
      <c r="M759" s="2" t="s">
        <v>358</v>
      </c>
      <c r="N759" s="2" t="s">
        <v>359</v>
      </c>
      <c r="O759" s="2" t="s">
        <v>2286</v>
      </c>
      <c r="P759" s="2" t="s">
        <v>627</v>
      </c>
      <c r="Q759" s="2"/>
      <c r="R759" s="2"/>
      <c r="S759" s="15">
        <f t="shared" si="68"/>
        <v>41827</v>
      </c>
      <c r="T759" s="15" t="str">
        <f t="shared" si="69"/>
        <v/>
      </c>
      <c r="U759" s="15" t="str">
        <f t="shared" si="70"/>
        <v/>
      </c>
      <c r="V759" s="2"/>
    </row>
    <row r="760" spans="1:22">
      <c r="A760" s="2" t="s">
        <v>9209</v>
      </c>
      <c r="B760" s="2" t="s">
        <v>5876</v>
      </c>
      <c r="C760" s="2"/>
      <c r="D760" s="2" t="s">
        <v>2286</v>
      </c>
      <c r="E760" s="15">
        <v>41827</v>
      </c>
      <c r="F760" s="2"/>
      <c r="G760" s="2"/>
      <c r="H760" s="2">
        <f t="shared" si="66"/>
        <v>1</v>
      </c>
      <c r="I760" s="2"/>
      <c r="J760" s="100" t="s">
        <v>9208</v>
      </c>
      <c r="K760" s="2" t="str">
        <f t="shared" si="71"/>
        <v>K6621</v>
      </c>
      <c r="L760" s="2" t="str">
        <f t="shared" si="67"/>
        <v>K66.2.1 - Risk and damage evaluation</v>
      </c>
      <c r="M760" s="2"/>
      <c r="N760" s="2" t="s">
        <v>359</v>
      </c>
      <c r="O760" s="2" t="s">
        <v>2286</v>
      </c>
      <c r="P760" s="2" t="s">
        <v>6116</v>
      </c>
      <c r="Q760" s="2"/>
      <c r="R760" s="2"/>
      <c r="S760" s="15">
        <f t="shared" si="68"/>
        <v>41827</v>
      </c>
      <c r="T760" s="15" t="str">
        <f t="shared" si="69"/>
        <v/>
      </c>
      <c r="U760" s="15" t="str">
        <f t="shared" si="70"/>
        <v/>
      </c>
      <c r="V760" s="2"/>
    </row>
    <row r="761" spans="1:22">
      <c r="A761" s="2" t="s">
        <v>9210</v>
      </c>
      <c r="B761" s="2" t="s">
        <v>5877</v>
      </c>
      <c r="C761" s="2"/>
      <c r="D761" s="2" t="s">
        <v>2286</v>
      </c>
      <c r="E761" s="15">
        <v>41827</v>
      </c>
      <c r="F761" s="2"/>
      <c r="G761" s="2"/>
      <c r="H761" s="2">
        <f t="shared" si="66"/>
        <v>1</v>
      </c>
      <c r="I761" s="2"/>
      <c r="J761" s="100" t="s">
        <v>9209</v>
      </c>
      <c r="K761" s="2" t="str">
        <f t="shared" si="71"/>
        <v>K6622</v>
      </c>
      <c r="L761" s="2" t="str">
        <f t="shared" si="67"/>
        <v>K66.2.2 - Activities of insurance agents and brokers</v>
      </c>
      <c r="M761" s="2"/>
      <c r="N761" s="2" t="s">
        <v>359</v>
      </c>
      <c r="O761" s="2" t="s">
        <v>2286</v>
      </c>
      <c r="P761" s="2" t="s">
        <v>6116</v>
      </c>
      <c r="Q761" s="2"/>
      <c r="R761" s="2"/>
      <c r="S761" s="15">
        <f t="shared" si="68"/>
        <v>41827</v>
      </c>
      <c r="T761" s="15" t="str">
        <f t="shared" si="69"/>
        <v/>
      </c>
      <c r="U761" s="15" t="str">
        <f t="shared" si="70"/>
        <v/>
      </c>
      <c r="V761" s="2"/>
    </row>
    <row r="762" spans="1:22">
      <c r="A762" s="2" t="s">
        <v>9211</v>
      </c>
      <c r="B762" s="2" t="s">
        <v>5878</v>
      </c>
      <c r="C762" s="2"/>
      <c r="D762" s="2" t="s">
        <v>2286</v>
      </c>
      <c r="E762" s="15">
        <v>41827</v>
      </c>
      <c r="F762" s="2"/>
      <c r="G762" s="2"/>
      <c r="H762" s="2">
        <f t="shared" si="66"/>
        <v>1</v>
      </c>
      <c r="I762" s="2"/>
      <c r="J762" s="100" t="s">
        <v>9210</v>
      </c>
      <c r="K762" s="2" t="str">
        <f t="shared" si="71"/>
        <v>K6629</v>
      </c>
      <c r="L762" s="2" t="str">
        <f t="shared" si="67"/>
        <v>K66.2.9 - Other activities auxiliary to insurance and pension funding</v>
      </c>
      <c r="M762" s="2"/>
      <c r="N762" s="2" t="s">
        <v>359</v>
      </c>
      <c r="O762" s="2" t="s">
        <v>2286</v>
      </c>
      <c r="P762" s="2" t="s">
        <v>6116</v>
      </c>
      <c r="Q762" s="2"/>
      <c r="R762" s="2"/>
      <c r="S762" s="15">
        <f t="shared" si="68"/>
        <v>41827</v>
      </c>
      <c r="T762" s="15" t="str">
        <f t="shared" si="69"/>
        <v/>
      </c>
      <c r="U762" s="15" t="str">
        <f t="shared" si="70"/>
        <v/>
      </c>
      <c r="V762" s="2"/>
    </row>
    <row r="763" spans="1:22">
      <c r="A763" s="2" t="s">
        <v>9212</v>
      </c>
      <c r="B763" s="2" t="s">
        <v>5879</v>
      </c>
      <c r="C763" s="2"/>
      <c r="D763" s="2" t="s">
        <v>2286</v>
      </c>
      <c r="E763" s="15">
        <v>41827</v>
      </c>
      <c r="F763" s="2"/>
      <c r="G763" s="2"/>
      <c r="H763" s="2">
        <f t="shared" si="66"/>
        <v>1</v>
      </c>
      <c r="I763" s="2"/>
      <c r="J763" s="22" t="s">
        <v>9211</v>
      </c>
      <c r="K763" s="2" t="str">
        <f t="shared" si="71"/>
        <v>K663</v>
      </c>
      <c r="L763" s="2" t="str">
        <f t="shared" si="67"/>
        <v>K66.3 - Fund management activities</v>
      </c>
      <c r="M763" s="2" t="s">
        <v>358</v>
      </c>
      <c r="N763" s="2" t="s">
        <v>359</v>
      </c>
      <c r="O763" s="2" t="s">
        <v>2286</v>
      </c>
      <c r="P763" s="2" t="s">
        <v>627</v>
      </c>
      <c r="Q763" s="2"/>
      <c r="R763" s="2"/>
      <c r="S763" s="15">
        <f t="shared" si="68"/>
        <v>41827</v>
      </c>
      <c r="T763" s="15" t="str">
        <f t="shared" si="69"/>
        <v/>
      </c>
      <c r="U763" s="15" t="str">
        <f t="shared" si="70"/>
        <v/>
      </c>
      <c r="V763" s="2"/>
    </row>
    <row r="764" spans="1:22">
      <c r="A764" s="18" t="s">
        <v>9213</v>
      </c>
      <c r="B764" s="2" t="s">
        <v>5889</v>
      </c>
      <c r="C764" s="2"/>
      <c r="D764" s="2" t="s">
        <v>2286</v>
      </c>
      <c r="E764" s="15">
        <v>41827</v>
      </c>
      <c r="F764" s="2"/>
      <c r="G764" s="2"/>
      <c r="H764" s="2">
        <f t="shared" si="66"/>
        <v>1</v>
      </c>
      <c r="I764" s="2"/>
      <c r="J764" s="100" t="s">
        <v>9212</v>
      </c>
      <c r="K764" s="2" t="str">
        <f t="shared" si="71"/>
        <v>K6630</v>
      </c>
      <c r="L764" s="2" t="str">
        <f t="shared" si="67"/>
        <v>K66.3.0 - Fund management activities</v>
      </c>
      <c r="M764" s="2"/>
      <c r="N764" s="2" t="s">
        <v>359</v>
      </c>
      <c r="O764" s="2" t="s">
        <v>2286</v>
      </c>
      <c r="P764" s="2" t="s">
        <v>6116</v>
      </c>
      <c r="Q764" s="2"/>
      <c r="R764" s="2"/>
      <c r="S764" s="15">
        <f t="shared" si="68"/>
        <v>41827</v>
      </c>
      <c r="T764" s="15" t="str">
        <f t="shared" si="69"/>
        <v/>
      </c>
      <c r="U764" s="15" t="str">
        <f t="shared" si="70"/>
        <v/>
      </c>
      <c r="V764" s="2"/>
    </row>
    <row r="765" spans="1:22">
      <c r="A765" s="2" t="s">
        <v>9214</v>
      </c>
      <c r="B765" s="2" t="s">
        <v>5881</v>
      </c>
      <c r="C765" s="2"/>
      <c r="D765" s="2" t="s">
        <v>2286</v>
      </c>
      <c r="E765" s="15">
        <v>41827</v>
      </c>
      <c r="F765" s="2"/>
      <c r="G765" s="2"/>
      <c r="H765" s="2">
        <f t="shared" si="66"/>
        <v>1</v>
      </c>
      <c r="I765" s="2"/>
      <c r="J765" s="19" t="s">
        <v>9213</v>
      </c>
      <c r="K765" s="2" t="str">
        <f t="shared" si="71"/>
        <v>L</v>
      </c>
      <c r="L765" s="2" t="str">
        <f t="shared" si="67"/>
        <v>L - Real estate activities</v>
      </c>
      <c r="M765" s="2" t="s">
        <v>358</v>
      </c>
      <c r="N765" s="2" t="s">
        <v>359</v>
      </c>
      <c r="O765" s="2" t="s">
        <v>2286</v>
      </c>
      <c r="P765" s="2"/>
      <c r="Q765" s="2"/>
      <c r="R765" s="2"/>
      <c r="S765" s="15">
        <f t="shared" si="68"/>
        <v>41827</v>
      </c>
      <c r="T765" s="15" t="str">
        <f t="shared" si="69"/>
        <v/>
      </c>
      <c r="U765" s="15" t="str">
        <f t="shared" si="70"/>
        <v/>
      </c>
      <c r="V765" s="2"/>
    </row>
    <row r="766" spans="1:22">
      <c r="A766" s="2" t="s">
        <v>9215</v>
      </c>
      <c r="B766" s="2" t="s">
        <v>5882</v>
      </c>
      <c r="C766" s="2"/>
      <c r="D766" s="2" t="s">
        <v>2286</v>
      </c>
      <c r="E766" s="15">
        <v>41827</v>
      </c>
      <c r="F766" s="2"/>
      <c r="G766" s="2"/>
      <c r="H766" s="2">
        <f t="shared" si="66"/>
        <v>1</v>
      </c>
      <c r="I766" s="2"/>
      <c r="J766" s="21" t="s">
        <v>9214</v>
      </c>
      <c r="K766" s="2" t="str">
        <f t="shared" si="71"/>
        <v>L68</v>
      </c>
      <c r="L766" s="2" t="str">
        <f t="shared" si="67"/>
        <v>L68 - Real estate activities</v>
      </c>
      <c r="M766" s="2" t="s">
        <v>358</v>
      </c>
      <c r="N766" s="2" t="s">
        <v>359</v>
      </c>
      <c r="O766" s="2" t="s">
        <v>2286</v>
      </c>
      <c r="P766" s="2"/>
      <c r="Q766" s="2"/>
      <c r="R766" s="2"/>
      <c r="S766" s="15">
        <f t="shared" si="68"/>
        <v>41827</v>
      </c>
      <c r="T766" s="15" t="str">
        <f t="shared" si="69"/>
        <v/>
      </c>
      <c r="U766" s="15" t="str">
        <f t="shared" si="70"/>
        <v/>
      </c>
      <c r="V766" s="2"/>
    </row>
    <row r="767" spans="1:22">
      <c r="A767" s="2" t="s">
        <v>9216</v>
      </c>
      <c r="B767" s="2" t="s">
        <v>5883</v>
      </c>
      <c r="C767" s="2"/>
      <c r="D767" s="2" t="s">
        <v>2286</v>
      </c>
      <c r="E767" s="15">
        <v>41827</v>
      </c>
      <c r="F767" s="2"/>
      <c r="G767" s="2"/>
      <c r="H767" s="2">
        <f t="shared" si="66"/>
        <v>1</v>
      </c>
      <c r="I767" s="2"/>
      <c r="J767" s="22" t="s">
        <v>9215</v>
      </c>
      <c r="K767" s="2" t="str">
        <f t="shared" si="71"/>
        <v>L681</v>
      </c>
      <c r="L767" s="2" t="str">
        <f t="shared" si="67"/>
        <v>L68.1 - Buying and selling of own real estate</v>
      </c>
      <c r="M767" s="2" t="s">
        <v>358</v>
      </c>
      <c r="N767" s="2" t="s">
        <v>359</v>
      </c>
      <c r="O767" s="2" t="s">
        <v>2286</v>
      </c>
      <c r="P767" s="2"/>
      <c r="Q767" s="2"/>
      <c r="R767" s="2"/>
      <c r="S767" s="15">
        <f t="shared" si="68"/>
        <v>41827</v>
      </c>
      <c r="T767" s="15" t="str">
        <f t="shared" si="69"/>
        <v/>
      </c>
      <c r="U767" s="15" t="str">
        <f t="shared" si="70"/>
        <v/>
      </c>
      <c r="V767" s="2"/>
    </row>
    <row r="768" spans="1:22">
      <c r="A768" s="2" t="s">
        <v>9217</v>
      </c>
      <c r="B768" s="2" t="s">
        <v>5884</v>
      </c>
      <c r="C768" s="2"/>
      <c r="D768" s="2" t="s">
        <v>2286</v>
      </c>
      <c r="E768" s="15">
        <v>41827</v>
      </c>
      <c r="F768" s="2"/>
      <c r="G768" s="2"/>
      <c r="H768" s="2">
        <f t="shared" si="66"/>
        <v>1</v>
      </c>
      <c r="I768" s="2"/>
      <c r="J768" s="100" t="s">
        <v>9216</v>
      </c>
      <c r="K768" s="2" t="str">
        <f t="shared" si="71"/>
        <v>L6810</v>
      </c>
      <c r="L768" s="2" t="str">
        <f t="shared" si="67"/>
        <v>L68.1.0 - Buying and selling of own real estate</v>
      </c>
      <c r="M768" s="2"/>
      <c r="N768" s="2" t="s">
        <v>359</v>
      </c>
      <c r="O768" s="2" t="s">
        <v>2286</v>
      </c>
      <c r="P768" s="2"/>
      <c r="Q768" s="2"/>
      <c r="R768" s="2"/>
      <c r="S768" s="15">
        <f t="shared" si="68"/>
        <v>41827</v>
      </c>
      <c r="T768" s="15" t="str">
        <f t="shared" si="69"/>
        <v/>
      </c>
      <c r="U768" s="15" t="str">
        <f t="shared" si="70"/>
        <v/>
      </c>
      <c r="V768" s="2"/>
    </row>
    <row r="769" spans="1:22">
      <c r="A769" s="2" t="s">
        <v>9218</v>
      </c>
      <c r="B769" s="2" t="s">
        <v>5885</v>
      </c>
      <c r="C769" s="2"/>
      <c r="D769" s="2" t="s">
        <v>2286</v>
      </c>
      <c r="E769" s="15">
        <v>41827</v>
      </c>
      <c r="F769" s="2"/>
      <c r="G769" s="2"/>
      <c r="H769" s="2">
        <f t="shared" si="66"/>
        <v>1</v>
      </c>
      <c r="I769" s="2"/>
      <c r="J769" s="22" t="s">
        <v>9217</v>
      </c>
      <c r="K769" s="2" t="str">
        <f t="shared" si="71"/>
        <v>L682</v>
      </c>
      <c r="L769" s="2" t="str">
        <f t="shared" si="67"/>
        <v>L68.2 - Renting and operating of own or leased real estate</v>
      </c>
      <c r="M769" s="2" t="s">
        <v>358</v>
      </c>
      <c r="N769" s="2" t="s">
        <v>359</v>
      </c>
      <c r="O769" s="2" t="s">
        <v>2286</v>
      </c>
      <c r="P769" s="2"/>
      <c r="Q769" s="2"/>
      <c r="R769" s="2"/>
      <c r="S769" s="15">
        <f t="shared" si="68"/>
        <v>41827</v>
      </c>
      <c r="T769" s="15" t="str">
        <f t="shared" si="69"/>
        <v/>
      </c>
      <c r="U769" s="15" t="str">
        <f t="shared" si="70"/>
        <v/>
      </c>
      <c r="V769" s="2"/>
    </row>
    <row r="770" spans="1:22">
      <c r="A770" s="2" t="s">
        <v>9219</v>
      </c>
      <c r="B770" s="2" t="s">
        <v>5886</v>
      </c>
      <c r="C770" s="2"/>
      <c r="D770" s="2" t="s">
        <v>2286</v>
      </c>
      <c r="E770" s="15">
        <v>41827</v>
      </c>
      <c r="F770" s="2"/>
      <c r="G770" s="2"/>
      <c r="H770" s="2">
        <f t="shared" si="66"/>
        <v>1</v>
      </c>
      <c r="I770" s="2"/>
      <c r="J770" s="100" t="s">
        <v>9218</v>
      </c>
      <c r="K770" s="2" t="str">
        <f t="shared" si="71"/>
        <v>L6820</v>
      </c>
      <c r="L770" s="2" t="str">
        <f t="shared" si="67"/>
        <v>L68.2.0 - Renting and operating of own or leased real estate</v>
      </c>
      <c r="M770" s="2"/>
      <c r="N770" s="2" t="s">
        <v>359</v>
      </c>
      <c r="O770" s="2" t="s">
        <v>2286</v>
      </c>
      <c r="P770" s="2"/>
      <c r="Q770" s="2"/>
      <c r="R770" s="2"/>
      <c r="S770" s="15">
        <f t="shared" si="68"/>
        <v>41827</v>
      </c>
      <c r="T770" s="15" t="str">
        <f t="shared" si="69"/>
        <v/>
      </c>
      <c r="U770" s="15" t="str">
        <f t="shared" si="70"/>
        <v/>
      </c>
      <c r="V770" s="2"/>
    </row>
    <row r="771" spans="1:22">
      <c r="A771" s="2" t="s">
        <v>9220</v>
      </c>
      <c r="B771" s="2" t="s">
        <v>5887</v>
      </c>
      <c r="C771" s="2"/>
      <c r="D771" s="2" t="s">
        <v>2286</v>
      </c>
      <c r="E771" s="15">
        <v>41827</v>
      </c>
      <c r="F771" s="2"/>
      <c r="G771" s="2"/>
      <c r="H771" s="2">
        <f t="shared" ref="H771:H834" si="72">COUNTIF(J:J,A771)</f>
        <v>1</v>
      </c>
      <c r="I771" s="2"/>
      <c r="J771" s="22" t="s">
        <v>9219</v>
      </c>
      <c r="K771" s="2" t="str">
        <f t="shared" si="71"/>
        <v>L683</v>
      </c>
      <c r="L771" s="2" t="str">
        <f t="shared" si="67"/>
        <v>L68.3 - Real estate activities on a fee or contract basis</v>
      </c>
      <c r="M771" s="2" t="s">
        <v>358</v>
      </c>
      <c r="N771" s="2" t="s">
        <v>359</v>
      </c>
      <c r="O771" s="2" t="s">
        <v>2286</v>
      </c>
      <c r="P771" s="2"/>
      <c r="Q771" s="2"/>
      <c r="R771" s="2"/>
      <c r="S771" s="15">
        <f t="shared" si="68"/>
        <v>41827</v>
      </c>
      <c r="T771" s="15" t="str">
        <f t="shared" si="69"/>
        <v/>
      </c>
      <c r="U771" s="15" t="str">
        <f t="shared" si="70"/>
        <v/>
      </c>
      <c r="V771" s="2"/>
    </row>
    <row r="772" spans="1:22">
      <c r="A772" s="2" t="s">
        <v>9221</v>
      </c>
      <c r="B772" s="2" t="s">
        <v>5888</v>
      </c>
      <c r="C772" s="2"/>
      <c r="D772" s="2" t="s">
        <v>2286</v>
      </c>
      <c r="E772" s="15">
        <v>41827</v>
      </c>
      <c r="F772" s="2"/>
      <c r="G772" s="2"/>
      <c r="H772" s="2">
        <f t="shared" si="72"/>
        <v>1</v>
      </c>
      <c r="I772" s="2"/>
      <c r="J772" s="100" t="s">
        <v>9220</v>
      </c>
      <c r="K772" s="2" t="str">
        <f t="shared" si="71"/>
        <v>L6831</v>
      </c>
      <c r="L772" s="2" t="str">
        <f t="shared" ref="L772:L835" si="73">J772</f>
        <v>L68.3.1 - Real estate agencies</v>
      </c>
      <c r="M772" s="2"/>
      <c r="N772" s="2" t="s">
        <v>359</v>
      </c>
      <c r="O772" s="2" t="s">
        <v>2286</v>
      </c>
      <c r="P772" s="2"/>
      <c r="Q772" s="2"/>
      <c r="R772" s="2"/>
      <c r="S772" s="15">
        <f t="shared" ref="S772:S835" si="74">VLOOKUP(J772,A:G,5,FALSE)</f>
        <v>41827</v>
      </c>
      <c r="T772" s="15" t="str">
        <f t="shared" ref="T772:T835" si="75">IF(VLOOKUP(J772,A:G,6,FALSE)=0,"",VLOOKUP(J772,A:G,6,FALSE))</f>
        <v/>
      </c>
      <c r="U772" s="15" t="str">
        <f t="shared" ref="U772:U835" si="76">IF(VLOOKUP(J772,A:G,7,FALSE)=0,"",VLOOKUP(J772,A:G,7,FALSE))</f>
        <v/>
      </c>
      <c r="V772" s="2"/>
    </row>
    <row r="773" spans="1:22">
      <c r="A773" s="18" t="s">
        <v>9222</v>
      </c>
      <c r="B773" s="2" t="s">
        <v>5931</v>
      </c>
      <c r="C773" s="2"/>
      <c r="D773" s="2" t="s">
        <v>2286</v>
      </c>
      <c r="E773" s="15">
        <v>41827</v>
      </c>
      <c r="F773" s="2"/>
      <c r="G773" s="2"/>
      <c r="H773" s="2">
        <f t="shared" si="72"/>
        <v>1</v>
      </c>
      <c r="I773" s="2"/>
      <c r="J773" s="100" t="s">
        <v>9221</v>
      </c>
      <c r="K773" s="2" t="str">
        <f t="shared" ref="K773:K836" si="77">VLOOKUP(J773,$A$2:$B$1100,2,0)</f>
        <v>L6832</v>
      </c>
      <c r="L773" s="2" t="str">
        <f t="shared" si="73"/>
        <v>L68.3.2 - Management of real estate on a fee or contract basis</v>
      </c>
      <c r="M773" s="2"/>
      <c r="N773" s="2" t="s">
        <v>359</v>
      </c>
      <c r="O773" s="2" t="s">
        <v>2286</v>
      </c>
      <c r="P773" s="2"/>
      <c r="Q773" s="2"/>
      <c r="R773" s="2"/>
      <c r="S773" s="15">
        <f t="shared" si="74"/>
        <v>41827</v>
      </c>
      <c r="T773" s="15" t="str">
        <f t="shared" si="75"/>
        <v/>
      </c>
      <c r="U773" s="15" t="str">
        <f t="shared" si="76"/>
        <v/>
      </c>
      <c r="V773" s="2"/>
    </row>
    <row r="774" spans="1:22">
      <c r="A774" s="2" t="s">
        <v>9223</v>
      </c>
      <c r="B774" s="2" t="s">
        <v>5890</v>
      </c>
      <c r="C774" s="2"/>
      <c r="D774" s="2" t="s">
        <v>2286</v>
      </c>
      <c r="E774" s="15">
        <v>41827</v>
      </c>
      <c r="F774" s="2"/>
      <c r="G774" s="2"/>
      <c r="H774" s="2">
        <f t="shared" si="72"/>
        <v>1</v>
      </c>
      <c r="I774" s="2"/>
      <c r="J774" s="19" t="s">
        <v>9222</v>
      </c>
      <c r="K774" s="2" t="str">
        <f t="shared" si="77"/>
        <v>M</v>
      </c>
      <c r="L774" s="2" t="str">
        <f t="shared" si="73"/>
        <v>M - Professional, scientific and technical activities</v>
      </c>
      <c r="M774" s="2" t="s">
        <v>358</v>
      </c>
      <c r="N774" s="2" t="s">
        <v>359</v>
      </c>
      <c r="O774" s="2" t="s">
        <v>2286</v>
      </c>
      <c r="P774" s="2"/>
      <c r="Q774" s="2"/>
      <c r="R774" s="2"/>
      <c r="S774" s="15">
        <f t="shared" si="74"/>
        <v>41827</v>
      </c>
      <c r="T774" s="15" t="str">
        <f t="shared" si="75"/>
        <v/>
      </c>
      <c r="U774" s="15" t="str">
        <f t="shared" si="76"/>
        <v/>
      </c>
      <c r="V774" s="2"/>
    </row>
    <row r="775" spans="1:22">
      <c r="A775" s="2" t="s">
        <v>9224</v>
      </c>
      <c r="B775" s="2" t="s">
        <v>5891</v>
      </c>
      <c r="C775" s="2"/>
      <c r="D775" s="2" t="s">
        <v>2286</v>
      </c>
      <c r="E775" s="15">
        <v>41827</v>
      </c>
      <c r="F775" s="2"/>
      <c r="G775" s="2"/>
      <c r="H775" s="2">
        <f t="shared" si="72"/>
        <v>1</v>
      </c>
      <c r="I775" s="2"/>
      <c r="J775" s="21" t="s">
        <v>9223</v>
      </c>
      <c r="K775" s="2" t="str">
        <f t="shared" si="77"/>
        <v>M69</v>
      </c>
      <c r="L775" s="2" t="str">
        <f t="shared" si="73"/>
        <v>M69 - Legal and accounting activities</v>
      </c>
      <c r="M775" s="2" t="s">
        <v>358</v>
      </c>
      <c r="N775" s="2" t="s">
        <v>359</v>
      </c>
      <c r="O775" s="2" t="s">
        <v>2286</v>
      </c>
      <c r="P775" s="2"/>
      <c r="Q775" s="2"/>
      <c r="R775" s="2"/>
      <c r="S775" s="15">
        <f t="shared" si="74"/>
        <v>41827</v>
      </c>
      <c r="T775" s="15" t="str">
        <f t="shared" si="75"/>
        <v/>
      </c>
      <c r="U775" s="15" t="str">
        <f t="shared" si="76"/>
        <v/>
      </c>
      <c r="V775" s="2"/>
    </row>
    <row r="776" spans="1:22">
      <c r="A776" s="2" t="s">
        <v>9225</v>
      </c>
      <c r="B776" s="2" t="s">
        <v>5892</v>
      </c>
      <c r="C776" s="2"/>
      <c r="D776" s="2" t="s">
        <v>2286</v>
      </c>
      <c r="E776" s="15">
        <v>41827</v>
      </c>
      <c r="F776" s="2"/>
      <c r="G776" s="2"/>
      <c r="H776" s="2">
        <f t="shared" si="72"/>
        <v>1</v>
      </c>
      <c r="I776" s="2"/>
      <c r="J776" s="22" t="s">
        <v>9224</v>
      </c>
      <c r="K776" s="2" t="str">
        <f t="shared" si="77"/>
        <v>M691</v>
      </c>
      <c r="L776" s="2" t="str">
        <f t="shared" si="73"/>
        <v>M69.1 - Legal activities</v>
      </c>
      <c r="M776" s="2" t="s">
        <v>358</v>
      </c>
      <c r="N776" s="2" t="s">
        <v>359</v>
      </c>
      <c r="O776" s="2" t="s">
        <v>2286</v>
      </c>
      <c r="P776" s="2"/>
      <c r="Q776" s="2"/>
      <c r="R776" s="2"/>
      <c r="S776" s="15">
        <f t="shared" si="74"/>
        <v>41827</v>
      </c>
      <c r="T776" s="15" t="str">
        <f t="shared" si="75"/>
        <v/>
      </c>
      <c r="U776" s="15" t="str">
        <f t="shared" si="76"/>
        <v/>
      </c>
      <c r="V776" s="2"/>
    </row>
    <row r="777" spans="1:22">
      <c r="A777" s="2" t="s">
        <v>9226</v>
      </c>
      <c r="B777" s="2" t="s">
        <v>5893</v>
      </c>
      <c r="C777" s="2"/>
      <c r="D777" s="2" t="s">
        <v>2286</v>
      </c>
      <c r="E777" s="15">
        <v>41827</v>
      </c>
      <c r="F777" s="2"/>
      <c r="G777" s="2"/>
      <c r="H777" s="2">
        <f t="shared" si="72"/>
        <v>1</v>
      </c>
      <c r="I777" s="2"/>
      <c r="J777" s="100" t="s">
        <v>9225</v>
      </c>
      <c r="K777" s="2" t="str">
        <f t="shared" si="77"/>
        <v>M6910</v>
      </c>
      <c r="L777" s="2" t="str">
        <f t="shared" si="73"/>
        <v>M69.1.0 - Legal activities</v>
      </c>
      <c r="M777" s="2"/>
      <c r="N777" s="2" t="s">
        <v>359</v>
      </c>
      <c r="O777" s="2" t="s">
        <v>2286</v>
      </c>
      <c r="P777" s="2"/>
      <c r="Q777" s="2"/>
      <c r="R777" s="2"/>
      <c r="S777" s="15">
        <f t="shared" si="74"/>
        <v>41827</v>
      </c>
      <c r="T777" s="15" t="str">
        <f t="shared" si="75"/>
        <v/>
      </c>
      <c r="U777" s="15" t="str">
        <f t="shared" si="76"/>
        <v/>
      </c>
      <c r="V777" s="2"/>
    </row>
    <row r="778" spans="1:22">
      <c r="A778" s="2" t="s">
        <v>9227</v>
      </c>
      <c r="B778" s="2" t="s">
        <v>5894</v>
      </c>
      <c r="C778" s="2"/>
      <c r="D778" s="2" t="s">
        <v>2286</v>
      </c>
      <c r="E778" s="15">
        <v>41827</v>
      </c>
      <c r="F778" s="2"/>
      <c r="G778" s="2"/>
      <c r="H778" s="2">
        <f t="shared" si="72"/>
        <v>1</v>
      </c>
      <c r="I778" s="2"/>
      <c r="J778" s="22" t="s">
        <v>9226</v>
      </c>
      <c r="K778" s="2" t="str">
        <f t="shared" si="77"/>
        <v>M692</v>
      </c>
      <c r="L778" s="2" t="str">
        <f t="shared" si="73"/>
        <v>M69.2 - Accounting, bookkeeping and auditing activities; tax consultancy</v>
      </c>
      <c r="M778" s="2" t="s">
        <v>358</v>
      </c>
      <c r="N778" s="2" t="s">
        <v>359</v>
      </c>
      <c r="O778" s="2" t="s">
        <v>2286</v>
      </c>
      <c r="P778" s="2"/>
      <c r="Q778" s="2"/>
      <c r="R778" s="2"/>
      <c r="S778" s="15">
        <f t="shared" si="74"/>
        <v>41827</v>
      </c>
      <c r="T778" s="15" t="str">
        <f t="shared" si="75"/>
        <v/>
      </c>
      <c r="U778" s="15" t="str">
        <f t="shared" si="76"/>
        <v/>
      </c>
      <c r="V778" s="2"/>
    </row>
    <row r="779" spans="1:22">
      <c r="A779" s="2" t="s">
        <v>9228</v>
      </c>
      <c r="B779" s="2" t="s">
        <v>5895</v>
      </c>
      <c r="C779" s="2"/>
      <c r="D779" s="2" t="s">
        <v>2286</v>
      </c>
      <c r="E779" s="15">
        <v>41827</v>
      </c>
      <c r="F779" s="2"/>
      <c r="G779" s="2"/>
      <c r="H779" s="2">
        <f t="shared" si="72"/>
        <v>1</v>
      </c>
      <c r="I779" s="2"/>
      <c r="J779" s="100" t="s">
        <v>9227</v>
      </c>
      <c r="K779" s="2" t="str">
        <f t="shared" si="77"/>
        <v>M6920</v>
      </c>
      <c r="L779" s="2" t="str">
        <f t="shared" si="73"/>
        <v>M69.2.0 - Accounting, bookkeeping and auditing activities; tax consultancy</v>
      </c>
      <c r="M779" s="2"/>
      <c r="N779" s="2" t="s">
        <v>359</v>
      </c>
      <c r="O779" s="2" t="s">
        <v>2286</v>
      </c>
      <c r="P779" s="2"/>
      <c r="Q779" s="2"/>
      <c r="R779" s="2"/>
      <c r="S779" s="15">
        <f t="shared" si="74"/>
        <v>41827</v>
      </c>
      <c r="T779" s="15" t="str">
        <f t="shared" si="75"/>
        <v/>
      </c>
      <c r="U779" s="15" t="str">
        <f t="shared" si="76"/>
        <v/>
      </c>
      <c r="V779" s="2"/>
    </row>
    <row r="780" spans="1:22">
      <c r="A780" s="2" t="s">
        <v>9229</v>
      </c>
      <c r="B780" s="2" t="s">
        <v>5896</v>
      </c>
      <c r="C780" s="2"/>
      <c r="D780" s="2" t="s">
        <v>2286</v>
      </c>
      <c r="E780" s="15">
        <v>41827</v>
      </c>
      <c r="F780" s="2"/>
      <c r="G780" s="2"/>
      <c r="H780" s="2">
        <f t="shared" si="72"/>
        <v>1</v>
      </c>
      <c r="I780" s="2"/>
      <c r="J780" s="21" t="s">
        <v>9228</v>
      </c>
      <c r="K780" s="2" t="str">
        <f t="shared" si="77"/>
        <v>M70</v>
      </c>
      <c r="L780" s="2" t="str">
        <f t="shared" si="73"/>
        <v>M70 - Activities of head offices; management consultancy activities</v>
      </c>
      <c r="M780" s="2" t="s">
        <v>358</v>
      </c>
      <c r="N780" s="2" t="s">
        <v>359</v>
      </c>
      <c r="O780" s="2" t="s">
        <v>2286</v>
      </c>
      <c r="P780" s="2"/>
      <c r="Q780" s="2"/>
      <c r="R780" s="2"/>
      <c r="S780" s="15">
        <f t="shared" si="74"/>
        <v>41827</v>
      </c>
      <c r="T780" s="15" t="str">
        <f t="shared" si="75"/>
        <v/>
      </c>
      <c r="U780" s="15" t="str">
        <f t="shared" si="76"/>
        <v/>
      </c>
      <c r="V780" s="2"/>
    </row>
    <row r="781" spans="1:22">
      <c r="A781" s="2" t="s">
        <v>9230</v>
      </c>
      <c r="B781" s="2" t="s">
        <v>5897</v>
      </c>
      <c r="C781" s="2"/>
      <c r="D781" s="2" t="s">
        <v>2286</v>
      </c>
      <c r="E781" s="15">
        <v>41827</v>
      </c>
      <c r="F781" s="2"/>
      <c r="G781" s="2"/>
      <c r="H781" s="2">
        <f t="shared" si="72"/>
        <v>1</v>
      </c>
      <c r="I781" s="2"/>
      <c r="J781" s="22" t="s">
        <v>9229</v>
      </c>
      <c r="K781" s="2" t="str">
        <f t="shared" si="77"/>
        <v>M701</v>
      </c>
      <c r="L781" s="2" t="str">
        <f t="shared" si="73"/>
        <v>M70.1 - Activities of head offices</v>
      </c>
      <c r="M781" s="2" t="s">
        <v>358</v>
      </c>
      <c r="N781" s="2" t="s">
        <v>359</v>
      </c>
      <c r="O781" s="2" t="s">
        <v>2286</v>
      </c>
      <c r="P781" s="2"/>
      <c r="Q781" s="2"/>
      <c r="R781" s="2"/>
      <c r="S781" s="15">
        <f t="shared" si="74"/>
        <v>41827</v>
      </c>
      <c r="T781" s="15" t="str">
        <f t="shared" si="75"/>
        <v/>
      </c>
      <c r="U781" s="15" t="str">
        <f t="shared" si="76"/>
        <v/>
      </c>
      <c r="V781" s="2"/>
    </row>
    <row r="782" spans="1:22">
      <c r="A782" s="2" t="s">
        <v>9231</v>
      </c>
      <c r="B782" s="2" t="s">
        <v>5898</v>
      </c>
      <c r="C782" s="2"/>
      <c r="D782" s="2" t="s">
        <v>2286</v>
      </c>
      <c r="E782" s="15">
        <v>41827</v>
      </c>
      <c r="F782" s="2"/>
      <c r="G782" s="2"/>
      <c r="H782" s="2">
        <f t="shared" si="72"/>
        <v>1</v>
      </c>
      <c r="I782" s="2"/>
      <c r="J782" s="100" t="s">
        <v>9230</v>
      </c>
      <c r="K782" s="2" t="str">
        <f t="shared" si="77"/>
        <v>M7010</v>
      </c>
      <c r="L782" s="2" t="str">
        <f t="shared" si="73"/>
        <v>M70.1.0 - Activities of head offices</v>
      </c>
      <c r="M782" s="2"/>
      <c r="N782" s="2" t="s">
        <v>359</v>
      </c>
      <c r="O782" s="2" t="s">
        <v>2286</v>
      </c>
      <c r="P782" s="2"/>
      <c r="Q782" s="2"/>
      <c r="R782" s="2"/>
      <c r="S782" s="15">
        <f t="shared" si="74"/>
        <v>41827</v>
      </c>
      <c r="T782" s="15" t="str">
        <f t="shared" si="75"/>
        <v/>
      </c>
      <c r="U782" s="15" t="str">
        <f t="shared" si="76"/>
        <v/>
      </c>
      <c r="V782" s="2"/>
    </row>
    <row r="783" spans="1:22">
      <c r="A783" s="2" t="s">
        <v>9232</v>
      </c>
      <c r="B783" s="2" t="s">
        <v>5899</v>
      </c>
      <c r="C783" s="2"/>
      <c r="D783" s="2" t="s">
        <v>2286</v>
      </c>
      <c r="E783" s="15">
        <v>41827</v>
      </c>
      <c r="F783" s="2"/>
      <c r="G783" s="2"/>
      <c r="H783" s="2">
        <f t="shared" si="72"/>
        <v>1</v>
      </c>
      <c r="I783" s="2"/>
      <c r="J783" s="22" t="s">
        <v>9231</v>
      </c>
      <c r="K783" s="2" t="str">
        <f t="shared" si="77"/>
        <v>M702</v>
      </c>
      <c r="L783" s="2" t="str">
        <f t="shared" si="73"/>
        <v>M70.2 - Management consultancy activities</v>
      </c>
      <c r="M783" s="2" t="s">
        <v>358</v>
      </c>
      <c r="N783" s="2" t="s">
        <v>359</v>
      </c>
      <c r="O783" s="2" t="s">
        <v>2286</v>
      </c>
      <c r="P783" s="2"/>
      <c r="Q783" s="2"/>
      <c r="R783" s="2"/>
      <c r="S783" s="15">
        <f t="shared" si="74"/>
        <v>41827</v>
      </c>
      <c r="T783" s="15" t="str">
        <f t="shared" si="75"/>
        <v/>
      </c>
      <c r="U783" s="15" t="str">
        <f t="shared" si="76"/>
        <v/>
      </c>
      <c r="V783" s="2"/>
    </row>
    <row r="784" spans="1:22">
      <c r="A784" s="2" t="s">
        <v>9233</v>
      </c>
      <c r="B784" s="2" t="s">
        <v>5900</v>
      </c>
      <c r="C784" s="2"/>
      <c r="D784" s="2" t="s">
        <v>2286</v>
      </c>
      <c r="E784" s="15">
        <v>41827</v>
      </c>
      <c r="F784" s="2"/>
      <c r="G784" s="2"/>
      <c r="H784" s="2">
        <f t="shared" si="72"/>
        <v>1</v>
      </c>
      <c r="I784" s="2"/>
      <c r="J784" s="100" t="s">
        <v>9232</v>
      </c>
      <c r="K784" s="2" t="str">
        <f t="shared" si="77"/>
        <v>M7021</v>
      </c>
      <c r="L784" s="2" t="str">
        <f t="shared" si="73"/>
        <v>M70.2.1 - Public relations and communication activities</v>
      </c>
      <c r="M784" s="2"/>
      <c r="N784" s="2" t="s">
        <v>359</v>
      </c>
      <c r="O784" s="2" t="s">
        <v>2286</v>
      </c>
      <c r="P784" s="2"/>
      <c r="Q784" s="2"/>
      <c r="R784" s="2"/>
      <c r="S784" s="15">
        <f t="shared" si="74"/>
        <v>41827</v>
      </c>
      <c r="T784" s="15" t="str">
        <f t="shared" si="75"/>
        <v/>
      </c>
      <c r="U784" s="15" t="str">
        <f t="shared" si="76"/>
        <v/>
      </c>
      <c r="V784" s="2"/>
    </row>
    <row r="785" spans="1:22">
      <c r="A785" s="2" t="s">
        <v>9234</v>
      </c>
      <c r="B785" s="2" t="s">
        <v>5901</v>
      </c>
      <c r="C785" s="2"/>
      <c r="D785" s="2" t="s">
        <v>2286</v>
      </c>
      <c r="E785" s="15">
        <v>41827</v>
      </c>
      <c r="F785" s="2"/>
      <c r="G785" s="2"/>
      <c r="H785" s="2">
        <f t="shared" si="72"/>
        <v>1</v>
      </c>
      <c r="I785" s="2"/>
      <c r="J785" s="100" t="s">
        <v>9233</v>
      </c>
      <c r="K785" s="2" t="str">
        <f t="shared" si="77"/>
        <v>M7022</v>
      </c>
      <c r="L785" s="2" t="str">
        <f t="shared" si="73"/>
        <v>M70.2.2 - Business and other management consultancy activities</v>
      </c>
      <c r="M785" s="2"/>
      <c r="N785" s="2" t="s">
        <v>359</v>
      </c>
      <c r="O785" s="2" t="s">
        <v>2286</v>
      </c>
      <c r="P785" s="2"/>
      <c r="Q785" s="2"/>
      <c r="R785" s="2"/>
      <c r="S785" s="15">
        <f t="shared" si="74"/>
        <v>41827</v>
      </c>
      <c r="T785" s="15" t="str">
        <f t="shared" si="75"/>
        <v/>
      </c>
      <c r="U785" s="15" t="str">
        <f t="shared" si="76"/>
        <v/>
      </c>
      <c r="V785" s="2"/>
    </row>
    <row r="786" spans="1:22">
      <c r="A786" s="2" t="s">
        <v>9235</v>
      </c>
      <c r="B786" s="2" t="s">
        <v>5902</v>
      </c>
      <c r="C786" s="2"/>
      <c r="D786" s="2" t="s">
        <v>2286</v>
      </c>
      <c r="E786" s="15">
        <v>41827</v>
      </c>
      <c r="F786" s="2"/>
      <c r="G786" s="2"/>
      <c r="H786" s="2">
        <f t="shared" si="72"/>
        <v>1</v>
      </c>
      <c r="I786" s="2"/>
      <c r="J786" s="21" t="s">
        <v>9234</v>
      </c>
      <c r="K786" s="2" t="str">
        <f t="shared" si="77"/>
        <v>M71</v>
      </c>
      <c r="L786" s="2" t="str">
        <f t="shared" si="73"/>
        <v>M71 - Architectural and engineering activities; technical testing and analysis</v>
      </c>
      <c r="M786" s="2" t="s">
        <v>358</v>
      </c>
      <c r="N786" s="2" t="s">
        <v>359</v>
      </c>
      <c r="O786" s="2" t="s">
        <v>2286</v>
      </c>
      <c r="P786" s="2"/>
      <c r="Q786" s="2"/>
      <c r="R786" s="2"/>
      <c r="S786" s="15">
        <f t="shared" si="74"/>
        <v>41827</v>
      </c>
      <c r="T786" s="15" t="str">
        <f t="shared" si="75"/>
        <v/>
      </c>
      <c r="U786" s="15" t="str">
        <f t="shared" si="76"/>
        <v/>
      </c>
      <c r="V786" s="2"/>
    </row>
    <row r="787" spans="1:22">
      <c r="A787" s="2" t="s">
        <v>9236</v>
      </c>
      <c r="B787" s="2" t="s">
        <v>5903</v>
      </c>
      <c r="C787" s="2"/>
      <c r="D787" s="2" t="s">
        <v>2286</v>
      </c>
      <c r="E787" s="15">
        <v>41827</v>
      </c>
      <c r="F787" s="2"/>
      <c r="G787" s="2"/>
      <c r="H787" s="2">
        <f t="shared" si="72"/>
        <v>1</v>
      </c>
      <c r="I787" s="2"/>
      <c r="J787" s="22" t="s">
        <v>9235</v>
      </c>
      <c r="K787" s="2" t="str">
        <f t="shared" si="77"/>
        <v>M711</v>
      </c>
      <c r="L787" s="2" t="str">
        <f t="shared" si="73"/>
        <v>M71.1 - Architectural and engineering activities and related technical consultancy</v>
      </c>
      <c r="M787" s="2" t="s">
        <v>358</v>
      </c>
      <c r="N787" s="2" t="s">
        <v>359</v>
      </c>
      <c r="O787" s="2" t="s">
        <v>2286</v>
      </c>
      <c r="P787" s="2"/>
      <c r="Q787" s="2"/>
      <c r="R787" s="2"/>
      <c r="S787" s="15">
        <f t="shared" si="74"/>
        <v>41827</v>
      </c>
      <c r="T787" s="15" t="str">
        <f t="shared" si="75"/>
        <v/>
      </c>
      <c r="U787" s="15" t="str">
        <f t="shared" si="76"/>
        <v/>
      </c>
      <c r="V787" s="2"/>
    </row>
    <row r="788" spans="1:22">
      <c r="A788" s="2" t="s">
        <v>9237</v>
      </c>
      <c r="B788" s="2" t="s">
        <v>5904</v>
      </c>
      <c r="C788" s="2"/>
      <c r="D788" s="2" t="s">
        <v>2286</v>
      </c>
      <c r="E788" s="15">
        <v>41827</v>
      </c>
      <c r="F788" s="2"/>
      <c r="G788" s="2"/>
      <c r="H788" s="2">
        <f t="shared" si="72"/>
        <v>1</v>
      </c>
      <c r="I788" s="2"/>
      <c r="J788" s="100" t="s">
        <v>9236</v>
      </c>
      <c r="K788" s="2" t="str">
        <f t="shared" si="77"/>
        <v>M7111</v>
      </c>
      <c r="L788" s="2" t="str">
        <f t="shared" si="73"/>
        <v>M71.1.1 - Architectural activities</v>
      </c>
      <c r="M788" s="2"/>
      <c r="N788" s="2" t="s">
        <v>359</v>
      </c>
      <c r="O788" s="2" t="s">
        <v>2286</v>
      </c>
      <c r="P788" s="2"/>
      <c r="Q788" s="2"/>
      <c r="R788" s="2"/>
      <c r="S788" s="15">
        <f t="shared" si="74"/>
        <v>41827</v>
      </c>
      <c r="T788" s="15" t="str">
        <f t="shared" si="75"/>
        <v/>
      </c>
      <c r="U788" s="15" t="str">
        <f t="shared" si="76"/>
        <v/>
      </c>
      <c r="V788" s="2"/>
    </row>
    <row r="789" spans="1:22">
      <c r="A789" s="2" t="s">
        <v>9238</v>
      </c>
      <c r="B789" s="2" t="s">
        <v>5905</v>
      </c>
      <c r="C789" s="2"/>
      <c r="D789" s="2" t="s">
        <v>2286</v>
      </c>
      <c r="E789" s="15">
        <v>41827</v>
      </c>
      <c r="F789" s="2"/>
      <c r="G789" s="2"/>
      <c r="H789" s="2">
        <f t="shared" si="72"/>
        <v>1</v>
      </c>
      <c r="I789" s="2"/>
      <c r="J789" s="100" t="s">
        <v>9237</v>
      </c>
      <c r="K789" s="2" t="str">
        <f t="shared" si="77"/>
        <v>M7112</v>
      </c>
      <c r="L789" s="2" t="str">
        <f t="shared" si="73"/>
        <v>M71.1.2 - Engineering activities and related technical consultancy</v>
      </c>
      <c r="M789" s="2"/>
      <c r="N789" s="2" t="s">
        <v>359</v>
      </c>
      <c r="O789" s="2" t="s">
        <v>2286</v>
      </c>
      <c r="P789" s="2"/>
      <c r="Q789" s="2"/>
      <c r="R789" s="2"/>
      <c r="S789" s="15">
        <f t="shared" si="74"/>
        <v>41827</v>
      </c>
      <c r="T789" s="15" t="str">
        <f t="shared" si="75"/>
        <v/>
      </c>
      <c r="U789" s="15" t="str">
        <f t="shared" si="76"/>
        <v/>
      </c>
      <c r="V789" s="2"/>
    </row>
    <row r="790" spans="1:22">
      <c r="A790" s="2" t="s">
        <v>9239</v>
      </c>
      <c r="B790" s="2" t="s">
        <v>5906</v>
      </c>
      <c r="C790" s="2"/>
      <c r="D790" s="2" t="s">
        <v>2286</v>
      </c>
      <c r="E790" s="15">
        <v>41827</v>
      </c>
      <c r="F790" s="2"/>
      <c r="G790" s="2"/>
      <c r="H790" s="2">
        <f t="shared" si="72"/>
        <v>1</v>
      </c>
      <c r="I790" s="2"/>
      <c r="J790" s="22" t="s">
        <v>9238</v>
      </c>
      <c r="K790" s="2" t="str">
        <f t="shared" si="77"/>
        <v>M712</v>
      </c>
      <c r="L790" s="2" t="str">
        <f t="shared" si="73"/>
        <v>M71.2 - Technical testing and analysis</v>
      </c>
      <c r="M790" s="2" t="s">
        <v>358</v>
      </c>
      <c r="N790" s="2" t="s">
        <v>359</v>
      </c>
      <c r="O790" s="2" t="s">
        <v>2286</v>
      </c>
      <c r="P790" s="2"/>
      <c r="Q790" s="2"/>
      <c r="R790" s="2"/>
      <c r="S790" s="15">
        <f t="shared" si="74"/>
        <v>41827</v>
      </c>
      <c r="T790" s="15" t="str">
        <f t="shared" si="75"/>
        <v/>
      </c>
      <c r="U790" s="15" t="str">
        <f t="shared" si="76"/>
        <v/>
      </c>
      <c r="V790" s="2"/>
    </row>
    <row r="791" spans="1:22">
      <c r="A791" s="2" t="s">
        <v>9240</v>
      </c>
      <c r="B791" s="2" t="s">
        <v>5907</v>
      </c>
      <c r="C791" s="2"/>
      <c r="D791" s="2" t="s">
        <v>2286</v>
      </c>
      <c r="E791" s="15">
        <v>41827</v>
      </c>
      <c r="F791" s="2"/>
      <c r="G791" s="2"/>
      <c r="H791" s="2">
        <f t="shared" si="72"/>
        <v>1</v>
      </c>
      <c r="I791" s="2"/>
      <c r="J791" s="100" t="s">
        <v>9239</v>
      </c>
      <c r="K791" s="2" t="str">
        <f t="shared" si="77"/>
        <v>M7120</v>
      </c>
      <c r="L791" s="2" t="str">
        <f t="shared" si="73"/>
        <v>M71.2.0 - Technical testing and analysis</v>
      </c>
      <c r="M791" s="2"/>
      <c r="N791" s="2" t="s">
        <v>359</v>
      </c>
      <c r="O791" s="2" t="s">
        <v>2286</v>
      </c>
      <c r="P791" s="2"/>
      <c r="Q791" s="2"/>
      <c r="R791" s="2"/>
      <c r="S791" s="15">
        <f t="shared" si="74"/>
        <v>41827</v>
      </c>
      <c r="T791" s="15" t="str">
        <f t="shared" si="75"/>
        <v/>
      </c>
      <c r="U791" s="15" t="str">
        <f t="shared" si="76"/>
        <v/>
      </c>
      <c r="V791" s="2"/>
    </row>
    <row r="792" spans="1:22">
      <c r="A792" s="2" t="s">
        <v>9241</v>
      </c>
      <c r="B792" s="2" t="s">
        <v>5908</v>
      </c>
      <c r="C792" s="2"/>
      <c r="D792" s="2" t="s">
        <v>2286</v>
      </c>
      <c r="E792" s="15">
        <v>41827</v>
      </c>
      <c r="F792" s="2"/>
      <c r="G792" s="2"/>
      <c r="H792" s="2">
        <f t="shared" si="72"/>
        <v>1</v>
      </c>
      <c r="I792" s="2"/>
      <c r="J792" s="21" t="s">
        <v>9240</v>
      </c>
      <c r="K792" s="2" t="str">
        <f t="shared" si="77"/>
        <v>M72</v>
      </c>
      <c r="L792" s="2" t="str">
        <f t="shared" si="73"/>
        <v>M72 - Scientific research and development</v>
      </c>
      <c r="M792" s="2" t="s">
        <v>358</v>
      </c>
      <c r="N792" s="2" t="s">
        <v>359</v>
      </c>
      <c r="O792" s="2" t="s">
        <v>2286</v>
      </c>
      <c r="P792" s="2"/>
      <c r="Q792" s="2"/>
      <c r="R792" s="2"/>
      <c r="S792" s="15">
        <f t="shared" si="74"/>
        <v>41827</v>
      </c>
      <c r="T792" s="15" t="str">
        <f t="shared" si="75"/>
        <v/>
      </c>
      <c r="U792" s="15" t="str">
        <f t="shared" si="76"/>
        <v/>
      </c>
      <c r="V792" s="2"/>
    </row>
    <row r="793" spans="1:22">
      <c r="A793" s="2" t="s">
        <v>9242</v>
      </c>
      <c r="B793" s="2" t="s">
        <v>5909</v>
      </c>
      <c r="C793" s="2"/>
      <c r="D793" s="2" t="s">
        <v>2286</v>
      </c>
      <c r="E793" s="15">
        <v>41827</v>
      </c>
      <c r="F793" s="2"/>
      <c r="G793" s="2"/>
      <c r="H793" s="2">
        <f t="shared" si="72"/>
        <v>1</v>
      </c>
      <c r="I793" s="2"/>
      <c r="J793" s="22" t="s">
        <v>9241</v>
      </c>
      <c r="K793" s="2" t="str">
        <f t="shared" si="77"/>
        <v>M721</v>
      </c>
      <c r="L793" s="2" t="str">
        <f t="shared" si="73"/>
        <v>M72.1 - Research and experimental development on natural sciences and engineering</v>
      </c>
      <c r="M793" s="2" t="s">
        <v>358</v>
      </c>
      <c r="N793" s="2" t="s">
        <v>359</v>
      </c>
      <c r="O793" s="2" t="s">
        <v>2286</v>
      </c>
      <c r="P793" s="2"/>
      <c r="Q793" s="2"/>
      <c r="R793" s="2"/>
      <c r="S793" s="15">
        <f t="shared" si="74"/>
        <v>41827</v>
      </c>
      <c r="T793" s="15" t="str">
        <f t="shared" si="75"/>
        <v/>
      </c>
      <c r="U793" s="15" t="str">
        <f t="shared" si="76"/>
        <v/>
      </c>
      <c r="V793" s="2"/>
    </row>
    <row r="794" spans="1:22">
      <c r="A794" s="2" t="s">
        <v>9243</v>
      </c>
      <c r="B794" s="2" t="s">
        <v>5910</v>
      </c>
      <c r="C794" s="2"/>
      <c r="D794" s="2" t="s">
        <v>2286</v>
      </c>
      <c r="E794" s="15">
        <v>41827</v>
      </c>
      <c r="F794" s="2"/>
      <c r="G794" s="2"/>
      <c r="H794" s="2">
        <f t="shared" si="72"/>
        <v>1</v>
      </c>
      <c r="I794" s="2"/>
      <c r="J794" s="100" t="s">
        <v>9242</v>
      </c>
      <c r="K794" s="2" t="str">
        <f t="shared" si="77"/>
        <v>M7211</v>
      </c>
      <c r="L794" s="2" t="str">
        <f t="shared" si="73"/>
        <v>M72.1.1 - Research and experimental development on biotechnology</v>
      </c>
      <c r="M794" s="2"/>
      <c r="N794" s="2" t="s">
        <v>359</v>
      </c>
      <c r="O794" s="2" t="s">
        <v>2286</v>
      </c>
      <c r="P794" s="2"/>
      <c r="Q794" s="2"/>
      <c r="R794" s="2"/>
      <c r="S794" s="15">
        <f t="shared" si="74"/>
        <v>41827</v>
      </c>
      <c r="T794" s="15" t="str">
        <f t="shared" si="75"/>
        <v/>
      </c>
      <c r="U794" s="15" t="str">
        <f t="shared" si="76"/>
        <v/>
      </c>
      <c r="V794" s="2"/>
    </row>
    <row r="795" spans="1:22">
      <c r="A795" s="2" t="s">
        <v>9244</v>
      </c>
      <c r="B795" s="2" t="s">
        <v>5911</v>
      </c>
      <c r="C795" s="2"/>
      <c r="D795" s="2" t="s">
        <v>2286</v>
      </c>
      <c r="E795" s="15">
        <v>41827</v>
      </c>
      <c r="F795" s="2"/>
      <c r="G795" s="2"/>
      <c r="H795" s="2">
        <f t="shared" si="72"/>
        <v>1</v>
      </c>
      <c r="I795" s="2"/>
      <c r="J795" s="100" t="s">
        <v>9243</v>
      </c>
      <c r="K795" s="2" t="str">
        <f t="shared" si="77"/>
        <v>M7219</v>
      </c>
      <c r="L795" s="2" t="str">
        <f t="shared" si="73"/>
        <v>M72.1.9 - Other research and experimental development on natural sciences and engineering</v>
      </c>
      <c r="M795" s="2"/>
      <c r="N795" s="2" t="s">
        <v>359</v>
      </c>
      <c r="O795" s="2" t="s">
        <v>2286</v>
      </c>
      <c r="P795" s="2"/>
      <c r="Q795" s="2"/>
      <c r="R795" s="2"/>
      <c r="S795" s="15">
        <f t="shared" si="74"/>
        <v>41827</v>
      </c>
      <c r="T795" s="15" t="str">
        <f t="shared" si="75"/>
        <v/>
      </c>
      <c r="U795" s="15" t="str">
        <f t="shared" si="76"/>
        <v/>
      </c>
      <c r="V795" s="2"/>
    </row>
    <row r="796" spans="1:22">
      <c r="A796" s="2" t="s">
        <v>9245</v>
      </c>
      <c r="B796" s="2" t="s">
        <v>5912</v>
      </c>
      <c r="C796" s="2"/>
      <c r="D796" s="2" t="s">
        <v>2286</v>
      </c>
      <c r="E796" s="15">
        <v>41827</v>
      </c>
      <c r="F796" s="2"/>
      <c r="G796" s="2"/>
      <c r="H796" s="2">
        <f t="shared" si="72"/>
        <v>1</v>
      </c>
      <c r="I796" s="2"/>
      <c r="J796" s="22" t="s">
        <v>9244</v>
      </c>
      <c r="K796" s="2" t="str">
        <f t="shared" si="77"/>
        <v>M722</v>
      </c>
      <c r="L796" s="2" t="str">
        <f t="shared" si="73"/>
        <v>M72.2 - Research and experimental development on social sciences and humanities</v>
      </c>
      <c r="M796" s="2" t="s">
        <v>358</v>
      </c>
      <c r="N796" s="2" t="s">
        <v>359</v>
      </c>
      <c r="O796" s="2" t="s">
        <v>2286</v>
      </c>
      <c r="P796" s="2"/>
      <c r="Q796" s="2"/>
      <c r="R796" s="2"/>
      <c r="S796" s="15">
        <f t="shared" si="74"/>
        <v>41827</v>
      </c>
      <c r="T796" s="15" t="str">
        <f t="shared" si="75"/>
        <v/>
      </c>
      <c r="U796" s="15" t="str">
        <f t="shared" si="76"/>
        <v/>
      </c>
      <c r="V796" s="2"/>
    </row>
    <row r="797" spans="1:22">
      <c r="A797" s="2" t="s">
        <v>9246</v>
      </c>
      <c r="B797" s="2" t="s">
        <v>5913</v>
      </c>
      <c r="C797" s="2"/>
      <c r="D797" s="2" t="s">
        <v>2286</v>
      </c>
      <c r="E797" s="15">
        <v>41827</v>
      </c>
      <c r="F797" s="2"/>
      <c r="G797" s="2"/>
      <c r="H797" s="2">
        <f t="shared" si="72"/>
        <v>1</v>
      </c>
      <c r="I797" s="2"/>
      <c r="J797" s="100" t="s">
        <v>9245</v>
      </c>
      <c r="K797" s="2" t="str">
        <f t="shared" si="77"/>
        <v>M7220</v>
      </c>
      <c r="L797" s="2" t="str">
        <f t="shared" si="73"/>
        <v>M72.2.0 - Research and experimental development on social sciences and humanities</v>
      </c>
      <c r="M797" s="2"/>
      <c r="N797" s="2" t="s">
        <v>359</v>
      </c>
      <c r="O797" s="2" t="s">
        <v>2286</v>
      </c>
      <c r="P797" s="2"/>
      <c r="Q797" s="2"/>
      <c r="R797" s="2"/>
      <c r="S797" s="15">
        <f t="shared" si="74"/>
        <v>41827</v>
      </c>
      <c r="T797" s="15" t="str">
        <f t="shared" si="75"/>
        <v/>
      </c>
      <c r="U797" s="15" t="str">
        <f t="shared" si="76"/>
        <v/>
      </c>
      <c r="V797" s="2"/>
    </row>
    <row r="798" spans="1:22">
      <c r="A798" s="2" t="s">
        <v>9247</v>
      </c>
      <c r="B798" s="2" t="s">
        <v>5914</v>
      </c>
      <c r="C798" s="2"/>
      <c r="D798" s="2" t="s">
        <v>2286</v>
      </c>
      <c r="E798" s="15">
        <v>41827</v>
      </c>
      <c r="F798" s="2"/>
      <c r="G798" s="2"/>
      <c r="H798" s="2">
        <f t="shared" si="72"/>
        <v>1</v>
      </c>
      <c r="I798" s="2"/>
      <c r="J798" s="21" t="s">
        <v>9246</v>
      </c>
      <c r="K798" s="2" t="str">
        <f t="shared" si="77"/>
        <v>M73</v>
      </c>
      <c r="L798" s="2" t="str">
        <f t="shared" si="73"/>
        <v>M73 - Advertising and market research</v>
      </c>
      <c r="M798" s="2" t="s">
        <v>358</v>
      </c>
      <c r="N798" s="2" t="s">
        <v>359</v>
      </c>
      <c r="O798" s="2" t="s">
        <v>2286</v>
      </c>
      <c r="P798" s="2"/>
      <c r="Q798" s="2"/>
      <c r="R798" s="2"/>
      <c r="S798" s="15">
        <f t="shared" si="74"/>
        <v>41827</v>
      </c>
      <c r="T798" s="15" t="str">
        <f t="shared" si="75"/>
        <v/>
      </c>
      <c r="U798" s="15" t="str">
        <f t="shared" si="76"/>
        <v/>
      </c>
      <c r="V798" s="2"/>
    </row>
    <row r="799" spans="1:22">
      <c r="A799" s="2" t="s">
        <v>9248</v>
      </c>
      <c r="B799" s="2" t="s">
        <v>5915</v>
      </c>
      <c r="C799" s="2"/>
      <c r="D799" s="2" t="s">
        <v>2286</v>
      </c>
      <c r="E799" s="15">
        <v>41827</v>
      </c>
      <c r="F799" s="2"/>
      <c r="G799" s="2"/>
      <c r="H799" s="2">
        <f t="shared" si="72"/>
        <v>1</v>
      </c>
      <c r="I799" s="2"/>
      <c r="J799" s="22" t="s">
        <v>9247</v>
      </c>
      <c r="K799" s="2" t="str">
        <f t="shared" si="77"/>
        <v>M731</v>
      </c>
      <c r="L799" s="2" t="str">
        <f t="shared" si="73"/>
        <v>M73.1 - Advertising</v>
      </c>
      <c r="M799" s="2" t="s">
        <v>358</v>
      </c>
      <c r="N799" s="2" t="s">
        <v>359</v>
      </c>
      <c r="O799" s="2" t="s">
        <v>2286</v>
      </c>
      <c r="P799" s="2"/>
      <c r="Q799" s="2"/>
      <c r="R799" s="2"/>
      <c r="S799" s="15">
        <f t="shared" si="74"/>
        <v>41827</v>
      </c>
      <c r="T799" s="15" t="str">
        <f t="shared" si="75"/>
        <v/>
      </c>
      <c r="U799" s="15" t="str">
        <f t="shared" si="76"/>
        <v/>
      </c>
      <c r="V799" s="2"/>
    </row>
    <row r="800" spans="1:22">
      <c r="A800" s="2" t="s">
        <v>9249</v>
      </c>
      <c r="B800" s="2" t="s">
        <v>5916</v>
      </c>
      <c r="C800" s="2"/>
      <c r="D800" s="2" t="s">
        <v>2286</v>
      </c>
      <c r="E800" s="15">
        <v>41827</v>
      </c>
      <c r="F800" s="2"/>
      <c r="G800" s="2"/>
      <c r="H800" s="2">
        <f t="shared" si="72"/>
        <v>1</v>
      </c>
      <c r="I800" s="2"/>
      <c r="J800" s="100" t="s">
        <v>9248</v>
      </c>
      <c r="K800" s="2" t="str">
        <f t="shared" si="77"/>
        <v>M7311</v>
      </c>
      <c r="L800" s="2" t="str">
        <f t="shared" si="73"/>
        <v>M73.1.1 - Advertising agencies</v>
      </c>
      <c r="M800" s="2"/>
      <c r="N800" s="2" t="s">
        <v>359</v>
      </c>
      <c r="O800" s="2" t="s">
        <v>2286</v>
      </c>
      <c r="P800" s="2"/>
      <c r="Q800" s="2"/>
      <c r="R800" s="2"/>
      <c r="S800" s="15">
        <f t="shared" si="74"/>
        <v>41827</v>
      </c>
      <c r="T800" s="15" t="str">
        <f t="shared" si="75"/>
        <v/>
      </c>
      <c r="U800" s="15" t="str">
        <f t="shared" si="76"/>
        <v/>
      </c>
      <c r="V800" s="2"/>
    </row>
    <row r="801" spans="1:22">
      <c r="A801" s="2" t="s">
        <v>9250</v>
      </c>
      <c r="B801" s="2" t="s">
        <v>5917</v>
      </c>
      <c r="C801" s="2"/>
      <c r="D801" s="2" t="s">
        <v>2286</v>
      </c>
      <c r="E801" s="15">
        <v>41827</v>
      </c>
      <c r="F801" s="2"/>
      <c r="G801" s="2"/>
      <c r="H801" s="2">
        <f t="shared" si="72"/>
        <v>1</v>
      </c>
      <c r="I801" s="2"/>
      <c r="J801" s="100" t="s">
        <v>9249</v>
      </c>
      <c r="K801" s="2" t="str">
        <f t="shared" si="77"/>
        <v>M7312</v>
      </c>
      <c r="L801" s="2" t="str">
        <f t="shared" si="73"/>
        <v>M73.1.2 - Media representation</v>
      </c>
      <c r="M801" s="2"/>
      <c r="N801" s="2" t="s">
        <v>359</v>
      </c>
      <c r="O801" s="2" t="s">
        <v>2286</v>
      </c>
      <c r="P801" s="2"/>
      <c r="Q801" s="2"/>
      <c r="R801" s="2"/>
      <c r="S801" s="15">
        <f t="shared" si="74"/>
        <v>41827</v>
      </c>
      <c r="T801" s="15" t="str">
        <f t="shared" si="75"/>
        <v/>
      </c>
      <c r="U801" s="15" t="str">
        <f t="shared" si="76"/>
        <v/>
      </c>
      <c r="V801" s="2"/>
    </row>
    <row r="802" spans="1:22">
      <c r="A802" s="2" t="s">
        <v>9251</v>
      </c>
      <c r="B802" s="2" t="s">
        <v>5918</v>
      </c>
      <c r="C802" s="2"/>
      <c r="D802" s="2" t="s">
        <v>2286</v>
      </c>
      <c r="E802" s="15">
        <v>41827</v>
      </c>
      <c r="F802" s="2"/>
      <c r="G802" s="2"/>
      <c r="H802" s="2">
        <f t="shared" si="72"/>
        <v>1</v>
      </c>
      <c r="I802" s="2"/>
      <c r="J802" s="22" t="s">
        <v>9250</v>
      </c>
      <c r="K802" s="2" t="str">
        <f t="shared" si="77"/>
        <v>M732</v>
      </c>
      <c r="L802" s="2" t="str">
        <f t="shared" si="73"/>
        <v>M73.2 - Market research and public opinion polling</v>
      </c>
      <c r="M802" s="2" t="s">
        <v>358</v>
      </c>
      <c r="N802" s="2" t="s">
        <v>359</v>
      </c>
      <c r="O802" s="2" t="s">
        <v>2286</v>
      </c>
      <c r="P802" s="2"/>
      <c r="Q802" s="2"/>
      <c r="R802" s="2"/>
      <c r="S802" s="15">
        <f t="shared" si="74"/>
        <v>41827</v>
      </c>
      <c r="T802" s="15" t="str">
        <f t="shared" si="75"/>
        <v/>
      </c>
      <c r="U802" s="15" t="str">
        <f t="shared" si="76"/>
        <v/>
      </c>
      <c r="V802" s="2"/>
    </row>
    <row r="803" spans="1:22">
      <c r="A803" s="2" t="s">
        <v>9252</v>
      </c>
      <c r="B803" s="2" t="s">
        <v>5919</v>
      </c>
      <c r="C803" s="2"/>
      <c r="D803" s="2" t="s">
        <v>2286</v>
      </c>
      <c r="E803" s="15">
        <v>41827</v>
      </c>
      <c r="F803" s="2"/>
      <c r="G803" s="2"/>
      <c r="H803" s="2">
        <f t="shared" si="72"/>
        <v>1</v>
      </c>
      <c r="I803" s="2"/>
      <c r="J803" s="100" t="s">
        <v>9251</v>
      </c>
      <c r="K803" s="2" t="str">
        <f t="shared" si="77"/>
        <v>M7320</v>
      </c>
      <c r="L803" s="2" t="str">
        <f t="shared" si="73"/>
        <v>M73.2.0 - Market research and public opinion polling</v>
      </c>
      <c r="M803" s="2"/>
      <c r="N803" s="2" t="s">
        <v>359</v>
      </c>
      <c r="O803" s="2" t="s">
        <v>2286</v>
      </c>
      <c r="P803" s="2"/>
      <c r="Q803" s="2"/>
      <c r="R803" s="2"/>
      <c r="S803" s="15">
        <f t="shared" si="74"/>
        <v>41827</v>
      </c>
      <c r="T803" s="15" t="str">
        <f t="shared" si="75"/>
        <v/>
      </c>
      <c r="U803" s="15" t="str">
        <f t="shared" si="76"/>
        <v/>
      </c>
      <c r="V803" s="2"/>
    </row>
    <row r="804" spans="1:22">
      <c r="A804" s="2" t="s">
        <v>9253</v>
      </c>
      <c r="B804" s="2" t="s">
        <v>5920</v>
      </c>
      <c r="C804" s="2"/>
      <c r="D804" s="2" t="s">
        <v>2286</v>
      </c>
      <c r="E804" s="15">
        <v>41827</v>
      </c>
      <c r="F804" s="2"/>
      <c r="G804" s="2"/>
      <c r="H804" s="2">
        <f t="shared" si="72"/>
        <v>1</v>
      </c>
      <c r="I804" s="2"/>
      <c r="J804" s="21" t="s">
        <v>9252</v>
      </c>
      <c r="K804" s="2" t="str">
        <f t="shared" si="77"/>
        <v>M74</v>
      </c>
      <c r="L804" s="2" t="str">
        <f t="shared" si="73"/>
        <v>M74 - Other professional, scientific and technical activities</v>
      </c>
      <c r="M804" s="2" t="s">
        <v>358</v>
      </c>
      <c r="N804" s="2" t="s">
        <v>359</v>
      </c>
      <c r="O804" s="2" t="s">
        <v>2286</v>
      </c>
      <c r="P804" s="2"/>
      <c r="Q804" s="2"/>
      <c r="R804" s="2"/>
      <c r="S804" s="15">
        <f t="shared" si="74"/>
        <v>41827</v>
      </c>
      <c r="T804" s="15" t="str">
        <f t="shared" si="75"/>
        <v/>
      </c>
      <c r="U804" s="15" t="str">
        <f t="shared" si="76"/>
        <v/>
      </c>
      <c r="V804" s="2"/>
    </row>
    <row r="805" spans="1:22">
      <c r="A805" s="2" t="s">
        <v>9254</v>
      </c>
      <c r="B805" s="2" t="s">
        <v>5921</v>
      </c>
      <c r="C805" s="2"/>
      <c r="D805" s="2" t="s">
        <v>2286</v>
      </c>
      <c r="E805" s="15">
        <v>41827</v>
      </c>
      <c r="F805" s="2"/>
      <c r="G805" s="2"/>
      <c r="H805" s="2">
        <f t="shared" si="72"/>
        <v>1</v>
      </c>
      <c r="I805" s="2"/>
      <c r="J805" s="22" t="s">
        <v>9253</v>
      </c>
      <c r="K805" s="2" t="str">
        <f t="shared" si="77"/>
        <v>M741</v>
      </c>
      <c r="L805" s="2" t="str">
        <f t="shared" si="73"/>
        <v>M74.1 - Specialised design activities</v>
      </c>
      <c r="M805" s="2" t="s">
        <v>358</v>
      </c>
      <c r="N805" s="2" t="s">
        <v>359</v>
      </c>
      <c r="O805" s="2" t="s">
        <v>2286</v>
      </c>
      <c r="P805" s="2"/>
      <c r="Q805" s="2"/>
      <c r="R805" s="2"/>
      <c r="S805" s="15">
        <f t="shared" si="74"/>
        <v>41827</v>
      </c>
      <c r="T805" s="15" t="str">
        <f t="shared" si="75"/>
        <v/>
      </c>
      <c r="U805" s="15" t="str">
        <f t="shared" si="76"/>
        <v/>
      </c>
      <c r="V805" s="2"/>
    </row>
    <row r="806" spans="1:22">
      <c r="A806" s="2" t="s">
        <v>9255</v>
      </c>
      <c r="B806" s="2" t="s">
        <v>5922</v>
      </c>
      <c r="C806" s="2"/>
      <c r="D806" s="2" t="s">
        <v>2286</v>
      </c>
      <c r="E806" s="15">
        <v>41827</v>
      </c>
      <c r="F806" s="2"/>
      <c r="G806" s="2"/>
      <c r="H806" s="2">
        <f t="shared" si="72"/>
        <v>1</v>
      </c>
      <c r="I806" s="2"/>
      <c r="J806" s="100" t="s">
        <v>9254</v>
      </c>
      <c r="K806" s="2" t="str">
        <f t="shared" si="77"/>
        <v>M7410</v>
      </c>
      <c r="L806" s="2" t="str">
        <f t="shared" si="73"/>
        <v>M74.1.0 - Specialised design activities</v>
      </c>
      <c r="M806" s="2"/>
      <c r="N806" s="2" t="s">
        <v>359</v>
      </c>
      <c r="O806" s="2" t="s">
        <v>2286</v>
      </c>
      <c r="P806" s="2"/>
      <c r="Q806" s="2"/>
      <c r="R806" s="2"/>
      <c r="S806" s="15">
        <f t="shared" si="74"/>
        <v>41827</v>
      </c>
      <c r="T806" s="15" t="str">
        <f t="shared" si="75"/>
        <v/>
      </c>
      <c r="U806" s="15" t="str">
        <f t="shared" si="76"/>
        <v/>
      </c>
      <c r="V806" s="2"/>
    </row>
    <row r="807" spans="1:22">
      <c r="A807" s="2" t="s">
        <v>9256</v>
      </c>
      <c r="B807" s="2" t="s">
        <v>5923</v>
      </c>
      <c r="C807" s="2"/>
      <c r="D807" s="2" t="s">
        <v>2286</v>
      </c>
      <c r="E807" s="15">
        <v>41827</v>
      </c>
      <c r="F807" s="2"/>
      <c r="G807" s="2"/>
      <c r="H807" s="2">
        <f t="shared" si="72"/>
        <v>1</v>
      </c>
      <c r="I807" s="2"/>
      <c r="J807" s="22" t="s">
        <v>9255</v>
      </c>
      <c r="K807" s="2" t="str">
        <f t="shared" si="77"/>
        <v>M742</v>
      </c>
      <c r="L807" s="2" t="str">
        <f t="shared" si="73"/>
        <v>M74.2 - Photographic activities</v>
      </c>
      <c r="M807" s="2" t="s">
        <v>358</v>
      </c>
      <c r="N807" s="2" t="s">
        <v>359</v>
      </c>
      <c r="O807" s="2" t="s">
        <v>2286</v>
      </c>
      <c r="P807" s="2"/>
      <c r="Q807" s="2"/>
      <c r="R807" s="2"/>
      <c r="S807" s="15">
        <f t="shared" si="74"/>
        <v>41827</v>
      </c>
      <c r="T807" s="15" t="str">
        <f t="shared" si="75"/>
        <v/>
      </c>
      <c r="U807" s="15" t="str">
        <f t="shared" si="76"/>
        <v/>
      </c>
      <c r="V807" s="2"/>
    </row>
    <row r="808" spans="1:22">
      <c r="A808" s="2" t="s">
        <v>9257</v>
      </c>
      <c r="B808" s="2" t="s">
        <v>5924</v>
      </c>
      <c r="C808" s="2"/>
      <c r="D808" s="2" t="s">
        <v>2286</v>
      </c>
      <c r="E808" s="15">
        <v>41827</v>
      </c>
      <c r="F808" s="2"/>
      <c r="G808" s="2"/>
      <c r="H808" s="2">
        <f t="shared" si="72"/>
        <v>1</v>
      </c>
      <c r="I808" s="2"/>
      <c r="J808" s="100" t="s">
        <v>9256</v>
      </c>
      <c r="K808" s="2" t="str">
        <f t="shared" si="77"/>
        <v>M7420</v>
      </c>
      <c r="L808" s="2" t="str">
        <f t="shared" si="73"/>
        <v>M74.2.0 - Photographic activities</v>
      </c>
      <c r="M808" s="2"/>
      <c r="N808" s="2" t="s">
        <v>359</v>
      </c>
      <c r="O808" s="2" t="s">
        <v>2286</v>
      </c>
      <c r="P808" s="2"/>
      <c r="Q808" s="2"/>
      <c r="R808" s="2"/>
      <c r="S808" s="15">
        <f t="shared" si="74"/>
        <v>41827</v>
      </c>
      <c r="T808" s="15" t="str">
        <f t="shared" si="75"/>
        <v/>
      </c>
      <c r="U808" s="15" t="str">
        <f t="shared" si="76"/>
        <v/>
      </c>
      <c r="V808" s="2"/>
    </row>
    <row r="809" spans="1:22">
      <c r="A809" s="2" t="s">
        <v>9258</v>
      </c>
      <c r="B809" s="2" t="s">
        <v>5925</v>
      </c>
      <c r="C809" s="2"/>
      <c r="D809" s="2" t="s">
        <v>2286</v>
      </c>
      <c r="E809" s="15">
        <v>41827</v>
      </c>
      <c r="F809" s="2"/>
      <c r="G809" s="2"/>
      <c r="H809" s="2">
        <f t="shared" si="72"/>
        <v>1</v>
      </c>
      <c r="I809" s="2"/>
      <c r="J809" s="22" t="s">
        <v>9257</v>
      </c>
      <c r="K809" s="2" t="str">
        <f t="shared" si="77"/>
        <v>M743</v>
      </c>
      <c r="L809" s="2" t="str">
        <f t="shared" si="73"/>
        <v>M74.3 - Translation and interpretation activities</v>
      </c>
      <c r="M809" s="2" t="s">
        <v>358</v>
      </c>
      <c r="N809" s="2" t="s">
        <v>359</v>
      </c>
      <c r="O809" s="2" t="s">
        <v>2286</v>
      </c>
      <c r="P809" s="2"/>
      <c r="Q809" s="2"/>
      <c r="R809" s="2"/>
      <c r="S809" s="15">
        <f t="shared" si="74"/>
        <v>41827</v>
      </c>
      <c r="T809" s="15" t="str">
        <f t="shared" si="75"/>
        <v/>
      </c>
      <c r="U809" s="15" t="str">
        <f t="shared" si="76"/>
        <v/>
      </c>
      <c r="V809" s="2"/>
    </row>
    <row r="810" spans="1:22">
      <c r="A810" s="2" t="s">
        <v>9259</v>
      </c>
      <c r="B810" s="2" t="s">
        <v>5926</v>
      </c>
      <c r="C810" s="2"/>
      <c r="D810" s="2" t="s">
        <v>2286</v>
      </c>
      <c r="E810" s="15">
        <v>41827</v>
      </c>
      <c r="F810" s="2"/>
      <c r="G810" s="2"/>
      <c r="H810" s="2">
        <f t="shared" si="72"/>
        <v>1</v>
      </c>
      <c r="I810" s="2"/>
      <c r="J810" s="100" t="s">
        <v>9258</v>
      </c>
      <c r="K810" s="2" t="str">
        <f t="shared" si="77"/>
        <v>M7430</v>
      </c>
      <c r="L810" s="2" t="str">
        <f t="shared" si="73"/>
        <v>M74.3.0 - Translation and interpretation activities</v>
      </c>
      <c r="M810" s="2"/>
      <c r="N810" s="2" t="s">
        <v>359</v>
      </c>
      <c r="O810" s="2" t="s">
        <v>2286</v>
      </c>
      <c r="P810" s="2"/>
      <c r="Q810" s="2"/>
      <c r="R810" s="2"/>
      <c r="S810" s="15">
        <f t="shared" si="74"/>
        <v>41827</v>
      </c>
      <c r="T810" s="15" t="str">
        <f t="shared" si="75"/>
        <v/>
      </c>
      <c r="U810" s="15" t="str">
        <f t="shared" si="76"/>
        <v/>
      </c>
      <c r="V810" s="2"/>
    </row>
    <row r="811" spans="1:22">
      <c r="A811" s="2" t="s">
        <v>9260</v>
      </c>
      <c r="B811" s="2" t="s">
        <v>5927</v>
      </c>
      <c r="C811" s="2"/>
      <c r="D811" s="2" t="s">
        <v>2286</v>
      </c>
      <c r="E811" s="15">
        <v>41827</v>
      </c>
      <c r="F811" s="2"/>
      <c r="G811" s="2"/>
      <c r="H811" s="2">
        <f t="shared" si="72"/>
        <v>1</v>
      </c>
      <c r="I811" s="2"/>
      <c r="J811" s="22" t="s">
        <v>9259</v>
      </c>
      <c r="K811" s="2" t="str">
        <f t="shared" si="77"/>
        <v>M749</v>
      </c>
      <c r="L811" s="2" t="str">
        <f t="shared" si="73"/>
        <v>M74.9 - Other professional, scientific and technical activities n.e.c.</v>
      </c>
      <c r="M811" s="2" t="s">
        <v>358</v>
      </c>
      <c r="N811" s="2" t="s">
        <v>359</v>
      </c>
      <c r="O811" s="2" t="s">
        <v>2286</v>
      </c>
      <c r="P811" s="2"/>
      <c r="Q811" s="2"/>
      <c r="R811" s="2"/>
      <c r="S811" s="15">
        <f t="shared" si="74"/>
        <v>41827</v>
      </c>
      <c r="T811" s="15" t="str">
        <f t="shared" si="75"/>
        <v/>
      </c>
      <c r="U811" s="15" t="str">
        <f t="shared" si="76"/>
        <v/>
      </c>
      <c r="V811" s="2"/>
    </row>
    <row r="812" spans="1:22">
      <c r="A812" s="2" t="s">
        <v>9261</v>
      </c>
      <c r="B812" s="2" t="s">
        <v>5928</v>
      </c>
      <c r="C812" s="2"/>
      <c r="D812" s="2" t="s">
        <v>2286</v>
      </c>
      <c r="E812" s="15">
        <v>41827</v>
      </c>
      <c r="F812" s="2"/>
      <c r="G812" s="2"/>
      <c r="H812" s="2">
        <f t="shared" si="72"/>
        <v>1</v>
      </c>
      <c r="I812" s="2"/>
      <c r="J812" s="100" t="s">
        <v>9260</v>
      </c>
      <c r="K812" s="2" t="str">
        <f t="shared" si="77"/>
        <v>M7490</v>
      </c>
      <c r="L812" s="2" t="str">
        <f t="shared" si="73"/>
        <v>M74.9.0 - Other professional, scientific and technical activities n.e.c.</v>
      </c>
      <c r="M812" s="2"/>
      <c r="N812" s="2" t="s">
        <v>359</v>
      </c>
      <c r="O812" s="2" t="s">
        <v>2286</v>
      </c>
      <c r="P812" s="2"/>
      <c r="Q812" s="2"/>
      <c r="R812" s="2"/>
      <c r="S812" s="15">
        <f t="shared" si="74"/>
        <v>41827</v>
      </c>
      <c r="T812" s="15" t="str">
        <f t="shared" si="75"/>
        <v/>
      </c>
      <c r="U812" s="15" t="str">
        <f t="shared" si="76"/>
        <v/>
      </c>
      <c r="V812" s="2"/>
    </row>
    <row r="813" spans="1:22">
      <c r="A813" s="2" t="s">
        <v>9262</v>
      </c>
      <c r="B813" s="2" t="s">
        <v>5929</v>
      </c>
      <c r="C813" s="2"/>
      <c r="D813" s="2" t="s">
        <v>2286</v>
      </c>
      <c r="E813" s="15">
        <v>41827</v>
      </c>
      <c r="F813" s="2"/>
      <c r="G813" s="2"/>
      <c r="H813" s="2">
        <f t="shared" si="72"/>
        <v>1</v>
      </c>
      <c r="I813" s="2"/>
      <c r="J813" s="21" t="s">
        <v>9261</v>
      </c>
      <c r="K813" s="2" t="str">
        <f t="shared" si="77"/>
        <v>M75</v>
      </c>
      <c r="L813" s="2" t="str">
        <f t="shared" si="73"/>
        <v>M75 - Veterinary activities</v>
      </c>
      <c r="M813" s="2" t="s">
        <v>358</v>
      </c>
      <c r="N813" s="2" t="s">
        <v>359</v>
      </c>
      <c r="O813" s="2" t="s">
        <v>2286</v>
      </c>
      <c r="P813" s="2"/>
      <c r="Q813" s="2"/>
      <c r="R813" s="2"/>
      <c r="S813" s="15">
        <f t="shared" si="74"/>
        <v>41827</v>
      </c>
      <c r="T813" s="15" t="str">
        <f t="shared" si="75"/>
        <v/>
      </c>
      <c r="U813" s="15" t="str">
        <f t="shared" si="76"/>
        <v/>
      </c>
      <c r="V813" s="2"/>
    </row>
    <row r="814" spans="1:22">
      <c r="A814" s="2" t="s">
        <v>9263</v>
      </c>
      <c r="B814" s="2" t="s">
        <v>5930</v>
      </c>
      <c r="C814" s="2"/>
      <c r="D814" s="2" t="s">
        <v>2286</v>
      </c>
      <c r="E814" s="15">
        <v>41827</v>
      </c>
      <c r="F814" s="2"/>
      <c r="G814" s="2"/>
      <c r="H814" s="2">
        <f t="shared" si="72"/>
        <v>1</v>
      </c>
      <c r="I814" s="2"/>
      <c r="J814" s="22" t="s">
        <v>9262</v>
      </c>
      <c r="K814" s="2" t="str">
        <f t="shared" si="77"/>
        <v>M750</v>
      </c>
      <c r="L814" s="2" t="str">
        <f t="shared" si="73"/>
        <v>M75.0 - Veterinary activities</v>
      </c>
      <c r="M814" s="2" t="s">
        <v>358</v>
      </c>
      <c r="N814" s="2" t="s">
        <v>359</v>
      </c>
      <c r="O814" s="2" t="s">
        <v>2286</v>
      </c>
      <c r="P814" s="2"/>
      <c r="Q814" s="2"/>
      <c r="R814" s="2"/>
      <c r="S814" s="15">
        <f t="shared" si="74"/>
        <v>41827</v>
      </c>
      <c r="T814" s="15" t="str">
        <f t="shared" si="75"/>
        <v/>
      </c>
      <c r="U814" s="15" t="str">
        <f t="shared" si="76"/>
        <v/>
      </c>
      <c r="V814" s="2"/>
    </row>
    <row r="815" spans="1:22">
      <c r="A815" s="18" t="s">
        <v>9264</v>
      </c>
      <c r="B815" s="2" t="s">
        <v>1836</v>
      </c>
      <c r="C815" s="2"/>
      <c r="D815" s="2" t="s">
        <v>2286</v>
      </c>
      <c r="E815" s="15">
        <v>41827</v>
      </c>
      <c r="F815" s="2"/>
      <c r="G815" s="2"/>
      <c r="H815" s="2">
        <f t="shared" si="72"/>
        <v>1</v>
      </c>
      <c r="I815" s="2"/>
      <c r="J815" s="100" t="s">
        <v>9263</v>
      </c>
      <c r="K815" s="2" t="str">
        <f t="shared" si="77"/>
        <v>M7500</v>
      </c>
      <c r="L815" s="2" t="str">
        <f t="shared" si="73"/>
        <v>M75.0.0 - Veterinary activities</v>
      </c>
      <c r="M815" s="2"/>
      <c r="N815" s="2" t="s">
        <v>359</v>
      </c>
      <c r="O815" s="2" t="s">
        <v>2286</v>
      </c>
      <c r="P815" s="2"/>
      <c r="Q815" s="2"/>
      <c r="R815" s="2"/>
      <c r="S815" s="15">
        <f t="shared" si="74"/>
        <v>41827</v>
      </c>
      <c r="T815" s="15" t="str">
        <f t="shared" si="75"/>
        <v/>
      </c>
      <c r="U815" s="15" t="str">
        <f t="shared" si="76"/>
        <v/>
      </c>
      <c r="V815" s="2"/>
    </row>
    <row r="816" spans="1:22">
      <c r="A816" s="2" t="s">
        <v>9265</v>
      </c>
      <c r="B816" s="2" t="s">
        <v>5932</v>
      </c>
      <c r="C816" s="2"/>
      <c r="D816" s="2" t="s">
        <v>2286</v>
      </c>
      <c r="E816" s="15">
        <v>41827</v>
      </c>
      <c r="F816" s="2"/>
      <c r="G816" s="2"/>
      <c r="H816" s="2">
        <f t="shared" si="72"/>
        <v>1</v>
      </c>
      <c r="I816" s="2"/>
      <c r="J816" s="19" t="s">
        <v>9264</v>
      </c>
      <c r="K816" s="2" t="str">
        <f t="shared" si="77"/>
        <v>N</v>
      </c>
      <c r="L816" s="2" t="str">
        <f t="shared" si="73"/>
        <v>N - Administrative and support service activities</v>
      </c>
      <c r="M816" s="2" t="s">
        <v>358</v>
      </c>
      <c r="N816" s="2" t="s">
        <v>359</v>
      </c>
      <c r="O816" s="2" t="s">
        <v>2286</v>
      </c>
      <c r="P816" s="2"/>
      <c r="Q816" s="2"/>
      <c r="R816" s="2"/>
      <c r="S816" s="15">
        <f t="shared" si="74"/>
        <v>41827</v>
      </c>
      <c r="T816" s="15" t="str">
        <f t="shared" si="75"/>
        <v/>
      </c>
      <c r="U816" s="15" t="str">
        <f t="shared" si="76"/>
        <v/>
      </c>
      <c r="V816" s="2"/>
    </row>
    <row r="817" spans="1:22">
      <c r="A817" s="2" t="s">
        <v>9266</v>
      </c>
      <c r="B817" s="2" t="s">
        <v>5933</v>
      </c>
      <c r="C817" s="2"/>
      <c r="D817" s="2" t="s">
        <v>2286</v>
      </c>
      <c r="E817" s="15">
        <v>41827</v>
      </c>
      <c r="F817" s="2"/>
      <c r="G817" s="2"/>
      <c r="H817" s="2">
        <f t="shared" si="72"/>
        <v>1</v>
      </c>
      <c r="I817" s="2"/>
      <c r="J817" s="21" t="s">
        <v>9265</v>
      </c>
      <c r="K817" s="2" t="str">
        <f t="shared" si="77"/>
        <v>N77</v>
      </c>
      <c r="L817" s="2" t="str">
        <f t="shared" si="73"/>
        <v>N77 - Rental and leasing activities</v>
      </c>
      <c r="M817" s="2" t="s">
        <v>358</v>
      </c>
      <c r="N817" s="2" t="s">
        <v>359</v>
      </c>
      <c r="O817" s="2" t="s">
        <v>2286</v>
      </c>
      <c r="P817" s="2"/>
      <c r="Q817" s="2"/>
      <c r="R817" s="2"/>
      <c r="S817" s="15">
        <f t="shared" si="74"/>
        <v>41827</v>
      </c>
      <c r="T817" s="15" t="str">
        <f t="shared" si="75"/>
        <v/>
      </c>
      <c r="U817" s="15" t="str">
        <f t="shared" si="76"/>
        <v/>
      </c>
      <c r="V817" s="2"/>
    </row>
    <row r="818" spans="1:22">
      <c r="A818" s="2" t="s">
        <v>9267</v>
      </c>
      <c r="B818" s="2" t="s">
        <v>5934</v>
      </c>
      <c r="C818" s="2"/>
      <c r="D818" s="2" t="s">
        <v>2286</v>
      </c>
      <c r="E818" s="15">
        <v>41827</v>
      </c>
      <c r="F818" s="2"/>
      <c r="G818" s="2"/>
      <c r="H818" s="2">
        <f t="shared" si="72"/>
        <v>1</v>
      </c>
      <c r="I818" s="2"/>
      <c r="J818" s="22" t="s">
        <v>9266</v>
      </c>
      <c r="K818" s="2" t="str">
        <f t="shared" si="77"/>
        <v>N771</v>
      </c>
      <c r="L818" s="2" t="str">
        <f t="shared" si="73"/>
        <v>N77.1 - Renting and leasing of motor vehicles</v>
      </c>
      <c r="M818" s="2" t="s">
        <v>358</v>
      </c>
      <c r="N818" s="2" t="s">
        <v>359</v>
      </c>
      <c r="O818" s="2" t="s">
        <v>2286</v>
      </c>
      <c r="P818" s="2"/>
      <c r="Q818" s="2"/>
      <c r="R818" s="2"/>
      <c r="S818" s="15">
        <f t="shared" si="74"/>
        <v>41827</v>
      </c>
      <c r="T818" s="15" t="str">
        <f t="shared" si="75"/>
        <v/>
      </c>
      <c r="U818" s="15" t="str">
        <f t="shared" si="76"/>
        <v/>
      </c>
      <c r="V818" s="2"/>
    </row>
    <row r="819" spans="1:22">
      <c r="A819" s="2" t="s">
        <v>9268</v>
      </c>
      <c r="B819" s="2" t="s">
        <v>5935</v>
      </c>
      <c r="C819" s="2"/>
      <c r="D819" s="2" t="s">
        <v>2286</v>
      </c>
      <c r="E819" s="15">
        <v>41827</v>
      </c>
      <c r="F819" s="2"/>
      <c r="G819" s="2"/>
      <c r="H819" s="2">
        <f t="shared" si="72"/>
        <v>1</v>
      </c>
      <c r="I819" s="2"/>
      <c r="J819" s="100" t="s">
        <v>9267</v>
      </c>
      <c r="K819" s="2" t="str">
        <f t="shared" si="77"/>
        <v>N7711</v>
      </c>
      <c r="L819" s="2" t="str">
        <f t="shared" si="73"/>
        <v>N77.1.1 - Renting and leasing of cars and light motor vehicles</v>
      </c>
      <c r="M819" s="2"/>
      <c r="N819" s="2" t="s">
        <v>359</v>
      </c>
      <c r="O819" s="2" t="s">
        <v>2286</v>
      </c>
      <c r="P819" s="2"/>
      <c r="Q819" s="2"/>
      <c r="R819" s="2"/>
      <c r="S819" s="15">
        <f t="shared" si="74"/>
        <v>41827</v>
      </c>
      <c r="T819" s="15" t="str">
        <f t="shared" si="75"/>
        <v/>
      </c>
      <c r="U819" s="15" t="str">
        <f t="shared" si="76"/>
        <v/>
      </c>
      <c r="V819" s="2"/>
    </row>
    <row r="820" spans="1:22">
      <c r="A820" s="2" t="s">
        <v>9269</v>
      </c>
      <c r="B820" s="2" t="s">
        <v>5936</v>
      </c>
      <c r="C820" s="2"/>
      <c r="D820" s="2" t="s">
        <v>2286</v>
      </c>
      <c r="E820" s="15">
        <v>41827</v>
      </c>
      <c r="F820" s="2"/>
      <c r="G820" s="2"/>
      <c r="H820" s="2">
        <f t="shared" si="72"/>
        <v>1</v>
      </c>
      <c r="I820" s="2"/>
      <c r="J820" s="100" t="s">
        <v>9268</v>
      </c>
      <c r="K820" s="2" t="str">
        <f t="shared" si="77"/>
        <v>N7712</v>
      </c>
      <c r="L820" s="2" t="str">
        <f t="shared" si="73"/>
        <v>N77.1.2 - Renting and leasing of trucks</v>
      </c>
      <c r="M820" s="2"/>
      <c r="N820" s="2" t="s">
        <v>359</v>
      </c>
      <c r="O820" s="2" t="s">
        <v>2286</v>
      </c>
      <c r="P820" s="2"/>
      <c r="Q820" s="2"/>
      <c r="R820" s="2"/>
      <c r="S820" s="15">
        <f t="shared" si="74"/>
        <v>41827</v>
      </c>
      <c r="T820" s="15" t="str">
        <f t="shared" si="75"/>
        <v/>
      </c>
      <c r="U820" s="15" t="str">
        <f t="shared" si="76"/>
        <v/>
      </c>
      <c r="V820" s="2"/>
    </row>
    <row r="821" spans="1:22">
      <c r="A821" s="2" t="s">
        <v>9270</v>
      </c>
      <c r="B821" s="2" t="s">
        <v>5937</v>
      </c>
      <c r="C821" s="2"/>
      <c r="D821" s="2" t="s">
        <v>2286</v>
      </c>
      <c r="E821" s="15">
        <v>41827</v>
      </c>
      <c r="F821" s="2"/>
      <c r="G821" s="2"/>
      <c r="H821" s="2">
        <f t="shared" si="72"/>
        <v>1</v>
      </c>
      <c r="I821" s="2"/>
      <c r="J821" s="22" t="s">
        <v>9269</v>
      </c>
      <c r="K821" s="2" t="str">
        <f t="shared" si="77"/>
        <v>N772</v>
      </c>
      <c r="L821" s="2" t="str">
        <f t="shared" si="73"/>
        <v>N77.2 - Renting and leasing of personal and household goods</v>
      </c>
      <c r="M821" s="2" t="s">
        <v>358</v>
      </c>
      <c r="N821" s="2" t="s">
        <v>359</v>
      </c>
      <c r="O821" s="2" t="s">
        <v>2286</v>
      </c>
      <c r="P821" s="2"/>
      <c r="Q821" s="2"/>
      <c r="R821" s="2"/>
      <c r="S821" s="15">
        <f t="shared" si="74"/>
        <v>41827</v>
      </c>
      <c r="T821" s="15" t="str">
        <f t="shared" si="75"/>
        <v/>
      </c>
      <c r="U821" s="15" t="str">
        <f t="shared" si="76"/>
        <v/>
      </c>
      <c r="V821" s="2"/>
    </row>
    <row r="822" spans="1:22">
      <c r="A822" s="2" t="s">
        <v>9271</v>
      </c>
      <c r="B822" s="2" t="s">
        <v>5938</v>
      </c>
      <c r="C822" s="2"/>
      <c r="D822" s="2" t="s">
        <v>2286</v>
      </c>
      <c r="E822" s="15">
        <v>41827</v>
      </c>
      <c r="F822" s="2"/>
      <c r="G822" s="2"/>
      <c r="H822" s="2">
        <f t="shared" si="72"/>
        <v>1</v>
      </c>
      <c r="I822" s="2"/>
      <c r="J822" s="100" t="s">
        <v>9270</v>
      </c>
      <c r="K822" s="2" t="str">
        <f t="shared" si="77"/>
        <v>N7721</v>
      </c>
      <c r="L822" s="2" t="str">
        <f t="shared" si="73"/>
        <v>N77.2.1 - Renting and leasing of recreational and sports goods</v>
      </c>
      <c r="M822" s="2"/>
      <c r="N822" s="2" t="s">
        <v>359</v>
      </c>
      <c r="O822" s="2" t="s">
        <v>2286</v>
      </c>
      <c r="P822" s="2"/>
      <c r="Q822" s="2"/>
      <c r="R822" s="2"/>
      <c r="S822" s="15">
        <f t="shared" si="74"/>
        <v>41827</v>
      </c>
      <c r="T822" s="15" t="str">
        <f t="shared" si="75"/>
        <v/>
      </c>
      <c r="U822" s="15" t="str">
        <f t="shared" si="76"/>
        <v/>
      </c>
      <c r="V822" s="2"/>
    </row>
    <row r="823" spans="1:22">
      <c r="A823" s="2" t="s">
        <v>9272</v>
      </c>
      <c r="B823" s="2" t="s">
        <v>5939</v>
      </c>
      <c r="C823" s="2"/>
      <c r="D823" s="2" t="s">
        <v>2286</v>
      </c>
      <c r="E823" s="15">
        <v>41827</v>
      </c>
      <c r="F823" s="2"/>
      <c r="G823" s="2"/>
      <c r="H823" s="2">
        <f t="shared" si="72"/>
        <v>1</v>
      </c>
      <c r="I823" s="2"/>
      <c r="J823" s="100" t="s">
        <v>9271</v>
      </c>
      <c r="K823" s="2" t="str">
        <f t="shared" si="77"/>
        <v>N7722</v>
      </c>
      <c r="L823" s="2" t="str">
        <f t="shared" si="73"/>
        <v>N77.2.2 - Renting of video tapes and disks</v>
      </c>
      <c r="M823" s="2"/>
      <c r="N823" s="2" t="s">
        <v>359</v>
      </c>
      <c r="O823" s="2" t="s">
        <v>2286</v>
      </c>
      <c r="P823" s="2"/>
      <c r="Q823" s="2"/>
      <c r="R823" s="2"/>
      <c r="S823" s="15">
        <f t="shared" si="74"/>
        <v>41827</v>
      </c>
      <c r="T823" s="15" t="str">
        <f t="shared" si="75"/>
        <v/>
      </c>
      <c r="U823" s="15" t="str">
        <f t="shared" si="76"/>
        <v/>
      </c>
      <c r="V823" s="2"/>
    </row>
    <row r="824" spans="1:22">
      <c r="A824" s="2" t="s">
        <v>9273</v>
      </c>
      <c r="B824" s="2" t="s">
        <v>5940</v>
      </c>
      <c r="C824" s="2"/>
      <c r="D824" s="2" t="s">
        <v>2286</v>
      </c>
      <c r="E824" s="15">
        <v>41827</v>
      </c>
      <c r="F824" s="2"/>
      <c r="G824" s="2"/>
      <c r="H824" s="2">
        <f t="shared" si="72"/>
        <v>1</v>
      </c>
      <c r="I824" s="2"/>
      <c r="J824" s="100" t="s">
        <v>9272</v>
      </c>
      <c r="K824" s="2" t="str">
        <f t="shared" si="77"/>
        <v>N7729</v>
      </c>
      <c r="L824" s="2" t="str">
        <f t="shared" si="73"/>
        <v>N77.2.9 - Renting and leasing of other personal and household goods</v>
      </c>
      <c r="M824" s="2"/>
      <c r="N824" s="2" t="s">
        <v>359</v>
      </c>
      <c r="O824" s="2" t="s">
        <v>2286</v>
      </c>
      <c r="P824" s="2"/>
      <c r="Q824" s="2"/>
      <c r="R824" s="2"/>
      <c r="S824" s="15">
        <f t="shared" si="74"/>
        <v>41827</v>
      </c>
      <c r="T824" s="15" t="str">
        <f t="shared" si="75"/>
        <v/>
      </c>
      <c r="U824" s="15" t="str">
        <f t="shared" si="76"/>
        <v/>
      </c>
      <c r="V824" s="2"/>
    </row>
    <row r="825" spans="1:22">
      <c r="A825" s="2" t="s">
        <v>9274</v>
      </c>
      <c r="B825" s="2" t="s">
        <v>5941</v>
      </c>
      <c r="C825" s="2"/>
      <c r="D825" s="2" t="s">
        <v>2286</v>
      </c>
      <c r="E825" s="15">
        <v>41827</v>
      </c>
      <c r="F825" s="2"/>
      <c r="G825" s="2"/>
      <c r="H825" s="2">
        <f t="shared" si="72"/>
        <v>1</v>
      </c>
      <c r="I825" s="2"/>
      <c r="J825" s="22" t="s">
        <v>9273</v>
      </c>
      <c r="K825" s="2" t="str">
        <f t="shared" si="77"/>
        <v>N773</v>
      </c>
      <c r="L825" s="2" t="str">
        <f t="shared" si="73"/>
        <v>N77.3 - Renting and leasing of other machinery, equipment and tangible goods</v>
      </c>
      <c r="M825" s="2" t="s">
        <v>358</v>
      </c>
      <c r="N825" s="2" t="s">
        <v>359</v>
      </c>
      <c r="O825" s="2" t="s">
        <v>2286</v>
      </c>
      <c r="P825" s="2"/>
      <c r="Q825" s="2"/>
      <c r="R825" s="2"/>
      <c r="S825" s="15">
        <f t="shared" si="74"/>
        <v>41827</v>
      </c>
      <c r="T825" s="15" t="str">
        <f t="shared" si="75"/>
        <v/>
      </c>
      <c r="U825" s="15" t="str">
        <f t="shared" si="76"/>
        <v/>
      </c>
      <c r="V825" s="2"/>
    </row>
    <row r="826" spans="1:22">
      <c r="A826" s="2" t="s">
        <v>9275</v>
      </c>
      <c r="B826" s="2" t="s">
        <v>5942</v>
      </c>
      <c r="C826" s="2"/>
      <c r="D826" s="2" t="s">
        <v>2286</v>
      </c>
      <c r="E826" s="15">
        <v>41827</v>
      </c>
      <c r="F826" s="2"/>
      <c r="G826" s="2"/>
      <c r="H826" s="2">
        <f t="shared" si="72"/>
        <v>1</v>
      </c>
      <c r="I826" s="2"/>
      <c r="J826" s="100" t="s">
        <v>9274</v>
      </c>
      <c r="K826" s="2" t="str">
        <f t="shared" si="77"/>
        <v>N7731</v>
      </c>
      <c r="L826" s="2" t="str">
        <f t="shared" si="73"/>
        <v>N77.3.1 - Renting and leasing of agricultural machinery and equipment</v>
      </c>
      <c r="M826" s="2"/>
      <c r="N826" s="2" t="s">
        <v>359</v>
      </c>
      <c r="O826" s="2" t="s">
        <v>2286</v>
      </c>
      <c r="P826" s="2" t="s">
        <v>6116</v>
      </c>
      <c r="Q826" s="2"/>
      <c r="R826" s="2"/>
      <c r="S826" s="15">
        <f t="shared" si="74"/>
        <v>41827</v>
      </c>
      <c r="T826" s="15" t="str">
        <f t="shared" si="75"/>
        <v/>
      </c>
      <c r="U826" s="15" t="str">
        <f t="shared" si="76"/>
        <v/>
      </c>
      <c r="V826" s="2"/>
    </row>
    <row r="827" spans="1:22">
      <c r="A827" s="2" t="s">
        <v>9276</v>
      </c>
      <c r="B827" s="2" t="s">
        <v>5943</v>
      </c>
      <c r="C827" s="2"/>
      <c r="D827" s="2" t="s">
        <v>2286</v>
      </c>
      <c r="E827" s="15">
        <v>41827</v>
      </c>
      <c r="F827" s="2"/>
      <c r="G827" s="2"/>
      <c r="H827" s="2">
        <f t="shared" si="72"/>
        <v>1</v>
      </c>
      <c r="I827" s="2"/>
      <c r="J827" s="100" t="s">
        <v>9275</v>
      </c>
      <c r="K827" s="2" t="str">
        <f t="shared" si="77"/>
        <v>N7732</v>
      </c>
      <c r="L827" s="2" t="str">
        <f t="shared" si="73"/>
        <v>N77.3.2 - Renting and leasing of construction and civil engineering machinery and equipment</v>
      </c>
      <c r="M827" s="2"/>
      <c r="N827" s="2" t="s">
        <v>359</v>
      </c>
      <c r="O827" s="2" t="s">
        <v>2286</v>
      </c>
      <c r="P827" s="2" t="s">
        <v>6116</v>
      </c>
      <c r="Q827" s="2"/>
      <c r="R827" s="2"/>
      <c r="S827" s="15">
        <f t="shared" si="74"/>
        <v>41827</v>
      </c>
      <c r="T827" s="15" t="str">
        <f t="shared" si="75"/>
        <v/>
      </c>
      <c r="U827" s="15" t="str">
        <f t="shared" si="76"/>
        <v/>
      </c>
      <c r="V827" s="2"/>
    </row>
    <row r="828" spans="1:22">
      <c r="A828" s="2" t="s">
        <v>9277</v>
      </c>
      <c r="B828" s="2" t="s">
        <v>5944</v>
      </c>
      <c r="C828" s="2"/>
      <c r="D828" s="2" t="s">
        <v>2286</v>
      </c>
      <c r="E828" s="15">
        <v>41827</v>
      </c>
      <c r="F828" s="2"/>
      <c r="G828" s="2"/>
      <c r="H828" s="2">
        <f t="shared" si="72"/>
        <v>1</v>
      </c>
      <c r="I828" s="2"/>
      <c r="J828" s="100" t="s">
        <v>9276</v>
      </c>
      <c r="K828" s="2" t="str">
        <f t="shared" si="77"/>
        <v>N7733</v>
      </c>
      <c r="L828" s="2" t="str">
        <f t="shared" si="73"/>
        <v>N77.3.3 - Renting and leasing of office machinery and equipment (including computers)</v>
      </c>
      <c r="M828" s="2"/>
      <c r="N828" s="2" t="s">
        <v>359</v>
      </c>
      <c r="O828" s="2" t="s">
        <v>2286</v>
      </c>
      <c r="P828" s="2" t="s">
        <v>6116</v>
      </c>
      <c r="Q828" s="2"/>
      <c r="R828" s="2"/>
      <c r="S828" s="15">
        <f t="shared" si="74"/>
        <v>41827</v>
      </c>
      <c r="T828" s="15" t="str">
        <f t="shared" si="75"/>
        <v/>
      </c>
      <c r="U828" s="15" t="str">
        <f t="shared" si="76"/>
        <v/>
      </c>
      <c r="V828" s="2"/>
    </row>
    <row r="829" spans="1:22">
      <c r="A829" s="2" t="s">
        <v>9278</v>
      </c>
      <c r="B829" s="2" t="s">
        <v>5945</v>
      </c>
      <c r="C829" s="2"/>
      <c r="D829" s="2" t="s">
        <v>2286</v>
      </c>
      <c r="E829" s="15">
        <v>41827</v>
      </c>
      <c r="F829" s="2"/>
      <c r="G829" s="2"/>
      <c r="H829" s="2">
        <f t="shared" si="72"/>
        <v>1</v>
      </c>
      <c r="I829" s="2"/>
      <c r="J829" s="100" t="s">
        <v>9277</v>
      </c>
      <c r="K829" s="2" t="str">
        <f t="shared" si="77"/>
        <v>N7734</v>
      </c>
      <c r="L829" s="2" t="str">
        <f t="shared" si="73"/>
        <v>N77.3.4 - Renting and leasing of water transport equipment</v>
      </c>
      <c r="M829" s="2"/>
      <c r="N829" s="2" t="s">
        <v>359</v>
      </c>
      <c r="O829" s="2" t="s">
        <v>2286</v>
      </c>
      <c r="P829" s="2" t="s">
        <v>6116</v>
      </c>
      <c r="Q829" s="2"/>
      <c r="R829" s="2"/>
      <c r="S829" s="15">
        <f t="shared" si="74"/>
        <v>41827</v>
      </c>
      <c r="T829" s="15" t="str">
        <f t="shared" si="75"/>
        <v/>
      </c>
      <c r="U829" s="15" t="str">
        <f t="shared" si="76"/>
        <v/>
      </c>
      <c r="V829" s="2"/>
    </row>
    <row r="830" spans="1:22">
      <c r="A830" s="2" t="s">
        <v>9279</v>
      </c>
      <c r="B830" s="2" t="s">
        <v>5946</v>
      </c>
      <c r="C830" s="2"/>
      <c r="D830" s="2" t="s">
        <v>2286</v>
      </c>
      <c r="E830" s="15">
        <v>41827</v>
      </c>
      <c r="F830" s="2"/>
      <c r="G830" s="2"/>
      <c r="H830" s="2">
        <f t="shared" si="72"/>
        <v>1</v>
      </c>
      <c r="I830" s="2"/>
      <c r="J830" s="100" t="s">
        <v>9278</v>
      </c>
      <c r="K830" s="2" t="str">
        <f t="shared" si="77"/>
        <v>N7735</v>
      </c>
      <c r="L830" s="2" t="str">
        <f t="shared" si="73"/>
        <v>N77.3.5 - Renting and leasing of air transport equipment</v>
      </c>
      <c r="M830" s="2"/>
      <c r="N830" s="2" t="s">
        <v>359</v>
      </c>
      <c r="O830" s="2" t="s">
        <v>2286</v>
      </c>
      <c r="P830" s="2"/>
      <c r="Q830" s="2"/>
      <c r="R830" s="2"/>
      <c r="S830" s="15">
        <f t="shared" si="74"/>
        <v>41827</v>
      </c>
      <c r="T830" s="15" t="str">
        <f t="shared" si="75"/>
        <v/>
      </c>
      <c r="U830" s="15" t="str">
        <f t="shared" si="76"/>
        <v/>
      </c>
      <c r="V830" s="2"/>
    </row>
    <row r="831" spans="1:22">
      <c r="A831" s="2" t="s">
        <v>9280</v>
      </c>
      <c r="B831" s="2" t="s">
        <v>5947</v>
      </c>
      <c r="C831" s="2"/>
      <c r="D831" s="2" t="s">
        <v>2286</v>
      </c>
      <c r="E831" s="15">
        <v>41827</v>
      </c>
      <c r="F831" s="2"/>
      <c r="G831" s="2"/>
      <c r="H831" s="2">
        <f t="shared" si="72"/>
        <v>1</v>
      </c>
      <c r="I831" s="2"/>
      <c r="J831" s="100" t="s">
        <v>9279</v>
      </c>
      <c r="K831" s="2" t="str">
        <f t="shared" si="77"/>
        <v>N7739</v>
      </c>
      <c r="L831" s="2" t="str">
        <f t="shared" si="73"/>
        <v>N77.3.9 - Renting and leasing of other machinery, equipment and tangible goods n.e.c.</v>
      </c>
      <c r="M831" s="2"/>
      <c r="N831" s="2" t="s">
        <v>359</v>
      </c>
      <c r="O831" s="2" t="s">
        <v>2286</v>
      </c>
      <c r="P831" s="2"/>
      <c r="Q831" s="2"/>
      <c r="R831" s="2"/>
      <c r="S831" s="15">
        <f t="shared" si="74"/>
        <v>41827</v>
      </c>
      <c r="T831" s="15" t="str">
        <f t="shared" si="75"/>
        <v/>
      </c>
      <c r="U831" s="15" t="str">
        <f t="shared" si="76"/>
        <v/>
      </c>
      <c r="V831" s="2"/>
    </row>
    <row r="832" spans="1:22">
      <c r="A832" s="2" t="s">
        <v>9281</v>
      </c>
      <c r="B832" s="2" t="s">
        <v>5948</v>
      </c>
      <c r="C832" s="2"/>
      <c r="D832" s="2" t="s">
        <v>2286</v>
      </c>
      <c r="E832" s="15">
        <v>41827</v>
      </c>
      <c r="F832" s="2"/>
      <c r="G832" s="2"/>
      <c r="H832" s="2">
        <f t="shared" si="72"/>
        <v>1</v>
      </c>
      <c r="I832" s="2"/>
      <c r="J832" s="22" t="s">
        <v>9280</v>
      </c>
      <c r="K832" s="2" t="str">
        <f t="shared" si="77"/>
        <v>N774</v>
      </c>
      <c r="L832" s="2" t="str">
        <f t="shared" si="73"/>
        <v>N77.4 - Leasing of intellectual property and similar products, except copyrighted works</v>
      </c>
      <c r="M832" s="2" t="s">
        <v>358</v>
      </c>
      <c r="N832" s="2" t="s">
        <v>359</v>
      </c>
      <c r="O832" s="2" t="s">
        <v>2286</v>
      </c>
      <c r="P832" s="2"/>
      <c r="Q832" s="2"/>
      <c r="R832" s="2"/>
      <c r="S832" s="15">
        <f t="shared" si="74"/>
        <v>41827</v>
      </c>
      <c r="T832" s="15" t="str">
        <f t="shared" si="75"/>
        <v/>
      </c>
      <c r="U832" s="15" t="str">
        <f t="shared" si="76"/>
        <v/>
      </c>
      <c r="V832" s="2"/>
    </row>
    <row r="833" spans="1:22">
      <c r="A833" s="2" t="s">
        <v>9282</v>
      </c>
      <c r="B833" s="2" t="s">
        <v>5949</v>
      </c>
      <c r="C833" s="2"/>
      <c r="D833" s="2" t="s">
        <v>2286</v>
      </c>
      <c r="E833" s="15">
        <v>41827</v>
      </c>
      <c r="F833" s="2"/>
      <c r="G833" s="2"/>
      <c r="H833" s="2">
        <f t="shared" si="72"/>
        <v>1</v>
      </c>
      <c r="I833" s="2"/>
      <c r="J833" s="100" t="s">
        <v>9281</v>
      </c>
      <c r="K833" s="2" t="str">
        <f t="shared" si="77"/>
        <v>N7740</v>
      </c>
      <c r="L833" s="2" t="str">
        <f t="shared" si="73"/>
        <v>N77.4.0 - Leasing of intellectual property and similar products, except copyrighted works</v>
      </c>
      <c r="M833" s="2"/>
      <c r="N833" s="2" t="s">
        <v>359</v>
      </c>
      <c r="O833" s="2" t="s">
        <v>2286</v>
      </c>
      <c r="P833" s="2"/>
      <c r="Q833" s="2"/>
      <c r="R833" s="2"/>
      <c r="S833" s="15">
        <f t="shared" si="74"/>
        <v>41827</v>
      </c>
      <c r="T833" s="15" t="str">
        <f t="shared" si="75"/>
        <v/>
      </c>
      <c r="U833" s="15" t="str">
        <f t="shared" si="76"/>
        <v/>
      </c>
      <c r="V833" s="2"/>
    </row>
    <row r="834" spans="1:22">
      <c r="A834" s="2" t="s">
        <v>9283</v>
      </c>
      <c r="B834" s="2" t="s">
        <v>5950</v>
      </c>
      <c r="C834" s="2"/>
      <c r="D834" s="2" t="s">
        <v>2286</v>
      </c>
      <c r="E834" s="15">
        <v>41827</v>
      </c>
      <c r="F834" s="2"/>
      <c r="G834" s="2"/>
      <c r="H834" s="2">
        <f t="shared" si="72"/>
        <v>1</v>
      </c>
      <c r="I834" s="2"/>
      <c r="J834" s="21" t="s">
        <v>9282</v>
      </c>
      <c r="K834" s="2" t="str">
        <f t="shared" si="77"/>
        <v>N78</v>
      </c>
      <c r="L834" s="2" t="str">
        <f t="shared" si="73"/>
        <v>N78 - Employment activities</v>
      </c>
      <c r="M834" s="2" t="s">
        <v>358</v>
      </c>
      <c r="N834" s="2" t="s">
        <v>359</v>
      </c>
      <c r="O834" s="2" t="s">
        <v>2286</v>
      </c>
      <c r="P834" s="2"/>
      <c r="Q834" s="2"/>
      <c r="R834" s="2"/>
      <c r="S834" s="15">
        <f t="shared" si="74"/>
        <v>41827</v>
      </c>
      <c r="T834" s="15" t="str">
        <f t="shared" si="75"/>
        <v/>
      </c>
      <c r="U834" s="15" t="str">
        <f t="shared" si="76"/>
        <v/>
      </c>
      <c r="V834" s="2"/>
    </row>
    <row r="835" spans="1:22">
      <c r="A835" s="2" t="s">
        <v>9284</v>
      </c>
      <c r="B835" s="2" t="s">
        <v>5951</v>
      </c>
      <c r="C835" s="2"/>
      <c r="D835" s="2" t="s">
        <v>2286</v>
      </c>
      <c r="E835" s="15">
        <v>41827</v>
      </c>
      <c r="F835" s="2"/>
      <c r="G835" s="2"/>
      <c r="H835" s="2">
        <f t="shared" ref="H835:H898" si="78">COUNTIF(J:J,A835)</f>
        <v>1</v>
      </c>
      <c r="I835" s="2"/>
      <c r="J835" s="22" t="s">
        <v>9283</v>
      </c>
      <c r="K835" s="2" t="str">
        <f t="shared" si="77"/>
        <v>N781</v>
      </c>
      <c r="L835" s="2" t="str">
        <f t="shared" si="73"/>
        <v>N78.1 - Activities of employment placement agencies</v>
      </c>
      <c r="M835" s="2" t="s">
        <v>358</v>
      </c>
      <c r="N835" s="2" t="s">
        <v>359</v>
      </c>
      <c r="O835" s="2" t="s">
        <v>2286</v>
      </c>
      <c r="P835" s="2"/>
      <c r="Q835" s="2"/>
      <c r="R835" s="2"/>
      <c r="S835" s="15">
        <f t="shared" si="74"/>
        <v>41827</v>
      </c>
      <c r="T835" s="15" t="str">
        <f t="shared" si="75"/>
        <v/>
      </c>
      <c r="U835" s="15" t="str">
        <f t="shared" si="76"/>
        <v/>
      </c>
      <c r="V835" s="2"/>
    </row>
    <row r="836" spans="1:22">
      <c r="A836" s="2" t="s">
        <v>9285</v>
      </c>
      <c r="B836" s="2" t="s">
        <v>5952</v>
      </c>
      <c r="C836" s="2"/>
      <c r="D836" s="2" t="s">
        <v>2286</v>
      </c>
      <c r="E836" s="15">
        <v>41827</v>
      </c>
      <c r="F836" s="2"/>
      <c r="G836" s="2"/>
      <c r="H836" s="2">
        <f t="shared" si="78"/>
        <v>1</v>
      </c>
      <c r="I836" s="2"/>
      <c r="J836" s="100" t="s">
        <v>9284</v>
      </c>
      <c r="K836" s="2" t="str">
        <f t="shared" si="77"/>
        <v>N7810</v>
      </c>
      <c r="L836" s="2" t="str">
        <f t="shared" ref="L836:L899" si="79">J836</f>
        <v>N78.1.0 - Activities of employment placement agencies</v>
      </c>
      <c r="M836" s="2"/>
      <c r="N836" s="2" t="s">
        <v>359</v>
      </c>
      <c r="O836" s="2" t="s">
        <v>2286</v>
      </c>
      <c r="P836" s="2"/>
      <c r="Q836" s="2"/>
      <c r="R836" s="2"/>
      <c r="S836" s="15">
        <f t="shared" ref="S836:S899" si="80">VLOOKUP(J836,A:G,5,FALSE)</f>
        <v>41827</v>
      </c>
      <c r="T836" s="15" t="str">
        <f t="shared" ref="T836:T899" si="81">IF(VLOOKUP(J836,A:G,6,FALSE)=0,"",VLOOKUP(J836,A:G,6,FALSE))</f>
        <v/>
      </c>
      <c r="U836" s="15" t="str">
        <f t="shared" ref="U836:U899" si="82">IF(VLOOKUP(J836,A:G,7,FALSE)=0,"",VLOOKUP(J836,A:G,7,FALSE))</f>
        <v/>
      </c>
      <c r="V836" s="2"/>
    </row>
    <row r="837" spans="1:22">
      <c r="A837" s="2" t="s">
        <v>9286</v>
      </c>
      <c r="B837" s="2" t="s">
        <v>5953</v>
      </c>
      <c r="C837" s="2"/>
      <c r="D837" s="2" t="s">
        <v>2286</v>
      </c>
      <c r="E837" s="15">
        <v>41827</v>
      </c>
      <c r="F837" s="2"/>
      <c r="G837" s="2"/>
      <c r="H837" s="2">
        <f t="shared" si="78"/>
        <v>1</v>
      </c>
      <c r="I837" s="2"/>
      <c r="J837" s="22" t="s">
        <v>9285</v>
      </c>
      <c r="K837" s="2" t="str">
        <f t="shared" ref="K837:K900" si="83">VLOOKUP(J837,$A$2:$B$1100,2,0)</f>
        <v>N782</v>
      </c>
      <c r="L837" s="2" t="str">
        <f t="shared" si="79"/>
        <v>N78.2 - Temporary employment agency activities</v>
      </c>
      <c r="M837" s="2" t="s">
        <v>358</v>
      </c>
      <c r="N837" s="2" t="s">
        <v>359</v>
      </c>
      <c r="O837" s="2" t="s">
        <v>2286</v>
      </c>
      <c r="P837" s="2"/>
      <c r="Q837" s="2"/>
      <c r="R837" s="2"/>
      <c r="S837" s="15">
        <f t="shared" si="80"/>
        <v>41827</v>
      </c>
      <c r="T837" s="15" t="str">
        <f t="shared" si="81"/>
        <v/>
      </c>
      <c r="U837" s="15" t="str">
        <f t="shared" si="82"/>
        <v/>
      </c>
      <c r="V837" s="2"/>
    </row>
    <row r="838" spans="1:22">
      <c r="A838" s="2" t="s">
        <v>9287</v>
      </c>
      <c r="B838" s="2" t="s">
        <v>5954</v>
      </c>
      <c r="C838" s="2"/>
      <c r="D838" s="2" t="s">
        <v>2286</v>
      </c>
      <c r="E838" s="15">
        <v>41827</v>
      </c>
      <c r="F838" s="2"/>
      <c r="G838" s="2"/>
      <c r="H838" s="2">
        <f t="shared" si="78"/>
        <v>1</v>
      </c>
      <c r="I838" s="2"/>
      <c r="J838" s="100" t="s">
        <v>9286</v>
      </c>
      <c r="K838" s="2" t="str">
        <f t="shared" si="83"/>
        <v>N7820</v>
      </c>
      <c r="L838" s="2" t="str">
        <f t="shared" si="79"/>
        <v>N78.2.0 - Temporary employment agency activities</v>
      </c>
      <c r="M838" s="2"/>
      <c r="N838" s="2" t="s">
        <v>359</v>
      </c>
      <c r="O838" s="2" t="s">
        <v>2286</v>
      </c>
      <c r="P838" s="2"/>
      <c r="Q838" s="2"/>
      <c r="R838" s="2"/>
      <c r="S838" s="15">
        <f t="shared" si="80"/>
        <v>41827</v>
      </c>
      <c r="T838" s="15" t="str">
        <f t="shared" si="81"/>
        <v/>
      </c>
      <c r="U838" s="15" t="str">
        <f t="shared" si="82"/>
        <v/>
      </c>
      <c r="V838" s="2"/>
    </row>
    <row r="839" spans="1:22">
      <c r="A839" s="2" t="s">
        <v>9288</v>
      </c>
      <c r="B839" s="2" t="s">
        <v>5955</v>
      </c>
      <c r="C839" s="2"/>
      <c r="D839" s="2" t="s">
        <v>2286</v>
      </c>
      <c r="E839" s="15">
        <v>41827</v>
      </c>
      <c r="F839" s="2"/>
      <c r="G839" s="2"/>
      <c r="H839" s="2">
        <f t="shared" si="78"/>
        <v>1</v>
      </c>
      <c r="I839" s="2"/>
      <c r="J839" s="22" t="s">
        <v>9287</v>
      </c>
      <c r="K839" s="2" t="str">
        <f t="shared" si="83"/>
        <v>N783</v>
      </c>
      <c r="L839" s="2" t="str">
        <f t="shared" si="79"/>
        <v>N78.3 - Other human resources provision</v>
      </c>
      <c r="M839" s="2" t="s">
        <v>358</v>
      </c>
      <c r="N839" s="2" t="s">
        <v>359</v>
      </c>
      <c r="O839" s="2" t="s">
        <v>2286</v>
      </c>
      <c r="P839" s="2"/>
      <c r="Q839" s="2"/>
      <c r="R839" s="2"/>
      <c r="S839" s="15">
        <f t="shared" si="80"/>
        <v>41827</v>
      </c>
      <c r="T839" s="15" t="str">
        <f t="shared" si="81"/>
        <v/>
      </c>
      <c r="U839" s="15" t="str">
        <f t="shared" si="82"/>
        <v/>
      </c>
      <c r="V839" s="2"/>
    </row>
    <row r="840" spans="1:22">
      <c r="A840" s="2" t="s">
        <v>9289</v>
      </c>
      <c r="B840" s="2" t="s">
        <v>5956</v>
      </c>
      <c r="C840" s="2"/>
      <c r="D840" s="2" t="s">
        <v>2286</v>
      </c>
      <c r="E840" s="15">
        <v>41827</v>
      </c>
      <c r="F840" s="2"/>
      <c r="G840" s="2"/>
      <c r="H840" s="2">
        <f t="shared" si="78"/>
        <v>1</v>
      </c>
      <c r="I840" s="2"/>
      <c r="J840" s="100" t="s">
        <v>9288</v>
      </c>
      <c r="K840" s="2" t="str">
        <f t="shared" si="83"/>
        <v>N7830</v>
      </c>
      <c r="L840" s="2" t="str">
        <f t="shared" si="79"/>
        <v>N78.3.0 - Other human resources provision</v>
      </c>
      <c r="M840" s="2"/>
      <c r="N840" s="2" t="s">
        <v>359</v>
      </c>
      <c r="O840" s="2" t="s">
        <v>2286</v>
      </c>
      <c r="P840" s="2"/>
      <c r="Q840" s="2"/>
      <c r="R840" s="2"/>
      <c r="S840" s="15">
        <f t="shared" si="80"/>
        <v>41827</v>
      </c>
      <c r="T840" s="15" t="str">
        <f t="shared" si="81"/>
        <v/>
      </c>
      <c r="U840" s="15" t="str">
        <f t="shared" si="82"/>
        <v/>
      </c>
      <c r="V840" s="2"/>
    </row>
    <row r="841" spans="1:22">
      <c r="A841" s="2" t="s">
        <v>9290</v>
      </c>
      <c r="B841" s="2" t="s">
        <v>5957</v>
      </c>
      <c r="C841" s="2"/>
      <c r="D841" s="2" t="s">
        <v>2286</v>
      </c>
      <c r="E841" s="15">
        <v>41827</v>
      </c>
      <c r="F841" s="2"/>
      <c r="G841" s="2"/>
      <c r="H841" s="2">
        <f t="shared" si="78"/>
        <v>1</v>
      </c>
      <c r="I841" s="2"/>
      <c r="J841" s="21" t="s">
        <v>9289</v>
      </c>
      <c r="K841" s="2" t="str">
        <f t="shared" si="83"/>
        <v>N79</v>
      </c>
      <c r="L841" s="2" t="str">
        <f t="shared" si="79"/>
        <v>N79 - Travel agency, tour operator and other reservation service and related activities</v>
      </c>
      <c r="M841" s="2" t="s">
        <v>358</v>
      </c>
      <c r="N841" s="2" t="s">
        <v>359</v>
      </c>
      <c r="O841" s="2" t="s">
        <v>2286</v>
      </c>
      <c r="P841" s="2"/>
      <c r="Q841" s="2"/>
      <c r="R841" s="2"/>
      <c r="S841" s="15">
        <f t="shared" si="80"/>
        <v>41827</v>
      </c>
      <c r="T841" s="15" t="str">
        <f t="shared" si="81"/>
        <v/>
      </c>
      <c r="U841" s="15" t="str">
        <f t="shared" si="82"/>
        <v/>
      </c>
      <c r="V841" s="2"/>
    </row>
    <row r="842" spans="1:22">
      <c r="A842" s="2" t="s">
        <v>9291</v>
      </c>
      <c r="B842" s="2" t="s">
        <v>5958</v>
      </c>
      <c r="C842" s="2"/>
      <c r="D842" s="2" t="s">
        <v>2286</v>
      </c>
      <c r="E842" s="15">
        <v>41827</v>
      </c>
      <c r="F842" s="2"/>
      <c r="G842" s="2"/>
      <c r="H842" s="2">
        <f t="shared" si="78"/>
        <v>1</v>
      </c>
      <c r="I842" s="2"/>
      <c r="J842" s="22" t="s">
        <v>9290</v>
      </c>
      <c r="K842" s="2" t="str">
        <f t="shared" si="83"/>
        <v>N791</v>
      </c>
      <c r="L842" s="2" t="str">
        <f t="shared" si="79"/>
        <v>N79.1 - Travel agency and tour operator activities</v>
      </c>
      <c r="M842" s="2" t="s">
        <v>358</v>
      </c>
      <c r="N842" s="2" t="s">
        <v>359</v>
      </c>
      <c r="O842" s="2" t="s">
        <v>2286</v>
      </c>
      <c r="P842" s="2"/>
      <c r="Q842" s="2"/>
      <c r="R842" s="2"/>
      <c r="S842" s="15">
        <f t="shared" si="80"/>
        <v>41827</v>
      </c>
      <c r="T842" s="15" t="str">
        <f t="shared" si="81"/>
        <v/>
      </c>
      <c r="U842" s="15" t="str">
        <f t="shared" si="82"/>
        <v/>
      </c>
      <c r="V842" s="2"/>
    </row>
    <row r="843" spans="1:22">
      <c r="A843" s="2" t="s">
        <v>9292</v>
      </c>
      <c r="B843" s="2" t="s">
        <v>5959</v>
      </c>
      <c r="C843" s="2"/>
      <c r="D843" s="2" t="s">
        <v>2286</v>
      </c>
      <c r="E843" s="15">
        <v>41827</v>
      </c>
      <c r="F843" s="2"/>
      <c r="G843" s="2"/>
      <c r="H843" s="2">
        <f t="shared" si="78"/>
        <v>1</v>
      </c>
      <c r="I843" s="2"/>
      <c r="J843" s="100" t="s">
        <v>9291</v>
      </c>
      <c r="K843" s="2" t="str">
        <f t="shared" si="83"/>
        <v>N7911</v>
      </c>
      <c r="L843" s="2" t="str">
        <f t="shared" si="79"/>
        <v>N79.1.1 - Travel agency activities</v>
      </c>
      <c r="M843" s="2"/>
      <c r="N843" s="2" t="s">
        <v>359</v>
      </c>
      <c r="O843" s="2" t="s">
        <v>2286</v>
      </c>
      <c r="P843" s="2"/>
      <c r="Q843" s="2"/>
      <c r="R843" s="2"/>
      <c r="S843" s="15">
        <f t="shared" si="80"/>
        <v>41827</v>
      </c>
      <c r="T843" s="15" t="str">
        <f t="shared" si="81"/>
        <v/>
      </c>
      <c r="U843" s="15" t="str">
        <f t="shared" si="82"/>
        <v/>
      </c>
      <c r="V843" s="2"/>
    </row>
    <row r="844" spans="1:22">
      <c r="A844" s="2" t="s">
        <v>9293</v>
      </c>
      <c r="B844" s="2" t="s">
        <v>5960</v>
      </c>
      <c r="C844" s="2"/>
      <c r="D844" s="2" t="s">
        <v>2286</v>
      </c>
      <c r="E844" s="15">
        <v>41827</v>
      </c>
      <c r="F844" s="2"/>
      <c r="G844" s="2"/>
      <c r="H844" s="2">
        <f t="shared" si="78"/>
        <v>1</v>
      </c>
      <c r="I844" s="2"/>
      <c r="J844" s="100" t="s">
        <v>9292</v>
      </c>
      <c r="K844" s="2" t="str">
        <f t="shared" si="83"/>
        <v>N7912</v>
      </c>
      <c r="L844" s="2" t="str">
        <f t="shared" si="79"/>
        <v>N79.1.2 - Tour operator activities</v>
      </c>
      <c r="M844" s="2"/>
      <c r="N844" s="2" t="s">
        <v>359</v>
      </c>
      <c r="O844" s="2" t="s">
        <v>2286</v>
      </c>
      <c r="P844" s="2"/>
      <c r="Q844" s="2"/>
      <c r="R844" s="2"/>
      <c r="S844" s="15">
        <f t="shared" si="80"/>
        <v>41827</v>
      </c>
      <c r="T844" s="15" t="str">
        <f t="shared" si="81"/>
        <v/>
      </c>
      <c r="U844" s="15" t="str">
        <f t="shared" si="82"/>
        <v/>
      </c>
      <c r="V844" s="2"/>
    </row>
    <row r="845" spans="1:22">
      <c r="A845" s="2" t="s">
        <v>9294</v>
      </c>
      <c r="B845" s="2" t="s">
        <v>5961</v>
      </c>
      <c r="C845" s="2"/>
      <c r="D845" s="2" t="s">
        <v>2286</v>
      </c>
      <c r="E845" s="15">
        <v>41827</v>
      </c>
      <c r="F845" s="2"/>
      <c r="G845" s="2"/>
      <c r="H845" s="2">
        <f t="shared" si="78"/>
        <v>1</v>
      </c>
      <c r="I845" s="2"/>
      <c r="J845" s="22" t="s">
        <v>9293</v>
      </c>
      <c r="K845" s="2" t="str">
        <f t="shared" si="83"/>
        <v>N799</v>
      </c>
      <c r="L845" s="2" t="str">
        <f t="shared" si="79"/>
        <v>N79.9 - Other reservation service and related activities</v>
      </c>
      <c r="M845" s="2" t="s">
        <v>358</v>
      </c>
      <c r="N845" s="2" t="s">
        <v>359</v>
      </c>
      <c r="O845" s="2" t="s">
        <v>2286</v>
      </c>
      <c r="P845" s="2"/>
      <c r="Q845" s="2"/>
      <c r="R845" s="2"/>
      <c r="S845" s="15">
        <f t="shared" si="80"/>
        <v>41827</v>
      </c>
      <c r="T845" s="15" t="str">
        <f t="shared" si="81"/>
        <v/>
      </c>
      <c r="U845" s="15" t="str">
        <f t="shared" si="82"/>
        <v/>
      </c>
      <c r="V845" s="2"/>
    </row>
    <row r="846" spans="1:22">
      <c r="A846" s="2" t="s">
        <v>9295</v>
      </c>
      <c r="B846" s="2" t="s">
        <v>5962</v>
      </c>
      <c r="C846" s="2"/>
      <c r="D846" s="2" t="s">
        <v>2286</v>
      </c>
      <c r="E846" s="15">
        <v>41827</v>
      </c>
      <c r="F846" s="2"/>
      <c r="G846" s="2"/>
      <c r="H846" s="2">
        <f t="shared" si="78"/>
        <v>1</v>
      </c>
      <c r="I846" s="2"/>
      <c r="J846" s="100" t="s">
        <v>9294</v>
      </c>
      <c r="K846" s="2" t="str">
        <f t="shared" si="83"/>
        <v>N7990</v>
      </c>
      <c r="L846" s="2" t="str">
        <f t="shared" si="79"/>
        <v>N79.9.0 - Other reservation service and related activities</v>
      </c>
      <c r="M846" s="2"/>
      <c r="N846" s="2" t="s">
        <v>359</v>
      </c>
      <c r="O846" s="2" t="s">
        <v>2286</v>
      </c>
      <c r="P846" s="2"/>
      <c r="Q846" s="2"/>
      <c r="R846" s="2"/>
      <c r="S846" s="15">
        <f t="shared" si="80"/>
        <v>41827</v>
      </c>
      <c r="T846" s="15" t="str">
        <f t="shared" si="81"/>
        <v/>
      </c>
      <c r="U846" s="15" t="str">
        <f t="shared" si="82"/>
        <v/>
      </c>
      <c r="V846" s="2"/>
    </row>
    <row r="847" spans="1:22">
      <c r="A847" s="2" t="s">
        <v>9296</v>
      </c>
      <c r="B847" s="2" t="s">
        <v>5963</v>
      </c>
      <c r="C847" s="2"/>
      <c r="D847" s="2" t="s">
        <v>2286</v>
      </c>
      <c r="E847" s="15">
        <v>41827</v>
      </c>
      <c r="F847" s="2"/>
      <c r="G847" s="2"/>
      <c r="H847" s="2">
        <f t="shared" si="78"/>
        <v>1</v>
      </c>
      <c r="I847" s="2"/>
      <c r="J847" s="21" t="s">
        <v>9295</v>
      </c>
      <c r="K847" s="2" t="str">
        <f t="shared" si="83"/>
        <v>N80</v>
      </c>
      <c r="L847" s="2" t="str">
        <f t="shared" si="79"/>
        <v>N80 - Security and investigation activities</v>
      </c>
      <c r="M847" s="2" t="s">
        <v>358</v>
      </c>
      <c r="N847" s="2" t="s">
        <v>359</v>
      </c>
      <c r="O847" s="2" t="s">
        <v>2286</v>
      </c>
      <c r="P847" s="2"/>
      <c r="Q847" s="2"/>
      <c r="R847" s="2"/>
      <c r="S847" s="15">
        <f t="shared" si="80"/>
        <v>41827</v>
      </c>
      <c r="T847" s="15" t="str">
        <f t="shared" si="81"/>
        <v/>
      </c>
      <c r="U847" s="15" t="str">
        <f t="shared" si="82"/>
        <v/>
      </c>
      <c r="V847" s="2"/>
    </row>
    <row r="848" spans="1:22">
      <c r="A848" s="2" t="s">
        <v>9297</v>
      </c>
      <c r="B848" s="2" t="s">
        <v>5964</v>
      </c>
      <c r="C848" s="2"/>
      <c r="D848" s="2" t="s">
        <v>2286</v>
      </c>
      <c r="E848" s="15">
        <v>41827</v>
      </c>
      <c r="F848" s="2"/>
      <c r="G848" s="2"/>
      <c r="H848" s="2">
        <f t="shared" si="78"/>
        <v>1</v>
      </c>
      <c r="I848" s="2"/>
      <c r="J848" s="22" t="s">
        <v>9296</v>
      </c>
      <c r="K848" s="2" t="str">
        <f t="shared" si="83"/>
        <v>N801</v>
      </c>
      <c r="L848" s="2" t="str">
        <f t="shared" si="79"/>
        <v>N80.1 - Private security activities</v>
      </c>
      <c r="M848" s="2" t="s">
        <v>358</v>
      </c>
      <c r="N848" s="2" t="s">
        <v>359</v>
      </c>
      <c r="O848" s="2" t="s">
        <v>2286</v>
      </c>
      <c r="P848" s="2"/>
      <c r="Q848" s="2"/>
      <c r="R848" s="2"/>
      <c r="S848" s="15">
        <f t="shared" si="80"/>
        <v>41827</v>
      </c>
      <c r="T848" s="15" t="str">
        <f t="shared" si="81"/>
        <v/>
      </c>
      <c r="U848" s="15" t="str">
        <f t="shared" si="82"/>
        <v/>
      </c>
      <c r="V848" s="2"/>
    </row>
    <row r="849" spans="1:22">
      <c r="A849" s="2" t="s">
        <v>9298</v>
      </c>
      <c r="B849" s="2" t="s">
        <v>5965</v>
      </c>
      <c r="C849" s="2"/>
      <c r="D849" s="2" t="s">
        <v>2286</v>
      </c>
      <c r="E849" s="15">
        <v>41827</v>
      </c>
      <c r="F849" s="2"/>
      <c r="G849" s="2"/>
      <c r="H849" s="2">
        <f t="shared" si="78"/>
        <v>1</v>
      </c>
      <c r="I849" s="2"/>
      <c r="J849" s="100" t="s">
        <v>9297</v>
      </c>
      <c r="K849" s="2" t="str">
        <f t="shared" si="83"/>
        <v>N8010</v>
      </c>
      <c r="L849" s="2" t="str">
        <f t="shared" si="79"/>
        <v>N80.1.0 - Private security activities</v>
      </c>
      <c r="M849" s="2"/>
      <c r="N849" s="2" t="s">
        <v>359</v>
      </c>
      <c r="O849" s="2" t="s">
        <v>2286</v>
      </c>
      <c r="P849" s="2"/>
      <c r="Q849" s="2"/>
      <c r="R849" s="2"/>
      <c r="S849" s="15">
        <f t="shared" si="80"/>
        <v>41827</v>
      </c>
      <c r="T849" s="15" t="str">
        <f t="shared" si="81"/>
        <v/>
      </c>
      <c r="U849" s="15" t="str">
        <f t="shared" si="82"/>
        <v/>
      </c>
      <c r="V849" s="2"/>
    </row>
    <row r="850" spans="1:22">
      <c r="A850" s="2" t="s">
        <v>9299</v>
      </c>
      <c r="B850" s="2" t="s">
        <v>5966</v>
      </c>
      <c r="C850" s="2"/>
      <c r="D850" s="2" t="s">
        <v>2286</v>
      </c>
      <c r="E850" s="15">
        <v>41827</v>
      </c>
      <c r="F850" s="2"/>
      <c r="G850" s="2"/>
      <c r="H850" s="2">
        <f t="shared" si="78"/>
        <v>1</v>
      </c>
      <c r="I850" s="2"/>
      <c r="J850" s="22" t="s">
        <v>9298</v>
      </c>
      <c r="K850" s="2" t="str">
        <f t="shared" si="83"/>
        <v>N802</v>
      </c>
      <c r="L850" s="2" t="str">
        <f t="shared" si="79"/>
        <v>N80.2 - Security systems service activities</v>
      </c>
      <c r="M850" s="2" t="s">
        <v>358</v>
      </c>
      <c r="N850" s="2" t="s">
        <v>359</v>
      </c>
      <c r="O850" s="2" t="s">
        <v>2286</v>
      </c>
      <c r="P850" s="2"/>
      <c r="Q850" s="2"/>
      <c r="R850" s="2"/>
      <c r="S850" s="15">
        <f t="shared" si="80"/>
        <v>41827</v>
      </c>
      <c r="T850" s="15" t="str">
        <f t="shared" si="81"/>
        <v/>
      </c>
      <c r="U850" s="15" t="str">
        <f t="shared" si="82"/>
        <v/>
      </c>
      <c r="V850" s="2"/>
    </row>
    <row r="851" spans="1:22">
      <c r="A851" s="2" t="s">
        <v>9300</v>
      </c>
      <c r="B851" s="2" t="s">
        <v>5967</v>
      </c>
      <c r="C851" s="2"/>
      <c r="D851" s="2" t="s">
        <v>2286</v>
      </c>
      <c r="E851" s="15">
        <v>41827</v>
      </c>
      <c r="F851" s="2"/>
      <c r="G851" s="2"/>
      <c r="H851" s="2">
        <f t="shared" si="78"/>
        <v>1</v>
      </c>
      <c r="I851" s="2"/>
      <c r="J851" s="100" t="s">
        <v>9299</v>
      </c>
      <c r="K851" s="2" t="str">
        <f t="shared" si="83"/>
        <v>N8020</v>
      </c>
      <c r="L851" s="2" t="str">
        <f t="shared" si="79"/>
        <v>N80.2.0 - Security systems service activities</v>
      </c>
      <c r="M851" s="2"/>
      <c r="N851" s="2" t="s">
        <v>359</v>
      </c>
      <c r="O851" s="2" t="s">
        <v>2286</v>
      </c>
      <c r="P851" s="2"/>
      <c r="Q851" s="2"/>
      <c r="R851" s="2"/>
      <c r="S851" s="15">
        <f t="shared" si="80"/>
        <v>41827</v>
      </c>
      <c r="T851" s="15" t="str">
        <f t="shared" si="81"/>
        <v/>
      </c>
      <c r="U851" s="15" t="str">
        <f t="shared" si="82"/>
        <v/>
      </c>
      <c r="V851" s="2"/>
    </row>
    <row r="852" spans="1:22">
      <c r="A852" s="2" t="s">
        <v>9301</v>
      </c>
      <c r="B852" s="2" t="s">
        <v>5968</v>
      </c>
      <c r="C852" s="2"/>
      <c r="D852" s="2" t="s">
        <v>2286</v>
      </c>
      <c r="E852" s="15">
        <v>41827</v>
      </c>
      <c r="F852" s="2"/>
      <c r="G852" s="2"/>
      <c r="H852" s="2">
        <f t="shared" si="78"/>
        <v>1</v>
      </c>
      <c r="I852" s="2"/>
      <c r="J852" s="22" t="s">
        <v>9300</v>
      </c>
      <c r="K852" s="2" t="str">
        <f t="shared" si="83"/>
        <v>N803</v>
      </c>
      <c r="L852" s="2" t="str">
        <f t="shared" si="79"/>
        <v>N80.3 - Investigation activities</v>
      </c>
      <c r="M852" s="2" t="s">
        <v>358</v>
      </c>
      <c r="N852" s="2" t="s">
        <v>359</v>
      </c>
      <c r="O852" s="2" t="s">
        <v>2286</v>
      </c>
      <c r="P852" s="2"/>
      <c r="Q852" s="2"/>
      <c r="R852" s="2"/>
      <c r="S852" s="15">
        <f t="shared" si="80"/>
        <v>41827</v>
      </c>
      <c r="T852" s="15" t="str">
        <f t="shared" si="81"/>
        <v/>
      </c>
      <c r="U852" s="15" t="str">
        <f t="shared" si="82"/>
        <v/>
      </c>
      <c r="V852" s="2"/>
    </row>
    <row r="853" spans="1:22">
      <c r="A853" s="2" t="s">
        <v>9302</v>
      </c>
      <c r="B853" s="2" t="s">
        <v>5969</v>
      </c>
      <c r="C853" s="2"/>
      <c r="D853" s="2" t="s">
        <v>2286</v>
      </c>
      <c r="E853" s="15">
        <v>41827</v>
      </c>
      <c r="F853" s="2"/>
      <c r="G853" s="2"/>
      <c r="H853" s="2">
        <f t="shared" si="78"/>
        <v>1</v>
      </c>
      <c r="I853" s="2"/>
      <c r="J853" s="100" t="s">
        <v>9301</v>
      </c>
      <c r="K853" s="2" t="str">
        <f t="shared" si="83"/>
        <v>N8030</v>
      </c>
      <c r="L853" s="2" t="str">
        <f t="shared" si="79"/>
        <v>N80.3.0 - Investigation activities</v>
      </c>
      <c r="M853" s="2"/>
      <c r="N853" s="2" t="s">
        <v>359</v>
      </c>
      <c r="O853" s="2" t="s">
        <v>2286</v>
      </c>
      <c r="P853" s="2"/>
      <c r="Q853" s="2"/>
      <c r="R853" s="2"/>
      <c r="S853" s="15">
        <f t="shared" si="80"/>
        <v>41827</v>
      </c>
      <c r="T853" s="15" t="str">
        <f t="shared" si="81"/>
        <v/>
      </c>
      <c r="U853" s="15" t="str">
        <f t="shared" si="82"/>
        <v/>
      </c>
      <c r="V853" s="2"/>
    </row>
    <row r="854" spans="1:22">
      <c r="A854" s="2" t="s">
        <v>9303</v>
      </c>
      <c r="B854" s="2" t="s">
        <v>5970</v>
      </c>
      <c r="C854" s="2"/>
      <c r="D854" s="2" t="s">
        <v>2286</v>
      </c>
      <c r="E854" s="15">
        <v>41827</v>
      </c>
      <c r="F854" s="2"/>
      <c r="G854" s="2"/>
      <c r="H854" s="2">
        <f t="shared" si="78"/>
        <v>1</v>
      </c>
      <c r="I854" s="2"/>
      <c r="J854" s="21" t="s">
        <v>9302</v>
      </c>
      <c r="K854" s="2" t="str">
        <f t="shared" si="83"/>
        <v>N81</v>
      </c>
      <c r="L854" s="2" t="str">
        <f t="shared" si="79"/>
        <v>N81 - Services to buildings and landscape activities</v>
      </c>
      <c r="M854" s="2" t="s">
        <v>358</v>
      </c>
      <c r="N854" s="2" t="s">
        <v>359</v>
      </c>
      <c r="O854" s="2" t="s">
        <v>2286</v>
      </c>
      <c r="P854" s="2"/>
      <c r="Q854" s="2"/>
      <c r="R854" s="2"/>
      <c r="S854" s="15">
        <f t="shared" si="80"/>
        <v>41827</v>
      </c>
      <c r="T854" s="15" t="str">
        <f t="shared" si="81"/>
        <v/>
      </c>
      <c r="U854" s="15" t="str">
        <f t="shared" si="82"/>
        <v/>
      </c>
      <c r="V854" s="2"/>
    </row>
    <row r="855" spans="1:22">
      <c r="A855" s="2" t="s">
        <v>9304</v>
      </c>
      <c r="B855" s="2" t="s">
        <v>5971</v>
      </c>
      <c r="C855" s="2"/>
      <c r="D855" s="2" t="s">
        <v>2286</v>
      </c>
      <c r="E855" s="15">
        <v>41827</v>
      </c>
      <c r="F855" s="2"/>
      <c r="G855" s="2"/>
      <c r="H855" s="2">
        <f t="shared" si="78"/>
        <v>1</v>
      </c>
      <c r="I855" s="2"/>
      <c r="J855" s="22" t="s">
        <v>9303</v>
      </c>
      <c r="K855" s="2" t="str">
        <f t="shared" si="83"/>
        <v>N811</v>
      </c>
      <c r="L855" s="2" t="str">
        <f t="shared" si="79"/>
        <v>N81.1 - Combined facilities support activities</v>
      </c>
      <c r="M855" s="2" t="s">
        <v>358</v>
      </c>
      <c r="N855" s="2" t="s">
        <v>359</v>
      </c>
      <c r="O855" s="2" t="s">
        <v>2286</v>
      </c>
      <c r="P855" s="2"/>
      <c r="Q855" s="2"/>
      <c r="R855" s="2"/>
      <c r="S855" s="15">
        <f t="shared" si="80"/>
        <v>41827</v>
      </c>
      <c r="T855" s="15" t="str">
        <f t="shared" si="81"/>
        <v/>
      </c>
      <c r="U855" s="15" t="str">
        <f t="shared" si="82"/>
        <v/>
      </c>
      <c r="V855" s="2"/>
    </row>
    <row r="856" spans="1:22">
      <c r="A856" s="2" t="s">
        <v>9305</v>
      </c>
      <c r="B856" s="2" t="s">
        <v>5972</v>
      </c>
      <c r="C856" s="2"/>
      <c r="D856" s="2" t="s">
        <v>2286</v>
      </c>
      <c r="E856" s="15">
        <v>41827</v>
      </c>
      <c r="F856" s="2"/>
      <c r="G856" s="2"/>
      <c r="H856" s="2">
        <f t="shared" si="78"/>
        <v>1</v>
      </c>
      <c r="I856" s="2"/>
      <c r="J856" s="100" t="s">
        <v>9304</v>
      </c>
      <c r="K856" s="2" t="str">
        <f t="shared" si="83"/>
        <v>N8110</v>
      </c>
      <c r="L856" s="2" t="str">
        <f t="shared" si="79"/>
        <v>N81.1.0 - Combined facilities support activities</v>
      </c>
      <c r="M856" s="2"/>
      <c r="N856" s="2" t="s">
        <v>359</v>
      </c>
      <c r="O856" s="2" t="s">
        <v>2286</v>
      </c>
      <c r="P856" s="2"/>
      <c r="Q856" s="2"/>
      <c r="R856" s="2"/>
      <c r="S856" s="15">
        <f t="shared" si="80"/>
        <v>41827</v>
      </c>
      <c r="T856" s="15" t="str">
        <f t="shared" si="81"/>
        <v/>
      </c>
      <c r="U856" s="15" t="str">
        <f t="shared" si="82"/>
        <v/>
      </c>
      <c r="V856" s="2"/>
    </row>
    <row r="857" spans="1:22">
      <c r="A857" s="2" t="s">
        <v>9306</v>
      </c>
      <c r="B857" s="2" t="s">
        <v>5973</v>
      </c>
      <c r="C857" s="2"/>
      <c r="D857" s="2" t="s">
        <v>2286</v>
      </c>
      <c r="E857" s="15">
        <v>41827</v>
      </c>
      <c r="F857" s="2"/>
      <c r="G857" s="2"/>
      <c r="H857" s="2">
        <f t="shared" si="78"/>
        <v>1</v>
      </c>
      <c r="I857" s="2"/>
      <c r="J857" s="22" t="s">
        <v>9305</v>
      </c>
      <c r="K857" s="2" t="str">
        <f t="shared" si="83"/>
        <v>N812</v>
      </c>
      <c r="L857" s="2" t="str">
        <f t="shared" si="79"/>
        <v>N81.2 - Cleaning activities</v>
      </c>
      <c r="M857" s="2" t="s">
        <v>358</v>
      </c>
      <c r="N857" s="2" t="s">
        <v>359</v>
      </c>
      <c r="O857" s="2" t="s">
        <v>2286</v>
      </c>
      <c r="P857" s="2"/>
      <c r="Q857" s="2"/>
      <c r="R857" s="2"/>
      <c r="S857" s="15">
        <f t="shared" si="80"/>
        <v>41827</v>
      </c>
      <c r="T857" s="15" t="str">
        <f t="shared" si="81"/>
        <v/>
      </c>
      <c r="U857" s="15" t="str">
        <f t="shared" si="82"/>
        <v/>
      </c>
      <c r="V857" s="2"/>
    </row>
    <row r="858" spans="1:22">
      <c r="A858" s="2" t="s">
        <v>9307</v>
      </c>
      <c r="B858" s="2" t="s">
        <v>5974</v>
      </c>
      <c r="C858" s="2"/>
      <c r="D858" s="2" t="s">
        <v>2286</v>
      </c>
      <c r="E858" s="15">
        <v>41827</v>
      </c>
      <c r="F858" s="2"/>
      <c r="G858" s="2"/>
      <c r="H858" s="2">
        <f t="shared" si="78"/>
        <v>1</v>
      </c>
      <c r="I858" s="2"/>
      <c r="J858" s="100" t="s">
        <v>9306</v>
      </c>
      <c r="K858" s="2" t="str">
        <f t="shared" si="83"/>
        <v>N8121</v>
      </c>
      <c r="L858" s="2" t="str">
        <f t="shared" si="79"/>
        <v>N81.2.1 - General cleaning of buildings</v>
      </c>
      <c r="M858" s="2"/>
      <c r="N858" s="2" t="s">
        <v>359</v>
      </c>
      <c r="O858" s="2" t="s">
        <v>2286</v>
      </c>
      <c r="P858" s="2"/>
      <c r="Q858" s="2"/>
      <c r="R858" s="2"/>
      <c r="S858" s="15">
        <f t="shared" si="80"/>
        <v>41827</v>
      </c>
      <c r="T858" s="15" t="str">
        <f t="shared" si="81"/>
        <v/>
      </c>
      <c r="U858" s="15" t="str">
        <f t="shared" si="82"/>
        <v/>
      </c>
      <c r="V858" s="2"/>
    </row>
    <row r="859" spans="1:22">
      <c r="A859" s="2" t="s">
        <v>9308</v>
      </c>
      <c r="B859" s="2" t="s">
        <v>5975</v>
      </c>
      <c r="C859" s="2"/>
      <c r="D859" s="2" t="s">
        <v>2286</v>
      </c>
      <c r="E859" s="15">
        <v>41827</v>
      </c>
      <c r="F859" s="2"/>
      <c r="G859" s="2"/>
      <c r="H859" s="2">
        <f t="shared" si="78"/>
        <v>1</v>
      </c>
      <c r="I859" s="2"/>
      <c r="J859" s="100" t="s">
        <v>9307</v>
      </c>
      <c r="K859" s="2" t="str">
        <f t="shared" si="83"/>
        <v>N8122</v>
      </c>
      <c r="L859" s="2" t="str">
        <f t="shared" si="79"/>
        <v>N81.2.2 - Other building and industrial cleaning activities</v>
      </c>
      <c r="M859" s="2"/>
      <c r="N859" s="2" t="s">
        <v>359</v>
      </c>
      <c r="O859" s="2" t="s">
        <v>2286</v>
      </c>
      <c r="P859" s="2"/>
      <c r="Q859" s="2"/>
      <c r="R859" s="2"/>
      <c r="S859" s="15">
        <f t="shared" si="80"/>
        <v>41827</v>
      </c>
      <c r="T859" s="15" t="str">
        <f t="shared" si="81"/>
        <v/>
      </c>
      <c r="U859" s="15" t="str">
        <f t="shared" si="82"/>
        <v/>
      </c>
      <c r="V859" s="2"/>
    </row>
    <row r="860" spans="1:22">
      <c r="A860" s="2" t="s">
        <v>9309</v>
      </c>
      <c r="B860" s="2" t="s">
        <v>5976</v>
      </c>
      <c r="C860" s="2"/>
      <c r="D860" s="2" t="s">
        <v>2286</v>
      </c>
      <c r="E860" s="15">
        <v>41827</v>
      </c>
      <c r="F860" s="2"/>
      <c r="G860" s="2"/>
      <c r="H860" s="2">
        <f t="shared" si="78"/>
        <v>1</v>
      </c>
      <c r="I860" s="2"/>
      <c r="J860" s="100" t="s">
        <v>9308</v>
      </c>
      <c r="K860" s="2" t="str">
        <f t="shared" si="83"/>
        <v>N8129</v>
      </c>
      <c r="L860" s="2" t="str">
        <f t="shared" si="79"/>
        <v>N81.2.9 - Other cleaning activities</v>
      </c>
      <c r="M860" s="2"/>
      <c r="N860" s="2" t="s">
        <v>359</v>
      </c>
      <c r="O860" s="2" t="s">
        <v>2286</v>
      </c>
      <c r="P860" s="2"/>
      <c r="Q860" s="2"/>
      <c r="R860" s="2"/>
      <c r="S860" s="15">
        <f t="shared" si="80"/>
        <v>41827</v>
      </c>
      <c r="T860" s="15" t="str">
        <f t="shared" si="81"/>
        <v/>
      </c>
      <c r="U860" s="15" t="str">
        <f t="shared" si="82"/>
        <v/>
      </c>
      <c r="V860" s="2"/>
    </row>
    <row r="861" spans="1:22">
      <c r="A861" s="2" t="s">
        <v>9310</v>
      </c>
      <c r="B861" s="2" t="s">
        <v>5977</v>
      </c>
      <c r="C861" s="2"/>
      <c r="D861" s="2" t="s">
        <v>2286</v>
      </c>
      <c r="E861" s="15">
        <v>41827</v>
      </c>
      <c r="F861" s="2"/>
      <c r="G861" s="2"/>
      <c r="H861" s="2">
        <f t="shared" si="78"/>
        <v>1</v>
      </c>
      <c r="I861" s="2"/>
      <c r="J861" s="22" t="s">
        <v>9309</v>
      </c>
      <c r="K861" s="2" t="str">
        <f t="shared" si="83"/>
        <v>N813</v>
      </c>
      <c r="L861" s="2" t="str">
        <f t="shared" si="79"/>
        <v>N81.3 - Landscape service activities</v>
      </c>
      <c r="M861" s="2" t="s">
        <v>358</v>
      </c>
      <c r="N861" s="2" t="s">
        <v>359</v>
      </c>
      <c r="O861" s="2" t="s">
        <v>2286</v>
      </c>
      <c r="P861" s="2"/>
      <c r="Q861" s="2"/>
      <c r="R861" s="2"/>
      <c r="S861" s="15">
        <f t="shared" si="80"/>
        <v>41827</v>
      </c>
      <c r="T861" s="15" t="str">
        <f t="shared" si="81"/>
        <v/>
      </c>
      <c r="U861" s="15" t="str">
        <f t="shared" si="82"/>
        <v/>
      </c>
      <c r="V861" s="2"/>
    </row>
    <row r="862" spans="1:22">
      <c r="A862" s="2" t="s">
        <v>9311</v>
      </c>
      <c r="B862" s="2" t="s">
        <v>5978</v>
      </c>
      <c r="C862" s="2"/>
      <c r="D862" s="2" t="s">
        <v>2286</v>
      </c>
      <c r="E862" s="15">
        <v>41827</v>
      </c>
      <c r="F862" s="2"/>
      <c r="G862" s="2"/>
      <c r="H862" s="2">
        <f t="shared" si="78"/>
        <v>1</v>
      </c>
      <c r="I862" s="2"/>
      <c r="J862" s="100" t="s">
        <v>9310</v>
      </c>
      <c r="K862" s="2" t="str">
        <f t="shared" si="83"/>
        <v>N8130</v>
      </c>
      <c r="L862" s="2" t="str">
        <f t="shared" si="79"/>
        <v>N81.3.0 - Landscape service activities</v>
      </c>
      <c r="M862" s="2"/>
      <c r="N862" s="2" t="s">
        <v>359</v>
      </c>
      <c r="O862" s="2" t="s">
        <v>2286</v>
      </c>
      <c r="P862" s="2"/>
      <c r="Q862" s="2"/>
      <c r="R862" s="2"/>
      <c r="S862" s="15">
        <f t="shared" si="80"/>
        <v>41827</v>
      </c>
      <c r="T862" s="15" t="str">
        <f t="shared" si="81"/>
        <v/>
      </c>
      <c r="U862" s="15" t="str">
        <f t="shared" si="82"/>
        <v/>
      </c>
      <c r="V862" s="2"/>
    </row>
    <row r="863" spans="1:22">
      <c r="A863" s="2" t="s">
        <v>9312</v>
      </c>
      <c r="B863" s="2" t="s">
        <v>5979</v>
      </c>
      <c r="C863" s="2"/>
      <c r="D863" s="2" t="s">
        <v>2286</v>
      </c>
      <c r="E863" s="15">
        <v>41827</v>
      </c>
      <c r="F863" s="2"/>
      <c r="G863" s="2"/>
      <c r="H863" s="2">
        <f t="shared" si="78"/>
        <v>1</v>
      </c>
      <c r="I863" s="2"/>
      <c r="J863" s="21" t="s">
        <v>9311</v>
      </c>
      <c r="K863" s="2" t="str">
        <f t="shared" si="83"/>
        <v>N82</v>
      </c>
      <c r="L863" s="2" t="str">
        <f t="shared" si="79"/>
        <v>N82 - Office administrative, office support and other business support activities</v>
      </c>
      <c r="M863" s="2" t="s">
        <v>358</v>
      </c>
      <c r="N863" s="2" t="s">
        <v>359</v>
      </c>
      <c r="O863" s="2" t="s">
        <v>2286</v>
      </c>
      <c r="P863" s="2"/>
      <c r="Q863" s="2"/>
      <c r="R863" s="2"/>
      <c r="S863" s="15">
        <f t="shared" si="80"/>
        <v>41827</v>
      </c>
      <c r="T863" s="15" t="str">
        <f t="shared" si="81"/>
        <v/>
      </c>
      <c r="U863" s="15" t="str">
        <f t="shared" si="82"/>
        <v/>
      </c>
      <c r="V863" s="2"/>
    </row>
    <row r="864" spans="1:22">
      <c r="A864" s="2" t="s">
        <v>9313</v>
      </c>
      <c r="B864" s="2" t="s">
        <v>5980</v>
      </c>
      <c r="C864" s="2"/>
      <c r="D864" s="2" t="s">
        <v>2286</v>
      </c>
      <c r="E864" s="15">
        <v>41827</v>
      </c>
      <c r="F864" s="2"/>
      <c r="G864" s="2"/>
      <c r="H864" s="2">
        <f t="shared" si="78"/>
        <v>1</v>
      </c>
      <c r="I864" s="2"/>
      <c r="J864" s="22" t="s">
        <v>9312</v>
      </c>
      <c r="K864" s="2" t="str">
        <f t="shared" si="83"/>
        <v>N821</v>
      </c>
      <c r="L864" s="2" t="str">
        <f t="shared" si="79"/>
        <v>N82.1 - Office administrative and support activities</v>
      </c>
      <c r="M864" s="2" t="s">
        <v>358</v>
      </c>
      <c r="N864" s="2" t="s">
        <v>359</v>
      </c>
      <c r="O864" s="2" t="s">
        <v>2286</v>
      </c>
      <c r="P864" s="2"/>
      <c r="Q864" s="2"/>
      <c r="R864" s="2"/>
      <c r="S864" s="15">
        <f t="shared" si="80"/>
        <v>41827</v>
      </c>
      <c r="T864" s="15" t="str">
        <f t="shared" si="81"/>
        <v/>
      </c>
      <c r="U864" s="15" t="str">
        <f t="shared" si="82"/>
        <v/>
      </c>
      <c r="V864" s="2"/>
    </row>
    <row r="865" spans="1:22">
      <c r="A865" s="2" t="s">
        <v>9314</v>
      </c>
      <c r="B865" s="2" t="s">
        <v>5981</v>
      </c>
      <c r="C865" s="2"/>
      <c r="D865" s="2" t="s">
        <v>2286</v>
      </c>
      <c r="E865" s="15">
        <v>41827</v>
      </c>
      <c r="F865" s="2"/>
      <c r="G865" s="2"/>
      <c r="H865" s="2">
        <f t="shared" si="78"/>
        <v>1</v>
      </c>
      <c r="I865" s="2"/>
      <c r="J865" s="100" t="s">
        <v>9313</v>
      </c>
      <c r="K865" s="2" t="str">
        <f t="shared" si="83"/>
        <v>N8211</v>
      </c>
      <c r="L865" s="2" t="str">
        <f t="shared" si="79"/>
        <v>N82.1.1 - Combined office administrative service activities</v>
      </c>
      <c r="M865" s="2"/>
      <c r="N865" s="2" t="s">
        <v>359</v>
      </c>
      <c r="O865" s="2" t="s">
        <v>2286</v>
      </c>
      <c r="P865" s="2"/>
      <c r="Q865" s="2"/>
      <c r="R865" s="2"/>
      <c r="S865" s="15">
        <f t="shared" si="80"/>
        <v>41827</v>
      </c>
      <c r="T865" s="15" t="str">
        <f t="shared" si="81"/>
        <v/>
      </c>
      <c r="U865" s="15" t="str">
        <f t="shared" si="82"/>
        <v/>
      </c>
      <c r="V865" s="2"/>
    </row>
    <row r="866" spans="1:22">
      <c r="A866" s="2" t="s">
        <v>9315</v>
      </c>
      <c r="B866" s="2" t="s">
        <v>5982</v>
      </c>
      <c r="C866" s="2"/>
      <c r="D866" s="2" t="s">
        <v>2286</v>
      </c>
      <c r="E866" s="15">
        <v>41827</v>
      </c>
      <c r="F866" s="2"/>
      <c r="G866" s="2"/>
      <c r="H866" s="2">
        <f t="shared" si="78"/>
        <v>1</v>
      </c>
      <c r="I866" s="2"/>
      <c r="J866" s="100" t="s">
        <v>9314</v>
      </c>
      <c r="K866" s="2" t="str">
        <f t="shared" si="83"/>
        <v>N8219</v>
      </c>
      <c r="L866" s="2" t="str">
        <f t="shared" si="79"/>
        <v>N82.1.9 - Photocopying, document preparation and other specialised office support activities</v>
      </c>
      <c r="M866" s="2"/>
      <c r="N866" s="2" t="s">
        <v>359</v>
      </c>
      <c r="O866" s="2" t="s">
        <v>2286</v>
      </c>
      <c r="P866" s="2"/>
      <c r="Q866" s="2"/>
      <c r="R866" s="2"/>
      <c r="S866" s="15">
        <f t="shared" si="80"/>
        <v>41827</v>
      </c>
      <c r="T866" s="15" t="str">
        <f t="shared" si="81"/>
        <v/>
      </c>
      <c r="U866" s="15" t="str">
        <f t="shared" si="82"/>
        <v/>
      </c>
      <c r="V866" s="2"/>
    </row>
    <row r="867" spans="1:22">
      <c r="A867" s="2" t="s">
        <v>9316</v>
      </c>
      <c r="B867" s="2" t="s">
        <v>5983</v>
      </c>
      <c r="C867" s="2"/>
      <c r="D867" s="2" t="s">
        <v>2286</v>
      </c>
      <c r="E867" s="15">
        <v>41827</v>
      </c>
      <c r="F867" s="2"/>
      <c r="G867" s="2"/>
      <c r="H867" s="2">
        <f t="shared" si="78"/>
        <v>1</v>
      </c>
      <c r="I867" s="2"/>
      <c r="J867" s="22" t="s">
        <v>9315</v>
      </c>
      <c r="K867" s="2" t="str">
        <f t="shared" si="83"/>
        <v>N822</v>
      </c>
      <c r="L867" s="2" t="str">
        <f t="shared" si="79"/>
        <v>N82.2 - Activities of call centres</v>
      </c>
      <c r="M867" s="2" t="s">
        <v>358</v>
      </c>
      <c r="N867" s="2" t="s">
        <v>359</v>
      </c>
      <c r="O867" s="2" t="s">
        <v>2286</v>
      </c>
      <c r="P867" s="2"/>
      <c r="Q867" s="2"/>
      <c r="R867" s="2"/>
      <c r="S867" s="15">
        <f t="shared" si="80"/>
        <v>41827</v>
      </c>
      <c r="T867" s="15" t="str">
        <f t="shared" si="81"/>
        <v/>
      </c>
      <c r="U867" s="15" t="str">
        <f t="shared" si="82"/>
        <v/>
      </c>
      <c r="V867" s="2"/>
    </row>
    <row r="868" spans="1:22">
      <c r="A868" s="2" t="s">
        <v>9317</v>
      </c>
      <c r="B868" s="2" t="s">
        <v>5984</v>
      </c>
      <c r="C868" s="2"/>
      <c r="D868" s="2" t="s">
        <v>2286</v>
      </c>
      <c r="E868" s="15">
        <v>41827</v>
      </c>
      <c r="F868" s="2"/>
      <c r="G868" s="2"/>
      <c r="H868" s="2">
        <f t="shared" si="78"/>
        <v>1</v>
      </c>
      <c r="I868" s="2"/>
      <c r="J868" s="100" t="s">
        <v>9316</v>
      </c>
      <c r="K868" s="2" t="str">
        <f t="shared" si="83"/>
        <v>N8220</v>
      </c>
      <c r="L868" s="2" t="str">
        <f t="shared" si="79"/>
        <v>N82.2.0 - Activities of call centres</v>
      </c>
      <c r="M868" s="2"/>
      <c r="N868" s="2" t="s">
        <v>359</v>
      </c>
      <c r="O868" s="2" t="s">
        <v>2286</v>
      </c>
      <c r="P868" s="2"/>
      <c r="Q868" s="2"/>
      <c r="R868" s="2"/>
      <c r="S868" s="15">
        <f t="shared" si="80"/>
        <v>41827</v>
      </c>
      <c r="T868" s="15" t="str">
        <f t="shared" si="81"/>
        <v/>
      </c>
      <c r="U868" s="15" t="str">
        <f t="shared" si="82"/>
        <v/>
      </c>
      <c r="V868" s="2"/>
    </row>
    <row r="869" spans="1:22">
      <c r="A869" s="2" t="s">
        <v>9318</v>
      </c>
      <c r="B869" s="2" t="s">
        <v>5985</v>
      </c>
      <c r="C869" s="2"/>
      <c r="D869" s="2" t="s">
        <v>2286</v>
      </c>
      <c r="E869" s="15">
        <v>41827</v>
      </c>
      <c r="F869" s="2"/>
      <c r="G869" s="2"/>
      <c r="H869" s="2">
        <f t="shared" si="78"/>
        <v>1</v>
      </c>
      <c r="I869" s="2"/>
      <c r="J869" s="22" t="s">
        <v>9317</v>
      </c>
      <c r="K869" s="2" t="str">
        <f t="shared" si="83"/>
        <v>N823</v>
      </c>
      <c r="L869" s="2" t="str">
        <f t="shared" si="79"/>
        <v>N82.3 - Organisation of conventions and trade shows</v>
      </c>
      <c r="M869" s="2" t="s">
        <v>358</v>
      </c>
      <c r="N869" s="2" t="s">
        <v>359</v>
      </c>
      <c r="O869" s="2" t="s">
        <v>2286</v>
      </c>
      <c r="P869" s="2"/>
      <c r="Q869" s="2"/>
      <c r="R869" s="2"/>
      <c r="S869" s="15">
        <f t="shared" si="80"/>
        <v>41827</v>
      </c>
      <c r="T869" s="15" t="str">
        <f t="shared" si="81"/>
        <v/>
      </c>
      <c r="U869" s="15" t="str">
        <f t="shared" si="82"/>
        <v/>
      </c>
      <c r="V869" s="2"/>
    </row>
    <row r="870" spans="1:22">
      <c r="A870" s="2" t="s">
        <v>9319</v>
      </c>
      <c r="B870" s="2" t="s">
        <v>5986</v>
      </c>
      <c r="C870" s="2"/>
      <c r="D870" s="2" t="s">
        <v>2286</v>
      </c>
      <c r="E870" s="15">
        <v>41827</v>
      </c>
      <c r="F870" s="2"/>
      <c r="G870" s="2"/>
      <c r="H870" s="2">
        <f t="shared" si="78"/>
        <v>1</v>
      </c>
      <c r="I870" s="2"/>
      <c r="J870" s="100" t="s">
        <v>9318</v>
      </c>
      <c r="K870" s="2" t="str">
        <f t="shared" si="83"/>
        <v>N8230</v>
      </c>
      <c r="L870" s="2" t="str">
        <f t="shared" si="79"/>
        <v>N82.3.0 - Organisation of conventions and trade shows</v>
      </c>
      <c r="M870" s="2"/>
      <c r="N870" s="2" t="s">
        <v>359</v>
      </c>
      <c r="O870" s="2" t="s">
        <v>2286</v>
      </c>
      <c r="P870" s="2"/>
      <c r="Q870" s="2"/>
      <c r="R870" s="2"/>
      <c r="S870" s="15">
        <f t="shared" si="80"/>
        <v>41827</v>
      </c>
      <c r="T870" s="15" t="str">
        <f t="shared" si="81"/>
        <v/>
      </c>
      <c r="U870" s="15" t="str">
        <f t="shared" si="82"/>
        <v/>
      </c>
      <c r="V870" s="2"/>
    </row>
    <row r="871" spans="1:22">
      <c r="A871" s="2" t="s">
        <v>9320</v>
      </c>
      <c r="B871" s="2" t="s">
        <v>5987</v>
      </c>
      <c r="C871" s="2"/>
      <c r="D871" s="2" t="s">
        <v>2286</v>
      </c>
      <c r="E871" s="15">
        <v>41827</v>
      </c>
      <c r="F871" s="2"/>
      <c r="G871" s="2"/>
      <c r="H871" s="2">
        <f t="shared" si="78"/>
        <v>1</v>
      </c>
      <c r="I871" s="2"/>
      <c r="J871" s="22" t="s">
        <v>9319</v>
      </c>
      <c r="K871" s="2" t="str">
        <f t="shared" si="83"/>
        <v>N829</v>
      </c>
      <c r="L871" s="2" t="str">
        <f t="shared" si="79"/>
        <v>N82.9 - Business support service activities n.e.c.</v>
      </c>
      <c r="M871" s="2" t="s">
        <v>358</v>
      </c>
      <c r="N871" s="2" t="s">
        <v>359</v>
      </c>
      <c r="O871" s="2" t="s">
        <v>2286</v>
      </c>
      <c r="P871" s="2"/>
      <c r="Q871" s="2"/>
      <c r="R871" s="2"/>
      <c r="S871" s="15">
        <f t="shared" si="80"/>
        <v>41827</v>
      </c>
      <c r="T871" s="15" t="str">
        <f t="shared" si="81"/>
        <v/>
      </c>
      <c r="U871" s="15" t="str">
        <f t="shared" si="82"/>
        <v/>
      </c>
      <c r="V871" s="2"/>
    </row>
    <row r="872" spans="1:22">
      <c r="A872" s="2" t="s">
        <v>9321</v>
      </c>
      <c r="B872" s="2" t="s">
        <v>5988</v>
      </c>
      <c r="C872" s="2"/>
      <c r="D872" s="2" t="s">
        <v>2286</v>
      </c>
      <c r="E872" s="15">
        <v>41827</v>
      </c>
      <c r="F872" s="2"/>
      <c r="G872" s="2"/>
      <c r="H872" s="2">
        <f t="shared" si="78"/>
        <v>1</v>
      </c>
      <c r="I872" s="2"/>
      <c r="J872" s="100" t="s">
        <v>9320</v>
      </c>
      <c r="K872" s="2" t="str">
        <f t="shared" si="83"/>
        <v>N8291</v>
      </c>
      <c r="L872" s="2" t="str">
        <f t="shared" si="79"/>
        <v>N82.9.1 - Activities of collection agencies and credit bureaus</v>
      </c>
      <c r="M872" s="2"/>
      <c r="N872" s="2" t="s">
        <v>359</v>
      </c>
      <c r="O872" s="2" t="s">
        <v>2286</v>
      </c>
      <c r="P872" s="2"/>
      <c r="Q872" s="2"/>
      <c r="R872" s="2"/>
      <c r="S872" s="15">
        <f t="shared" si="80"/>
        <v>41827</v>
      </c>
      <c r="T872" s="15" t="str">
        <f t="shared" si="81"/>
        <v/>
      </c>
      <c r="U872" s="15" t="str">
        <f t="shared" si="82"/>
        <v/>
      </c>
      <c r="V872" s="2"/>
    </row>
    <row r="873" spans="1:22">
      <c r="A873" s="2" t="s">
        <v>9322</v>
      </c>
      <c r="B873" s="2" t="s">
        <v>5989</v>
      </c>
      <c r="C873" s="2"/>
      <c r="D873" s="2" t="s">
        <v>2286</v>
      </c>
      <c r="E873" s="15">
        <v>41827</v>
      </c>
      <c r="F873" s="2"/>
      <c r="G873" s="2"/>
      <c r="H873" s="2">
        <f t="shared" si="78"/>
        <v>1</v>
      </c>
      <c r="I873" s="2"/>
      <c r="J873" s="100" t="s">
        <v>9321</v>
      </c>
      <c r="K873" s="2" t="str">
        <f t="shared" si="83"/>
        <v>N8292</v>
      </c>
      <c r="L873" s="2" t="str">
        <f t="shared" si="79"/>
        <v>N82.9.2 - Packaging activities</v>
      </c>
      <c r="M873" s="2"/>
      <c r="N873" s="2" t="s">
        <v>359</v>
      </c>
      <c r="O873" s="2" t="s">
        <v>2286</v>
      </c>
      <c r="P873" s="2"/>
      <c r="Q873" s="2"/>
      <c r="R873" s="2"/>
      <c r="S873" s="15">
        <f t="shared" si="80"/>
        <v>41827</v>
      </c>
      <c r="T873" s="15" t="str">
        <f t="shared" si="81"/>
        <v/>
      </c>
      <c r="U873" s="15" t="str">
        <f t="shared" si="82"/>
        <v/>
      </c>
      <c r="V873" s="2"/>
    </row>
    <row r="874" spans="1:22">
      <c r="A874" s="18" t="s">
        <v>9323</v>
      </c>
      <c r="B874" s="2" t="s">
        <v>6003</v>
      </c>
      <c r="C874" s="2"/>
      <c r="D874" s="2" t="s">
        <v>2286</v>
      </c>
      <c r="E874" s="15">
        <v>41827</v>
      </c>
      <c r="F874" s="2"/>
      <c r="G874" s="2"/>
      <c r="H874" s="2">
        <f t="shared" si="78"/>
        <v>1</v>
      </c>
      <c r="I874" s="2"/>
      <c r="J874" s="100" t="s">
        <v>9322</v>
      </c>
      <c r="K874" s="2" t="str">
        <f t="shared" si="83"/>
        <v>N8299</v>
      </c>
      <c r="L874" s="2" t="str">
        <f t="shared" si="79"/>
        <v>N82.9.9 - Other business support service activities n.e.c.</v>
      </c>
      <c r="M874" s="2"/>
      <c r="N874" s="2" t="s">
        <v>359</v>
      </c>
      <c r="O874" s="2" t="s">
        <v>2286</v>
      </c>
      <c r="P874" s="2"/>
      <c r="Q874" s="2"/>
      <c r="R874" s="2"/>
      <c r="S874" s="15">
        <f t="shared" si="80"/>
        <v>41827</v>
      </c>
      <c r="T874" s="15" t="str">
        <f t="shared" si="81"/>
        <v/>
      </c>
      <c r="U874" s="15" t="str">
        <f t="shared" si="82"/>
        <v/>
      </c>
      <c r="V874" s="2"/>
    </row>
    <row r="875" spans="1:22">
      <c r="A875" s="2" t="s">
        <v>9324</v>
      </c>
      <c r="B875" s="2" t="s">
        <v>5990</v>
      </c>
      <c r="C875" s="2"/>
      <c r="D875" s="2" t="s">
        <v>2286</v>
      </c>
      <c r="E875" s="15">
        <v>41827</v>
      </c>
      <c r="F875" s="2"/>
      <c r="G875" s="2"/>
      <c r="H875" s="2">
        <f t="shared" si="78"/>
        <v>1</v>
      </c>
      <c r="I875" s="2"/>
      <c r="J875" s="19" t="s">
        <v>9323</v>
      </c>
      <c r="K875" s="2" t="str">
        <f t="shared" si="83"/>
        <v>O</v>
      </c>
      <c r="L875" s="2" t="str">
        <f t="shared" si="79"/>
        <v>O - Public administration and defence; compulsory social security</v>
      </c>
      <c r="M875" s="2" t="s">
        <v>358</v>
      </c>
      <c r="N875" s="2" t="s">
        <v>359</v>
      </c>
      <c r="O875" s="2" t="s">
        <v>2286</v>
      </c>
      <c r="P875" s="2"/>
      <c r="Q875" s="2"/>
      <c r="R875" s="2"/>
      <c r="S875" s="15">
        <f t="shared" si="80"/>
        <v>41827</v>
      </c>
      <c r="T875" s="15" t="str">
        <f t="shared" si="81"/>
        <v/>
      </c>
      <c r="U875" s="15" t="str">
        <f t="shared" si="82"/>
        <v/>
      </c>
      <c r="V875" s="2"/>
    </row>
    <row r="876" spans="1:22">
      <c r="A876" s="2" t="s">
        <v>9325</v>
      </c>
      <c r="B876" s="2" t="s">
        <v>5991</v>
      </c>
      <c r="C876" s="2"/>
      <c r="D876" s="2" t="s">
        <v>2286</v>
      </c>
      <c r="E876" s="15">
        <v>41827</v>
      </c>
      <c r="F876" s="2"/>
      <c r="G876" s="2"/>
      <c r="H876" s="2">
        <f t="shared" si="78"/>
        <v>1</v>
      </c>
      <c r="I876" s="2"/>
      <c r="J876" s="21" t="s">
        <v>9324</v>
      </c>
      <c r="K876" s="2" t="str">
        <f t="shared" si="83"/>
        <v>O84</v>
      </c>
      <c r="L876" s="2" t="str">
        <f t="shared" si="79"/>
        <v>O84 - Public administration and defence; compulsory social security</v>
      </c>
      <c r="M876" s="2" t="s">
        <v>358</v>
      </c>
      <c r="N876" s="2" t="s">
        <v>359</v>
      </c>
      <c r="O876" s="2" t="s">
        <v>2286</v>
      </c>
      <c r="P876" s="2"/>
      <c r="Q876" s="2"/>
      <c r="R876" s="2"/>
      <c r="S876" s="15">
        <f t="shared" si="80"/>
        <v>41827</v>
      </c>
      <c r="T876" s="15" t="str">
        <f t="shared" si="81"/>
        <v/>
      </c>
      <c r="U876" s="15" t="str">
        <f t="shared" si="82"/>
        <v/>
      </c>
      <c r="V876" s="2"/>
    </row>
    <row r="877" spans="1:22">
      <c r="A877" s="2" t="s">
        <v>9326</v>
      </c>
      <c r="B877" s="2" t="s">
        <v>5992</v>
      </c>
      <c r="C877" s="2"/>
      <c r="D877" s="2" t="s">
        <v>2286</v>
      </c>
      <c r="E877" s="15">
        <v>41827</v>
      </c>
      <c r="F877" s="2"/>
      <c r="G877" s="2"/>
      <c r="H877" s="2">
        <f t="shared" si="78"/>
        <v>1</v>
      </c>
      <c r="I877" s="2"/>
      <c r="J877" s="22" t="s">
        <v>9325</v>
      </c>
      <c r="K877" s="2" t="str">
        <f t="shared" si="83"/>
        <v>O841</v>
      </c>
      <c r="L877" s="2" t="str">
        <f t="shared" si="79"/>
        <v>O84.1 - Administration of the State and the economic and social policy of the community</v>
      </c>
      <c r="M877" s="2" t="s">
        <v>358</v>
      </c>
      <c r="N877" s="2" t="s">
        <v>359</v>
      </c>
      <c r="O877" s="2" t="s">
        <v>2286</v>
      </c>
      <c r="P877" s="2"/>
      <c r="Q877" s="2"/>
      <c r="R877" s="2"/>
      <c r="S877" s="15">
        <f t="shared" si="80"/>
        <v>41827</v>
      </c>
      <c r="T877" s="15" t="str">
        <f t="shared" si="81"/>
        <v/>
      </c>
      <c r="U877" s="15" t="str">
        <f t="shared" si="82"/>
        <v/>
      </c>
      <c r="V877" s="2"/>
    </row>
    <row r="878" spans="1:22">
      <c r="A878" s="2" t="s">
        <v>9327</v>
      </c>
      <c r="B878" s="2" t="s">
        <v>5993</v>
      </c>
      <c r="C878" s="2"/>
      <c r="D878" s="2" t="s">
        <v>2286</v>
      </c>
      <c r="E878" s="15">
        <v>41827</v>
      </c>
      <c r="F878" s="2"/>
      <c r="G878" s="2"/>
      <c r="H878" s="2">
        <f t="shared" si="78"/>
        <v>1</v>
      </c>
      <c r="I878" s="2"/>
      <c r="J878" s="100" t="s">
        <v>9326</v>
      </c>
      <c r="K878" s="2" t="str">
        <f t="shared" si="83"/>
        <v>O8411</v>
      </c>
      <c r="L878" s="2" t="str">
        <f t="shared" si="79"/>
        <v>O84.1.1 - General public administration activities</v>
      </c>
      <c r="M878" s="2"/>
      <c r="N878" s="2" t="s">
        <v>359</v>
      </c>
      <c r="O878" s="2" t="s">
        <v>2286</v>
      </c>
      <c r="P878" s="2"/>
      <c r="Q878" s="2"/>
      <c r="R878" s="2"/>
      <c r="S878" s="15">
        <f t="shared" si="80"/>
        <v>41827</v>
      </c>
      <c r="T878" s="15" t="str">
        <f t="shared" si="81"/>
        <v/>
      </c>
      <c r="U878" s="15" t="str">
        <f t="shared" si="82"/>
        <v/>
      </c>
      <c r="V878" s="2"/>
    </row>
    <row r="879" spans="1:22">
      <c r="A879" s="2" t="s">
        <v>9328</v>
      </c>
      <c r="B879" s="2" t="s">
        <v>5994</v>
      </c>
      <c r="C879" s="2"/>
      <c r="D879" s="2" t="s">
        <v>2286</v>
      </c>
      <c r="E879" s="15">
        <v>41827</v>
      </c>
      <c r="F879" s="2"/>
      <c r="G879" s="2"/>
      <c r="H879" s="2">
        <f t="shared" si="78"/>
        <v>1</v>
      </c>
      <c r="I879" s="2"/>
      <c r="J879" s="100" t="s">
        <v>9327</v>
      </c>
      <c r="K879" s="2" t="str">
        <f t="shared" si="83"/>
        <v>O8412</v>
      </c>
      <c r="L879" s="2" t="str">
        <f t="shared" si="79"/>
        <v>O84.1.2 - Regulation of the activities of providing health care, education, cultural services and other social services, excluding social security</v>
      </c>
      <c r="M879" s="2"/>
      <c r="N879" s="2" t="s">
        <v>359</v>
      </c>
      <c r="O879" s="2" t="s">
        <v>2286</v>
      </c>
      <c r="P879" s="2"/>
      <c r="Q879" s="2"/>
      <c r="R879" s="2"/>
      <c r="S879" s="15">
        <f t="shared" si="80"/>
        <v>41827</v>
      </c>
      <c r="T879" s="15" t="str">
        <f t="shared" si="81"/>
        <v/>
      </c>
      <c r="U879" s="15" t="str">
        <f t="shared" si="82"/>
        <v/>
      </c>
      <c r="V879" s="2"/>
    </row>
    <row r="880" spans="1:22">
      <c r="A880" s="2" t="s">
        <v>9329</v>
      </c>
      <c r="B880" s="2" t="s">
        <v>5995</v>
      </c>
      <c r="C880" s="2"/>
      <c r="D880" s="2" t="s">
        <v>2286</v>
      </c>
      <c r="E880" s="15">
        <v>41827</v>
      </c>
      <c r="F880" s="2"/>
      <c r="G880" s="2"/>
      <c r="H880" s="2">
        <f t="shared" si="78"/>
        <v>1</v>
      </c>
      <c r="I880" s="2"/>
      <c r="J880" s="100" t="s">
        <v>9328</v>
      </c>
      <c r="K880" s="2" t="str">
        <f t="shared" si="83"/>
        <v>O8413</v>
      </c>
      <c r="L880" s="2" t="str">
        <f t="shared" si="79"/>
        <v>O84.1.3 - Regulation of and contribution to more efficient operation of businesses</v>
      </c>
      <c r="M880" s="2"/>
      <c r="N880" s="2" t="s">
        <v>359</v>
      </c>
      <c r="O880" s="2" t="s">
        <v>2286</v>
      </c>
      <c r="P880" s="2"/>
      <c r="Q880" s="2"/>
      <c r="R880" s="2"/>
      <c r="S880" s="15">
        <f t="shared" si="80"/>
        <v>41827</v>
      </c>
      <c r="T880" s="15" t="str">
        <f t="shared" si="81"/>
        <v/>
      </c>
      <c r="U880" s="15" t="str">
        <f t="shared" si="82"/>
        <v/>
      </c>
      <c r="V880" s="2"/>
    </row>
    <row r="881" spans="1:22">
      <c r="A881" s="2" t="s">
        <v>9330</v>
      </c>
      <c r="B881" s="2" t="s">
        <v>5996</v>
      </c>
      <c r="C881" s="2"/>
      <c r="D881" s="2" t="s">
        <v>2286</v>
      </c>
      <c r="E881" s="15">
        <v>41827</v>
      </c>
      <c r="F881" s="2"/>
      <c r="G881" s="2"/>
      <c r="H881" s="2">
        <f t="shared" si="78"/>
        <v>1</v>
      </c>
      <c r="I881" s="2"/>
      <c r="J881" s="22" t="s">
        <v>9329</v>
      </c>
      <c r="K881" s="2" t="str">
        <f t="shared" si="83"/>
        <v>O842</v>
      </c>
      <c r="L881" s="2" t="str">
        <f t="shared" si="79"/>
        <v>O84.2 - Provision of services to the community as a whole</v>
      </c>
      <c r="M881" s="2" t="s">
        <v>358</v>
      </c>
      <c r="N881" s="2" t="s">
        <v>359</v>
      </c>
      <c r="O881" s="2" t="s">
        <v>2286</v>
      </c>
      <c r="P881" s="2"/>
      <c r="Q881" s="2"/>
      <c r="R881" s="2"/>
      <c r="S881" s="15">
        <f t="shared" si="80"/>
        <v>41827</v>
      </c>
      <c r="T881" s="15" t="str">
        <f t="shared" si="81"/>
        <v/>
      </c>
      <c r="U881" s="15" t="str">
        <f t="shared" si="82"/>
        <v/>
      </c>
      <c r="V881" s="2"/>
    </row>
    <row r="882" spans="1:22">
      <c r="A882" s="2" t="s">
        <v>9331</v>
      </c>
      <c r="B882" s="2" t="s">
        <v>5997</v>
      </c>
      <c r="C882" s="2"/>
      <c r="D882" s="2" t="s">
        <v>2286</v>
      </c>
      <c r="E882" s="15">
        <v>41827</v>
      </c>
      <c r="F882" s="2"/>
      <c r="G882" s="2"/>
      <c r="H882" s="2">
        <f t="shared" si="78"/>
        <v>1</v>
      </c>
      <c r="I882" s="2"/>
      <c r="J882" s="100" t="s">
        <v>9330</v>
      </c>
      <c r="K882" s="2" t="str">
        <f t="shared" si="83"/>
        <v>O8421</v>
      </c>
      <c r="L882" s="2" t="str">
        <f t="shared" si="79"/>
        <v>O84.2.1 - Foreign affairs</v>
      </c>
      <c r="M882" s="2"/>
      <c r="N882" s="2" t="s">
        <v>359</v>
      </c>
      <c r="O882" s="2" t="s">
        <v>2286</v>
      </c>
      <c r="P882" s="2"/>
      <c r="Q882" s="2"/>
      <c r="R882" s="2"/>
      <c r="S882" s="15">
        <f t="shared" si="80"/>
        <v>41827</v>
      </c>
      <c r="T882" s="15" t="str">
        <f t="shared" si="81"/>
        <v/>
      </c>
      <c r="U882" s="15" t="str">
        <f t="shared" si="82"/>
        <v/>
      </c>
      <c r="V882" s="2"/>
    </row>
    <row r="883" spans="1:22">
      <c r="A883" s="2" t="s">
        <v>9332</v>
      </c>
      <c r="B883" s="2" t="s">
        <v>5998</v>
      </c>
      <c r="C883" s="2"/>
      <c r="D883" s="2" t="s">
        <v>2286</v>
      </c>
      <c r="E883" s="15">
        <v>41827</v>
      </c>
      <c r="F883" s="2"/>
      <c r="G883" s="2"/>
      <c r="H883" s="2">
        <f t="shared" si="78"/>
        <v>1</v>
      </c>
      <c r="I883" s="2"/>
      <c r="J883" s="100" t="s">
        <v>9331</v>
      </c>
      <c r="K883" s="2" t="str">
        <f t="shared" si="83"/>
        <v>O8422</v>
      </c>
      <c r="L883" s="2" t="str">
        <f t="shared" si="79"/>
        <v>O84.2.2 - Defence activities</v>
      </c>
      <c r="M883" s="2"/>
      <c r="N883" s="2" t="s">
        <v>359</v>
      </c>
      <c r="O883" s="2" t="s">
        <v>2286</v>
      </c>
      <c r="P883" s="2"/>
      <c r="Q883" s="2"/>
      <c r="R883" s="2"/>
      <c r="S883" s="15">
        <f t="shared" si="80"/>
        <v>41827</v>
      </c>
      <c r="T883" s="15" t="str">
        <f t="shared" si="81"/>
        <v/>
      </c>
      <c r="U883" s="15" t="str">
        <f t="shared" si="82"/>
        <v/>
      </c>
      <c r="V883" s="2"/>
    </row>
    <row r="884" spans="1:22">
      <c r="A884" s="2" t="s">
        <v>9333</v>
      </c>
      <c r="B884" s="2" t="s">
        <v>5999</v>
      </c>
      <c r="C884" s="2"/>
      <c r="D884" s="2" t="s">
        <v>2286</v>
      </c>
      <c r="E884" s="15">
        <v>41827</v>
      </c>
      <c r="F884" s="2"/>
      <c r="G884" s="2"/>
      <c r="H884" s="2">
        <f t="shared" si="78"/>
        <v>1</v>
      </c>
      <c r="I884" s="2"/>
      <c r="J884" s="100" t="s">
        <v>9332</v>
      </c>
      <c r="K884" s="2" t="str">
        <f t="shared" si="83"/>
        <v>O8423</v>
      </c>
      <c r="L884" s="2" t="str">
        <f t="shared" si="79"/>
        <v>O84.2.3 - Justice and judicial activities</v>
      </c>
      <c r="M884" s="2"/>
      <c r="N884" s="2" t="s">
        <v>359</v>
      </c>
      <c r="O884" s="2" t="s">
        <v>2286</v>
      </c>
      <c r="P884" s="2"/>
      <c r="Q884" s="2"/>
      <c r="R884" s="2"/>
      <c r="S884" s="15">
        <f t="shared" si="80"/>
        <v>41827</v>
      </c>
      <c r="T884" s="15" t="str">
        <f t="shared" si="81"/>
        <v/>
      </c>
      <c r="U884" s="15" t="str">
        <f t="shared" si="82"/>
        <v/>
      </c>
      <c r="V884" s="2"/>
    </row>
    <row r="885" spans="1:22">
      <c r="A885" s="2" t="s">
        <v>9334</v>
      </c>
      <c r="B885" s="2" t="s">
        <v>6000</v>
      </c>
      <c r="C885" s="2"/>
      <c r="D885" s="2" t="s">
        <v>2286</v>
      </c>
      <c r="E885" s="15">
        <v>41827</v>
      </c>
      <c r="F885" s="2"/>
      <c r="G885" s="2"/>
      <c r="H885" s="2">
        <f t="shared" si="78"/>
        <v>1</v>
      </c>
      <c r="I885" s="2"/>
      <c r="J885" s="100" t="s">
        <v>9333</v>
      </c>
      <c r="K885" s="2" t="str">
        <f t="shared" si="83"/>
        <v>O8424</v>
      </c>
      <c r="L885" s="2" t="str">
        <f t="shared" si="79"/>
        <v>O84.2.4 - Public order and safety activities</v>
      </c>
      <c r="M885" s="2"/>
      <c r="N885" s="2" t="s">
        <v>359</v>
      </c>
      <c r="O885" s="2" t="s">
        <v>2286</v>
      </c>
      <c r="P885" s="2"/>
      <c r="Q885" s="2"/>
      <c r="R885" s="2"/>
      <c r="S885" s="15">
        <f t="shared" si="80"/>
        <v>41827</v>
      </c>
      <c r="T885" s="15" t="str">
        <f t="shared" si="81"/>
        <v/>
      </c>
      <c r="U885" s="15" t="str">
        <f t="shared" si="82"/>
        <v/>
      </c>
      <c r="V885" s="2"/>
    </row>
    <row r="886" spans="1:22">
      <c r="A886" s="2" t="s">
        <v>9335</v>
      </c>
      <c r="B886" s="2" t="s">
        <v>6001</v>
      </c>
      <c r="C886" s="2"/>
      <c r="D886" s="2" t="s">
        <v>2286</v>
      </c>
      <c r="E886" s="15">
        <v>41827</v>
      </c>
      <c r="F886" s="2"/>
      <c r="G886" s="2"/>
      <c r="H886" s="2">
        <f t="shared" si="78"/>
        <v>1</v>
      </c>
      <c r="I886" s="2"/>
      <c r="J886" s="100" t="s">
        <v>9334</v>
      </c>
      <c r="K886" s="2" t="str">
        <f t="shared" si="83"/>
        <v>O8425</v>
      </c>
      <c r="L886" s="2" t="str">
        <f t="shared" si="79"/>
        <v>O84.2.5 - Fire service activities</v>
      </c>
      <c r="M886" s="2"/>
      <c r="N886" s="2" t="s">
        <v>359</v>
      </c>
      <c r="O886" s="2" t="s">
        <v>2286</v>
      </c>
      <c r="P886" s="2"/>
      <c r="Q886" s="2"/>
      <c r="R886" s="2"/>
      <c r="S886" s="15">
        <f t="shared" si="80"/>
        <v>41827</v>
      </c>
      <c r="T886" s="15" t="str">
        <f t="shared" si="81"/>
        <v/>
      </c>
      <c r="U886" s="15" t="str">
        <f t="shared" si="82"/>
        <v/>
      </c>
      <c r="V886" s="2"/>
    </row>
    <row r="887" spans="1:22">
      <c r="A887" s="2" t="s">
        <v>9336</v>
      </c>
      <c r="B887" s="2" t="s">
        <v>6002</v>
      </c>
      <c r="C887" s="2"/>
      <c r="D887" s="2" t="s">
        <v>2286</v>
      </c>
      <c r="E887" s="15">
        <v>41827</v>
      </c>
      <c r="F887" s="2"/>
      <c r="G887" s="2"/>
      <c r="H887" s="2">
        <f t="shared" si="78"/>
        <v>1</v>
      </c>
      <c r="I887" s="2"/>
      <c r="J887" s="22" t="s">
        <v>9335</v>
      </c>
      <c r="K887" s="2" t="str">
        <f t="shared" si="83"/>
        <v>O843</v>
      </c>
      <c r="L887" s="2" t="str">
        <f t="shared" si="79"/>
        <v>O84.3 - Compulsory social security activities</v>
      </c>
      <c r="M887" s="2" t="s">
        <v>358</v>
      </c>
      <c r="N887" s="2" t="s">
        <v>359</v>
      </c>
      <c r="O887" s="2" t="s">
        <v>2286</v>
      </c>
      <c r="P887" s="2"/>
      <c r="Q887" s="2"/>
      <c r="R887" s="2"/>
      <c r="S887" s="15">
        <f t="shared" si="80"/>
        <v>41827</v>
      </c>
      <c r="T887" s="15" t="str">
        <f t="shared" si="81"/>
        <v/>
      </c>
      <c r="U887" s="15" t="str">
        <f t="shared" si="82"/>
        <v/>
      </c>
      <c r="V887" s="2"/>
    </row>
    <row r="888" spans="1:22">
      <c r="A888" s="18" t="s">
        <v>9337</v>
      </c>
      <c r="B888" s="2" t="s">
        <v>6022</v>
      </c>
      <c r="C888" s="2"/>
      <c r="D888" s="2" t="s">
        <v>2286</v>
      </c>
      <c r="E888" s="15">
        <v>41827</v>
      </c>
      <c r="F888" s="2"/>
      <c r="G888" s="2"/>
      <c r="H888" s="2">
        <f t="shared" si="78"/>
        <v>1</v>
      </c>
      <c r="I888" s="2"/>
      <c r="J888" s="100" t="s">
        <v>9336</v>
      </c>
      <c r="K888" s="2" t="str">
        <f t="shared" si="83"/>
        <v>O8430</v>
      </c>
      <c r="L888" s="2" t="str">
        <f t="shared" si="79"/>
        <v>O84.3.0 - Compulsory social security activities</v>
      </c>
      <c r="M888" s="2"/>
      <c r="N888" s="2" t="s">
        <v>359</v>
      </c>
      <c r="O888" s="2" t="s">
        <v>2286</v>
      </c>
      <c r="P888" s="2"/>
      <c r="Q888" s="2"/>
      <c r="R888" s="2"/>
      <c r="S888" s="15">
        <f t="shared" si="80"/>
        <v>41827</v>
      </c>
      <c r="T888" s="15" t="str">
        <f t="shared" si="81"/>
        <v/>
      </c>
      <c r="U888" s="15" t="str">
        <f t="shared" si="82"/>
        <v/>
      </c>
      <c r="V888" s="2"/>
    </row>
    <row r="889" spans="1:22">
      <c r="A889" s="2" t="s">
        <v>9338</v>
      </c>
      <c r="B889" s="2" t="s">
        <v>6004</v>
      </c>
      <c r="C889" s="2"/>
      <c r="D889" s="2" t="s">
        <v>2286</v>
      </c>
      <c r="E889" s="15">
        <v>41827</v>
      </c>
      <c r="F889" s="2"/>
      <c r="G889" s="2"/>
      <c r="H889" s="2">
        <f t="shared" si="78"/>
        <v>1</v>
      </c>
      <c r="I889" s="2"/>
      <c r="J889" s="19" t="s">
        <v>9337</v>
      </c>
      <c r="K889" s="2" t="str">
        <f t="shared" si="83"/>
        <v>P</v>
      </c>
      <c r="L889" s="2" t="str">
        <f t="shared" si="79"/>
        <v>P - Education</v>
      </c>
      <c r="M889" s="2" t="s">
        <v>358</v>
      </c>
      <c r="N889" s="2" t="s">
        <v>359</v>
      </c>
      <c r="O889" s="2" t="s">
        <v>2286</v>
      </c>
      <c r="P889" s="2"/>
      <c r="Q889" s="2"/>
      <c r="R889" s="2"/>
      <c r="S889" s="15">
        <f t="shared" si="80"/>
        <v>41827</v>
      </c>
      <c r="T889" s="15" t="str">
        <f t="shared" si="81"/>
        <v/>
      </c>
      <c r="U889" s="15" t="str">
        <f t="shared" si="82"/>
        <v/>
      </c>
      <c r="V889" s="2"/>
    </row>
    <row r="890" spans="1:22">
      <c r="A890" s="2" t="s">
        <v>9339</v>
      </c>
      <c r="B890" s="2" t="s">
        <v>6005</v>
      </c>
      <c r="C890" s="2"/>
      <c r="D890" s="2" t="s">
        <v>2286</v>
      </c>
      <c r="E890" s="15">
        <v>41827</v>
      </c>
      <c r="F890" s="2"/>
      <c r="G890" s="2"/>
      <c r="H890" s="2">
        <f t="shared" si="78"/>
        <v>1</v>
      </c>
      <c r="I890" s="2"/>
      <c r="J890" s="21" t="s">
        <v>9338</v>
      </c>
      <c r="K890" s="2" t="str">
        <f t="shared" si="83"/>
        <v>P85</v>
      </c>
      <c r="L890" s="2" t="str">
        <f t="shared" si="79"/>
        <v>P85 - Education</v>
      </c>
      <c r="M890" s="2" t="s">
        <v>358</v>
      </c>
      <c r="N890" s="2" t="s">
        <v>359</v>
      </c>
      <c r="O890" s="2" t="s">
        <v>2286</v>
      </c>
      <c r="P890" s="2"/>
      <c r="Q890" s="2"/>
      <c r="R890" s="2"/>
      <c r="S890" s="15">
        <f t="shared" si="80"/>
        <v>41827</v>
      </c>
      <c r="T890" s="15" t="str">
        <f t="shared" si="81"/>
        <v/>
      </c>
      <c r="U890" s="15" t="str">
        <f t="shared" si="82"/>
        <v/>
      </c>
      <c r="V890" s="2"/>
    </row>
    <row r="891" spans="1:22">
      <c r="A891" s="2" t="s">
        <v>9340</v>
      </c>
      <c r="B891" s="2" t="s">
        <v>6006</v>
      </c>
      <c r="C891" s="2"/>
      <c r="D891" s="2" t="s">
        <v>2286</v>
      </c>
      <c r="E891" s="15">
        <v>41827</v>
      </c>
      <c r="F891" s="2"/>
      <c r="G891" s="2"/>
      <c r="H891" s="2">
        <f t="shared" si="78"/>
        <v>1</v>
      </c>
      <c r="I891" s="2"/>
      <c r="J891" s="22" t="s">
        <v>9339</v>
      </c>
      <c r="K891" s="2" t="str">
        <f t="shared" si="83"/>
        <v>P851</v>
      </c>
      <c r="L891" s="2" t="str">
        <f t="shared" si="79"/>
        <v>P85.1 - Pre-primary education</v>
      </c>
      <c r="M891" s="2" t="s">
        <v>358</v>
      </c>
      <c r="N891" s="2" t="s">
        <v>359</v>
      </c>
      <c r="O891" s="2" t="s">
        <v>2286</v>
      </c>
      <c r="P891" s="2"/>
      <c r="Q891" s="2"/>
      <c r="R891" s="2"/>
      <c r="S891" s="15">
        <f t="shared" si="80"/>
        <v>41827</v>
      </c>
      <c r="T891" s="15" t="str">
        <f t="shared" si="81"/>
        <v/>
      </c>
      <c r="U891" s="15" t="str">
        <f t="shared" si="82"/>
        <v/>
      </c>
      <c r="V891" s="2"/>
    </row>
    <row r="892" spans="1:22">
      <c r="A892" s="2" t="s">
        <v>9341</v>
      </c>
      <c r="B892" s="2" t="s">
        <v>6007</v>
      </c>
      <c r="C892" s="2"/>
      <c r="D892" s="2" t="s">
        <v>2286</v>
      </c>
      <c r="E892" s="15">
        <v>41827</v>
      </c>
      <c r="F892" s="2"/>
      <c r="G892" s="2"/>
      <c r="H892" s="2">
        <f t="shared" si="78"/>
        <v>1</v>
      </c>
      <c r="I892" s="2"/>
      <c r="J892" s="100" t="s">
        <v>9340</v>
      </c>
      <c r="K892" s="2" t="str">
        <f t="shared" si="83"/>
        <v>P8510</v>
      </c>
      <c r="L892" s="2" t="str">
        <f t="shared" si="79"/>
        <v>P85.1.0 - Pre-primary education</v>
      </c>
      <c r="M892" s="2"/>
      <c r="N892" s="2" t="s">
        <v>359</v>
      </c>
      <c r="O892" s="2" t="s">
        <v>2286</v>
      </c>
      <c r="P892" s="2"/>
      <c r="Q892" s="2"/>
      <c r="R892" s="2"/>
      <c r="S892" s="15">
        <f t="shared" si="80"/>
        <v>41827</v>
      </c>
      <c r="T892" s="15" t="str">
        <f t="shared" si="81"/>
        <v/>
      </c>
      <c r="U892" s="15" t="str">
        <f t="shared" si="82"/>
        <v/>
      </c>
      <c r="V892" s="2"/>
    </row>
    <row r="893" spans="1:22">
      <c r="A893" s="2" t="s">
        <v>9342</v>
      </c>
      <c r="B893" s="2" t="s">
        <v>6008</v>
      </c>
      <c r="C893" s="2"/>
      <c r="D893" s="2" t="s">
        <v>2286</v>
      </c>
      <c r="E893" s="15">
        <v>41827</v>
      </c>
      <c r="F893" s="2"/>
      <c r="G893" s="2"/>
      <c r="H893" s="2">
        <f t="shared" si="78"/>
        <v>1</v>
      </c>
      <c r="I893" s="2"/>
      <c r="J893" s="22" t="s">
        <v>9341</v>
      </c>
      <c r="K893" s="2" t="str">
        <f t="shared" si="83"/>
        <v>P852</v>
      </c>
      <c r="L893" s="2" t="str">
        <f t="shared" si="79"/>
        <v>P85.2 - Primary education</v>
      </c>
      <c r="M893" s="2" t="s">
        <v>358</v>
      </c>
      <c r="N893" s="2" t="s">
        <v>359</v>
      </c>
      <c r="O893" s="2" t="s">
        <v>2286</v>
      </c>
      <c r="P893" s="2"/>
      <c r="Q893" s="2"/>
      <c r="R893" s="2"/>
      <c r="S893" s="15">
        <f t="shared" si="80"/>
        <v>41827</v>
      </c>
      <c r="T893" s="15" t="str">
        <f t="shared" si="81"/>
        <v/>
      </c>
      <c r="U893" s="15" t="str">
        <f t="shared" si="82"/>
        <v/>
      </c>
      <c r="V893" s="2"/>
    </row>
    <row r="894" spans="1:22">
      <c r="A894" s="2" t="s">
        <v>9343</v>
      </c>
      <c r="B894" s="2" t="s">
        <v>6009</v>
      </c>
      <c r="C894" s="2"/>
      <c r="D894" s="2" t="s">
        <v>2286</v>
      </c>
      <c r="E894" s="15">
        <v>41827</v>
      </c>
      <c r="F894" s="2"/>
      <c r="G894" s="2"/>
      <c r="H894" s="2">
        <f t="shared" si="78"/>
        <v>1</v>
      </c>
      <c r="I894" s="2"/>
      <c r="J894" s="100" t="s">
        <v>9342</v>
      </c>
      <c r="K894" s="2" t="str">
        <f t="shared" si="83"/>
        <v>P8520</v>
      </c>
      <c r="L894" s="2" t="str">
        <f t="shared" si="79"/>
        <v>P85.2.0 - Primary education</v>
      </c>
      <c r="M894" s="2"/>
      <c r="N894" s="2" t="s">
        <v>359</v>
      </c>
      <c r="O894" s="2" t="s">
        <v>2286</v>
      </c>
      <c r="P894" s="2"/>
      <c r="Q894" s="2"/>
      <c r="R894" s="2"/>
      <c r="S894" s="15">
        <f t="shared" si="80"/>
        <v>41827</v>
      </c>
      <c r="T894" s="15" t="str">
        <f t="shared" si="81"/>
        <v/>
      </c>
      <c r="U894" s="15" t="str">
        <f t="shared" si="82"/>
        <v/>
      </c>
      <c r="V894" s="2"/>
    </row>
    <row r="895" spans="1:22">
      <c r="A895" s="2" t="s">
        <v>9344</v>
      </c>
      <c r="B895" s="2" t="s">
        <v>6010</v>
      </c>
      <c r="C895" s="2"/>
      <c r="D895" s="2" t="s">
        <v>2286</v>
      </c>
      <c r="E895" s="15">
        <v>41827</v>
      </c>
      <c r="F895" s="2"/>
      <c r="G895" s="2"/>
      <c r="H895" s="2">
        <f t="shared" si="78"/>
        <v>1</v>
      </c>
      <c r="I895" s="2"/>
      <c r="J895" s="22" t="s">
        <v>9343</v>
      </c>
      <c r="K895" s="2" t="str">
        <f t="shared" si="83"/>
        <v>P853</v>
      </c>
      <c r="L895" s="2" t="str">
        <f t="shared" si="79"/>
        <v>P85.3 - Secondary education</v>
      </c>
      <c r="M895" s="2" t="s">
        <v>358</v>
      </c>
      <c r="N895" s="2" t="s">
        <v>359</v>
      </c>
      <c r="O895" s="2" t="s">
        <v>2286</v>
      </c>
      <c r="P895" s="2"/>
      <c r="Q895" s="2"/>
      <c r="R895" s="2"/>
      <c r="S895" s="15">
        <f t="shared" si="80"/>
        <v>41827</v>
      </c>
      <c r="T895" s="15" t="str">
        <f t="shared" si="81"/>
        <v/>
      </c>
      <c r="U895" s="15" t="str">
        <f t="shared" si="82"/>
        <v/>
      </c>
      <c r="V895" s="2"/>
    </row>
    <row r="896" spans="1:22">
      <c r="A896" s="2" t="s">
        <v>9345</v>
      </c>
      <c r="B896" s="2" t="s">
        <v>6011</v>
      </c>
      <c r="C896" s="2"/>
      <c r="D896" s="2" t="s">
        <v>2286</v>
      </c>
      <c r="E896" s="15">
        <v>41827</v>
      </c>
      <c r="F896" s="2"/>
      <c r="G896" s="2"/>
      <c r="H896" s="2">
        <f t="shared" si="78"/>
        <v>1</v>
      </c>
      <c r="I896" s="2"/>
      <c r="J896" s="100" t="s">
        <v>9344</v>
      </c>
      <c r="K896" s="2" t="str">
        <f t="shared" si="83"/>
        <v>P8531</v>
      </c>
      <c r="L896" s="2" t="str">
        <f t="shared" si="79"/>
        <v>P85.3.1 - General secondary education</v>
      </c>
      <c r="M896" s="2"/>
      <c r="N896" s="2" t="s">
        <v>359</v>
      </c>
      <c r="O896" s="2" t="s">
        <v>2286</v>
      </c>
      <c r="P896" s="2"/>
      <c r="Q896" s="2"/>
      <c r="R896" s="2"/>
      <c r="S896" s="15">
        <f t="shared" si="80"/>
        <v>41827</v>
      </c>
      <c r="T896" s="15" t="str">
        <f t="shared" si="81"/>
        <v/>
      </c>
      <c r="U896" s="15" t="str">
        <f t="shared" si="82"/>
        <v/>
      </c>
      <c r="V896" s="2"/>
    </row>
    <row r="897" spans="1:22">
      <c r="A897" s="2" t="s">
        <v>9346</v>
      </c>
      <c r="B897" s="2" t="s">
        <v>6012</v>
      </c>
      <c r="C897" s="2"/>
      <c r="D897" s="2" t="s">
        <v>2286</v>
      </c>
      <c r="E897" s="15">
        <v>41827</v>
      </c>
      <c r="F897" s="2"/>
      <c r="G897" s="2"/>
      <c r="H897" s="2">
        <f t="shared" si="78"/>
        <v>1</v>
      </c>
      <c r="I897" s="2"/>
      <c r="J897" s="100" t="s">
        <v>9345</v>
      </c>
      <c r="K897" s="2" t="str">
        <f t="shared" si="83"/>
        <v>P8532</v>
      </c>
      <c r="L897" s="2" t="str">
        <f t="shared" si="79"/>
        <v>P85.3.2 - Technical and vocational secondary education</v>
      </c>
      <c r="M897" s="2"/>
      <c r="N897" s="2" t="s">
        <v>359</v>
      </c>
      <c r="O897" s="2" t="s">
        <v>2286</v>
      </c>
      <c r="P897" s="2"/>
      <c r="Q897" s="2"/>
      <c r="R897" s="2"/>
      <c r="S897" s="15">
        <f t="shared" si="80"/>
        <v>41827</v>
      </c>
      <c r="T897" s="15" t="str">
        <f t="shared" si="81"/>
        <v/>
      </c>
      <c r="U897" s="15" t="str">
        <f t="shared" si="82"/>
        <v/>
      </c>
      <c r="V897" s="2"/>
    </row>
    <row r="898" spans="1:22">
      <c r="A898" s="2" t="s">
        <v>9347</v>
      </c>
      <c r="B898" s="2" t="s">
        <v>6013</v>
      </c>
      <c r="C898" s="2"/>
      <c r="D898" s="2" t="s">
        <v>2286</v>
      </c>
      <c r="E898" s="15">
        <v>41827</v>
      </c>
      <c r="F898" s="2"/>
      <c r="G898" s="2"/>
      <c r="H898" s="2">
        <f t="shared" si="78"/>
        <v>1</v>
      </c>
      <c r="I898" s="2"/>
      <c r="J898" s="22" t="s">
        <v>9346</v>
      </c>
      <c r="K898" s="2" t="str">
        <f t="shared" si="83"/>
        <v>P854</v>
      </c>
      <c r="L898" s="2" t="str">
        <f t="shared" si="79"/>
        <v>P85.4 - Higher education</v>
      </c>
      <c r="M898" s="2" t="s">
        <v>358</v>
      </c>
      <c r="N898" s="2" t="s">
        <v>359</v>
      </c>
      <c r="O898" s="2" t="s">
        <v>2286</v>
      </c>
      <c r="P898" s="2"/>
      <c r="Q898" s="2"/>
      <c r="R898" s="2"/>
      <c r="S898" s="15">
        <f t="shared" si="80"/>
        <v>41827</v>
      </c>
      <c r="T898" s="15" t="str">
        <f t="shared" si="81"/>
        <v/>
      </c>
      <c r="U898" s="15" t="str">
        <f t="shared" si="82"/>
        <v/>
      </c>
      <c r="V898" s="2"/>
    </row>
    <row r="899" spans="1:22">
      <c r="A899" s="2" t="s">
        <v>9348</v>
      </c>
      <c r="B899" s="2" t="s">
        <v>6014</v>
      </c>
      <c r="C899" s="2"/>
      <c r="D899" s="2" t="s">
        <v>2286</v>
      </c>
      <c r="E899" s="15">
        <v>41827</v>
      </c>
      <c r="F899" s="2"/>
      <c r="G899" s="2"/>
      <c r="H899" s="2">
        <f t="shared" ref="H899:H962" si="84">COUNTIF(J:J,A899)</f>
        <v>1</v>
      </c>
      <c r="I899" s="2"/>
      <c r="J899" s="100" t="s">
        <v>9347</v>
      </c>
      <c r="K899" s="2" t="str">
        <f t="shared" si="83"/>
        <v>P8541</v>
      </c>
      <c r="L899" s="2" t="str">
        <f t="shared" si="79"/>
        <v>P85.4.1 - Post-secondary non-tertiary education</v>
      </c>
      <c r="M899" s="2"/>
      <c r="N899" s="2" t="s">
        <v>359</v>
      </c>
      <c r="O899" s="2" t="s">
        <v>2286</v>
      </c>
      <c r="P899" s="2"/>
      <c r="Q899" s="2"/>
      <c r="R899" s="2"/>
      <c r="S899" s="15">
        <f t="shared" si="80"/>
        <v>41827</v>
      </c>
      <c r="T899" s="15" t="str">
        <f t="shared" si="81"/>
        <v/>
      </c>
      <c r="U899" s="15" t="str">
        <f t="shared" si="82"/>
        <v/>
      </c>
      <c r="V899" s="2"/>
    </row>
    <row r="900" spans="1:22">
      <c r="A900" s="2" t="s">
        <v>9349</v>
      </c>
      <c r="B900" s="2" t="s">
        <v>6015</v>
      </c>
      <c r="C900" s="2"/>
      <c r="D900" s="2" t="s">
        <v>2286</v>
      </c>
      <c r="E900" s="15">
        <v>41827</v>
      </c>
      <c r="F900" s="2"/>
      <c r="G900" s="2"/>
      <c r="H900" s="2">
        <f t="shared" si="84"/>
        <v>1</v>
      </c>
      <c r="I900" s="2"/>
      <c r="J900" s="100" t="s">
        <v>9348</v>
      </c>
      <c r="K900" s="2" t="str">
        <f t="shared" si="83"/>
        <v>P8542</v>
      </c>
      <c r="L900" s="2" t="str">
        <f t="shared" ref="L900:L963" si="85">J900</f>
        <v>P85.4.2 - Tertiary education</v>
      </c>
      <c r="M900" s="2"/>
      <c r="N900" s="2" t="s">
        <v>359</v>
      </c>
      <c r="O900" s="2" t="s">
        <v>2286</v>
      </c>
      <c r="P900" s="2"/>
      <c r="Q900" s="2"/>
      <c r="R900" s="2"/>
      <c r="S900" s="15">
        <f t="shared" ref="S900:S963" si="86">VLOOKUP(J900,A:G,5,FALSE)</f>
        <v>41827</v>
      </c>
      <c r="T900" s="15" t="str">
        <f t="shared" ref="T900:T963" si="87">IF(VLOOKUP(J900,A:G,6,FALSE)=0,"",VLOOKUP(J900,A:G,6,FALSE))</f>
        <v/>
      </c>
      <c r="U900" s="15" t="str">
        <f t="shared" ref="U900:U963" si="88">IF(VLOOKUP(J900,A:G,7,FALSE)=0,"",VLOOKUP(J900,A:G,7,FALSE))</f>
        <v/>
      </c>
      <c r="V900" s="2"/>
    </row>
    <row r="901" spans="1:22">
      <c r="A901" s="2" t="s">
        <v>9350</v>
      </c>
      <c r="B901" s="2" t="s">
        <v>6016</v>
      </c>
      <c r="C901" s="2"/>
      <c r="D901" s="2" t="s">
        <v>2286</v>
      </c>
      <c r="E901" s="15">
        <v>41827</v>
      </c>
      <c r="F901" s="2"/>
      <c r="G901" s="2"/>
      <c r="H901" s="2">
        <f t="shared" si="84"/>
        <v>1</v>
      </c>
      <c r="I901" s="2"/>
      <c r="J901" s="22" t="s">
        <v>9349</v>
      </c>
      <c r="K901" s="2" t="str">
        <f t="shared" ref="K901:K964" si="89">VLOOKUP(J901,$A$2:$B$1100,2,0)</f>
        <v>P855</v>
      </c>
      <c r="L901" s="2" t="str">
        <f t="shared" si="85"/>
        <v>P85.5 - Other education</v>
      </c>
      <c r="M901" s="2" t="s">
        <v>358</v>
      </c>
      <c r="N901" s="2" t="s">
        <v>359</v>
      </c>
      <c r="O901" s="2" t="s">
        <v>2286</v>
      </c>
      <c r="P901" s="2"/>
      <c r="Q901" s="2"/>
      <c r="R901" s="2"/>
      <c r="S901" s="15">
        <f t="shared" si="86"/>
        <v>41827</v>
      </c>
      <c r="T901" s="15" t="str">
        <f t="shared" si="87"/>
        <v/>
      </c>
      <c r="U901" s="15" t="str">
        <f t="shared" si="88"/>
        <v/>
      </c>
      <c r="V901" s="2"/>
    </row>
    <row r="902" spans="1:22">
      <c r="A902" s="2" t="s">
        <v>9351</v>
      </c>
      <c r="B902" s="2" t="s">
        <v>6017</v>
      </c>
      <c r="C902" s="2"/>
      <c r="D902" s="2" t="s">
        <v>2286</v>
      </c>
      <c r="E902" s="15">
        <v>41827</v>
      </c>
      <c r="F902" s="2"/>
      <c r="G902" s="2"/>
      <c r="H902" s="2">
        <f t="shared" si="84"/>
        <v>1</v>
      </c>
      <c r="I902" s="2"/>
      <c r="J902" s="100" t="s">
        <v>9350</v>
      </c>
      <c r="K902" s="2" t="str">
        <f t="shared" si="89"/>
        <v>P8551</v>
      </c>
      <c r="L902" s="2" t="str">
        <f t="shared" si="85"/>
        <v>P85.5.1 - Sports and recreation education</v>
      </c>
      <c r="M902" s="2"/>
      <c r="N902" s="2" t="s">
        <v>359</v>
      </c>
      <c r="O902" s="2" t="s">
        <v>2286</v>
      </c>
      <c r="P902" s="2"/>
      <c r="Q902" s="2"/>
      <c r="R902" s="2"/>
      <c r="S902" s="15">
        <f t="shared" si="86"/>
        <v>41827</v>
      </c>
      <c r="T902" s="15" t="str">
        <f t="shared" si="87"/>
        <v/>
      </c>
      <c r="U902" s="15" t="str">
        <f t="shared" si="88"/>
        <v/>
      </c>
      <c r="V902" s="2"/>
    </row>
    <row r="903" spans="1:22">
      <c r="A903" s="2" t="s">
        <v>9352</v>
      </c>
      <c r="B903" s="2" t="s">
        <v>6018</v>
      </c>
      <c r="C903" s="2"/>
      <c r="D903" s="2" t="s">
        <v>2286</v>
      </c>
      <c r="E903" s="15">
        <v>41827</v>
      </c>
      <c r="F903" s="2"/>
      <c r="G903" s="2"/>
      <c r="H903" s="2">
        <f t="shared" si="84"/>
        <v>1</v>
      </c>
      <c r="I903" s="2"/>
      <c r="J903" s="100" t="s">
        <v>9351</v>
      </c>
      <c r="K903" s="2" t="str">
        <f t="shared" si="89"/>
        <v>P8552</v>
      </c>
      <c r="L903" s="2" t="str">
        <f t="shared" si="85"/>
        <v>P85.5.2 - Cultural education</v>
      </c>
      <c r="M903" s="2"/>
      <c r="N903" s="2" t="s">
        <v>359</v>
      </c>
      <c r="O903" s="2" t="s">
        <v>2286</v>
      </c>
      <c r="P903" s="2"/>
      <c r="Q903" s="2"/>
      <c r="R903" s="2"/>
      <c r="S903" s="15">
        <f t="shared" si="86"/>
        <v>41827</v>
      </c>
      <c r="T903" s="15" t="str">
        <f t="shared" si="87"/>
        <v/>
      </c>
      <c r="U903" s="15" t="str">
        <f t="shared" si="88"/>
        <v/>
      </c>
      <c r="V903" s="2"/>
    </row>
    <row r="904" spans="1:22">
      <c r="A904" s="2" t="s">
        <v>9353</v>
      </c>
      <c r="B904" s="2" t="s">
        <v>6019</v>
      </c>
      <c r="C904" s="2"/>
      <c r="D904" s="2" t="s">
        <v>2286</v>
      </c>
      <c r="E904" s="15">
        <v>41827</v>
      </c>
      <c r="F904" s="2"/>
      <c r="G904" s="2"/>
      <c r="H904" s="2">
        <f t="shared" si="84"/>
        <v>1</v>
      </c>
      <c r="I904" s="2"/>
      <c r="J904" s="100" t="s">
        <v>9352</v>
      </c>
      <c r="K904" s="2" t="str">
        <f t="shared" si="89"/>
        <v>P8553</v>
      </c>
      <c r="L904" s="2" t="str">
        <f t="shared" si="85"/>
        <v>P85.5.3 - Driving school activities</v>
      </c>
      <c r="M904" s="2"/>
      <c r="N904" s="2" t="s">
        <v>359</v>
      </c>
      <c r="O904" s="2" t="s">
        <v>2286</v>
      </c>
      <c r="P904" s="2"/>
      <c r="Q904" s="2"/>
      <c r="R904" s="2"/>
      <c r="S904" s="15">
        <f t="shared" si="86"/>
        <v>41827</v>
      </c>
      <c r="T904" s="15" t="str">
        <f t="shared" si="87"/>
        <v/>
      </c>
      <c r="U904" s="15" t="str">
        <f t="shared" si="88"/>
        <v/>
      </c>
      <c r="V904" s="2"/>
    </row>
    <row r="905" spans="1:22">
      <c r="A905" s="2" t="s">
        <v>9354</v>
      </c>
      <c r="B905" s="2" t="s">
        <v>6020</v>
      </c>
      <c r="C905" s="2"/>
      <c r="D905" s="2" t="s">
        <v>2286</v>
      </c>
      <c r="E905" s="15">
        <v>41827</v>
      </c>
      <c r="F905" s="2"/>
      <c r="G905" s="2"/>
      <c r="H905" s="2">
        <f t="shared" si="84"/>
        <v>1</v>
      </c>
      <c r="I905" s="2"/>
      <c r="J905" s="100" t="s">
        <v>9353</v>
      </c>
      <c r="K905" s="2" t="str">
        <f t="shared" si="89"/>
        <v>P8559</v>
      </c>
      <c r="L905" s="2" t="str">
        <f t="shared" si="85"/>
        <v>P85.5.9 - Other education n.e.c.</v>
      </c>
      <c r="M905" s="2"/>
      <c r="N905" s="2" t="s">
        <v>359</v>
      </c>
      <c r="O905" s="2" t="s">
        <v>2286</v>
      </c>
      <c r="P905" s="2"/>
      <c r="Q905" s="2"/>
      <c r="R905" s="2"/>
      <c r="S905" s="15">
        <f t="shared" si="86"/>
        <v>41827</v>
      </c>
      <c r="T905" s="15" t="str">
        <f t="shared" si="87"/>
        <v/>
      </c>
      <c r="U905" s="15" t="str">
        <f t="shared" si="88"/>
        <v/>
      </c>
      <c r="V905" s="2"/>
    </row>
    <row r="906" spans="1:22">
      <c r="A906" s="2" t="s">
        <v>9355</v>
      </c>
      <c r="B906" s="2" t="s">
        <v>6021</v>
      </c>
      <c r="C906" s="2"/>
      <c r="D906" s="2" t="s">
        <v>2286</v>
      </c>
      <c r="E906" s="15">
        <v>41827</v>
      </c>
      <c r="F906" s="2"/>
      <c r="G906" s="2"/>
      <c r="H906" s="2">
        <f t="shared" si="84"/>
        <v>1</v>
      </c>
      <c r="I906" s="2"/>
      <c r="J906" s="22" t="s">
        <v>9354</v>
      </c>
      <c r="K906" s="2" t="str">
        <f t="shared" si="89"/>
        <v>P856</v>
      </c>
      <c r="L906" s="2" t="str">
        <f t="shared" si="85"/>
        <v>P85.6 - Educational support activities</v>
      </c>
      <c r="M906" s="2" t="s">
        <v>358</v>
      </c>
      <c r="N906" s="2" t="s">
        <v>359</v>
      </c>
      <c r="O906" s="2" t="s">
        <v>2286</v>
      </c>
      <c r="P906" s="2"/>
      <c r="Q906" s="2"/>
      <c r="R906" s="2"/>
      <c r="S906" s="15">
        <f t="shared" si="86"/>
        <v>41827</v>
      </c>
      <c r="T906" s="15" t="str">
        <f t="shared" si="87"/>
        <v/>
      </c>
      <c r="U906" s="15" t="str">
        <f t="shared" si="88"/>
        <v/>
      </c>
      <c r="V906" s="2"/>
    </row>
    <row r="907" spans="1:22">
      <c r="A907" s="18" t="s">
        <v>9356</v>
      </c>
      <c r="B907" s="2" t="s">
        <v>6047</v>
      </c>
      <c r="C907" s="2"/>
      <c r="D907" s="2" t="s">
        <v>2286</v>
      </c>
      <c r="E907" s="15">
        <v>41827</v>
      </c>
      <c r="F907" s="2"/>
      <c r="G907" s="2"/>
      <c r="H907" s="2">
        <f t="shared" si="84"/>
        <v>1</v>
      </c>
      <c r="I907" s="2"/>
      <c r="J907" s="100" t="s">
        <v>9355</v>
      </c>
      <c r="K907" s="2" t="str">
        <f t="shared" si="89"/>
        <v>P8560</v>
      </c>
      <c r="L907" s="2" t="str">
        <f t="shared" si="85"/>
        <v>P85.6.0 - Educational support activities</v>
      </c>
      <c r="M907" s="2"/>
      <c r="N907" s="2" t="s">
        <v>359</v>
      </c>
      <c r="O907" s="2" t="s">
        <v>2286</v>
      </c>
      <c r="P907" s="2"/>
      <c r="Q907" s="2"/>
      <c r="R907" s="2"/>
      <c r="S907" s="15">
        <f t="shared" si="86"/>
        <v>41827</v>
      </c>
      <c r="T907" s="15" t="str">
        <f t="shared" si="87"/>
        <v/>
      </c>
      <c r="U907" s="15" t="str">
        <f t="shared" si="88"/>
        <v/>
      </c>
      <c r="V907" s="2"/>
    </row>
    <row r="908" spans="1:22">
      <c r="A908" s="2" t="s">
        <v>9357</v>
      </c>
      <c r="B908" s="2" t="s">
        <v>6023</v>
      </c>
      <c r="C908" s="2"/>
      <c r="D908" s="2" t="s">
        <v>2286</v>
      </c>
      <c r="E908" s="15">
        <v>41827</v>
      </c>
      <c r="F908" s="2"/>
      <c r="G908" s="2"/>
      <c r="H908" s="2">
        <f t="shared" si="84"/>
        <v>1</v>
      </c>
      <c r="I908" s="2"/>
      <c r="J908" s="19" t="s">
        <v>9356</v>
      </c>
      <c r="K908" s="2" t="str">
        <f t="shared" si="89"/>
        <v>Q</v>
      </c>
      <c r="L908" s="2" t="str">
        <f t="shared" si="85"/>
        <v>Q - Human health and social work activities</v>
      </c>
      <c r="M908" s="2" t="s">
        <v>358</v>
      </c>
      <c r="N908" s="2" t="s">
        <v>359</v>
      </c>
      <c r="O908" s="2" t="s">
        <v>2286</v>
      </c>
      <c r="P908" s="2"/>
      <c r="Q908" s="2"/>
      <c r="R908" s="2"/>
      <c r="S908" s="15">
        <f t="shared" si="86"/>
        <v>41827</v>
      </c>
      <c r="T908" s="15" t="str">
        <f t="shared" si="87"/>
        <v/>
      </c>
      <c r="U908" s="15" t="str">
        <f t="shared" si="88"/>
        <v/>
      </c>
      <c r="V908" s="2"/>
    </row>
    <row r="909" spans="1:22">
      <c r="A909" s="2" t="s">
        <v>9358</v>
      </c>
      <c r="B909" s="2" t="s">
        <v>6024</v>
      </c>
      <c r="C909" s="2"/>
      <c r="D909" s="2" t="s">
        <v>2286</v>
      </c>
      <c r="E909" s="15">
        <v>41827</v>
      </c>
      <c r="F909" s="2"/>
      <c r="G909" s="2"/>
      <c r="H909" s="2">
        <f t="shared" si="84"/>
        <v>1</v>
      </c>
      <c r="I909" s="2"/>
      <c r="J909" s="21" t="s">
        <v>9357</v>
      </c>
      <c r="K909" s="2" t="str">
        <f t="shared" si="89"/>
        <v>Q86</v>
      </c>
      <c r="L909" s="2" t="str">
        <f t="shared" si="85"/>
        <v>Q86 - Human health activities</v>
      </c>
      <c r="M909" s="2" t="s">
        <v>358</v>
      </c>
      <c r="N909" s="2" t="s">
        <v>359</v>
      </c>
      <c r="O909" s="2" t="s">
        <v>2286</v>
      </c>
      <c r="P909" s="2"/>
      <c r="Q909" s="2"/>
      <c r="R909" s="2"/>
      <c r="S909" s="15">
        <f t="shared" si="86"/>
        <v>41827</v>
      </c>
      <c r="T909" s="15" t="str">
        <f t="shared" si="87"/>
        <v/>
      </c>
      <c r="U909" s="15" t="str">
        <f t="shared" si="88"/>
        <v/>
      </c>
      <c r="V909" s="2"/>
    </row>
    <row r="910" spans="1:22">
      <c r="A910" s="2" t="s">
        <v>9359</v>
      </c>
      <c r="B910" s="2" t="s">
        <v>6025</v>
      </c>
      <c r="C910" s="2"/>
      <c r="D910" s="2" t="s">
        <v>2286</v>
      </c>
      <c r="E910" s="15">
        <v>41827</v>
      </c>
      <c r="F910" s="2"/>
      <c r="G910" s="2"/>
      <c r="H910" s="2">
        <f t="shared" si="84"/>
        <v>1</v>
      </c>
      <c r="I910" s="2"/>
      <c r="J910" s="22" t="s">
        <v>9358</v>
      </c>
      <c r="K910" s="2" t="str">
        <f t="shared" si="89"/>
        <v>Q861</v>
      </c>
      <c r="L910" s="2" t="str">
        <f t="shared" si="85"/>
        <v>Q86.1 - Hospital activities</v>
      </c>
      <c r="M910" s="2" t="s">
        <v>358</v>
      </c>
      <c r="N910" s="2" t="s">
        <v>359</v>
      </c>
      <c r="O910" s="2" t="s">
        <v>2286</v>
      </c>
      <c r="P910" s="2"/>
      <c r="Q910" s="2"/>
      <c r="R910" s="2"/>
      <c r="S910" s="15">
        <f t="shared" si="86"/>
        <v>41827</v>
      </c>
      <c r="T910" s="15" t="str">
        <f t="shared" si="87"/>
        <v/>
      </c>
      <c r="U910" s="15" t="str">
        <f t="shared" si="88"/>
        <v/>
      </c>
      <c r="V910" s="2"/>
    </row>
    <row r="911" spans="1:22">
      <c r="A911" s="2" t="s">
        <v>9360</v>
      </c>
      <c r="B911" s="2" t="s">
        <v>6026</v>
      </c>
      <c r="C911" s="2"/>
      <c r="D911" s="2" t="s">
        <v>2286</v>
      </c>
      <c r="E911" s="15">
        <v>41827</v>
      </c>
      <c r="F911" s="2"/>
      <c r="G911" s="2"/>
      <c r="H911" s="2">
        <f t="shared" si="84"/>
        <v>1</v>
      </c>
      <c r="I911" s="2"/>
      <c r="J911" s="100" t="s">
        <v>9359</v>
      </c>
      <c r="K911" s="2" t="str">
        <f t="shared" si="89"/>
        <v>Q8610</v>
      </c>
      <c r="L911" s="2" t="str">
        <f t="shared" si="85"/>
        <v>Q86.1.0 - Hospital activities</v>
      </c>
      <c r="M911" s="2"/>
      <c r="N911" s="2" t="s">
        <v>359</v>
      </c>
      <c r="O911" s="2" t="s">
        <v>2286</v>
      </c>
      <c r="P911" s="2"/>
      <c r="Q911" s="2"/>
      <c r="R911" s="2"/>
      <c r="S911" s="15">
        <f t="shared" si="86"/>
        <v>41827</v>
      </c>
      <c r="T911" s="15" t="str">
        <f t="shared" si="87"/>
        <v/>
      </c>
      <c r="U911" s="15" t="str">
        <f t="shared" si="88"/>
        <v/>
      </c>
      <c r="V911" s="2"/>
    </row>
    <row r="912" spans="1:22">
      <c r="A912" s="2" t="s">
        <v>9361</v>
      </c>
      <c r="B912" s="2" t="s">
        <v>6027</v>
      </c>
      <c r="C912" s="2"/>
      <c r="D912" s="2" t="s">
        <v>2286</v>
      </c>
      <c r="E912" s="15">
        <v>41827</v>
      </c>
      <c r="F912" s="2"/>
      <c r="G912" s="2"/>
      <c r="H912" s="2">
        <f t="shared" si="84"/>
        <v>1</v>
      </c>
      <c r="I912" s="2"/>
      <c r="J912" s="22" t="s">
        <v>9360</v>
      </c>
      <c r="K912" s="2" t="str">
        <f t="shared" si="89"/>
        <v>Q862</v>
      </c>
      <c r="L912" s="2" t="str">
        <f t="shared" si="85"/>
        <v>Q86.2 - Medical and dental practice activities</v>
      </c>
      <c r="M912" s="2" t="s">
        <v>358</v>
      </c>
      <c r="N912" s="2" t="s">
        <v>359</v>
      </c>
      <c r="O912" s="2" t="s">
        <v>2286</v>
      </c>
      <c r="P912" s="2"/>
      <c r="Q912" s="2"/>
      <c r="R912" s="2"/>
      <c r="S912" s="15">
        <f t="shared" si="86"/>
        <v>41827</v>
      </c>
      <c r="T912" s="15" t="str">
        <f t="shared" si="87"/>
        <v/>
      </c>
      <c r="U912" s="15" t="str">
        <f t="shared" si="88"/>
        <v/>
      </c>
      <c r="V912" s="2"/>
    </row>
    <row r="913" spans="1:22">
      <c r="A913" s="2" t="s">
        <v>9362</v>
      </c>
      <c r="B913" s="2" t="s">
        <v>6028</v>
      </c>
      <c r="C913" s="2"/>
      <c r="D913" s="2" t="s">
        <v>2286</v>
      </c>
      <c r="E913" s="15">
        <v>41827</v>
      </c>
      <c r="F913" s="2"/>
      <c r="G913" s="2"/>
      <c r="H913" s="2">
        <f t="shared" si="84"/>
        <v>1</v>
      </c>
      <c r="I913" s="2"/>
      <c r="J913" s="100" t="s">
        <v>9361</v>
      </c>
      <c r="K913" s="2" t="str">
        <f t="shared" si="89"/>
        <v>Q8621</v>
      </c>
      <c r="L913" s="2" t="str">
        <f t="shared" si="85"/>
        <v>Q86.2.1 - General medical practice activities</v>
      </c>
      <c r="M913" s="2"/>
      <c r="N913" s="2" t="s">
        <v>359</v>
      </c>
      <c r="O913" s="2" t="s">
        <v>2286</v>
      </c>
      <c r="P913" s="2"/>
      <c r="Q913" s="2"/>
      <c r="R913" s="2"/>
      <c r="S913" s="15">
        <f t="shared" si="86"/>
        <v>41827</v>
      </c>
      <c r="T913" s="15" t="str">
        <f t="shared" si="87"/>
        <v/>
      </c>
      <c r="U913" s="15" t="str">
        <f t="shared" si="88"/>
        <v/>
      </c>
      <c r="V913" s="2"/>
    </row>
    <row r="914" spans="1:22">
      <c r="A914" s="2" t="s">
        <v>9363</v>
      </c>
      <c r="B914" s="2" t="s">
        <v>6029</v>
      </c>
      <c r="C914" s="2"/>
      <c r="D914" s="2" t="s">
        <v>2286</v>
      </c>
      <c r="E914" s="15">
        <v>41827</v>
      </c>
      <c r="F914" s="2"/>
      <c r="G914" s="2"/>
      <c r="H914" s="2">
        <f t="shared" si="84"/>
        <v>1</v>
      </c>
      <c r="I914" s="2"/>
      <c r="J914" s="100" t="s">
        <v>9362</v>
      </c>
      <c r="K914" s="2" t="str">
        <f t="shared" si="89"/>
        <v>Q8622</v>
      </c>
      <c r="L914" s="2" t="str">
        <f t="shared" si="85"/>
        <v>Q86.2.2 - Specialist medical practice activities</v>
      </c>
      <c r="M914" s="2"/>
      <c r="N914" s="2" t="s">
        <v>359</v>
      </c>
      <c r="O914" s="2" t="s">
        <v>2286</v>
      </c>
      <c r="P914" s="2"/>
      <c r="Q914" s="2"/>
      <c r="R914" s="2"/>
      <c r="S914" s="15">
        <f t="shared" si="86"/>
        <v>41827</v>
      </c>
      <c r="T914" s="15" t="str">
        <f t="shared" si="87"/>
        <v/>
      </c>
      <c r="U914" s="15" t="str">
        <f t="shared" si="88"/>
        <v/>
      </c>
      <c r="V914" s="2"/>
    </row>
    <row r="915" spans="1:22">
      <c r="A915" s="2" t="s">
        <v>9364</v>
      </c>
      <c r="B915" s="2" t="s">
        <v>6030</v>
      </c>
      <c r="C915" s="2"/>
      <c r="D915" s="2" t="s">
        <v>2286</v>
      </c>
      <c r="E915" s="15">
        <v>41827</v>
      </c>
      <c r="F915" s="2"/>
      <c r="G915" s="2"/>
      <c r="H915" s="2">
        <f t="shared" si="84"/>
        <v>1</v>
      </c>
      <c r="I915" s="2"/>
      <c r="J915" s="100" t="s">
        <v>9363</v>
      </c>
      <c r="K915" s="2" t="str">
        <f t="shared" si="89"/>
        <v>Q8623</v>
      </c>
      <c r="L915" s="2" t="str">
        <f t="shared" si="85"/>
        <v>Q86.2.3 - Dental practice activities</v>
      </c>
      <c r="M915" s="2"/>
      <c r="N915" s="2" t="s">
        <v>359</v>
      </c>
      <c r="O915" s="2" t="s">
        <v>2286</v>
      </c>
      <c r="P915" s="2"/>
      <c r="Q915" s="2"/>
      <c r="R915" s="2"/>
      <c r="S915" s="15">
        <f t="shared" si="86"/>
        <v>41827</v>
      </c>
      <c r="T915" s="15" t="str">
        <f t="shared" si="87"/>
        <v/>
      </c>
      <c r="U915" s="15" t="str">
        <f t="shared" si="88"/>
        <v/>
      </c>
      <c r="V915" s="2"/>
    </row>
    <row r="916" spans="1:22">
      <c r="A916" s="2" t="s">
        <v>9365</v>
      </c>
      <c r="B916" s="2" t="s">
        <v>6031</v>
      </c>
      <c r="C916" s="2"/>
      <c r="D916" s="2" t="s">
        <v>2286</v>
      </c>
      <c r="E916" s="15">
        <v>41827</v>
      </c>
      <c r="F916" s="2"/>
      <c r="G916" s="2"/>
      <c r="H916" s="2">
        <f t="shared" si="84"/>
        <v>1</v>
      </c>
      <c r="I916" s="2"/>
      <c r="J916" s="22" t="s">
        <v>9364</v>
      </c>
      <c r="K916" s="2" t="str">
        <f t="shared" si="89"/>
        <v>Q869</v>
      </c>
      <c r="L916" s="2" t="str">
        <f t="shared" si="85"/>
        <v>Q86.9 - Other human health activities</v>
      </c>
      <c r="M916" s="2" t="s">
        <v>358</v>
      </c>
      <c r="N916" s="2" t="s">
        <v>359</v>
      </c>
      <c r="O916" s="2" t="s">
        <v>2286</v>
      </c>
      <c r="P916" s="2"/>
      <c r="Q916" s="2"/>
      <c r="R916" s="2"/>
      <c r="S916" s="15">
        <f t="shared" si="86"/>
        <v>41827</v>
      </c>
      <c r="T916" s="15" t="str">
        <f t="shared" si="87"/>
        <v/>
      </c>
      <c r="U916" s="15" t="str">
        <f t="shared" si="88"/>
        <v/>
      </c>
      <c r="V916" s="2"/>
    </row>
    <row r="917" spans="1:22">
      <c r="A917" s="2" t="s">
        <v>9366</v>
      </c>
      <c r="B917" s="2" t="s">
        <v>6032</v>
      </c>
      <c r="C917" s="2"/>
      <c r="D917" s="2" t="s">
        <v>2286</v>
      </c>
      <c r="E917" s="15">
        <v>41827</v>
      </c>
      <c r="F917" s="2"/>
      <c r="G917" s="2"/>
      <c r="H917" s="2">
        <f t="shared" si="84"/>
        <v>1</v>
      </c>
      <c r="I917" s="2"/>
      <c r="J917" s="100" t="s">
        <v>9365</v>
      </c>
      <c r="K917" s="2" t="str">
        <f t="shared" si="89"/>
        <v>Q8690</v>
      </c>
      <c r="L917" s="2" t="str">
        <f t="shared" si="85"/>
        <v>Q86.9.0 - Other human health activities</v>
      </c>
      <c r="M917" s="2"/>
      <c r="N917" s="2" t="s">
        <v>359</v>
      </c>
      <c r="O917" s="2" t="s">
        <v>2286</v>
      </c>
      <c r="P917" s="2"/>
      <c r="Q917" s="2"/>
      <c r="R917" s="2"/>
      <c r="S917" s="15">
        <f t="shared" si="86"/>
        <v>41827</v>
      </c>
      <c r="T917" s="15" t="str">
        <f t="shared" si="87"/>
        <v/>
      </c>
      <c r="U917" s="15" t="str">
        <f t="shared" si="88"/>
        <v/>
      </c>
      <c r="V917" s="2"/>
    </row>
    <row r="918" spans="1:22">
      <c r="A918" s="2" t="s">
        <v>9367</v>
      </c>
      <c r="B918" s="2" t="s">
        <v>6033</v>
      </c>
      <c r="C918" s="2"/>
      <c r="D918" s="2" t="s">
        <v>2286</v>
      </c>
      <c r="E918" s="15">
        <v>41827</v>
      </c>
      <c r="F918" s="2"/>
      <c r="G918" s="2"/>
      <c r="H918" s="2">
        <f t="shared" si="84"/>
        <v>1</v>
      </c>
      <c r="I918" s="2"/>
      <c r="J918" s="21" t="s">
        <v>9366</v>
      </c>
      <c r="K918" s="2" t="str">
        <f t="shared" si="89"/>
        <v>Q87</v>
      </c>
      <c r="L918" s="2" t="str">
        <f t="shared" si="85"/>
        <v>Q87 - Residential care activities</v>
      </c>
      <c r="M918" s="2" t="s">
        <v>358</v>
      </c>
      <c r="N918" s="2" t="s">
        <v>359</v>
      </c>
      <c r="O918" s="2" t="s">
        <v>2286</v>
      </c>
      <c r="P918" s="2"/>
      <c r="Q918" s="2"/>
      <c r="R918" s="2"/>
      <c r="S918" s="15">
        <f t="shared" si="86"/>
        <v>41827</v>
      </c>
      <c r="T918" s="15" t="str">
        <f t="shared" si="87"/>
        <v/>
      </c>
      <c r="U918" s="15" t="str">
        <f t="shared" si="88"/>
        <v/>
      </c>
      <c r="V918" s="2"/>
    </row>
    <row r="919" spans="1:22">
      <c r="A919" s="2" t="s">
        <v>9368</v>
      </c>
      <c r="B919" s="2" t="s">
        <v>6034</v>
      </c>
      <c r="C919" s="2"/>
      <c r="D919" s="2" t="s">
        <v>2286</v>
      </c>
      <c r="E919" s="15">
        <v>41827</v>
      </c>
      <c r="F919" s="2"/>
      <c r="G919" s="2"/>
      <c r="H919" s="2">
        <f t="shared" si="84"/>
        <v>1</v>
      </c>
      <c r="I919" s="2"/>
      <c r="J919" s="22" t="s">
        <v>9367</v>
      </c>
      <c r="K919" s="2" t="str">
        <f t="shared" si="89"/>
        <v>Q871</v>
      </c>
      <c r="L919" s="2" t="str">
        <f t="shared" si="85"/>
        <v>Q87.1 - Residential nursing care activities</v>
      </c>
      <c r="M919" s="2" t="s">
        <v>358</v>
      </c>
      <c r="N919" s="2" t="s">
        <v>359</v>
      </c>
      <c r="O919" s="2" t="s">
        <v>2286</v>
      </c>
      <c r="P919" s="2"/>
      <c r="Q919" s="2"/>
      <c r="R919" s="2"/>
      <c r="S919" s="15">
        <f t="shared" si="86"/>
        <v>41827</v>
      </c>
      <c r="T919" s="15" t="str">
        <f t="shared" si="87"/>
        <v/>
      </c>
      <c r="U919" s="15" t="str">
        <f t="shared" si="88"/>
        <v/>
      </c>
      <c r="V919" s="2"/>
    </row>
    <row r="920" spans="1:22">
      <c r="A920" s="2" t="s">
        <v>9369</v>
      </c>
      <c r="B920" s="2" t="s">
        <v>6035</v>
      </c>
      <c r="C920" s="2"/>
      <c r="D920" s="2" t="s">
        <v>2286</v>
      </c>
      <c r="E920" s="15">
        <v>41827</v>
      </c>
      <c r="F920" s="2"/>
      <c r="G920" s="2"/>
      <c r="H920" s="2">
        <f t="shared" si="84"/>
        <v>1</v>
      </c>
      <c r="I920" s="2"/>
      <c r="J920" s="100" t="s">
        <v>9368</v>
      </c>
      <c r="K920" s="2" t="str">
        <f t="shared" si="89"/>
        <v>Q8710</v>
      </c>
      <c r="L920" s="2" t="str">
        <f t="shared" si="85"/>
        <v>Q87.1.0 - Residential nursing care activities</v>
      </c>
      <c r="M920" s="2"/>
      <c r="N920" s="2" t="s">
        <v>359</v>
      </c>
      <c r="O920" s="2" t="s">
        <v>2286</v>
      </c>
      <c r="P920" s="2"/>
      <c r="Q920" s="2"/>
      <c r="R920" s="2"/>
      <c r="S920" s="15">
        <f t="shared" si="86"/>
        <v>41827</v>
      </c>
      <c r="T920" s="15" t="str">
        <f t="shared" si="87"/>
        <v/>
      </c>
      <c r="U920" s="15" t="str">
        <f t="shared" si="88"/>
        <v/>
      </c>
      <c r="V920" s="2"/>
    </row>
    <row r="921" spans="1:22">
      <c r="A921" s="2" t="s">
        <v>9370</v>
      </c>
      <c r="B921" s="2" t="s">
        <v>6036</v>
      </c>
      <c r="C921" s="2"/>
      <c r="D921" s="2" t="s">
        <v>2286</v>
      </c>
      <c r="E921" s="15">
        <v>41827</v>
      </c>
      <c r="F921" s="2"/>
      <c r="G921" s="2"/>
      <c r="H921" s="2">
        <f t="shared" si="84"/>
        <v>1</v>
      </c>
      <c r="I921" s="2"/>
      <c r="J921" s="22" t="s">
        <v>9369</v>
      </c>
      <c r="K921" s="2" t="str">
        <f t="shared" si="89"/>
        <v>Q872</v>
      </c>
      <c r="L921" s="2" t="str">
        <f t="shared" si="85"/>
        <v>Q87.2 - Residential care activities for mental retardation, mental health and substance abuse</v>
      </c>
      <c r="M921" s="2" t="s">
        <v>358</v>
      </c>
      <c r="N921" s="2" t="s">
        <v>359</v>
      </c>
      <c r="O921" s="2" t="s">
        <v>2286</v>
      </c>
      <c r="P921" s="2"/>
      <c r="Q921" s="2"/>
      <c r="R921" s="2"/>
      <c r="S921" s="15">
        <f t="shared" si="86"/>
        <v>41827</v>
      </c>
      <c r="T921" s="15" t="str">
        <f t="shared" si="87"/>
        <v/>
      </c>
      <c r="U921" s="15" t="str">
        <f t="shared" si="88"/>
        <v/>
      </c>
      <c r="V921" s="2"/>
    </row>
    <row r="922" spans="1:22">
      <c r="A922" s="2" t="s">
        <v>9371</v>
      </c>
      <c r="B922" s="2" t="s">
        <v>6037</v>
      </c>
      <c r="C922" s="2"/>
      <c r="D922" s="2" t="s">
        <v>2286</v>
      </c>
      <c r="E922" s="15">
        <v>41827</v>
      </c>
      <c r="F922" s="2"/>
      <c r="G922" s="2"/>
      <c r="H922" s="2">
        <f t="shared" si="84"/>
        <v>1</v>
      </c>
      <c r="I922" s="2"/>
      <c r="J922" s="100" t="s">
        <v>9370</v>
      </c>
      <c r="K922" s="2" t="str">
        <f t="shared" si="89"/>
        <v>Q8720</v>
      </c>
      <c r="L922" s="2" t="str">
        <f t="shared" si="85"/>
        <v>Q87.2.0 - Residential care activities for mental retardation, mental health and substance abuse</v>
      </c>
      <c r="M922" s="2"/>
      <c r="N922" s="2" t="s">
        <v>359</v>
      </c>
      <c r="O922" s="2" t="s">
        <v>2286</v>
      </c>
      <c r="P922" s="2"/>
      <c r="Q922" s="2"/>
      <c r="R922" s="2"/>
      <c r="S922" s="15">
        <f t="shared" si="86"/>
        <v>41827</v>
      </c>
      <c r="T922" s="15" t="str">
        <f t="shared" si="87"/>
        <v/>
      </c>
      <c r="U922" s="15" t="str">
        <f t="shared" si="88"/>
        <v/>
      </c>
      <c r="V922" s="2"/>
    </row>
    <row r="923" spans="1:22">
      <c r="A923" s="2" t="s">
        <v>9372</v>
      </c>
      <c r="B923" s="2" t="s">
        <v>6038</v>
      </c>
      <c r="C923" s="2"/>
      <c r="D923" s="2" t="s">
        <v>2286</v>
      </c>
      <c r="E923" s="15">
        <v>41827</v>
      </c>
      <c r="F923" s="2"/>
      <c r="G923" s="2"/>
      <c r="H923" s="2">
        <f t="shared" si="84"/>
        <v>1</v>
      </c>
      <c r="I923" s="2"/>
      <c r="J923" s="22" t="s">
        <v>9371</v>
      </c>
      <c r="K923" s="2" t="str">
        <f t="shared" si="89"/>
        <v>Q873</v>
      </c>
      <c r="L923" s="2" t="str">
        <f t="shared" si="85"/>
        <v>Q87.3 - Residential care activities for the elderly and disabled</v>
      </c>
      <c r="M923" s="2" t="s">
        <v>358</v>
      </c>
      <c r="N923" s="2" t="s">
        <v>359</v>
      </c>
      <c r="O923" s="2" t="s">
        <v>2286</v>
      </c>
      <c r="P923" s="2"/>
      <c r="Q923" s="2"/>
      <c r="R923" s="2"/>
      <c r="S923" s="15">
        <f t="shared" si="86"/>
        <v>41827</v>
      </c>
      <c r="T923" s="15" t="str">
        <f t="shared" si="87"/>
        <v/>
      </c>
      <c r="U923" s="15" t="str">
        <f t="shared" si="88"/>
        <v/>
      </c>
      <c r="V923" s="2"/>
    </row>
    <row r="924" spans="1:22">
      <c r="A924" s="2" t="s">
        <v>9373</v>
      </c>
      <c r="B924" s="2" t="s">
        <v>6039</v>
      </c>
      <c r="C924" s="2"/>
      <c r="D924" s="2" t="s">
        <v>2286</v>
      </c>
      <c r="E924" s="15">
        <v>41827</v>
      </c>
      <c r="F924" s="2"/>
      <c r="G924" s="2"/>
      <c r="H924" s="2">
        <f t="shared" si="84"/>
        <v>1</v>
      </c>
      <c r="I924" s="2"/>
      <c r="J924" s="100" t="s">
        <v>9372</v>
      </c>
      <c r="K924" s="2" t="str">
        <f t="shared" si="89"/>
        <v>Q8730</v>
      </c>
      <c r="L924" s="2" t="str">
        <f t="shared" si="85"/>
        <v>Q87.3.0 - Residential care activities for the elderly and disabled</v>
      </c>
      <c r="M924" s="2"/>
      <c r="N924" s="2" t="s">
        <v>359</v>
      </c>
      <c r="O924" s="2" t="s">
        <v>2286</v>
      </c>
      <c r="P924" s="2"/>
      <c r="Q924" s="2"/>
      <c r="R924" s="2"/>
      <c r="S924" s="15">
        <f t="shared" si="86"/>
        <v>41827</v>
      </c>
      <c r="T924" s="15" t="str">
        <f t="shared" si="87"/>
        <v/>
      </c>
      <c r="U924" s="15" t="str">
        <f t="shared" si="88"/>
        <v/>
      </c>
      <c r="V924" s="2"/>
    </row>
    <row r="925" spans="1:22">
      <c r="A925" s="2" t="s">
        <v>9374</v>
      </c>
      <c r="B925" s="2" t="s">
        <v>6040</v>
      </c>
      <c r="C925" s="2"/>
      <c r="D925" s="2" t="s">
        <v>2286</v>
      </c>
      <c r="E925" s="15">
        <v>41827</v>
      </c>
      <c r="F925" s="2"/>
      <c r="G925" s="2"/>
      <c r="H925" s="2">
        <f t="shared" si="84"/>
        <v>1</v>
      </c>
      <c r="I925" s="2"/>
      <c r="J925" s="22" t="s">
        <v>9373</v>
      </c>
      <c r="K925" s="2" t="str">
        <f t="shared" si="89"/>
        <v>Q879</v>
      </c>
      <c r="L925" s="2" t="str">
        <f t="shared" si="85"/>
        <v>Q87.9 - Other residential care activities</v>
      </c>
      <c r="M925" s="2" t="s">
        <v>358</v>
      </c>
      <c r="N925" s="2" t="s">
        <v>359</v>
      </c>
      <c r="O925" s="2" t="s">
        <v>2286</v>
      </c>
      <c r="P925" s="2"/>
      <c r="Q925" s="2"/>
      <c r="R925" s="2"/>
      <c r="S925" s="15">
        <f t="shared" si="86"/>
        <v>41827</v>
      </c>
      <c r="T925" s="15" t="str">
        <f t="shared" si="87"/>
        <v/>
      </c>
      <c r="U925" s="15" t="str">
        <f t="shared" si="88"/>
        <v/>
      </c>
      <c r="V925" s="2"/>
    </row>
    <row r="926" spans="1:22">
      <c r="A926" s="2" t="s">
        <v>9375</v>
      </c>
      <c r="B926" s="2" t="s">
        <v>6041</v>
      </c>
      <c r="C926" s="2"/>
      <c r="D926" s="2" t="s">
        <v>2286</v>
      </c>
      <c r="E926" s="15">
        <v>41827</v>
      </c>
      <c r="F926" s="2"/>
      <c r="G926" s="2"/>
      <c r="H926" s="2">
        <f t="shared" si="84"/>
        <v>1</v>
      </c>
      <c r="I926" s="2"/>
      <c r="J926" s="100" t="s">
        <v>9374</v>
      </c>
      <c r="K926" s="2" t="str">
        <f t="shared" si="89"/>
        <v>Q8790</v>
      </c>
      <c r="L926" s="2" t="str">
        <f t="shared" si="85"/>
        <v>Q87.9.0 - Other residential care activities</v>
      </c>
      <c r="M926" s="2"/>
      <c r="N926" s="2" t="s">
        <v>359</v>
      </c>
      <c r="O926" s="2" t="s">
        <v>2286</v>
      </c>
      <c r="P926" s="2"/>
      <c r="Q926" s="2"/>
      <c r="R926" s="2"/>
      <c r="S926" s="15">
        <f t="shared" si="86"/>
        <v>41827</v>
      </c>
      <c r="T926" s="15" t="str">
        <f t="shared" si="87"/>
        <v/>
      </c>
      <c r="U926" s="15" t="str">
        <f t="shared" si="88"/>
        <v/>
      </c>
      <c r="V926" s="2"/>
    </row>
    <row r="927" spans="1:22">
      <c r="A927" s="2" t="s">
        <v>9376</v>
      </c>
      <c r="B927" s="2" t="s">
        <v>6042</v>
      </c>
      <c r="C927" s="2"/>
      <c r="D927" s="2" t="s">
        <v>2286</v>
      </c>
      <c r="E927" s="15">
        <v>41827</v>
      </c>
      <c r="F927" s="2"/>
      <c r="G927" s="2"/>
      <c r="H927" s="2">
        <f t="shared" si="84"/>
        <v>1</v>
      </c>
      <c r="I927" s="2"/>
      <c r="J927" s="21" t="s">
        <v>9375</v>
      </c>
      <c r="K927" s="2" t="str">
        <f t="shared" si="89"/>
        <v>Q88</v>
      </c>
      <c r="L927" s="2" t="str">
        <f t="shared" si="85"/>
        <v>Q88 - Social work activities without accommodation</v>
      </c>
      <c r="M927" s="2" t="s">
        <v>358</v>
      </c>
      <c r="N927" s="2" t="s">
        <v>359</v>
      </c>
      <c r="O927" s="2" t="s">
        <v>2286</v>
      </c>
      <c r="P927" s="2"/>
      <c r="Q927" s="2"/>
      <c r="R927" s="2"/>
      <c r="S927" s="15">
        <f t="shared" si="86"/>
        <v>41827</v>
      </c>
      <c r="T927" s="15" t="str">
        <f t="shared" si="87"/>
        <v/>
      </c>
      <c r="U927" s="15" t="str">
        <f t="shared" si="88"/>
        <v/>
      </c>
      <c r="V927" s="2"/>
    </row>
    <row r="928" spans="1:22">
      <c r="A928" s="2" t="s">
        <v>9377</v>
      </c>
      <c r="B928" s="2" t="s">
        <v>6043</v>
      </c>
      <c r="C928" s="2"/>
      <c r="D928" s="2" t="s">
        <v>2286</v>
      </c>
      <c r="E928" s="15">
        <v>41827</v>
      </c>
      <c r="F928" s="2"/>
      <c r="G928" s="2"/>
      <c r="H928" s="2">
        <f t="shared" si="84"/>
        <v>1</v>
      </c>
      <c r="I928" s="2"/>
      <c r="J928" s="22" t="s">
        <v>9376</v>
      </c>
      <c r="K928" s="2" t="str">
        <f t="shared" si="89"/>
        <v>Q881</v>
      </c>
      <c r="L928" s="2" t="str">
        <f t="shared" si="85"/>
        <v>Q88.1 - Social work activities without accommodation for the elderly and disabled</v>
      </c>
      <c r="M928" s="2" t="s">
        <v>358</v>
      </c>
      <c r="N928" s="2" t="s">
        <v>359</v>
      </c>
      <c r="O928" s="2" t="s">
        <v>2286</v>
      </c>
      <c r="P928" s="2"/>
      <c r="Q928" s="2"/>
      <c r="R928" s="2"/>
      <c r="S928" s="15">
        <f t="shared" si="86"/>
        <v>41827</v>
      </c>
      <c r="T928" s="15" t="str">
        <f t="shared" si="87"/>
        <v/>
      </c>
      <c r="U928" s="15" t="str">
        <f t="shared" si="88"/>
        <v/>
      </c>
      <c r="V928" s="2"/>
    </row>
    <row r="929" spans="1:22">
      <c r="A929" s="2" t="s">
        <v>9378</v>
      </c>
      <c r="B929" s="2" t="s">
        <v>6044</v>
      </c>
      <c r="C929" s="2"/>
      <c r="D929" s="2" t="s">
        <v>2286</v>
      </c>
      <c r="E929" s="15">
        <v>41827</v>
      </c>
      <c r="F929" s="2"/>
      <c r="G929" s="2"/>
      <c r="H929" s="2">
        <f t="shared" si="84"/>
        <v>1</v>
      </c>
      <c r="I929" s="2"/>
      <c r="J929" s="100" t="s">
        <v>9377</v>
      </c>
      <c r="K929" s="2" t="str">
        <f t="shared" si="89"/>
        <v>Q8810</v>
      </c>
      <c r="L929" s="2" t="str">
        <f t="shared" si="85"/>
        <v>Q88.1.0 - Social work activities without accommodation for the elderly and disabled</v>
      </c>
      <c r="M929" s="2"/>
      <c r="N929" s="2" t="s">
        <v>359</v>
      </c>
      <c r="O929" s="2" t="s">
        <v>2286</v>
      </c>
      <c r="P929" s="2"/>
      <c r="Q929" s="2"/>
      <c r="R929" s="2"/>
      <c r="S929" s="15">
        <f t="shared" si="86"/>
        <v>41827</v>
      </c>
      <c r="T929" s="15" t="str">
        <f t="shared" si="87"/>
        <v/>
      </c>
      <c r="U929" s="15" t="str">
        <f t="shared" si="88"/>
        <v/>
      </c>
      <c r="V929" s="2"/>
    </row>
    <row r="930" spans="1:22">
      <c r="A930" s="2" t="s">
        <v>9379</v>
      </c>
      <c r="B930" s="2" t="s">
        <v>6045</v>
      </c>
      <c r="C930" s="2"/>
      <c r="D930" s="2" t="s">
        <v>2286</v>
      </c>
      <c r="E930" s="15">
        <v>41827</v>
      </c>
      <c r="F930" s="2"/>
      <c r="G930" s="2"/>
      <c r="H930" s="2">
        <f t="shared" si="84"/>
        <v>1</v>
      </c>
      <c r="I930" s="2"/>
      <c r="J930" s="22" t="s">
        <v>9378</v>
      </c>
      <c r="K930" s="2" t="str">
        <f t="shared" si="89"/>
        <v>Q889</v>
      </c>
      <c r="L930" s="2" t="str">
        <f t="shared" si="85"/>
        <v>Q88.9 - Other social work activities without accommodation</v>
      </c>
      <c r="M930" s="2" t="s">
        <v>358</v>
      </c>
      <c r="N930" s="2" t="s">
        <v>359</v>
      </c>
      <c r="O930" s="2" t="s">
        <v>2286</v>
      </c>
      <c r="P930" s="2"/>
      <c r="Q930" s="2"/>
      <c r="R930" s="2"/>
      <c r="S930" s="15">
        <f t="shared" si="86"/>
        <v>41827</v>
      </c>
      <c r="T930" s="15" t="str">
        <f t="shared" si="87"/>
        <v/>
      </c>
      <c r="U930" s="15" t="str">
        <f t="shared" si="88"/>
        <v/>
      </c>
      <c r="V930" s="2"/>
    </row>
    <row r="931" spans="1:22">
      <c r="A931" s="2" t="s">
        <v>9380</v>
      </c>
      <c r="B931" s="2" t="s">
        <v>6046</v>
      </c>
      <c r="C931" s="2"/>
      <c r="D931" s="2" t="s">
        <v>2286</v>
      </c>
      <c r="E931" s="15">
        <v>41827</v>
      </c>
      <c r="F931" s="2"/>
      <c r="G931" s="2"/>
      <c r="H931" s="2">
        <f t="shared" si="84"/>
        <v>1</v>
      </c>
      <c r="I931" s="2"/>
      <c r="J931" s="100" t="s">
        <v>9379</v>
      </c>
      <c r="K931" s="2" t="str">
        <f t="shared" si="89"/>
        <v>Q8891</v>
      </c>
      <c r="L931" s="2" t="str">
        <f t="shared" si="85"/>
        <v>Q88.9.1 - Child day-care activities</v>
      </c>
      <c r="M931" s="2"/>
      <c r="N931" s="2" t="s">
        <v>359</v>
      </c>
      <c r="O931" s="2" t="s">
        <v>2286</v>
      </c>
      <c r="P931" s="2"/>
      <c r="Q931" s="2"/>
      <c r="R931" s="2"/>
      <c r="S931" s="15">
        <f t="shared" si="86"/>
        <v>41827</v>
      </c>
      <c r="T931" s="15" t="str">
        <f t="shared" si="87"/>
        <v/>
      </c>
      <c r="U931" s="15" t="str">
        <f t="shared" si="88"/>
        <v/>
      </c>
      <c r="V931" s="2"/>
    </row>
    <row r="932" spans="1:22">
      <c r="A932" s="18" t="s">
        <v>9381</v>
      </c>
      <c r="B932" s="2" t="s">
        <v>6072</v>
      </c>
      <c r="C932" s="2"/>
      <c r="D932" s="2" t="s">
        <v>2286</v>
      </c>
      <c r="E932" s="15">
        <v>41827</v>
      </c>
      <c r="F932" s="2"/>
      <c r="G932" s="2"/>
      <c r="H932" s="2">
        <f t="shared" si="84"/>
        <v>1</v>
      </c>
      <c r="I932" s="2"/>
      <c r="J932" s="100" t="s">
        <v>9380</v>
      </c>
      <c r="K932" s="2" t="str">
        <f t="shared" si="89"/>
        <v>Q8899</v>
      </c>
      <c r="L932" s="2" t="str">
        <f t="shared" si="85"/>
        <v>Q88.9.9 - Other social work activities without accommodation n.e.c.</v>
      </c>
      <c r="M932" s="2"/>
      <c r="N932" s="2" t="s">
        <v>359</v>
      </c>
      <c r="O932" s="2" t="s">
        <v>2286</v>
      </c>
      <c r="P932" s="2"/>
      <c r="Q932" s="2"/>
      <c r="R932" s="2"/>
      <c r="S932" s="15">
        <f t="shared" si="86"/>
        <v>41827</v>
      </c>
      <c r="T932" s="15" t="str">
        <f t="shared" si="87"/>
        <v/>
      </c>
      <c r="U932" s="15" t="str">
        <f t="shared" si="88"/>
        <v/>
      </c>
      <c r="V932" s="2"/>
    </row>
    <row r="933" spans="1:22">
      <c r="A933" s="2" t="s">
        <v>9382</v>
      </c>
      <c r="B933" s="2" t="s">
        <v>6048</v>
      </c>
      <c r="C933" s="2"/>
      <c r="D933" s="2" t="s">
        <v>2286</v>
      </c>
      <c r="E933" s="15">
        <v>41827</v>
      </c>
      <c r="F933" s="2"/>
      <c r="G933" s="2"/>
      <c r="H933" s="2">
        <f t="shared" si="84"/>
        <v>1</v>
      </c>
      <c r="I933" s="2"/>
      <c r="J933" s="19" t="s">
        <v>9381</v>
      </c>
      <c r="K933" s="2" t="str">
        <f t="shared" si="89"/>
        <v>R</v>
      </c>
      <c r="L933" s="2" t="str">
        <f t="shared" si="85"/>
        <v>R - Arts, entertainment and recreation</v>
      </c>
      <c r="M933" s="2" t="s">
        <v>358</v>
      </c>
      <c r="N933" s="2" t="s">
        <v>359</v>
      </c>
      <c r="O933" s="2" t="s">
        <v>2286</v>
      </c>
      <c r="P933" s="2"/>
      <c r="Q933" s="2"/>
      <c r="R933" s="2"/>
      <c r="S933" s="15">
        <f t="shared" si="86"/>
        <v>41827</v>
      </c>
      <c r="T933" s="15" t="str">
        <f t="shared" si="87"/>
        <v/>
      </c>
      <c r="U933" s="15" t="str">
        <f t="shared" si="88"/>
        <v/>
      </c>
      <c r="V933" s="2"/>
    </row>
    <row r="934" spans="1:22">
      <c r="A934" s="2" t="s">
        <v>9383</v>
      </c>
      <c r="B934" s="2" t="s">
        <v>6049</v>
      </c>
      <c r="C934" s="2"/>
      <c r="D934" s="2" t="s">
        <v>2286</v>
      </c>
      <c r="E934" s="15">
        <v>41827</v>
      </c>
      <c r="F934" s="2"/>
      <c r="G934" s="2"/>
      <c r="H934" s="2">
        <f t="shared" si="84"/>
        <v>1</v>
      </c>
      <c r="I934" s="2"/>
      <c r="J934" s="21" t="s">
        <v>9382</v>
      </c>
      <c r="K934" s="2" t="str">
        <f t="shared" si="89"/>
        <v>R90</v>
      </c>
      <c r="L934" s="2" t="str">
        <f t="shared" si="85"/>
        <v>R90 - Creative, arts and entertainment activities</v>
      </c>
      <c r="M934" s="2" t="s">
        <v>358</v>
      </c>
      <c r="N934" s="2" t="s">
        <v>359</v>
      </c>
      <c r="O934" s="2" t="s">
        <v>2286</v>
      </c>
      <c r="P934" s="2"/>
      <c r="Q934" s="2"/>
      <c r="R934" s="2"/>
      <c r="S934" s="15">
        <f t="shared" si="86"/>
        <v>41827</v>
      </c>
      <c r="T934" s="15" t="str">
        <f t="shared" si="87"/>
        <v/>
      </c>
      <c r="U934" s="15" t="str">
        <f t="shared" si="88"/>
        <v/>
      </c>
      <c r="V934" s="2"/>
    </row>
    <row r="935" spans="1:22">
      <c r="A935" s="2" t="s">
        <v>9384</v>
      </c>
      <c r="B935" s="2" t="s">
        <v>6050</v>
      </c>
      <c r="C935" s="2"/>
      <c r="D935" s="2" t="s">
        <v>2286</v>
      </c>
      <c r="E935" s="15">
        <v>41827</v>
      </c>
      <c r="F935" s="2"/>
      <c r="G935" s="2"/>
      <c r="H935" s="2">
        <f t="shared" si="84"/>
        <v>1</v>
      </c>
      <c r="I935" s="2"/>
      <c r="J935" s="22" t="s">
        <v>9383</v>
      </c>
      <c r="K935" s="2" t="str">
        <f t="shared" si="89"/>
        <v>R900</v>
      </c>
      <c r="L935" s="2" t="str">
        <f t="shared" si="85"/>
        <v>R90.0 - Creative, arts and entertainment activities</v>
      </c>
      <c r="M935" s="2" t="s">
        <v>358</v>
      </c>
      <c r="N935" s="2" t="s">
        <v>359</v>
      </c>
      <c r="O935" s="2" t="s">
        <v>2286</v>
      </c>
      <c r="P935" s="2"/>
      <c r="Q935" s="2"/>
      <c r="R935" s="2"/>
      <c r="S935" s="15">
        <f t="shared" si="86"/>
        <v>41827</v>
      </c>
      <c r="T935" s="15" t="str">
        <f t="shared" si="87"/>
        <v/>
      </c>
      <c r="U935" s="15" t="str">
        <f t="shared" si="88"/>
        <v/>
      </c>
      <c r="V935" s="2"/>
    </row>
    <row r="936" spans="1:22">
      <c r="A936" s="2" t="s">
        <v>9385</v>
      </c>
      <c r="B936" s="2" t="s">
        <v>6051</v>
      </c>
      <c r="C936" s="2"/>
      <c r="D936" s="2" t="s">
        <v>2286</v>
      </c>
      <c r="E936" s="15">
        <v>41827</v>
      </c>
      <c r="F936" s="2"/>
      <c r="G936" s="2"/>
      <c r="H936" s="2">
        <f t="shared" si="84"/>
        <v>1</v>
      </c>
      <c r="I936" s="2"/>
      <c r="J936" s="100" t="s">
        <v>9384</v>
      </c>
      <c r="K936" s="2" t="str">
        <f t="shared" si="89"/>
        <v>R9001</v>
      </c>
      <c r="L936" s="2" t="str">
        <f t="shared" si="85"/>
        <v>R90.0.1 - Performing arts</v>
      </c>
      <c r="M936" s="2"/>
      <c r="N936" s="2" t="s">
        <v>359</v>
      </c>
      <c r="O936" s="2" t="s">
        <v>2286</v>
      </c>
      <c r="P936" s="2"/>
      <c r="Q936" s="2"/>
      <c r="R936" s="2"/>
      <c r="S936" s="15">
        <f t="shared" si="86"/>
        <v>41827</v>
      </c>
      <c r="T936" s="15" t="str">
        <f t="shared" si="87"/>
        <v/>
      </c>
      <c r="U936" s="15" t="str">
        <f t="shared" si="88"/>
        <v/>
      </c>
      <c r="V936" s="2"/>
    </row>
    <row r="937" spans="1:22">
      <c r="A937" s="2" t="s">
        <v>9386</v>
      </c>
      <c r="B937" s="2" t="s">
        <v>6052</v>
      </c>
      <c r="C937" s="2"/>
      <c r="D937" s="2" t="s">
        <v>2286</v>
      </c>
      <c r="E937" s="15">
        <v>41827</v>
      </c>
      <c r="F937" s="2"/>
      <c r="G937" s="2"/>
      <c r="H937" s="2">
        <f t="shared" si="84"/>
        <v>1</v>
      </c>
      <c r="I937" s="2"/>
      <c r="J937" s="100" t="s">
        <v>9385</v>
      </c>
      <c r="K937" s="2" t="str">
        <f t="shared" si="89"/>
        <v>R9002</v>
      </c>
      <c r="L937" s="2" t="str">
        <f t="shared" si="85"/>
        <v>R90.0.2 - Support activities to performing arts</v>
      </c>
      <c r="M937" s="2"/>
      <c r="N937" s="2" t="s">
        <v>359</v>
      </c>
      <c r="O937" s="2" t="s">
        <v>2286</v>
      </c>
      <c r="P937" s="2"/>
      <c r="Q937" s="2"/>
      <c r="R937" s="2"/>
      <c r="S937" s="15">
        <f t="shared" si="86"/>
        <v>41827</v>
      </c>
      <c r="T937" s="15" t="str">
        <f t="shared" si="87"/>
        <v/>
      </c>
      <c r="U937" s="15" t="str">
        <f t="shared" si="88"/>
        <v/>
      </c>
      <c r="V937" s="2"/>
    </row>
    <row r="938" spans="1:22">
      <c r="A938" s="2" t="s">
        <v>9387</v>
      </c>
      <c r="B938" s="2" t="s">
        <v>6053</v>
      </c>
      <c r="C938" s="2"/>
      <c r="D938" s="2" t="s">
        <v>2286</v>
      </c>
      <c r="E938" s="15">
        <v>41827</v>
      </c>
      <c r="F938" s="2"/>
      <c r="G938" s="2"/>
      <c r="H938" s="2">
        <f t="shared" si="84"/>
        <v>1</v>
      </c>
      <c r="I938" s="2"/>
      <c r="J938" s="100" t="s">
        <v>9386</v>
      </c>
      <c r="K938" s="2" t="str">
        <f t="shared" si="89"/>
        <v>R9003</v>
      </c>
      <c r="L938" s="2" t="str">
        <f t="shared" si="85"/>
        <v>R90.0.3 - Artistic creation</v>
      </c>
      <c r="M938" s="2"/>
      <c r="N938" s="2" t="s">
        <v>359</v>
      </c>
      <c r="O938" s="2" t="s">
        <v>2286</v>
      </c>
      <c r="P938" s="2"/>
      <c r="Q938" s="2"/>
      <c r="R938" s="2"/>
      <c r="S938" s="15">
        <f t="shared" si="86"/>
        <v>41827</v>
      </c>
      <c r="T938" s="15" t="str">
        <f t="shared" si="87"/>
        <v/>
      </c>
      <c r="U938" s="15" t="str">
        <f t="shared" si="88"/>
        <v/>
      </c>
      <c r="V938" s="2"/>
    </row>
    <row r="939" spans="1:22">
      <c r="A939" s="2" t="s">
        <v>9388</v>
      </c>
      <c r="B939" s="2" t="s">
        <v>6054</v>
      </c>
      <c r="C939" s="2"/>
      <c r="D939" s="2" t="s">
        <v>2286</v>
      </c>
      <c r="E939" s="15">
        <v>41827</v>
      </c>
      <c r="F939" s="2"/>
      <c r="G939" s="2"/>
      <c r="H939" s="2">
        <f t="shared" si="84"/>
        <v>1</v>
      </c>
      <c r="I939" s="2"/>
      <c r="J939" s="100" t="s">
        <v>9387</v>
      </c>
      <c r="K939" s="2" t="str">
        <f t="shared" si="89"/>
        <v>R9004</v>
      </c>
      <c r="L939" s="2" t="str">
        <f t="shared" si="85"/>
        <v>R90.0.4 - Operation of arts facilities</v>
      </c>
      <c r="M939" s="2"/>
      <c r="N939" s="2" t="s">
        <v>359</v>
      </c>
      <c r="O939" s="2" t="s">
        <v>2286</v>
      </c>
      <c r="P939" s="2"/>
      <c r="Q939" s="2"/>
      <c r="R939" s="2"/>
      <c r="S939" s="15">
        <f t="shared" si="86"/>
        <v>41827</v>
      </c>
      <c r="T939" s="15" t="str">
        <f t="shared" si="87"/>
        <v/>
      </c>
      <c r="U939" s="15" t="str">
        <f t="shared" si="88"/>
        <v/>
      </c>
      <c r="V939" s="2"/>
    </row>
    <row r="940" spans="1:22">
      <c r="A940" s="2" t="s">
        <v>9389</v>
      </c>
      <c r="B940" s="2" t="s">
        <v>6055</v>
      </c>
      <c r="C940" s="2"/>
      <c r="D940" s="2" t="s">
        <v>2286</v>
      </c>
      <c r="E940" s="15">
        <v>41827</v>
      </c>
      <c r="F940" s="2"/>
      <c r="G940" s="2"/>
      <c r="H940" s="2">
        <f t="shared" si="84"/>
        <v>1</v>
      </c>
      <c r="I940" s="2"/>
      <c r="J940" s="21" t="s">
        <v>9388</v>
      </c>
      <c r="K940" s="2" t="str">
        <f t="shared" si="89"/>
        <v>R91</v>
      </c>
      <c r="L940" s="2" t="str">
        <f t="shared" si="85"/>
        <v>R91 - Libraries, archives, museums and other cultural activities</v>
      </c>
      <c r="M940" s="2" t="s">
        <v>358</v>
      </c>
      <c r="N940" s="2" t="s">
        <v>359</v>
      </c>
      <c r="O940" s="2" t="s">
        <v>2286</v>
      </c>
      <c r="P940" s="2"/>
      <c r="Q940" s="2"/>
      <c r="R940" s="2"/>
      <c r="S940" s="15">
        <f t="shared" si="86"/>
        <v>41827</v>
      </c>
      <c r="T940" s="15" t="str">
        <f t="shared" si="87"/>
        <v/>
      </c>
      <c r="U940" s="15" t="str">
        <f t="shared" si="88"/>
        <v/>
      </c>
      <c r="V940" s="2"/>
    </row>
    <row r="941" spans="1:22">
      <c r="A941" s="2" t="s">
        <v>9390</v>
      </c>
      <c r="B941" s="2" t="s">
        <v>6056</v>
      </c>
      <c r="C941" s="2"/>
      <c r="D941" s="2" t="s">
        <v>2286</v>
      </c>
      <c r="E941" s="15">
        <v>41827</v>
      </c>
      <c r="F941" s="2"/>
      <c r="G941" s="2"/>
      <c r="H941" s="2">
        <f t="shared" si="84"/>
        <v>1</v>
      </c>
      <c r="I941" s="2"/>
      <c r="J941" s="22" t="s">
        <v>9389</v>
      </c>
      <c r="K941" s="2" t="str">
        <f t="shared" si="89"/>
        <v>R910</v>
      </c>
      <c r="L941" s="2" t="str">
        <f t="shared" si="85"/>
        <v>R91.0 - Libraries, archives, museums and other cultural activities</v>
      </c>
      <c r="M941" s="2" t="s">
        <v>358</v>
      </c>
      <c r="N941" s="2" t="s">
        <v>359</v>
      </c>
      <c r="O941" s="2" t="s">
        <v>2286</v>
      </c>
      <c r="P941" s="2"/>
      <c r="Q941" s="2"/>
      <c r="R941" s="2"/>
      <c r="S941" s="15">
        <f t="shared" si="86"/>
        <v>41827</v>
      </c>
      <c r="T941" s="15" t="str">
        <f t="shared" si="87"/>
        <v/>
      </c>
      <c r="U941" s="15" t="str">
        <f t="shared" si="88"/>
        <v/>
      </c>
      <c r="V941" s="2"/>
    </row>
    <row r="942" spans="1:22">
      <c r="A942" s="2" t="s">
        <v>9391</v>
      </c>
      <c r="B942" s="2" t="s">
        <v>6057</v>
      </c>
      <c r="C942" s="2"/>
      <c r="D942" s="2" t="s">
        <v>2286</v>
      </c>
      <c r="E942" s="15">
        <v>41827</v>
      </c>
      <c r="F942" s="2"/>
      <c r="G942" s="2"/>
      <c r="H942" s="2">
        <f t="shared" si="84"/>
        <v>1</v>
      </c>
      <c r="I942" s="2"/>
      <c r="J942" s="100" t="s">
        <v>9390</v>
      </c>
      <c r="K942" s="2" t="str">
        <f t="shared" si="89"/>
        <v>R9101</v>
      </c>
      <c r="L942" s="2" t="str">
        <f t="shared" si="85"/>
        <v>R91.0.1 - Library and archives activities</v>
      </c>
      <c r="M942" s="2"/>
      <c r="N942" s="2" t="s">
        <v>359</v>
      </c>
      <c r="O942" s="2" t="s">
        <v>2286</v>
      </c>
      <c r="P942" s="2"/>
      <c r="Q942" s="2"/>
      <c r="R942" s="2"/>
      <c r="S942" s="15">
        <f t="shared" si="86"/>
        <v>41827</v>
      </c>
      <c r="T942" s="15" t="str">
        <f t="shared" si="87"/>
        <v/>
      </c>
      <c r="U942" s="15" t="str">
        <f t="shared" si="88"/>
        <v/>
      </c>
      <c r="V942" s="2"/>
    </row>
    <row r="943" spans="1:22">
      <c r="A943" s="2" t="s">
        <v>9392</v>
      </c>
      <c r="B943" s="2" t="s">
        <v>6058</v>
      </c>
      <c r="C943" s="2"/>
      <c r="D943" s="2" t="s">
        <v>2286</v>
      </c>
      <c r="E943" s="15">
        <v>41827</v>
      </c>
      <c r="F943" s="2"/>
      <c r="G943" s="2"/>
      <c r="H943" s="2">
        <f t="shared" si="84"/>
        <v>1</v>
      </c>
      <c r="I943" s="2"/>
      <c r="J943" s="100" t="s">
        <v>9391</v>
      </c>
      <c r="K943" s="2" t="str">
        <f t="shared" si="89"/>
        <v>R9102</v>
      </c>
      <c r="L943" s="2" t="str">
        <f t="shared" si="85"/>
        <v>R91.0.2 - Museums activities</v>
      </c>
      <c r="M943" s="2"/>
      <c r="N943" s="2" t="s">
        <v>359</v>
      </c>
      <c r="O943" s="2" t="s">
        <v>2286</v>
      </c>
      <c r="P943" s="2"/>
      <c r="Q943" s="2"/>
      <c r="R943" s="2"/>
      <c r="S943" s="15">
        <f t="shared" si="86"/>
        <v>41827</v>
      </c>
      <c r="T943" s="15" t="str">
        <f t="shared" si="87"/>
        <v/>
      </c>
      <c r="U943" s="15" t="str">
        <f t="shared" si="88"/>
        <v/>
      </c>
      <c r="V943" s="2"/>
    </row>
    <row r="944" spans="1:22">
      <c r="A944" s="2" t="s">
        <v>9393</v>
      </c>
      <c r="B944" s="2" t="s">
        <v>6059</v>
      </c>
      <c r="C944" s="2"/>
      <c r="D944" s="2" t="s">
        <v>2286</v>
      </c>
      <c r="E944" s="15">
        <v>41827</v>
      </c>
      <c r="F944" s="2"/>
      <c r="G944" s="2"/>
      <c r="H944" s="2">
        <f t="shared" si="84"/>
        <v>1</v>
      </c>
      <c r="I944" s="2"/>
      <c r="J944" s="100" t="s">
        <v>9392</v>
      </c>
      <c r="K944" s="2" t="str">
        <f t="shared" si="89"/>
        <v>R9103</v>
      </c>
      <c r="L944" s="2" t="str">
        <f t="shared" si="85"/>
        <v>R91.0.3 - Operation of historical sites and buildings and similar visitor attractions</v>
      </c>
      <c r="M944" s="2"/>
      <c r="N944" s="2" t="s">
        <v>359</v>
      </c>
      <c r="O944" s="2" t="s">
        <v>2286</v>
      </c>
      <c r="P944" s="2"/>
      <c r="Q944" s="2"/>
      <c r="R944" s="2"/>
      <c r="S944" s="15">
        <f t="shared" si="86"/>
        <v>41827</v>
      </c>
      <c r="T944" s="15" t="str">
        <f t="shared" si="87"/>
        <v/>
      </c>
      <c r="U944" s="15" t="str">
        <f t="shared" si="88"/>
        <v/>
      </c>
      <c r="V944" s="2"/>
    </row>
    <row r="945" spans="1:22">
      <c r="A945" s="2" t="s">
        <v>9394</v>
      </c>
      <c r="B945" s="2" t="s">
        <v>6060</v>
      </c>
      <c r="C945" s="2"/>
      <c r="D945" s="2" t="s">
        <v>2286</v>
      </c>
      <c r="E945" s="15">
        <v>41827</v>
      </c>
      <c r="F945" s="2"/>
      <c r="G945" s="2"/>
      <c r="H945" s="2">
        <f t="shared" si="84"/>
        <v>1</v>
      </c>
      <c r="I945" s="2"/>
      <c r="J945" s="100" t="s">
        <v>9393</v>
      </c>
      <c r="K945" s="2" t="str">
        <f t="shared" si="89"/>
        <v>R9104</v>
      </c>
      <c r="L945" s="2" t="str">
        <f t="shared" si="85"/>
        <v>R91.0.4 - Botanical and zoological gardens and nature reserves activities</v>
      </c>
      <c r="M945" s="2"/>
      <c r="N945" s="2" t="s">
        <v>359</v>
      </c>
      <c r="O945" s="2" t="s">
        <v>2286</v>
      </c>
      <c r="P945" s="2"/>
      <c r="Q945" s="2"/>
      <c r="R945" s="2"/>
      <c r="S945" s="15">
        <f t="shared" si="86"/>
        <v>41827</v>
      </c>
      <c r="T945" s="15" t="str">
        <f t="shared" si="87"/>
        <v/>
      </c>
      <c r="U945" s="15" t="str">
        <f t="shared" si="88"/>
        <v/>
      </c>
      <c r="V945" s="2"/>
    </row>
    <row r="946" spans="1:22">
      <c r="A946" s="2" t="s">
        <v>9395</v>
      </c>
      <c r="B946" s="2" t="s">
        <v>6061</v>
      </c>
      <c r="C946" s="2"/>
      <c r="D946" s="2" t="s">
        <v>2286</v>
      </c>
      <c r="E946" s="15">
        <v>41827</v>
      </c>
      <c r="F946" s="2"/>
      <c r="G946" s="2"/>
      <c r="H946" s="2">
        <f t="shared" si="84"/>
        <v>1</v>
      </c>
      <c r="I946" s="2"/>
      <c r="J946" s="21" t="s">
        <v>9394</v>
      </c>
      <c r="K946" s="2" t="str">
        <f t="shared" si="89"/>
        <v>R92</v>
      </c>
      <c r="L946" s="2" t="str">
        <f t="shared" si="85"/>
        <v>R92 - Gambling and betting activities</v>
      </c>
      <c r="M946" s="2" t="s">
        <v>358</v>
      </c>
      <c r="N946" s="2" t="s">
        <v>359</v>
      </c>
      <c r="O946" s="2" t="s">
        <v>2286</v>
      </c>
      <c r="P946" s="2"/>
      <c r="Q946" s="2"/>
      <c r="R946" s="2"/>
      <c r="S946" s="15">
        <f t="shared" si="86"/>
        <v>41827</v>
      </c>
      <c r="T946" s="15" t="str">
        <f t="shared" si="87"/>
        <v/>
      </c>
      <c r="U946" s="15" t="str">
        <f t="shared" si="88"/>
        <v/>
      </c>
      <c r="V946" s="2"/>
    </row>
    <row r="947" spans="1:22">
      <c r="A947" s="2" t="s">
        <v>9396</v>
      </c>
      <c r="B947" s="2" t="s">
        <v>6062</v>
      </c>
      <c r="C947" s="2"/>
      <c r="D947" s="2" t="s">
        <v>2286</v>
      </c>
      <c r="E947" s="15">
        <v>41827</v>
      </c>
      <c r="F947" s="2"/>
      <c r="G947" s="2"/>
      <c r="H947" s="2">
        <f t="shared" si="84"/>
        <v>1</v>
      </c>
      <c r="I947" s="2"/>
      <c r="J947" s="22" t="s">
        <v>9395</v>
      </c>
      <c r="K947" s="2" t="str">
        <f t="shared" si="89"/>
        <v>R920</v>
      </c>
      <c r="L947" s="2" t="str">
        <f t="shared" si="85"/>
        <v>R92.0 - Gambling and betting activities</v>
      </c>
      <c r="M947" s="2" t="s">
        <v>358</v>
      </c>
      <c r="N947" s="2" t="s">
        <v>359</v>
      </c>
      <c r="O947" s="2" t="s">
        <v>2286</v>
      </c>
      <c r="P947" s="2"/>
      <c r="Q947" s="2"/>
      <c r="R947" s="2"/>
      <c r="S947" s="15">
        <f t="shared" si="86"/>
        <v>41827</v>
      </c>
      <c r="T947" s="15" t="str">
        <f t="shared" si="87"/>
        <v/>
      </c>
      <c r="U947" s="15" t="str">
        <f t="shared" si="88"/>
        <v/>
      </c>
      <c r="V947" s="2"/>
    </row>
    <row r="948" spans="1:22">
      <c r="A948" s="2" t="s">
        <v>9397</v>
      </c>
      <c r="B948" s="2" t="s">
        <v>6063</v>
      </c>
      <c r="C948" s="2"/>
      <c r="D948" s="2" t="s">
        <v>2286</v>
      </c>
      <c r="E948" s="15">
        <v>41827</v>
      </c>
      <c r="F948" s="2"/>
      <c r="G948" s="2"/>
      <c r="H948" s="2">
        <f t="shared" si="84"/>
        <v>1</v>
      </c>
      <c r="I948" s="2"/>
      <c r="J948" s="100" t="s">
        <v>9396</v>
      </c>
      <c r="K948" s="2" t="str">
        <f t="shared" si="89"/>
        <v>R9200</v>
      </c>
      <c r="L948" s="2" t="str">
        <f t="shared" si="85"/>
        <v>R92.0.0 - Gambling and betting activities</v>
      </c>
      <c r="M948" s="2"/>
      <c r="N948" s="2" t="s">
        <v>359</v>
      </c>
      <c r="O948" s="2" t="s">
        <v>2286</v>
      </c>
      <c r="P948" s="2"/>
      <c r="Q948" s="2"/>
      <c r="R948" s="2"/>
      <c r="S948" s="15">
        <f t="shared" si="86"/>
        <v>41827</v>
      </c>
      <c r="T948" s="15" t="str">
        <f t="shared" si="87"/>
        <v/>
      </c>
      <c r="U948" s="15" t="str">
        <f t="shared" si="88"/>
        <v/>
      </c>
      <c r="V948" s="2"/>
    </row>
    <row r="949" spans="1:22">
      <c r="A949" s="2" t="s">
        <v>9398</v>
      </c>
      <c r="B949" s="2" t="s">
        <v>6064</v>
      </c>
      <c r="C949" s="2"/>
      <c r="D949" s="2" t="s">
        <v>2286</v>
      </c>
      <c r="E949" s="15">
        <v>41827</v>
      </c>
      <c r="F949" s="2"/>
      <c r="G949" s="2"/>
      <c r="H949" s="2">
        <f t="shared" si="84"/>
        <v>1</v>
      </c>
      <c r="I949" s="2"/>
      <c r="J949" s="21" t="s">
        <v>9397</v>
      </c>
      <c r="K949" s="2" t="str">
        <f t="shared" si="89"/>
        <v>R93</v>
      </c>
      <c r="L949" s="2" t="str">
        <f t="shared" si="85"/>
        <v>R93 - Sports activities and amusement and recreation activities</v>
      </c>
      <c r="M949" s="2" t="s">
        <v>358</v>
      </c>
      <c r="N949" s="2" t="s">
        <v>359</v>
      </c>
      <c r="O949" s="2" t="s">
        <v>2286</v>
      </c>
      <c r="P949" s="2"/>
      <c r="Q949" s="2"/>
      <c r="R949" s="2"/>
      <c r="S949" s="15">
        <f t="shared" si="86"/>
        <v>41827</v>
      </c>
      <c r="T949" s="15" t="str">
        <f t="shared" si="87"/>
        <v/>
      </c>
      <c r="U949" s="15" t="str">
        <f t="shared" si="88"/>
        <v/>
      </c>
      <c r="V949" s="2"/>
    </row>
    <row r="950" spans="1:22">
      <c r="A950" s="2" t="s">
        <v>9399</v>
      </c>
      <c r="B950" s="2" t="s">
        <v>6065</v>
      </c>
      <c r="C950" s="2"/>
      <c r="D950" s="2" t="s">
        <v>2286</v>
      </c>
      <c r="E950" s="15">
        <v>41827</v>
      </c>
      <c r="F950" s="2"/>
      <c r="G950" s="2"/>
      <c r="H950" s="2">
        <f t="shared" si="84"/>
        <v>1</v>
      </c>
      <c r="I950" s="2"/>
      <c r="J950" s="22" t="s">
        <v>9398</v>
      </c>
      <c r="K950" s="2" t="str">
        <f t="shared" si="89"/>
        <v>R931</v>
      </c>
      <c r="L950" s="2" t="str">
        <f t="shared" si="85"/>
        <v>R93.1 - Sports activities</v>
      </c>
      <c r="M950" s="2" t="s">
        <v>358</v>
      </c>
      <c r="N950" s="2" t="s">
        <v>359</v>
      </c>
      <c r="O950" s="2" t="s">
        <v>2286</v>
      </c>
      <c r="P950" s="2"/>
      <c r="Q950" s="2"/>
      <c r="R950" s="2"/>
      <c r="S950" s="15">
        <f t="shared" si="86"/>
        <v>41827</v>
      </c>
      <c r="T950" s="15" t="str">
        <f t="shared" si="87"/>
        <v/>
      </c>
      <c r="U950" s="15" t="str">
        <f t="shared" si="88"/>
        <v/>
      </c>
      <c r="V950" s="2"/>
    </row>
    <row r="951" spans="1:22">
      <c r="A951" s="2" t="s">
        <v>9400</v>
      </c>
      <c r="B951" s="2" t="s">
        <v>6066</v>
      </c>
      <c r="C951" s="2"/>
      <c r="D951" s="2" t="s">
        <v>2286</v>
      </c>
      <c r="E951" s="15">
        <v>41827</v>
      </c>
      <c r="F951" s="2"/>
      <c r="G951" s="2"/>
      <c r="H951" s="2">
        <f t="shared" si="84"/>
        <v>1</v>
      </c>
      <c r="I951" s="2"/>
      <c r="J951" s="100" t="s">
        <v>9399</v>
      </c>
      <c r="K951" s="2" t="str">
        <f t="shared" si="89"/>
        <v>R9311</v>
      </c>
      <c r="L951" s="2" t="str">
        <f t="shared" si="85"/>
        <v>R93.1.1 - Operation of sports facilities</v>
      </c>
      <c r="M951" s="2"/>
      <c r="N951" s="2" t="s">
        <v>359</v>
      </c>
      <c r="O951" s="2" t="s">
        <v>2286</v>
      </c>
      <c r="P951" s="2"/>
      <c r="Q951" s="2"/>
      <c r="R951" s="2"/>
      <c r="S951" s="15">
        <f t="shared" si="86"/>
        <v>41827</v>
      </c>
      <c r="T951" s="15" t="str">
        <f t="shared" si="87"/>
        <v/>
      </c>
      <c r="U951" s="15" t="str">
        <f t="shared" si="88"/>
        <v/>
      </c>
      <c r="V951" s="2"/>
    </row>
    <row r="952" spans="1:22">
      <c r="A952" s="2" t="s">
        <v>9401</v>
      </c>
      <c r="B952" s="2" t="s">
        <v>6067</v>
      </c>
      <c r="C952" s="2"/>
      <c r="D952" s="2" t="s">
        <v>2286</v>
      </c>
      <c r="E952" s="15">
        <v>41827</v>
      </c>
      <c r="F952" s="2"/>
      <c r="G952" s="2"/>
      <c r="H952" s="2">
        <f t="shared" si="84"/>
        <v>1</v>
      </c>
      <c r="I952" s="2"/>
      <c r="J952" s="100" t="s">
        <v>9400</v>
      </c>
      <c r="K952" s="2" t="str">
        <f t="shared" si="89"/>
        <v>R9312</v>
      </c>
      <c r="L952" s="2" t="str">
        <f t="shared" si="85"/>
        <v>R93.1.2 - Activities of sport clubs</v>
      </c>
      <c r="M952" s="2"/>
      <c r="N952" s="2" t="s">
        <v>359</v>
      </c>
      <c r="O952" s="2" t="s">
        <v>2286</v>
      </c>
      <c r="P952" s="2"/>
      <c r="Q952" s="2"/>
      <c r="R952" s="2"/>
      <c r="S952" s="15">
        <f t="shared" si="86"/>
        <v>41827</v>
      </c>
      <c r="T952" s="15" t="str">
        <f t="shared" si="87"/>
        <v/>
      </c>
      <c r="U952" s="15" t="str">
        <f t="shared" si="88"/>
        <v/>
      </c>
      <c r="V952" s="2"/>
    </row>
    <row r="953" spans="1:22">
      <c r="A953" s="2" t="s">
        <v>9402</v>
      </c>
      <c r="B953" s="2" t="s">
        <v>6068</v>
      </c>
      <c r="C953" s="2"/>
      <c r="D953" s="2" t="s">
        <v>2286</v>
      </c>
      <c r="E953" s="15">
        <v>41827</v>
      </c>
      <c r="F953" s="2"/>
      <c r="G953" s="2"/>
      <c r="H953" s="2">
        <f t="shared" si="84"/>
        <v>1</v>
      </c>
      <c r="I953" s="2"/>
      <c r="J953" s="100" t="s">
        <v>9401</v>
      </c>
      <c r="K953" s="2" t="str">
        <f t="shared" si="89"/>
        <v>R9313</v>
      </c>
      <c r="L953" s="2" t="str">
        <f t="shared" si="85"/>
        <v>R93.1.3 - Fitness facilities</v>
      </c>
      <c r="M953" s="2"/>
      <c r="N953" s="2" t="s">
        <v>359</v>
      </c>
      <c r="O953" s="2" t="s">
        <v>2286</v>
      </c>
      <c r="P953" s="2"/>
      <c r="Q953" s="2"/>
      <c r="R953" s="2"/>
      <c r="S953" s="15">
        <f t="shared" si="86"/>
        <v>41827</v>
      </c>
      <c r="T953" s="15" t="str">
        <f t="shared" si="87"/>
        <v/>
      </c>
      <c r="U953" s="15" t="str">
        <f t="shared" si="88"/>
        <v/>
      </c>
      <c r="V953" s="2"/>
    </row>
    <row r="954" spans="1:22">
      <c r="A954" s="2" t="s">
        <v>9403</v>
      </c>
      <c r="B954" s="2" t="s">
        <v>6069</v>
      </c>
      <c r="C954" s="2"/>
      <c r="D954" s="2" t="s">
        <v>2286</v>
      </c>
      <c r="E954" s="15">
        <v>41827</v>
      </c>
      <c r="F954" s="2"/>
      <c r="G954" s="2"/>
      <c r="H954" s="2">
        <f t="shared" si="84"/>
        <v>1</v>
      </c>
      <c r="I954" s="2"/>
      <c r="J954" s="100" t="s">
        <v>9402</v>
      </c>
      <c r="K954" s="2" t="str">
        <f t="shared" si="89"/>
        <v>R9319</v>
      </c>
      <c r="L954" s="2" t="str">
        <f t="shared" si="85"/>
        <v>R93.1.9 - Other sports activities</v>
      </c>
      <c r="M954" s="2"/>
      <c r="N954" s="2" t="s">
        <v>359</v>
      </c>
      <c r="O954" s="2" t="s">
        <v>2286</v>
      </c>
      <c r="P954" s="2"/>
      <c r="Q954" s="2"/>
      <c r="R954" s="2"/>
      <c r="S954" s="15">
        <f t="shared" si="86"/>
        <v>41827</v>
      </c>
      <c r="T954" s="15" t="str">
        <f t="shared" si="87"/>
        <v/>
      </c>
      <c r="U954" s="15" t="str">
        <f t="shared" si="88"/>
        <v/>
      </c>
      <c r="V954" s="2"/>
    </row>
    <row r="955" spans="1:22">
      <c r="A955" s="2" t="s">
        <v>9404</v>
      </c>
      <c r="B955" s="2" t="s">
        <v>6070</v>
      </c>
      <c r="C955" s="2"/>
      <c r="D955" s="2" t="s">
        <v>2286</v>
      </c>
      <c r="E955" s="15">
        <v>41827</v>
      </c>
      <c r="F955" s="2"/>
      <c r="G955" s="2"/>
      <c r="H955" s="2">
        <f t="shared" si="84"/>
        <v>1</v>
      </c>
      <c r="I955" s="2"/>
      <c r="J955" s="22" t="s">
        <v>9403</v>
      </c>
      <c r="K955" s="2" t="str">
        <f t="shared" si="89"/>
        <v>R932</v>
      </c>
      <c r="L955" s="2" t="str">
        <f t="shared" si="85"/>
        <v>R93.2 - Amusement and recreation activities</v>
      </c>
      <c r="M955" s="2" t="s">
        <v>358</v>
      </c>
      <c r="N955" s="2" t="s">
        <v>359</v>
      </c>
      <c r="O955" s="2" t="s">
        <v>2286</v>
      </c>
      <c r="P955" s="2"/>
      <c r="Q955" s="2"/>
      <c r="R955" s="2"/>
      <c r="S955" s="15">
        <f t="shared" si="86"/>
        <v>41827</v>
      </c>
      <c r="T955" s="15" t="str">
        <f t="shared" si="87"/>
        <v/>
      </c>
      <c r="U955" s="15" t="str">
        <f t="shared" si="88"/>
        <v/>
      </c>
      <c r="V955" s="2"/>
    </row>
    <row r="956" spans="1:22">
      <c r="A956" s="2" t="s">
        <v>9405</v>
      </c>
      <c r="B956" s="2" t="s">
        <v>6071</v>
      </c>
      <c r="C956" s="2"/>
      <c r="D956" s="2" t="s">
        <v>2286</v>
      </c>
      <c r="E956" s="15">
        <v>41827</v>
      </c>
      <c r="F956" s="2"/>
      <c r="G956" s="2"/>
      <c r="H956" s="2">
        <f t="shared" si="84"/>
        <v>1</v>
      </c>
      <c r="I956" s="2"/>
      <c r="J956" s="100" t="s">
        <v>9404</v>
      </c>
      <c r="K956" s="2" t="str">
        <f t="shared" si="89"/>
        <v>R9321</v>
      </c>
      <c r="L956" s="2" t="str">
        <f t="shared" si="85"/>
        <v>R93.2.1 - Activities of amusement parks and theme parks</v>
      </c>
      <c r="M956" s="2"/>
      <c r="N956" s="2" t="s">
        <v>359</v>
      </c>
      <c r="O956" s="2" t="s">
        <v>2286</v>
      </c>
      <c r="P956" s="2"/>
      <c r="Q956" s="2"/>
      <c r="R956" s="2"/>
      <c r="S956" s="15">
        <f t="shared" si="86"/>
        <v>41827</v>
      </c>
      <c r="T956" s="15" t="str">
        <f t="shared" si="87"/>
        <v/>
      </c>
      <c r="U956" s="15" t="str">
        <f t="shared" si="88"/>
        <v/>
      </c>
      <c r="V956" s="2"/>
    </row>
    <row r="957" spans="1:22">
      <c r="A957" s="18" t="s">
        <v>9406</v>
      </c>
      <c r="B957" s="2" t="s">
        <v>6101</v>
      </c>
      <c r="C957" s="2"/>
      <c r="D957" s="2" t="s">
        <v>2286</v>
      </c>
      <c r="E957" s="15">
        <v>41827</v>
      </c>
      <c r="F957" s="2"/>
      <c r="G957" s="2"/>
      <c r="H957" s="2">
        <f t="shared" si="84"/>
        <v>1</v>
      </c>
      <c r="I957" s="2"/>
      <c r="J957" s="100" t="s">
        <v>9405</v>
      </c>
      <c r="K957" s="2" t="str">
        <f t="shared" si="89"/>
        <v>R9329</v>
      </c>
      <c r="L957" s="2" t="str">
        <f t="shared" si="85"/>
        <v>R93.2.9 - Other amusement and recreation activities</v>
      </c>
      <c r="M957" s="2"/>
      <c r="N957" s="2" t="s">
        <v>359</v>
      </c>
      <c r="O957" s="2" t="s">
        <v>2286</v>
      </c>
      <c r="P957" s="2"/>
      <c r="Q957" s="2"/>
      <c r="R957" s="2"/>
      <c r="S957" s="15">
        <f t="shared" si="86"/>
        <v>41827</v>
      </c>
      <c r="T957" s="15" t="str">
        <f t="shared" si="87"/>
        <v/>
      </c>
      <c r="U957" s="15" t="str">
        <f t="shared" si="88"/>
        <v/>
      </c>
      <c r="V957" s="2"/>
    </row>
    <row r="958" spans="1:22">
      <c r="A958" s="2" t="s">
        <v>9407</v>
      </c>
      <c r="B958" s="2" t="s">
        <v>6073</v>
      </c>
      <c r="C958" s="2"/>
      <c r="D958" s="2" t="s">
        <v>2286</v>
      </c>
      <c r="E958" s="15">
        <v>41827</v>
      </c>
      <c r="F958" s="2"/>
      <c r="G958" s="2"/>
      <c r="H958" s="2">
        <f t="shared" si="84"/>
        <v>1</v>
      </c>
      <c r="I958" s="2"/>
      <c r="J958" s="19" t="s">
        <v>9406</v>
      </c>
      <c r="K958" s="2" t="str">
        <f t="shared" si="89"/>
        <v>S</v>
      </c>
      <c r="L958" s="2" t="str">
        <f t="shared" si="85"/>
        <v>S - Other services activities</v>
      </c>
      <c r="M958" s="2" t="s">
        <v>358</v>
      </c>
      <c r="N958" s="2" t="s">
        <v>359</v>
      </c>
      <c r="O958" s="2" t="s">
        <v>2286</v>
      </c>
      <c r="P958" s="2"/>
      <c r="Q958" s="2"/>
      <c r="R958" s="2"/>
      <c r="S958" s="15">
        <f t="shared" si="86"/>
        <v>41827</v>
      </c>
      <c r="T958" s="15" t="str">
        <f t="shared" si="87"/>
        <v/>
      </c>
      <c r="U958" s="15" t="str">
        <f t="shared" si="88"/>
        <v/>
      </c>
      <c r="V958" s="2"/>
    </row>
    <row r="959" spans="1:22">
      <c r="A959" s="2" t="s">
        <v>9408</v>
      </c>
      <c r="B959" s="2" t="s">
        <v>6074</v>
      </c>
      <c r="C959" s="2"/>
      <c r="D959" s="2" t="s">
        <v>2286</v>
      </c>
      <c r="E959" s="15">
        <v>41827</v>
      </c>
      <c r="F959" s="2"/>
      <c r="G959" s="2"/>
      <c r="H959" s="2">
        <f t="shared" si="84"/>
        <v>1</v>
      </c>
      <c r="I959" s="2"/>
      <c r="J959" s="21" t="s">
        <v>9407</v>
      </c>
      <c r="K959" s="2" t="str">
        <f t="shared" si="89"/>
        <v>S94</v>
      </c>
      <c r="L959" s="2" t="str">
        <f t="shared" si="85"/>
        <v>S94 - Activities of membership organisations</v>
      </c>
      <c r="M959" s="2" t="s">
        <v>358</v>
      </c>
      <c r="N959" s="2" t="s">
        <v>359</v>
      </c>
      <c r="O959" s="2" t="s">
        <v>2286</v>
      </c>
      <c r="P959" s="2"/>
      <c r="Q959" s="2"/>
      <c r="R959" s="2"/>
      <c r="S959" s="15">
        <f t="shared" si="86"/>
        <v>41827</v>
      </c>
      <c r="T959" s="15" t="str">
        <f t="shared" si="87"/>
        <v/>
      </c>
      <c r="U959" s="15" t="str">
        <f t="shared" si="88"/>
        <v/>
      </c>
      <c r="V959" s="2"/>
    </row>
    <row r="960" spans="1:22">
      <c r="A960" s="2" t="s">
        <v>9409</v>
      </c>
      <c r="B960" s="2" t="s">
        <v>6075</v>
      </c>
      <c r="C960" s="2"/>
      <c r="D960" s="2" t="s">
        <v>2286</v>
      </c>
      <c r="E960" s="15">
        <v>41827</v>
      </c>
      <c r="F960" s="2"/>
      <c r="G960" s="2"/>
      <c r="H960" s="2">
        <f t="shared" si="84"/>
        <v>1</v>
      </c>
      <c r="I960" s="2"/>
      <c r="J960" s="22" t="s">
        <v>9408</v>
      </c>
      <c r="K960" s="2" t="str">
        <f t="shared" si="89"/>
        <v>S941</v>
      </c>
      <c r="L960" s="2" t="str">
        <f t="shared" si="85"/>
        <v>S94.1 - Activities of business, employers and professional membership organisations</v>
      </c>
      <c r="M960" s="2" t="s">
        <v>358</v>
      </c>
      <c r="N960" s="2" t="s">
        <v>359</v>
      </c>
      <c r="O960" s="2" t="s">
        <v>2286</v>
      </c>
      <c r="P960" s="2"/>
      <c r="Q960" s="2"/>
      <c r="R960" s="2"/>
      <c r="S960" s="15">
        <f t="shared" si="86"/>
        <v>41827</v>
      </c>
      <c r="T960" s="15" t="str">
        <f t="shared" si="87"/>
        <v/>
      </c>
      <c r="U960" s="15" t="str">
        <f t="shared" si="88"/>
        <v/>
      </c>
      <c r="V960" s="2"/>
    </row>
    <row r="961" spans="1:22">
      <c r="A961" s="2" t="s">
        <v>9410</v>
      </c>
      <c r="B961" s="2" t="s">
        <v>6076</v>
      </c>
      <c r="C961" s="2"/>
      <c r="D961" s="2" t="s">
        <v>2286</v>
      </c>
      <c r="E961" s="15">
        <v>41827</v>
      </c>
      <c r="F961" s="2"/>
      <c r="G961" s="2"/>
      <c r="H961" s="2">
        <f t="shared" si="84"/>
        <v>1</v>
      </c>
      <c r="I961" s="2"/>
      <c r="J961" s="100" t="s">
        <v>9409</v>
      </c>
      <c r="K961" s="2" t="str">
        <f t="shared" si="89"/>
        <v>S9411</v>
      </c>
      <c r="L961" s="2" t="str">
        <f t="shared" si="85"/>
        <v>S94.1.1 - Activities of business and employers membership organisations</v>
      </c>
      <c r="M961" s="2"/>
      <c r="N961" s="2" t="s">
        <v>359</v>
      </c>
      <c r="O961" s="2" t="s">
        <v>2286</v>
      </c>
      <c r="P961" s="2"/>
      <c r="Q961" s="2"/>
      <c r="R961" s="2"/>
      <c r="S961" s="15">
        <f t="shared" si="86"/>
        <v>41827</v>
      </c>
      <c r="T961" s="15" t="str">
        <f t="shared" si="87"/>
        <v/>
      </c>
      <c r="U961" s="15" t="str">
        <f t="shared" si="88"/>
        <v/>
      </c>
      <c r="V961" s="2"/>
    </row>
    <row r="962" spans="1:22">
      <c r="A962" s="2" t="s">
        <v>9411</v>
      </c>
      <c r="B962" s="2" t="s">
        <v>6077</v>
      </c>
      <c r="C962" s="2"/>
      <c r="D962" s="2" t="s">
        <v>2286</v>
      </c>
      <c r="E962" s="15">
        <v>41827</v>
      </c>
      <c r="F962" s="2"/>
      <c r="G962" s="2"/>
      <c r="H962" s="2">
        <f t="shared" si="84"/>
        <v>1</v>
      </c>
      <c r="I962" s="2"/>
      <c r="J962" s="100" t="s">
        <v>9410</v>
      </c>
      <c r="K962" s="2" t="str">
        <f t="shared" si="89"/>
        <v>S9412</v>
      </c>
      <c r="L962" s="2" t="str">
        <f t="shared" si="85"/>
        <v>S94.1.2 - Activities of professional membership organisations</v>
      </c>
      <c r="M962" s="2"/>
      <c r="N962" s="2" t="s">
        <v>359</v>
      </c>
      <c r="O962" s="2" t="s">
        <v>2286</v>
      </c>
      <c r="P962" s="2"/>
      <c r="Q962" s="2"/>
      <c r="R962" s="2"/>
      <c r="S962" s="15">
        <f t="shared" si="86"/>
        <v>41827</v>
      </c>
      <c r="T962" s="15" t="str">
        <f t="shared" si="87"/>
        <v/>
      </c>
      <c r="U962" s="15" t="str">
        <f t="shared" si="88"/>
        <v/>
      </c>
      <c r="V962" s="2"/>
    </row>
    <row r="963" spans="1:22">
      <c r="A963" s="2" t="s">
        <v>9412</v>
      </c>
      <c r="B963" s="2" t="s">
        <v>6078</v>
      </c>
      <c r="C963" s="2"/>
      <c r="D963" s="2" t="s">
        <v>2286</v>
      </c>
      <c r="E963" s="15">
        <v>41827</v>
      </c>
      <c r="F963" s="2"/>
      <c r="G963" s="2"/>
      <c r="H963" s="2">
        <f t="shared" ref="H963:H998" si="90">COUNTIF(J:J,A963)</f>
        <v>1</v>
      </c>
      <c r="I963" s="2"/>
      <c r="J963" s="22" t="s">
        <v>9411</v>
      </c>
      <c r="K963" s="2" t="str">
        <f t="shared" si="89"/>
        <v>S942</v>
      </c>
      <c r="L963" s="2" t="str">
        <f t="shared" si="85"/>
        <v>S94.2 - Activities of trade unions</v>
      </c>
      <c r="M963" s="2" t="s">
        <v>358</v>
      </c>
      <c r="N963" s="2" t="s">
        <v>359</v>
      </c>
      <c r="O963" s="2" t="s">
        <v>2286</v>
      </c>
      <c r="P963" s="2"/>
      <c r="Q963" s="2"/>
      <c r="R963" s="2"/>
      <c r="S963" s="15">
        <f t="shared" si="86"/>
        <v>41827</v>
      </c>
      <c r="T963" s="15" t="str">
        <f t="shared" si="87"/>
        <v/>
      </c>
      <c r="U963" s="15" t="str">
        <f t="shared" si="88"/>
        <v/>
      </c>
      <c r="V963" s="2"/>
    </row>
    <row r="964" spans="1:22">
      <c r="A964" s="2" t="s">
        <v>9413</v>
      </c>
      <c r="B964" s="2" t="s">
        <v>6079</v>
      </c>
      <c r="C964" s="2"/>
      <c r="D964" s="2" t="s">
        <v>2286</v>
      </c>
      <c r="E964" s="15">
        <v>41827</v>
      </c>
      <c r="F964" s="2"/>
      <c r="G964" s="2"/>
      <c r="H964" s="2">
        <f t="shared" si="90"/>
        <v>1</v>
      </c>
      <c r="I964" s="2"/>
      <c r="J964" s="100" t="s">
        <v>9412</v>
      </c>
      <c r="K964" s="2" t="str">
        <f t="shared" si="89"/>
        <v>S9420</v>
      </c>
      <c r="L964" s="2" t="str">
        <f t="shared" ref="L964:L999" si="91">J964</f>
        <v>S94.2.0 - Activities of trade unions</v>
      </c>
      <c r="M964" s="2"/>
      <c r="N964" s="2" t="s">
        <v>359</v>
      </c>
      <c r="O964" s="2" t="s">
        <v>2286</v>
      </c>
      <c r="P964" s="2"/>
      <c r="Q964" s="2"/>
      <c r="R964" s="2"/>
      <c r="S964" s="15">
        <f t="shared" ref="S964:S999" si="92">VLOOKUP(J964,A:G,5,FALSE)</f>
        <v>41827</v>
      </c>
      <c r="T964" s="15" t="str">
        <f t="shared" ref="T964:T999" si="93">IF(VLOOKUP(J964,A:G,6,FALSE)=0,"",VLOOKUP(J964,A:G,6,FALSE))</f>
        <v/>
      </c>
      <c r="U964" s="15" t="str">
        <f t="shared" ref="U964:U999" si="94">IF(VLOOKUP(J964,A:G,7,FALSE)=0,"",VLOOKUP(J964,A:G,7,FALSE))</f>
        <v/>
      </c>
      <c r="V964" s="2"/>
    </row>
    <row r="965" spans="1:22">
      <c r="A965" s="2" t="s">
        <v>9414</v>
      </c>
      <c r="B965" s="2" t="s">
        <v>6080</v>
      </c>
      <c r="C965" s="2"/>
      <c r="D965" s="2" t="s">
        <v>2286</v>
      </c>
      <c r="E965" s="15">
        <v>41827</v>
      </c>
      <c r="F965" s="2"/>
      <c r="G965" s="2"/>
      <c r="H965" s="2">
        <f t="shared" si="90"/>
        <v>1</v>
      </c>
      <c r="I965" s="2"/>
      <c r="J965" s="22" t="s">
        <v>9413</v>
      </c>
      <c r="K965" s="2" t="str">
        <f t="shared" ref="K965:K999" si="95">VLOOKUP(J965,$A$2:$B$1100,2,0)</f>
        <v>S949</v>
      </c>
      <c r="L965" s="2" t="str">
        <f t="shared" si="91"/>
        <v>S94.9 - Activities of other membership organisations</v>
      </c>
      <c r="M965" s="2" t="s">
        <v>358</v>
      </c>
      <c r="N965" s="2" t="s">
        <v>359</v>
      </c>
      <c r="O965" s="2" t="s">
        <v>2286</v>
      </c>
      <c r="P965" s="2"/>
      <c r="Q965" s="2"/>
      <c r="R965" s="2"/>
      <c r="S965" s="15">
        <f t="shared" si="92"/>
        <v>41827</v>
      </c>
      <c r="T965" s="15" t="str">
        <f t="shared" si="93"/>
        <v/>
      </c>
      <c r="U965" s="15" t="str">
        <f t="shared" si="94"/>
        <v/>
      </c>
      <c r="V965" s="2"/>
    </row>
    <row r="966" spans="1:22">
      <c r="A966" s="2" t="s">
        <v>9415</v>
      </c>
      <c r="B966" s="2" t="s">
        <v>6081</v>
      </c>
      <c r="C966" s="2"/>
      <c r="D966" s="2" t="s">
        <v>2286</v>
      </c>
      <c r="E966" s="15">
        <v>41827</v>
      </c>
      <c r="F966" s="2"/>
      <c r="G966" s="2"/>
      <c r="H966" s="2">
        <f t="shared" si="90"/>
        <v>1</v>
      </c>
      <c r="I966" s="2"/>
      <c r="J966" s="100" t="s">
        <v>9414</v>
      </c>
      <c r="K966" s="2" t="str">
        <f t="shared" si="95"/>
        <v>S9491</v>
      </c>
      <c r="L966" s="2" t="str">
        <f t="shared" si="91"/>
        <v>S94.9.1 - Activities of religious organisations</v>
      </c>
      <c r="M966" s="2"/>
      <c r="N966" s="2" t="s">
        <v>359</v>
      </c>
      <c r="O966" s="2" t="s">
        <v>2286</v>
      </c>
      <c r="P966" s="2"/>
      <c r="Q966" s="2"/>
      <c r="R966" s="2"/>
      <c r="S966" s="15">
        <f t="shared" si="92"/>
        <v>41827</v>
      </c>
      <c r="T966" s="15" t="str">
        <f t="shared" si="93"/>
        <v/>
      </c>
      <c r="U966" s="15" t="str">
        <f t="shared" si="94"/>
        <v/>
      </c>
      <c r="V966" s="2"/>
    </row>
    <row r="967" spans="1:22">
      <c r="A967" s="2" t="s">
        <v>9416</v>
      </c>
      <c r="B967" s="2" t="s">
        <v>6082</v>
      </c>
      <c r="C967" s="2"/>
      <c r="D967" s="2" t="s">
        <v>2286</v>
      </c>
      <c r="E967" s="15">
        <v>41827</v>
      </c>
      <c r="F967" s="2"/>
      <c r="G967" s="2"/>
      <c r="H967" s="2">
        <f t="shared" si="90"/>
        <v>1</v>
      </c>
      <c r="I967" s="2"/>
      <c r="J967" s="100" t="s">
        <v>9415</v>
      </c>
      <c r="K967" s="2" t="str">
        <f t="shared" si="95"/>
        <v>S9492</v>
      </c>
      <c r="L967" s="2" t="str">
        <f t="shared" si="91"/>
        <v>S94.9.2 - Activities of political organisations</v>
      </c>
      <c r="M967" s="2"/>
      <c r="N967" s="2" t="s">
        <v>359</v>
      </c>
      <c r="O967" s="2" t="s">
        <v>2286</v>
      </c>
      <c r="P967" s="2"/>
      <c r="Q967" s="2"/>
      <c r="R967" s="2"/>
      <c r="S967" s="15">
        <f t="shared" si="92"/>
        <v>41827</v>
      </c>
      <c r="T967" s="15" t="str">
        <f t="shared" si="93"/>
        <v/>
      </c>
      <c r="U967" s="15" t="str">
        <f t="shared" si="94"/>
        <v/>
      </c>
      <c r="V967" s="2"/>
    </row>
    <row r="968" spans="1:22">
      <c r="A968" s="2" t="s">
        <v>9417</v>
      </c>
      <c r="B968" s="2" t="s">
        <v>6083</v>
      </c>
      <c r="C968" s="2"/>
      <c r="D968" s="2" t="s">
        <v>2286</v>
      </c>
      <c r="E968" s="15">
        <v>41827</v>
      </c>
      <c r="F968" s="2"/>
      <c r="G968" s="2"/>
      <c r="H968" s="2">
        <f t="shared" si="90"/>
        <v>1</v>
      </c>
      <c r="I968" s="2"/>
      <c r="J968" s="100" t="s">
        <v>9416</v>
      </c>
      <c r="K968" s="2" t="str">
        <f t="shared" si="95"/>
        <v>S9499</v>
      </c>
      <c r="L968" s="2" t="str">
        <f t="shared" si="91"/>
        <v>S94.9.9 - Activities of other membership organisations n.e.c.</v>
      </c>
      <c r="M968" s="2"/>
      <c r="N968" s="2" t="s">
        <v>359</v>
      </c>
      <c r="O968" s="2" t="s">
        <v>2286</v>
      </c>
      <c r="P968" s="2"/>
      <c r="Q968" s="2"/>
      <c r="R968" s="2"/>
      <c r="S968" s="15">
        <f t="shared" si="92"/>
        <v>41827</v>
      </c>
      <c r="T968" s="15" t="str">
        <f t="shared" si="93"/>
        <v/>
      </c>
      <c r="U968" s="15" t="str">
        <f t="shared" si="94"/>
        <v/>
      </c>
      <c r="V968" s="2"/>
    </row>
    <row r="969" spans="1:22">
      <c r="A969" s="2" t="s">
        <v>9418</v>
      </c>
      <c r="B969" s="2" t="s">
        <v>6084</v>
      </c>
      <c r="C969" s="2"/>
      <c r="D969" s="2" t="s">
        <v>2286</v>
      </c>
      <c r="E969" s="15">
        <v>41827</v>
      </c>
      <c r="F969" s="2"/>
      <c r="G969" s="2"/>
      <c r="H969" s="2">
        <f t="shared" si="90"/>
        <v>1</v>
      </c>
      <c r="I969" s="2"/>
      <c r="J969" s="21" t="s">
        <v>9417</v>
      </c>
      <c r="K969" s="2" t="str">
        <f t="shared" si="95"/>
        <v>S95</v>
      </c>
      <c r="L969" s="2" t="str">
        <f t="shared" si="91"/>
        <v>S95 - Repair of computers and personal and household goods</v>
      </c>
      <c r="M969" s="2" t="s">
        <v>358</v>
      </c>
      <c r="N969" s="2" t="s">
        <v>359</v>
      </c>
      <c r="O969" s="2" t="s">
        <v>2286</v>
      </c>
      <c r="P969" s="2"/>
      <c r="Q969" s="2"/>
      <c r="R969" s="2"/>
      <c r="S969" s="15">
        <f t="shared" si="92"/>
        <v>41827</v>
      </c>
      <c r="T969" s="15" t="str">
        <f t="shared" si="93"/>
        <v/>
      </c>
      <c r="U969" s="15" t="str">
        <f t="shared" si="94"/>
        <v/>
      </c>
      <c r="V969" s="2"/>
    </row>
    <row r="970" spans="1:22">
      <c r="A970" s="2" t="s">
        <v>9419</v>
      </c>
      <c r="B970" s="2" t="s">
        <v>6085</v>
      </c>
      <c r="C970" s="2"/>
      <c r="D970" s="2" t="s">
        <v>2286</v>
      </c>
      <c r="E970" s="15">
        <v>41827</v>
      </c>
      <c r="F970" s="2"/>
      <c r="G970" s="2"/>
      <c r="H970" s="2">
        <f t="shared" si="90"/>
        <v>1</v>
      </c>
      <c r="I970" s="2"/>
      <c r="J970" s="22" t="s">
        <v>9418</v>
      </c>
      <c r="K970" s="2" t="str">
        <f t="shared" si="95"/>
        <v>S951</v>
      </c>
      <c r="L970" s="2" t="str">
        <f t="shared" si="91"/>
        <v>S95.1 - Repair of computers and communication equipment</v>
      </c>
      <c r="M970" s="2" t="s">
        <v>358</v>
      </c>
      <c r="N970" s="2" t="s">
        <v>359</v>
      </c>
      <c r="O970" s="2" t="s">
        <v>2286</v>
      </c>
      <c r="P970" s="2"/>
      <c r="Q970" s="2"/>
      <c r="R970" s="2"/>
      <c r="S970" s="15">
        <f t="shared" si="92"/>
        <v>41827</v>
      </c>
      <c r="T970" s="15" t="str">
        <f t="shared" si="93"/>
        <v/>
      </c>
      <c r="U970" s="15" t="str">
        <f t="shared" si="94"/>
        <v/>
      </c>
      <c r="V970" s="2"/>
    </row>
    <row r="971" spans="1:22">
      <c r="A971" s="2" t="s">
        <v>9420</v>
      </c>
      <c r="B971" s="2" t="s">
        <v>6086</v>
      </c>
      <c r="C971" s="2"/>
      <c r="D971" s="2" t="s">
        <v>2286</v>
      </c>
      <c r="E971" s="15">
        <v>41827</v>
      </c>
      <c r="F971" s="2"/>
      <c r="G971" s="2"/>
      <c r="H971" s="2">
        <f t="shared" si="90"/>
        <v>1</v>
      </c>
      <c r="I971" s="2"/>
      <c r="J971" s="100" t="s">
        <v>9419</v>
      </c>
      <c r="K971" s="2" t="str">
        <f t="shared" si="95"/>
        <v>S9511</v>
      </c>
      <c r="L971" s="2" t="str">
        <f t="shared" si="91"/>
        <v>S95.1.1 - Repair of computers and peripheral equipment</v>
      </c>
      <c r="M971" s="2"/>
      <c r="N971" s="2" t="s">
        <v>359</v>
      </c>
      <c r="O971" s="2" t="s">
        <v>2286</v>
      </c>
      <c r="P971" s="2"/>
      <c r="Q971" s="2"/>
      <c r="R971" s="2"/>
      <c r="S971" s="15">
        <f t="shared" si="92"/>
        <v>41827</v>
      </c>
      <c r="T971" s="15" t="str">
        <f t="shared" si="93"/>
        <v/>
      </c>
      <c r="U971" s="15" t="str">
        <f t="shared" si="94"/>
        <v/>
      </c>
      <c r="V971" s="2"/>
    </row>
    <row r="972" spans="1:22">
      <c r="A972" s="2" t="s">
        <v>9421</v>
      </c>
      <c r="B972" s="2" t="s">
        <v>6087</v>
      </c>
      <c r="C972" s="2"/>
      <c r="D972" s="2" t="s">
        <v>2286</v>
      </c>
      <c r="E972" s="15">
        <v>41827</v>
      </c>
      <c r="F972" s="2"/>
      <c r="G972" s="2"/>
      <c r="H972" s="2">
        <f t="shared" si="90"/>
        <v>1</v>
      </c>
      <c r="I972" s="2"/>
      <c r="J972" s="100" t="s">
        <v>9420</v>
      </c>
      <c r="K972" s="2" t="str">
        <f t="shared" si="95"/>
        <v>S9512</v>
      </c>
      <c r="L972" s="2" t="str">
        <f t="shared" si="91"/>
        <v>S95.1.2 - Repair of communication equipment</v>
      </c>
      <c r="M972" s="2"/>
      <c r="N972" s="2" t="s">
        <v>359</v>
      </c>
      <c r="O972" s="2" t="s">
        <v>2286</v>
      </c>
      <c r="P972" s="2"/>
      <c r="Q972" s="2"/>
      <c r="R972" s="2"/>
      <c r="S972" s="15">
        <f t="shared" si="92"/>
        <v>41827</v>
      </c>
      <c r="T972" s="15" t="str">
        <f t="shared" si="93"/>
        <v/>
      </c>
      <c r="U972" s="15" t="str">
        <f t="shared" si="94"/>
        <v/>
      </c>
      <c r="V972" s="2"/>
    </row>
    <row r="973" spans="1:22">
      <c r="A973" s="2" t="s">
        <v>9422</v>
      </c>
      <c r="B973" s="2" t="s">
        <v>6088</v>
      </c>
      <c r="C973" s="2"/>
      <c r="D973" s="2" t="s">
        <v>2286</v>
      </c>
      <c r="E973" s="15">
        <v>41827</v>
      </c>
      <c r="F973" s="2"/>
      <c r="G973" s="2"/>
      <c r="H973" s="2">
        <f t="shared" si="90"/>
        <v>1</v>
      </c>
      <c r="I973" s="2"/>
      <c r="J973" s="22" t="s">
        <v>9421</v>
      </c>
      <c r="K973" s="2" t="str">
        <f t="shared" si="95"/>
        <v>S952</v>
      </c>
      <c r="L973" s="2" t="str">
        <f t="shared" si="91"/>
        <v>S95.2 - Repair of personal and household goods</v>
      </c>
      <c r="M973" s="2" t="s">
        <v>358</v>
      </c>
      <c r="N973" s="2" t="s">
        <v>359</v>
      </c>
      <c r="O973" s="2" t="s">
        <v>2286</v>
      </c>
      <c r="P973" s="2"/>
      <c r="Q973" s="2"/>
      <c r="R973" s="2"/>
      <c r="S973" s="15">
        <f t="shared" si="92"/>
        <v>41827</v>
      </c>
      <c r="T973" s="15" t="str">
        <f t="shared" si="93"/>
        <v/>
      </c>
      <c r="U973" s="15" t="str">
        <f t="shared" si="94"/>
        <v/>
      </c>
      <c r="V973" s="2"/>
    </row>
    <row r="974" spans="1:22">
      <c r="A974" s="2" t="s">
        <v>9423</v>
      </c>
      <c r="B974" s="2" t="s">
        <v>6089</v>
      </c>
      <c r="C974" s="2"/>
      <c r="D974" s="2" t="s">
        <v>2286</v>
      </c>
      <c r="E974" s="15">
        <v>41827</v>
      </c>
      <c r="F974" s="2"/>
      <c r="G974" s="2"/>
      <c r="H974" s="2">
        <f t="shared" si="90"/>
        <v>1</v>
      </c>
      <c r="I974" s="2"/>
      <c r="J974" s="100" t="s">
        <v>9422</v>
      </c>
      <c r="K974" s="2" t="str">
        <f t="shared" si="95"/>
        <v>S9521</v>
      </c>
      <c r="L974" s="2" t="str">
        <f t="shared" si="91"/>
        <v>S95.2.1 - Repair of consumer electronics</v>
      </c>
      <c r="M974" s="2"/>
      <c r="N974" s="2" t="s">
        <v>359</v>
      </c>
      <c r="O974" s="2" t="s">
        <v>2286</v>
      </c>
      <c r="P974" s="2"/>
      <c r="Q974" s="2"/>
      <c r="R974" s="2"/>
      <c r="S974" s="15">
        <f t="shared" si="92"/>
        <v>41827</v>
      </c>
      <c r="T974" s="15" t="str">
        <f t="shared" si="93"/>
        <v/>
      </c>
      <c r="U974" s="15" t="str">
        <f t="shared" si="94"/>
        <v/>
      </c>
      <c r="V974" s="2"/>
    </row>
    <row r="975" spans="1:22">
      <c r="A975" s="2" t="s">
        <v>9424</v>
      </c>
      <c r="B975" s="2" t="s">
        <v>6090</v>
      </c>
      <c r="C975" s="2"/>
      <c r="D975" s="2" t="s">
        <v>2286</v>
      </c>
      <c r="E975" s="15">
        <v>41827</v>
      </c>
      <c r="F975" s="2"/>
      <c r="G975" s="2"/>
      <c r="H975" s="2">
        <f t="shared" si="90"/>
        <v>1</v>
      </c>
      <c r="I975" s="2"/>
      <c r="J975" s="100" t="s">
        <v>9423</v>
      </c>
      <c r="K975" s="2" t="str">
        <f t="shared" si="95"/>
        <v>S9522</v>
      </c>
      <c r="L975" s="2" t="str">
        <f t="shared" si="91"/>
        <v>S95.2.2 - Repair of household appliances and home and garden equipment</v>
      </c>
      <c r="M975" s="2"/>
      <c r="N975" s="2" t="s">
        <v>359</v>
      </c>
      <c r="O975" s="2" t="s">
        <v>2286</v>
      </c>
      <c r="P975" s="2"/>
      <c r="Q975" s="2"/>
      <c r="R975" s="2"/>
      <c r="S975" s="15">
        <f t="shared" si="92"/>
        <v>41827</v>
      </c>
      <c r="T975" s="15" t="str">
        <f t="shared" si="93"/>
        <v/>
      </c>
      <c r="U975" s="15" t="str">
        <f t="shared" si="94"/>
        <v/>
      </c>
      <c r="V975" s="2"/>
    </row>
    <row r="976" spans="1:22">
      <c r="A976" s="2" t="s">
        <v>9425</v>
      </c>
      <c r="B976" s="2" t="s">
        <v>6091</v>
      </c>
      <c r="C976" s="2"/>
      <c r="D976" s="2" t="s">
        <v>2286</v>
      </c>
      <c r="E976" s="15">
        <v>41827</v>
      </c>
      <c r="F976" s="2"/>
      <c r="G976" s="2"/>
      <c r="H976" s="2">
        <f t="shared" si="90"/>
        <v>1</v>
      </c>
      <c r="I976" s="2"/>
      <c r="J976" s="100" t="s">
        <v>9424</v>
      </c>
      <c r="K976" s="2" t="str">
        <f t="shared" si="95"/>
        <v>S9523</v>
      </c>
      <c r="L976" s="2" t="str">
        <f t="shared" si="91"/>
        <v>S95.2.3 - Repair of footwear and leather goods</v>
      </c>
      <c r="M976" s="2"/>
      <c r="N976" s="2" t="s">
        <v>359</v>
      </c>
      <c r="O976" s="2" t="s">
        <v>2286</v>
      </c>
      <c r="P976" s="2"/>
      <c r="Q976" s="2"/>
      <c r="R976" s="2"/>
      <c r="S976" s="15">
        <f t="shared" si="92"/>
        <v>41827</v>
      </c>
      <c r="T976" s="15" t="str">
        <f t="shared" si="93"/>
        <v/>
      </c>
      <c r="U976" s="15" t="str">
        <f t="shared" si="94"/>
        <v/>
      </c>
      <c r="V976" s="2"/>
    </row>
    <row r="977" spans="1:22">
      <c r="A977" s="2" t="s">
        <v>9426</v>
      </c>
      <c r="B977" s="2" t="s">
        <v>6092</v>
      </c>
      <c r="C977" s="2"/>
      <c r="D977" s="2" t="s">
        <v>2286</v>
      </c>
      <c r="E977" s="15">
        <v>41827</v>
      </c>
      <c r="F977" s="2"/>
      <c r="G977" s="2"/>
      <c r="H977" s="2">
        <f t="shared" si="90"/>
        <v>1</v>
      </c>
      <c r="I977" s="2"/>
      <c r="J977" s="100" t="s">
        <v>9425</v>
      </c>
      <c r="K977" s="2" t="str">
        <f t="shared" si="95"/>
        <v>S9524</v>
      </c>
      <c r="L977" s="2" t="str">
        <f t="shared" si="91"/>
        <v>S95.2.4 - Repair of furniture and home furnishings</v>
      </c>
      <c r="M977" s="2"/>
      <c r="N977" s="2" t="s">
        <v>359</v>
      </c>
      <c r="O977" s="2" t="s">
        <v>2286</v>
      </c>
      <c r="P977" s="2"/>
      <c r="Q977" s="2"/>
      <c r="R977" s="2"/>
      <c r="S977" s="15">
        <f t="shared" si="92"/>
        <v>41827</v>
      </c>
      <c r="T977" s="15" t="str">
        <f t="shared" si="93"/>
        <v/>
      </c>
      <c r="U977" s="15" t="str">
        <f t="shared" si="94"/>
        <v/>
      </c>
      <c r="V977" s="2"/>
    </row>
    <row r="978" spans="1:22">
      <c r="A978" s="2" t="s">
        <v>9427</v>
      </c>
      <c r="B978" s="2" t="s">
        <v>6093</v>
      </c>
      <c r="C978" s="2"/>
      <c r="D978" s="2" t="s">
        <v>2286</v>
      </c>
      <c r="E978" s="15">
        <v>41827</v>
      </c>
      <c r="F978" s="2"/>
      <c r="G978" s="2"/>
      <c r="H978" s="2">
        <f t="shared" si="90"/>
        <v>1</v>
      </c>
      <c r="I978" s="2"/>
      <c r="J978" s="100" t="s">
        <v>9426</v>
      </c>
      <c r="K978" s="2" t="str">
        <f t="shared" si="95"/>
        <v>S9525</v>
      </c>
      <c r="L978" s="2" t="str">
        <f t="shared" si="91"/>
        <v>S95.2.5 - Repair of watches, clocks and jewellery</v>
      </c>
      <c r="M978" s="2"/>
      <c r="N978" s="2" t="s">
        <v>359</v>
      </c>
      <c r="O978" s="2" t="s">
        <v>2286</v>
      </c>
      <c r="P978" s="2"/>
      <c r="Q978" s="2"/>
      <c r="R978" s="2"/>
      <c r="S978" s="15">
        <f t="shared" si="92"/>
        <v>41827</v>
      </c>
      <c r="T978" s="15" t="str">
        <f t="shared" si="93"/>
        <v/>
      </c>
      <c r="U978" s="15" t="str">
        <f t="shared" si="94"/>
        <v/>
      </c>
      <c r="V978" s="2"/>
    </row>
    <row r="979" spans="1:22">
      <c r="A979" s="2" t="s">
        <v>9428</v>
      </c>
      <c r="B979" s="2" t="s">
        <v>6094</v>
      </c>
      <c r="C979" s="2"/>
      <c r="D979" s="2" t="s">
        <v>2286</v>
      </c>
      <c r="E979" s="15">
        <v>41827</v>
      </c>
      <c r="F979" s="2"/>
      <c r="G979" s="2"/>
      <c r="H979" s="2">
        <f t="shared" si="90"/>
        <v>1</v>
      </c>
      <c r="I979" s="2"/>
      <c r="J979" s="100" t="s">
        <v>9427</v>
      </c>
      <c r="K979" s="2" t="str">
        <f t="shared" si="95"/>
        <v>S9529</v>
      </c>
      <c r="L979" s="2" t="str">
        <f t="shared" si="91"/>
        <v>S95.2.9 - Repair of other personal and household goods</v>
      </c>
      <c r="M979" s="2"/>
      <c r="N979" s="2" t="s">
        <v>359</v>
      </c>
      <c r="O979" s="2" t="s">
        <v>2286</v>
      </c>
      <c r="P979" s="2"/>
      <c r="Q979" s="2"/>
      <c r="R979" s="2"/>
      <c r="S979" s="15">
        <f t="shared" si="92"/>
        <v>41827</v>
      </c>
      <c r="T979" s="15" t="str">
        <f t="shared" si="93"/>
        <v/>
      </c>
      <c r="U979" s="15" t="str">
        <f t="shared" si="94"/>
        <v/>
      </c>
      <c r="V979" s="2"/>
    </row>
    <row r="980" spans="1:22">
      <c r="A980" s="2" t="s">
        <v>9429</v>
      </c>
      <c r="B980" s="2" t="s">
        <v>6095</v>
      </c>
      <c r="C980" s="2"/>
      <c r="D980" s="2" t="s">
        <v>2286</v>
      </c>
      <c r="E980" s="15">
        <v>41827</v>
      </c>
      <c r="F980" s="2"/>
      <c r="G980" s="2"/>
      <c r="H980" s="2">
        <f t="shared" si="90"/>
        <v>1</v>
      </c>
      <c r="I980" s="2"/>
      <c r="J980" s="21" t="s">
        <v>9428</v>
      </c>
      <c r="K980" s="2" t="str">
        <f t="shared" si="95"/>
        <v>S96</v>
      </c>
      <c r="L980" s="2" t="str">
        <f t="shared" si="91"/>
        <v>S96 - Other personal service activities</v>
      </c>
      <c r="M980" s="2" t="s">
        <v>358</v>
      </c>
      <c r="N980" s="2" t="s">
        <v>359</v>
      </c>
      <c r="O980" s="2" t="s">
        <v>2286</v>
      </c>
      <c r="P980" s="2"/>
      <c r="Q980" s="2"/>
      <c r="R980" s="2"/>
      <c r="S980" s="15">
        <f t="shared" si="92"/>
        <v>41827</v>
      </c>
      <c r="T980" s="15" t="str">
        <f t="shared" si="93"/>
        <v/>
      </c>
      <c r="U980" s="15" t="str">
        <f t="shared" si="94"/>
        <v/>
      </c>
      <c r="V980" s="2"/>
    </row>
    <row r="981" spans="1:22">
      <c r="A981" s="2" t="s">
        <v>9430</v>
      </c>
      <c r="B981" s="2" t="s">
        <v>6096</v>
      </c>
      <c r="C981" s="2"/>
      <c r="D981" s="2" t="s">
        <v>2286</v>
      </c>
      <c r="E981" s="15">
        <v>41827</v>
      </c>
      <c r="F981" s="2"/>
      <c r="G981" s="2"/>
      <c r="H981" s="2">
        <f t="shared" si="90"/>
        <v>1</v>
      </c>
      <c r="I981" s="2"/>
      <c r="J981" s="22" t="s">
        <v>9429</v>
      </c>
      <c r="K981" s="2" t="str">
        <f t="shared" si="95"/>
        <v>S960</v>
      </c>
      <c r="L981" s="2" t="str">
        <f t="shared" si="91"/>
        <v>S96.0 - Other personal service activities</v>
      </c>
      <c r="M981" s="2" t="s">
        <v>358</v>
      </c>
      <c r="N981" s="2" t="s">
        <v>359</v>
      </c>
      <c r="O981" s="2" t="s">
        <v>2286</v>
      </c>
      <c r="P981" s="2"/>
      <c r="Q981" s="2"/>
      <c r="R981" s="2"/>
      <c r="S981" s="15">
        <f t="shared" si="92"/>
        <v>41827</v>
      </c>
      <c r="T981" s="15" t="str">
        <f t="shared" si="93"/>
        <v/>
      </c>
      <c r="U981" s="15" t="str">
        <f t="shared" si="94"/>
        <v/>
      </c>
      <c r="V981" s="2"/>
    </row>
    <row r="982" spans="1:22">
      <c r="A982" s="2" t="s">
        <v>9431</v>
      </c>
      <c r="B982" s="2" t="s">
        <v>6097</v>
      </c>
      <c r="C982" s="2"/>
      <c r="D982" s="2" t="s">
        <v>2286</v>
      </c>
      <c r="E982" s="15">
        <v>41827</v>
      </c>
      <c r="F982" s="2"/>
      <c r="G982" s="2"/>
      <c r="H982" s="2">
        <f t="shared" si="90"/>
        <v>1</v>
      </c>
      <c r="I982" s="2"/>
      <c r="J982" s="100" t="s">
        <v>9430</v>
      </c>
      <c r="K982" s="2" t="str">
        <f t="shared" si="95"/>
        <v>S9601</v>
      </c>
      <c r="L982" s="2" t="str">
        <f t="shared" si="91"/>
        <v>S96.0.1 - Washing and (dry-)cleaning of textile and fur products</v>
      </c>
      <c r="M982" s="2"/>
      <c r="N982" s="2" t="s">
        <v>359</v>
      </c>
      <c r="O982" s="2" t="s">
        <v>2286</v>
      </c>
      <c r="P982" s="2"/>
      <c r="Q982" s="2"/>
      <c r="R982" s="2"/>
      <c r="S982" s="15">
        <f t="shared" si="92"/>
        <v>41827</v>
      </c>
      <c r="T982" s="15" t="str">
        <f t="shared" si="93"/>
        <v/>
      </c>
      <c r="U982" s="15" t="str">
        <f t="shared" si="94"/>
        <v/>
      </c>
      <c r="V982" s="2"/>
    </row>
    <row r="983" spans="1:22">
      <c r="A983" s="2" t="s">
        <v>9432</v>
      </c>
      <c r="B983" s="2" t="s">
        <v>6098</v>
      </c>
      <c r="C983" s="2"/>
      <c r="D983" s="2" t="s">
        <v>2286</v>
      </c>
      <c r="E983" s="15">
        <v>41827</v>
      </c>
      <c r="F983" s="2"/>
      <c r="G983" s="2"/>
      <c r="H983" s="2">
        <f t="shared" si="90"/>
        <v>1</v>
      </c>
      <c r="I983" s="2"/>
      <c r="J983" s="100" t="s">
        <v>9431</v>
      </c>
      <c r="K983" s="2" t="str">
        <f t="shared" si="95"/>
        <v>S9602</v>
      </c>
      <c r="L983" s="2" t="str">
        <f t="shared" si="91"/>
        <v>S96.0.2 - Hairdressing and other beauty treatment</v>
      </c>
      <c r="M983" s="2"/>
      <c r="N983" s="2" t="s">
        <v>359</v>
      </c>
      <c r="O983" s="2" t="s">
        <v>2286</v>
      </c>
      <c r="P983" s="2"/>
      <c r="Q983" s="2"/>
      <c r="R983" s="2"/>
      <c r="S983" s="15">
        <f t="shared" si="92"/>
        <v>41827</v>
      </c>
      <c r="T983" s="15" t="str">
        <f t="shared" si="93"/>
        <v/>
      </c>
      <c r="U983" s="15" t="str">
        <f t="shared" si="94"/>
        <v/>
      </c>
      <c r="V983" s="2"/>
    </row>
    <row r="984" spans="1:22">
      <c r="A984" s="2" t="s">
        <v>9433</v>
      </c>
      <c r="B984" s="2" t="s">
        <v>6099</v>
      </c>
      <c r="C984" s="2"/>
      <c r="D984" s="2" t="s">
        <v>2286</v>
      </c>
      <c r="E984" s="15">
        <v>41827</v>
      </c>
      <c r="F984" s="2"/>
      <c r="G984" s="2"/>
      <c r="H984" s="2">
        <f t="shared" si="90"/>
        <v>1</v>
      </c>
      <c r="I984" s="2"/>
      <c r="J984" s="100" t="s">
        <v>9432</v>
      </c>
      <c r="K984" s="2" t="str">
        <f t="shared" si="95"/>
        <v>S9603</v>
      </c>
      <c r="L984" s="2" t="str">
        <f t="shared" si="91"/>
        <v>S96.0.3 - Funeral and related activities</v>
      </c>
      <c r="M984" s="2"/>
      <c r="N984" s="2" t="s">
        <v>359</v>
      </c>
      <c r="O984" s="2" t="s">
        <v>2286</v>
      </c>
      <c r="P984" s="2"/>
      <c r="Q984" s="2"/>
      <c r="R984" s="2"/>
      <c r="S984" s="15">
        <f t="shared" si="92"/>
        <v>41827</v>
      </c>
      <c r="T984" s="15" t="str">
        <f t="shared" si="93"/>
        <v/>
      </c>
      <c r="U984" s="15" t="str">
        <f t="shared" si="94"/>
        <v/>
      </c>
      <c r="V984" s="2"/>
    </row>
    <row r="985" spans="1:22">
      <c r="A985" s="2" t="s">
        <v>9434</v>
      </c>
      <c r="B985" s="2" t="s">
        <v>6100</v>
      </c>
      <c r="C985" s="2"/>
      <c r="D985" s="2" t="s">
        <v>2286</v>
      </c>
      <c r="E985" s="15">
        <v>41827</v>
      </c>
      <c r="F985" s="2"/>
      <c r="G985" s="2"/>
      <c r="H985" s="2">
        <f t="shared" si="90"/>
        <v>1</v>
      </c>
      <c r="I985" s="2"/>
      <c r="J985" s="100" t="s">
        <v>9433</v>
      </c>
      <c r="K985" s="2" t="str">
        <f t="shared" si="95"/>
        <v>S9604</v>
      </c>
      <c r="L985" s="2" t="str">
        <f t="shared" si="91"/>
        <v>S96.0.4 - Physical well-being activities</v>
      </c>
      <c r="M985" s="2"/>
      <c r="N985" s="2" t="s">
        <v>359</v>
      </c>
      <c r="O985" s="2" t="s">
        <v>2286</v>
      </c>
      <c r="P985" s="2"/>
      <c r="Q985" s="2"/>
      <c r="R985" s="2"/>
      <c r="S985" s="15">
        <f t="shared" si="92"/>
        <v>41827</v>
      </c>
      <c r="T985" s="15" t="str">
        <f t="shared" si="93"/>
        <v/>
      </c>
      <c r="U985" s="15" t="str">
        <f t="shared" si="94"/>
        <v/>
      </c>
      <c r="V985" s="2"/>
    </row>
    <row r="986" spans="1:22">
      <c r="A986" s="18" t="s">
        <v>9435</v>
      </c>
      <c r="B986" s="2" t="s">
        <v>6110</v>
      </c>
      <c r="C986" s="2"/>
      <c r="D986" s="2" t="s">
        <v>2286</v>
      </c>
      <c r="E986" s="15">
        <v>41827</v>
      </c>
      <c r="F986" s="2"/>
      <c r="G986" s="2"/>
      <c r="H986" s="2">
        <f t="shared" si="90"/>
        <v>1</v>
      </c>
      <c r="I986" s="2"/>
      <c r="J986" s="100" t="s">
        <v>9434</v>
      </c>
      <c r="K986" s="2" t="str">
        <f t="shared" si="95"/>
        <v>S9609</v>
      </c>
      <c r="L986" s="2" t="str">
        <f t="shared" si="91"/>
        <v>S96.0.9 - Other personal service activities n.e.c.</v>
      </c>
      <c r="M986" s="2"/>
      <c r="N986" s="2" t="s">
        <v>359</v>
      </c>
      <c r="O986" s="2" t="s">
        <v>2286</v>
      </c>
      <c r="P986" s="2"/>
      <c r="Q986" s="2"/>
      <c r="R986" s="2"/>
      <c r="S986" s="15">
        <f t="shared" si="92"/>
        <v>41827</v>
      </c>
      <c r="T986" s="15" t="str">
        <f t="shared" si="93"/>
        <v/>
      </c>
      <c r="U986" s="15" t="str">
        <f t="shared" si="94"/>
        <v/>
      </c>
      <c r="V986" s="2"/>
    </row>
    <row r="987" spans="1:22">
      <c r="A987" s="2" t="s">
        <v>9436</v>
      </c>
      <c r="B987" s="2" t="s">
        <v>6102</v>
      </c>
      <c r="C987" s="2"/>
      <c r="D987" s="2" t="s">
        <v>2286</v>
      </c>
      <c r="E987" s="15">
        <v>41827</v>
      </c>
      <c r="F987" s="2"/>
      <c r="G987" s="2"/>
      <c r="H987" s="2">
        <f t="shared" si="90"/>
        <v>1</v>
      </c>
      <c r="I987" s="2"/>
      <c r="J987" s="19" t="s">
        <v>9435</v>
      </c>
      <c r="K987" s="2" t="str">
        <f t="shared" si="95"/>
        <v>T</v>
      </c>
      <c r="L987" s="2" t="str">
        <f t="shared" si="91"/>
        <v>T - Activities of households as employers; undifferentiated goods - and services - producing activities of households for own use</v>
      </c>
      <c r="M987" s="2" t="s">
        <v>358</v>
      </c>
      <c r="N987" s="2" t="s">
        <v>359</v>
      </c>
      <c r="O987" s="2" t="s">
        <v>2286</v>
      </c>
      <c r="P987" s="2"/>
      <c r="Q987" s="2"/>
      <c r="R987" s="2"/>
      <c r="S987" s="15">
        <f t="shared" si="92"/>
        <v>41827</v>
      </c>
      <c r="T987" s="15" t="str">
        <f t="shared" si="93"/>
        <v/>
      </c>
      <c r="U987" s="15" t="str">
        <f t="shared" si="94"/>
        <v/>
      </c>
      <c r="V987" s="2"/>
    </row>
    <row r="988" spans="1:22">
      <c r="A988" s="2" t="s">
        <v>9437</v>
      </c>
      <c r="B988" s="2" t="s">
        <v>6103</v>
      </c>
      <c r="C988" s="2"/>
      <c r="D988" s="2" t="s">
        <v>2286</v>
      </c>
      <c r="E988" s="15">
        <v>41827</v>
      </c>
      <c r="F988" s="2"/>
      <c r="G988" s="2"/>
      <c r="H988" s="2">
        <f t="shared" si="90"/>
        <v>1</v>
      </c>
      <c r="I988" s="2"/>
      <c r="J988" s="21" t="s">
        <v>9436</v>
      </c>
      <c r="K988" s="2" t="str">
        <f t="shared" si="95"/>
        <v>T97</v>
      </c>
      <c r="L988" s="2" t="str">
        <f t="shared" si="91"/>
        <v>T97 - Activities of households as employers of domestic personnel</v>
      </c>
      <c r="M988" s="2" t="s">
        <v>358</v>
      </c>
      <c r="N988" s="2" t="s">
        <v>359</v>
      </c>
      <c r="O988" s="2" t="s">
        <v>2286</v>
      </c>
      <c r="P988" s="2"/>
      <c r="Q988" s="2"/>
      <c r="R988" s="2"/>
      <c r="S988" s="15">
        <f t="shared" si="92"/>
        <v>41827</v>
      </c>
      <c r="T988" s="15" t="str">
        <f t="shared" si="93"/>
        <v/>
      </c>
      <c r="U988" s="15" t="str">
        <f t="shared" si="94"/>
        <v/>
      </c>
      <c r="V988" s="2"/>
    </row>
    <row r="989" spans="1:22">
      <c r="A989" s="2" t="s">
        <v>9438</v>
      </c>
      <c r="B989" s="2" t="s">
        <v>6104</v>
      </c>
      <c r="C989" s="2"/>
      <c r="D989" s="2" t="s">
        <v>2286</v>
      </c>
      <c r="E989" s="15">
        <v>41827</v>
      </c>
      <c r="F989" s="2"/>
      <c r="G989" s="2"/>
      <c r="H989" s="2">
        <f t="shared" si="90"/>
        <v>1</v>
      </c>
      <c r="I989" s="2"/>
      <c r="J989" s="22" t="s">
        <v>9437</v>
      </c>
      <c r="K989" s="2" t="str">
        <f t="shared" si="95"/>
        <v>T970</v>
      </c>
      <c r="L989" s="2" t="str">
        <f t="shared" si="91"/>
        <v>T97.0 - Activities of households as employers of domestic personnel</v>
      </c>
      <c r="M989" s="2" t="s">
        <v>358</v>
      </c>
      <c r="N989" s="2" t="s">
        <v>359</v>
      </c>
      <c r="O989" s="2" t="s">
        <v>2286</v>
      </c>
      <c r="P989" s="2"/>
      <c r="Q989" s="2"/>
      <c r="R989" s="2"/>
      <c r="S989" s="15">
        <f t="shared" si="92"/>
        <v>41827</v>
      </c>
      <c r="T989" s="15" t="str">
        <f t="shared" si="93"/>
        <v/>
      </c>
      <c r="U989" s="15" t="str">
        <f t="shared" si="94"/>
        <v/>
      </c>
      <c r="V989" s="2"/>
    </row>
    <row r="990" spans="1:22">
      <c r="A990" s="2" t="s">
        <v>9439</v>
      </c>
      <c r="B990" s="2" t="s">
        <v>6105</v>
      </c>
      <c r="C990" s="2"/>
      <c r="D990" s="2" t="s">
        <v>2286</v>
      </c>
      <c r="E990" s="15">
        <v>41827</v>
      </c>
      <c r="F990" s="2"/>
      <c r="G990" s="2"/>
      <c r="H990" s="2">
        <f t="shared" si="90"/>
        <v>1</v>
      </c>
      <c r="I990" s="2"/>
      <c r="J990" s="100" t="s">
        <v>9438</v>
      </c>
      <c r="K990" s="2" t="str">
        <f t="shared" si="95"/>
        <v>T9700</v>
      </c>
      <c r="L990" s="2" t="str">
        <f t="shared" si="91"/>
        <v>T97.0.0 - Activities of households as employers of domestic personnel</v>
      </c>
      <c r="M990" s="2"/>
      <c r="N990" s="2" t="s">
        <v>359</v>
      </c>
      <c r="O990" s="2" t="s">
        <v>2286</v>
      </c>
      <c r="P990" s="2"/>
      <c r="Q990" s="2"/>
      <c r="R990" s="2"/>
      <c r="S990" s="15">
        <f t="shared" si="92"/>
        <v>41827</v>
      </c>
      <c r="T990" s="15" t="str">
        <f t="shared" si="93"/>
        <v/>
      </c>
      <c r="U990" s="15" t="str">
        <f t="shared" si="94"/>
        <v/>
      </c>
      <c r="V990" s="2"/>
    </row>
    <row r="991" spans="1:22">
      <c r="A991" s="2" t="s">
        <v>9440</v>
      </c>
      <c r="B991" s="2" t="s">
        <v>6106</v>
      </c>
      <c r="C991" s="2"/>
      <c r="D991" s="2" t="s">
        <v>2286</v>
      </c>
      <c r="E991" s="15">
        <v>41827</v>
      </c>
      <c r="F991" s="2"/>
      <c r="G991" s="2"/>
      <c r="H991" s="2">
        <f t="shared" si="90"/>
        <v>1</v>
      </c>
      <c r="I991" s="2"/>
      <c r="J991" s="21" t="s">
        <v>9439</v>
      </c>
      <c r="K991" s="2" t="str">
        <f t="shared" si="95"/>
        <v>T98</v>
      </c>
      <c r="L991" s="2" t="str">
        <f t="shared" si="91"/>
        <v>T98 - Undifferentiated goods- and services-producing activities of private households for own use</v>
      </c>
      <c r="M991" s="2" t="s">
        <v>358</v>
      </c>
      <c r="N991" s="2" t="s">
        <v>359</v>
      </c>
      <c r="O991" s="2" t="s">
        <v>2286</v>
      </c>
      <c r="P991" s="2"/>
      <c r="Q991" s="2"/>
      <c r="R991" s="2"/>
      <c r="S991" s="15">
        <f t="shared" si="92"/>
        <v>41827</v>
      </c>
      <c r="T991" s="15" t="str">
        <f t="shared" si="93"/>
        <v/>
      </c>
      <c r="U991" s="15" t="str">
        <f t="shared" si="94"/>
        <v/>
      </c>
      <c r="V991" s="2"/>
    </row>
    <row r="992" spans="1:22">
      <c r="A992" s="2" t="s">
        <v>9441</v>
      </c>
      <c r="B992" s="2" t="s">
        <v>6107</v>
      </c>
      <c r="C992" s="2"/>
      <c r="D992" s="2" t="s">
        <v>2286</v>
      </c>
      <c r="E992" s="15">
        <v>41827</v>
      </c>
      <c r="F992" s="2"/>
      <c r="G992" s="2"/>
      <c r="H992" s="2">
        <f t="shared" si="90"/>
        <v>1</v>
      </c>
      <c r="I992" s="2"/>
      <c r="J992" s="22" t="s">
        <v>9440</v>
      </c>
      <c r="K992" s="2" t="str">
        <f t="shared" si="95"/>
        <v>T981</v>
      </c>
      <c r="L992" s="2" t="str">
        <f t="shared" si="91"/>
        <v>T98.1 - Undifferentiated goods-producing activities of private households for own use</v>
      </c>
      <c r="M992" s="2" t="s">
        <v>358</v>
      </c>
      <c r="N992" s="2" t="s">
        <v>359</v>
      </c>
      <c r="O992" s="2" t="s">
        <v>2286</v>
      </c>
      <c r="P992" s="2"/>
      <c r="Q992" s="2"/>
      <c r="R992" s="2"/>
      <c r="S992" s="15">
        <f t="shared" si="92"/>
        <v>41827</v>
      </c>
      <c r="T992" s="15" t="str">
        <f t="shared" si="93"/>
        <v/>
      </c>
      <c r="U992" s="15" t="str">
        <f t="shared" si="94"/>
        <v/>
      </c>
      <c r="V992" s="2"/>
    </row>
    <row r="993" spans="1:22">
      <c r="A993" s="2" t="s">
        <v>9442</v>
      </c>
      <c r="B993" s="2" t="s">
        <v>6108</v>
      </c>
      <c r="C993" s="2"/>
      <c r="D993" s="2" t="s">
        <v>2286</v>
      </c>
      <c r="E993" s="15">
        <v>41827</v>
      </c>
      <c r="F993" s="2"/>
      <c r="G993" s="2"/>
      <c r="H993" s="2">
        <f t="shared" si="90"/>
        <v>1</v>
      </c>
      <c r="I993" s="2"/>
      <c r="J993" s="100" t="s">
        <v>9441</v>
      </c>
      <c r="K993" s="2" t="str">
        <f t="shared" si="95"/>
        <v>T9810</v>
      </c>
      <c r="L993" s="2" t="str">
        <f t="shared" si="91"/>
        <v>T98.1.0 - Undifferentiated goods-producing activities of private households for own use</v>
      </c>
      <c r="M993" s="2"/>
      <c r="N993" s="2" t="s">
        <v>359</v>
      </c>
      <c r="O993" s="2" t="s">
        <v>2286</v>
      </c>
      <c r="P993" s="2"/>
      <c r="Q993" s="2"/>
      <c r="R993" s="2"/>
      <c r="S993" s="15">
        <f t="shared" si="92"/>
        <v>41827</v>
      </c>
      <c r="T993" s="15" t="str">
        <f t="shared" si="93"/>
        <v/>
      </c>
      <c r="U993" s="15" t="str">
        <f t="shared" si="94"/>
        <v/>
      </c>
      <c r="V993" s="2"/>
    </row>
    <row r="994" spans="1:22">
      <c r="A994" s="2" t="s">
        <v>9443</v>
      </c>
      <c r="B994" s="2" t="s">
        <v>6109</v>
      </c>
      <c r="C994" s="2"/>
      <c r="D994" s="2" t="s">
        <v>2286</v>
      </c>
      <c r="E994" s="15">
        <v>41827</v>
      </c>
      <c r="F994" s="2"/>
      <c r="G994" s="2"/>
      <c r="H994" s="2">
        <f t="shared" si="90"/>
        <v>1</v>
      </c>
      <c r="I994" s="2"/>
      <c r="J994" s="22" t="s">
        <v>9442</v>
      </c>
      <c r="K994" s="2" t="str">
        <f t="shared" si="95"/>
        <v>T982</v>
      </c>
      <c r="L994" s="2" t="str">
        <f t="shared" si="91"/>
        <v>T98.2 - Undifferentiated service-producing activities of private households for own use</v>
      </c>
      <c r="M994" s="2" t="s">
        <v>358</v>
      </c>
      <c r="N994" s="2" t="s">
        <v>359</v>
      </c>
      <c r="O994" s="2" t="s">
        <v>2286</v>
      </c>
      <c r="P994" s="2"/>
      <c r="Q994" s="2"/>
      <c r="R994" s="2"/>
      <c r="S994" s="15">
        <f t="shared" si="92"/>
        <v>41827</v>
      </c>
      <c r="T994" s="15" t="str">
        <f t="shared" si="93"/>
        <v/>
      </c>
      <c r="U994" s="15" t="str">
        <f t="shared" si="94"/>
        <v/>
      </c>
      <c r="V994" s="2"/>
    </row>
    <row r="995" spans="1:22">
      <c r="A995" s="18" t="s">
        <v>9444</v>
      </c>
      <c r="B995" s="2" t="s">
        <v>6114</v>
      </c>
      <c r="C995" s="2"/>
      <c r="D995" s="2" t="s">
        <v>2286</v>
      </c>
      <c r="E995" s="15">
        <v>41827</v>
      </c>
      <c r="F995" s="2"/>
      <c r="G995" s="2"/>
      <c r="H995" s="2">
        <f t="shared" si="90"/>
        <v>1</v>
      </c>
      <c r="I995" s="2"/>
      <c r="J995" s="100" t="s">
        <v>9443</v>
      </c>
      <c r="K995" s="2" t="str">
        <f t="shared" si="95"/>
        <v>T9820</v>
      </c>
      <c r="L995" s="2" t="str">
        <f t="shared" si="91"/>
        <v>T98.2.0 - Undifferentiated service-producing activities of private households for own use</v>
      </c>
      <c r="M995" s="2"/>
      <c r="N995" s="2" t="s">
        <v>359</v>
      </c>
      <c r="O995" s="2" t="s">
        <v>2286</v>
      </c>
      <c r="P995" s="2"/>
      <c r="Q995" s="2"/>
      <c r="R995" s="2"/>
      <c r="S995" s="15">
        <f t="shared" si="92"/>
        <v>41827</v>
      </c>
      <c r="T995" s="15" t="str">
        <f t="shared" si="93"/>
        <v/>
      </c>
      <c r="U995" s="15" t="str">
        <f t="shared" si="94"/>
        <v/>
      </c>
      <c r="V995" s="2"/>
    </row>
    <row r="996" spans="1:22">
      <c r="A996" s="2" t="s">
        <v>9445</v>
      </c>
      <c r="B996" s="2" t="s">
        <v>6111</v>
      </c>
      <c r="C996" s="2"/>
      <c r="D996" s="2" t="s">
        <v>2286</v>
      </c>
      <c r="E996" s="15">
        <v>41827</v>
      </c>
      <c r="F996" s="2"/>
      <c r="G996" s="2"/>
      <c r="H996" s="2">
        <f t="shared" si="90"/>
        <v>1</v>
      </c>
      <c r="I996" s="2"/>
      <c r="J996" s="19" t="s">
        <v>9444</v>
      </c>
      <c r="K996" s="2" t="str">
        <f t="shared" si="95"/>
        <v>U</v>
      </c>
      <c r="L996" s="2" t="str">
        <f t="shared" si="91"/>
        <v>U - Activities of extraterritorial organisations and bodies</v>
      </c>
      <c r="M996" s="2" t="s">
        <v>358</v>
      </c>
      <c r="N996" s="2" t="s">
        <v>359</v>
      </c>
      <c r="O996" s="2" t="s">
        <v>2286</v>
      </c>
      <c r="P996" s="2"/>
      <c r="Q996" s="2"/>
      <c r="R996" s="2"/>
      <c r="S996" s="15">
        <f t="shared" si="92"/>
        <v>41827</v>
      </c>
      <c r="T996" s="15" t="str">
        <f t="shared" si="93"/>
        <v/>
      </c>
      <c r="U996" s="15" t="str">
        <f t="shared" si="94"/>
        <v/>
      </c>
      <c r="V996" s="2"/>
    </row>
    <row r="997" spans="1:22">
      <c r="A997" s="2" t="s">
        <v>9446</v>
      </c>
      <c r="B997" s="2" t="s">
        <v>6112</v>
      </c>
      <c r="C997" s="2"/>
      <c r="D997" s="2" t="s">
        <v>2286</v>
      </c>
      <c r="E997" s="15">
        <v>41827</v>
      </c>
      <c r="F997" s="2"/>
      <c r="G997" s="2"/>
      <c r="H997" s="2">
        <f t="shared" si="90"/>
        <v>1</v>
      </c>
      <c r="I997" s="2"/>
      <c r="J997" s="21" t="s">
        <v>9445</v>
      </c>
      <c r="K997" s="2" t="str">
        <f t="shared" si="95"/>
        <v>U99</v>
      </c>
      <c r="L997" s="2" t="str">
        <f t="shared" si="91"/>
        <v>U99 - Activities of extraterritorial organisations and bodies</v>
      </c>
      <c r="M997" s="2" t="s">
        <v>358</v>
      </c>
      <c r="N997" s="2" t="s">
        <v>359</v>
      </c>
      <c r="O997" s="2" t="s">
        <v>2286</v>
      </c>
      <c r="P997" s="2"/>
      <c r="Q997" s="2"/>
      <c r="R997" s="2"/>
      <c r="S997" s="15">
        <f t="shared" si="92"/>
        <v>41827</v>
      </c>
      <c r="T997" s="15" t="str">
        <f t="shared" si="93"/>
        <v/>
      </c>
      <c r="U997" s="15" t="str">
        <f t="shared" si="94"/>
        <v/>
      </c>
      <c r="V997" s="2"/>
    </row>
    <row r="998" spans="1:22">
      <c r="A998" s="2" t="s">
        <v>12944</v>
      </c>
      <c r="B998" s="2" t="s">
        <v>6113</v>
      </c>
      <c r="C998" s="2"/>
      <c r="D998" s="2" t="s">
        <v>2286</v>
      </c>
      <c r="E998" s="15">
        <v>41827</v>
      </c>
      <c r="F998" s="2"/>
      <c r="G998" s="15">
        <v>43661</v>
      </c>
      <c r="H998" s="2">
        <f t="shared" si="90"/>
        <v>1</v>
      </c>
      <c r="I998" s="2"/>
      <c r="J998" s="22" t="s">
        <v>9446</v>
      </c>
      <c r="K998" s="2" t="str">
        <f t="shared" si="95"/>
        <v>U990</v>
      </c>
      <c r="L998" s="2" t="str">
        <f t="shared" si="91"/>
        <v>U99.0 - Activities of extraterritorial organisations and bodies</v>
      </c>
      <c r="M998" s="2" t="s">
        <v>358</v>
      </c>
      <c r="N998" s="2" t="s">
        <v>359</v>
      </c>
      <c r="O998" s="2" t="s">
        <v>2286</v>
      </c>
      <c r="P998" s="2"/>
      <c r="Q998" s="2"/>
      <c r="R998" s="2"/>
      <c r="S998" s="15">
        <f t="shared" si="92"/>
        <v>41827</v>
      </c>
      <c r="T998" s="15" t="str">
        <f t="shared" si="93"/>
        <v/>
      </c>
      <c r="U998" s="15" t="str">
        <f t="shared" si="94"/>
        <v/>
      </c>
      <c r="V998" s="2"/>
    </row>
    <row r="999" spans="1:22">
      <c r="A999" s="2"/>
      <c r="B999" s="2"/>
      <c r="C999" s="2"/>
      <c r="D999" s="2"/>
      <c r="E999" s="2"/>
      <c r="F999" s="2"/>
      <c r="G999" s="2"/>
      <c r="H999" s="2"/>
      <c r="I999" s="2"/>
      <c r="J999" s="100" t="s">
        <v>12944</v>
      </c>
      <c r="K999" s="2" t="str">
        <f t="shared" si="95"/>
        <v>U9900</v>
      </c>
      <c r="L999" s="2" t="str">
        <f t="shared" si="91"/>
        <v>U99.0.0 - Activities of extraterritorial organisations and bodies</v>
      </c>
      <c r="M999" s="2"/>
      <c r="N999" s="2" t="s">
        <v>359</v>
      </c>
      <c r="O999" s="2" t="s">
        <v>2286</v>
      </c>
      <c r="P999" s="2"/>
      <c r="Q999" s="2"/>
      <c r="R999" s="2"/>
      <c r="S999" s="15">
        <f t="shared" si="92"/>
        <v>41827</v>
      </c>
      <c r="T999" s="15" t="str">
        <f t="shared" si="93"/>
        <v/>
      </c>
      <c r="U999" s="15">
        <f t="shared" si="94"/>
        <v>43661</v>
      </c>
      <c r="V999" s="2"/>
    </row>
    <row r="1000" spans="1:2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c r="A1004" s="2"/>
      <c r="B1004" s="2"/>
      <c r="C1004" s="2"/>
      <c r="D1004" s="2"/>
      <c r="E1004" s="2"/>
      <c r="F1004" s="2"/>
      <c r="G1004" s="2"/>
      <c r="H1004" s="2"/>
      <c r="I1004" s="2"/>
      <c r="J1004" s="2"/>
      <c r="K1004" s="2"/>
      <c r="L1004" s="2"/>
      <c r="M1004" s="2"/>
      <c r="N1004" s="2"/>
      <c r="O1004" s="2"/>
      <c r="P1004" s="2"/>
      <c r="Q1004" s="2"/>
      <c r="R1004" s="2"/>
      <c r="S1004" s="2"/>
      <c r="T1004" s="2"/>
      <c r="U1004" s="2"/>
      <c r="V1004" s="2"/>
    </row>
  </sheetData>
  <autoFilter ref="A1:V1004" xr:uid="{00000000-0009-0000-0000-00001D00000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dimension ref="A1:Z56"/>
  <sheetViews>
    <sheetView zoomScale="80" zoomScaleNormal="80" workbookViewId="0">
      <pane ySplit="1" topLeftCell="A2" activePane="bottomLeft" state="frozen"/>
      <selection activeCell="C7" sqref="C7"/>
      <selection pane="bottomLeft"/>
    </sheetView>
  </sheetViews>
  <sheetFormatPr defaultRowHeight="14.4"/>
  <cols>
    <col min="1" max="1" width="51.21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8.4414062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6">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row>
    <row r="2" spans="1:26">
      <c r="A2" s="2" t="s">
        <v>376</v>
      </c>
      <c r="B2" s="2" t="s">
        <v>131</v>
      </c>
      <c r="C2" s="2" t="s">
        <v>367</v>
      </c>
      <c r="D2" s="2" t="s">
        <v>2286</v>
      </c>
      <c r="E2" s="15">
        <v>41827</v>
      </c>
      <c r="F2" s="2"/>
      <c r="G2" s="2"/>
      <c r="H2" s="2">
        <f t="shared" ref="H2:H33" si="0">COUNTIF(J:J,A2)</f>
        <v>0</v>
      </c>
      <c r="I2" s="2"/>
      <c r="J2" s="20" t="s">
        <v>1781</v>
      </c>
      <c r="K2" s="2"/>
      <c r="L2" s="2"/>
      <c r="M2" s="2"/>
      <c r="N2" s="2"/>
      <c r="O2" s="2" t="s">
        <v>2286</v>
      </c>
      <c r="P2" s="2"/>
      <c r="Q2" s="2" t="s">
        <v>1780</v>
      </c>
      <c r="R2" s="2"/>
      <c r="S2" s="15">
        <v>41827</v>
      </c>
      <c r="T2" s="15"/>
      <c r="U2" s="30">
        <v>45122</v>
      </c>
      <c r="V2" s="2"/>
      <c r="W2" s="2"/>
      <c r="X2" s="2"/>
      <c r="Y2" s="2"/>
      <c r="Z2" s="2"/>
    </row>
    <row r="3" spans="1:26">
      <c r="A3" s="2" t="s">
        <v>1765</v>
      </c>
      <c r="B3" s="2" t="s">
        <v>67</v>
      </c>
      <c r="C3" s="2"/>
      <c r="D3" s="2" t="s">
        <v>2286</v>
      </c>
      <c r="E3" s="15">
        <v>41827</v>
      </c>
      <c r="F3" s="2"/>
      <c r="G3" s="2"/>
      <c r="H3" s="2">
        <f t="shared" si="0"/>
        <v>1</v>
      </c>
      <c r="I3" s="2"/>
      <c r="J3" s="17" t="s">
        <v>1765</v>
      </c>
      <c r="K3" s="2" t="str">
        <f>VLOOKUP(J3,$A:$B,2,0)</f>
        <v>x1</v>
      </c>
      <c r="L3" s="2" t="str">
        <f t="shared" ref="L3:L22" si="1">J3</f>
        <v>Frequency of claims</v>
      </c>
      <c r="M3" s="2"/>
      <c r="N3" s="2"/>
      <c r="O3" s="2"/>
      <c r="P3" s="2"/>
      <c r="Q3" s="2"/>
      <c r="R3" s="2"/>
      <c r="S3" s="15">
        <f>VLOOKUP(J3,A:G,5,FALSE)</f>
        <v>41827</v>
      </c>
      <c r="T3" s="15" t="str">
        <f t="shared" ref="T3:T36" si="2">IF(VLOOKUP(J3,A:G,6,FALSE)=0,"",VLOOKUP(J3,A:G,6,FALSE))</f>
        <v/>
      </c>
      <c r="U3" s="15" t="str">
        <f t="shared" ref="U3:U36" si="3">IF(VLOOKUP(J3,A:G,7,FALSE)=0,"",VLOOKUP(J3,A:G,7,FALSE))</f>
        <v/>
      </c>
      <c r="V3" s="2"/>
      <c r="W3" s="2"/>
      <c r="X3" s="2"/>
      <c r="Y3" s="2"/>
      <c r="Z3" s="2"/>
    </row>
    <row r="4" spans="1:26">
      <c r="A4" s="2" t="s">
        <v>1771</v>
      </c>
      <c r="B4" s="2" t="s">
        <v>68</v>
      </c>
      <c r="C4" s="2"/>
      <c r="D4" s="2" t="s">
        <v>2286</v>
      </c>
      <c r="E4" s="15">
        <v>41827</v>
      </c>
      <c r="F4" s="2"/>
      <c r="G4" s="2"/>
      <c r="H4" s="2">
        <f t="shared" si="0"/>
        <v>1</v>
      </c>
      <c r="I4" s="2"/>
      <c r="J4" s="17" t="s">
        <v>1766</v>
      </c>
      <c r="K4" s="2" t="str">
        <f t="shared" ref="K4:K56" si="4">VLOOKUP(J4,$A:$B,2,0)</f>
        <v>x3</v>
      </c>
      <c r="L4" s="2" t="str">
        <f t="shared" si="1"/>
        <v>Number of contracts</v>
      </c>
      <c r="M4" s="2"/>
      <c r="N4" s="2"/>
      <c r="O4" s="2"/>
      <c r="P4" s="2"/>
      <c r="Q4" s="2"/>
      <c r="R4" s="2"/>
      <c r="S4" s="15">
        <f>VLOOKUP(J4,A:G,5,FALSE)</f>
        <v>41827</v>
      </c>
      <c r="T4" s="15" t="str">
        <f t="shared" si="2"/>
        <v/>
      </c>
      <c r="U4" s="15" t="str">
        <f t="shared" si="3"/>
        <v/>
      </c>
      <c r="V4" s="2"/>
      <c r="W4" s="2"/>
      <c r="X4" s="2"/>
      <c r="Y4" s="2"/>
      <c r="Z4" s="2"/>
    </row>
    <row r="5" spans="1:26">
      <c r="A5" s="2" t="s">
        <v>1766</v>
      </c>
      <c r="B5" s="2" t="s">
        <v>69</v>
      </c>
      <c r="C5" s="2"/>
      <c r="D5" s="2" t="s">
        <v>2286</v>
      </c>
      <c r="E5" s="15">
        <v>41827</v>
      </c>
      <c r="F5" s="2"/>
      <c r="G5" s="2"/>
      <c r="H5" s="2">
        <f t="shared" si="0"/>
        <v>1</v>
      </c>
      <c r="I5" s="2"/>
      <c r="J5" s="85" t="s">
        <v>13871</v>
      </c>
      <c r="K5" s="2" t="str">
        <f t="shared" si="4"/>
        <v>x22</v>
      </c>
      <c r="L5" s="2" t="str">
        <f t="shared" si="1"/>
        <v>Number of contracts with surrender option</v>
      </c>
      <c r="S5" s="15">
        <f>VLOOKUP(J5,A:G,5,FALSE)</f>
        <v>45122</v>
      </c>
      <c r="T5" s="15" t="str">
        <f t="shared" si="2"/>
        <v/>
      </c>
      <c r="U5" s="15" t="str">
        <f t="shared" si="3"/>
        <v/>
      </c>
      <c r="W5" s="2"/>
      <c r="X5" s="2"/>
      <c r="Y5" s="2"/>
      <c r="Z5" s="2"/>
    </row>
    <row r="6" spans="1:26">
      <c r="A6" s="2" t="s">
        <v>1769</v>
      </c>
      <c r="B6" s="2" t="s">
        <v>70</v>
      </c>
      <c r="C6" s="2"/>
      <c r="D6" s="2" t="s">
        <v>2286</v>
      </c>
      <c r="E6" s="15">
        <v>41827</v>
      </c>
      <c r="F6" s="2"/>
      <c r="G6" s="2"/>
      <c r="H6" s="2">
        <f t="shared" si="0"/>
        <v>1</v>
      </c>
      <c r="I6" s="2"/>
      <c r="J6" s="17" t="s">
        <v>1767</v>
      </c>
      <c r="K6" s="2" t="str">
        <f t="shared" si="4"/>
        <v>x6</v>
      </c>
      <c r="L6" s="2" t="str">
        <f t="shared" si="1"/>
        <v>Number of new contracts</v>
      </c>
      <c r="M6" s="2"/>
      <c r="N6" s="2"/>
      <c r="O6" s="2"/>
      <c r="P6" s="2"/>
      <c r="Q6" s="2"/>
      <c r="R6" s="2"/>
      <c r="S6" s="15">
        <f t="shared" ref="S6:S45" si="5">VLOOKUP(J6,A:G,5,FALSE)</f>
        <v>41827</v>
      </c>
      <c r="T6" s="15" t="str">
        <f t="shared" si="2"/>
        <v/>
      </c>
      <c r="U6" s="15" t="str">
        <f t="shared" si="3"/>
        <v/>
      </c>
      <c r="V6" s="2"/>
      <c r="W6" s="2"/>
      <c r="X6" s="2"/>
      <c r="Y6" s="2"/>
      <c r="Z6" s="2"/>
    </row>
    <row r="7" spans="1:26">
      <c r="A7" s="2" t="s">
        <v>1774</v>
      </c>
      <c r="B7" s="2" t="s">
        <v>71</v>
      </c>
      <c r="C7" s="2"/>
      <c r="D7" s="2" t="s">
        <v>2286</v>
      </c>
      <c r="E7" s="15">
        <v>41827</v>
      </c>
      <c r="F7" s="15">
        <v>41639</v>
      </c>
      <c r="G7" s="2"/>
      <c r="H7" s="2">
        <f t="shared" si="0"/>
        <v>1</v>
      </c>
      <c r="I7" s="2"/>
      <c r="J7" s="17" t="s">
        <v>1768</v>
      </c>
      <c r="K7" s="2" t="str">
        <f t="shared" si="4"/>
        <v>x11</v>
      </c>
      <c r="L7" s="2" t="str">
        <f t="shared" si="1"/>
        <v>Number of underlying assets</v>
      </c>
      <c r="M7" s="2"/>
      <c r="N7" s="2"/>
      <c r="O7" s="2"/>
      <c r="P7" s="2"/>
      <c r="Q7" s="2"/>
      <c r="R7" s="2"/>
      <c r="S7" s="15">
        <f t="shared" si="5"/>
        <v>41827</v>
      </c>
      <c r="T7" s="15" t="str">
        <f t="shared" si="2"/>
        <v/>
      </c>
      <c r="U7" s="15" t="str">
        <f t="shared" si="3"/>
        <v/>
      </c>
      <c r="V7" s="2"/>
      <c r="W7" s="2"/>
      <c r="X7" s="2"/>
      <c r="Y7" s="2"/>
      <c r="Z7" s="2"/>
    </row>
    <row r="8" spans="1:26">
      <c r="A8" s="2" t="s">
        <v>1767</v>
      </c>
      <c r="B8" s="2" t="s">
        <v>72</v>
      </c>
      <c r="C8" s="2"/>
      <c r="D8" s="2" t="s">
        <v>2286</v>
      </c>
      <c r="E8" s="15">
        <v>41827</v>
      </c>
      <c r="F8" s="2"/>
      <c r="G8" s="2"/>
      <c r="H8" s="2">
        <f t="shared" si="0"/>
        <v>1</v>
      </c>
      <c r="I8" s="2"/>
      <c r="J8" s="17" t="s">
        <v>1769</v>
      </c>
      <c r="K8" s="2" t="str">
        <f t="shared" si="4"/>
        <v>x4</v>
      </c>
      <c r="L8" s="2" t="str">
        <f t="shared" si="1"/>
        <v>Number of HRGs</v>
      </c>
      <c r="M8" s="2"/>
      <c r="N8" s="2"/>
      <c r="O8" s="2"/>
      <c r="P8" s="2"/>
      <c r="Q8" s="2"/>
      <c r="R8" s="2"/>
      <c r="S8" s="15">
        <f t="shared" si="5"/>
        <v>41827</v>
      </c>
      <c r="T8" s="15" t="str">
        <f t="shared" si="2"/>
        <v/>
      </c>
      <c r="U8" s="15" t="str">
        <f t="shared" si="3"/>
        <v/>
      </c>
      <c r="V8" s="2"/>
      <c r="W8" s="2"/>
      <c r="X8" s="2"/>
      <c r="Y8" s="2"/>
      <c r="Z8" s="2"/>
    </row>
    <row r="9" spans="1:26">
      <c r="A9" s="2" t="s">
        <v>1770</v>
      </c>
      <c r="B9" s="2" t="s">
        <v>73</v>
      </c>
      <c r="C9" s="2"/>
      <c r="D9" s="2" t="s">
        <v>2286</v>
      </c>
      <c r="E9" s="15">
        <v>41827</v>
      </c>
      <c r="F9" s="2"/>
      <c r="G9" s="2"/>
      <c r="H9" s="2">
        <f t="shared" si="0"/>
        <v>1</v>
      </c>
      <c r="I9" s="2"/>
      <c r="J9" s="17" t="s">
        <v>7317</v>
      </c>
      <c r="K9" s="2" t="str">
        <f t="shared" si="4"/>
        <v>x17</v>
      </c>
      <c r="L9" s="2" t="str">
        <f t="shared" si="1"/>
        <v>Number of HRGs in product</v>
      </c>
      <c r="M9" s="2"/>
      <c r="N9" s="2"/>
      <c r="O9" s="2"/>
      <c r="P9" s="2"/>
      <c r="Q9" s="2"/>
      <c r="R9" s="2"/>
      <c r="S9" s="15">
        <f t="shared" si="5"/>
        <v>42277</v>
      </c>
      <c r="T9" s="15" t="str">
        <f t="shared" si="2"/>
        <v/>
      </c>
      <c r="U9" s="15" t="str">
        <f t="shared" si="3"/>
        <v/>
      </c>
      <c r="V9" s="2"/>
      <c r="W9" s="2"/>
      <c r="X9" s="2"/>
      <c r="Y9" s="2"/>
      <c r="Z9" s="2"/>
    </row>
    <row r="10" spans="1:26">
      <c r="A10" s="2" t="s">
        <v>1779</v>
      </c>
      <c r="B10" s="2" t="s">
        <v>74</v>
      </c>
      <c r="C10" s="2"/>
      <c r="D10" s="2" t="s">
        <v>2286</v>
      </c>
      <c r="E10" s="15">
        <v>41827</v>
      </c>
      <c r="F10" s="15"/>
      <c r="G10" s="15">
        <v>45122</v>
      </c>
      <c r="H10" s="2">
        <f t="shared" si="0"/>
        <v>1</v>
      </c>
      <c r="I10" s="2"/>
      <c r="J10" s="17" t="s">
        <v>1770</v>
      </c>
      <c r="K10" s="2" t="str">
        <f t="shared" si="4"/>
        <v>x7</v>
      </c>
      <c r="L10" s="2" t="str">
        <f t="shared" si="1"/>
        <v>Number of obligations</v>
      </c>
      <c r="M10" s="2"/>
      <c r="N10" s="2"/>
      <c r="O10" s="2"/>
      <c r="P10" s="2"/>
      <c r="Q10" s="2"/>
      <c r="R10" s="2"/>
      <c r="S10" s="15">
        <f t="shared" si="5"/>
        <v>41827</v>
      </c>
      <c r="T10" s="15" t="str">
        <f t="shared" si="2"/>
        <v/>
      </c>
      <c r="U10" s="15" t="str">
        <f t="shared" si="3"/>
        <v/>
      </c>
      <c r="V10" s="2"/>
      <c r="W10" s="2"/>
      <c r="X10" s="2"/>
      <c r="Y10" s="2"/>
      <c r="Z10" s="2"/>
    </row>
    <row r="11" spans="1:26">
      <c r="A11" s="2" t="s">
        <v>1778</v>
      </c>
      <c r="B11" s="2" t="s">
        <v>75</v>
      </c>
      <c r="C11" s="2"/>
      <c r="D11" s="2" t="s">
        <v>2286</v>
      </c>
      <c r="E11" s="15">
        <v>41827</v>
      </c>
      <c r="F11" s="2"/>
      <c r="G11" s="2"/>
      <c r="H11" s="2">
        <f t="shared" si="0"/>
        <v>1</v>
      </c>
      <c r="I11" s="2"/>
      <c r="J11" s="17" t="s">
        <v>1771</v>
      </c>
      <c r="K11" s="2" t="str">
        <f t="shared" si="4"/>
        <v>x2</v>
      </c>
      <c r="L11" s="2" t="str">
        <f t="shared" si="1"/>
        <v>Number of claims</v>
      </c>
      <c r="M11" s="2"/>
      <c r="N11" s="2"/>
      <c r="O11" s="2"/>
      <c r="P11" s="2"/>
      <c r="Q11" s="2"/>
      <c r="R11" s="2"/>
      <c r="S11" s="15">
        <f t="shared" si="5"/>
        <v>41827</v>
      </c>
      <c r="T11" s="15" t="str">
        <f t="shared" si="2"/>
        <v/>
      </c>
      <c r="U11" s="15" t="str">
        <f t="shared" si="3"/>
        <v/>
      </c>
      <c r="V11" s="2"/>
      <c r="W11" s="2"/>
      <c r="X11" s="2"/>
      <c r="Y11" s="2"/>
      <c r="Z11" s="2"/>
    </row>
    <row r="12" spans="1:26">
      <c r="A12" s="2" t="s">
        <v>1773</v>
      </c>
      <c r="B12" s="2" t="s">
        <v>76</v>
      </c>
      <c r="C12" s="2"/>
      <c r="D12" s="2" t="s">
        <v>2286</v>
      </c>
      <c r="E12" s="15">
        <v>41827</v>
      </c>
      <c r="F12" s="2"/>
      <c r="G12" s="2"/>
      <c r="H12" s="2">
        <f t="shared" si="0"/>
        <v>1</v>
      </c>
      <c r="I12" s="2"/>
      <c r="J12" s="17" t="s">
        <v>1772</v>
      </c>
      <c r="K12" s="2" t="str">
        <f t="shared" si="4"/>
        <v>x12</v>
      </c>
      <c r="L12" s="2" t="str">
        <f t="shared" si="1"/>
        <v>Number of underwriting risks</v>
      </c>
      <c r="M12" s="2"/>
      <c r="N12" s="2"/>
      <c r="O12" s="2"/>
      <c r="P12" s="2"/>
      <c r="Q12" s="2"/>
      <c r="R12" s="2"/>
      <c r="S12" s="15">
        <f t="shared" si="5"/>
        <v>41827</v>
      </c>
      <c r="T12" s="15" t="str">
        <f t="shared" si="2"/>
        <v/>
      </c>
      <c r="U12" s="15" t="str">
        <f t="shared" si="3"/>
        <v/>
      </c>
      <c r="V12" s="2"/>
      <c r="W12" s="2"/>
      <c r="X12" s="2"/>
      <c r="Y12" s="2"/>
      <c r="Z12" s="2"/>
    </row>
    <row r="13" spans="1:26">
      <c r="A13" s="2" t="s">
        <v>1768</v>
      </c>
      <c r="B13" s="2" t="s">
        <v>77</v>
      </c>
      <c r="C13" s="2"/>
      <c r="D13" s="2" t="s">
        <v>2286</v>
      </c>
      <c r="E13" s="15">
        <v>41827</v>
      </c>
      <c r="F13" s="2"/>
      <c r="G13" s="2"/>
      <c r="H13" s="2">
        <f t="shared" si="0"/>
        <v>1</v>
      </c>
      <c r="I13" s="2"/>
      <c r="J13" s="17" t="s">
        <v>1773</v>
      </c>
      <c r="K13" s="2" t="str">
        <f t="shared" si="4"/>
        <v>x10</v>
      </c>
      <c r="L13" s="2" t="str">
        <f t="shared" si="1"/>
        <v>Number of surplus/layers in program</v>
      </c>
      <c r="M13" s="2"/>
      <c r="N13" s="2"/>
      <c r="O13" s="2"/>
      <c r="P13" s="2"/>
      <c r="Q13" s="2"/>
      <c r="R13" s="2"/>
      <c r="S13" s="15">
        <f t="shared" si="5"/>
        <v>41827</v>
      </c>
      <c r="T13" s="15" t="str">
        <f t="shared" si="2"/>
        <v/>
      </c>
      <c r="U13" s="15" t="str">
        <f t="shared" si="3"/>
        <v/>
      </c>
      <c r="V13" s="2"/>
      <c r="W13" s="2"/>
      <c r="X13" s="2"/>
      <c r="Y13" s="2"/>
      <c r="Z13" s="2"/>
    </row>
    <row r="14" spans="1:26">
      <c r="A14" s="2" t="s">
        <v>1772</v>
      </c>
      <c r="B14" s="2" t="s">
        <v>78</v>
      </c>
      <c r="C14" s="2"/>
      <c r="D14" s="2" t="s">
        <v>2286</v>
      </c>
      <c r="E14" s="15">
        <v>41827</v>
      </c>
      <c r="F14" s="2"/>
      <c r="G14" s="2"/>
      <c r="H14" s="2">
        <f t="shared" si="0"/>
        <v>1</v>
      </c>
      <c r="I14" s="2"/>
      <c r="J14" s="17" t="s">
        <v>1774</v>
      </c>
      <c r="K14" s="2" t="str">
        <f t="shared" si="4"/>
        <v>x5</v>
      </c>
      <c r="L14" s="2" t="str">
        <f t="shared" si="1"/>
        <v>Number of months for notice</v>
      </c>
      <c r="M14" s="2"/>
      <c r="N14" s="2"/>
      <c r="O14" s="2"/>
      <c r="P14" s="2"/>
      <c r="Q14" s="2"/>
      <c r="R14" s="2"/>
      <c r="S14" s="15">
        <f t="shared" si="5"/>
        <v>41827</v>
      </c>
      <c r="T14" s="15">
        <f t="shared" si="2"/>
        <v>41639</v>
      </c>
      <c r="U14" s="15" t="str">
        <f t="shared" si="3"/>
        <v/>
      </c>
      <c r="V14" s="2"/>
      <c r="W14" s="2"/>
      <c r="X14" s="2"/>
      <c r="Y14" s="2"/>
      <c r="Z14" s="2"/>
    </row>
    <row r="15" spans="1:26">
      <c r="A15" s="2" t="s">
        <v>1775</v>
      </c>
      <c r="B15" s="2" t="s">
        <v>79</v>
      </c>
      <c r="C15" s="2"/>
      <c r="D15" s="2" t="s">
        <v>2286</v>
      </c>
      <c r="E15" s="15">
        <v>41827</v>
      </c>
      <c r="F15" s="15">
        <v>41639</v>
      </c>
      <c r="G15" s="2"/>
      <c r="H15" s="2">
        <f t="shared" si="0"/>
        <v>1</v>
      </c>
      <c r="I15" s="2"/>
      <c r="J15" s="17" t="s">
        <v>1775</v>
      </c>
      <c r="K15" s="2" t="str">
        <f t="shared" si="4"/>
        <v>x13</v>
      </c>
      <c r="L15" s="2" t="str">
        <f t="shared" si="1"/>
        <v>Number of vehicles</v>
      </c>
      <c r="M15" s="2" t="s">
        <v>358</v>
      </c>
      <c r="N15" s="2"/>
      <c r="O15" s="2"/>
      <c r="P15" s="2"/>
      <c r="Q15" s="2"/>
      <c r="R15" s="2"/>
      <c r="S15" s="15">
        <f t="shared" si="5"/>
        <v>41827</v>
      </c>
      <c r="T15" s="15">
        <f t="shared" si="2"/>
        <v>41639</v>
      </c>
      <c r="U15" s="15" t="str">
        <f t="shared" si="3"/>
        <v/>
      </c>
      <c r="V15" s="2"/>
      <c r="W15" s="2"/>
      <c r="X15" s="2"/>
      <c r="Y15" s="2"/>
      <c r="Z15" s="2"/>
    </row>
    <row r="16" spans="1:26">
      <c r="A16" s="2" t="s">
        <v>1776</v>
      </c>
      <c r="B16" s="2" t="s">
        <v>80</v>
      </c>
      <c r="C16" s="2"/>
      <c r="D16" s="2" t="s">
        <v>2286</v>
      </c>
      <c r="E16" s="15">
        <v>41827</v>
      </c>
      <c r="F16" s="2"/>
      <c r="G16" s="2"/>
      <c r="H16" s="2">
        <f t="shared" si="0"/>
        <v>1</v>
      </c>
      <c r="I16" s="2"/>
      <c r="J16" s="19" t="s">
        <v>1776</v>
      </c>
      <c r="K16" s="2" t="str">
        <f t="shared" si="4"/>
        <v>x14</v>
      </c>
      <c r="L16" s="2" t="str">
        <f t="shared" si="1"/>
        <v>Number of vehicles policy limit above 24M€</v>
      </c>
      <c r="M16" s="2"/>
      <c r="N16" s="2" t="s">
        <v>359</v>
      </c>
      <c r="O16" s="2"/>
      <c r="P16" s="2"/>
      <c r="Q16" s="2"/>
      <c r="R16" s="2"/>
      <c r="S16" s="15">
        <f t="shared" si="5"/>
        <v>41827</v>
      </c>
      <c r="T16" s="15" t="str">
        <f t="shared" si="2"/>
        <v/>
      </c>
      <c r="U16" s="15" t="str">
        <f t="shared" si="3"/>
        <v/>
      </c>
      <c r="V16" s="2"/>
      <c r="W16" s="2"/>
      <c r="X16" s="2"/>
      <c r="Y16" s="2"/>
      <c r="Z16" s="2"/>
    </row>
    <row r="17" spans="1:26">
      <c r="A17" s="2" t="s">
        <v>1777</v>
      </c>
      <c r="B17" s="2" t="s">
        <v>81</v>
      </c>
      <c r="C17" s="2"/>
      <c r="D17" s="2" t="s">
        <v>2286</v>
      </c>
      <c r="E17" s="15">
        <v>41827</v>
      </c>
      <c r="F17" s="2"/>
      <c r="G17" s="2"/>
      <c r="H17" s="2">
        <f t="shared" si="0"/>
        <v>1</v>
      </c>
      <c r="I17" s="2"/>
      <c r="J17" s="19" t="s">
        <v>1777</v>
      </c>
      <c r="K17" s="2" t="str">
        <f t="shared" si="4"/>
        <v>x15</v>
      </c>
      <c r="L17" s="2" t="str">
        <f t="shared" si="1"/>
        <v>Number of vehicles policy limit below or equal to 24M€</v>
      </c>
      <c r="M17" s="2"/>
      <c r="N17" s="2" t="s">
        <v>359</v>
      </c>
      <c r="O17" s="2"/>
      <c r="P17" s="2"/>
      <c r="Q17" s="2"/>
      <c r="R17" s="2"/>
      <c r="S17" s="15">
        <f t="shared" si="5"/>
        <v>41827</v>
      </c>
      <c r="T17" s="15" t="str">
        <f t="shared" si="2"/>
        <v/>
      </c>
      <c r="U17" s="15" t="str">
        <f t="shared" si="3"/>
        <v/>
      </c>
      <c r="V17" s="2"/>
      <c r="W17" s="2"/>
      <c r="X17" s="2"/>
      <c r="Y17" s="2"/>
      <c r="Z17" s="2"/>
    </row>
    <row r="18" spans="1:26">
      <c r="A18" s="2" t="s">
        <v>4888</v>
      </c>
      <c r="B18" s="2" t="s">
        <v>82</v>
      </c>
      <c r="C18" s="2"/>
      <c r="D18" s="2" t="s">
        <v>2286</v>
      </c>
      <c r="E18" s="15">
        <v>41827</v>
      </c>
      <c r="F18" s="2"/>
      <c r="G18" s="2"/>
      <c r="H18" s="2">
        <f t="shared" si="0"/>
        <v>1</v>
      </c>
      <c r="I18" s="2"/>
      <c r="J18" s="17" t="s">
        <v>1778</v>
      </c>
      <c r="K18" s="2" t="str">
        <f t="shared" si="4"/>
        <v>x9</v>
      </c>
      <c r="L18" s="2" t="str">
        <f t="shared" si="1"/>
        <v>Number of policyholders</v>
      </c>
      <c r="M18" s="2"/>
      <c r="N18" s="2"/>
      <c r="O18" s="2"/>
      <c r="P18" s="2"/>
      <c r="Q18" s="2"/>
      <c r="R18" s="2"/>
      <c r="S18" s="15">
        <f t="shared" si="5"/>
        <v>41827</v>
      </c>
      <c r="T18" s="15" t="str">
        <f t="shared" si="2"/>
        <v/>
      </c>
      <c r="U18" s="15" t="str">
        <f t="shared" si="3"/>
        <v/>
      </c>
      <c r="V18" s="2"/>
      <c r="W18" s="2"/>
      <c r="X18" s="2"/>
      <c r="Y18" s="2"/>
      <c r="Z18" s="2"/>
    </row>
    <row r="19" spans="1:26">
      <c r="A19" s="2" t="s">
        <v>7317</v>
      </c>
      <c r="B19" s="2" t="s">
        <v>83</v>
      </c>
      <c r="C19" s="2"/>
      <c r="D19" s="2" t="s">
        <v>2286</v>
      </c>
      <c r="E19" s="15">
        <v>42277</v>
      </c>
      <c r="F19" s="2"/>
      <c r="G19" s="2"/>
      <c r="H19" s="2">
        <f t="shared" si="0"/>
        <v>1</v>
      </c>
      <c r="I19" s="2"/>
      <c r="J19" s="17" t="s">
        <v>1779</v>
      </c>
      <c r="K19" s="2" t="str">
        <f t="shared" si="4"/>
        <v>x8</v>
      </c>
      <c r="L19" s="2" t="str">
        <f t="shared" si="1"/>
        <v>Number of people insured</v>
      </c>
      <c r="M19" s="2"/>
      <c r="N19" s="2"/>
      <c r="O19" s="2"/>
      <c r="P19" s="2"/>
      <c r="Q19" s="2"/>
      <c r="R19" s="2"/>
      <c r="S19" s="15">
        <f t="shared" si="5"/>
        <v>41827</v>
      </c>
      <c r="T19" s="15" t="str">
        <f t="shared" si="2"/>
        <v/>
      </c>
      <c r="U19" s="15">
        <f t="shared" si="3"/>
        <v>45122</v>
      </c>
      <c r="V19" s="2"/>
      <c r="W19" s="2"/>
      <c r="X19" s="2"/>
      <c r="Y19" s="2"/>
      <c r="Z19" s="2"/>
    </row>
    <row r="20" spans="1:26">
      <c r="A20" s="2" t="s">
        <v>7520</v>
      </c>
      <c r="B20" s="2" t="s">
        <v>84</v>
      </c>
      <c r="C20" s="2"/>
      <c r="D20" s="2" t="s">
        <v>2286</v>
      </c>
      <c r="E20" s="15">
        <v>42277</v>
      </c>
      <c r="F20" s="2"/>
      <c r="G20" s="2"/>
      <c r="H20" s="2">
        <f t="shared" si="0"/>
        <v>1</v>
      </c>
      <c r="I20" s="2"/>
      <c r="J20" s="17" t="s">
        <v>4888</v>
      </c>
      <c r="K20" s="2" t="str">
        <f t="shared" si="4"/>
        <v>x16</v>
      </c>
      <c r="L20" s="2" t="str">
        <f t="shared" si="1"/>
        <v>Number of reinstatements</v>
      </c>
      <c r="M20" s="2"/>
      <c r="N20" s="2"/>
      <c r="O20" s="2"/>
      <c r="P20" s="2"/>
      <c r="Q20" s="2"/>
      <c r="R20" s="2"/>
      <c r="S20" s="15">
        <f t="shared" si="5"/>
        <v>41827</v>
      </c>
      <c r="T20" s="15" t="str">
        <f t="shared" si="2"/>
        <v/>
      </c>
      <c r="U20" s="15" t="str">
        <f t="shared" si="3"/>
        <v/>
      </c>
      <c r="V20" s="2"/>
      <c r="W20" s="2"/>
      <c r="X20" s="2"/>
      <c r="Y20" s="2"/>
      <c r="Z20" s="2"/>
    </row>
    <row r="21" spans="1:26">
      <c r="A21" s="2" t="s">
        <v>8320</v>
      </c>
      <c r="B21" s="2" t="s">
        <v>85</v>
      </c>
      <c r="C21" s="2"/>
      <c r="D21" s="2" t="s">
        <v>2286</v>
      </c>
      <c r="E21" s="15">
        <v>42277</v>
      </c>
      <c r="F21" s="2"/>
      <c r="G21" s="2"/>
      <c r="H21" s="2">
        <f t="shared" si="0"/>
        <v>1</v>
      </c>
      <c r="I21" s="2"/>
      <c r="J21" s="17" t="s">
        <v>7520</v>
      </c>
      <c r="K21" s="2" t="str">
        <f t="shared" si="4"/>
        <v>x18</v>
      </c>
      <c r="L21" s="2" t="str">
        <f t="shared" si="1"/>
        <v>Number of surrender options exercised</v>
      </c>
      <c r="M21" s="2"/>
      <c r="N21" s="2"/>
      <c r="O21" s="2"/>
      <c r="P21" s="2"/>
      <c r="Q21" s="2"/>
      <c r="R21" s="2"/>
      <c r="S21" s="15">
        <f t="shared" si="5"/>
        <v>42277</v>
      </c>
      <c r="T21" s="15" t="str">
        <f t="shared" si="2"/>
        <v/>
      </c>
      <c r="U21" s="15" t="str">
        <f t="shared" si="3"/>
        <v/>
      </c>
      <c r="V21" s="2"/>
      <c r="W21" s="2"/>
      <c r="X21" s="2"/>
      <c r="Y21" s="2"/>
      <c r="Z21" s="2"/>
    </row>
    <row r="22" spans="1:26">
      <c r="A22" s="2" t="s">
        <v>7713</v>
      </c>
      <c r="B22" s="2" t="s">
        <v>86</v>
      </c>
      <c r="C22" s="2"/>
      <c r="D22" s="2" t="s">
        <v>2286</v>
      </c>
      <c r="E22" s="15">
        <v>42566</v>
      </c>
      <c r="F22" s="2"/>
      <c r="G22" s="2"/>
      <c r="H22" s="2">
        <f t="shared" si="0"/>
        <v>1</v>
      </c>
      <c r="I22" s="2"/>
      <c r="J22" s="17" t="s">
        <v>8320</v>
      </c>
      <c r="K22" s="2" t="str">
        <f t="shared" si="4"/>
        <v>x19</v>
      </c>
      <c r="L22" s="2" t="str">
        <f t="shared" si="1"/>
        <v>Number of separate risk arrangements</v>
      </c>
      <c r="M22" s="2"/>
      <c r="N22" s="2"/>
      <c r="O22" s="2"/>
      <c r="P22" s="2"/>
      <c r="Q22" s="2"/>
      <c r="R22" s="2"/>
      <c r="S22" s="15">
        <f t="shared" si="5"/>
        <v>42277</v>
      </c>
      <c r="T22" s="15" t="str">
        <f t="shared" si="2"/>
        <v/>
      </c>
      <c r="U22" s="15" t="str">
        <f t="shared" si="3"/>
        <v/>
      </c>
      <c r="V22" s="2"/>
      <c r="W22" s="2"/>
      <c r="X22" s="2"/>
      <c r="Y22" s="2"/>
      <c r="Z22" s="2"/>
    </row>
    <row r="23" spans="1:26">
      <c r="A23" t="s">
        <v>12888</v>
      </c>
      <c r="B23" s="2" t="s">
        <v>87</v>
      </c>
      <c r="D23" s="2" t="s">
        <v>2286</v>
      </c>
      <c r="E23" s="30">
        <v>43661</v>
      </c>
      <c r="F23" s="2"/>
      <c r="G23" s="2"/>
      <c r="H23" s="2">
        <f t="shared" si="0"/>
        <v>1</v>
      </c>
      <c r="I23" s="2"/>
      <c r="J23" s="17" t="s">
        <v>7713</v>
      </c>
      <c r="K23" s="2" t="str">
        <f t="shared" si="4"/>
        <v>x20</v>
      </c>
      <c r="L23" s="2" t="str">
        <f>J23</f>
        <v>Largest accident risk concentration of an insurance or reinsurance undertaking</v>
      </c>
      <c r="M23" s="2"/>
      <c r="N23" s="2"/>
      <c r="O23" s="2"/>
      <c r="P23" s="2"/>
      <c r="Q23" s="2"/>
      <c r="R23" s="2"/>
      <c r="S23" s="15">
        <f t="shared" si="5"/>
        <v>42566</v>
      </c>
      <c r="T23" s="15" t="str">
        <f t="shared" si="2"/>
        <v/>
      </c>
      <c r="U23" s="15" t="str">
        <f t="shared" si="3"/>
        <v/>
      </c>
      <c r="V23" s="2"/>
      <c r="W23" s="2"/>
      <c r="X23" s="2"/>
      <c r="Y23" s="2"/>
      <c r="Z23" s="2"/>
    </row>
    <row r="24" spans="1:26">
      <c r="A24" s="2" t="s">
        <v>12752</v>
      </c>
      <c r="B24" s="2" t="s">
        <v>12508</v>
      </c>
      <c r="C24" s="2"/>
      <c r="D24" s="2" t="s">
        <v>2286</v>
      </c>
      <c r="E24" s="15">
        <v>43405</v>
      </c>
      <c r="F24" s="2"/>
      <c r="G24" s="2"/>
      <c r="H24" s="2">
        <f t="shared" si="0"/>
        <v>1</v>
      </c>
      <c r="I24" s="2"/>
      <c r="J24" s="17" t="s">
        <v>12752</v>
      </c>
      <c r="K24" s="2" t="str">
        <f t="shared" si="4"/>
        <v>x5000</v>
      </c>
      <c r="L24" s="2" t="s">
        <v>12752</v>
      </c>
      <c r="M24" s="2"/>
      <c r="N24" s="2"/>
      <c r="O24" s="2"/>
      <c r="P24" s="2"/>
      <c r="Q24" s="2"/>
      <c r="R24" s="2"/>
      <c r="S24" s="15">
        <f t="shared" si="5"/>
        <v>43405</v>
      </c>
      <c r="T24" s="15" t="str">
        <f t="shared" si="2"/>
        <v/>
      </c>
      <c r="U24" s="15" t="str">
        <f t="shared" si="3"/>
        <v/>
      </c>
      <c r="V24" s="2"/>
      <c r="W24" s="2"/>
      <c r="X24" s="2"/>
      <c r="Y24" s="2"/>
      <c r="Z24" s="2"/>
    </row>
    <row r="25" spans="1:26">
      <c r="A25" s="2" t="s">
        <v>12753</v>
      </c>
      <c r="B25" s="2" t="s">
        <v>12510</v>
      </c>
      <c r="C25" s="2"/>
      <c r="D25" s="2" t="s">
        <v>2286</v>
      </c>
      <c r="E25" s="15">
        <v>43405</v>
      </c>
      <c r="F25" s="2"/>
      <c r="G25" s="2"/>
      <c r="H25" s="2">
        <f t="shared" si="0"/>
        <v>1</v>
      </c>
      <c r="I25" s="2"/>
      <c r="J25" s="19" t="s">
        <v>12765</v>
      </c>
      <c r="K25" s="2" t="str">
        <f t="shared" si="4"/>
        <v>x5014</v>
      </c>
      <c r="L25" s="2" t="s">
        <v>12765</v>
      </c>
      <c r="M25" s="2"/>
      <c r="N25" s="2"/>
      <c r="O25" s="2"/>
      <c r="P25" s="2"/>
      <c r="Q25" s="2"/>
      <c r="R25" s="2"/>
      <c r="S25" s="15">
        <f t="shared" si="5"/>
        <v>43405</v>
      </c>
      <c r="T25" s="15" t="str">
        <f t="shared" si="2"/>
        <v/>
      </c>
      <c r="U25" s="15" t="str">
        <f t="shared" si="3"/>
        <v/>
      </c>
      <c r="V25" s="2"/>
      <c r="W25" s="2"/>
      <c r="X25" s="2"/>
      <c r="Y25" s="2"/>
      <c r="Z25" s="2"/>
    </row>
    <row r="26" spans="1:26">
      <c r="A26" s="2" t="s">
        <v>12754</v>
      </c>
      <c r="B26" s="2" t="s">
        <v>12512</v>
      </c>
      <c r="C26" s="2"/>
      <c r="D26" s="2" t="s">
        <v>2286</v>
      </c>
      <c r="E26" s="15">
        <v>43405</v>
      </c>
      <c r="F26" s="2"/>
      <c r="G26" s="2"/>
      <c r="H26" s="2">
        <f t="shared" si="0"/>
        <v>1</v>
      </c>
      <c r="I26" s="2"/>
      <c r="J26" s="19" t="s">
        <v>12766</v>
      </c>
      <c r="K26" s="2" t="str">
        <f t="shared" si="4"/>
        <v>x5015</v>
      </c>
      <c r="L26" s="2" t="s">
        <v>12766</v>
      </c>
      <c r="M26" s="2"/>
      <c r="N26" s="2"/>
      <c r="O26" s="2"/>
      <c r="P26" s="2"/>
      <c r="Q26" s="2"/>
      <c r="R26" s="2"/>
      <c r="S26" s="15">
        <f t="shared" si="5"/>
        <v>43405</v>
      </c>
      <c r="T26" s="15" t="str">
        <f t="shared" si="2"/>
        <v/>
      </c>
      <c r="U26" s="15" t="str">
        <f t="shared" si="3"/>
        <v/>
      </c>
      <c r="V26" s="2"/>
      <c r="W26" s="2"/>
      <c r="X26" s="2"/>
      <c r="Y26" s="2"/>
      <c r="Z26" s="2"/>
    </row>
    <row r="27" spans="1:26">
      <c r="A27" s="2" t="s">
        <v>12755</v>
      </c>
      <c r="B27" s="2" t="s">
        <v>12514</v>
      </c>
      <c r="C27" s="2"/>
      <c r="D27" s="2" t="s">
        <v>2286</v>
      </c>
      <c r="E27" s="15">
        <v>43405</v>
      </c>
      <c r="F27" s="2"/>
      <c r="G27" s="2"/>
      <c r="H27" s="2">
        <f t="shared" si="0"/>
        <v>1</v>
      </c>
      <c r="I27" s="2"/>
      <c r="J27" s="17" t="s">
        <v>12753</v>
      </c>
      <c r="K27" s="2" t="str">
        <f t="shared" si="4"/>
        <v>x5001</v>
      </c>
      <c r="L27" s="2" t="s">
        <v>12753</v>
      </c>
      <c r="M27" s="2"/>
      <c r="N27" s="2"/>
      <c r="O27" s="2"/>
      <c r="P27" s="2"/>
      <c r="Q27" s="2"/>
      <c r="R27" s="2"/>
      <c r="S27" s="15">
        <f t="shared" si="5"/>
        <v>43405</v>
      </c>
      <c r="T27" s="15" t="str">
        <f t="shared" si="2"/>
        <v/>
      </c>
      <c r="U27" s="15" t="str">
        <f t="shared" si="3"/>
        <v/>
      </c>
      <c r="V27" s="2"/>
      <c r="W27" s="2"/>
      <c r="X27" s="2"/>
      <c r="Y27" s="2"/>
      <c r="Z27" s="2"/>
    </row>
    <row r="28" spans="1:26">
      <c r="A28" s="2" t="s">
        <v>12756</v>
      </c>
      <c r="B28" s="2" t="s">
        <v>12516</v>
      </c>
      <c r="C28" s="2"/>
      <c r="D28" s="2" t="s">
        <v>2286</v>
      </c>
      <c r="E28" s="15">
        <v>43405</v>
      </c>
      <c r="F28" s="2"/>
      <c r="G28" s="2"/>
      <c r="H28" s="2">
        <f t="shared" si="0"/>
        <v>1</v>
      </c>
      <c r="I28" s="2"/>
      <c r="J28" s="17" t="s">
        <v>12754</v>
      </c>
      <c r="K28" s="2" t="str">
        <f t="shared" si="4"/>
        <v>x5002</v>
      </c>
      <c r="L28" s="2" t="s">
        <v>12754</v>
      </c>
      <c r="M28" s="2"/>
      <c r="N28" s="2"/>
      <c r="O28" s="2"/>
      <c r="P28" s="2"/>
      <c r="Q28" s="2"/>
      <c r="R28" s="2"/>
      <c r="S28" s="15">
        <f t="shared" si="5"/>
        <v>43405</v>
      </c>
      <c r="T28" s="15" t="str">
        <f t="shared" si="2"/>
        <v/>
      </c>
      <c r="U28" s="15" t="str">
        <f t="shared" si="3"/>
        <v/>
      </c>
      <c r="V28" s="2"/>
      <c r="W28" s="2"/>
      <c r="X28" s="2"/>
      <c r="Y28" s="2"/>
      <c r="Z28" s="2"/>
    </row>
    <row r="29" spans="1:26">
      <c r="A29" s="2" t="s">
        <v>12757</v>
      </c>
      <c r="B29" s="2" t="s">
        <v>12518</v>
      </c>
      <c r="C29" s="2"/>
      <c r="D29" s="2" t="s">
        <v>2286</v>
      </c>
      <c r="E29" s="15">
        <v>43405</v>
      </c>
      <c r="F29" s="2"/>
      <c r="G29" s="2"/>
      <c r="H29" s="2">
        <f t="shared" si="0"/>
        <v>1</v>
      </c>
      <c r="I29" s="2"/>
      <c r="J29" s="17" t="s">
        <v>12755</v>
      </c>
      <c r="K29" s="2" t="str">
        <f t="shared" si="4"/>
        <v>x5003</v>
      </c>
      <c r="L29" s="2" t="s">
        <v>12755</v>
      </c>
      <c r="M29" s="2"/>
      <c r="N29" s="2"/>
      <c r="O29" s="2"/>
      <c r="P29" s="2"/>
      <c r="Q29" s="2"/>
      <c r="R29" s="2"/>
      <c r="S29" s="15">
        <f t="shared" si="5"/>
        <v>43405</v>
      </c>
      <c r="T29" s="15" t="str">
        <f t="shared" si="2"/>
        <v/>
      </c>
      <c r="U29" s="15" t="str">
        <f t="shared" si="3"/>
        <v/>
      </c>
      <c r="V29" s="2"/>
      <c r="W29" s="2"/>
      <c r="X29" s="2"/>
      <c r="Y29" s="2"/>
      <c r="Z29" s="2"/>
    </row>
    <row r="30" spans="1:26">
      <c r="A30" s="2" t="s">
        <v>12758</v>
      </c>
      <c r="B30" s="2" t="s">
        <v>12520</v>
      </c>
      <c r="C30" s="2"/>
      <c r="D30" s="2" t="s">
        <v>2286</v>
      </c>
      <c r="E30" s="15">
        <v>43405</v>
      </c>
      <c r="F30" s="2"/>
      <c r="G30" s="2"/>
      <c r="H30" s="2">
        <f t="shared" si="0"/>
        <v>1</v>
      </c>
      <c r="I30" s="2"/>
      <c r="J30" s="17" t="s">
        <v>12756</v>
      </c>
      <c r="K30" s="2" t="str">
        <f t="shared" si="4"/>
        <v>x5004</v>
      </c>
      <c r="L30" s="2" t="s">
        <v>12756</v>
      </c>
      <c r="M30" s="2"/>
      <c r="N30" s="2"/>
      <c r="O30" s="2"/>
      <c r="P30" s="2"/>
      <c r="Q30" s="2"/>
      <c r="R30" s="2"/>
      <c r="S30" s="15">
        <f t="shared" si="5"/>
        <v>43405</v>
      </c>
      <c r="T30" s="15" t="str">
        <f t="shared" si="2"/>
        <v/>
      </c>
      <c r="U30" s="15" t="str">
        <f t="shared" si="3"/>
        <v/>
      </c>
      <c r="V30" s="2"/>
    </row>
    <row r="31" spans="1:26">
      <c r="A31" t="s">
        <v>12759</v>
      </c>
      <c r="B31" t="s">
        <v>12522</v>
      </c>
      <c r="D31" t="s">
        <v>2286</v>
      </c>
      <c r="E31" s="15">
        <v>43405</v>
      </c>
      <c r="H31" s="2">
        <f t="shared" si="0"/>
        <v>1</v>
      </c>
      <c r="J31" s="51" t="s">
        <v>12757</v>
      </c>
      <c r="K31" s="2" t="str">
        <f t="shared" si="4"/>
        <v>x5005</v>
      </c>
      <c r="L31" t="s">
        <v>12757</v>
      </c>
      <c r="S31" s="15">
        <f t="shared" si="5"/>
        <v>43405</v>
      </c>
      <c r="T31" s="15" t="str">
        <f t="shared" si="2"/>
        <v/>
      </c>
      <c r="U31" s="15" t="str">
        <f t="shared" si="3"/>
        <v/>
      </c>
    </row>
    <row r="32" spans="1:26">
      <c r="A32" t="s">
        <v>12760</v>
      </c>
      <c r="B32" t="s">
        <v>12524</v>
      </c>
      <c r="D32" t="s">
        <v>2286</v>
      </c>
      <c r="E32" s="15">
        <v>43405</v>
      </c>
      <c r="H32" s="2">
        <f t="shared" si="0"/>
        <v>1</v>
      </c>
      <c r="J32" s="51" t="s">
        <v>12758</v>
      </c>
      <c r="K32" s="2" t="str">
        <f t="shared" si="4"/>
        <v>x5006</v>
      </c>
      <c r="L32" t="s">
        <v>12758</v>
      </c>
      <c r="S32" s="15">
        <f t="shared" si="5"/>
        <v>43405</v>
      </c>
      <c r="T32" s="15" t="str">
        <f t="shared" si="2"/>
        <v/>
      </c>
      <c r="U32" s="15" t="str">
        <f t="shared" si="3"/>
        <v/>
      </c>
    </row>
    <row r="33" spans="1:21">
      <c r="A33" t="s">
        <v>12761</v>
      </c>
      <c r="B33" t="s">
        <v>12526</v>
      </c>
      <c r="D33" t="s">
        <v>2286</v>
      </c>
      <c r="E33" s="15">
        <v>43405</v>
      </c>
      <c r="H33" s="2">
        <f t="shared" si="0"/>
        <v>1</v>
      </c>
      <c r="J33" s="51" t="s">
        <v>12759</v>
      </c>
      <c r="K33" s="2" t="str">
        <f t="shared" si="4"/>
        <v>x5007</v>
      </c>
      <c r="L33" t="s">
        <v>12759</v>
      </c>
      <c r="M33" t="s">
        <v>12749</v>
      </c>
      <c r="S33" s="15">
        <f t="shared" si="5"/>
        <v>43405</v>
      </c>
      <c r="T33" s="15" t="str">
        <f t="shared" si="2"/>
        <v/>
      </c>
      <c r="U33" s="15" t="str">
        <f t="shared" si="3"/>
        <v/>
      </c>
    </row>
    <row r="34" spans="1:21">
      <c r="A34" t="s">
        <v>12762</v>
      </c>
      <c r="B34" t="s">
        <v>12620</v>
      </c>
      <c r="D34" t="s">
        <v>2286</v>
      </c>
      <c r="E34" s="15">
        <v>43405</v>
      </c>
      <c r="H34" s="2">
        <f t="shared" ref="H34:H56" si="6">COUNTIF(J:J,A34)</f>
        <v>1</v>
      </c>
      <c r="J34" s="85" t="s">
        <v>12764</v>
      </c>
      <c r="K34" s="2" t="str">
        <f t="shared" si="4"/>
        <v>x5012</v>
      </c>
      <c r="L34" t="s">
        <v>12764</v>
      </c>
      <c r="N34" t="s">
        <v>359</v>
      </c>
      <c r="S34" s="15">
        <f t="shared" si="5"/>
        <v>43405</v>
      </c>
      <c r="T34" s="15" t="str">
        <f t="shared" si="2"/>
        <v/>
      </c>
      <c r="U34" s="15" t="str">
        <f t="shared" si="3"/>
        <v/>
      </c>
    </row>
    <row r="35" spans="1:21">
      <c r="A35" t="s">
        <v>12763</v>
      </c>
      <c r="B35" t="s">
        <v>12621</v>
      </c>
      <c r="D35" t="s">
        <v>2286</v>
      </c>
      <c r="E35" s="15">
        <v>43405</v>
      </c>
      <c r="H35" s="2">
        <f t="shared" si="6"/>
        <v>1</v>
      </c>
      <c r="J35" s="51" t="s">
        <v>12760</v>
      </c>
      <c r="K35" s="2" t="str">
        <f t="shared" si="4"/>
        <v>x5008</v>
      </c>
      <c r="L35" t="s">
        <v>12760</v>
      </c>
      <c r="M35" t="s">
        <v>358</v>
      </c>
      <c r="S35" s="15">
        <f t="shared" si="5"/>
        <v>43405</v>
      </c>
      <c r="T35" s="15" t="str">
        <f t="shared" si="2"/>
        <v/>
      </c>
      <c r="U35" s="15" t="str">
        <f t="shared" si="3"/>
        <v/>
      </c>
    </row>
    <row r="36" spans="1:21">
      <c r="A36" t="s">
        <v>12764</v>
      </c>
      <c r="B36" t="s">
        <v>12623</v>
      </c>
      <c r="D36" t="s">
        <v>2286</v>
      </c>
      <c r="E36" s="15">
        <v>43405</v>
      </c>
      <c r="H36" s="2">
        <f t="shared" si="6"/>
        <v>1</v>
      </c>
      <c r="J36" s="85" t="s">
        <v>12761</v>
      </c>
      <c r="K36" s="2" t="str">
        <f t="shared" si="4"/>
        <v>x5009</v>
      </c>
      <c r="L36" t="s">
        <v>12761</v>
      </c>
      <c r="N36" t="s">
        <v>359</v>
      </c>
      <c r="S36" s="15">
        <f t="shared" si="5"/>
        <v>43405</v>
      </c>
      <c r="T36" s="15" t="str">
        <f t="shared" si="2"/>
        <v/>
      </c>
      <c r="U36" s="15" t="str">
        <f t="shared" si="3"/>
        <v/>
      </c>
    </row>
    <row r="37" spans="1:21">
      <c r="A37" t="s">
        <v>12765</v>
      </c>
      <c r="B37" t="s">
        <v>12626</v>
      </c>
      <c r="D37" t="s">
        <v>2286</v>
      </c>
      <c r="E37" s="15">
        <v>43405</v>
      </c>
      <c r="H37" s="2">
        <f t="shared" si="6"/>
        <v>1</v>
      </c>
      <c r="J37" s="85" t="s">
        <v>12762</v>
      </c>
      <c r="K37" s="2" t="str">
        <f t="shared" si="4"/>
        <v>x5010</v>
      </c>
      <c r="L37" t="s">
        <v>12762</v>
      </c>
      <c r="N37" t="s">
        <v>359</v>
      </c>
      <c r="S37" s="15">
        <f t="shared" si="5"/>
        <v>43405</v>
      </c>
      <c r="T37" s="15" t="str">
        <f t="shared" ref="T37:T56" si="7">IF(VLOOKUP(J37,A:G,6,FALSE)=0,"",VLOOKUP(J37,A:G,6,FALSE))</f>
        <v/>
      </c>
      <c r="U37" s="15" t="str">
        <f t="shared" ref="U37:U56" si="8">IF(VLOOKUP(J37,A:G,7,FALSE)=0,"",VLOOKUP(J37,A:G,7,FALSE))</f>
        <v/>
      </c>
    </row>
    <row r="38" spans="1:21">
      <c r="A38" t="s">
        <v>12766</v>
      </c>
      <c r="B38" t="s">
        <v>12627</v>
      </c>
      <c r="D38" t="s">
        <v>2286</v>
      </c>
      <c r="E38" s="15">
        <v>43405</v>
      </c>
      <c r="H38" s="2">
        <f t="shared" si="6"/>
        <v>1</v>
      </c>
      <c r="J38" s="85" t="s">
        <v>12763</v>
      </c>
      <c r="K38" s="2" t="str">
        <f t="shared" si="4"/>
        <v>x5011</v>
      </c>
      <c r="L38" t="s">
        <v>12763</v>
      </c>
      <c r="N38" t="s">
        <v>359</v>
      </c>
      <c r="S38" s="15">
        <f t="shared" si="5"/>
        <v>43405</v>
      </c>
      <c r="T38" s="15" t="str">
        <f t="shared" si="7"/>
        <v/>
      </c>
      <c r="U38" s="15" t="str">
        <f t="shared" si="8"/>
        <v/>
      </c>
    </row>
    <row r="39" spans="1:21">
      <c r="A39" t="s">
        <v>12767</v>
      </c>
      <c r="B39" t="s">
        <v>12631</v>
      </c>
      <c r="D39" t="s">
        <v>2286</v>
      </c>
      <c r="E39" s="15">
        <v>43405</v>
      </c>
      <c r="H39" s="2">
        <f t="shared" si="6"/>
        <v>1</v>
      </c>
      <c r="J39" s="51" t="s">
        <v>12768</v>
      </c>
      <c r="K39" s="2" t="str">
        <f t="shared" si="4"/>
        <v>x5018</v>
      </c>
      <c r="L39" t="s">
        <v>12768</v>
      </c>
      <c r="M39" t="s">
        <v>12749</v>
      </c>
      <c r="S39" s="15">
        <f t="shared" si="5"/>
        <v>43405</v>
      </c>
      <c r="T39" s="15" t="str">
        <f t="shared" si="7"/>
        <v/>
      </c>
      <c r="U39" s="15" t="str">
        <f t="shared" si="8"/>
        <v/>
      </c>
    </row>
    <row r="40" spans="1:21">
      <c r="A40" t="s">
        <v>12768</v>
      </c>
      <c r="B40" t="s">
        <v>12633</v>
      </c>
      <c r="D40" t="s">
        <v>2286</v>
      </c>
      <c r="E40" s="15">
        <v>43405</v>
      </c>
      <c r="H40" s="2">
        <f t="shared" si="6"/>
        <v>1</v>
      </c>
      <c r="J40" s="85" t="s">
        <v>12769</v>
      </c>
      <c r="K40" s="2" t="str">
        <f t="shared" si="4"/>
        <v>x5019</v>
      </c>
      <c r="L40" t="s">
        <v>12769</v>
      </c>
      <c r="N40" t="s">
        <v>359</v>
      </c>
      <c r="S40" s="15">
        <f t="shared" si="5"/>
        <v>43405</v>
      </c>
      <c r="T40" s="15" t="str">
        <f t="shared" si="7"/>
        <v/>
      </c>
      <c r="U40" s="15" t="str">
        <f t="shared" si="8"/>
        <v/>
      </c>
    </row>
    <row r="41" spans="1:21">
      <c r="A41" t="s">
        <v>12769</v>
      </c>
      <c r="B41" t="s">
        <v>12635</v>
      </c>
      <c r="D41" t="s">
        <v>2286</v>
      </c>
      <c r="E41" s="15">
        <v>43405</v>
      </c>
      <c r="H41" s="2">
        <f t="shared" si="6"/>
        <v>1</v>
      </c>
      <c r="J41" s="51" t="s">
        <v>12767</v>
      </c>
      <c r="K41" s="2" t="str">
        <f t="shared" si="4"/>
        <v>x5017</v>
      </c>
      <c r="L41" t="s">
        <v>12767</v>
      </c>
      <c r="S41" s="15">
        <f t="shared" si="5"/>
        <v>43405</v>
      </c>
      <c r="T41" s="15" t="str">
        <f t="shared" si="7"/>
        <v/>
      </c>
      <c r="U41" s="15" t="str">
        <f t="shared" si="8"/>
        <v/>
      </c>
    </row>
    <row r="42" spans="1:21">
      <c r="A42" t="s">
        <v>12770</v>
      </c>
      <c r="B42" t="s">
        <v>12637</v>
      </c>
      <c r="D42" t="s">
        <v>2286</v>
      </c>
      <c r="E42" s="15">
        <v>43405</v>
      </c>
      <c r="H42" s="2">
        <f t="shared" si="6"/>
        <v>1</v>
      </c>
      <c r="J42" s="51" t="s">
        <v>12770</v>
      </c>
      <c r="K42" s="2" t="str">
        <f t="shared" si="4"/>
        <v>x5020</v>
      </c>
      <c r="L42" t="s">
        <v>12770</v>
      </c>
      <c r="S42" s="15">
        <f t="shared" si="5"/>
        <v>43405</v>
      </c>
      <c r="T42" s="15" t="str">
        <f t="shared" si="7"/>
        <v/>
      </c>
      <c r="U42" s="15" t="str">
        <f t="shared" si="8"/>
        <v/>
      </c>
    </row>
    <row r="43" spans="1:21">
      <c r="A43" t="s">
        <v>12771</v>
      </c>
      <c r="B43" t="s">
        <v>12497</v>
      </c>
      <c r="D43" t="s">
        <v>2286</v>
      </c>
      <c r="E43" s="15">
        <v>43405</v>
      </c>
      <c r="H43" s="2">
        <f t="shared" si="6"/>
        <v>1</v>
      </c>
      <c r="J43" s="51" t="s">
        <v>12771</v>
      </c>
      <c r="K43" s="2" t="str">
        <f t="shared" si="4"/>
        <v>x6000</v>
      </c>
      <c r="L43" t="s">
        <v>12771</v>
      </c>
      <c r="S43" s="15">
        <f t="shared" si="5"/>
        <v>43405</v>
      </c>
      <c r="T43" s="15" t="str">
        <f t="shared" si="7"/>
        <v/>
      </c>
      <c r="U43" s="15" t="str">
        <f t="shared" si="8"/>
        <v/>
      </c>
    </row>
    <row r="44" spans="1:21">
      <c r="A44" t="s">
        <v>12772</v>
      </c>
      <c r="B44" t="s">
        <v>12549</v>
      </c>
      <c r="D44" t="s">
        <v>2286</v>
      </c>
      <c r="E44" s="15">
        <v>43405</v>
      </c>
      <c r="H44" s="2">
        <f t="shared" si="6"/>
        <v>1</v>
      </c>
      <c r="J44" s="51" t="s">
        <v>12772</v>
      </c>
      <c r="K44" s="2" t="str">
        <f t="shared" si="4"/>
        <v>x6001</v>
      </c>
      <c r="L44" t="s">
        <v>12772</v>
      </c>
      <c r="S44" s="15">
        <f t="shared" si="5"/>
        <v>43405</v>
      </c>
      <c r="T44" s="15" t="str">
        <f t="shared" si="7"/>
        <v/>
      </c>
      <c r="U44" s="15" t="str">
        <f t="shared" si="8"/>
        <v/>
      </c>
    </row>
    <row r="45" spans="1:21">
      <c r="A45" t="s">
        <v>15196</v>
      </c>
      <c r="B45" t="s">
        <v>15097</v>
      </c>
      <c r="D45" t="s">
        <v>2286</v>
      </c>
      <c r="E45" s="45">
        <v>44757</v>
      </c>
      <c r="H45" s="2">
        <f t="shared" si="6"/>
        <v>1</v>
      </c>
      <c r="J45" s="51" t="s">
        <v>12888</v>
      </c>
      <c r="K45" s="2" t="str">
        <f t="shared" si="4"/>
        <v>x21</v>
      </c>
      <c r="L45" t="s">
        <v>12772</v>
      </c>
      <c r="M45" s="2"/>
      <c r="N45" s="30"/>
      <c r="O45" s="2"/>
      <c r="P45" s="2"/>
      <c r="Q45" s="2"/>
      <c r="R45" s="2"/>
      <c r="S45" s="15">
        <f t="shared" si="5"/>
        <v>43661</v>
      </c>
      <c r="T45" s="15" t="str">
        <f t="shared" si="7"/>
        <v/>
      </c>
      <c r="U45" s="15" t="str">
        <f t="shared" si="8"/>
        <v/>
      </c>
    </row>
    <row r="46" spans="1:21">
      <c r="A46" t="s">
        <v>15197</v>
      </c>
      <c r="B46" t="s">
        <v>15099</v>
      </c>
      <c r="D46" t="s">
        <v>2286</v>
      </c>
      <c r="E46" s="45">
        <v>44757</v>
      </c>
      <c r="H46" s="2">
        <f t="shared" si="6"/>
        <v>1</v>
      </c>
      <c r="J46" s="51" t="s">
        <v>15196</v>
      </c>
      <c r="K46" s="2" t="str">
        <f t="shared" si="4"/>
        <v>x7000</v>
      </c>
      <c r="L46" s="2" t="str">
        <f t="shared" ref="L46:L52" si="9">J46</f>
        <v>Number of notifications in accordance with Article 20(1) received from PEPP savers that have changed their residence to another Member State</v>
      </c>
      <c r="S46" s="15">
        <f t="shared" ref="S46:S52" si="10">VLOOKUP(J46,A:G,5,FALSE)</f>
        <v>44757</v>
      </c>
      <c r="T46" s="15" t="str">
        <f t="shared" si="7"/>
        <v/>
      </c>
      <c r="U46" s="15" t="str">
        <f t="shared" si="8"/>
        <v/>
      </c>
    </row>
    <row r="47" spans="1:21">
      <c r="A47" t="s">
        <v>15198</v>
      </c>
      <c r="B47" t="s">
        <v>15101</v>
      </c>
      <c r="D47" t="s">
        <v>2286</v>
      </c>
      <c r="E47" s="45">
        <v>44757</v>
      </c>
      <c r="H47" s="2">
        <f t="shared" si="6"/>
        <v>1</v>
      </c>
      <c r="J47" s="51" t="s">
        <v>15197</v>
      </c>
      <c r="K47" s="2" t="str">
        <f t="shared" si="4"/>
        <v>x7001</v>
      </c>
      <c r="L47" s="2" t="str">
        <f t="shared" si="9"/>
        <v>Number of requests for opening a sub-account in accordance with Article 20(2)</v>
      </c>
      <c r="S47" s="15">
        <f t="shared" si="10"/>
        <v>44757</v>
      </c>
      <c r="T47" s="15" t="str">
        <f t="shared" si="7"/>
        <v/>
      </c>
      <c r="U47" s="15" t="str">
        <f t="shared" si="8"/>
        <v/>
      </c>
    </row>
    <row r="48" spans="1:21">
      <c r="A48" t="s">
        <v>15199</v>
      </c>
      <c r="B48" t="s">
        <v>15103</v>
      </c>
      <c r="D48" t="s">
        <v>2286</v>
      </c>
      <c r="E48" s="45">
        <v>44757</v>
      </c>
      <c r="H48" s="2">
        <f t="shared" si="6"/>
        <v>1</v>
      </c>
      <c r="J48" s="51" t="s">
        <v>15198</v>
      </c>
      <c r="K48" s="2" t="str">
        <f t="shared" si="4"/>
        <v>x7002</v>
      </c>
      <c r="L48" s="2" t="str">
        <f t="shared" si="9"/>
        <v>Number of sub-accounts opened in accordance with Article 20(2)</v>
      </c>
      <c r="S48" s="15">
        <f t="shared" si="10"/>
        <v>44757</v>
      </c>
      <c r="T48" s="15" t="str">
        <f t="shared" si="7"/>
        <v/>
      </c>
      <c r="U48" s="15" t="str">
        <f t="shared" si="8"/>
        <v/>
      </c>
    </row>
    <row r="49" spans="1:21">
      <c r="A49" t="s">
        <v>15200</v>
      </c>
      <c r="B49" t="s">
        <v>15105</v>
      </c>
      <c r="D49" t="s">
        <v>2286</v>
      </c>
      <c r="E49" s="45">
        <v>44757</v>
      </c>
      <c r="H49" s="2">
        <f t="shared" si="6"/>
        <v>1</v>
      </c>
      <c r="J49" s="51" t="s">
        <v>15199</v>
      </c>
      <c r="K49" s="2" t="str">
        <f t="shared" si="4"/>
        <v>x7003</v>
      </c>
      <c r="L49" s="2" t="str">
        <f t="shared" si="9"/>
        <v>Number of requests from PEPP savers for switching in accordance with point (a) of Article 20(5)</v>
      </c>
      <c r="S49" s="15">
        <f t="shared" si="10"/>
        <v>44757</v>
      </c>
      <c r="T49" s="15" t="str">
        <f t="shared" si="7"/>
        <v/>
      </c>
      <c r="U49" s="15" t="str">
        <f t="shared" si="8"/>
        <v/>
      </c>
    </row>
    <row r="50" spans="1:21">
      <c r="A50" t="s">
        <v>15201</v>
      </c>
      <c r="B50" t="s">
        <v>15107</v>
      </c>
      <c r="D50" t="s">
        <v>2286</v>
      </c>
      <c r="E50" s="45">
        <v>44757</v>
      </c>
      <c r="H50" s="2">
        <f t="shared" si="6"/>
        <v>1</v>
      </c>
      <c r="J50" s="51" t="s">
        <v>15200</v>
      </c>
      <c r="K50" s="2" t="str">
        <f t="shared" si="4"/>
        <v>x7004</v>
      </c>
      <c r="L50" s="2" t="str">
        <f t="shared" si="9"/>
        <v>Number of requests from PEPP savers for voluntary switching</v>
      </c>
      <c r="S50" s="15">
        <f t="shared" si="10"/>
        <v>44757</v>
      </c>
      <c r="T50" s="15" t="str">
        <f t="shared" si="7"/>
        <v/>
      </c>
      <c r="U50" s="15" t="str">
        <f t="shared" si="8"/>
        <v/>
      </c>
    </row>
    <row r="51" spans="1:21">
      <c r="A51" t="s">
        <v>15202</v>
      </c>
      <c r="B51" t="s">
        <v>15109</v>
      </c>
      <c r="D51" t="s">
        <v>2286</v>
      </c>
      <c r="E51" s="45">
        <v>44757</v>
      </c>
      <c r="H51" s="2">
        <f t="shared" si="6"/>
        <v>1</v>
      </c>
      <c r="J51" s="51" t="s">
        <v>15201</v>
      </c>
      <c r="K51" s="2" t="str">
        <f t="shared" si="4"/>
        <v>x7005</v>
      </c>
      <c r="L51" s="2" t="str">
        <f t="shared" si="9"/>
        <v>Number of PEPP savers</v>
      </c>
      <c r="S51" s="15">
        <f t="shared" si="10"/>
        <v>44757</v>
      </c>
      <c r="T51" s="15" t="str">
        <f t="shared" si="7"/>
        <v/>
      </c>
      <c r="U51" s="15" t="str">
        <f t="shared" si="8"/>
        <v/>
      </c>
    </row>
    <row r="52" spans="1:21">
      <c r="A52" t="s">
        <v>13871</v>
      </c>
      <c r="B52" t="s">
        <v>88</v>
      </c>
      <c r="D52" t="s">
        <v>2286</v>
      </c>
      <c r="E52" s="43">
        <v>45122</v>
      </c>
      <c r="H52" s="2">
        <f t="shared" si="6"/>
        <v>1</v>
      </c>
      <c r="J52" s="51" t="s">
        <v>15202</v>
      </c>
      <c r="K52" s="2" t="str">
        <f t="shared" si="4"/>
        <v>x7006</v>
      </c>
      <c r="L52" s="2" t="str">
        <f t="shared" si="9"/>
        <v>Number of complaints</v>
      </c>
      <c r="S52" s="15">
        <f t="shared" si="10"/>
        <v>44757</v>
      </c>
      <c r="T52" s="15" t="str">
        <f t="shared" si="7"/>
        <v/>
      </c>
      <c r="U52" s="15" t="str">
        <f t="shared" si="8"/>
        <v/>
      </c>
    </row>
    <row r="53" spans="1:21">
      <c r="A53" t="s">
        <v>13872</v>
      </c>
      <c r="B53" t="s">
        <v>89</v>
      </c>
      <c r="D53" t="s">
        <v>2286</v>
      </c>
      <c r="E53" s="43">
        <v>45122</v>
      </c>
      <c r="H53" s="2">
        <f t="shared" si="6"/>
        <v>1</v>
      </c>
      <c r="J53" s="51" t="s">
        <v>13872</v>
      </c>
      <c r="K53" s="2" t="str">
        <f t="shared" si="4"/>
        <v>x23</v>
      </c>
      <c r="L53" t="str">
        <f>J53</f>
        <v>Number of minor changes implemented during the reporting period</v>
      </c>
      <c r="M53" s="2"/>
      <c r="N53" s="30"/>
      <c r="O53" s="2"/>
      <c r="P53" s="2"/>
      <c r="Q53" s="2"/>
      <c r="R53" s="2"/>
      <c r="S53" s="15">
        <f>VLOOKUP(J53,A:G,5,FALSE)</f>
        <v>45122</v>
      </c>
      <c r="T53" s="15" t="str">
        <f t="shared" si="7"/>
        <v/>
      </c>
      <c r="U53" s="15" t="str">
        <f t="shared" si="8"/>
        <v/>
      </c>
    </row>
    <row r="54" spans="1:21">
      <c r="A54" t="s">
        <v>14464</v>
      </c>
      <c r="B54" t="s">
        <v>90</v>
      </c>
      <c r="D54" t="s">
        <v>2286</v>
      </c>
      <c r="E54" s="43">
        <v>45122</v>
      </c>
      <c r="H54" s="2">
        <f t="shared" si="6"/>
        <v>1</v>
      </c>
      <c r="I54" s="61"/>
      <c r="J54" s="29" t="s">
        <v>14464</v>
      </c>
      <c r="K54" s="2" t="str">
        <f t="shared" si="4"/>
        <v>x24</v>
      </c>
      <c r="L54" t="str">
        <f>J54</f>
        <v>Number of products commercialised under the main product category reported</v>
      </c>
      <c r="S54" s="15">
        <f>VLOOKUP(J54,A:G,5,FALSE)</f>
        <v>45122</v>
      </c>
      <c r="T54" s="15" t="str">
        <f t="shared" si="7"/>
        <v/>
      </c>
      <c r="U54" s="15" t="str">
        <f t="shared" si="8"/>
        <v/>
      </c>
    </row>
    <row r="55" spans="1:21">
      <c r="A55" t="s">
        <v>14479</v>
      </c>
      <c r="B55" t="s">
        <v>91</v>
      </c>
      <c r="D55" t="s">
        <v>2286</v>
      </c>
      <c r="E55" s="43">
        <v>45122</v>
      </c>
      <c r="H55" s="2">
        <f t="shared" si="6"/>
        <v>1</v>
      </c>
      <c r="I55" s="61"/>
      <c r="J55" s="29" t="s">
        <v>14479</v>
      </c>
      <c r="K55" s="2" t="str">
        <f t="shared" si="4"/>
        <v>x25</v>
      </c>
      <c r="L55" t="str">
        <f>J55</f>
        <v>Number of insured contracts at the end of the year</v>
      </c>
      <c r="S55" s="15">
        <f>VLOOKUP(J55,A:G,5,FALSE)</f>
        <v>45122</v>
      </c>
      <c r="T55" s="15" t="str">
        <f t="shared" si="7"/>
        <v/>
      </c>
      <c r="U55" s="15" t="str">
        <f t="shared" si="8"/>
        <v/>
      </c>
    </row>
    <row r="56" spans="1:21">
      <c r="A56" t="s">
        <v>14480</v>
      </c>
      <c r="B56" t="s">
        <v>92</v>
      </c>
      <c r="D56" t="s">
        <v>2286</v>
      </c>
      <c r="E56" s="43">
        <v>45122</v>
      </c>
      <c r="H56" s="2">
        <f t="shared" si="6"/>
        <v>1</v>
      </c>
      <c r="I56" s="61"/>
      <c r="J56" s="29" t="s">
        <v>14480</v>
      </c>
      <c r="K56" s="2" t="str">
        <f t="shared" si="4"/>
        <v>x26</v>
      </c>
      <c r="L56" t="str">
        <f>J56</f>
        <v>Number of insured properties at the end of the year</v>
      </c>
      <c r="S56" s="15">
        <f>VLOOKUP(J56,A:G,5,FALSE)</f>
        <v>45122</v>
      </c>
      <c r="T56" s="15" t="str">
        <f t="shared" si="7"/>
        <v/>
      </c>
      <c r="U56" s="15" t="str">
        <f t="shared" si="8"/>
        <v/>
      </c>
    </row>
  </sheetData>
  <sortState xmlns:xlrd2="http://schemas.microsoft.com/office/spreadsheetml/2017/richdata2" ref="A3:A17">
    <sortCondition ref="A3"/>
  </sortState>
  <phoneticPr fontId="4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tabColor rgb="FFFFC000"/>
  </sheetPr>
  <dimension ref="A1:X48"/>
  <sheetViews>
    <sheetView zoomScale="80" zoomScaleNormal="80" workbookViewId="0">
      <pane ySplit="1" topLeftCell="A2" activePane="bottomLeft" state="frozen"/>
      <selection activeCell="C7" sqref="C7"/>
      <selection pane="bottomLeft"/>
    </sheetView>
  </sheetViews>
  <sheetFormatPr defaultRowHeight="14.4"/>
  <cols>
    <col min="1" max="1" width="26"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28.777343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130</v>
      </c>
      <c r="B2" s="2" t="s">
        <v>131</v>
      </c>
      <c r="C2" s="2" t="s">
        <v>367</v>
      </c>
      <c r="D2" s="2" t="s">
        <v>2286</v>
      </c>
      <c r="E2" s="15">
        <v>41827</v>
      </c>
      <c r="F2" s="2"/>
      <c r="G2" s="2"/>
      <c r="H2" s="2">
        <f t="shared" ref="H2:H37" si="0">COUNTIF(J:J,A2)</f>
        <v>2</v>
      </c>
      <c r="I2" s="2"/>
      <c r="J2" s="20" t="s">
        <v>1876</v>
      </c>
      <c r="K2" s="2"/>
      <c r="L2" s="2"/>
      <c r="M2" s="2"/>
      <c r="N2" s="2"/>
      <c r="O2" s="2" t="s">
        <v>2286</v>
      </c>
      <c r="P2" s="2"/>
      <c r="Q2" s="2" t="s">
        <v>10503</v>
      </c>
      <c r="R2" s="2" t="s">
        <v>10832</v>
      </c>
      <c r="S2" s="15">
        <v>41827</v>
      </c>
      <c r="T2" s="15"/>
      <c r="U2" s="15">
        <v>43296</v>
      </c>
      <c r="V2" s="2"/>
      <c r="W2" s="2"/>
      <c r="X2" s="2"/>
    </row>
    <row r="3" spans="1:24">
      <c r="A3" s="2" t="s">
        <v>1873</v>
      </c>
      <c r="B3" s="2" t="s">
        <v>67</v>
      </c>
      <c r="C3" s="2"/>
      <c r="D3" s="2" t="s">
        <v>2286</v>
      </c>
      <c r="E3" s="15">
        <v>41827</v>
      </c>
      <c r="F3" s="15">
        <v>41639</v>
      </c>
      <c r="G3" s="2"/>
      <c r="H3" s="2">
        <f t="shared" si="0"/>
        <v>1</v>
      </c>
      <c r="I3" s="2"/>
      <c r="J3" s="17" t="s">
        <v>130</v>
      </c>
      <c r="K3" s="2" t="str">
        <f t="shared" ref="K3:K8" si="1">VLOOKUP(J3,$A:$B,2,0)</f>
        <v>x0</v>
      </c>
      <c r="L3" s="2" t="s">
        <v>12089</v>
      </c>
      <c r="M3" s="2"/>
      <c r="N3" s="2"/>
      <c r="O3" s="2"/>
      <c r="P3" s="2"/>
      <c r="Q3" s="2"/>
      <c r="R3" s="2"/>
      <c r="S3" s="15">
        <f t="shared" ref="S3:S8" si="2">VLOOKUP(J3,A:G,5,FALSE)</f>
        <v>41827</v>
      </c>
      <c r="T3" s="15" t="str">
        <f t="shared" ref="T3:T8" si="3">IF(VLOOKUP(J3,A:G,6,FALSE)=0,"",VLOOKUP(J3,A:G,6,FALSE))</f>
        <v/>
      </c>
      <c r="U3" s="15" t="str">
        <f t="shared" ref="U3:U8" si="4">IF(VLOOKUP(J3,A:G,7,FALSE)=0,"",VLOOKUP(J3,A:G,7,FALSE))</f>
        <v/>
      </c>
      <c r="V3" s="2"/>
      <c r="W3" s="2"/>
      <c r="X3" s="2"/>
    </row>
    <row r="4" spans="1:24">
      <c r="A4" s="2" t="s">
        <v>1875</v>
      </c>
      <c r="B4" s="2" t="s">
        <v>68</v>
      </c>
      <c r="C4" s="2"/>
      <c r="D4" s="2" t="s">
        <v>2286</v>
      </c>
      <c r="E4" s="15">
        <v>41827</v>
      </c>
      <c r="F4" s="15">
        <v>41639</v>
      </c>
      <c r="G4" s="2"/>
      <c r="H4" s="2">
        <f t="shared" si="0"/>
        <v>1</v>
      </c>
      <c r="I4" s="2"/>
      <c r="J4" s="17" t="s">
        <v>4952</v>
      </c>
      <c r="K4" s="2" t="str">
        <f t="shared" si="1"/>
        <v>x13</v>
      </c>
      <c r="L4" s="2" t="s">
        <v>10392</v>
      </c>
      <c r="M4" s="2"/>
      <c r="N4" s="2"/>
      <c r="O4" s="2"/>
      <c r="P4" s="2"/>
      <c r="Q4" s="2"/>
      <c r="R4" s="2"/>
      <c r="S4" s="15">
        <f t="shared" si="2"/>
        <v>41827</v>
      </c>
      <c r="T4" s="15" t="str">
        <f t="shared" si="3"/>
        <v/>
      </c>
      <c r="U4" s="15" t="str">
        <f t="shared" si="4"/>
        <v/>
      </c>
      <c r="V4" s="2"/>
      <c r="W4" s="2"/>
      <c r="X4" s="2"/>
    </row>
    <row r="5" spans="1:24">
      <c r="A5" s="2" t="s">
        <v>1880</v>
      </c>
      <c r="B5" s="2" t="s">
        <v>69</v>
      </c>
      <c r="C5" s="2"/>
      <c r="D5" s="2" t="s">
        <v>2286</v>
      </c>
      <c r="E5" s="15">
        <v>41827</v>
      </c>
      <c r="F5" s="15"/>
      <c r="G5" s="2"/>
      <c r="H5" s="2">
        <f t="shared" si="0"/>
        <v>1</v>
      </c>
      <c r="I5" s="2"/>
      <c r="J5" s="17" t="s">
        <v>4953</v>
      </c>
      <c r="K5" s="2" t="str">
        <f t="shared" si="1"/>
        <v>x14</v>
      </c>
      <c r="L5" s="2" t="s">
        <v>10393</v>
      </c>
      <c r="M5" s="2"/>
      <c r="N5" s="2"/>
      <c r="O5" s="2"/>
      <c r="P5" s="2"/>
      <c r="Q5" s="2"/>
      <c r="R5" s="2"/>
      <c r="S5" s="15">
        <f t="shared" si="2"/>
        <v>41827</v>
      </c>
      <c r="T5" s="15" t="str">
        <f t="shared" si="3"/>
        <v/>
      </c>
      <c r="U5" s="15" t="str">
        <f t="shared" si="4"/>
        <v/>
      </c>
      <c r="V5" s="2"/>
      <c r="W5" s="2"/>
      <c r="X5" s="2"/>
    </row>
    <row r="6" spans="1:24">
      <c r="A6" s="2" t="s">
        <v>1878</v>
      </c>
      <c r="B6" s="2" t="s">
        <v>70</v>
      </c>
      <c r="C6" s="2"/>
      <c r="D6" s="2" t="s">
        <v>2286</v>
      </c>
      <c r="E6" s="15">
        <v>41827</v>
      </c>
      <c r="F6" s="15"/>
      <c r="G6" s="2"/>
      <c r="H6" s="2">
        <f t="shared" si="0"/>
        <v>1</v>
      </c>
      <c r="I6" s="2"/>
      <c r="J6" s="17" t="s">
        <v>4954</v>
      </c>
      <c r="K6" s="2" t="str">
        <f t="shared" si="1"/>
        <v>x15</v>
      </c>
      <c r="L6" s="2" t="s">
        <v>10394</v>
      </c>
      <c r="M6" s="2"/>
      <c r="N6" s="2"/>
      <c r="O6" s="2"/>
      <c r="P6" s="2"/>
      <c r="Q6" s="2"/>
      <c r="R6" s="2"/>
      <c r="S6" s="15">
        <f t="shared" si="2"/>
        <v>41827</v>
      </c>
      <c r="T6" s="15" t="str">
        <f t="shared" si="3"/>
        <v/>
      </c>
      <c r="U6" s="15" t="str">
        <f t="shared" si="4"/>
        <v/>
      </c>
      <c r="V6" s="2"/>
      <c r="W6" s="2"/>
      <c r="X6" s="2"/>
    </row>
    <row r="7" spans="1:24">
      <c r="A7" s="2" t="s">
        <v>1877</v>
      </c>
      <c r="B7" s="2" t="s">
        <v>71</v>
      </c>
      <c r="C7" s="2"/>
      <c r="D7" s="2" t="s">
        <v>2286</v>
      </c>
      <c r="E7" s="15">
        <v>41827</v>
      </c>
      <c r="F7" s="15"/>
      <c r="G7" s="2"/>
      <c r="H7" s="2">
        <f t="shared" si="0"/>
        <v>1</v>
      </c>
      <c r="I7" s="2"/>
      <c r="J7" s="17" t="s">
        <v>4955</v>
      </c>
      <c r="K7" s="2" t="str">
        <f t="shared" si="1"/>
        <v>x16</v>
      </c>
      <c r="L7" s="2" t="s">
        <v>10395</v>
      </c>
      <c r="M7" s="2"/>
      <c r="N7" s="2"/>
      <c r="O7" s="2"/>
      <c r="P7" s="2"/>
      <c r="Q7" s="2"/>
      <c r="R7" s="2"/>
      <c r="S7" s="15">
        <f t="shared" si="2"/>
        <v>41827</v>
      </c>
      <c r="T7" s="15" t="str">
        <f t="shared" si="3"/>
        <v/>
      </c>
      <c r="U7" s="15" t="str">
        <f t="shared" si="4"/>
        <v/>
      </c>
      <c r="V7" s="2"/>
      <c r="W7" s="2"/>
      <c r="X7" s="2"/>
    </row>
    <row r="8" spans="1:24">
      <c r="A8" s="2" t="s">
        <v>1881</v>
      </c>
      <c r="B8" s="2" t="s">
        <v>72</v>
      </c>
      <c r="C8" s="2"/>
      <c r="D8" s="2" t="s">
        <v>2286</v>
      </c>
      <c r="E8" s="15">
        <v>41827</v>
      </c>
      <c r="F8" s="15"/>
      <c r="G8" s="2"/>
      <c r="H8" s="2">
        <f t="shared" si="0"/>
        <v>1</v>
      </c>
      <c r="I8" s="2"/>
      <c r="J8" s="17" t="s">
        <v>9471</v>
      </c>
      <c r="K8" s="2" t="str">
        <f t="shared" si="1"/>
        <v>x17</v>
      </c>
      <c r="L8" s="2" t="s">
        <v>10396</v>
      </c>
      <c r="M8" s="2"/>
      <c r="N8" s="2"/>
      <c r="O8" s="2"/>
      <c r="P8" s="2"/>
      <c r="Q8" s="2"/>
      <c r="R8" s="2"/>
      <c r="S8" s="15">
        <f t="shared" si="2"/>
        <v>41827</v>
      </c>
      <c r="T8" s="15" t="str">
        <f t="shared" si="3"/>
        <v/>
      </c>
      <c r="U8" s="15" t="str">
        <f t="shared" si="4"/>
        <v/>
      </c>
      <c r="V8" s="2"/>
      <c r="W8" s="2"/>
      <c r="X8" s="2"/>
    </row>
    <row r="9" spans="1:24">
      <c r="A9" s="2" t="s">
        <v>1879</v>
      </c>
      <c r="B9" s="2" t="s">
        <v>73</v>
      </c>
      <c r="C9" s="2"/>
      <c r="D9" s="2" t="s">
        <v>2286</v>
      </c>
      <c r="E9" s="15">
        <v>41827</v>
      </c>
      <c r="F9" s="15"/>
      <c r="G9" s="2"/>
      <c r="H9" s="2">
        <f t="shared" si="0"/>
        <v>1</v>
      </c>
      <c r="I9" s="2"/>
      <c r="J9" s="20" t="s">
        <v>1883</v>
      </c>
      <c r="K9" s="2"/>
      <c r="L9" s="2"/>
      <c r="M9" s="2"/>
      <c r="N9" s="2"/>
      <c r="O9" s="2" t="s">
        <v>2286</v>
      </c>
      <c r="P9" s="2"/>
      <c r="Q9" s="2" t="s">
        <v>10503</v>
      </c>
      <c r="R9" s="2" t="s">
        <v>10832</v>
      </c>
      <c r="S9" s="15">
        <v>41827</v>
      </c>
      <c r="T9" s="15"/>
      <c r="U9" s="15"/>
      <c r="V9" s="2"/>
      <c r="W9" s="2"/>
      <c r="X9" s="2"/>
    </row>
    <row r="10" spans="1:24">
      <c r="A10" s="2" t="s">
        <v>1882</v>
      </c>
      <c r="B10" s="2" t="s">
        <v>74</v>
      </c>
      <c r="C10" s="2"/>
      <c r="D10" s="2" t="s">
        <v>2286</v>
      </c>
      <c r="E10" s="15">
        <v>41827</v>
      </c>
      <c r="F10" s="15"/>
      <c r="G10" s="2"/>
      <c r="H10" s="2">
        <f t="shared" si="0"/>
        <v>1</v>
      </c>
      <c r="I10" s="2"/>
      <c r="J10" s="17" t="s">
        <v>1877</v>
      </c>
      <c r="K10" s="2" t="str">
        <f t="shared" ref="K10:K16" si="5">VLOOKUP(J10,$A:$B,2,0)</f>
        <v>x5</v>
      </c>
      <c r="L10" s="2" t="s">
        <v>10397</v>
      </c>
      <c r="M10" s="2"/>
      <c r="N10" s="2"/>
      <c r="O10" s="2"/>
      <c r="P10" s="2"/>
      <c r="Q10" s="2"/>
      <c r="R10" s="2"/>
      <c r="S10" s="15">
        <f t="shared" ref="S10:S16" si="6">VLOOKUP(J10,A:G,5,FALSE)</f>
        <v>41827</v>
      </c>
      <c r="T10" s="15" t="str">
        <f t="shared" ref="T10:T16" si="7">IF(VLOOKUP(J10,A:G,6,FALSE)=0,"",VLOOKUP(J10,A:G,6,FALSE))</f>
        <v/>
      </c>
      <c r="U10" s="15" t="str">
        <f t="shared" ref="U10:U16" si="8">IF(VLOOKUP(J10,A:G,7,FALSE)=0,"",VLOOKUP(J10,A:G,7,FALSE))</f>
        <v/>
      </c>
      <c r="V10" s="2"/>
      <c r="W10" s="2"/>
      <c r="X10" s="2"/>
    </row>
    <row r="11" spans="1:24">
      <c r="A11" s="2" t="s">
        <v>829</v>
      </c>
      <c r="B11" s="2" t="s">
        <v>75</v>
      </c>
      <c r="C11" s="2"/>
      <c r="D11" s="2" t="s">
        <v>2286</v>
      </c>
      <c r="E11" s="15">
        <v>41827</v>
      </c>
      <c r="F11" s="15"/>
      <c r="G11" s="2"/>
      <c r="H11" s="2">
        <f t="shared" si="0"/>
        <v>1</v>
      </c>
      <c r="I11" s="2"/>
      <c r="J11" s="17" t="s">
        <v>1878</v>
      </c>
      <c r="K11" s="2" t="str">
        <f t="shared" si="5"/>
        <v>x4</v>
      </c>
      <c r="L11" s="2" t="s">
        <v>10398</v>
      </c>
      <c r="M11" s="2"/>
      <c r="N11" s="2"/>
      <c r="O11" s="2"/>
      <c r="P11" s="2"/>
      <c r="Q11" s="2"/>
      <c r="R11" s="2"/>
      <c r="S11" s="15">
        <f t="shared" si="6"/>
        <v>41827</v>
      </c>
      <c r="T11" s="15" t="str">
        <f t="shared" si="7"/>
        <v/>
      </c>
      <c r="U11" s="15" t="str">
        <f t="shared" si="8"/>
        <v/>
      </c>
      <c r="V11" s="2"/>
      <c r="W11" s="2"/>
      <c r="X11" s="2"/>
    </row>
    <row r="12" spans="1:24">
      <c r="A12" s="2" t="s">
        <v>1885</v>
      </c>
      <c r="B12" s="2" t="s">
        <v>76</v>
      </c>
      <c r="C12" s="2"/>
      <c r="D12" s="2" t="s">
        <v>2286</v>
      </c>
      <c r="E12" s="15">
        <v>41827</v>
      </c>
      <c r="F12" s="15"/>
      <c r="G12" s="2"/>
      <c r="H12" s="2">
        <f t="shared" si="0"/>
        <v>1</v>
      </c>
      <c r="I12" s="2"/>
      <c r="J12" s="17" t="s">
        <v>1879</v>
      </c>
      <c r="K12" s="2" t="str">
        <f t="shared" si="5"/>
        <v>x7</v>
      </c>
      <c r="L12" s="2" t="s">
        <v>14641</v>
      </c>
      <c r="M12" s="2"/>
      <c r="N12" s="2"/>
      <c r="O12" s="2"/>
      <c r="P12" s="2"/>
      <c r="Q12" s="2"/>
      <c r="R12" s="2"/>
      <c r="S12" s="15">
        <f t="shared" si="6"/>
        <v>41827</v>
      </c>
      <c r="T12" s="15" t="str">
        <f t="shared" si="7"/>
        <v/>
      </c>
      <c r="U12" s="15" t="str">
        <f t="shared" si="8"/>
        <v/>
      </c>
      <c r="V12" s="2"/>
      <c r="W12" s="2"/>
      <c r="X12" s="2"/>
    </row>
    <row r="13" spans="1:24">
      <c r="A13" s="2" t="s">
        <v>1884</v>
      </c>
      <c r="B13" s="2" t="s">
        <v>77</v>
      </c>
      <c r="C13" s="2"/>
      <c r="D13" s="2" t="s">
        <v>2286</v>
      </c>
      <c r="E13" s="15">
        <v>41827</v>
      </c>
      <c r="F13" s="15"/>
      <c r="G13" s="2"/>
      <c r="H13" s="2">
        <f t="shared" si="0"/>
        <v>1</v>
      </c>
      <c r="I13" s="2"/>
      <c r="J13" s="17" t="s">
        <v>1880</v>
      </c>
      <c r="K13" s="2" t="str">
        <f t="shared" si="5"/>
        <v>x3</v>
      </c>
      <c r="L13" s="2" t="s">
        <v>10399</v>
      </c>
      <c r="M13" s="2"/>
      <c r="N13" s="2"/>
      <c r="O13" s="2"/>
      <c r="P13" s="2"/>
      <c r="Q13" s="2"/>
      <c r="R13" s="2"/>
      <c r="S13" s="15">
        <f t="shared" si="6"/>
        <v>41827</v>
      </c>
      <c r="T13" s="15" t="str">
        <f t="shared" si="7"/>
        <v/>
      </c>
      <c r="U13" s="15" t="str">
        <f t="shared" si="8"/>
        <v/>
      </c>
      <c r="V13" s="2"/>
      <c r="W13" s="2"/>
      <c r="X13" s="2"/>
    </row>
    <row r="14" spans="1:24">
      <c r="A14" s="2" t="s">
        <v>1874</v>
      </c>
      <c r="B14" s="2" t="s">
        <v>78</v>
      </c>
      <c r="C14" s="2"/>
      <c r="D14" s="2" t="s">
        <v>2286</v>
      </c>
      <c r="E14" s="15">
        <v>41827</v>
      </c>
      <c r="F14" s="15"/>
      <c r="G14" s="2"/>
      <c r="H14" s="2">
        <f t="shared" si="0"/>
        <v>1</v>
      </c>
      <c r="I14" s="2"/>
      <c r="J14" s="17" t="s">
        <v>1881</v>
      </c>
      <c r="K14" s="2" t="str">
        <f t="shared" si="5"/>
        <v>x6</v>
      </c>
      <c r="L14" s="2" t="s">
        <v>10400</v>
      </c>
      <c r="M14" s="2"/>
      <c r="N14" s="2"/>
      <c r="O14" s="2"/>
      <c r="P14" s="2"/>
      <c r="Q14" s="2"/>
      <c r="R14" s="2"/>
      <c r="S14" s="15">
        <f t="shared" si="6"/>
        <v>41827</v>
      </c>
      <c r="T14" s="15" t="str">
        <f t="shared" si="7"/>
        <v/>
      </c>
      <c r="U14" s="15" t="str">
        <f t="shared" si="8"/>
        <v/>
      </c>
      <c r="V14" s="2"/>
      <c r="W14" s="2"/>
      <c r="X14" s="2"/>
    </row>
    <row r="15" spans="1:24">
      <c r="A15" s="111" t="s">
        <v>4952</v>
      </c>
      <c r="B15" s="2" t="s">
        <v>79</v>
      </c>
      <c r="C15" s="2"/>
      <c r="D15" s="2" t="s">
        <v>2286</v>
      </c>
      <c r="E15" s="15">
        <v>41827</v>
      </c>
      <c r="F15" s="15"/>
      <c r="G15" s="2"/>
      <c r="H15" s="2">
        <f t="shared" si="0"/>
        <v>1</v>
      </c>
      <c r="I15" s="2"/>
      <c r="J15" s="17" t="s">
        <v>1882</v>
      </c>
      <c r="K15" s="2" t="str">
        <f t="shared" si="5"/>
        <v>x8</v>
      </c>
      <c r="L15" s="2" t="s">
        <v>10919</v>
      </c>
      <c r="M15" s="2"/>
      <c r="N15" s="2"/>
      <c r="O15" s="2"/>
      <c r="P15" s="2"/>
      <c r="Q15" s="2"/>
      <c r="R15" s="2"/>
      <c r="S15" s="15">
        <f t="shared" si="6"/>
        <v>41827</v>
      </c>
      <c r="T15" s="15" t="str">
        <f t="shared" si="7"/>
        <v/>
      </c>
      <c r="U15" s="15" t="str">
        <f t="shared" si="8"/>
        <v/>
      </c>
      <c r="V15" s="2"/>
      <c r="W15" s="2"/>
      <c r="X15" s="2"/>
    </row>
    <row r="16" spans="1:24">
      <c r="A16" s="111" t="s">
        <v>4953</v>
      </c>
      <c r="B16" s="2" t="s">
        <v>80</v>
      </c>
      <c r="C16" s="2"/>
      <c r="D16" s="2" t="s">
        <v>2286</v>
      </c>
      <c r="E16" s="15">
        <v>41827</v>
      </c>
      <c r="F16" s="15"/>
      <c r="G16" s="2"/>
      <c r="H16" s="2">
        <f t="shared" si="0"/>
        <v>1</v>
      </c>
      <c r="I16" s="2"/>
      <c r="J16" s="17" t="s">
        <v>829</v>
      </c>
      <c r="K16" s="2" t="str">
        <f t="shared" si="5"/>
        <v>x9</v>
      </c>
      <c r="L16" s="2" t="s">
        <v>10401</v>
      </c>
      <c r="M16" s="2"/>
      <c r="N16" s="2"/>
      <c r="O16" s="2"/>
      <c r="P16" s="2"/>
      <c r="Q16" s="2"/>
      <c r="R16" s="2"/>
      <c r="S16" s="15">
        <f t="shared" si="6"/>
        <v>41827</v>
      </c>
      <c r="T16" s="15" t="str">
        <f t="shared" si="7"/>
        <v/>
      </c>
      <c r="U16" s="15" t="str">
        <f t="shared" si="8"/>
        <v/>
      </c>
      <c r="V16" s="2"/>
      <c r="W16" s="2"/>
      <c r="X16" s="2"/>
    </row>
    <row r="17" spans="1:24">
      <c r="A17" s="111" t="s">
        <v>4954</v>
      </c>
      <c r="B17" s="2" t="s">
        <v>81</v>
      </c>
      <c r="C17" s="2"/>
      <c r="D17" s="2" t="s">
        <v>2286</v>
      </c>
      <c r="E17" s="15">
        <v>41827</v>
      </c>
      <c r="F17" s="15"/>
      <c r="G17" s="2"/>
      <c r="H17" s="2">
        <f t="shared" si="0"/>
        <v>1</v>
      </c>
      <c r="I17" s="2"/>
      <c r="J17" s="16" t="s">
        <v>2150</v>
      </c>
      <c r="K17" s="2"/>
      <c r="L17" s="2"/>
      <c r="M17" s="2"/>
      <c r="N17" s="2"/>
      <c r="O17" s="2" t="s">
        <v>2286</v>
      </c>
      <c r="P17" s="2"/>
      <c r="Q17" s="2" t="s">
        <v>10503</v>
      </c>
      <c r="R17" s="2" t="s">
        <v>10832</v>
      </c>
      <c r="S17" s="15">
        <v>41827</v>
      </c>
      <c r="T17" s="15"/>
      <c r="U17" s="15">
        <v>44027</v>
      </c>
      <c r="V17" s="2"/>
      <c r="W17" s="2"/>
      <c r="X17" s="2"/>
    </row>
    <row r="18" spans="1:24">
      <c r="A18" s="111" t="s">
        <v>4955</v>
      </c>
      <c r="B18" s="2" t="s">
        <v>82</v>
      </c>
      <c r="C18" s="2"/>
      <c r="D18" s="2" t="s">
        <v>2286</v>
      </c>
      <c r="E18" s="15">
        <v>41827</v>
      </c>
      <c r="F18" s="15"/>
      <c r="G18" s="2"/>
      <c r="H18" s="2">
        <f t="shared" si="0"/>
        <v>1</v>
      </c>
      <c r="I18" s="2"/>
      <c r="J18" s="17" t="s">
        <v>1884</v>
      </c>
      <c r="K18" s="2" t="str">
        <f>VLOOKUP(J18,$A:$B,2,0)</f>
        <v>x11</v>
      </c>
      <c r="L18" s="2" t="s">
        <v>13215</v>
      </c>
      <c r="M18" s="2"/>
      <c r="N18" s="2"/>
      <c r="O18" s="2"/>
      <c r="P18" s="2"/>
      <c r="Q18" s="2"/>
      <c r="R18" s="2"/>
      <c r="S18" s="15">
        <f>VLOOKUP(J18,A:G,5,FALSE)</f>
        <v>41827</v>
      </c>
      <c r="T18" s="15" t="str">
        <f>IF(VLOOKUP(J18,A:G,6,FALSE)=0,"",VLOOKUP(J18,A:G,6,FALSE))</f>
        <v/>
      </c>
      <c r="U18" s="15" t="str">
        <f>IF(VLOOKUP(J18,A:G,7,FALSE)=0,"",VLOOKUP(J18,A:G,7,FALSE))</f>
        <v/>
      </c>
      <c r="V18" s="2"/>
      <c r="W18" s="2"/>
      <c r="X18" s="2"/>
    </row>
    <row r="19" spans="1:24">
      <c r="A19" s="2" t="s">
        <v>9471</v>
      </c>
      <c r="B19" s="2" t="s">
        <v>83</v>
      </c>
      <c r="C19" s="2"/>
      <c r="D19" s="2" t="s">
        <v>2286</v>
      </c>
      <c r="E19" s="15">
        <v>41827</v>
      </c>
      <c r="F19" s="15"/>
      <c r="G19" s="2"/>
      <c r="H19" s="2">
        <f t="shared" si="0"/>
        <v>1</v>
      </c>
      <c r="I19" s="2"/>
      <c r="J19" s="17" t="s">
        <v>1885</v>
      </c>
      <c r="K19" s="2" t="str">
        <f>VLOOKUP(J19,$A:$B,2,0)</f>
        <v>x10</v>
      </c>
      <c r="L19" s="2" t="s">
        <v>13216</v>
      </c>
      <c r="M19" s="2"/>
      <c r="N19" s="2"/>
      <c r="O19" s="2"/>
      <c r="P19" s="2"/>
      <c r="Q19" s="2"/>
      <c r="R19" s="2"/>
      <c r="S19" s="15">
        <f>VLOOKUP(J19,A:G,5,FALSE)</f>
        <v>41827</v>
      </c>
      <c r="T19" s="15" t="str">
        <f>IF(VLOOKUP(J19,A:G,6,FALSE)=0,"",VLOOKUP(J19,A:G,6,FALSE))</f>
        <v/>
      </c>
      <c r="U19" s="15" t="str">
        <f>IF(VLOOKUP(J19,A:G,7,FALSE)=0,"",VLOOKUP(J19,A:G,7,FALSE))</f>
        <v/>
      </c>
      <c r="V19" s="2"/>
      <c r="W19" s="2"/>
      <c r="X19" s="2"/>
    </row>
    <row r="20" spans="1:24">
      <c r="A20" s="111" t="s">
        <v>13873</v>
      </c>
      <c r="B20" s="2" t="s">
        <v>84</v>
      </c>
      <c r="C20" s="2"/>
      <c r="D20" s="2" t="s">
        <v>2286</v>
      </c>
      <c r="E20" s="15">
        <v>45122</v>
      </c>
      <c r="F20" s="15"/>
      <c r="G20" s="2"/>
      <c r="H20" s="2">
        <f t="shared" si="0"/>
        <v>1</v>
      </c>
      <c r="I20" s="2"/>
      <c r="J20" s="16" t="s">
        <v>7113</v>
      </c>
      <c r="K20" s="2"/>
      <c r="L20" s="2"/>
      <c r="M20" s="2"/>
      <c r="N20" s="2"/>
      <c r="O20" s="2" t="s">
        <v>2286</v>
      </c>
      <c r="P20" s="2"/>
      <c r="Q20" s="2" t="s">
        <v>10503</v>
      </c>
      <c r="R20" s="2"/>
      <c r="S20" s="15">
        <v>42277</v>
      </c>
      <c r="T20" s="15"/>
      <c r="U20" s="15">
        <v>42277</v>
      </c>
      <c r="V20" s="2"/>
      <c r="W20" s="2"/>
      <c r="X20" s="2"/>
    </row>
    <row r="21" spans="1:24">
      <c r="A21" s="111" t="s">
        <v>13874</v>
      </c>
      <c r="B21" s="2" t="s">
        <v>85</v>
      </c>
      <c r="C21" s="2"/>
      <c r="D21" s="2" t="s">
        <v>2286</v>
      </c>
      <c r="E21" s="15">
        <v>45122</v>
      </c>
      <c r="F21" s="15"/>
      <c r="G21" s="2"/>
      <c r="H21" s="2">
        <f t="shared" si="0"/>
        <v>1</v>
      </c>
      <c r="I21" s="2"/>
      <c r="J21" s="17" t="s">
        <v>1875</v>
      </c>
      <c r="K21" s="2" t="str">
        <f>VLOOKUP(J21,$A:$B,2,0)</f>
        <v>x2</v>
      </c>
      <c r="L21" s="2" t="str">
        <f>J21</f>
        <v>Call and put [B]</v>
      </c>
      <c r="M21" s="2"/>
      <c r="N21" s="2"/>
      <c r="O21" s="2"/>
      <c r="P21" s="2"/>
      <c r="Q21" s="2"/>
      <c r="R21" s="2"/>
      <c r="S21" s="15">
        <f>VLOOKUP(J21,A:G,5,FALSE)</f>
        <v>41827</v>
      </c>
      <c r="T21" s="15">
        <f>IF(VLOOKUP(J21,A:G,6,FALSE)=0,"",VLOOKUP(J21,A:G,6,FALSE))</f>
        <v>41639</v>
      </c>
      <c r="U21" s="15" t="str">
        <f>IF(VLOOKUP(J21,A:G,7,FALSE)=0,"",VLOOKUP(J21,A:G,7,FALSE))</f>
        <v/>
      </c>
      <c r="V21" s="2"/>
      <c r="W21" s="2"/>
      <c r="X21" s="2"/>
    </row>
    <row r="22" spans="1:24">
      <c r="A22" s="111" t="s">
        <v>13875</v>
      </c>
      <c r="B22" s="2" t="s">
        <v>87</v>
      </c>
      <c r="C22" s="2"/>
      <c r="D22" s="2" t="s">
        <v>2286</v>
      </c>
      <c r="E22" s="15">
        <v>45122</v>
      </c>
      <c r="F22" s="15"/>
      <c r="G22" s="2"/>
      <c r="H22" s="2">
        <f t="shared" si="0"/>
        <v>1</v>
      </c>
      <c r="I22" s="2"/>
      <c r="J22" s="19" t="s">
        <v>1873</v>
      </c>
      <c r="K22" s="2" t="str">
        <f>VLOOKUP(J22,$A:$B,2,0)</f>
        <v>x1</v>
      </c>
      <c r="L22" s="2" t="str">
        <f>J22</f>
        <v>Call [C]</v>
      </c>
      <c r="M22" s="2"/>
      <c r="N22" s="2"/>
      <c r="O22" s="2"/>
      <c r="P22" s="2"/>
      <c r="Q22" s="2"/>
      <c r="R22" s="2"/>
      <c r="S22" s="15">
        <f>VLOOKUP(J22,A:G,5,FALSE)</f>
        <v>41827</v>
      </c>
      <c r="T22" s="15">
        <f>IF(VLOOKUP(J22,A:G,6,FALSE)=0,"",VLOOKUP(J22,A:G,6,FALSE))</f>
        <v>41639</v>
      </c>
      <c r="U22" s="15" t="str">
        <f>IF(VLOOKUP(J22,A:G,7,FALSE)=0,"",VLOOKUP(J22,A:G,7,FALSE))</f>
        <v/>
      </c>
      <c r="V22" s="2"/>
      <c r="W22" s="2"/>
      <c r="X22" s="2"/>
    </row>
    <row r="23" spans="1:24">
      <c r="A23" s="111" t="s">
        <v>13876</v>
      </c>
      <c r="B23" s="2" t="s">
        <v>88</v>
      </c>
      <c r="C23" s="2"/>
      <c r="D23" s="2" t="s">
        <v>2286</v>
      </c>
      <c r="E23" s="15">
        <v>45122</v>
      </c>
      <c r="F23" s="15"/>
      <c r="G23" s="2"/>
      <c r="H23" s="2">
        <f t="shared" si="0"/>
        <v>1</v>
      </c>
      <c r="I23" s="2"/>
      <c r="J23" s="19" t="s">
        <v>1874</v>
      </c>
      <c r="K23" s="2" t="str">
        <f>VLOOKUP(J23,$A:$B,2,0)</f>
        <v>x12</v>
      </c>
      <c r="L23" s="2" t="str">
        <f>J23</f>
        <v>Put [P]</v>
      </c>
      <c r="M23" s="2"/>
      <c r="N23" s="2"/>
      <c r="O23" s="2"/>
      <c r="P23" s="2"/>
      <c r="Q23" s="2"/>
      <c r="R23" s="2"/>
      <c r="S23" s="15">
        <f>VLOOKUP(J23,A:G,5,FALSE)</f>
        <v>41827</v>
      </c>
      <c r="T23" s="15" t="str">
        <f>IF(VLOOKUP(J23,A:G,6,FALSE)=0,"",VLOOKUP(J23,A:G,6,FALSE))</f>
        <v/>
      </c>
      <c r="U23" s="15" t="str">
        <f>IF(VLOOKUP(J23,A:G,7,FALSE)=0,"",VLOOKUP(J23,A:G,7,FALSE))</f>
        <v/>
      </c>
      <c r="V23" s="2"/>
      <c r="W23" s="2"/>
      <c r="X23" s="2"/>
    </row>
    <row r="24" spans="1:24">
      <c r="A24" s="111" t="s">
        <v>13877</v>
      </c>
      <c r="B24" s="2" t="s">
        <v>89</v>
      </c>
      <c r="C24" s="2"/>
      <c r="D24" s="2" t="s">
        <v>2286</v>
      </c>
      <c r="E24" s="15">
        <v>45122</v>
      </c>
      <c r="F24" s="15"/>
      <c r="G24" s="2"/>
      <c r="H24" s="2">
        <f t="shared" si="0"/>
        <v>1</v>
      </c>
      <c r="I24" s="2"/>
      <c r="J24" s="16" t="s">
        <v>13884</v>
      </c>
      <c r="K24" s="2"/>
      <c r="L24" s="2"/>
      <c r="M24" s="2"/>
      <c r="N24" s="2"/>
      <c r="O24" s="2" t="s">
        <v>2286</v>
      </c>
      <c r="P24" s="2"/>
      <c r="Q24" s="2" t="s">
        <v>15356</v>
      </c>
      <c r="R24" s="2"/>
      <c r="S24" s="15">
        <v>45122</v>
      </c>
      <c r="T24" s="15"/>
      <c r="U24" s="15"/>
      <c r="V24" s="2"/>
      <c r="W24" s="2"/>
      <c r="X24" s="2"/>
    </row>
    <row r="25" spans="1:24">
      <c r="A25" s="111" t="s">
        <v>13878</v>
      </c>
      <c r="B25" s="2" t="s">
        <v>90</v>
      </c>
      <c r="C25" s="2"/>
      <c r="D25" s="2" t="s">
        <v>2286</v>
      </c>
      <c r="E25" s="15">
        <v>45122</v>
      </c>
      <c r="F25" s="15"/>
      <c r="G25" s="2"/>
      <c r="H25" s="2">
        <f t="shared" si="0"/>
        <v>1</v>
      </c>
      <c r="I25" s="2"/>
      <c r="J25" s="17" t="s">
        <v>130</v>
      </c>
      <c r="K25" s="2" t="str">
        <f>VLOOKUP(J25,$A:$B,2,0)</f>
        <v>x0</v>
      </c>
      <c r="L25" s="2" t="str">
        <f>J25</f>
        <v>Total/NA</v>
      </c>
      <c r="M25" s="2" t="s">
        <v>4680</v>
      </c>
      <c r="N25" s="2"/>
      <c r="O25" s="2"/>
      <c r="P25" s="2"/>
      <c r="Q25" s="2"/>
      <c r="R25" s="2"/>
      <c r="S25" s="15">
        <f>VLOOKUP(J25,A:G,5,FALSE)</f>
        <v>41827</v>
      </c>
      <c r="T25" s="15" t="str">
        <f>IF(VLOOKUP(J25,A:G,6,FALSE)=0,"",VLOOKUP(J25,A:G,6,FALSE))</f>
        <v/>
      </c>
      <c r="U25" s="15" t="str">
        <f>IF(VLOOKUP(J25,A:G,7,FALSE)=0,"",VLOOKUP(J25,A:G,7,FALSE))</f>
        <v/>
      </c>
      <c r="V25" s="2"/>
      <c r="W25" s="2"/>
      <c r="X25" s="2"/>
    </row>
    <row r="26" spans="1:24">
      <c r="A26" s="111" t="s">
        <v>13879</v>
      </c>
      <c r="B26" s="2" t="s">
        <v>91</v>
      </c>
      <c r="C26" s="2"/>
      <c r="D26" s="2" t="s">
        <v>2286</v>
      </c>
      <c r="E26" s="15">
        <v>45122</v>
      </c>
      <c r="F26" s="15"/>
      <c r="G26" s="2"/>
      <c r="H26" s="2">
        <f t="shared" si="0"/>
        <v>1</v>
      </c>
      <c r="I26" s="2"/>
      <c r="J26" s="112" t="s">
        <v>13873</v>
      </c>
      <c r="K26" s="2" t="str">
        <f>VLOOKUP(J26,$A:$B,2,0)</f>
        <v>x18</v>
      </c>
      <c r="L26" s="2" t="str">
        <f>J26</f>
        <v>Contracts concluded during reporting period</v>
      </c>
      <c r="M26" s="2"/>
      <c r="N26" s="2"/>
      <c r="O26" s="2"/>
      <c r="P26" s="2"/>
      <c r="Q26" s="2"/>
      <c r="R26" s="2"/>
      <c r="S26" s="30">
        <f>VLOOKUP(J26,A:G,5,FALSE)</f>
        <v>45122</v>
      </c>
      <c r="T26" s="15" t="str">
        <f>IF(VLOOKUP(J26,A:G,6,FALSE)=0,"",VLOOKUP(J26,A:G,6,FALSE))</f>
        <v/>
      </c>
      <c r="U26" s="15" t="str">
        <f>IF(VLOOKUP(J26,A:G,7,FALSE)=0,"",VLOOKUP(J26,A:G,7,FALSE))</f>
        <v/>
      </c>
      <c r="V26" s="2"/>
      <c r="W26" s="2"/>
      <c r="X26" s="2"/>
    </row>
    <row r="27" spans="1:24">
      <c r="A27" s="111" t="s">
        <v>13880</v>
      </c>
      <c r="B27" s="2" t="s">
        <v>92</v>
      </c>
      <c r="C27" s="2"/>
      <c r="D27" s="2" t="s">
        <v>2286</v>
      </c>
      <c r="E27" s="15">
        <v>45122</v>
      </c>
      <c r="F27" s="15"/>
      <c r="G27" s="2"/>
      <c r="H27" s="2">
        <f t="shared" si="0"/>
        <v>1</v>
      </c>
      <c r="I27" s="2"/>
      <c r="J27" s="16" t="s">
        <v>13885</v>
      </c>
      <c r="K27" s="2"/>
      <c r="L27" s="2"/>
      <c r="M27" s="2"/>
      <c r="N27" s="2"/>
      <c r="O27" s="2" t="s">
        <v>2286</v>
      </c>
      <c r="P27" s="2"/>
      <c r="Q27" s="2" t="s">
        <v>10503</v>
      </c>
      <c r="R27" s="2"/>
      <c r="S27" s="15">
        <v>45122</v>
      </c>
      <c r="T27" s="15"/>
      <c r="U27" s="15"/>
      <c r="V27" s="2"/>
      <c r="W27" s="2"/>
      <c r="X27" s="2"/>
    </row>
    <row r="28" spans="1:24">
      <c r="A28" s="111" t="s">
        <v>13881</v>
      </c>
      <c r="B28" s="2" t="s">
        <v>93</v>
      </c>
      <c r="C28" s="2"/>
      <c r="D28" s="2" t="s">
        <v>2286</v>
      </c>
      <c r="E28" s="15">
        <v>45122</v>
      </c>
      <c r="F28" s="15"/>
      <c r="G28" s="2"/>
      <c r="H28" s="2">
        <f t="shared" si="0"/>
        <v>1</v>
      </c>
      <c r="I28" s="2"/>
      <c r="J28" s="110" t="s">
        <v>13874</v>
      </c>
      <c r="K28" s="2" t="str">
        <f t="shared" ref="K28:K37" si="9">VLOOKUP(J28,$A:$B,2,0)</f>
        <v>x19</v>
      </c>
      <c r="L28" s="166" t="s">
        <v>16434</v>
      </c>
      <c r="M28" s="2"/>
      <c r="N28" s="2"/>
      <c r="O28" s="2"/>
      <c r="P28" s="2"/>
      <c r="Q28" s="2"/>
      <c r="R28" s="2"/>
      <c r="S28" s="30">
        <f t="shared" ref="S28:S37" si="10">VLOOKUP(J28,A:G,5,FALSE)</f>
        <v>45122</v>
      </c>
      <c r="T28" s="15" t="str">
        <f t="shared" ref="T28:T48" si="11">IF(VLOOKUP(J28,A:G,6,FALSE)=0,"",VLOOKUP(J28,A:G,6,FALSE))</f>
        <v/>
      </c>
      <c r="U28" s="15" t="str">
        <f t="shared" ref="U28:U48" si="12">IF(VLOOKUP(J28,A:G,7,FALSE)=0,"",VLOOKUP(J28,A:G,7,FALSE))</f>
        <v/>
      </c>
      <c r="V28" s="2"/>
      <c r="W28" s="2"/>
      <c r="X28" s="2"/>
    </row>
    <row r="29" spans="1:24">
      <c r="A29" s="111" t="s">
        <v>13882</v>
      </c>
      <c r="B29" s="2" t="s">
        <v>94</v>
      </c>
      <c r="C29" s="2"/>
      <c r="D29" s="2" t="s">
        <v>2286</v>
      </c>
      <c r="E29" s="15">
        <v>45122</v>
      </c>
      <c r="F29" s="15"/>
      <c r="G29" s="2"/>
      <c r="H29" s="2">
        <f t="shared" si="0"/>
        <v>1</v>
      </c>
      <c r="I29" s="2"/>
      <c r="J29" s="110" t="s">
        <v>13875</v>
      </c>
      <c r="K29" s="2" t="str">
        <f t="shared" si="9"/>
        <v>x21</v>
      </c>
      <c r="L29" s="166" t="s">
        <v>16433</v>
      </c>
      <c r="M29" s="2"/>
      <c r="N29" s="2"/>
      <c r="O29" s="2"/>
      <c r="P29" s="2"/>
      <c r="Q29" s="2"/>
      <c r="R29" s="2"/>
      <c r="S29" s="30">
        <f t="shared" si="10"/>
        <v>45122</v>
      </c>
      <c r="T29" s="15" t="str">
        <f t="shared" si="11"/>
        <v/>
      </c>
      <c r="U29" s="15" t="str">
        <f t="shared" si="12"/>
        <v/>
      </c>
      <c r="V29" s="2"/>
      <c r="W29" s="2"/>
      <c r="X29" s="2"/>
    </row>
    <row r="30" spans="1:24">
      <c r="A30" s="111" t="s">
        <v>13883</v>
      </c>
      <c r="B30" s="2" t="s">
        <v>95</v>
      </c>
      <c r="C30" s="2"/>
      <c r="D30" s="2" t="s">
        <v>2286</v>
      </c>
      <c r="E30" s="15">
        <v>45122</v>
      </c>
      <c r="F30" s="15"/>
      <c r="G30" s="2"/>
      <c r="H30" s="2">
        <f t="shared" si="0"/>
        <v>1</v>
      </c>
      <c r="I30" s="2"/>
      <c r="J30" s="110" t="s">
        <v>13876</v>
      </c>
      <c r="K30" s="2" t="str">
        <f t="shared" si="9"/>
        <v>x22</v>
      </c>
      <c r="L30" s="166" t="s">
        <v>16432</v>
      </c>
      <c r="M30" s="2"/>
      <c r="N30" s="2"/>
      <c r="O30" s="2"/>
      <c r="P30" s="2"/>
      <c r="Q30" s="2"/>
      <c r="R30" s="2"/>
      <c r="S30" s="30">
        <f t="shared" si="10"/>
        <v>45122</v>
      </c>
      <c r="T30" s="15" t="str">
        <f t="shared" si="11"/>
        <v/>
      </c>
      <c r="U30" s="15" t="str">
        <f t="shared" si="12"/>
        <v/>
      </c>
      <c r="V30" s="2"/>
      <c r="W30" s="2"/>
      <c r="X30" s="2"/>
    </row>
    <row r="31" spans="1:24">
      <c r="A31" s="2" t="s">
        <v>14216</v>
      </c>
      <c r="B31" s="2" t="s">
        <v>97</v>
      </c>
      <c r="C31" s="2"/>
      <c r="D31" s="2" t="s">
        <v>2286</v>
      </c>
      <c r="E31" s="15">
        <v>45122</v>
      </c>
      <c r="F31" s="2"/>
      <c r="G31" s="2"/>
      <c r="H31" s="2">
        <f t="shared" si="0"/>
        <v>1</v>
      </c>
      <c r="I31" s="2"/>
      <c r="J31" s="110" t="s">
        <v>13877</v>
      </c>
      <c r="K31" s="2" t="str">
        <f t="shared" si="9"/>
        <v>x23</v>
      </c>
      <c r="L31" s="2" t="s">
        <v>13886</v>
      </c>
      <c r="M31" s="2"/>
      <c r="N31" s="2"/>
      <c r="O31" s="2"/>
      <c r="P31" s="2"/>
      <c r="Q31" s="2"/>
      <c r="R31" s="2"/>
      <c r="S31" s="30">
        <f t="shared" si="10"/>
        <v>45122</v>
      </c>
      <c r="T31" s="15" t="str">
        <f t="shared" si="11"/>
        <v/>
      </c>
      <c r="U31" s="15" t="str">
        <f t="shared" si="12"/>
        <v/>
      </c>
      <c r="V31" s="2"/>
      <c r="W31" s="2"/>
      <c r="X31" s="2"/>
    </row>
    <row r="32" spans="1:24">
      <c r="A32" s="2" t="s">
        <v>14217</v>
      </c>
      <c r="B32" s="2" t="s">
        <v>98</v>
      </c>
      <c r="C32" s="2"/>
      <c r="D32" s="2" t="s">
        <v>2286</v>
      </c>
      <c r="E32" s="15">
        <v>45122</v>
      </c>
      <c r="F32" s="2"/>
      <c r="G32" s="2"/>
      <c r="H32" s="2">
        <f t="shared" si="0"/>
        <v>1</v>
      </c>
      <c r="I32" s="2"/>
      <c r="J32" s="110" t="s">
        <v>13878</v>
      </c>
      <c r="K32" s="2" t="str">
        <f t="shared" si="9"/>
        <v>x24</v>
      </c>
      <c r="L32" s="2" t="s">
        <v>13887</v>
      </c>
      <c r="M32" s="2"/>
      <c r="N32" s="2"/>
      <c r="O32" s="2"/>
      <c r="P32" s="2"/>
      <c r="Q32" s="2"/>
      <c r="R32" s="2"/>
      <c r="S32" s="30">
        <f t="shared" si="10"/>
        <v>45122</v>
      </c>
      <c r="T32" s="15" t="str">
        <f t="shared" si="11"/>
        <v/>
      </c>
      <c r="U32" s="15" t="str">
        <f t="shared" si="12"/>
        <v/>
      </c>
      <c r="V32" s="2"/>
      <c r="W32" s="2"/>
      <c r="X32" s="2"/>
    </row>
    <row r="33" spans="1:24">
      <c r="A33" s="2" t="s">
        <v>14218</v>
      </c>
      <c r="B33" s="2" t="s">
        <v>99</v>
      </c>
      <c r="C33" s="2"/>
      <c r="D33" s="2" t="s">
        <v>2286</v>
      </c>
      <c r="E33" s="15">
        <v>45122</v>
      </c>
      <c r="F33" s="2"/>
      <c r="G33" s="2"/>
      <c r="H33" s="2">
        <f t="shared" si="0"/>
        <v>1</v>
      </c>
      <c r="I33" s="2"/>
      <c r="J33" s="110" t="s">
        <v>13879</v>
      </c>
      <c r="K33" s="2" t="str">
        <f t="shared" si="9"/>
        <v>x25</v>
      </c>
      <c r="L33" s="2" t="s">
        <v>13888</v>
      </c>
      <c r="M33" s="2"/>
      <c r="N33" s="2"/>
      <c r="O33" s="2"/>
      <c r="P33" s="2"/>
      <c r="Q33" s="2"/>
      <c r="R33" s="2"/>
      <c r="S33" s="30">
        <f t="shared" si="10"/>
        <v>45122</v>
      </c>
      <c r="T33" s="15" t="str">
        <f t="shared" si="11"/>
        <v/>
      </c>
      <c r="U33" s="15" t="str">
        <f t="shared" si="12"/>
        <v/>
      </c>
      <c r="V33" s="2"/>
      <c r="W33" s="2"/>
      <c r="X33" s="2"/>
    </row>
    <row r="34" spans="1:24">
      <c r="A34" s="2" t="s">
        <v>4010</v>
      </c>
      <c r="B34" s="2" t="s">
        <v>100</v>
      </c>
      <c r="C34" s="2"/>
      <c r="D34" s="2" t="s">
        <v>2286</v>
      </c>
      <c r="E34" s="15">
        <v>45122</v>
      </c>
      <c r="F34" s="2"/>
      <c r="G34" s="2"/>
      <c r="H34" s="2">
        <f t="shared" si="0"/>
        <v>2</v>
      </c>
      <c r="I34" s="2"/>
      <c r="J34" s="110" t="s">
        <v>13880</v>
      </c>
      <c r="K34" s="2" t="str">
        <f t="shared" si="9"/>
        <v>x26</v>
      </c>
      <c r="L34" s="2" t="s">
        <v>13889</v>
      </c>
      <c r="M34" s="2"/>
      <c r="N34" s="2"/>
      <c r="O34" s="2"/>
      <c r="P34" s="2"/>
      <c r="Q34" s="2"/>
      <c r="R34" s="2"/>
      <c r="S34" s="30">
        <f t="shared" si="10"/>
        <v>45122</v>
      </c>
      <c r="T34" s="15" t="str">
        <f t="shared" si="11"/>
        <v/>
      </c>
      <c r="U34" s="15" t="str">
        <f t="shared" si="12"/>
        <v/>
      </c>
      <c r="V34" s="2"/>
      <c r="W34" s="2"/>
      <c r="X34" s="2"/>
    </row>
    <row r="35" spans="1:24">
      <c r="A35" s="2" t="s">
        <v>14219</v>
      </c>
      <c r="B35" s="2" t="s">
        <v>101</v>
      </c>
      <c r="D35" s="2" t="s">
        <v>2286</v>
      </c>
      <c r="E35" s="15">
        <v>45122</v>
      </c>
      <c r="H35" s="2">
        <f t="shared" si="0"/>
        <v>1</v>
      </c>
      <c r="J35" s="110" t="s">
        <v>13881</v>
      </c>
      <c r="K35" s="2" t="str">
        <f t="shared" si="9"/>
        <v>x27</v>
      </c>
      <c r="L35" s="2" t="s">
        <v>13890</v>
      </c>
      <c r="M35" s="2"/>
      <c r="N35" s="2"/>
      <c r="O35" s="2"/>
      <c r="P35" s="2"/>
      <c r="Q35" s="2"/>
      <c r="R35" s="2"/>
      <c r="S35" s="30">
        <f t="shared" si="10"/>
        <v>45122</v>
      </c>
      <c r="T35" s="15" t="str">
        <f t="shared" si="11"/>
        <v/>
      </c>
      <c r="U35" s="15" t="str">
        <f t="shared" si="12"/>
        <v/>
      </c>
      <c r="V35" s="2"/>
    </row>
    <row r="36" spans="1:24">
      <c r="A36" s="2" t="s">
        <v>14220</v>
      </c>
      <c r="B36" s="2" t="s">
        <v>102</v>
      </c>
      <c r="D36" s="2" t="s">
        <v>2286</v>
      </c>
      <c r="E36" s="15">
        <v>45122</v>
      </c>
      <c r="H36" s="2">
        <f t="shared" si="0"/>
        <v>1</v>
      </c>
      <c r="J36" s="110" t="s">
        <v>13882</v>
      </c>
      <c r="K36" s="2" t="str">
        <f t="shared" si="9"/>
        <v>x28</v>
      </c>
      <c r="L36" s="2" t="s">
        <v>13891</v>
      </c>
      <c r="M36" s="2"/>
      <c r="N36" s="2"/>
      <c r="O36" s="2"/>
      <c r="P36" s="2"/>
      <c r="Q36" s="2"/>
      <c r="R36" s="2"/>
      <c r="S36" s="30">
        <f t="shared" si="10"/>
        <v>45122</v>
      </c>
      <c r="T36" s="15" t="str">
        <f t="shared" si="11"/>
        <v/>
      </c>
      <c r="U36" s="15" t="str">
        <f t="shared" si="12"/>
        <v/>
      </c>
      <c r="V36" s="2"/>
    </row>
    <row r="37" spans="1:24">
      <c r="A37" s="2" t="s">
        <v>4011</v>
      </c>
      <c r="B37" s="2" t="s">
        <v>103</v>
      </c>
      <c r="D37" s="2" t="s">
        <v>2286</v>
      </c>
      <c r="E37" s="15">
        <v>45122</v>
      </c>
      <c r="H37" s="2">
        <f t="shared" si="0"/>
        <v>1</v>
      </c>
      <c r="I37" s="2"/>
      <c r="J37" s="110" t="s">
        <v>13883</v>
      </c>
      <c r="K37" s="2" t="str">
        <f t="shared" si="9"/>
        <v>x29</v>
      </c>
      <c r="L37" s="2" t="s">
        <v>13892</v>
      </c>
      <c r="S37" s="30">
        <f t="shared" si="10"/>
        <v>45122</v>
      </c>
      <c r="T37" s="15" t="str">
        <f t="shared" si="11"/>
        <v/>
      </c>
      <c r="U37" s="15" t="str">
        <f t="shared" si="12"/>
        <v/>
      </c>
      <c r="V37" s="2"/>
    </row>
    <row r="38" spans="1:24">
      <c r="J38" s="113" t="s">
        <v>14221</v>
      </c>
      <c r="K38" s="2"/>
      <c r="O38" t="s">
        <v>2286</v>
      </c>
      <c r="Q38" t="s">
        <v>10503</v>
      </c>
      <c r="S38" s="30">
        <v>45122</v>
      </c>
      <c r="T38" s="15"/>
      <c r="U38" s="15"/>
      <c r="V38" s="2"/>
    </row>
    <row r="39" spans="1:24">
      <c r="I39" s="61"/>
      <c r="J39" s="26" t="s">
        <v>14216</v>
      </c>
      <c r="K39" s="2" t="str">
        <f>VLOOKUP(J39,$A:$B,2,0)</f>
        <v>x31</v>
      </c>
      <c r="L39" t="s">
        <v>14222</v>
      </c>
      <c r="S39" s="30">
        <f>VLOOKUP(J39,A:G,5,FALSE)</f>
        <v>45122</v>
      </c>
      <c r="T39" s="15" t="str">
        <f t="shared" si="11"/>
        <v/>
      </c>
      <c r="U39" s="15" t="str">
        <f t="shared" si="12"/>
        <v/>
      </c>
      <c r="V39" s="2"/>
    </row>
    <row r="40" spans="1:24">
      <c r="I40" s="61"/>
      <c r="J40" s="26" t="s">
        <v>14217</v>
      </c>
      <c r="K40" s="2" t="str">
        <f>VLOOKUP(J40,$A:$B,2,0)</f>
        <v>x32</v>
      </c>
      <c r="L40" t="s">
        <v>14223</v>
      </c>
      <c r="S40" s="30">
        <f>VLOOKUP(J40,A:G,5,FALSE)</f>
        <v>45122</v>
      </c>
      <c r="T40" s="15" t="str">
        <f t="shared" si="11"/>
        <v/>
      </c>
      <c r="U40" s="15" t="str">
        <f t="shared" si="12"/>
        <v/>
      </c>
      <c r="V40" s="2"/>
    </row>
    <row r="41" spans="1:24">
      <c r="I41" s="61"/>
      <c r="J41" s="26" t="s">
        <v>14218</v>
      </c>
      <c r="K41" s="2" t="str">
        <f>VLOOKUP(J41,$A:$B,2,0)</f>
        <v>x33</v>
      </c>
      <c r="L41" t="s">
        <v>14224</v>
      </c>
      <c r="S41" s="30">
        <f>VLOOKUP(J41,A:G,5,FALSE)</f>
        <v>45122</v>
      </c>
      <c r="T41" s="15" t="str">
        <f t="shared" si="11"/>
        <v/>
      </c>
      <c r="U41" s="15" t="str">
        <f t="shared" si="12"/>
        <v/>
      </c>
      <c r="V41" s="2"/>
    </row>
    <row r="42" spans="1:24">
      <c r="I42" s="61"/>
      <c r="J42" s="18" t="s">
        <v>14225</v>
      </c>
      <c r="K42" s="2"/>
      <c r="O42" t="s">
        <v>2286</v>
      </c>
      <c r="Q42" t="s">
        <v>10503</v>
      </c>
      <c r="S42" s="30">
        <v>45122</v>
      </c>
      <c r="T42" s="15"/>
      <c r="U42" s="15"/>
      <c r="V42" s="2"/>
    </row>
    <row r="43" spans="1:24">
      <c r="I43" s="61"/>
      <c r="J43" s="26" t="s">
        <v>4010</v>
      </c>
      <c r="K43" s="2" t="str">
        <f>VLOOKUP(J43,$A:$B,2,0)</f>
        <v>x34</v>
      </c>
      <c r="L43" t="s">
        <v>14226</v>
      </c>
      <c r="S43" s="30">
        <f>VLOOKUP(J43,A:G,5,FALSE)</f>
        <v>45122</v>
      </c>
      <c r="T43" s="15" t="str">
        <f t="shared" si="11"/>
        <v/>
      </c>
      <c r="U43" s="15" t="str">
        <f t="shared" si="12"/>
        <v/>
      </c>
      <c r="V43" s="2"/>
    </row>
    <row r="44" spans="1:24">
      <c r="J44" s="17" t="s">
        <v>14219</v>
      </c>
      <c r="K44" s="2" t="str">
        <f>VLOOKUP(J44,$A:$B,2,0)</f>
        <v>x35</v>
      </c>
      <c r="L44" t="s">
        <v>14227</v>
      </c>
      <c r="S44" s="30">
        <f>VLOOKUP(J44,A:G,5,FALSE)</f>
        <v>45122</v>
      </c>
      <c r="T44" s="15" t="str">
        <f t="shared" si="11"/>
        <v/>
      </c>
      <c r="U44" s="15" t="str">
        <f t="shared" si="12"/>
        <v/>
      </c>
      <c r="V44" s="2"/>
    </row>
    <row r="45" spans="1:24">
      <c r="J45" s="17" t="s">
        <v>14220</v>
      </c>
      <c r="K45" s="2" t="str">
        <f>VLOOKUP(J45,$A:$B,2,0)</f>
        <v>x36</v>
      </c>
      <c r="L45" t="s">
        <v>14228</v>
      </c>
      <c r="S45" s="30">
        <f>VLOOKUP(J45,A:G,5,FALSE)</f>
        <v>45122</v>
      </c>
      <c r="T45" s="15" t="str">
        <f t="shared" si="11"/>
        <v/>
      </c>
      <c r="U45" s="15" t="str">
        <f t="shared" si="12"/>
        <v/>
      </c>
      <c r="V45" s="2"/>
    </row>
    <row r="46" spans="1:24">
      <c r="J46" s="114" t="s">
        <v>16033</v>
      </c>
      <c r="K46" s="2"/>
      <c r="O46" t="s">
        <v>2286</v>
      </c>
      <c r="Q46" t="s">
        <v>10503</v>
      </c>
      <c r="S46" s="30">
        <v>45122</v>
      </c>
      <c r="T46" s="15"/>
      <c r="U46" s="15"/>
      <c r="V46" s="2"/>
    </row>
    <row r="47" spans="1:24">
      <c r="J47" s="17" t="s">
        <v>4011</v>
      </c>
      <c r="K47" s="2" t="str">
        <f>VLOOKUP(J47,$A:$B,2,0)</f>
        <v>x37</v>
      </c>
      <c r="L47" t="s">
        <v>12862</v>
      </c>
      <c r="S47" s="30">
        <v>45122</v>
      </c>
      <c r="T47" s="15" t="str">
        <f t="shared" si="11"/>
        <v/>
      </c>
      <c r="U47" s="15" t="str">
        <f t="shared" si="12"/>
        <v/>
      </c>
      <c r="V47" s="2"/>
    </row>
    <row r="48" spans="1:24">
      <c r="J48" s="17" t="s">
        <v>4010</v>
      </c>
      <c r="K48" s="2" t="str">
        <f>VLOOKUP(J48,$A:$B,2,0)</f>
        <v>x34</v>
      </c>
      <c r="L48" t="s">
        <v>12863</v>
      </c>
      <c r="S48" s="30">
        <f>VLOOKUP(J48,A:G,5,FALSE)</f>
        <v>45122</v>
      </c>
      <c r="T48" s="15" t="str">
        <f t="shared" si="11"/>
        <v/>
      </c>
      <c r="U48" s="15" t="str">
        <f t="shared" si="12"/>
        <v/>
      </c>
      <c r="V48" s="2"/>
    </row>
  </sheetData>
  <sortState xmlns:xlrd2="http://schemas.microsoft.com/office/spreadsheetml/2017/richdata2" ref="A3:A16">
    <sortCondition ref="A16"/>
  </sortSt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AB59"/>
  <sheetViews>
    <sheetView zoomScale="80" zoomScaleNormal="80" workbookViewId="0">
      <pane ySplit="1" topLeftCell="A2" activePane="bottomLeft" state="frozen"/>
      <selection activeCell="C7" sqref="C7"/>
      <selection pane="bottomLeft"/>
    </sheetView>
  </sheetViews>
  <sheetFormatPr defaultRowHeight="14.4"/>
  <cols>
    <col min="1" max="1" width="32.4414062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33.5546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8">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row>
    <row r="2" spans="1:28">
      <c r="A2" s="2" t="s">
        <v>130</v>
      </c>
      <c r="B2" s="2" t="s">
        <v>131</v>
      </c>
      <c r="C2" s="2" t="s">
        <v>367</v>
      </c>
      <c r="D2" s="2" t="s">
        <v>2286</v>
      </c>
      <c r="E2" s="15">
        <v>41827</v>
      </c>
      <c r="F2" s="2"/>
      <c r="G2" s="2"/>
      <c r="H2" s="2">
        <f>COUNTIF(J:J,A2)</f>
        <v>3</v>
      </c>
      <c r="I2" s="2"/>
      <c r="J2" s="20" t="s">
        <v>3877</v>
      </c>
      <c r="K2" s="2"/>
      <c r="L2" s="2"/>
      <c r="M2" s="2"/>
      <c r="N2" s="2"/>
      <c r="O2" s="2" t="s">
        <v>2286</v>
      </c>
      <c r="P2" s="2"/>
      <c r="Q2" s="2" t="s">
        <v>1952</v>
      </c>
      <c r="R2" s="2"/>
      <c r="S2" s="15">
        <v>41827</v>
      </c>
      <c r="T2" s="15"/>
      <c r="U2" s="15"/>
      <c r="V2" s="2"/>
      <c r="W2" s="2"/>
      <c r="X2" s="2"/>
      <c r="Y2" s="2"/>
      <c r="Z2" s="2"/>
      <c r="AA2" s="2"/>
      <c r="AB2" s="2"/>
    </row>
    <row r="3" spans="1:28">
      <c r="A3" s="2" t="s">
        <v>1663</v>
      </c>
      <c r="B3" s="2" t="s">
        <v>67</v>
      </c>
      <c r="C3" s="2"/>
      <c r="D3" s="2" t="s">
        <v>2286</v>
      </c>
      <c r="E3" s="15">
        <v>41827</v>
      </c>
      <c r="F3" s="15">
        <v>42277</v>
      </c>
      <c r="G3" s="2"/>
      <c r="H3" s="2">
        <f t="shared" ref="H3:H53" si="0">COUNTIF(J:J,A3)</f>
        <v>0</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c r="AB3" s="2"/>
    </row>
    <row r="4" spans="1:28">
      <c r="A4" s="2" t="s">
        <v>1664</v>
      </c>
      <c r="B4" s="2" t="s">
        <v>68</v>
      </c>
      <c r="C4" s="2"/>
      <c r="D4" s="2" t="s">
        <v>2286</v>
      </c>
      <c r="E4" s="15">
        <v>41827</v>
      </c>
      <c r="F4" s="15">
        <v>42277</v>
      </c>
      <c r="G4" s="2"/>
      <c r="H4" s="2">
        <f t="shared" si="0"/>
        <v>1</v>
      </c>
      <c r="I4" s="2"/>
      <c r="J4" s="19" t="s">
        <v>1663</v>
      </c>
      <c r="K4" s="2" t="str">
        <f t="shared" ref="K4:K59" si="1">VLOOKUP(J4,$A:$B,2,FALSE)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c r="W4" s="2"/>
      <c r="X4" s="2"/>
      <c r="Y4" s="2"/>
      <c r="Z4" s="2"/>
      <c r="AA4" s="2"/>
      <c r="AB4" s="2"/>
    </row>
    <row r="5" spans="1:28">
      <c r="A5" s="2" t="s">
        <v>7507</v>
      </c>
      <c r="B5" s="2" t="s">
        <v>69</v>
      </c>
      <c r="C5" s="2"/>
      <c r="D5" s="2" t="s">
        <v>2286</v>
      </c>
      <c r="E5" s="15">
        <v>42277</v>
      </c>
      <c r="F5" s="2"/>
      <c r="G5" s="2"/>
      <c r="H5" s="2">
        <f t="shared" si="0"/>
        <v>1</v>
      </c>
      <c r="I5" s="2"/>
      <c r="J5" s="115" t="s">
        <v>10646</v>
      </c>
      <c r="K5" s="2" t="str">
        <f t="shared" si="1"/>
        <v>x2</v>
      </c>
      <c r="L5" s="2" t="str">
        <f t="shared" si="2"/>
        <v>≤ 10%</v>
      </c>
      <c r="M5" s="2"/>
      <c r="N5" s="2" t="s">
        <v>359</v>
      </c>
      <c r="O5" s="2"/>
      <c r="P5" s="2"/>
      <c r="Q5" s="2"/>
      <c r="R5" s="2"/>
      <c r="S5" s="15">
        <f t="shared" si="3"/>
        <v>41827</v>
      </c>
      <c r="T5" s="15">
        <f t="shared" si="4"/>
        <v>42277</v>
      </c>
      <c r="U5" s="15" t="str">
        <f t="shared" si="5"/>
        <v/>
      </c>
      <c r="V5" s="2"/>
      <c r="W5" s="2"/>
      <c r="X5" s="2"/>
      <c r="Y5" s="2"/>
      <c r="Z5" s="2"/>
      <c r="AA5" s="2"/>
      <c r="AB5" s="2"/>
    </row>
    <row r="6" spans="1:28">
      <c r="A6" s="2" t="s">
        <v>7508</v>
      </c>
      <c r="B6" s="2" t="s">
        <v>70</v>
      </c>
      <c r="C6" s="2"/>
      <c r="D6" s="2" t="s">
        <v>2286</v>
      </c>
      <c r="E6" s="15">
        <v>42277</v>
      </c>
      <c r="F6" s="2"/>
      <c r="G6" s="2"/>
      <c r="H6" s="2">
        <f t="shared" si="0"/>
        <v>1</v>
      </c>
      <c r="I6" s="2"/>
      <c r="J6" s="20" t="s">
        <v>7519</v>
      </c>
      <c r="K6" s="2"/>
      <c r="L6" s="2"/>
      <c r="M6" s="2"/>
      <c r="N6" s="2"/>
      <c r="O6" s="2" t="s">
        <v>2286</v>
      </c>
      <c r="P6" s="2"/>
      <c r="Q6" s="2" t="s">
        <v>1952</v>
      </c>
      <c r="R6" s="2"/>
      <c r="S6" s="15">
        <v>42277</v>
      </c>
      <c r="T6" s="15"/>
      <c r="U6" s="15"/>
      <c r="V6" s="2"/>
      <c r="W6" s="2"/>
      <c r="X6" s="2"/>
      <c r="Y6" s="2"/>
      <c r="Z6" s="2"/>
      <c r="AA6" s="2"/>
      <c r="AB6" s="2"/>
    </row>
    <row r="7" spans="1:28">
      <c r="A7" s="2" t="s">
        <v>7509</v>
      </c>
      <c r="B7" s="2" t="s">
        <v>71</v>
      </c>
      <c r="C7" s="2"/>
      <c r="D7" s="2" t="s">
        <v>2286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c r="W7" s="2"/>
      <c r="X7" s="2"/>
      <c r="Y7" s="2"/>
      <c r="Z7" s="2"/>
      <c r="AA7" s="2"/>
      <c r="AB7" s="2"/>
    </row>
    <row r="8" spans="1:28">
      <c r="A8" s="2" t="s">
        <v>7510</v>
      </c>
      <c r="B8" s="2" t="s">
        <v>72</v>
      </c>
      <c r="C8" s="2"/>
      <c r="D8" s="2" t="s">
        <v>2286</v>
      </c>
      <c r="E8" s="15">
        <v>42277</v>
      </c>
      <c r="F8" s="2"/>
      <c r="G8" s="2"/>
      <c r="H8" s="2">
        <f t="shared" si="0"/>
        <v>1</v>
      </c>
      <c r="I8" s="2"/>
      <c r="J8" s="19" t="s">
        <v>7507</v>
      </c>
      <c r="K8" s="2" t="str">
        <f t="shared" si="1"/>
        <v>x3</v>
      </c>
      <c r="L8" s="2" t="str">
        <f t="shared" si="2"/>
        <v>Up to 0.5 per cent</v>
      </c>
      <c r="M8" s="2"/>
      <c r="N8" s="2" t="s">
        <v>359</v>
      </c>
      <c r="O8" s="2"/>
      <c r="P8" s="2"/>
      <c r="Q8" s="2"/>
      <c r="R8" s="2"/>
      <c r="S8" s="15">
        <f t="shared" si="3"/>
        <v>42277</v>
      </c>
      <c r="T8" s="15" t="str">
        <f t="shared" si="4"/>
        <v/>
      </c>
      <c r="U8" s="15" t="str">
        <f t="shared" si="5"/>
        <v/>
      </c>
      <c r="V8" s="2"/>
      <c r="W8" s="2"/>
      <c r="X8" s="2"/>
      <c r="Y8" s="2"/>
      <c r="Z8" s="2"/>
      <c r="AA8" s="2"/>
      <c r="AB8" s="2"/>
    </row>
    <row r="9" spans="1:28">
      <c r="A9" s="2" t="s">
        <v>7511</v>
      </c>
      <c r="B9" s="2" t="s">
        <v>73</v>
      </c>
      <c r="C9" s="2"/>
      <c r="D9" s="2" t="s">
        <v>2286</v>
      </c>
      <c r="E9" s="15">
        <v>42277</v>
      </c>
      <c r="F9" s="2"/>
      <c r="G9" s="2"/>
      <c r="H9" s="2">
        <f t="shared" si="0"/>
        <v>1</v>
      </c>
      <c r="I9" s="2"/>
      <c r="J9" s="19" t="s">
        <v>7508</v>
      </c>
      <c r="K9" s="2" t="str">
        <f t="shared" si="1"/>
        <v>x4</v>
      </c>
      <c r="L9" s="2" t="str">
        <f t="shared" si="2"/>
        <v>Above 0.5% and up to 1.0%</v>
      </c>
      <c r="M9" s="2"/>
      <c r="N9" s="2" t="s">
        <v>359</v>
      </c>
      <c r="O9" s="2"/>
      <c r="P9" s="2"/>
      <c r="Q9" s="2"/>
      <c r="R9" s="2"/>
      <c r="S9" s="15">
        <f t="shared" si="3"/>
        <v>42277</v>
      </c>
      <c r="T9" s="15" t="str">
        <f t="shared" si="4"/>
        <v/>
      </c>
      <c r="U9" s="15" t="str">
        <f t="shared" si="5"/>
        <v/>
      </c>
      <c r="V9" s="2"/>
      <c r="W9" s="2"/>
      <c r="X9" s="2"/>
      <c r="Y9" s="2"/>
      <c r="Z9" s="2"/>
      <c r="AA9" s="2"/>
      <c r="AB9" s="2"/>
    </row>
    <row r="10" spans="1:28">
      <c r="A10" s="2" t="s">
        <v>7512</v>
      </c>
      <c r="B10" s="2" t="s">
        <v>74</v>
      </c>
      <c r="C10" s="2"/>
      <c r="D10" s="2" t="s">
        <v>2286</v>
      </c>
      <c r="E10" s="15">
        <v>42277</v>
      </c>
      <c r="F10" s="2"/>
      <c r="G10" s="2"/>
      <c r="H10" s="2">
        <f t="shared" si="0"/>
        <v>1</v>
      </c>
      <c r="I10" s="2"/>
      <c r="J10" s="19" t="s">
        <v>7509</v>
      </c>
      <c r="K10" s="2" t="str">
        <f t="shared" si="1"/>
        <v>x5</v>
      </c>
      <c r="L10" s="2" t="str">
        <f t="shared" si="2"/>
        <v>Above 1.0% and up to 1.5%</v>
      </c>
      <c r="M10" s="2"/>
      <c r="N10" s="2" t="s">
        <v>359</v>
      </c>
      <c r="O10" s="2"/>
      <c r="P10" s="2"/>
      <c r="Q10" s="2"/>
      <c r="R10" s="2"/>
      <c r="S10" s="15">
        <f t="shared" si="3"/>
        <v>42277</v>
      </c>
      <c r="T10" s="15" t="str">
        <f t="shared" si="4"/>
        <v/>
      </c>
      <c r="U10" s="15" t="str">
        <f t="shared" si="5"/>
        <v/>
      </c>
      <c r="V10" s="2"/>
      <c r="W10" s="2"/>
      <c r="X10" s="2"/>
      <c r="Y10" s="2"/>
      <c r="Z10" s="2"/>
      <c r="AA10" s="2"/>
      <c r="AB10" s="2"/>
    </row>
    <row r="11" spans="1:28">
      <c r="A11" s="2" t="s">
        <v>7513</v>
      </c>
      <c r="B11" s="2" t="s">
        <v>75</v>
      </c>
      <c r="C11" s="2"/>
      <c r="D11" s="2" t="s">
        <v>2286</v>
      </c>
      <c r="E11" s="15">
        <v>42277</v>
      </c>
      <c r="F11" s="2"/>
      <c r="G11" s="2"/>
      <c r="H11" s="2">
        <f t="shared" si="0"/>
        <v>1</v>
      </c>
      <c r="I11" s="2"/>
      <c r="J11" s="19" t="s">
        <v>7510</v>
      </c>
      <c r="K11" s="2" t="str">
        <f t="shared" si="1"/>
        <v>x6</v>
      </c>
      <c r="L11" s="2" t="str">
        <f t="shared" si="2"/>
        <v>Above 1.5% and up to 2.0%</v>
      </c>
      <c r="M11" s="2"/>
      <c r="N11" s="2" t="s">
        <v>359</v>
      </c>
      <c r="O11" s="2"/>
      <c r="P11" s="2"/>
      <c r="Q11" s="2"/>
      <c r="R11" s="2"/>
      <c r="S11" s="15">
        <f t="shared" si="3"/>
        <v>42277</v>
      </c>
      <c r="T11" s="15" t="str">
        <f t="shared" si="4"/>
        <v/>
      </c>
      <c r="U11" s="15" t="str">
        <f t="shared" si="5"/>
        <v/>
      </c>
      <c r="V11" s="2"/>
      <c r="W11" s="2"/>
      <c r="X11" s="2"/>
      <c r="Y11" s="2"/>
      <c r="Z11" s="2"/>
      <c r="AA11" s="2"/>
      <c r="AB11" s="2"/>
    </row>
    <row r="12" spans="1:28">
      <c r="A12" s="2" t="s">
        <v>7514</v>
      </c>
      <c r="B12" s="2" t="s">
        <v>76</v>
      </c>
      <c r="C12" s="2"/>
      <c r="D12" s="2" t="s">
        <v>2286</v>
      </c>
      <c r="E12" s="15">
        <v>42277</v>
      </c>
      <c r="F12" s="2"/>
      <c r="G12" s="2"/>
      <c r="H12" s="2">
        <f t="shared" si="0"/>
        <v>1</v>
      </c>
      <c r="I12" s="2"/>
      <c r="J12" s="19" t="s">
        <v>7511</v>
      </c>
      <c r="K12" s="2" t="str">
        <f t="shared" si="1"/>
        <v>x7</v>
      </c>
      <c r="L12" s="2" t="str">
        <f t="shared" si="2"/>
        <v>Above 2.0% and up to 2.5%</v>
      </c>
      <c r="M12" s="2"/>
      <c r="N12" s="2" t="s">
        <v>359</v>
      </c>
      <c r="O12" s="2"/>
      <c r="P12" s="2"/>
      <c r="Q12" s="2"/>
      <c r="R12" s="2"/>
      <c r="S12" s="15">
        <f t="shared" si="3"/>
        <v>42277</v>
      </c>
      <c r="T12" s="15" t="str">
        <f t="shared" si="4"/>
        <v/>
      </c>
      <c r="U12" s="15" t="str">
        <f t="shared" si="5"/>
        <v/>
      </c>
      <c r="V12" s="2"/>
      <c r="W12" s="2"/>
      <c r="X12" s="2"/>
      <c r="Y12" s="2"/>
      <c r="Z12" s="2"/>
      <c r="AA12" s="2"/>
      <c r="AB12" s="2"/>
    </row>
    <row r="13" spans="1:28">
      <c r="A13" s="2" t="s">
        <v>7515</v>
      </c>
      <c r="B13" s="2" t="s">
        <v>77</v>
      </c>
      <c r="C13" s="2"/>
      <c r="D13" s="2" t="s">
        <v>2286</v>
      </c>
      <c r="E13" s="15">
        <v>42277</v>
      </c>
      <c r="F13" s="2"/>
      <c r="G13" s="2"/>
      <c r="H13" s="2">
        <f t="shared" si="0"/>
        <v>1</v>
      </c>
      <c r="I13" s="2"/>
      <c r="J13" s="19" t="s">
        <v>7512</v>
      </c>
      <c r="K13" s="2" t="str">
        <f t="shared" si="1"/>
        <v>x8</v>
      </c>
      <c r="L13" s="2" t="str">
        <f t="shared" si="2"/>
        <v>Above 2.5% and up to 3.0%</v>
      </c>
      <c r="M13" s="2"/>
      <c r="N13" s="2" t="s">
        <v>359</v>
      </c>
      <c r="O13" s="2"/>
      <c r="P13" s="2"/>
      <c r="Q13" s="2"/>
      <c r="R13" s="2"/>
      <c r="S13" s="15">
        <f t="shared" si="3"/>
        <v>42277</v>
      </c>
      <c r="T13" s="15" t="str">
        <f t="shared" si="4"/>
        <v/>
      </c>
      <c r="U13" s="15" t="str">
        <f t="shared" si="5"/>
        <v/>
      </c>
      <c r="V13" s="2"/>
      <c r="W13" s="2"/>
      <c r="X13" s="2"/>
      <c r="Y13" s="2"/>
      <c r="Z13" s="2"/>
      <c r="AA13" s="2"/>
      <c r="AB13" s="2"/>
    </row>
    <row r="14" spans="1:28">
      <c r="A14" s="2" t="s">
        <v>7516</v>
      </c>
      <c r="B14" s="2" t="s">
        <v>78</v>
      </c>
      <c r="C14" s="2"/>
      <c r="D14" s="2" t="s">
        <v>2286</v>
      </c>
      <c r="E14" s="15">
        <v>42277</v>
      </c>
      <c r="F14" s="2"/>
      <c r="G14" s="2"/>
      <c r="H14" s="2">
        <f t="shared" si="0"/>
        <v>1</v>
      </c>
      <c r="I14" s="2"/>
      <c r="J14" s="19" t="s">
        <v>7513</v>
      </c>
      <c r="K14" s="2" t="str">
        <f t="shared" si="1"/>
        <v>x9</v>
      </c>
      <c r="L14" s="2" t="str">
        <f t="shared" si="2"/>
        <v>Above 3.0% and up to 4.0%</v>
      </c>
      <c r="M14" s="2"/>
      <c r="N14" s="2" t="s">
        <v>359</v>
      </c>
      <c r="O14" s="2"/>
      <c r="P14" s="2"/>
      <c r="Q14" s="2"/>
      <c r="R14" s="2"/>
      <c r="S14" s="15">
        <f t="shared" si="3"/>
        <v>42277</v>
      </c>
      <c r="T14" s="15" t="str">
        <f t="shared" si="4"/>
        <v/>
      </c>
      <c r="U14" s="15" t="str">
        <f t="shared" si="5"/>
        <v/>
      </c>
      <c r="V14" s="2"/>
      <c r="W14" s="2"/>
      <c r="X14" s="2"/>
      <c r="Y14" s="2"/>
      <c r="Z14" s="2"/>
      <c r="AA14" s="2"/>
      <c r="AB14" s="2"/>
    </row>
    <row r="15" spans="1:28">
      <c r="A15" s="2" t="s">
        <v>7517</v>
      </c>
      <c r="B15" s="2" t="s">
        <v>79</v>
      </c>
      <c r="C15" s="2"/>
      <c r="D15" s="2" t="s">
        <v>2286</v>
      </c>
      <c r="E15" s="15">
        <v>42277</v>
      </c>
      <c r="F15" s="2"/>
      <c r="G15" s="2"/>
      <c r="H15" s="2">
        <f t="shared" si="0"/>
        <v>1</v>
      </c>
      <c r="I15" s="2"/>
      <c r="J15" s="19" t="s">
        <v>7514</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c r="W15" s="2"/>
      <c r="X15" s="2"/>
      <c r="Y15" s="2"/>
      <c r="Z15" s="2"/>
      <c r="AA15" s="2"/>
      <c r="AB15" s="2"/>
    </row>
    <row r="16" spans="1:28">
      <c r="A16" s="2" t="s">
        <v>7518</v>
      </c>
      <c r="B16" s="2" t="s">
        <v>80</v>
      </c>
      <c r="C16" s="2"/>
      <c r="D16" s="2" t="s">
        <v>2286</v>
      </c>
      <c r="E16" s="15">
        <v>42277</v>
      </c>
      <c r="F16" s="2"/>
      <c r="G16" s="2"/>
      <c r="H16" s="2">
        <f t="shared" si="0"/>
        <v>1</v>
      </c>
      <c r="I16" s="2"/>
      <c r="J16" s="19" t="s">
        <v>7515</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c r="W16" s="2"/>
      <c r="X16" s="2"/>
      <c r="Y16" s="2"/>
      <c r="Z16" s="2"/>
      <c r="AA16" s="2"/>
      <c r="AB16" s="2"/>
    </row>
    <row r="17" spans="1:28">
      <c r="A17" s="116" t="s">
        <v>13893</v>
      </c>
      <c r="B17" s="2" t="s">
        <v>81</v>
      </c>
      <c r="C17" s="2"/>
      <c r="D17" s="2" t="s">
        <v>2286</v>
      </c>
      <c r="E17" s="117">
        <v>45122</v>
      </c>
      <c r="F17" s="2"/>
      <c r="G17" s="2"/>
      <c r="H17" s="2">
        <f t="shared" si="0"/>
        <v>1</v>
      </c>
      <c r="I17" s="2"/>
      <c r="J17" s="19" t="s">
        <v>7516</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c r="W17" s="2"/>
      <c r="X17" s="2"/>
      <c r="Y17" s="2"/>
      <c r="Z17" s="2"/>
      <c r="AA17" s="2"/>
      <c r="AB17" s="2"/>
    </row>
    <row r="18" spans="1:28">
      <c r="A18" s="116" t="s">
        <v>13894</v>
      </c>
      <c r="B18" s="2" t="s">
        <v>82</v>
      </c>
      <c r="C18" s="2"/>
      <c r="D18" s="2" t="s">
        <v>2286</v>
      </c>
      <c r="E18" s="117">
        <v>45122</v>
      </c>
      <c r="F18" s="2"/>
      <c r="G18" s="2"/>
      <c r="H18" s="2">
        <f t="shared" si="0"/>
        <v>1</v>
      </c>
      <c r="I18" s="2"/>
      <c r="J18" s="19" t="s">
        <v>7517</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c r="W18" s="2"/>
      <c r="X18" s="2"/>
      <c r="Y18" s="2"/>
      <c r="Z18" s="2"/>
      <c r="AA18" s="2"/>
      <c r="AB18" s="2"/>
    </row>
    <row r="19" spans="1:28">
      <c r="A19" s="116" t="s">
        <v>13895</v>
      </c>
      <c r="B19" s="2" t="s">
        <v>83</v>
      </c>
      <c r="C19" s="2"/>
      <c r="D19" s="2" t="s">
        <v>2286</v>
      </c>
      <c r="E19" s="117">
        <v>45122</v>
      </c>
      <c r="F19" s="2"/>
      <c r="G19" s="2"/>
      <c r="H19" s="2">
        <f t="shared" si="0"/>
        <v>1</v>
      </c>
      <c r="I19" s="2"/>
      <c r="J19" s="19" t="s">
        <v>7518</v>
      </c>
      <c r="K19" s="2" t="str">
        <f t="shared" si="1"/>
        <v>x14</v>
      </c>
      <c r="L19" s="2" t="str">
        <f t="shared" si="2"/>
        <v>Above 8.0%</v>
      </c>
      <c r="M19" s="2"/>
      <c r="N19" s="2" t="s">
        <v>359</v>
      </c>
      <c r="O19" s="2"/>
      <c r="P19" s="2"/>
      <c r="Q19" s="2"/>
      <c r="R19" s="2"/>
      <c r="S19" s="15">
        <f t="shared" si="3"/>
        <v>42277</v>
      </c>
      <c r="T19" s="15" t="str">
        <f t="shared" si="4"/>
        <v/>
      </c>
      <c r="U19" s="15" t="str">
        <f t="shared" si="5"/>
        <v/>
      </c>
      <c r="V19" s="2"/>
      <c r="W19" s="2"/>
      <c r="X19" s="2"/>
      <c r="Y19" s="2"/>
      <c r="Z19" s="2"/>
      <c r="AA19" s="2"/>
      <c r="AB19" s="2"/>
    </row>
    <row r="20" spans="1:28">
      <c r="A20" s="116" t="s">
        <v>13896</v>
      </c>
      <c r="B20" s="2" t="s">
        <v>84</v>
      </c>
      <c r="C20" s="2"/>
      <c r="D20" s="2" t="s">
        <v>2286</v>
      </c>
      <c r="E20" s="117">
        <v>45122</v>
      </c>
      <c r="F20" s="2"/>
      <c r="G20" s="2"/>
      <c r="H20" s="2">
        <f t="shared" si="0"/>
        <v>1</v>
      </c>
      <c r="I20" s="2"/>
      <c r="J20" s="46" t="s">
        <v>13930</v>
      </c>
      <c r="K20" s="2"/>
      <c r="L20" s="2"/>
      <c r="O20" s="32" t="s">
        <v>2286</v>
      </c>
      <c r="P20" s="32"/>
      <c r="Q20" s="32" t="s">
        <v>1277</v>
      </c>
      <c r="S20" s="117">
        <v>45122</v>
      </c>
      <c r="T20" s="15"/>
      <c r="U20" s="15"/>
      <c r="W20" s="2"/>
      <c r="X20" s="2"/>
      <c r="Y20" s="2"/>
      <c r="Z20" s="2"/>
      <c r="AA20" s="2"/>
      <c r="AB20" s="2"/>
    </row>
    <row r="21" spans="1:28">
      <c r="A21" s="116" t="s">
        <v>13897</v>
      </c>
      <c r="B21" s="2" t="s">
        <v>85</v>
      </c>
      <c r="C21" s="2"/>
      <c r="D21" s="2" t="s">
        <v>2286</v>
      </c>
      <c r="E21" s="117">
        <v>45122</v>
      </c>
      <c r="F21" s="2"/>
      <c r="G21" s="2"/>
      <c r="H21" s="2">
        <f t="shared" si="0"/>
        <v>1</v>
      </c>
      <c r="I21" s="2"/>
      <c r="J21" s="17" t="s">
        <v>130</v>
      </c>
      <c r="K21" s="2" t="str">
        <f t="shared" si="1"/>
        <v>x0</v>
      </c>
      <c r="L21" s="2" t="str">
        <f t="shared" ref="L21:L58" si="6">J21</f>
        <v>Total/NA</v>
      </c>
      <c r="M21" s="73"/>
      <c r="N21" s="73"/>
      <c r="S21" s="30">
        <f t="shared" ref="S21:S58" si="7">VLOOKUP(J21,A:G,5,FALSE)</f>
        <v>41827</v>
      </c>
      <c r="T21" s="15" t="str">
        <f t="shared" ref="T21:T58" si="8">IF(VLOOKUP(J21,A:G,6,FALSE)=0,"",VLOOKUP(J21,A:G,6,FALSE))</f>
        <v/>
      </c>
      <c r="U21" s="15" t="str">
        <f t="shared" ref="U21:U58" si="9">IF(VLOOKUP(J21,A:G,7,FALSE)=0,"",VLOOKUP(J21,A:G,7,FALSE))</f>
        <v/>
      </c>
      <c r="W21" s="2"/>
      <c r="X21" s="2"/>
      <c r="Y21" s="2"/>
      <c r="Z21" s="2"/>
      <c r="AA21" s="2"/>
      <c r="AB21" s="2"/>
    </row>
    <row r="22" spans="1:28">
      <c r="A22" s="116" t="s">
        <v>13898</v>
      </c>
      <c r="B22" s="2" t="s">
        <v>86</v>
      </c>
      <c r="C22" s="2"/>
      <c r="D22" s="2" t="s">
        <v>2286</v>
      </c>
      <c r="E22" s="117">
        <v>45122</v>
      </c>
      <c r="F22" s="2"/>
      <c r="G22" s="2"/>
      <c r="H22" s="2">
        <f t="shared" si="0"/>
        <v>1</v>
      </c>
      <c r="I22" s="2"/>
      <c r="J22" s="118" t="s">
        <v>13898</v>
      </c>
      <c r="K22" s="2" t="str">
        <f t="shared" si="1"/>
        <v>x20</v>
      </c>
      <c r="L22" s="54" t="str">
        <f t="shared" si="6"/>
        <v>99,9%</v>
      </c>
      <c r="M22" s="80"/>
      <c r="N22" s="80"/>
      <c r="O22" s="2"/>
      <c r="P22" s="2"/>
      <c r="Q22" s="2"/>
      <c r="R22" s="2"/>
      <c r="S22" s="30">
        <f t="shared" si="7"/>
        <v>45122</v>
      </c>
      <c r="T22" s="15" t="str">
        <f t="shared" si="8"/>
        <v/>
      </c>
      <c r="U22" s="15" t="str">
        <f t="shared" si="9"/>
        <v/>
      </c>
      <c r="V22" s="2"/>
      <c r="W22" s="2"/>
      <c r="X22" s="2"/>
      <c r="Y22" s="2"/>
      <c r="Z22" s="2"/>
      <c r="AA22" s="2"/>
      <c r="AB22" s="2"/>
    </row>
    <row r="23" spans="1:28">
      <c r="A23" s="116" t="s">
        <v>13899</v>
      </c>
      <c r="B23" s="2" t="s">
        <v>87</v>
      </c>
      <c r="C23" s="2"/>
      <c r="D23" s="2" t="s">
        <v>2286</v>
      </c>
      <c r="E23" s="117">
        <v>45122</v>
      </c>
      <c r="F23" s="2"/>
      <c r="G23" s="2"/>
      <c r="H23" s="2">
        <f t="shared" si="0"/>
        <v>1</v>
      </c>
      <c r="I23" s="2"/>
      <c r="J23" s="118" t="s">
        <v>13899</v>
      </c>
      <c r="K23" s="2" t="str">
        <f t="shared" si="1"/>
        <v>x21</v>
      </c>
      <c r="L23" s="54" t="str">
        <f t="shared" si="6"/>
        <v>99,80%</v>
      </c>
      <c r="M23" s="2"/>
      <c r="N23" s="80"/>
      <c r="O23" s="2"/>
      <c r="P23" s="2"/>
      <c r="Q23" s="2"/>
      <c r="R23" s="2"/>
      <c r="S23" s="30">
        <f t="shared" si="7"/>
        <v>45122</v>
      </c>
      <c r="T23" s="15" t="str">
        <f t="shared" si="8"/>
        <v/>
      </c>
      <c r="U23" s="15" t="str">
        <f t="shared" si="9"/>
        <v/>
      </c>
      <c r="V23" s="2"/>
      <c r="W23" s="2"/>
      <c r="X23" s="2"/>
      <c r="Y23" s="2"/>
      <c r="Z23" s="2"/>
      <c r="AA23" s="2"/>
      <c r="AB23" s="2"/>
    </row>
    <row r="24" spans="1:28">
      <c r="A24" s="116" t="s">
        <v>13900</v>
      </c>
      <c r="B24" s="2" t="s">
        <v>88</v>
      </c>
      <c r="C24" s="2"/>
      <c r="D24" s="2" t="s">
        <v>2286</v>
      </c>
      <c r="E24" s="117">
        <v>45122</v>
      </c>
      <c r="F24" s="2"/>
      <c r="G24" s="2"/>
      <c r="H24" s="2">
        <f t="shared" si="0"/>
        <v>1</v>
      </c>
      <c r="I24" s="2"/>
      <c r="J24" s="118" t="s">
        <v>13900</v>
      </c>
      <c r="K24" s="2" t="str">
        <f t="shared" si="1"/>
        <v>x22</v>
      </c>
      <c r="L24" s="54" t="str">
        <f t="shared" si="6"/>
        <v>99,75%</v>
      </c>
      <c r="N24" s="80"/>
      <c r="S24" s="30">
        <f t="shared" si="7"/>
        <v>45122</v>
      </c>
      <c r="T24" s="15" t="str">
        <f t="shared" si="8"/>
        <v/>
      </c>
      <c r="U24" s="15" t="str">
        <f t="shared" si="9"/>
        <v/>
      </c>
      <c r="W24" s="2"/>
      <c r="X24" s="2"/>
      <c r="Y24" s="2"/>
      <c r="Z24" s="2"/>
      <c r="AA24" s="2"/>
      <c r="AB24" s="2"/>
    </row>
    <row r="25" spans="1:28">
      <c r="A25" s="116" t="s">
        <v>13901</v>
      </c>
      <c r="B25" s="2" t="s">
        <v>89</v>
      </c>
      <c r="C25" s="2"/>
      <c r="D25" s="2" t="s">
        <v>2286</v>
      </c>
      <c r="E25" s="117">
        <v>45122</v>
      </c>
      <c r="F25" s="2"/>
      <c r="G25" s="2"/>
      <c r="H25" s="2">
        <f t="shared" si="0"/>
        <v>1</v>
      </c>
      <c r="I25" s="2"/>
      <c r="J25" s="119" t="s">
        <v>13917</v>
      </c>
      <c r="K25" s="2" t="str">
        <f t="shared" si="1"/>
        <v>x43</v>
      </c>
      <c r="L25" s="54" t="str">
        <f t="shared" si="6"/>
        <v>99,7%</v>
      </c>
      <c r="N25" s="80"/>
      <c r="S25" s="30">
        <f t="shared" si="7"/>
        <v>45122</v>
      </c>
      <c r="T25" s="15" t="str">
        <f t="shared" si="8"/>
        <v/>
      </c>
      <c r="U25" s="15" t="str">
        <f t="shared" si="9"/>
        <v/>
      </c>
      <c r="W25" s="2"/>
      <c r="X25" s="2"/>
      <c r="Y25" s="2"/>
      <c r="Z25" s="2"/>
      <c r="AA25" s="2"/>
      <c r="AB25" s="2"/>
    </row>
    <row r="26" spans="1:28">
      <c r="A26" s="116" t="s">
        <v>13902</v>
      </c>
      <c r="B26" s="2" t="s">
        <v>90</v>
      </c>
      <c r="C26" s="2"/>
      <c r="D26" s="2" t="s">
        <v>2286</v>
      </c>
      <c r="E26" s="117">
        <v>45122</v>
      </c>
      <c r="F26" s="2"/>
      <c r="G26" s="2"/>
      <c r="H26" s="2">
        <f t="shared" si="0"/>
        <v>1</v>
      </c>
      <c r="I26" s="2"/>
      <c r="J26" s="118" t="s">
        <v>13901</v>
      </c>
      <c r="K26" s="2" t="str">
        <f t="shared" si="1"/>
        <v>x23</v>
      </c>
      <c r="L26" s="54" t="str">
        <f t="shared" si="6"/>
        <v>99,60%</v>
      </c>
      <c r="N26" s="80"/>
      <c r="S26" s="30">
        <f t="shared" si="7"/>
        <v>45122</v>
      </c>
      <c r="T26" s="15" t="str">
        <f t="shared" si="8"/>
        <v/>
      </c>
      <c r="U26" s="15" t="str">
        <f t="shared" si="9"/>
        <v/>
      </c>
      <c r="W26" s="2"/>
      <c r="X26" s="2"/>
      <c r="Y26" s="2"/>
      <c r="Z26" s="2"/>
      <c r="AA26" s="2"/>
      <c r="AB26" s="2"/>
    </row>
    <row r="27" spans="1:28">
      <c r="A27" s="116" t="s">
        <v>13903</v>
      </c>
      <c r="B27" s="2" t="s">
        <v>91</v>
      </c>
      <c r="C27" s="2"/>
      <c r="D27" s="2" t="s">
        <v>2286</v>
      </c>
      <c r="E27" s="117">
        <v>45122</v>
      </c>
      <c r="F27" s="2"/>
      <c r="G27" s="2"/>
      <c r="H27" s="2">
        <f t="shared" si="0"/>
        <v>1</v>
      </c>
      <c r="I27" s="2"/>
      <c r="J27" s="118" t="s">
        <v>13902</v>
      </c>
      <c r="K27" s="2" t="str">
        <f t="shared" si="1"/>
        <v>x24</v>
      </c>
      <c r="L27" s="54" t="str">
        <f t="shared" si="6"/>
        <v>99,5%</v>
      </c>
      <c r="N27" s="80"/>
      <c r="S27" s="30">
        <f t="shared" si="7"/>
        <v>45122</v>
      </c>
      <c r="T27" s="15" t="str">
        <f t="shared" si="8"/>
        <v/>
      </c>
      <c r="U27" s="15" t="str">
        <f t="shared" si="9"/>
        <v/>
      </c>
      <c r="W27" s="2"/>
      <c r="X27" s="2"/>
      <c r="Y27" s="2"/>
      <c r="Z27" s="2"/>
      <c r="AA27" s="2"/>
      <c r="AB27" s="2"/>
    </row>
    <row r="28" spans="1:28">
      <c r="A28" s="116" t="s">
        <v>13904</v>
      </c>
      <c r="B28" s="2" t="s">
        <v>92</v>
      </c>
      <c r="C28" s="2"/>
      <c r="D28" s="2" t="s">
        <v>2286</v>
      </c>
      <c r="E28" s="117">
        <v>45122</v>
      </c>
      <c r="F28" s="2"/>
      <c r="G28" s="2"/>
      <c r="H28" s="2">
        <f t="shared" si="0"/>
        <v>1</v>
      </c>
      <c r="I28" s="2"/>
      <c r="J28" s="118" t="s">
        <v>13903</v>
      </c>
      <c r="K28" s="2" t="str">
        <f t="shared" si="1"/>
        <v>x25</v>
      </c>
      <c r="L28" s="54" t="str">
        <f t="shared" si="6"/>
        <v>99,40%</v>
      </c>
      <c r="N28" s="80"/>
      <c r="S28" s="30">
        <f t="shared" si="7"/>
        <v>45122</v>
      </c>
      <c r="T28" s="15" t="str">
        <f t="shared" si="8"/>
        <v/>
      </c>
      <c r="U28" s="15" t="str">
        <f t="shared" si="9"/>
        <v/>
      </c>
      <c r="W28" s="2"/>
      <c r="X28" s="2"/>
      <c r="Y28" s="2"/>
      <c r="Z28" s="2"/>
      <c r="AA28" s="2"/>
      <c r="AB28" s="2"/>
    </row>
    <row r="29" spans="1:28">
      <c r="A29" s="116" t="s">
        <v>13905</v>
      </c>
      <c r="B29" s="2" t="s">
        <v>93</v>
      </c>
      <c r="C29" s="2"/>
      <c r="D29" s="2" t="s">
        <v>2286</v>
      </c>
      <c r="E29" s="117">
        <v>45122</v>
      </c>
      <c r="F29" s="2"/>
      <c r="G29" s="2"/>
      <c r="H29" s="2">
        <f t="shared" si="0"/>
        <v>1</v>
      </c>
      <c r="I29" s="2"/>
      <c r="J29" s="118" t="s">
        <v>13904</v>
      </c>
      <c r="K29" s="2" t="str">
        <f t="shared" si="1"/>
        <v>x26</v>
      </c>
      <c r="L29" s="54" t="str">
        <f t="shared" si="6"/>
        <v>99,30%</v>
      </c>
      <c r="N29" s="80"/>
      <c r="S29" s="30">
        <f t="shared" si="7"/>
        <v>45122</v>
      </c>
      <c r="T29" s="15" t="str">
        <f t="shared" si="8"/>
        <v/>
      </c>
      <c r="U29" s="15" t="str">
        <f t="shared" si="9"/>
        <v/>
      </c>
    </row>
    <row r="30" spans="1:28">
      <c r="A30" s="116" t="s">
        <v>13906</v>
      </c>
      <c r="B30" s="2" t="s">
        <v>94</v>
      </c>
      <c r="C30" s="2"/>
      <c r="D30" s="2" t="s">
        <v>2286</v>
      </c>
      <c r="E30" s="117">
        <v>45122</v>
      </c>
      <c r="F30" s="2"/>
      <c r="G30" s="2"/>
      <c r="H30" s="2">
        <f t="shared" si="0"/>
        <v>1</v>
      </c>
      <c r="I30" s="2"/>
      <c r="J30" s="119" t="s">
        <v>13916</v>
      </c>
      <c r="K30" s="2" t="str">
        <f t="shared" si="1"/>
        <v>x42</v>
      </c>
      <c r="L30" s="54" t="str">
        <f t="shared" si="6"/>
        <v>99%</v>
      </c>
      <c r="N30" s="80"/>
      <c r="S30" s="30">
        <f t="shared" si="7"/>
        <v>45122</v>
      </c>
      <c r="T30" s="15" t="str">
        <f t="shared" si="8"/>
        <v/>
      </c>
      <c r="U30" s="15" t="str">
        <f t="shared" si="9"/>
        <v/>
      </c>
    </row>
    <row r="31" spans="1:28">
      <c r="A31" s="116" t="s">
        <v>13907</v>
      </c>
      <c r="B31" s="2" t="s">
        <v>95</v>
      </c>
      <c r="C31" s="2"/>
      <c r="D31" s="2" t="s">
        <v>2286</v>
      </c>
      <c r="E31" s="117">
        <v>45122</v>
      </c>
      <c r="F31" s="2"/>
      <c r="G31" s="2"/>
      <c r="H31" s="2">
        <f t="shared" si="0"/>
        <v>1</v>
      </c>
      <c r="I31" s="2"/>
      <c r="J31" s="119" t="s">
        <v>13915</v>
      </c>
      <c r="K31" s="2" t="str">
        <f t="shared" si="1"/>
        <v>x41</v>
      </c>
      <c r="L31" s="54" t="str">
        <f t="shared" si="6"/>
        <v>98,5%</v>
      </c>
      <c r="N31" s="80"/>
      <c r="S31" s="30">
        <f t="shared" si="7"/>
        <v>45122</v>
      </c>
      <c r="T31" s="15" t="str">
        <f t="shared" si="8"/>
        <v/>
      </c>
      <c r="U31" s="15" t="str">
        <f t="shared" si="9"/>
        <v/>
      </c>
    </row>
    <row r="32" spans="1:28">
      <c r="A32" s="116" t="s">
        <v>13908</v>
      </c>
      <c r="B32" s="2" t="s">
        <v>96</v>
      </c>
      <c r="C32" s="2"/>
      <c r="D32" s="2" t="s">
        <v>2286</v>
      </c>
      <c r="E32" s="117">
        <v>45122</v>
      </c>
      <c r="F32" s="2"/>
      <c r="G32" s="2"/>
      <c r="H32" s="2">
        <f t="shared" si="0"/>
        <v>1</v>
      </c>
      <c r="I32" s="2"/>
      <c r="J32" s="119" t="s">
        <v>13914</v>
      </c>
      <c r="K32" s="2" t="str">
        <f t="shared" si="1"/>
        <v>x40</v>
      </c>
      <c r="L32" s="54" t="str">
        <f t="shared" si="6"/>
        <v>98%</v>
      </c>
      <c r="N32" s="80"/>
      <c r="S32" s="30">
        <f t="shared" si="7"/>
        <v>45122</v>
      </c>
      <c r="T32" s="15" t="str">
        <f t="shared" si="8"/>
        <v/>
      </c>
      <c r="U32" s="15" t="str">
        <f t="shared" si="9"/>
        <v/>
      </c>
    </row>
    <row r="33" spans="1:21">
      <c r="A33" s="116" t="s">
        <v>13909</v>
      </c>
      <c r="B33" s="2" t="s">
        <v>97</v>
      </c>
      <c r="C33" s="2"/>
      <c r="D33" s="2" t="s">
        <v>2286</v>
      </c>
      <c r="E33" s="117">
        <v>45122</v>
      </c>
      <c r="F33" s="2"/>
      <c r="G33" s="2"/>
      <c r="H33" s="2">
        <f t="shared" si="0"/>
        <v>1</v>
      </c>
      <c r="I33" s="2"/>
      <c r="J33" s="119" t="s">
        <v>13913</v>
      </c>
      <c r="K33" s="2" t="str">
        <f t="shared" si="1"/>
        <v>x39</v>
      </c>
      <c r="L33" s="54" t="str">
        <f t="shared" si="6"/>
        <v>97,5%</v>
      </c>
      <c r="N33" s="80"/>
      <c r="S33" s="30">
        <f t="shared" si="7"/>
        <v>45122</v>
      </c>
      <c r="T33" s="15" t="str">
        <f t="shared" si="8"/>
        <v/>
      </c>
      <c r="U33" s="15" t="str">
        <f t="shared" si="9"/>
        <v/>
      </c>
    </row>
    <row r="34" spans="1:21">
      <c r="A34" s="116" t="s">
        <v>13910</v>
      </c>
      <c r="B34" s="2" t="s">
        <v>98</v>
      </c>
      <c r="C34" s="2"/>
      <c r="D34" s="2" t="s">
        <v>2286</v>
      </c>
      <c r="E34" s="117">
        <v>45122</v>
      </c>
      <c r="F34" s="2"/>
      <c r="G34" s="2"/>
      <c r="H34" s="2">
        <f t="shared" si="0"/>
        <v>1</v>
      </c>
      <c r="I34" s="2"/>
      <c r="J34" s="55" t="s">
        <v>13927</v>
      </c>
      <c r="K34" s="2" t="str">
        <f t="shared" si="1"/>
        <v>x53</v>
      </c>
      <c r="L34" s="54" t="str">
        <f t="shared" si="6"/>
        <v>96%</v>
      </c>
      <c r="N34" s="80"/>
      <c r="S34" s="30">
        <f t="shared" si="7"/>
        <v>45122</v>
      </c>
      <c r="T34" s="15" t="str">
        <f t="shared" si="8"/>
        <v/>
      </c>
      <c r="U34" s="15" t="str">
        <f t="shared" si="9"/>
        <v/>
      </c>
    </row>
    <row r="35" spans="1:21">
      <c r="A35" s="116" t="s">
        <v>13911</v>
      </c>
      <c r="B35" s="2" t="s">
        <v>101</v>
      </c>
      <c r="C35" s="2"/>
      <c r="D35" s="2" t="s">
        <v>2286</v>
      </c>
      <c r="E35" s="117">
        <v>45122</v>
      </c>
      <c r="F35" s="2"/>
      <c r="G35" s="2"/>
      <c r="H35" s="2">
        <f t="shared" si="0"/>
        <v>1</v>
      </c>
      <c r="I35" s="2"/>
      <c r="J35" s="118" t="s">
        <v>13905</v>
      </c>
      <c r="K35" s="2" t="str">
        <f t="shared" si="1"/>
        <v>x27</v>
      </c>
      <c r="L35" s="54" t="str">
        <f t="shared" si="6"/>
        <v>95%</v>
      </c>
      <c r="N35" s="80"/>
      <c r="S35" s="30">
        <f t="shared" si="7"/>
        <v>45122</v>
      </c>
      <c r="T35" s="15" t="str">
        <f t="shared" si="8"/>
        <v/>
      </c>
      <c r="U35" s="15" t="str">
        <f t="shared" si="9"/>
        <v/>
      </c>
    </row>
    <row r="36" spans="1:21">
      <c r="A36" s="116" t="s">
        <v>13912</v>
      </c>
      <c r="B36" s="2" t="s">
        <v>104</v>
      </c>
      <c r="C36" s="2"/>
      <c r="D36" s="2" t="s">
        <v>2286</v>
      </c>
      <c r="E36" s="117">
        <v>45122</v>
      </c>
      <c r="F36" s="2"/>
      <c r="G36" s="2"/>
      <c r="H36" s="2">
        <f t="shared" si="0"/>
        <v>1</v>
      </c>
      <c r="I36" s="2"/>
      <c r="J36" s="118" t="s">
        <v>13906</v>
      </c>
      <c r="K36" s="2" t="str">
        <f t="shared" si="1"/>
        <v>x28</v>
      </c>
      <c r="L36" s="54" t="str">
        <f t="shared" si="6"/>
        <v>90%</v>
      </c>
      <c r="N36" s="80"/>
      <c r="S36" s="30">
        <f t="shared" si="7"/>
        <v>45122</v>
      </c>
      <c r="T36" s="15" t="str">
        <f t="shared" si="8"/>
        <v/>
      </c>
      <c r="U36" s="15" t="str">
        <f t="shared" si="9"/>
        <v/>
      </c>
    </row>
    <row r="37" spans="1:21">
      <c r="A37" s="120" t="s">
        <v>13913</v>
      </c>
      <c r="B37" s="2" t="s">
        <v>105</v>
      </c>
      <c r="C37" s="2"/>
      <c r="D37" s="2" t="s">
        <v>2286</v>
      </c>
      <c r="E37" s="117">
        <v>45122</v>
      </c>
      <c r="F37" s="2"/>
      <c r="G37" s="2"/>
      <c r="H37" s="2">
        <f t="shared" si="0"/>
        <v>1</v>
      </c>
      <c r="I37" s="2"/>
      <c r="J37" s="118" t="s">
        <v>13907</v>
      </c>
      <c r="K37" s="2" t="str">
        <f t="shared" si="1"/>
        <v>x29</v>
      </c>
      <c r="L37" s="54" t="str">
        <f t="shared" si="6"/>
        <v>85%</v>
      </c>
      <c r="N37" s="80"/>
      <c r="S37" s="30">
        <f t="shared" si="7"/>
        <v>45122</v>
      </c>
      <c r="T37" s="15" t="str">
        <f t="shared" si="8"/>
        <v/>
      </c>
      <c r="U37" s="15" t="str">
        <f t="shared" si="9"/>
        <v/>
      </c>
    </row>
    <row r="38" spans="1:21">
      <c r="A38" s="120" t="s">
        <v>13914</v>
      </c>
      <c r="B38" s="2" t="s">
        <v>106</v>
      </c>
      <c r="C38" s="2"/>
      <c r="D38" s="2" t="s">
        <v>2286</v>
      </c>
      <c r="E38" s="117">
        <v>45122</v>
      </c>
      <c r="F38" s="2"/>
      <c r="G38" s="2"/>
      <c r="H38" s="2">
        <f t="shared" si="0"/>
        <v>1</v>
      </c>
      <c r="I38" s="2"/>
      <c r="J38" s="118" t="s">
        <v>13908</v>
      </c>
      <c r="K38" s="2" t="str">
        <f t="shared" si="1"/>
        <v>x30</v>
      </c>
      <c r="L38" s="54" t="str">
        <f t="shared" si="6"/>
        <v>80%</v>
      </c>
      <c r="N38" s="80"/>
      <c r="S38" s="30">
        <f t="shared" si="7"/>
        <v>45122</v>
      </c>
      <c r="T38" s="15" t="str">
        <f t="shared" si="8"/>
        <v/>
      </c>
      <c r="U38" s="15" t="str">
        <f t="shared" si="9"/>
        <v/>
      </c>
    </row>
    <row r="39" spans="1:21">
      <c r="A39" s="120" t="s">
        <v>13915</v>
      </c>
      <c r="B39" s="2" t="s">
        <v>107</v>
      </c>
      <c r="C39" s="2"/>
      <c r="D39" s="2" t="s">
        <v>2286</v>
      </c>
      <c r="E39" s="117">
        <v>45122</v>
      </c>
      <c r="F39" s="2"/>
      <c r="G39" s="2"/>
      <c r="H39" s="2">
        <f t="shared" si="0"/>
        <v>1</v>
      </c>
      <c r="I39" s="2"/>
      <c r="J39" s="118" t="s">
        <v>13909</v>
      </c>
      <c r="K39" s="2" t="str">
        <f t="shared" si="1"/>
        <v>x31</v>
      </c>
      <c r="L39" s="54" t="str">
        <f t="shared" si="6"/>
        <v>75%</v>
      </c>
      <c r="N39" s="80"/>
      <c r="S39" s="30">
        <f t="shared" si="7"/>
        <v>45122</v>
      </c>
      <c r="T39" s="15" t="str">
        <f t="shared" si="8"/>
        <v/>
      </c>
      <c r="U39" s="15" t="str">
        <f t="shared" si="9"/>
        <v/>
      </c>
    </row>
    <row r="40" spans="1:21">
      <c r="A40" s="120" t="s">
        <v>13916</v>
      </c>
      <c r="B40" s="2" t="s">
        <v>108</v>
      </c>
      <c r="C40" s="2"/>
      <c r="D40" s="2" t="s">
        <v>2286</v>
      </c>
      <c r="E40" s="117">
        <v>45122</v>
      </c>
      <c r="F40" s="2"/>
      <c r="G40" s="2"/>
      <c r="H40" s="2">
        <f t="shared" si="0"/>
        <v>1</v>
      </c>
      <c r="I40" s="2"/>
      <c r="J40" s="119" t="s">
        <v>13921</v>
      </c>
      <c r="K40" s="2" t="str">
        <f t="shared" si="1"/>
        <v>x47</v>
      </c>
      <c r="L40" s="54" t="str">
        <f t="shared" si="6"/>
        <v>70%</v>
      </c>
      <c r="N40" s="80"/>
      <c r="S40" s="30">
        <f t="shared" si="7"/>
        <v>45122</v>
      </c>
      <c r="T40" s="15" t="str">
        <f t="shared" si="8"/>
        <v/>
      </c>
      <c r="U40" s="15" t="str">
        <f t="shared" si="9"/>
        <v/>
      </c>
    </row>
    <row r="41" spans="1:21">
      <c r="A41" s="120" t="s">
        <v>13917</v>
      </c>
      <c r="B41" s="2" t="s">
        <v>109</v>
      </c>
      <c r="C41" s="2"/>
      <c r="D41" s="2" t="s">
        <v>2286</v>
      </c>
      <c r="E41" s="117">
        <v>45122</v>
      </c>
      <c r="F41" s="2"/>
      <c r="G41" s="2"/>
      <c r="H41" s="2">
        <f t="shared" si="0"/>
        <v>1</v>
      </c>
      <c r="I41" s="2"/>
      <c r="J41" s="119" t="s">
        <v>13920</v>
      </c>
      <c r="K41" s="2" t="str">
        <f t="shared" si="1"/>
        <v>x46</v>
      </c>
      <c r="L41" s="54" t="str">
        <f t="shared" si="6"/>
        <v>65%</v>
      </c>
      <c r="N41" s="80"/>
      <c r="S41" s="30">
        <f t="shared" si="7"/>
        <v>45122</v>
      </c>
      <c r="T41" s="15" t="str">
        <f t="shared" si="8"/>
        <v/>
      </c>
      <c r="U41" s="15" t="str">
        <f t="shared" si="9"/>
        <v/>
      </c>
    </row>
    <row r="42" spans="1:21">
      <c r="A42" s="120" t="s">
        <v>13918</v>
      </c>
      <c r="B42" s="2" t="s">
        <v>110</v>
      </c>
      <c r="C42" s="2"/>
      <c r="D42" s="2" t="s">
        <v>2286</v>
      </c>
      <c r="E42" s="117">
        <v>45122</v>
      </c>
      <c r="F42" s="2"/>
      <c r="G42" s="2"/>
      <c r="H42" s="2">
        <f t="shared" si="0"/>
        <v>1</v>
      </c>
      <c r="I42" s="2"/>
      <c r="J42" s="119" t="s">
        <v>13919</v>
      </c>
      <c r="K42" s="2" t="str">
        <f t="shared" si="1"/>
        <v>x45</v>
      </c>
      <c r="L42" s="54" t="str">
        <f t="shared" si="6"/>
        <v>60%</v>
      </c>
      <c r="N42" s="80"/>
      <c r="S42" s="30">
        <f t="shared" si="7"/>
        <v>45122</v>
      </c>
      <c r="T42" s="15" t="str">
        <f t="shared" si="8"/>
        <v/>
      </c>
      <c r="U42" s="15" t="str">
        <f t="shared" si="9"/>
        <v/>
      </c>
    </row>
    <row r="43" spans="1:21">
      <c r="A43" s="120" t="s">
        <v>13919</v>
      </c>
      <c r="B43" s="2" t="s">
        <v>111</v>
      </c>
      <c r="C43" s="2"/>
      <c r="D43" s="2" t="s">
        <v>2286</v>
      </c>
      <c r="E43" s="117">
        <v>45122</v>
      </c>
      <c r="F43" s="2"/>
      <c r="G43" s="2"/>
      <c r="H43" s="2">
        <f t="shared" si="0"/>
        <v>1</v>
      </c>
      <c r="I43" s="2"/>
      <c r="J43" s="119" t="s">
        <v>13918</v>
      </c>
      <c r="K43" s="2" t="str">
        <f t="shared" si="1"/>
        <v>x44</v>
      </c>
      <c r="L43" s="54" t="str">
        <f t="shared" si="6"/>
        <v>55%</v>
      </c>
      <c r="N43" s="80"/>
      <c r="S43" s="30">
        <f t="shared" si="7"/>
        <v>45122</v>
      </c>
      <c r="T43" s="15" t="str">
        <f t="shared" si="8"/>
        <v/>
      </c>
      <c r="U43" s="15" t="str">
        <f t="shared" si="9"/>
        <v/>
      </c>
    </row>
    <row r="44" spans="1:21">
      <c r="A44" s="120" t="s">
        <v>13920</v>
      </c>
      <c r="B44" s="2" t="s">
        <v>112</v>
      </c>
      <c r="C44" s="2"/>
      <c r="D44" s="2" t="s">
        <v>2286</v>
      </c>
      <c r="E44" s="117">
        <v>45122</v>
      </c>
      <c r="F44" s="2"/>
      <c r="G44" s="2"/>
      <c r="H44" s="2">
        <f t="shared" si="0"/>
        <v>1</v>
      </c>
      <c r="I44" s="2"/>
      <c r="J44" s="118" t="s">
        <v>13910</v>
      </c>
      <c r="K44" s="2" t="str">
        <f t="shared" si="1"/>
        <v>x32</v>
      </c>
      <c r="L44" s="54" t="str">
        <f t="shared" si="6"/>
        <v>50%</v>
      </c>
      <c r="N44" s="80"/>
      <c r="S44" s="30">
        <f t="shared" si="7"/>
        <v>45122</v>
      </c>
      <c r="T44" s="15" t="str">
        <f t="shared" si="8"/>
        <v/>
      </c>
      <c r="U44" s="15" t="str">
        <f t="shared" si="9"/>
        <v/>
      </c>
    </row>
    <row r="45" spans="1:21">
      <c r="A45" s="120" t="s">
        <v>13921</v>
      </c>
      <c r="B45" s="2" t="s">
        <v>113</v>
      </c>
      <c r="C45" s="2"/>
      <c r="D45" s="2" t="s">
        <v>2286</v>
      </c>
      <c r="E45" s="117">
        <v>45122</v>
      </c>
      <c r="F45" s="2"/>
      <c r="G45" s="2"/>
      <c r="H45" s="2">
        <f t="shared" si="0"/>
        <v>1</v>
      </c>
      <c r="I45" s="2"/>
      <c r="J45" s="119" t="s">
        <v>13924</v>
      </c>
      <c r="K45" s="2" t="str">
        <f t="shared" si="1"/>
        <v>x50</v>
      </c>
      <c r="L45" s="54" t="str">
        <f t="shared" si="6"/>
        <v>45%</v>
      </c>
      <c r="N45" s="80"/>
      <c r="S45" s="30">
        <f t="shared" si="7"/>
        <v>45122</v>
      </c>
      <c r="T45" s="15" t="str">
        <f t="shared" si="8"/>
        <v/>
      </c>
      <c r="U45" s="15" t="str">
        <f t="shared" si="9"/>
        <v/>
      </c>
    </row>
    <row r="46" spans="1:21">
      <c r="A46" s="120" t="s">
        <v>13922</v>
      </c>
      <c r="B46" s="2" t="s">
        <v>114</v>
      </c>
      <c r="C46" s="2"/>
      <c r="D46" s="2" t="s">
        <v>2286</v>
      </c>
      <c r="E46" s="117">
        <v>45122</v>
      </c>
      <c r="F46" s="2"/>
      <c r="G46" s="2"/>
      <c r="H46" s="2">
        <f t="shared" si="0"/>
        <v>1</v>
      </c>
      <c r="I46" s="2"/>
      <c r="J46" s="119" t="s">
        <v>13923</v>
      </c>
      <c r="K46" s="2" t="str">
        <f t="shared" si="1"/>
        <v>x49</v>
      </c>
      <c r="L46" s="54" t="str">
        <f t="shared" si="6"/>
        <v>40%</v>
      </c>
      <c r="N46" s="80"/>
      <c r="S46" s="30">
        <f t="shared" si="7"/>
        <v>45122</v>
      </c>
      <c r="T46" s="15" t="str">
        <f t="shared" si="8"/>
        <v/>
      </c>
      <c r="U46" s="15" t="str">
        <f t="shared" si="9"/>
        <v/>
      </c>
    </row>
    <row r="47" spans="1:21">
      <c r="A47" s="120" t="s">
        <v>13923</v>
      </c>
      <c r="B47" s="2" t="s">
        <v>115</v>
      </c>
      <c r="C47" s="2"/>
      <c r="D47" s="2" t="s">
        <v>2286</v>
      </c>
      <c r="E47" s="117">
        <v>45122</v>
      </c>
      <c r="F47" s="2"/>
      <c r="G47" s="2"/>
      <c r="H47" s="2">
        <f t="shared" si="0"/>
        <v>1</v>
      </c>
      <c r="I47" s="2"/>
      <c r="J47" s="119" t="s">
        <v>13922</v>
      </c>
      <c r="K47" s="2" t="str">
        <f t="shared" si="1"/>
        <v>x48</v>
      </c>
      <c r="L47" s="54" t="str">
        <f t="shared" si="6"/>
        <v>35%</v>
      </c>
      <c r="N47" s="80"/>
      <c r="S47" s="30">
        <f t="shared" si="7"/>
        <v>45122</v>
      </c>
      <c r="T47" s="15" t="str">
        <f t="shared" si="8"/>
        <v/>
      </c>
      <c r="U47" s="15" t="str">
        <f t="shared" si="9"/>
        <v/>
      </c>
    </row>
    <row r="48" spans="1:21">
      <c r="A48" s="120" t="s">
        <v>13924</v>
      </c>
      <c r="B48" s="2" t="s">
        <v>116</v>
      </c>
      <c r="C48" s="2"/>
      <c r="D48" s="2" t="s">
        <v>2286</v>
      </c>
      <c r="E48" s="117">
        <v>45122</v>
      </c>
      <c r="F48" s="2"/>
      <c r="G48" s="2"/>
      <c r="H48" s="2">
        <f t="shared" si="0"/>
        <v>1</v>
      </c>
      <c r="I48" s="2"/>
      <c r="J48" s="118" t="s">
        <v>13895</v>
      </c>
      <c r="K48" s="2" t="str">
        <f t="shared" si="1"/>
        <v>x17</v>
      </c>
      <c r="L48" s="54" t="str">
        <f t="shared" si="6"/>
        <v>30%</v>
      </c>
      <c r="N48" s="80"/>
      <c r="S48" s="30">
        <f t="shared" si="7"/>
        <v>45122</v>
      </c>
      <c r="T48" s="15" t="str">
        <f t="shared" si="8"/>
        <v/>
      </c>
      <c r="U48" s="15" t="str">
        <f t="shared" si="9"/>
        <v/>
      </c>
    </row>
    <row r="49" spans="1:21">
      <c r="A49" s="120" t="s">
        <v>13925</v>
      </c>
      <c r="B49" s="2" t="s">
        <v>117</v>
      </c>
      <c r="C49" s="2"/>
      <c r="D49" s="2" t="s">
        <v>2286</v>
      </c>
      <c r="E49" s="117">
        <v>45122</v>
      </c>
      <c r="F49" s="2"/>
      <c r="G49" s="2"/>
      <c r="H49" s="2">
        <f t="shared" si="0"/>
        <v>1</v>
      </c>
      <c r="I49" s="2"/>
      <c r="J49" s="118" t="s">
        <v>13893</v>
      </c>
      <c r="K49" s="2" t="str">
        <f t="shared" si="1"/>
        <v>x15</v>
      </c>
      <c r="L49" s="54" t="str">
        <f t="shared" si="6"/>
        <v>25%</v>
      </c>
      <c r="N49" s="80"/>
      <c r="S49" s="30">
        <f t="shared" si="7"/>
        <v>45122</v>
      </c>
      <c r="T49" s="15" t="str">
        <f t="shared" si="8"/>
        <v/>
      </c>
      <c r="U49" s="15" t="str">
        <f t="shared" si="9"/>
        <v/>
      </c>
    </row>
    <row r="50" spans="1:21">
      <c r="A50" s="120" t="s">
        <v>13926</v>
      </c>
      <c r="B50" s="2" t="s">
        <v>118</v>
      </c>
      <c r="C50" s="2"/>
      <c r="D50" s="2" t="s">
        <v>2286</v>
      </c>
      <c r="E50" s="117">
        <v>45122</v>
      </c>
      <c r="F50" s="2"/>
      <c r="G50" s="2"/>
      <c r="H50" s="2">
        <f t="shared" si="0"/>
        <v>1</v>
      </c>
      <c r="I50" s="2"/>
      <c r="J50" s="119" t="s">
        <v>13926</v>
      </c>
      <c r="K50" s="2" t="str">
        <f t="shared" si="1"/>
        <v>x52</v>
      </c>
      <c r="L50" s="54" t="str">
        <f t="shared" si="6"/>
        <v>20%</v>
      </c>
      <c r="N50" s="80"/>
      <c r="S50" s="30">
        <f t="shared" si="7"/>
        <v>45122</v>
      </c>
      <c r="T50" s="15" t="str">
        <f t="shared" si="8"/>
        <v/>
      </c>
      <c r="U50" s="15" t="str">
        <f t="shared" si="9"/>
        <v/>
      </c>
    </row>
    <row r="51" spans="1:21">
      <c r="A51" s="56" t="s">
        <v>13927</v>
      </c>
      <c r="B51" s="2" t="s">
        <v>255</v>
      </c>
      <c r="D51" s="2" t="s">
        <v>2286</v>
      </c>
      <c r="E51" s="117">
        <v>45122</v>
      </c>
      <c r="F51" s="2"/>
      <c r="G51" s="2"/>
      <c r="H51" s="2">
        <f t="shared" si="0"/>
        <v>1</v>
      </c>
      <c r="I51" s="2"/>
      <c r="J51" s="119" t="s">
        <v>13925</v>
      </c>
      <c r="K51" s="2" t="str">
        <f t="shared" si="1"/>
        <v>x51</v>
      </c>
      <c r="L51" s="54" t="str">
        <f t="shared" si="6"/>
        <v>15%</v>
      </c>
      <c r="N51" s="80"/>
      <c r="S51" s="30">
        <f t="shared" si="7"/>
        <v>45122</v>
      </c>
      <c r="T51" s="15" t="str">
        <f t="shared" si="8"/>
        <v/>
      </c>
      <c r="U51" s="15" t="str">
        <f t="shared" si="9"/>
        <v/>
      </c>
    </row>
    <row r="52" spans="1:21">
      <c r="A52" s="120" t="s">
        <v>13928</v>
      </c>
      <c r="B52" s="2" t="s">
        <v>256</v>
      </c>
      <c r="C52" s="2"/>
      <c r="D52" s="2" t="s">
        <v>2286</v>
      </c>
      <c r="E52" s="117">
        <v>45122</v>
      </c>
      <c r="F52" s="2"/>
      <c r="G52" s="2"/>
      <c r="H52" s="2">
        <f t="shared" si="0"/>
        <v>1</v>
      </c>
      <c r="I52" s="2"/>
      <c r="J52" s="118" t="s">
        <v>13894</v>
      </c>
      <c r="K52" s="2" t="str">
        <f t="shared" si="1"/>
        <v>x16</v>
      </c>
      <c r="L52" s="54" t="str">
        <f t="shared" si="6"/>
        <v>10%</v>
      </c>
      <c r="N52" s="80"/>
      <c r="S52" s="30">
        <f t="shared" si="7"/>
        <v>45122</v>
      </c>
      <c r="T52" s="15" t="str">
        <f t="shared" si="8"/>
        <v/>
      </c>
      <c r="U52" s="15" t="str">
        <f t="shared" si="9"/>
        <v/>
      </c>
    </row>
    <row r="53" spans="1:21">
      <c r="A53" s="120" t="s">
        <v>13929</v>
      </c>
      <c r="B53" s="2" t="s">
        <v>257</v>
      </c>
      <c r="D53" s="2" t="s">
        <v>2286</v>
      </c>
      <c r="E53" s="117">
        <v>45122</v>
      </c>
      <c r="F53" s="2"/>
      <c r="G53" s="2"/>
      <c r="H53" s="2">
        <f t="shared" si="0"/>
        <v>1</v>
      </c>
      <c r="I53" s="2"/>
      <c r="J53" s="118" t="s">
        <v>13911</v>
      </c>
      <c r="K53" s="2" t="str">
        <f t="shared" si="1"/>
        <v>x35</v>
      </c>
      <c r="L53" s="54" t="str">
        <f t="shared" si="6"/>
        <v>5%</v>
      </c>
      <c r="N53" s="80"/>
      <c r="S53" s="30">
        <f t="shared" si="7"/>
        <v>45122</v>
      </c>
      <c r="T53" s="15" t="str">
        <f t="shared" si="8"/>
        <v/>
      </c>
      <c r="U53" s="15" t="str">
        <f t="shared" si="9"/>
        <v/>
      </c>
    </row>
    <row r="54" spans="1:21">
      <c r="A54" s="121" t="s">
        <v>15620</v>
      </c>
      <c r="B54" s="2" t="s">
        <v>258</v>
      </c>
      <c r="D54" s="2" t="s">
        <v>2286</v>
      </c>
      <c r="E54" s="117">
        <v>45122</v>
      </c>
      <c r="F54" s="2"/>
      <c r="G54" s="2"/>
      <c r="H54" s="2">
        <f t="shared" ref="H54" si="10">COUNTIF(J:J,A54)</f>
        <v>1</v>
      </c>
      <c r="I54" s="2"/>
      <c r="J54" s="119" t="s">
        <v>13929</v>
      </c>
      <c r="K54" s="2" t="str">
        <f t="shared" si="1"/>
        <v>x55</v>
      </c>
      <c r="L54" s="54" t="str">
        <f t="shared" si="6"/>
        <v>2,5%</v>
      </c>
      <c r="N54" s="80"/>
      <c r="S54" s="30">
        <f t="shared" si="7"/>
        <v>45122</v>
      </c>
      <c r="T54" s="15" t="str">
        <f t="shared" si="8"/>
        <v/>
      </c>
      <c r="U54" s="15" t="str">
        <f t="shared" si="9"/>
        <v/>
      </c>
    </row>
    <row r="55" spans="1:21">
      <c r="J55" s="118" t="s">
        <v>13896</v>
      </c>
      <c r="K55" s="2" t="str">
        <f t="shared" si="1"/>
        <v>x18</v>
      </c>
      <c r="L55" s="54" t="str">
        <f t="shared" si="6"/>
        <v>1%</v>
      </c>
      <c r="N55" s="80"/>
      <c r="S55" s="30">
        <f t="shared" si="7"/>
        <v>45122</v>
      </c>
      <c r="T55" s="15" t="str">
        <f t="shared" si="8"/>
        <v/>
      </c>
      <c r="U55" s="15" t="str">
        <f t="shared" si="9"/>
        <v/>
      </c>
    </row>
    <row r="56" spans="1:21">
      <c r="J56" s="118" t="s">
        <v>13897</v>
      </c>
      <c r="K56" s="2" t="str">
        <f t="shared" si="1"/>
        <v>x19</v>
      </c>
      <c r="L56" s="54" t="str">
        <f t="shared" si="6"/>
        <v>0,5%</v>
      </c>
      <c r="N56" s="80"/>
      <c r="S56" s="30">
        <f t="shared" si="7"/>
        <v>45122</v>
      </c>
      <c r="T56" s="15" t="str">
        <f t="shared" si="8"/>
        <v/>
      </c>
      <c r="U56" s="15" t="str">
        <f t="shared" si="9"/>
        <v/>
      </c>
    </row>
    <row r="57" spans="1:21">
      <c r="J57" s="119" t="s">
        <v>15620</v>
      </c>
      <c r="K57" s="2" t="str">
        <f t="shared" si="1"/>
        <v>x56</v>
      </c>
      <c r="L57" s="54" t="str">
        <f t="shared" si="6"/>
        <v>0,2%</v>
      </c>
      <c r="N57" s="80"/>
      <c r="S57" s="30">
        <f t="shared" si="7"/>
        <v>45122</v>
      </c>
      <c r="T57" s="15" t="str">
        <f t="shared" si="8"/>
        <v/>
      </c>
      <c r="U57" s="15" t="str">
        <f t="shared" si="9"/>
        <v/>
      </c>
    </row>
    <row r="58" spans="1:21">
      <c r="J58" s="118" t="s">
        <v>13912</v>
      </c>
      <c r="K58" s="2" t="str">
        <f t="shared" si="1"/>
        <v>x38</v>
      </c>
      <c r="L58" s="54" t="str">
        <f t="shared" si="6"/>
        <v>0,1%</v>
      </c>
      <c r="N58" s="80"/>
      <c r="S58" s="30">
        <f t="shared" si="7"/>
        <v>45122</v>
      </c>
      <c r="T58" s="15" t="str">
        <f t="shared" si="8"/>
        <v/>
      </c>
      <c r="U58" s="15" t="str">
        <f t="shared" si="9"/>
        <v/>
      </c>
    </row>
    <row r="59" spans="1:21">
      <c r="J59" s="119" t="s">
        <v>13928</v>
      </c>
      <c r="K59" s="2" t="str">
        <f t="shared" si="1"/>
        <v>x54</v>
      </c>
      <c r="L59" s="54" t="str">
        <f t="shared" ref="L59" si="11">J59</f>
        <v>0,03%</v>
      </c>
      <c r="N59" s="80"/>
      <c r="S59" s="30">
        <f t="shared" ref="S59" si="12">VLOOKUP(J59,A:G,5,FALSE)</f>
        <v>45122</v>
      </c>
      <c r="T59" s="15" t="str">
        <f t="shared" ref="T59" si="13">IF(VLOOKUP(J59,A:G,6,FALSE)=0,"",VLOOKUP(J59,A:G,6,FALSE))</f>
        <v/>
      </c>
      <c r="U59" s="15" t="str">
        <f t="shared" ref="U59" si="14">IF(VLOOKUP(J59,A:G,7,FALSE)=0,"",VLOOKUP(J59,A:G,7,FALSE))</f>
        <v/>
      </c>
    </row>
  </sheetData>
  <phoneticPr fontId="4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dimension ref="A1:W88"/>
  <sheetViews>
    <sheetView topLeftCell="K1" zoomScale="80" zoomScaleNormal="80" workbookViewId="0">
      <pane ySplit="1" topLeftCell="A2" activePane="bottomLeft" state="frozen"/>
      <selection activeCell="I36" sqref="I36"/>
      <selection pane="bottomLeft"/>
    </sheetView>
  </sheetViews>
  <sheetFormatPr defaultRowHeight="14.4"/>
  <cols>
    <col min="1" max="1" width="74"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87.4414062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376</v>
      </c>
      <c r="B2" s="2" t="s">
        <v>131</v>
      </c>
      <c r="C2" s="2" t="s">
        <v>367</v>
      </c>
      <c r="D2" s="2" t="s">
        <v>2286</v>
      </c>
      <c r="E2" s="15">
        <v>41827</v>
      </c>
      <c r="F2" s="2"/>
      <c r="G2" s="2"/>
      <c r="H2" s="2">
        <f t="shared" ref="H2:H33" si="0">COUNTIF(J:J,A2)</f>
        <v>0</v>
      </c>
      <c r="I2" s="2"/>
      <c r="J2" s="20" t="s">
        <v>1805</v>
      </c>
      <c r="K2" s="2"/>
      <c r="L2" s="2"/>
      <c r="M2" s="2"/>
      <c r="N2" s="2"/>
      <c r="O2" s="2" t="s">
        <v>2286</v>
      </c>
      <c r="P2" s="2"/>
      <c r="Q2" s="2" t="s">
        <v>1806</v>
      </c>
      <c r="R2" s="2"/>
      <c r="S2" s="15">
        <v>41827</v>
      </c>
      <c r="T2" s="15"/>
      <c r="U2" s="30">
        <v>45122</v>
      </c>
      <c r="V2" s="2"/>
      <c r="W2" s="2"/>
    </row>
    <row r="3" spans="1:23">
      <c r="A3" s="2" t="s">
        <v>3467</v>
      </c>
      <c r="B3" s="2" t="s">
        <v>67</v>
      </c>
      <c r="C3" s="2"/>
      <c r="D3" s="2" t="s">
        <v>2286</v>
      </c>
      <c r="E3" s="15">
        <v>41827</v>
      </c>
      <c r="F3" s="15">
        <v>41639</v>
      </c>
      <c r="G3" s="2"/>
      <c r="H3" s="2">
        <f t="shared" si="0"/>
        <v>1</v>
      </c>
      <c r="I3" s="2"/>
      <c r="J3" s="17" t="s">
        <v>1786</v>
      </c>
      <c r="K3" s="2" t="str">
        <f t="shared" ref="K3:K34" si="1">VLOOKUP(J3,$A$2:$B$131,2,0)</f>
        <v>x17</v>
      </c>
      <c r="L3" s="2" t="str">
        <f>J3</f>
        <v>Percentage of gross Technical Provisions concerned by used of simplified methods for calculation</v>
      </c>
      <c r="M3" s="2"/>
      <c r="N3" s="2"/>
      <c r="O3" s="2"/>
      <c r="P3" s="2"/>
      <c r="Q3" s="2"/>
      <c r="R3" s="2"/>
      <c r="S3" s="15">
        <f t="shared" ref="S3:S34" si="2">VLOOKUP(J3,A:G,5,FALSE)</f>
        <v>41827</v>
      </c>
      <c r="T3" s="15" t="str">
        <f t="shared" ref="T3:T34" si="3">IF(VLOOKUP(J3,A:G,6,FALSE)=0,"",VLOOKUP(J3,A:G,6,FALSE))</f>
        <v/>
      </c>
      <c r="U3" s="15" t="str">
        <f t="shared" ref="U3:U34" si="4">IF(VLOOKUP(J3,A:G,7,FALSE)=0,"",VLOOKUP(J3,A:G,7,FALSE))</f>
        <v/>
      </c>
      <c r="V3" s="2"/>
      <c r="W3" s="2"/>
    </row>
    <row r="4" spans="1:23">
      <c r="A4" s="2" t="s">
        <v>1796</v>
      </c>
      <c r="B4" s="2" t="s">
        <v>68</v>
      </c>
      <c r="C4" s="2"/>
      <c r="D4" s="2" t="s">
        <v>2286</v>
      </c>
      <c r="E4" s="15">
        <v>41827</v>
      </c>
      <c r="F4" s="15"/>
      <c r="G4" s="2"/>
      <c r="H4" s="2">
        <f t="shared" si="0"/>
        <v>1</v>
      </c>
      <c r="I4" s="2"/>
      <c r="J4" s="17" t="s">
        <v>1787</v>
      </c>
      <c r="K4" s="2" t="str">
        <f t="shared" si="1"/>
        <v>x20</v>
      </c>
      <c r="L4" s="2" t="str">
        <f t="shared" ref="L4:L64" si="5">J4</f>
        <v>Percentage of the level of guarantee</v>
      </c>
      <c r="M4" s="2"/>
      <c r="N4" s="2"/>
      <c r="O4" s="2"/>
      <c r="P4" s="2"/>
      <c r="Q4" s="2"/>
      <c r="R4" s="2"/>
      <c r="S4" s="15">
        <f t="shared" si="2"/>
        <v>41827</v>
      </c>
      <c r="T4" s="15" t="str">
        <f t="shared" si="3"/>
        <v/>
      </c>
      <c r="U4" s="15" t="str">
        <f t="shared" si="4"/>
        <v/>
      </c>
      <c r="V4" s="2"/>
      <c r="W4" s="2"/>
    </row>
    <row r="5" spans="1:23">
      <c r="A5" s="2" t="s">
        <v>2075</v>
      </c>
      <c r="B5" s="2" t="s">
        <v>69</v>
      </c>
      <c r="C5" s="2"/>
      <c r="D5" s="2" t="s">
        <v>2286</v>
      </c>
      <c r="E5" s="15">
        <v>41827</v>
      </c>
      <c r="F5" s="15">
        <v>41639</v>
      </c>
      <c r="G5" s="2"/>
      <c r="H5" s="2">
        <f t="shared" si="0"/>
        <v>1</v>
      </c>
      <c r="I5" s="2"/>
      <c r="J5" s="17" t="s">
        <v>9937</v>
      </c>
      <c r="K5" s="2" t="str">
        <f t="shared" si="1"/>
        <v>x13</v>
      </c>
      <c r="L5" s="2" t="str">
        <f t="shared" si="5"/>
        <v>Percent of interest rate</v>
      </c>
      <c r="M5" s="2"/>
      <c r="N5" s="2"/>
      <c r="O5" s="2"/>
      <c r="P5" s="2"/>
      <c r="Q5" s="2"/>
      <c r="R5" s="2"/>
      <c r="S5" s="15">
        <f t="shared" si="2"/>
        <v>41827</v>
      </c>
      <c r="T5" s="15" t="str">
        <f t="shared" si="3"/>
        <v/>
      </c>
      <c r="U5" s="15" t="str">
        <f t="shared" si="4"/>
        <v/>
      </c>
      <c r="V5" s="2"/>
      <c r="W5" s="2"/>
    </row>
    <row r="6" spans="1:23">
      <c r="A6" s="2" t="s">
        <v>6232</v>
      </c>
      <c r="B6" s="2" t="s">
        <v>70</v>
      </c>
      <c r="C6" s="2"/>
      <c r="D6" s="2" t="s">
        <v>2286</v>
      </c>
      <c r="E6" s="15">
        <v>41827</v>
      </c>
      <c r="F6" s="15"/>
      <c r="G6" s="2"/>
      <c r="H6" s="2">
        <f t="shared" si="0"/>
        <v>1</v>
      </c>
      <c r="I6" s="2"/>
      <c r="J6" s="17" t="s">
        <v>1788</v>
      </c>
      <c r="K6" s="2" t="str">
        <f t="shared" si="1"/>
        <v>x8</v>
      </c>
      <c r="L6" s="2" t="str">
        <f t="shared" si="5"/>
        <v>Inflation rate</v>
      </c>
      <c r="M6" s="2"/>
      <c r="N6" s="2"/>
      <c r="O6" s="2"/>
      <c r="P6" s="2"/>
      <c r="Q6" s="2"/>
      <c r="R6" s="2"/>
      <c r="S6" s="15">
        <f t="shared" si="2"/>
        <v>41827</v>
      </c>
      <c r="T6" s="15" t="str">
        <f t="shared" si="3"/>
        <v/>
      </c>
      <c r="U6" s="15" t="str">
        <f t="shared" si="4"/>
        <v/>
      </c>
      <c r="V6" s="2"/>
      <c r="W6" s="2"/>
    </row>
    <row r="7" spans="1:23">
      <c r="A7" s="2" t="s">
        <v>1795</v>
      </c>
      <c r="B7" s="2" t="s">
        <v>71</v>
      </c>
      <c r="C7" s="2"/>
      <c r="D7" s="2" t="s">
        <v>2286</v>
      </c>
      <c r="E7" s="15">
        <v>41827</v>
      </c>
      <c r="F7" s="15"/>
      <c r="G7" s="2"/>
      <c r="H7" s="2">
        <f t="shared" si="0"/>
        <v>1</v>
      </c>
      <c r="I7" s="2"/>
      <c r="J7" s="17" t="s">
        <v>1789</v>
      </c>
      <c r="K7" s="2" t="str">
        <f t="shared" si="1"/>
        <v>x19</v>
      </c>
      <c r="L7" s="2" t="str">
        <f t="shared" si="5"/>
        <v>Percentage of share reinsurer</v>
      </c>
      <c r="M7" s="2"/>
      <c r="N7" s="2"/>
      <c r="O7" s="2"/>
      <c r="P7" s="2"/>
      <c r="Q7" s="2"/>
      <c r="R7" s="2"/>
      <c r="S7" s="15">
        <f t="shared" si="2"/>
        <v>41827</v>
      </c>
      <c r="T7" s="15" t="str">
        <f t="shared" si="3"/>
        <v/>
      </c>
      <c r="U7" s="15" t="str">
        <f t="shared" si="4"/>
        <v/>
      </c>
      <c r="V7" s="2"/>
      <c r="W7" s="2"/>
    </row>
    <row r="8" spans="1:23">
      <c r="A8" s="2" t="s">
        <v>1798</v>
      </c>
      <c r="B8" s="2" t="s">
        <v>72</v>
      </c>
      <c r="C8" s="2"/>
      <c r="D8" s="2" t="s">
        <v>2286</v>
      </c>
      <c r="E8" s="15">
        <v>41827</v>
      </c>
      <c r="F8" s="15"/>
      <c r="G8" s="2"/>
      <c r="H8" s="2">
        <f t="shared" si="0"/>
        <v>1</v>
      </c>
      <c r="I8" s="2"/>
      <c r="J8" s="17" t="s">
        <v>3467</v>
      </c>
      <c r="K8" s="2" t="str">
        <f t="shared" si="1"/>
        <v>x1</v>
      </c>
      <c r="L8" s="2" t="str">
        <f t="shared" si="5"/>
        <v>Aggregated deductibles</v>
      </c>
      <c r="M8" s="2"/>
      <c r="N8" s="2"/>
      <c r="O8" s="2"/>
      <c r="P8" s="2"/>
      <c r="Q8" s="2"/>
      <c r="R8" s="2"/>
      <c r="S8" s="15">
        <f t="shared" si="2"/>
        <v>41827</v>
      </c>
      <c r="T8" s="15">
        <f t="shared" si="3"/>
        <v>41639</v>
      </c>
      <c r="U8" s="15" t="str">
        <f t="shared" si="4"/>
        <v/>
      </c>
      <c r="V8" s="2"/>
      <c r="W8" s="2"/>
    </row>
    <row r="9" spans="1:23">
      <c r="A9" s="2" t="s">
        <v>1793</v>
      </c>
      <c r="B9" s="2" t="s">
        <v>73</v>
      </c>
      <c r="C9" s="2"/>
      <c r="D9" s="2" t="s">
        <v>2286</v>
      </c>
      <c r="E9" s="15">
        <v>41827</v>
      </c>
      <c r="F9" s="15"/>
      <c r="G9" s="2"/>
      <c r="H9" s="2">
        <f t="shared" si="0"/>
        <v>1</v>
      </c>
      <c r="I9" s="2"/>
      <c r="J9" s="17" t="s">
        <v>430</v>
      </c>
      <c r="K9" s="2" t="str">
        <f t="shared" si="1"/>
        <v>x28</v>
      </c>
      <c r="L9" s="2" t="str">
        <f t="shared" si="5"/>
        <v>Retention or priority</v>
      </c>
      <c r="M9" s="2"/>
      <c r="N9" s="2"/>
      <c r="O9" s="2"/>
      <c r="P9" s="2"/>
      <c r="Q9" s="2"/>
      <c r="R9" s="2"/>
      <c r="S9" s="15">
        <f t="shared" si="2"/>
        <v>41827</v>
      </c>
      <c r="T9" s="15">
        <f t="shared" si="3"/>
        <v>42277</v>
      </c>
      <c r="U9" s="15" t="str">
        <f t="shared" si="4"/>
        <v/>
      </c>
      <c r="V9" s="2"/>
      <c r="W9" s="2"/>
    </row>
    <row r="10" spans="1:23">
      <c r="A10" s="2" t="s">
        <v>1788</v>
      </c>
      <c r="B10" s="2" t="s">
        <v>74</v>
      </c>
      <c r="C10" s="2"/>
      <c r="D10" s="2" t="s">
        <v>2286</v>
      </c>
      <c r="E10" s="15">
        <v>41827</v>
      </c>
      <c r="F10" s="15"/>
      <c r="G10" s="2"/>
      <c r="H10" s="2">
        <f t="shared" si="0"/>
        <v>1</v>
      </c>
      <c r="I10" s="2"/>
      <c r="J10" s="17" t="s">
        <v>431</v>
      </c>
      <c r="K10" s="2" t="str">
        <f t="shared" si="1"/>
        <v>x11</v>
      </c>
      <c r="L10" s="2" t="str">
        <f t="shared" si="5"/>
        <v>Limit</v>
      </c>
      <c r="M10" s="2"/>
      <c r="N10" s="2"/>
      <c r="O10" s="2"/>
      <c r="P10" s="2"/>
      <c r="Q10" s="2"/>
      <c r="R10" s="2"/>
      <c r="S10" s="15">
        <f t="shared" si="2"/>
        <v>41827</v>
      </c>
      <c r="T10" s="15">
        <f t="shared" si="3"/>
        <v>41639</v>
      </c>
      <c r="U10" s="15" t="str">
        <f t="shared" si="4"/>
        <v/>
      </c>
      <c r="V10" s="2"/>
      <c r="W10" s="2"/>
    </row>
    <row r="11" spans="1:23">
      <c r="A11" s="2" t="s">
        <v>2095</v>
      </c>
      <c r="B11" s="2" t="s">
        <v>75</v>
      </c>
      <c r="C11" s="2"/>
      <c r="D11" s="2" t="s">
        <v>2286</v>
      </c>
      <c r="E11" s="15">
        <v>41827</v>
      </c>
      <c r="F11" s="15"/>
      <c r="G11" s="2"/>
      <c r="H11" s="2">
        <f t="shared" si="0"/>
        <v>1</v>
      </c>
      <c r="I11" s="2"/>
      <c r="J11" s="17" t="s">
        <v>2258</v>
      </c>
      <c r="K11" s="2" t="str">
        <f t="shared" si="1"/>
        <v>x32</v>
      </c>
      <c r="L11" s="2" t="str">
        <f t="shared" si="5"/>
        <v>XL rate 1</v>
      </c>
      <c r="M11" s="2"/>
      <c r="N11" s="2"/>
      <c r="O11" s="2"/>
      <c r="P11" s="2"/>
      <c r="Q11" s="2"/>
      <c r="R11" s="2"/>
      <c r="S11" s="15">
        <f t="shared" si="2"/>
        <v>41827</v>
      </c>
      <c r="T11" s="15" t="str">
        <f t="shared" si="3"/>
        <v/>
      </c>
      <c r="U11" s="15" t="str">
        <f t="shared" si="4"/>
        <v/>
      </c>
      <c r="V11" s="2"/>
      <c r="W11" s="2"/>
    </row>
    <row r="12" spans="1:23">
      <c r="A12" s="2" t="s">
        <v>2096</v>
      </c>
      <c r="B12" s="2" t="s">
        <v>76</v>
      </c>
      <c r="C12" s="2"/>
      <c r="D12" s="2" t="s">
        <v>2286</v>
      </c>
      <c r="E12" s="15">
        <v>41827</v>
      </c>
      <c r="F12" s="15"/>
      <c r="G12" s="2"/>
      <c r="H12" s="2">
        <f t="shared" si="0"/>
        <v>1</v>
      </c>
      <c r="I12" s="2"/>
      <c r="J12" s="17" t="s">
        <v>1790</v>
      </c>
      <c r="K12" s="2" t="str">
        <f t="shared" si="1"/>
        <v>x33</v>
      </c>
      <c r="L12" s="2" t="str">
        <f t="shared" si="5"/>
        <v>XL rate 2</v>
      </c>
      <c r="M12" s="2"/>
      <c r="N12" s="2"/>
      <c r="O12" s="2"/>
      <c r="P12" s="2"/>
      <c r="Q12" s="2"/>
      <c r="R12" s="2"/>
      <c r="S12" s="15">
        <f t="shared" si="2"/>
        <v>41827</v>
      </c>
      <c r="T12" s="15" t="str">
        <f t="shared" si="3"/>
        <v/>
      </c>
      <c r="U12" s="15" t="str">
        <f t="shared" si="4"/>
        <v/>
      </c>
      <c r="V12" s="2"/>
      <c r="W12" s="2"/>
    </row>
    <row r="13" spans="1:23">
      <c r="A13" s="2" t="s">
        <v>431</v>
      </c>
      <c r="B13" s="2" t="s">
        <v>77</v>
      </c>
      <c r="C13" s="2"/>
      <c r="D13" s="2" t="s">
        <v>2286</v>
      </c>
      <c r="E13" s="15">
        <v>41827</v>
      </c>
      <c r="F13" s="15">
        <v>41639</v>
      </c>
      <c r="G13" s="2"/>
      <c r="H13" s="2">
        <f t="shared" si="0"/>
        <v>1</v>
      </c>
      <c r="I13" s="2"/>
      <c r="J13" s="17" t="s">
        <v>1791</v>
      </c>
      <c r="K13" s="2" t="str">
        <f t="shared" si="1"/>
        <v>x27</v>
      </c>
      <c r="L13" s="2" t="str">
        <f t="shared" si="5"/>
        <v>Ratio of Eligible own funds to SCR</v>
      </c>
      <c r="M13" s="2"/>
      <c r="N13" s="2"/>
      <c r="O13" s="2"/>
      <c r="P13" s="2"/>
      <c r="Q13" s="2"/>
      <c r="R13" s="2"/>
      <c r="S13" s="15">
        <f t="shared" si="2"/>
        <v>41827</v>
      </c>
      <c r="T13" s="15" t="str">
        <f t="shared" si="3"/>
        <v/>
      </c>
      <c r="U13" s="15" t="str">
        <f t="shared" si="4"/>
        <v/>
      </c>
      <c r="V13" s="2"/>
      <c r="W13" s="2"/>
    </row>
    <row r="14" spans="1:23">
      <c r="A14" s="2" t="s">
        <v>1794</v>
      </c>
      <c r="B14" s="2" t="s">
        <v>78</v>
      </c>
      <c r="C14" s="2"/>
      <c r="D14" s="2" t="s">
        <v>2286</v>
      </c>
      <c r="E14" s="15">
        <v>41827</v>
      </c>
      <c r="F14" s="15"/>
      <c r="G14" s="2"/>
      <c r="H14" s="2">
        <f t="shared" si="0"/>
        <v>1</v>
      </c>
      <c r="I14" s="2"/>
      <c r="J14" s="17" t="s">
        <v>1792</v>
      </c>
      <c r="K14" s="2" t="str">
        <f t="shared" si="1"/>
        <v>x25</v>
      </c>
      <c r="L14" s="2" t="str">
        <f t="shared" si="5"/>
        <v>Ratio of Eligible own funds to MCR</v>
      </c>
      <c r="M14" s="2"/>
      <c r="N14" s="2"/>
      <c r="O14" s="2"/>
      <c r="P14" s="2"/>
      <c r="Q14" s="2"/>
      <c r="R14" s="2"/>
      <c r="S14" s="15">
        <f t="shared" si="2"/>
        <v>41827</v>
      </c>
      <c r="T14" s="15" t="str">
        <f t="shared" si="3"/>
        <v/>
      </c>
      <c r="U14" s="15" t="str">
        <f t="shared" si="4"/>
        <v/>
      </c>
      <c r="V14" s="2"/>
      <c r="W14" s="2"/>
    </row>
    <row r="15" spans="1:23">
      <c r="A15" s="2" t="s">
        <v>9937</v>
      </c>
      <c r="B15" s="2" t="s">
        <v>79</v>
      </c>
      <c r="C15" s="2"/>
      <c r="D15" s="2" t="s">
        <v>2286</v>
      </c>
      <c r="E15" s="15">
        <v>41827</v>
      </c>
      <c r="F15" s="15"/>
      <c r="G15" s="2"/>
      <c r="H15" s="2">
        <f t="shared" si="0"/>
        <v>1</v>
      </c>
      <c r="I15" s="2"/>
      <c r="J15" s="17" t="s">
        <v>1793</v>
      </c>
      <c r="K15" s="2" t="str">
        <f t="shared" si="1"/>
        <v>x7</v>
      </c>
      <c r="L15" s="2" t="str">
        <f t="shared" si="5"/>
        <v>Fixed annual return</v>
      </c>
      <c r="M15" s="2"/>
      <c r="N15" s="2"/>
      <c r="O15" s="2"/>
      <c r="P15" s="2"/>
      <c r="Q15" s="2"/>
      <c r="R15" s="2"/>
      <c r="S15" s="15">
        <f t="shared" si="2"/>
        <v>41827</v>
      </c>
      <c r="T15" s="15" t="str">
        <f t="shared" si="3"/>
        <v/>
      </c>
      <c r="U15" s="15" t="str">
        <f t="shared" si="4"/>
        <v/>
      </c>
      <c r="V15" s="2"/>
      <c r="W15" s="2"/>
    </row>
    <row r="16" spans="1:23">
      <c r="A16" s="2" t="s">
        <v>2091</v>
      </c>
      <c r="B16" s="2" t="s">
        <v>80</v>
      </c>
      <c r="C16" s="2"/>
      <c r="D16" s="2" t="s">
        <v>2286</v>
      </c>
      <c r="E16" s="15">
        <v>41827</v>
      </c>
      <c r="F16" s="15"/>
      <c r="G16" s="2"/>
      <c r="H16" s="2">
        <f t="shared" si="0"/>
        <v>1</v>
      </c>
      <c r="I16" s="2"/>
      <c r="J16" s="17" t="s">
        <v>1794</v>
      </c>
      <c r="K16" s="2" t="str">
        <f t="shared" si="1"/>
        <v>x12</v>
      </c>
      <c r="L16" s="2" t="str">
        <f t="shared" si="5"/>
        <v>Loss given default</v>
      </c>
      <c r="M16" s="2"/>
      <c r="N16" s="2"/>
      <c r="O16" s="2"/>
      <c r="P16" s="2"/>
      <c r="Q16" s="2"/>
      <c r="R16" s="2"/>
      <c r="S16" s="15">
        <f t="shared" si="2"/>
        <v>41827</v>
      </c>
      <c r="T16" s="15" t="str">
        <f t="shared" si="3"/>
        <v/>
      </c>
      <c r="U16" s="15" t="str">
        <f t="shared" si="4"/>
        <v/>
      </c>
      <c r="V16" s="2"/>
      <c r="W16" s="2"/>
    </row>
    <row r="17" spans="1:23">
      <c r="A17" s="2" t="s">
        <v>1803</v>
      </c>
      <c r="B17" s="2" t="s">
        <v>81</v>
      </c>
      <c r="C17" s="2"/>
      <c r="D17" s="2" t="s">
        <v>2286</v>
      </c>
      <c r="E17" s="15">
        <v>41827</v>
      </c>
      <c r="F17" s="2"/>
      <c r="G17" s="2"/>
      <c r="H17" s="2">
        <f t="shared" si="0"/>
        <v>1</v>
      </c>
      <c r="I17" s="2"/>
      <c r="J17" s="17" t="s">
        <v>1795</v>
      </c>
      <c r="K17" s="2" t="str">
        <f t="shared" si="1"/>
        <v>x5</v>
      </c>
      <c r="L17" s="2" t="str">
        <f t="shared" si="5"/>
        <v>Detachment point</v>
      </c>
      <c r="M17" s="2"/>
      <c r="N17" s="2"/>
      <c r="O17" s="2"/>
      <c r="P17" s="2"/>
      <c r="Q17" s="2"/>
      <c r="R17" s="2"/>
      <c r="S17" s="15">
        <f t="shared" si="2"/>
        <v>41827</v>
      </c>
      <c r="T17" s="15" t="str">
        <f t="shared" si="3"/>
        <v/>
      </c>
      <c r="U17" s="15" t="str">
        <f t="shared" si="4"/>
        <v/>
      </c>
      <c r="V17" s="2"/>
      <c r="W17" s="2"/>
    </row>
    <row r="18" spans="1:23">
      <c r="A18" s="2" t="s">
        <v>10501</v>
      </c>
      <c r="B18" s="2" t="s">
        <v>82</v>
      </c>
      <c r="C18" s="2"/>
      <c r="D18" s="2" t="s">
        <v>2286</v>
      </c>
      <c r="E18" s="15">
        <v>41827</v>
      </c>
      <c r="F18" s="2"/>
      <c r="G18" s="2"/>
      <c r="H18" s="2">
        <f t="shared" si="0"/>
        <v>1</v>
      </c>
      <c r="I18" s="2"/>
      <c r="J18" s="17" t="s">
        <v>1796</v>
      </c>
      <c r="K18" s="2" t="str">
        <f t="shared" si="1"/>
        <v>x2</v>
      </c>
      <c r="L18" s="2" t="str">
        <f t="shared" si="5"/>
        <v>Attachment point</v>
      </c>
      <c r="M18" s="2"/>
      <c r="N18" s="2"/>
      <c r="O18" s="2"/>
      <c r="P18" s="2"/>
      <c r="Q18" s="2"/>
      <c r="R18" s="2"/>
      <c r="S18" s="15">
        <f t="shared" si="2"/>
        <v>41827</v>
      </c>
      <c r="T18" s="15" t="str">
        <f t="shared" si="3"/>
        <v/>
      </c>
      <c r="U18" s="15" t="str">
        <f t="shared" si="4"/>
        <v/>
      </c>
      <c r="V18" s="2"/>
      <c r="W18" s="2"/>
    </row>
    <row r="19" spans="1:23">
      <c r="A19" s="2" t="s">
        <v>1786</v>
      </c>
      <c r="B19" s="2" t="s">
        <v>83</v>
      </c>
      <c r="C19" s="2"/>
      <c r="D19" s="2" t="s">
        <v>2286</v>
      </c>
      <c r="E19" s="15">
        <v>41827</v>
      </c>
      <c r="F19" s="2"/>
      <c r="G19" s="2"/>
      <c r="H19" s="2">
        <f t="shared" si="0"/>
        <v>1</v>
      </c>
      <c r="I19" s="2"/>
      <c r="J19" s="17" t="s">
        <v>1797</v>
      </c>
      <c r="K19" s="2" t="str">
        <f t="shared" si="1"/>
        <v>x21</v>
      </c>
      <c r="L19" s="2" t="str">
        <f t="shared" si="5"/>
        <v>Probability of default</v>
      </c>
      <c r="M19" s="2"/>
      <c r="N19" s="2"/>
      <c r="O19" s="2"/>
      <c r="P19" s="2"/>
      <c r="Q19" s="2"/>
      <c r="R19" s="2"/>
      <c r="S19" s="15">
        <f t="shared" si="2"/>
        <v>41827</v>
      </c>
      <c r="T19" s="15" t="str">
        <f t="shared" si="3"/>
        <v/>
      </c>
      <c r="U19" s="15" t="str">
        <f t="shared" si="4"/>
        <v/>
      </c>
      <c r="V19" s="2"/>
      <c r="W19" s="2"/>
    </row>
    <row r="20" spans="1:23">
      <c r="A20" s="2" t="s">
        <v>2257</v>
      </c>
      <c r="B20" s="2" t="s">
        <v>84</v>
      </c>
      <c r="C20" s="2"/>
      <c r="D20" s="2" t="s">
        <v>2286</v>
      </c>
      <c r="E20" s="15">
        <v>41827</v>
      </c>
      <c r="F20" s="2"/>
      <c r="G20" s="2"/>
      <c r="H20" s="2">
        <f t="shared" si="0"/>
        <v>1</v>
      </c>
      <c r="I20" s="2"/>
      <c r="J20" s="17" t="s">
        <v>1798</v>
      </c>
      <c r="K20" s="2" t="str">
        <f t="shared" si="1"/>
        <v>x6</v>
      </c>
      <c r="L20" s="2" t="str">
        <f t="shared" si="5"/>
        <v>Factor applied for the revision shock</v>
      </c>
      <c r="M20" s="2"/>
      <c r="N20" s="2"/>
      <c r="O20" s="2"/>
      <c r="P20" s="2"/>
      <c r="Q20" s="2"/>
      <c r="R20" s="2"/>
      <c r="S20" s="15">
        <f t="shared" si="2"/>
        <v>41827</v>
      </c>
      <c r="T20" s="15" t="str">
        <f t="shared" si="3"/>
        <v/>
      </c>
      <c r="U20" s="15" t="str">
        <f t="shared" si="4"/>
        <v/>
      </c>
      <c r="V20" s="2"/>
      <c r="W20" s="2"/>
    </row>
    <row r="21" spans="1:23">
      <c r="A21" s="2" t="s">
        <v>1789</v>
      </c>
      <c r="B21" s="2" t="s">
        <v>85</v>
      </c>
      <c r="C21" s="2"/>
      <c r="D21" s="2" t="s">
        <v>2286</v>
      </c>
      <c r="E21" s="15">
        <v>41827</v>
      </c>
      <c r="F21" s="2"/>
      <c r="G21" s="2"/>
      <c r="H21" s="2">
        <f t="shared" si="0"/>
        <v>1</v>
      </c>
      <c r="I21" s="2"/>
      <c r="J21" s="17" t="s">
        <v>1799</v>
      </c>
      <c r="K21" s="2" t="str">
        <f t="shared" si="1"/>
        <v>x31</v>
      </c>
      <c r="L21" s="2" t="str">
        <f t="shared" si="5"/>
        <v>Standard deviation [undertaking-specific parameter]</v>
      </c>
      <c r="M21" s="2"/>
      <c r="N21" s="2"/>
      <c r="O21" s="2"/>
      <c r="P21" s="2"/>
      <c r="Q21" s="2"/>
      <c r="R21" s="2"/>
      <c r="S21" s="15">
        <f t="shared" si="2"/>
        <v>41827</v>
      </c>
      <c r="T21" s="15" t="str">
        <f t="shared" si="3"/>
        <v/>
      </c>
      <c r="U21" s="15" t="str">
        <f t="shared" si="4"/>
        <v/>
      </c>
      <c r="V21" s="2"/>
      <c r="W21" s="2"/>
    </row>
    <row r="22" spans="1:23">
      <c r="A22" s="2" t="s">
        <v>1787</v>
      </c>
      <c r="B22" s="2" t="s">
        <v>86</v>
      </c>
      <c r="C22" s="2"/>
      <c r="D22" s="2" t="s">
        <v>2286</v>
      </c>
      <c r="E22" s="15">
        <v>41827</v>
      </c>
      <c r="F22" s="2"/>
      <c r="G22" s="2"/>
      <c r="H22" s="2">
        <f t="shared" si="0"/>
        <v>1</v>
      </c>
      <c r="I22" s="2"/>
      <c r="J22" s="17" t="s">
        <v>1800</v>
      </c>
      <c r="K22" s="2" t="str">
        <f t="shared" si="1"/>
        <v>x30</v>
      </c>
      <c r="L22" s="2" t="str">
        <f t="shared" si="5"/>
        <v>Standard deviation - adjustment factor for non-proportional reinsurance [undertaking-specific parameter]</v>
      </c>
      <c r="M22" s="2"/>
      <c r="N22" s="2"/>
      <c r="O22" s="2"/>
      <c r="P22" s="2"/>
      <c r="Q22" s="2"/>
      <c r="R22" s="2"/>
      <c r="S22" s="15">
        <f t="shared" si="2"/>
        <v>41827</v>
      </c>
      <c r="T22" s="15" t="str">
        <f t="shared" si="3"/>
        <v/>
      </c>
      <c r="U22" s="15" t="str">
        <f t="shared" si="4"/>
        <v/>
      </c>
      <c r="V22" s="2"/>
      <c r="W22" s="2"/>
    </row>
    <row r="23" spans="1:23">
      <c r="A23" s="2" t="s">
        <v>1797</v>
      </c>
      <c r="B23" s="2" t="s">
        <v>87</v>
      </c>
      <c r="C23" s="2"/>
      <c r="D23" s="2" t="s">
        <v>2286</v>
      </c>
      <c r="E23" s="15">
        <v>41827</v>
      </c>
      <c r="F23" s="2"/>
      <c r="G23" s="2"/>
      <c r="H23" s="2">
        <f t="shared" si="0"/>
        <v>1</v>
      </c>
      <c r="I23" s="2"/>
      <c r="J23" s="17" t="s">
        <v>1801</v>
      </c>
      <c r="K23" s="2" t="str">
        <f t="shared" si="1"/>
        <v>x29</v>
      </c>
      <c r="L23" s="2" t="str">
        <f t="shared" si="5"/>
        <v>Risk charge factor</v>
      </c>
      <c r="M23" s="2"/>
      <c r="N23" s="2"/>
      <c r="O23" s="2"/>
      <c r="P23" s="2"/>
      <c r="Q23" s="2"/>
      <c r="R23" s="2"/>
      <c r="S23" s="15">
        <f t="shared" si="2"/>
        <v>41827</v>
      </c>
      <c r="T23" s="15" t="str">
        <f t="shared" si="3"/>
        <v/>
      </c>
      <c r="U23" s="15" t="str">
        <f t="shared" si="4"/>
        <v/>
      </c>
      <c r="V23" s="2"/>
      <c r="W23" s="2"/>
    </row>
    <row r="24" spans="1:23">
      <c r="A24" s="2" t="s">
        <v>1802</v>
      </c>
      <c r="B24" s="2" t="s">
        <v>88</v>
      </c>
      <c r="C24" s="2"/>
      <c r="D24" s="2" t="s">
        <v>2286</v>
      </c>
      <c r="E24" s="15">
        <v>41827</v>
      </c>
      <c r="F24" s="2"/>
      <c r="G24" s="2"/>
      <c r="H24" s="2">
        <f t="shared" si="0"/>
        <v>1</v>
      </c>
      <c r="I24" s="2"/>
      <c r="J24" s="17" t="s">
        <v>1802</v>
      </c>
      <c r="K24" s="2" t="str">
        <f t="shared" si="1"/>
        <v>x22</v>
      </c>
      <c r="L24" s="2" t="str">
        <f t="shared" si="5"/>
        <v>Proportion of damage caused by scenario</v>
      </c>
      <c r="M24" s="2"/>
      <c r="N24" s="2"/>
      <c r="O24" s="2"/>
      <c r="P24" s="2"/>
      <c r="Q24" s="2"/>
      <c r="R24" s="2"/>
      <c r="S24" s="15">
        <f t="shared" si="2"/>
        <v>41827</v>
      </c>
      <c r="T24" s="15" t="str">
        <f t="shared" si="3"/>
        <v/>
      </c>
      <c r="U24" s="15" t="str">
        <f t="shared" si="4"/>
        <v/>
      </c>
      <c r="V24" s="2"/>
      <c r="W24" s="2"/>
    </row>
    <row r="25" spans="1:23">
      <c r="A25" s="2" t="s">
        <v>10500</v>
      </c>
      <c r="B25" s="2" t="s">
        <v>89</v>
      </c>
      <c r="C25" s="2"/>
      <c r="D25" s="2" t="s">
        <v>2286</v>
      </c>
      <c r="E25" s="15">
        <v>41827</v>
      </c>
      <c r="F25" s="2"/>
      <c r="G25" s="2"/>
      <c r="H25" s="2">
        <f t="shared" si="0"/>
        <v>1</v>
      </c>
      <c r="I25" s="2"/>
      <c r="J25" s="17" t="s">
        <v>2257</v>
      </c>
      <c r="K25" s="2" t="str">
        <f t="shared" si="1"/>
        <v>x18</v>
      </c>
      <c r="L25" s="2" t="str">
        <f t="shared" si="5"/>
        <v>Percentage of par value</v>
      </c>
      <c r="M25" s="2"/>
      <c r="N25" s="2"/>
      <c r="O25" s="2"/>
      <c r="P25" s="2"/>
      <c r="Q25" s="2"/>
      <c r="R25" s="2"/>
      <c r="S25" s="15">
        <f t="shared" si="2"/>
        <v>41827</v>
      </c>
      <c r="T25" s="15" t="str">
        <f t="shared" si="3"/>
        <v/>
      </c>
      <c r="U25" s="15" t="str">
        <f t="shared" si="4"/>
        <v/>
      </c>
      <c r="V25" s="2"/>
      <c r="W25" s="2"/>
    </row>
    <row r="26" spans="1:23">
      <c r="A26" s="2" t="s">
        <v>1804</v>
      </c>
      <c r="B26" s="2" t="s">
        <v>90</v>
      </c>
      <c r="C26" s="2"/>
      <c r="D26" s="2" t="s">
        <v>2286</v>
      </c>
      <c r="E26" s="15">
        <v>41827</v>
      </c>
      <c r="F26" s="2"/>
      <c r="G26" s="2"/>
      <c r="H26" s="2">
        <f t="shared" si="0"/>
        <v>1</v>
      </c>
      <c r="I26" s="2"/>
      <c r="J26" s="17" t="s">
        <v>10500</v>
      </c>
      <c r="K26" s="2" t="str">
        <f t="shared" si="1"/>
        <v>x23</v>
      </c>
      <c r="L26" s="2" t="str">
        <f t="shared" si="5"/>
        <v>Proportion of the subscribed capital that is held, directly or indirectly, by the participating undertaking in the undertaking</v>
      </c>
      <c r="M26" s="2"/>
      <c r="N26" s="2"/>
      <c r="O26" s="2"/>
      <c r="P26" s="2"/>
      <c r="Q26" s="2"/>
      <c r="R26" s="2"/>
      <c r="S26" s="15">
        <f t="shared" si="2"/>
        <v>41827</v>
      </c>
      <c r="T26" s="15" t="str">
        <f t="shared" si="3"/>
        <v/>
      </c>
      <c r="U26" s="15" t="str">
        <f t="shared" si="4"/>
        <v/>
      </c>
      <c r="V26" s="2"/>
      <c r="W26" s="2"/>
    </row>
    <row r="27" spans="1:23">
      <c r="A27" s="2" t="s">
        <v>1792</v>
      </c>
      <c r="B27" s="2" t="s">
        <v>91</v>
      </c>
      <c r="C27" s="2"/>
      <c r="D27" s="2" t="s">
        <v>2286</v>
      </c>
      <c r="E27" s="15">
        <v>41827</v>
      </c>
      <c r="F27" s="2"/>
      <c r="G27" s="2"/>
      <c r="H27" s="2">
        <f t="shared" si="0"/>
        <v>1</v>
      </c>
      <c r="I27" s="2"/>
      <c r="J27" s="17" t="s">
        <v>10501</v>
      </c>
      <c r="K27" s="2" t="str">
        <f t="shared" si="1"/>
        <v>x16</v>
      </c>
      <c r="L27" s="2" t="str">
        <f t="shared" si="5"/>
        <v>Percent used for the establishment of accounting consolidated accounts</v>
      </c>
      <c r="M27" s="2"/>
      <c r="N27" s="2"/>
      <c r="O27" s="2"/>
      <c r="P27" s="2"/>
      <c r="Q27" s="2"/>
      <c r="R27" s="2"/>
      <c r="S27" s="15">
        <f t="shared" si="2"/>
        <v>41827</v>
      </c>
      <c r="T27" s="15" t="str">
        <f t="shared" si="3"/>
        <v/>
      </c>
      <c r="U27" s="15" t="str">
        <f t="shared" si="4"/>
        <v/>
      </c>
      <c r="V27" s="2"/>
      <c r="W27" s="2"/>
    </row>
    <row r="28" spans="1:23">
      <c r="A28" s="2" t="s">
        <v>2084</v>
      </c>
      <c r="B28" s="2" t="s">
        <v>92</v>
      </c>
      <c r="C28" s="2"/>
      <c r="D28" s="2" t="s">
        <v>2286</v>
      </c>
      <c r="E28" s="15">
        <v>41827</v>
      </c>
      <c r="F28" s="2"/>
      <c r="G28" s="2"/>
      <c r="H28" s="2">
        <f t="shared" si="0"/>
        <v>1</v>
      </c>
      <c r="I28" s="2"/>
      <c r="J28" s="17" t="s">
        <v>1803</v>
      </c>
      <c r="K28" s="2" t="str">
        <f t="shared" si="1"/>
        <v>x15</v>
      </c>
      <c r="L28" s="2" t="str">
        <f t="shared" si="5"/>
        <v>Percent of voting rights</v>
      </c>
      <c r="M28" s="2"/>
      <c r="N28" s="2"/>
      <c r="O28" s="2"/>
      <c r="P28" s="2"/>
      <c r="Q28" s="2"/>
      <c r="R28" s="2"/>
      <c r="S28" s="15">
        <f t="shared" si="2"/>
        <v>41827</v>
      </c>
      <c r="T28" s="15" t="str">
        <f t="shared" si="3"/>
        <v/>
      </c>
      <c r="U28" s="15" t="str">
        <f t="shared" si="4"/>
        <v/>
      </c>
      <c r="V28" s="2"/>
      <c r="W28" s="2"/>
    </row>
    <row r="29" spans="1:23">
      <c r="A29" s="2" t="s">
        <v>1791</v>
      </c>
      <c r="B29" s="2" t="s">
        <v>93</v>
      </c>
      <c r="C29" s="2"/>
      <c r="D29" s="2" t="s">
        <v>2286</v>
      </c>
      <c r="E29" s="15">
        <v>41827</v>
      </c>
      <c r="F29" s="2"/>
      <c r="G29" s="2"/>
      <c r="H29" s="2">
        <f t="shared" si="0"/>
        <v>1</v>
      </c>
      <c r="I29" s="2"/>
      <c r="J29" s="17" t="s">
        <v>6232</v>
      </c>
      <c r="K29" s="2" t="str">
        <f t="shared" si="1"/>
        <v>x4</v>
      </c>
      <c r="L29" s="2" t="str">
        <f t="shared" si="5"/>
        <v>Contribution to group technical provisions [%]</v>
      </c>
      <c r="M29" s="2"/>
      <c r="N29" s="2"/>
      <c r="O29" s="2"/>
      <c r="P29" s="2"/>
      <c r="Q29" s="2"/>
      <c r="R29" s="2"/>
      <c r="S29" s="15">
        <f t="shared" si="2"/>
        <v>41827</v>
      </c>
      <c r="T29" s="15" t="str">
        <f t="shared" si="3"/>
        <v/>
      </c>
      <c r="U29" s="15" t="str">
        <f t="shared" si="4"/>
        <v/>
      </c>
      <c r="V29" s="2"/>
      <c r="W29" s="2"/>
    </row>
    <row r="30" spans="1:23">
      <c r="A30" s="2" t="s">
        <v>430</v>
      </c>
      <c r="B30" s="2" t="s">
        <v>94</v>
      </c>
      <c r="C30" s="2"/>
      <c r="D30" s="2" t="s">
        <v>2286</v>
      </c>
      <c r="E30" s="15">
        <v>41827</v>
      </c>
      <c r="F30" s="15">
        <v>42277</v>
      </c>
      <c r="G30" s="2"/>
      <c r="H30" s="2">
        <f t="shared" si="0"/>
        <v>1</v>
      </c>
      <c r="I30" s="2"/>
      <c r="J30" s="17" t="s">
        <v>1804</v>
      </c>
      <c r="K30" s="2" t="str">
        <f t="shared" si="1"/>
        <v>x24</v>
      </c>
      <c r="L30" s="2" t="str">
        <f t="shared" si="5"/>
        <v>Proportional share retained</v>
      </c>
      <c r="M30" s="2"/>
      <c r="N30" s="2"/>
      <c r="O30" s="2"/>
      <c r="P30" s="2"/>
      <c r="Q30" s="2"/>
      <c r="R30" s="2"/>
      <c r="S30" s="15">
        <f t="shared" si="2"/>
        <v>41827</v>
      </c>
      <c r="T30" s="15" t="str">
        <f t="shared" si="3"/>
        <v/>
      </c>
      <c r="U30" s="15" t="str">
        <f t="shared" si="4"/>
        <v/>
      </c>
      <c r="V30" s="2"/>
      <c r="W30" s="2"/>
    </row>
    <row r="31" spans="1:23">
      <c r="A31" s="2" t="s">
        <v>1801</v>
      </c>
      <c r="B31" s="2" t="s">
        <v>95</v>
      </c>
      <c r="C31" s="2"/>
      <c r="D31" s="2" t="s">
        <v>2286</v>
      </c>
      <c r="E31" s="15">
        <v>41827</v>
      </c>
      <c r="F31" s="2"/>
      <c r="G31" s="2"/>
      <c r="H31" s="2">
        <f t="shared" si="0"/>
        <v>1</v>
      </c>
      <c r="I31" s="2"/>
      <c r="J31" s="17" t="s">
        <v>2075</v>
      </c>
      <c r="K31" s="2" t="str">
        <f t="shared" si="1"/>
        <v>x3</v>
      </c>
      <c r="L31" s="2" t="str">
        <f t="shared" si="5"/>
        <v>Average profit [or loss] sharing [i.e. own fund share of gain/loss]</v>
      </c>
      <c r="M31" s="2"/>
      <c r="N31" s="2"/>
      <c r="O31" s="2"/>
      <c r="P31" s="2"/>
      <c r="Q31" s="2"/>
      <c r="R31" s="2"/>
      <c r="S31" s="15">
        <f t="shared" si="2"/>
        <v>41827</v>
      </c>
      <c r="T31" s="15">
        <f t="shared" si="3"/>
        <v>41639</v>
      </c>
      <c r="U31" s="15" t="str">
        <f t="shared" si="4"/>
        <v/>
      </c>
      <c r="V31" s="2"/>
      <c r="W31" s="2"/>
    </row>
    <row r="32" spans="1:23">
      <c r="A32" s="2" t="s">
        <v>1800</v>
      </c>
      <c r="B32" s="2" t="s">
        <v>96</v>
      </c>
      <c r="C32" s="2"/>
      <c r="D32" s="2" t="s">
        <v>2286</v>
      </c>
      <c r="E32" s="15">
        <v>41827</v>
      </c>
      <c r="F32" s="2"/>
      <c r="G32" s="2"/>
      <c r="H32" s="2">
        <f t="shared" si="0"/>
        <v>1</v>
      </c>
      <c r="I32" s="2"/>
      <c r="J32" s="17" t="s">
        <v>2084</v>
      </c>
      <c r="K32" s="2" t="str">
        <f t="shared" si="1"/>
        <v>x26</v>
      </c>
      <c r="L32" s="2" t="str">
        <f t="shared" si="5"/>
        <v>Ratio of Eligible own funds to minimum Group SCR</v>
      </c>
      <c r="M32" s="2"/>
      <c r="N32" s="2"/>
      <c r="O32" s="2"/>
      <c r="P32" s="2"/>
      <c r="Q32" s="2"/>
      <c r="R32" s="2"/>
      <c r="S32" s="15">
        <f t="shared" si="2"/>
        <v>41827</v>
      </c>
      <c r="T32" s="15" t="str">
        <f t="shared" si="3"/>
        <v/>
      </c>
      <c r="U32" s="15" t="str">
        <f t="shared" si="4"/>
        <v/>
      </c>
      <c r="V32" s="2"/>
      <c r="W32" s="2"/>
    </row>
    <row r="33" spans="1:23">
      <c r="A33" s="2" t="s">
        <v>1799</v>
      </c>
      <c r="B33" s="2" t="s">
        <v>97</v>
      </c>
      <c r="C33" s="2"/>
      <c r="D33" s="2" t="s">
        <v>2286</v>
      </c>
      <c r="E33" s="15">
        <v>41827</v>
      </c>
      <c r="F33" s="2"/>
      <c r="G33" s="2"/>
      <c r="H33" s="2">
        <f t="shared" si="0"/>
        <v>1</v>
      </c>
      <c r="I33" s="2"/>
      <c r="J33" s="17" t="s">
        <v>2091</v>
      </c>
      <c r="K33" s="2" t="str">
        <f t="shared" si="1"/>
        <v>x14</v>
      </c>
      <c r="L33" s="2" t="str">
        <f t="shared" si="5"/>
        <v>Percent of the issue held by entities in the group</v>
      </c>
      <c r="M33" s="2"/>
      <c r="N33" s="2"/>
      <c r="O33" s="2"/>
      <c r="P33" s="2"/>
      <c r="Q33" s="2"/>
      <c r="R33" s="2"/>
      <c r="S33" s="15">
        <f t="shared" si="2"/>
        <v>41827</v>
      </c>
      <c r="T33" s="15" t="str">
        <f t="shared" si="3"/>
        <v/>
      </c>
      <c r="U33" s="15" t="str">
        <f t="shared" si="4"/>
        <v/>
      </c>
      <c r="V33" s="2"/>
      <c r="W33" s="2"/>
    </row>
    <row r="34" spans="1:23">
      <c r="A34" s="2" t="s">
        <v>2258</v>
      </c>
      <c r="B34" s="2" t="s">
        <v>98</v>
      </c>
      <c r="C34" s="2"/>
      <c r="D34" s="2" t="s">
        <v>2286</v>
      </c>
      <c r="E34" s="15">
        <v>41827</v>
      </c>
      <c r="F34" s="2"/>
      <c r="G34" s="2"/>
      <c r="H34" s="2">
        <f t="shared" ref="H34:H65" si="6">COUNTIF(J:J,A34)</f>
        <v>1</v>
      </c>
      <c r="I34" s="2"/>
      <c r="J34" s="17" t="s">
        <v>2095</v>
      </c>
      <c r="K34" s="2" t="str">
        <f t="shared" si="1"/>
        <v>x9</v>
      </c>
      <c r="L34" s="2" t="str">
        <f t="shared" si="5"/>
        <v>Lapse/surrender rate contracts</v>
      </c>
      <c r="M34" s="2"/>
      <c r="N34" s="2"/>
      <c r="O34" s="2"/>
      <c r="P34" s="2"/>
      <c r="Q34" s="2"/>
      <c r="R34" s="2"/>
      <c r="S34" s="15">
        <f t="shared" si="2"/>
        <v>41827</v>
      </c>
      <c r="T34" s="15" t="str">
        <f t="shared" si="3"/>
        <v/>
      </c>
      <c r="U34" s="15" t="str">
        <f t="shared" si="4"/>
        <v/>
      </c>
      <c r="V34" s="2"/>
      <c r="W34" s="2"/>
    </row>
    <row r="35" spans="1:23">
      <c r="A35" s="2" t="s">
        <v>1790</v>
      </c>
      <c r="B35" s="2" t="s">
        <v>99</v>
      </c>
      <c r="C35" s="2"/>
      <c r="D35" s="2" t="s">
        <v>2286</v>
      </c>
      <c r="E35" s="15">
        <v>41827</v>
      </c>
      <c r="F35" s="2"/>
      <c r="G35" s="2"/>
      <c r="H35" s="2">
        <f t="shared" si="6"/>
        <v>1</v>
      </c>
      <c r="I35" s="2"/>
      <c r="J35" s="17" t="s">
        <v>2096</v>
      </c>
      <c r="K35" s="2" t="str">
        <f t="shared" ref="K35:K65" si="7">VLOOKUP(J35,$A$2:$B$131,2,0)</f>
        <v>x10</v>
      </c>
      <c r="L35" s="2" t="str">
        <f t="shared" si="5"/>
        <v>Lapse/surrender rate volume</v>
      </c>
      <c r="M35" s="2"/>
      <c r="N35" s="2"/>
      <c r="O35" s="2"/>
      <c r="P35" s="2"/>
      <c r="Q35" s="2"/>
      <c r="R35" s="2"/>
      <c r="S35" s="15">
        <f t="shared" ref="S35:S66" si="8">VLOOKUP(J35,A:G,5,FALSE)</f>
        <v>41827</v>
      </c>
      <c r="T35" s="15" t="str">
        <f t="shared" ref="T35:T66" si="9">IF(VLOOKUP(J35,A:G,6,FALSE)=0,"",VLOOKUP(J35,A:G,6,FALSE))</f>
        <v/>
      </c>
      <c r="U35" s="15" t="str">
        <f t="shared" ref="U35:U66" si="10">IF(VLOOKUP(J35,A:G,7,FALSE)=0,"",VLOOKUP(J35,A:G,7,FALSE))</f>
        <v/>
      </c>
      <c r="V35" s="2"/>
      <c r="W35" s="2"/>
    </row>
    <row r="36" spans="1:23">
      <c r="A36" s="2" t="s">
        <v>4906</v>
      </c>
      <c r="B36" s="2" t="s">
        <v>100</v>
      </c>
      <c r="C36" s="2"/>
      <c r="D36" s="2" t="s">
        <v>2286</v>
      </c>
      <c r="E36" s="15">
        <v>41827</v>
      </c>
      <c r="F36" s="15">
        <v>42277</v>
      </c>
      <c r="G36" s="2"/>
      <c r="H36" s="2">
        <f t="shared" si="6"/>
        <v>1</v>
      </c>
      <c r="I36" s="2"/>
      <c r="J36" s="17" t="s">
        <v>4906</v>
      </c>
      <c r="K36" s="2" t="str">
        <f t="shared" si="7"/>
        <v>x34</v>
      </c>
      <c r="L36" s="2" t="str">
        <f t="shared" si="5"/>
        <v>Percentage of the reinsurers limit collateralised</v>
      </c>
      <c r="M36" s="2"/>
      <c r="N36" s="2"/>
      <c r="O36" s="2"/>
      <c r="P36" s="2"/>
      <c r="Q36" s="2"/>
      <c r="R36" s="2"/>
      <c r="S36" s="15">
        <f t="shared" si="8"/>
        <v>41827</v>
      </c>
      <c r="T36" s="15">
        <f t="shared" si="9"/>
        <v>42277</v>
      </c>
      <c r="U36" s="15" t="str">
        <f t="shared" si="10"/>
        <v/>
      </c>
      <c r="V36" s="2"/>
      <c r="W36" s="2"/>
    </row>
    <row r="37" spans="1:23">
      <c r="A37" s="2" t="s">
        <v>9467</v>
      </c>
      <c r="B37" s="2" t="s">
        <v>101</v>
      </c>
      <c r="C37" s="2"/>
      <c r="D37" s="2" t="s">
        <v>2286</v>
      </c>
      <c r="E37" s="15">
        <v>42277</v>
      </c>
      <c r="F37" s="2"/>
      <c r="G37" s="2"/>
      <c r="H37" s="2">
        <f t="shared" si="6"/>
        <v>1</v>
      </c>
      <c r="I37" s="2"/>
      <c r="J37" s="17" t="s">
        <v>9467</v>
      </c>
      <c r="K37" s="2" t="str">
        <f t="shared" si="7"/>
        <v>x35</v>
      </c>
      <c r="L37" s="2" t="str">
        <f t="shared" si="5"/>
        <v>Annual effective rate applied to the CF of the obligations</v>
      </c>
      <c r="M37" s="2"/>
      <c r="N37" s="2"/>
      <c r="O37" s="2"/>
      <c r="P37" s="2"/>
      <c r="Q37" s="2"/>
      <c r="R37" s="2"/>
      <c r="S37" s="15">
        <f t="shared" si="8"/>
        <v>42277</v>
      </c>
      <c r="T37" s="15" t="str">
        <f t="shared" si="9"/>
        <v/>
      </c>
      <c r="U37" s="15" t="str">
        <f t="shared" si="10"/>
        <v/>
      </c>
      <c r="V37" s="2"/>
      <c r="W37" s="2"/>
    </row>
    <row r="38" spans="1:23">
      <c r="A38" s="2" t="s">
        <v>7488</v>
      </c>
      <c r="B38" s="2" t="s">
        <v>102</v>
      </c>
      <c r="C38" s="2"/>
      <c r="D38" s="2" t="s">
        <v>2286</v>
      </c>
      <c r="E38" s="15">
        <v>42277</v>
      </c>
      <c r="F38" s="2"/>
      <c r="G38" s="2"/>
      <c r="H38" s="2">
        <f t="shared" si="6"/>
        <v>1</v>
      </c>
      <c r="I38" s="2"/>
      <c r="J38" s="17" t="s">
        <v>7488</v>
      </c>
      <c r="K38" s="2" t="str">
        <f t="shared" si="7"/>
        <v>x36</v>
      </c>
      <c r="L38" s="2" t="str">
        <f t="shared" si="5"/>
        <v>Annual effective rate of the best estimate</v>
      </c>
      <c r="M38" s="2"/>
      <c r="N38" s="2"/>
      <c r="O38" s="2"/>
      <c r="P38" s="2"/>
      <c r="Q38" s="2"/>
      <c r="R38" s="2"/>
      <c r="S38" s="15">
        <f t="shared" si="8"/>
        <v>42277</v>
      </c>
      <c r="T38" s="15" t="str">
        <f t="shared" si="9"/>
        <v/>
      </c>
      <c r="U38" s="15" t="str">
        <f t="shared" si="10"/>
        <v/>
      </c>
      <c r="V38" s="2"/>
      <c r="W38" s="2"/>
    </row>
    <row r="39" spans="1:23">
      <c r="A39" s="2" t="s">
        <v>7489</v>
      </c>
      <c r="B39" s="2" t="s">
        <v>103</v>
      </c>
      <c r="C39" s="2"/>
      <c r="D39" s="2" t="s">
        <v>2286</v>
      </c>
      <c r="E39" s="15">
        <v>42277</v>
      </c>
      <c r="F39" s="2"/>
      <c r="G39" s="2"/>
      <c r="H39" s="2">
        <f t="shared" si="6"/>
        <v>1</v>
      </c>
      <c r="I39" s="2"/>
      <c r="J39" s="17" t="s">
        <v>7489</v>
      </c>
      <c r="K39" s="2" t="str">
        <f t="shared" si="7"/>
        <v>x37</v>
      </c>
      <c r="L39" s="2" t="str">
        <f t="shared" si="5"/>
        <v>Cost of downgrade</v>
      </c>
      <c r="M39" s="2"/>
      <c r="N39" s="2"/>
      <c r="O39" s="2"/>
      <c r="P39" s="2"/>
      <c r="Q39" s="2"/>
      <c r="R39" s="2"/>
      <c r="S39" s="15">
        <f t="shared" si="8"/>
        <v>42277</v>
      </c>
      <c r="T39" s="15" t="str">
        <f t="shared" si="9"/>
        <v/>
      </c>
      <c r="U39" s="15" t="str">
        <f t="shared" si="10"/>
        <v/>
      </c>
      <c r="V39" s="2"/>
      <c r="W39" s="2"/>
    </row>
    <row r="40" spans="1:23">
      <c r="A40" s="2" t="s">
        <v>7490</v>
      </c>
      <c r="B40" s="2" t="s">
        <v>104</v>
      </c>
      <c r="C40" s="2"/>
      <c r="D40" s="2" t="s">
        <v>2286</v>
      </c>
      <c r="E40" s="15">
        <v>42277</v>
      </c>
      <c r="F40" s="2"/>
      <c r="G40" s="2"/>
      <c r="H40" s="2">
        <f t="shared" si="6"/>
        <v>1</v>
      </c>
      <c r="I40" s="2"/>
      <c r="J40" s="17" t="s">
        <v>7490</v>
      </c>
      <c r="K40" s="2" t="str">
        <f t="shared" si="7"/>
        <v>x38</v>
      </c>
      <c r="L40" s="2" t="str">
        <f t="shared" si="5"/>
        <v>Increase of fundamental spread for sub investment grade assets</v>
      </c>
      <c r="M40" s="2"/>
      <c r="N40" s="2"/>
      <c r="O40" s="2"/>
      <c r="P40" s="2"/>
      <c r="Q40" s="2"/>
      <c r="R40" s="2"/>
      <c r="S40" s="15">
        <f t="shared" si="8"/>
        <v>42277</v>
      </c>
      <c r="T40" s="15" t="str">
        <f t="shared" si="9"/>
        <v/>
      </c>
      <c r="U40" s="15" t="str">
        <f t="shared" si="10"/>
        <v/>
      </c>
      <c r="V40" s="2"/>
      <c r="W40" s="2"/>
    </row>
    <row r="41" spans="1:23">
      <c r="A41" s="2" t="s">
        <v>7499</v>
      </c>
      <c r="B41" s="2" t="s">
        <v>105</v>
      </c>
      <c r="C41" s="2"/>
      <c r="D41" s="2" t="s">
        <v>2286</v>
      </c>
      <c r="E41" s="15">
        <v>42277</v>
      </c>
      <c r="F41" s="2"/>
      <c r="G41" s="2"/>
      <c r="H41" s="2">
        <f t="shared" si="6"/>
        <v>1</v>
      </c>
      <c r="I41" s="2"/>
      <c r="J41" s="17" t="s">
        <v>7499</v>
      </c>
      <c r="K41" s="2" t="str">
        <f t="shared" si="7"/>
        <v>x39</v>
      </c>
      <c r="L41" s="2" t="str">
        <f t="shared" si="5"/>
        <v>Matching adjustment to the risk free rate</v>
      </c>
      <c r="M41" s="2"/>
      <c r="N41" s="2"/>
      <c r="O41" s="2"/>
      <c r="P41" s="2"/>
      <c r="Q41" s="2"/>
      <c r="R41" s="2"/>
      <c r="S41" s="15">
        <f t="shared" si="8"/>
        <v>42277</v>
      </c>
      <c r="T41" s="15" t="str">
        <f t="shared" si="9"/>
        <v/>
      </c>
      <c r="U41" s="15" t="str">
        <f t="shared" si="10"/>
        <v/>
      </c>
      <c r="V41" s="2"/>
      <c r="W41" s="2"/>
    </row>
    <row r="42" spans="1:23">
      <c r="A42" s="2" t="s">
        <v>9468</v>
      </c>
      <c r="B42" s="2" t="s">
        <v>106</v>
      </c>
      <c r="C42" s="2"/>
      <c r="D42" s="2" t="s">
        <v>2286</v>
      </c>
      <c r="E42" s="15">
        <v>42277</v>
      </c>
      <c r="F42" s="2"/>
      <c r="G42" s="2"/>
      <c r="H42" s="2">
        <f t="shared" si="6"/>
        <v>1</v>
      </c>
      <c r="I42" s="2"/>
      <c r="J42" s="17" t="s">
        <v>9468</v>
      </c>
      <c r="K42" s="2" t="str">
        <f t="shared" si="7"/>
        <v>x40</v>
      </c>
      <c r="L42" s="2" t="str">
        <f t="shared" si="5"/>
        <v>Interest rate</v>
      </c>
      <c r="M42" s="2"/>
      <c r="N42" s="2"/>
      <c r="O42" s="2"/>
      <c r="P42" s="2"/>
      <c r="Q42" s="2"/>
      <c r="R42" s="2"/>
      <c r="S42" s="15">
        <f t="shared" si="8"/>
        <v>42277</v>
      </c>
      <c r="T42" s="15" t="str">
        <f t="shared" si="9"/>
        <v/>
      </c>
      <c r="U42" s="15" t="str">
        <f t="shared" si="10"/>
        <v/>
      </c>
      <c r="V42" s="2"/>
      <c r="W42" s="2"/>
    </row>
    <row r="43" spans="1:23">
      <c r="A43" s="2" t="s">
        <v>7505</v>
      </c>
      <c r="B43" s="2" t="s">
        <v>107</v>
      </c>
      <c r="C43" s="2"/>
      <c r="D43" s="2" t="s">
        <v>2286</v>
      </c>
      <c r="E43" s="15">
        <v>42277</v>
      </c>
      <c r="F43" s="2"/>
      <c r="G43" s="2"/>
      <c r="H43" s="2">
        <f t="shared" si="6"/>
        <v>1</v>
      </c>
      <c r="I43" s="2"/>
      <c r="J43" s="17" t="s">
        <v>7505</v>
      </c>
      <c r="K43" s="2" t="str">
        <f t="shared" si="7"/>
        <v>x41</v>
      </c>
      <c r="L43" s="2" t="str">
        <f t="shared" si="5"/>
        <v>Annual effective rate</v>
      </c>
      <c r="M43" s="2"/>
      <c r="N43" s="2"/>
      <c r="O43" s="2"/>
      <c r="P43" s="2"/>
      <c r="Q43" s="2"/>
      <c r="R43" s="2"/>
      <c r="S43" s="15">
        <f t="shared" si="8"/>
        <v>42277</v>
      </c>
      <c r="T43" s="15" t="str">
        <f t="shared" si="9"/>
        <v/>
      </c>
      <c r="U43" s="15" t="str">
        <f t="shared" si="10"/>
        <v/>
      </c>
      <c r="V43" s="2"/>
      <c r="W43" s="2"/>
    </row>
    <row r="44" spans="1:23">
      <c r="A44" s="2" t="s">
        <v>7506</v>
      </c>
      <c r="B44" s="2" t="s">
        <v>108</v>
      </c>
      <c r="C44" s="2"/>
      <c r="D44" s="2" t="s">
        <v>2286</v>
      </c>
      <c r="E44" s="15">
        <v>42277</v>
      </c>
      <c r="F44" s="2"/>
      <c r="G44" s="2"/>
      <c r="H44" s="2">
        <f t="shared" si="6"/>
        <v>1</v>
      </c>
      <c r="I44" s="2"/>
      <c r="J44" s="17" t="s">
        <v>7506</v>
      </c>
      <c r="K44" s="2" t="str">
        <f t="shared" si="7"/>
        <v>x42</v>
      </c>
      <c r="L44" s="2" t="str">
        <f t="shared" si="5"/>
        <v>Portion of the difference applied at the reporting date</v>
      </c>
      <c r="M44" s="2"/>
      <c r="N44" s="2"/>
      <c r="O44" s="2"/>
      <c r="P44" s="2"/>
      <c r="Q44" s="2"/>
      <c r="R44" s="2"/>
      <c r="S44" s="15">
        <f t="shared" si="8"/>
        <v>42277</v>
      </c>
      <c r="T44" s="15" t="str">
        <f t="shared" si="9"/>
        <v/>
      </c>
      <c r="U44" s="15" t="str">
        <f t="shared" si="10"/>
        <v/>
      </c>
      <c r="V44" s="2"/>
      <c r="W44" s="2"/>
    </row>
    <row r="45" spans="1:23">
      <c r="A45" s="2" t="s">
        <v>9470</v>
      </c>
      <c r="B45" s="2" t="s">
        <v>109</v>
      </c>
      <c r="C45" s="2"/>
      <c r="D45" s="2" t="s">
        <v>2286</v>
      </c>
      <c r="E45" s="15">
        <v>42277</v>
      </c>
      <c r="F45" s="2"/>
      <c r="G45" s="2"/>
      <c r="H45" s="2">
        <f t="shared" si="6"/>
        <v>1</v>
      </c>
      <c r="I45" s="2"/>
      <c r="J45" s="17" t="s">
        <v>9470</v>
      </c>
      <c r="K45" s="2" t="str">
        <f t="shared" si="7"/>
        <v>x43</v>
      </c>
      <c r="L45" s="2" t="str">
        <f t="shared" si="5"/>
        <v>Adjustment to risk free rate</v>
      </c>
      <c r="M45" s="2"/>
      <c r="N45" s="2"/>
      <c r="O45" s="2"/>
      <c r="P45" s="2"/>
      <c r="Q45" s="2"/>
      <c r="R45" s="2"/>
      <c r="S45" s="15">
        <f t="shared" si="8"/>
        <v>42277</v>
      </c>
      <c r="T45" s="15" t="str">
        <f t="shared" si="9"/>
        <v/>
      </c>
      <c r="U45" s="15" t="str">
        <f t="shared" si="10"/>
        <v/>
      </c>
      <c r="V45" s="2"/>
      <c r="W45" s="2"/>
    </row>
    <row r="46" spans="1:23">
      <c r="A46" s="2" t="s">
        <v>7521</v>
      </c>
      <c r="B46" s="2" t="s">
        <v>110</v>
      </c>
      <c r="C46" s="2"/>
      <c r="D46" s="2" t="s">
        <v>2286</v>
      </c>
      <c r="E46" s="15">
        <v>42277</v>
      </c>
      <c r="F46" s="2"/>
      <c r="G46" s="2"/>
      <c r="H46" s="2">
        <f t="shared" si="6"/>
        <v>1</v>
      </c>
      <c r="I46" s="2"/>
      <c r="J46" s="17" t="s">
        <v>7521</v>
      </c>
      <c r="K46" s="2" t="str">
        <f t="shared" si="7"/>
        <v>x44</v>
      </c>
      <c r="L46" s="2" t="str">
        <f t="shared" si="5"/>
        <v>Return on assets</v>
      </c>
      <c r="M46" s="2"/>
      <c r="N46" s="2"/>
      <c r="O46" s="2"/>
      <c r="P46" s="2"/>
      <c r="Q46" s="2"/>
      <c r="R46" s="2"/>
      <c r="S46" s="15">
        <f t="shared" si="8"/>
        <v>42277</v>
      </c>
      <c r="T46" s="15" t="str">
        <f t="shared" si="9"/>
        <v/>
      </c>
      <c r="U46" s="15" t="str">
        <f t="shared" si="10"/>
        <v/>
      </c>
      <c r="V46" s="2"/>
      <c r="W46" s="2"/>
    </row>
    <row r="47" spans="1:23">
      <c r="A47" s="2" t="s">
        <v>7590</v>
      </c>
      <c r="B47" s="2" t="s">
        <v>111</v>
      </c>
      <c r="C47" s="2"/>
      <c r="D47" s="2" t="s">
        <v>2286</v>
      </c>
      <c r="E47" s="15">
        <v>42277</v>
      </c>
      <c r="F47" s="2"/>
      <c r="G47" s="2"/>
      <c r="H47" s="2">
        <f t="shared" si="6"/>
        <v>1</v>
      </c>
      <c r="I47" s="2"/>
      <c r="J47" s="17" t="s">
        <v>7590</v>
      </c>
      <c r="K47" s="2" t="str">
        <f t="shared" si="7"/>
        <v>x45</v>
      </c>
      <c r="L47" s="2" t="str">
        <f t="shared" si="5"/>
        <v>Aggregate deductibles (%)</v>
      </c>
      <c r="M47" s="2"/>
      <c r="N47" s="2"/>
      <c r="O47" s="2"/>
      <c r="P47" s="2"/>
      <c r="Q47" s="2"/>
      <c r="R47" s="2"/>
      <c r="S47" s="15">
        <f t="shared" si="8"/>
        <v>42277</v>
      </c>
      <c r="T47" s="15" t="str">
        <f t="shared" si="9"/>
        <v/>
      </c>
      <c r="U47" s="15" t="str">
        <f t="shared" si="10"/>
        <v/>
      </c>
      <c r="V47" s="2"/>
      <c r="W47" s="2"/>
    </row>
    <row r="48" spans="1:23">
      <c r="A48" s="2" t="s">
        <v>4914</v>
      </c>
      <c r="B48" s="2" t="s">
        <v>112</v>
      </c>
      <c r="C48" s="2"/>
      <c r="D48" s="2" t="s">
        <v>2286</v>
      </c>
      <c r="E48" s="15">
        <v>42277</v>
      </c>
      <c r="F48" s="2"/>
      <c r="G48" s="2"/>
      <c r="H48" s="2">
        <f t="shared" si="6"/>
        <v>1</v>
      </c>
      <c r="I48" s="2"/>
      <c r="J48" s="17" t="s">
        <v>4914</v>
      </c>
      <c r="K48" s="2" t="str">
        <f t="shared" si="7"/>
        <v>x46</v>
      </c>
      <c r="L48" s="2" t="str">
        <f t="shared" si="5"/>
        <v>Reinsurance Commission [Maximum]</v>
      </c>
      <c r="M48" s="2"/>
      <c r="N48" s="2"/>
      <c r="O48" s="2"/>
      <c r="P48" s="2"/>
      <c r="Q48" s="2"/>
      <c r="R48" s="2"/>
      <c r="S48" s="15">
        <f t="shared" si="8"/>
        <v>42277</v>
      </c>
      <c r="T48" s="15" t="str">
        <f t="shared" si="9"/>
        <v/>
      </c>
      <c r="U48" s="15" t="str">
        <f t="shared" si="10"/>
        <v/>
      </c>
      <c r="V48" s="2"/>
      <c r="W48" s="2"/>
    </row>
    <row r="49" spans="1:23">
      <c r="A49" s="2" t="s">
        <v>4912</v>
      </c>
      <c r="B49" s="2" t="s">
        <v>113</v>
      </c>
      <c r="C49" s="2"/>
      <c r="D49" s="2" t="s">
        <v>2286</v>
      </c>
      <c r="E49" s="15">
        <v>42277</v>
      </c>
      <c r="F49" s="2"/>
      <c r="G49" s="2"/>
      <c r="H49" s="2">
        <f t="shared" si="6"/>
        <v>1</v>
      </c>
      <c r="I49" s="2"/>
      <c r="J49" s="17" t="s">
        <v>4912</v>
      </c>
      <c r="K49" s="2" t="str">
        <f t="shared" si="7"/>
        <v>x47</v>
      </c>
      <c r="L49" s="2" t="str">
        <f t="shared" si="5"/>
        <v>Reinsurance Commission [Minimum]</v>
      </c>
      <c r="M49" s="2"/>
      <c r="N49" s="2"/>
      <c r="O49" s="2"/>
      <c r="P49" s="2"/>
      <c r="Q49" s="2"/>
      <c r="R49" s="2"/>
      <c r="S49" s="15">
        <f t="shared" si="8"/>
        <v>42277</v>
      </c>
      <c r="T49" s="15" t="str">
        <f t="shared" si="9"/>
        <v/>
      </c>
      <c r="U49" s="15" t="str">
        <f t="shared" si="10"/>
        <v/>
      </c>
      <c r="V49" s="2"/>
      <c r="W49" s="2"/>
    </row>
    <row r="50" spans="1:23">
      <c r="A50" s="2" t="s">
        <v>4915</v>
      </c>
      <c r="B50" s="2" t="s">
        <v>114</v>
      </c>
      <c r="C50" s="2"/>
      <c r="D50" s="2" t="s">
        <v>2286</v>
      </c>
      <c r="E50" s="15">
        <v>42277</v>
      </c>
      <c r="F50" s="2"/>
      <c r="G50" s="2"/>
      <c r="H50" s="2">
        <f t="shared" si="6"/>
        <v>1</v>
      </c>
      <c r="I50" s="2"/>
      <c r="J50" s="17" t="s">
        <v>4915</v>
      </c>
      <c r="K50" s="2" t="str">
        <f t="shared" si="7"/>
        <v>x48</v>
      </c>
      <c r="L50" s="2" t="str">
        <f t="shared" si="5"/>
        <v>Reinsurance Commission [Expected]</v>
      </c>
      <c r="M50" s="2"/>
      <c r="N50" s="2"/>
      <c r="O50" s="2"/>
      <c r="P50" s="2"/>
      <c r="Q50" s="2"/>
      <c r="R50" s="2"/>
      <c r="S50" s="15">
        <f t="shared" si="8"/>
        <v>42277</v>
      </c>
      <c r="T50" s="15" t="str">
        <f t="shared" si="9"/>
        <v/>
      </c>
      <c r="U50" s="15" t="str">
        <f t="shared" si="10"/>
        <v/>
      </c>
      <c r="V50" s="2"/>
      <c r="W50" s="2"/>
    </row>
    <row r="51" spans="1:23">
      <c r="A51" s="2" t="s">
        <v>4917</v>
      </c>
      <c r="B51" s="2" t="s">
        <v>115</v>
      </c>
      <c r="C51" s="2"/>
      <c r="D51" s="2" t="s">
        <v>2286</v>
      </c>
      <c r="E51" s="15">
        <v>42277</v>
      </c>
      <c r="F51" s="2"/>
      <c r="G51" s="2"/>
      <c r="H51" s="2">
        <f t="shared" si="6"/>
        <v>1</v>
      </c>
      <c r="I51" s="2"/>
      <c r="J51" s="17" t="s">
        <v>4917</v>
      </c>
      <c r="K51" s="2" t="str">
        <f t="shared" si="7"/>
        <v>x49</v>
      </c>
      <c r="L51" s="2" t="str">
        <f t="shared" si="5"/>
        <v>Overriding Commission [Maximum]</v>
      </c>
      <c r="M51" s="2"/>
      <c r="N51" s="2"/>
      <c r="O51" s="2"/>
      <c r="P51" s="2"/>
      <c r="Q51" s="2"/>
      <c r="R51" s="2"/>
      <c r="S51" s="15">
        <f t="shared" si="8"/>
        <v>42277</v>
      </c>
      <c r="T51" s="15" t="str">
        <f t="shared" si="9"/>
        <v/>
      </c>
      <c r="U51" s="15" t="str">
        <f t="shared" si="10"/>
        <v/>
      </c>
      <c r="V51" s="2"/>
      <c r="W51" s="2"/>
    </row>
    <row r="52" spans="1:23">
      <c r="A52" s="2" t="s">
        <v>4918</v>
      </c>
      <c r="B52" s="2" t="s">
        <v>116</v>
      </c>
      <c r="C52" s="2"/>
      <c r="D52" s="2" t="s">
        <v>2286</v>
      </c>
      <c r="E52" s="15">
        <v>42277</v>
      </c>
      <c r="F52" s="2"/>
      <c r="G52" s="2"/>
      <c r="H52" s="2">
        <f t="shared" si="6"/>
        <v>1</v>
      </c>
      <c r="I52" s="2"/>
      <c r="J52" s="17" t="s">
        <v>4918</v>
      </c>
      <c r="K52" s="2" t="str">
        <f t="shared" si="7"/>
        <v>x50</v>
      </c>
      <c r="L52" s="2" t="str">
        <f t="shared" si="5"/>
        <v>Overriding Commission [Minimum]</v>
      </c>
      <c r="M52" s="2"/>
      <c r="N52" s="2"/>
      <c r="O52" s="2"/>
      <c r="P52" s="2"/>
      <c r="Q52" s="2"/>
      <c r="R52" s="2"/>
      <c r="S52" s="15">
        <f t="shared" si="8"/>
        <v>42277</v>
      </c>
      <c r="T52" s="15" t="str">
        <f t="shared" si="9"/>
        <v/>
      </c>
      <c r="U52" s="15" t="str">
        <f t="shared" si="10"/>
        <v/>
      </c>
      <c r="V52" s="2"/>
      <c r="W52" s="2"/>
    </row>
    <row r="53" spans="1:23">
      <c r="A53" s="2" t="s">
        <v>4919</v>
      </c>
      <c r="B53" s="2" t="s">
        <v>117</v>
      </c>
      <c r="C53" s="2"/>
      <c r="D53" s="2" t="s">
        <v>2286</v>
      </c>
      <c r="E53" s="15">
        <v>42277</v>
      </c>
      <c r="F53" s="2"/>
      <c r="G53" s="2"/>
      <c r="H53" s="2">
        <f t="shared" si="6"/>
        <v>1</v>
      </c>
      <c r="I53" s="2"/>
      <c r="J53" s="17" t="s">
        <v>4919</v>
      </c>
      <c r="K53" s="2" t="str">
        <f t="shared" si="7"/>
        <v>x51</v>
      </c>
      <c r="L53" s="2" t="str">
        <f t="shared" si="5"/>
        <v>Overriding Commission [Expected]</v>
      </c>
      <c r="M53" s="2"/>
      <c r="N53" s="2"/>
      <c r="O53" s="2"/>
      <c r="P53" s="2"/>
      <c r="Q53" s="2"/>
      <c r="R53" s="2"/>
      <c r="S53" s="15">
        <f t="shared" si="8"/>
        <v>42277</v>
      </c>
      <c r="T53" s="15" t="str">
        <f t="shared" si="9"/>
        <v/>
      </c>
      <c r="U53" s="15" t="str">
        <f t="shared" si="10"/>
        <v/>
      </c>
      <c r="V53" s="2"/>
      <c r="W53" s="2"/>
    </row>
    <row r="54" spans="1:23">
      <c r="A54" s="2" t="s">
        <v>4921</v>
      </c>
      <c r="B54" s="2" t="s">
        <v>118</v>
      </c>
      <c r="C54" s="2"/>
      <c r="D54" s="2" t="s">
        <v>2286</v>
      </c>
      <c r="E54" s="15">
        <v>42277</v>
      </c>
      <c r="F54" s="2"/>
      <c r="G54" s="2"/>
      <c r="H54" s="2">
        <f t="shared" si="6"/>
        <v>1</v>
      </c>
      <c r="I54" s="2"/>
      <c r="J54" s="17" t="s">
        <v>4921</v>
      </c>
      <c r="K54" s="2" t="str">
        <f t="shared" si="7"/>
        <v>x52</v>
      </c>
      <c r="L54" s="2" t="str">
        <f t="shared" si="5"/>
        <v>Profit Commission [Maximum]</v>
      </c>
      <c r="M54" s="2"/>
      <c r="N54" s="2"/>
      <c r="O54" s="2"/>
      <c r="P54" s="2"/>
      <c r="Q54" s="2"/>
      <c r="R54" s="2"/>
      <c r="S54" s="15">
        <f t="shared" si="8"/>
        <v>42277</v>
      </c>
      <c r="T54" s="15" t="str">
        <f t="shared" si="9"/>
        <v/>
      </c>
      <c r="U54" s="15" t="str">
        <f t="shared" si="10"/>
        <v/>
      </c>
      <c r="V54" s="2"/>
      <c r="W54" s="2"/>
    </row>
    <row r="55" spans="1:23">
      <c r="A55" s="2" t="s">
        <v>4922</v>
      </c>
      <c r="B55" s="2" t="s">
        <v>255</v>
      </c>
      <c r="C55" s="2"/>
      <c r="D55" s="2" t="s">
        <v>2286</v>
      </c>
      <c r="E55" s="15">
        <v>42277</v>
      </c>
      <c r="F55" s="2"/>
      <c r="G55" s="2"/>
      <c r="H55" s="2">
        <f t="shared" si="6"/>
        <v>1</v>
      </c>
      <c r="I55" s="2"/>
      <c r="J55" s="17" t="s">
        <v>4922</v>
      </c>
      <c r="K55" s="2" t="str">
        <f t="shared" si="7"/>
        <v>x53</v>
      </c>
      <c r="L55" s="2" t="str">
        <f t="shared" si="5"/>
        <v>Profit Commission [Minimum]</v>
      </c>
      <c r="M55" s="2"/>
      <c r="N55" s="2"/>
      <c r="O55" s="2"/>
      <c r="P55" s="2"/>
      <c r="Q55" s="2"/>
      <c r="R55" s="2"/>
      <c r="S55" s="15">
        <f t="shared" si="8"/>
        <v>42277</v>
      </c>
      <c r="T55" s="15" t="str">
        <f t="shared" si="9"/>
        <v/>
      </c>
      <c r="U55" s="15" t="str">
        <f t="shared" si="10"/>
        <v/>
      </c>
      <c r="V55" s="2"/>
      <c r="W55" s="2"/>
    </row>
    <row r="56" spans="1:23">
      <c r="A56" s="2" t="s">
        <v>4923</v>
      </c>
      <c r="B56" s="2" t="s">
        <v>256</v>
      </c>
      <c r="C56" s="2"/>
      <c r="D56" s="2" t="s">
        <v>2286</v>
      </c>
      <c r="E56" s="15">
        <v>42277</v>
      </c>
      <c r="F56" s="2"/>
      <c r="G56" s="2"/>
      <c r="H56" s="2">
        <f t="shared" si="6"/>
        <v>1</v>
      </c>
      <c r="I56" s="2"/>
      <c r="J56" s="17" t="s">
        <v>4923</v>
      </c>
      <c r="K56" s="2" t="str">
        <f t="shared" si="7"/>
        <v>x54</v>
      </c>
      <c r="L56" s="2" t="str">
        <f t="shared" si="5"/>
        <v>Profit Commission [Expected]</v>
      </c>
      <c r="M56" s="2"/>
      <c r="N56" s="2"/>
      <c r="O56" s="2"/>
      <c r="P56" s="2"/>
      <c r="Q56" s="2"/>
      <c r="R56" s="2"/>
      <c r="S56" s="15">
        <f t="shared" si="8"/>
        <v>42277</v>
      </c>
      <c r="T56" s="15" t="str">
        <f t="shared" si="9"/>
        <v/>
      </c>
      <c r="U56" s="15" t="str">
        <f t="shared" si="10"/>
        <v/>
      </c>
      <c r="V56" s="2"/>
      <c r="W56" s="2"/>
    </row>
    <row r="57" spans="1:23">
      <c r="A57" s="2" t="s">
        <v>7611</v>
      </c>
      <c r="B57" s="2" t="s">
        <v>257</v>
      </c>
      <c r="C57" s="2"/>
      <c r="D57" s="2" t="s">
        <v>2286</v>
      </c>
      <c r="E57" s="15">
        <v>42277</v>
      </c>
      <c r="F57" s="2"/>
      <c r="G57" s="2"/>
      <c r="H57" s="2">
        <f t="shared" si="6"/>
        <v>1</v>
      </c>
      <c r="I57" s="2"/>
      <c r="J57" s="17" t="s">
        <v>7611</v>
      </c>
      <c r="K57" s="2" t="str">
        <f t="shared" si="7"/>
        <v>x55</v>
      </c>
      <c r="L57" s="2" t="str">
        <f t="shared" si="5"/>
        <v>Ratio of insured persons using hospitalisation</v>
      </c>
      <c r="M57" s="2"/>
      <c r="N57" s="2"/>
      <c r="O57" s="2"/>
      <c r="P57" s="2"/>
      <c r="Q57" s="2"/>
      <c r="R57" s="2"/>
      <c r="S57" s="15">
        <f t="shared" si="8"/>
        <v>42277</v>
      </c>
      <c r="T57" s="15" t="str">
        <f t="shared" si="9"/>
        <v/>
      </c>
      <c r="U57" s="15" t="str">
        <f t="shared" si="10"/>
        <v/>
      </c>
      <c r="V57" s="2"/>
      <c r="W57" s="2"/>
    </row>
    <row r="58" spans="1:23">
      <c r="A58" s="2" t="s">
        <v>7612</v>
      </c>
      <c r="B58" s="2" t="s">
        <v>258</v>
      </c>
      <c r="C58" s="2"/>
      <c r="D58" s="2" t="s">
        <v>2286</v>
      </c>
      <c r="E58" s="15">
        <v>42277</v>
      </c>
      <c r="F58" s="2"/>
      <c r="G58" s="2"/>
      <c r="H58" s="2">
        <f t="shared" si="6"/>
        <v>1</v>
      </c>
      <c r="I58" s="2"/>
      <c r="J58" s="17" t="s">
        <v>7612</v>
      </c>
      <c r="K58" s="2" t="str">
        <f t="shared" si="7"/>
        <v>x56</v>
      </c>
      <c r="L58" s="2" t="str">
        <f t="shared" si="5"/>
        <v>Ratio of insured persons using medical practitioner</v>
      </c>
      <c r="M58" s="2"/>
      <c r="N58" s="2"/>
      <c r="O58" s="2"/>
      <c r="P58" s="2"/>
      <c r="Q58" s="2"/>
      <c r="R58" s="2"/>
      <c r="S58" s="15">
        <f t="shared" si="8"/>
        <v>42277</v>
      </c>
      <c r="T58" s="15" t="str">
        <f t="shared" si="9"/>
        <v/>
      </c>
      <c r="U58" s="15" t="str">
        <f t="shared" si="10"/>
        <v/>
      </c>
      <c r="V58" s="2"/>
      <c r="W58" s="2"/>
    </row>
    <row r="59" spans="1:23">
      <c r="A59" s="2" t="s">
        <v>7613</v>
      </c>
      <c r="B59" s="2" t="s">
        <v>259</v>
      </c>
      <c r="C59" s="2"/>
      <c r="D59" s="2" t="s">
        <v>2286</v>
      </c>
      <c r="E59" s="15">
        <v>42277</v>
      </c>
      <c r="F59" s="2"/>
      <c r="G59" s="2"/>
      <c r="H59" s="2">
        <f t="shared" si="6"/>
        <v>1</v>
      </c>
      <c r="I59" s="2"/>
      <c r="J59" s="17" t="s">
        <v>7613</v>
      </c>
      <c r="K59" s="2" t="str">
        <f t="shared" si="7"/>
        <v>x57</v>
      </c>
      <c r="L59" s="2" t="str">
        <f t="shared" si="5"/>
        <v>Ratio of insured persons using no formal medical care</v>
      </c>
      <c r="M59" s="2"/>
      <c r="N59" s="2"/>
      <c r="O59" s="2"/>
      <c r="P59" s="2"/>
      <c r="Q59" s="2"/>
      <c r="R59" s="2"/>
      <c r="S59" s="15">
        <f t="shared" si="8"/>
        <v>42277</v>
      </c>
      <c r="T59" s="15" t="str">
        <f t="shared" si="9"/>
        <v/>
      </c>
      <c r="U59" s="15" t="str">
        <f t="shared" si="10"/>
        <v/>
      </c>
      <c r="V59" s="2"/>
      <c r="W59" s="2"/>
    </row>
    <row r="60" spans="1:23">
      <c r="A60" s="2" t="s">
        <v>7681</v>
      </c>
      <c r="B60" s="2" t="s">
        <v>260</v>
      </c>
      <c r="C60" s="2"/>
      <c r="D60" s="2" t="s">
        <v>2286</v>
      </c>
      <c r="E60" s="15">
        <v>42277</v>
      </c>
      <c r="F60" s="2"/>
      <c r="G60" s="2"/>
      <c r="H60" s="2">
        <f t="shared" si="6"/>
        <v>1</v>
      </c>
      <c r="I60" s="2"/>
      <c r="J60" s="17" t="s">
        <v>7681</v>
      </c>
      <c r="K60" s="2" t="str">
        <f t="shared" si="7"/>
        <v>x58</v>
      </c>
      <c r="L60" s="2" t="str">
        <f t="shared" si="5"/>
        <v>Risk rate</v>
      </c>
      <c r="M60" s="2"/>
      <c r="N60" s="2"/>
      <c r="O60" s="2"/>
      <c r="P60" s="2"/>
      <c r="Q60" s="2"/>
      <c r="R60" s="2"/>
      <c r="S60" s="15">
        <f t="shared" si="8"/>
        <v>42277</v>
      </c>
      <c r="T60" s="15" t="str">
        <f t="shared" si="9"/>
        <v/>
      </c>
      <c r="U60" s="15" t="str">
        <f t="shared" si="10"/>
        <v/>
      </c>
      <c r="V60" s="2"/>
      <c r="W60" s="2"/>
    </row>
    <row r="61" spans="1:23">
      <c r="A61" s="2" t="s">
        <v>7713</v>
      </c>
      <c r="B61" s="2" t="s">
        <v>261</v>
      </c>
      <c r="C61" s="2"/>
      <c r="D61" s="2" t="s">
        <v>2286</v>
      </c>
      <c r="E61" s="15">
        <v>42277</v>
      </c>
      <c r="F61" s="15">
        <v>42566</v>
      </c>
      <c r="G61" s="2"/>
      <c r="H61" s="2">
        <f t="shared" si="6"/>
        <v>1</v>
      </c>
      <c r="I61" s="2"/>
      <c r="J61" s="17" t="s">
        <v>7713</v>
      </c>
      <c r="K61" s="2" t="str">
        <f t="shared" si="7"/>
        <v>x59</v>
      </c>
      <c r="L61" s="2" t="str">
        <f t="shared" si="5"/>
        <v>Largest accident risk concentration of an insurance or reinsurance undertaking</v>
      </c>
      <c r="M61" s="2"/>
      <c r="N61" s="2"/>
      <c r="O61" s="2"/>
      <c r="P61" s="2"/>
      <c r="Q61" s="2"/>
      <c r="R61" s="2"/>
      <c r="S61" s="15">
        <f t="shared" si="8"/>
        <v>42277</v>
      </c>
      <c r="T61" s="15">
        <f t="shared" si="9"/>
        <v>42566</v>
      </c>
      <c r="U61" s="15" t="str">
        <f t="shared" si="10"/>
        <v/>
      </c>
      <c r="V61" s="2"/>
      <c r="W61" s="2"/>
    </row>
    <row r="62" spans="1:23">
      <c r="A62" s="2" t="s">
        <v>7758</v>
      </c>
      <c r="B62" s="2" t="s">
        <v>262</v>
      </c>
      <c r="C62" s="2"/>
      <c r="D62" s="2" t="s">
        <v>2286</v>
      </c>
      <c r="E62" s="15">
        <v>42277</v>
      </c>
      <c r="F62" s="2"/>
      <c r="G62" s="2"/>
      <c r="H62" s="2">
        <f t="shared" si="6"/>
        <v>1</v>
      </c>
      <c r="I62" s="2"/>
      <c r="J62" s="17" t="s">
        <v>7758</v>
      </c>
      <c r="K62" s="2" t="str">
        <f t="shared" si="7"/>
        <v>x60</v>
      </c>
      <c r="L62" s="2" t="str">
        <f t="shared" si="5"/>
        <v>Termination rates</v>
      </c>
      <c r="M62" s="2"/>
      <c r="N62" s="2"/>
      <c r="O62" s="2"/>
      <c r="P62" s="2"/>
      <c r="Q62" s="2"/>
      <c r="R62" s="2"/>
      <c r="S62" s="15">
        <f t="shared" si="8"/>
        <v>42277</v>
      </c>
      <c r="T62" s="15" t="str">
        <f t="shared" si="9"/>
        <v/>
      </c>
      <c r="U62" s="15" t="str">
        <f t="shared" si="10"/>
        <v/>
      </c>
      <c r="V62" s="2"/>
      <c r="W62" s="2"/>
    </row>
    <row r="63" spans="1:23">
      <c r="A63" s="2" t="s">
        <v>8311</v>
      </c>
      <c r="B63" s="2" t="s">
        <v>263</v>
      </c>
      <c r="C63" s="2"/>
      <c r="D63" s="2" t="s">
        <v>2286</v>
      </c>
      <c r="E63" s="15">
        <v>42277</v>
      </c>
      <c r="F63" s="2"/>
      <c r="G63" s="2"/>
      <c r="H63" s="2">
        <f t="shared" si="6"/>
        <v>1</v>
      </c>
      <c r="I63" s="2"/>
      <c r="J63" s="17" t="s">
        <v>8311</v>
      </c>
      <c r="K63" s="2" t="str">
        <f t="shared" si="7"/>
        <v>x61</v>
      </c>
      <c r="L63" s="2" t="str">
        <f t="shared" si="5"/>
        <v>Average profit/(loss) sharing</v>
      </c>
      <c r="M63" s="2"/>
      <c r="N63" s="2"/>
      <c r="O63" s="2"/>
      <c r="P63" s="2"/>
      <c r="Q63" s="2"/>
      <c r="R63" s="2"/>
      <c r="S63" s="15">
        <f t="shared" si="8"/>
        <v>42277</v>
      </c>
      <c r="T63" s="15" t="str">
        <f t="shared" si="9"/>
        <v/>
      </c>
      <c r="U63" s="15" t="str">
        <f t="shared" si="10"/>
        <v/>
      </c>
      <c r="V63" s="2"/>
      <c r="W63" s="2"/>
    </row>
    <row r="64" spans="1:23">
      <c r="A64" s="2" t="s">
        <v>9486</v>
      </c>
      <c r="B64" s="2" t="s">
        <v>264</v>
      </c>
      <c r="C64" s="2"/>
      <c r="D64" s="2" t="s">
        <v>2286</v>
      </c>
      <c r="E64" s="15">
        <v>42277</v>
      </c>
      <c r="F64" s="2"/>
      <c r="G64" s="2"/>
      <c r="H64" s="2">
        <f t="shared" si="6"/>
        <v>1</v>
      </c>
      <c r="I64" s="2"/>
      <c r="J64" s="17" t="s">
        <v>9486</v>
      </c>
      <c r="K64" s="2" t="str">
        <f t="shared" si="7"/>
        <v>x62</v>
      </c>
      <c r="L64" s="2" t="str">
        <f t="shared" si="5"/>
        <v>Portion of the difference adjusted</v>
      </c>
      <c r="M64" s="2"/>
      <c r="N64" s="2"/>
      <c r="O64" s="2"/>
      <c r="P64" s="2"/>
      <c r="Q64" s="2"/>
      <c r="R64" s="2"/>
      <c r="S64" s="15">
        <f t="shared" si="8"/>
        <v>42277</v>
      </c>
      <c r="T64" s="15" t="str">
        <f t="shared" si="9"/>
        <v/>
      </c>
      <c r="U64" s="15" t="str">
        <f t="shared" si="10"/>
        <v/>
      </c>
      <c r="V64" s="2"/>
      <c r="W64" s="2"/>
    </row>
    <row r="65" spans="1:23">
      <c r="A65" s="2" t="s">
        <v>12090</v>
      </c>
      <c r="B65" s="2" t="s">
        <v>265</v>
      </c>
      <c r="C65" s="2"/>
      <c r="D65" s="2" t="s">
        <v>2286</v>
      </c>
      <c r="E65" s="15">
        <v>43296</v>
      </c>
      <c r="F65" s="2"/>
      <c r="G65" s="2"/>
      <c r="H65" s="2">
        <f t="shared" si="6"/>
        <v>1</v>
      </c>
      <c r="I65" s="2"/>
      <c r="J65" s="17" t="s">
        <v>12090</v>
      </c>
      <c r="K65" s="2" t="str">
        <f t="shared" si="7"/>
        <v>x63</v>
      </c>
      <c r="L65" s="2" t="str">
        <f t="shared" ref="L65:L75" si="11">J65</f>
        <v>Average guaranteed rate to the policy holder over the remaining life time of the contract</v>
      </c>
      <c r="M65" s="2"/>
      <c r="N65" s="2"/>
      <c r="O65" s="2"/>
      <c r="P65" s="2"/>
      <c r="Q65" s="2"/>
      <c r="R65" s="2"/>
      <c r="S65" s="15">
        <f t="shared" si="8"/>
        <v>43296</v>
      </c>
      <c r="T65" s="15" t="str">
        <f t="shared" si="9"/>
        <v/>
      </c>
      <c r="U65" s="15" t="str">
        <f t="shared" si="10"/>
        <v/>
      </c>
      <c r="V65" s="2"/>
      <c r="W65" s="2"/>
    </row>
    <row r="66" spans="1:23">
      <c r="A66" s="2" t="s">
        <v>15203</v>
      </c>
      <c r="B66" s="2" t="s">
        <v>15097</v>
      </c>
      <c r="C66" s="2"/>
      <c r="D66" s="2" t="s">
        <v>2286</v>
      </c>
      <c r="E66" s="15">
        <v>44392</v>
      </c>
      <c r="F66" s="2"/>
      <c r="G66" s="2"/>
      <c r="H66" s="2">
        <f t="shared" ref="H66:H85" si="12">COUNTIF(J:J,A66)</f>
        <v>1</v>
      </c>
      <c r="I66" s="2"/>
      <c r="J66" s="17" t="s">
        <v>15203</v>
      </c>
      <c r="K66" s="2" t="str">
        <f>VLOOKUP(J66,$A$2:$B$123,2,0)</f>
        <v>x7000</v>
      </c>
      <c r="L66" s="2" t="str">
        <f t="shared" si="11"/>
        <v>Annual costs (% of accumulated savings of PEPP saver)</v>
      </c>
      <c r="M66" s="2"/>
      <c r="N66" s="2"/>
      <c r="O66" s="2"/>
      <c r="P66" s="2"/>
      <c r="Q66" s="2"/>
      <c r="R66" s="2"/>
      <c r="S66" s="15">
        <f t="shared" si="8"/>
        <v>44392</v>
      </c>
      <c r="T66" s="15" t="str">
        <f t="shared" si="9"/>
        <v/>
      </c>
      <c r="U66" s="15" t="str">
        <f t="shared" si="10"/>
        <v/>
      </c>
      <c r="V66" s="2"/>
      <c r="W66" s="2"/>
    </row>
    <row r="67" spans="1:23">
      <c r="A67" t="s">
        <v>15204</v>
      </c>
      <c r="B67" s="2" t="s">
        <v>15099</v>
      </c>
      <c r="C67" s="2"/>
      <c r="D67" s="2" t="s">
        <v>2286</v>
      </c>
      <c r="E67" s="15">
        <v>44392</v>
      </c>
      <c r="F67" s="2"/>
      <c r="G67" s="2"/>
      <c r="H67" s="2">
        <f t="shared" si="12"/>
        <v>1</v>
      </c>
      <c r="I67" s="2"/>
      <c r="J67" s="17" t="s">
        <v>15204</v>
      </c>
      <c r="K67" s="2" t="str">
        <f>VLOOKUP(J67,$A$2:$B$123,2,0)</f>
        <v>x7001</v>
      </c>
      <c r="L67" s="2" t="str">
        <f t="shared" si="11"/>
        <v>Annual administrative costs (% of accumulated savings of PEPP saver)</v>
      </c>
      <c r="M67" s="2"/>
      <c r="N67" s="2"/>
      <c r="O67" s="2"/>
      <c r="P67" s="2"/>
      <c r="Q67" s="2"/>
      <c r="R67" s="2"/>
      <c r="S67" s="15">
        <f t="shared" ref="S67:S85" si="13">VLOOKUP(J67,A:G,5,FALSE)</f>
        <v>44392</v>
      </c>
      <c r="T67" s="15" t="str">
        <f t="shared" ref="T67:T85" si="14">IF(VLOOKUP(J67,A:G,6,FALSE)=0,"",VLOOKUP(J67,A:G,6,FALSE))</f>
        <v/>
      </c>
      <c r="U67" s="15" t="str">
        <f t="shared" ref="U67:U85" si="15">IF(VLOOKUP(J67,A:G,7,FALSE)=0,"",VLOOKUP(J67,A:G,7,FALSE))</f>
        <v/>
      </c>
      <c r="V67" s="2"/>
      <c r="W67" s="2"/>
    </row>
    <row r="68" spans="1:23">
      <c r="A68" t="s">
        <v>15205</v>
      </c>
      <c r="B68" s="2" t="s">
        <v>15101</v>
      </c>
      <c r="C68" s="2"/>
      <c r="D68" s="2" t="s">
        <v>2286</v>
      </c>
      <c r="E68" s="15">
        <v>44392</v>
      </c>
      <c r="F68" s="2"/>
      <c r="G68" s="2"/>
      <c r="H68" s="2">
        <f t="shared" si="12"/>
        <v>1</v>
      </c>
      <c r="I68" s="2"/>
      <c r="J68" s="17" t="s">
        <v>15205</v>
      </c>
      <c r="K68" s="2" t="str">
        <f>VLOOKUP(J68,$A$2:$B$123,2,0)</f>
        <v>x7002</v>
      </c>
      <c r="L68" s="2" t="str">
        <f t="shared" si="11"/>
        <v>Annual investment costs (% of accumulated savings of PEPP saver)</v>
      </c>
      <c r="M68" s="2"/>
      <c r="N68" s="2"/>
      <c r="O68" s="2"/>
      <c r="P68" s="2"/>
      <c r="Q68" s="2"/>
      <c r="R68" s="2"/>
      <c r="S68" s="15">
        <f t="shared" si="13"/>
        <v>44392</v>
      </c>
      <c r="T68" s="15" t="str">
        <f t="shared" si="14"/>
        <v/>
      </c>
      <c r="U68" s="15" t="str">
        <f t="shared" si="15"/>
        <v/>
      </c>
      <c r="V68" s="2"/>
      <c r="W68" s="2"/>
    </row>
    <row r="69" spans="1:23">
      <c r="A69" t="s">
        <v>15206</v>
      </c>
      <c r="B69" s="2" t="s">
        <v>15103</v>
      </c>
      <c r="C69" s="2"/>
      <c r="D69" s="2" t="s">
        <v>2286</v>
      </c>
      <c r="E69" s="15">
        <v>44392</v>
      </c>
      <c r="F69" s="2"/>
      <c r="G69" s="2"/>
      <c r="H69" s="2">
        <f t="shared" si="12"/>
        <v>1</v>
      </c>
      <c r="I69" s="2"/>
      <c r="J69" s="17" t="s">
        <v>15206</v>
      </c>
      <c r="K69" s="2" t="str">
        <f>VLOOKUP(J69,$A$2:$B$123,2,0)</f>
        <v>x7003</v>
      </c>
      <c r="L69" s="2" t="str">
        <f t="shared" si="11"/>
        <v>Annual distribution costs (% of accumulated savings of PEPP saver)</v>
      </c>
      <c r="M69" s="2"/>
      <c r="N69" s="2"/>
      <c r="O69" s="2"/>
      <c r="P69" s="2"/>
      <c r="Q69" s="2"/>
      <c r="R69" s="2"/>
      <c r="S69" s="15">
        <f t="shared" si="13"/>
        <v>44392</v>
      </c>
      <c r="T69" s="15" t="str">
        <f t="shared" si="14"/>
        <v/>
      </c>
      <c r="U69" s="15" t="str">
        <f t="shared" si="15"/>
        <v/>
      </c>
      <c r="V69" s="2"/>
      <c r="W69" s="2"/>
    </row>
    <row r="70" spans="1:23">
      <c r="A70" t="s">
        <v>15207</v>
      </c>
      <c r="B70" s="2" t="s">
        <v>15105</v>
      </c>
      <c r="C70" s="2"/>
      <c r="D70" s="2" t="s">
        <v>2286</v>
      </c>
      <c r="E70" s="15">
        <v>44392</v>
      </c>
      <c r="F70" s="2"/>
      <c r="G70" s="2"/>
      <c r="H70" s="2">
        <f t="shared" si="12"/>
        <v>1</v>
      </c>
      <c r="I70" s="2"/>
      <c r="J70" s="17" t="s">
        <v>15207</v>
      </c>
      <c r="K70" s="2" t="str">
        <f>VLOOKUP(J70,$A$2:$B$123,2,0)</f>
        <v>x7004</v>
      </c>
      <c r="L70" s="2" t="str">
        <f t="shared" si="11"/>
        <v>Annual guarantees costs (% of accumulated savings of PEPP saver)</v>
      </c>
      <c r="M70" s="2"/>
      <c r="N70" s="2"/>
      <c r="O70" s="2"/>
      <c r="P70" s="2"/>
      <c r="Q70" s="2"/>
      <c r="R70" s="2"/>
      <c r="S70" s="15">
        <f t="shared" si="13"/>
        <v>44392</v>
      </c>
      <c r="T70" s="15" t="str">
        <f t="shared" si="14"/>
        <v/>
      </c>
      <c r="U70" s="15" t="str">
        <f t="shared" si="15"/>
        <v/>
      </c>
      <c r="V70" s="2"/>
      <c r="W70" s="2"/>
    </row>
    <row r="71" spans="1:23">
      <c r="A71" s="16" t="s">
        <v>13931</v>
      </c>
      <c r="B71" s="2" t="s">
        <v>266</v>
      </c>
      <c r="C71" s="2"/>
      <c r="D71" s="2" t="s">
        <v>2286</v>
      </c>
      <c r="E71" s="43">
        <v>45122</v>
      </c>
      <c r="F71" s="2"/>
      <c r="G71" s="2"/>
      <c r="H71" s="2">
        <f t="shared" si="12"/>
        <v>1</v>
      </c>
      <c r="I71" s="2"/>
      <c r="J71" s="17" t="s">
        <v>13931</v>
      </c>
      <c r="K71" s="2" t="str">
        <f t="shared" ref="K71:K85" si="16">VLOOKUP(J71,$A$2:$B$131,2,0)</f>
        <v>x64</v>
      </c>
      <c r="L71" s="2" t="str">
        <f t="shared" si="11"/>
        <v>Split of premium income</v>
      </c>
      <c r="M71" s="2"/>
      <c r="N71" s="2"/>
      <c r="O71" s="2"/>
      <c r="P71" s="2"/>
      <c r="Q71" s="2"/>
      <c r="R71" s="2"/>
      <c r="S71" s="15">
        <f t="shared" si="13"/>
        <v>45122</v>
      </c>
      <c r="T71" s="15" t="str">
        <f t="shared" si="14"/>
        <v/>
      </c>
      <c r="U71" s="15" t="str">
        <f t="shared" si="15"/>
        <v/>
      </c>
      <c r="V71" s="2"/>
      <c r="W71" s="2"/>
    </row>
    <row r="72" spans="1:23">
      <c r="A72" s="16" t="s">
        <v>13932</v>
      </c>
      <c r="B72" s="2" t="s">
        <v>267</v>
      </c>
      <c r="C72" s="2"/>
      <c r="D72" s="2" t="s">
        <v>2286</v>
      </c>
      <c r="E72" s="43">
        <v>45122</v>
      </c>
      <c r="F72" s="2"/>
      <c r="G72" s="2"/>
      <c r="H72" s="2">
        <f t="shared" si="12"/>
        <v>1</v>
      </c>
      <c r="I72" s="2"/>
      <c r="J72" s="17" t="s">
        <v>13932</v>
      </c>
      <c r="K72" s="2" t="str">
        <f t="shared" si="16"/>
        <v>x65</v>
      </c>
      <c r="L72" s="2" t="str">
        <f t="shared" si="11"/>
        <v>Relative change of total modelled SCR in percentage after major model change</v>
      </c>
      <c r="M72" s="2"/>
      <c r="N72" s="2"/>
      <c r="O72" s="2"/>
      <c r="P72" s="2"/>
      <c r="Q72" s="2"/>
      <c r="R72" s="2"/>
      <c r="S72" s="15">
        <f t="shared" si="13"/>
        <v>45122</v>
      </c>
      <c r="T72" s="15" t="str">
        <f t="shared" si="14"/>
        <v/>
      </c>
      <c r="U72" s="15" t="str">
        <f t="shared" si="15"/>
        <v/>
      </c>
      <c r="V72" s="2"/>
      <c r="W72" s="2"/>
    </row>
    <row r="73" spans="1:23">
      <c r="A73" s="16" t="s">
        <v>13933</v>
      </c>
      <c r="B73" s="2" t="s">
        <v>268</v>
      </c>
      <c r="C73" s="2"/>
      <c r="D73" s="2" t="s">
        <v>2286</v>
      </c>
      <c r="E73" s="43">
        <v>45122</v>
      </c>
      <c r="F73" s="2"/>
      <c r="G73" s="2"/>
      <c r="H73" s="2">
        <f t="shared" si="12"/>
        <v>1</v>
      </c>
      <c r="I73" s="2"/>
      <c r="J73" s="17" t="s">
        <v>13933</v>
      </c>
      <c r="K73" s="2" t="str">
        <f t="shared" si="16"/>
        <v>x66</v>
      </c>
      <c r="L73" s="2" t="str">
        <f t="shared" si="11"/>
        <v>Percentage of impact to SCR in relation to the trigger assigned as a major model change</v>
      </c>
      <c r="M73" s="2"/>
      <c r="N73" s="2"/>
      <c r="O73" s="2"/>
      <c r="P73" s="2"/>
      <c r="Q73" s="2"/>
      <c r="R73" s="2"/>
      <c r="S73" s="15">
        <f t="shared" si="13"/>
        <v>45122</v>
      </c>
      <c r="T73" s="15" t="str">
        <f t="shared" si="14"/>
        <v/>
      </c>
      <c r="U73" s="15" t="str">
        <f t="shared" si="15"/>
        <v/>
      </c>
      <c r="V73" s="2"/>
      <c r="W73" s="2"/>
    </row>
    <row r="74" spans="1:23">
      <c r="A74" s="122" t="s">
        <v>13785</v>
      </c>
      <c r="B74" s="2" t="s">
        <v>272</v>
      </c>
      <c r="C74" s="2"/>
      <c r="D74" s="2" t="s">
        <v>2286</v>
      </c>
      <c r="E74" s="43">
        <v>45122</v>
      </c>
      <c r="F74" s="2"/>
      <c r="G74" s="2"/>
      <c r="H74" s="2">
        <f t="shared" si="12"/>
        <v>1</v>
      </c>
      <c r="I74" s="2"/>
      <c r="J74" s="123" t="s">
        <v>13785</v>
      </c>
      <c r="K74" s="2" t="str">
        <f t="shared" si="16"/>
        <v>x70</v>
      </c>
      <c r="L74" s="2" t="str">
        <f t="shared" si="11"/>
        <v>Changes in simulated Loss Ratio</v>
      </c>
      <c r="M74" s="2"/>
      <c r="N74" s="2"/>
      <c r="O74" s="2"/>
      <c r="P74" s="2"/>
      <c r="Q74" s="2"/>
      <c r="R74" s="2"/>
      <c r="S74" s="15">
        <f t="shared" si="13"/>
        <v>45122</v>
      </c>
      <c r="T74" s="15" t="str">
        <f t="shared" si="14"/>
        <v/>
      </c>
      <c r="U74" s="15" t="str">
        <f t="shared" si="15"/>
        <v/>
      </c>
      <c r="V74" s="2"/>
      <c r="W74" s="2"/>
    </row>
    <row r="75" spans="1:23">
      <c r="A75" s="122" t="s">
        <v>14215</v>
      </c>
      <c r="B75" s="2" t="s">
        <v>273</v>
      </c>
      <c r="D75" s="2" t="s">
        <v>2286</v>
      </c>
      <c r="E75" s="43">
        <v>45122</v>
      </c>
      <c r="H75" s="2">
        <f t="shared" si="12"/>
        <v>1</v>
      </c>
      <c r="I75" s="61"/>
      <c r="J75" s="124" t="s">
        <v>14215</v>
      </c>
      <c r="K75" s="2" t="str">
        <f t="shared" si="16"/>
        <v>x71</v>
      </c>
      <c r="L75" s="2" t="str">
        <f t="shared" si="11"/>
        <v>Yearly interest rate guarantee for the reporting year</v>
      </c>
      <c r="S75" s="15">
        <f t="shared" si="13"/>
        <v>45122</v>
      </c>
      <c r="T75" s="15" t="str">
        <f t="shared" si="14"/>
        <v/>
      </c>
      <c r="U75" s="15" t="str">
        <f t="shared" si="15"/>
        <v/>
      </c>
      <c r="V75" s="2"/>
    </row>
    <row r="76" spans="1:23">
      <c r="A76" s="122" t="s">
        <v>14346</v>
      </c>
      <c r="B76" s="2" t="s">
        <v>274</v>
      </c>
      <c r="D76" s="2" t="s">
        <v>2286</v>
      </c>
      <c r="E76" s="43">
        <v>45122</v>
      </c>
      <c r="H76" s="2">
        <f t="shared" si="12"/>
        <v>1</v>
      </c>
      <c r="I76" s="61"/>
      <c r="J76" s="124" t="s">
        <v>14346</v>
      </c>
      <c r="K76" s="2" t="str">
        <f t="shared" si="16"/>
        <v>x72</v>
      </c>
      <c r="L76" s="2" t="str">
        <f t="shared" ref="L76:L85" si="17">J76</f>
        <v>Commission [Minimum]</v>
      </c>
      <c r="S76" s="15">
        <f t="shared" si="13"/>
        <v>45122</v>
      </c>
      <c r="T76" s="15" t="str">
        <f t="shared" si="14"/>
        <v/>
      </c>
      <c r="U76" s="15" t="str">
        <f t="shared" si="15"/>
        <v/>
      </c>
      <c r="V76" s="2"/>
    </row>
    <row r="77" spans="1:23">
      <c r="A77" s="122" t="s">
        <v>14347</v>
      </c>
      <c r="B77" s="2" t="s">
        <v>275</v>
      </c>
      <c r="D77" s="2" t="s">
        <v>2286</v>
      </c>
      <c r="E77" s="43">
        <v>45122</v>
      </c>
      <c r="H77" s="2">
        <f t="shared" si="12"/>
        <v>1</v>
      </c>
      <c r="I77" s="61"/>
      <c r="J77" s="124" t="s">
        <v>14347</v>
      </c>
      <c r="K77" s="2" t="str">
        <f t="shared" si="16"/>
        <v>x73</v>
      </c>
      <c r="L77" s="2" t="str">
        <f t="shared" si="17"/>
        <v>Commission [Maximum]</v>
      </c>
      <c r="S77" s="15">
        <f t="shared" si="13"/>
        <v>45122</v>
      </c>
      <c r="T77" s="15" t="str">
        <f t="shared" si="14"/>
        <v/>
      </c>
      <c r="U77" s="15" t="str">
        <f t="shared" si="15"/>
        <v/>
      </c>
      <c r="V77" s="2"/>
    </row>
    <row r="78" spans="1:23">
      <c r="A78" s="122" t="s">
        <v>14348</v>
      </c>
      <c r="B78" s="2" t="s">
        <v>276</v>
      </c>
      <c r="D78" s="2" t="s">
        <v>2286</v>
      </c>
      <c r="E78" s="43">
        <v>45122</v>
      </c>
      <c r="H78" s="2">
        <f t="shared" si="12"/>
        <v>1</v>
      </c>
      <c r="I78" s="61"/>
      <c r="J78" s="124" t="s">
        <v>14348</v>
      </c>
      <c r="K78" s="2" t="str">
        <f t="shared" si="16"/>
        <v>x74</v>
      </c>
      <c r="L78" s="2" t="str">
        <f t="shared" si="17"/>
        <v>Commission [Expected]</v>
      </c>
      <c r="S78" s="15">
        <f t="shared" si="13"/>
        <v>45122</v>
      </c>
      <c r="T78" s="15" t="str">
        <f t="shared" si="14"/>
        <v/>
      </c>
      <c r="U78" s="15" t="str">
        <f t="shared" si="15"/>
        <v/>
      </c>
      <c r="V78" s="2"/>
    </row>
    <row r="79" spans="1:23">
      <c r="A79" s="122" t="s">
        <v>14349</v>
      </c>
      <c r="B79" s="2" t="s">
        <v>277</v>
      </c>
      <c r="D79" s="2" t="s">
        <v>2286</v>
      </c>
      <c r="E79" s="43">
        <v>45122</v>
      </c>
      <c r="H79" s="2">
        <f t="shared" si="12"/>
        <v>1</v>
      </c>
      <c r="I79" s="61"/>
      <c r="J79" s="124" t="s">
        <v>14349</v>
      </c>
      <c r="K79" s="2" t="str">
        <f t="shared" si="16"/>
        <v>x75</v>
      </c>
      <c r="L79" s="2" t="str">
        <f t="shared" si="17"/>
        <v>Minimum claim ratio on which the amount of sliding scale commission is dependant</v>
      </c>
      <c r="S79" s="15">
        <f t="shared" si="13"/>
        <v>45122</v>
      </c>
      <c r="T79" s="15" t="str">
        <f t="shared" si="14"/>
        <v/>
      </c>
      <c r="U79" s="15" t="str">
        <f t="shared" si="15"/>
        <v/>
      </c>
      <c r="V79" s="2"/>
    </row>
    <row r="80" spans="1:23">
      <c r="A80" s="122" t="s">
        <v>14350</v>
      </c>
      <c r="B80" s="2" t="s">
        <v>278</v>
      </c>
      <c r="D80" s="2" t="s">
        <v>2286</v>
      </c>
      <c r="E80" s="43">
        <v>45122</v>
      </c>
      <c r="H80" s="2">
        <f t="shared" si="12"/>
        <v>1</v>
      </c>
      <c r="I80" s="61"/>
      <c r="J80" s="124" t="s">
        <v>14350</v>
      </c>
      <c r="K80" s="2" t="str">
        <f t="shared" si="16"/>
        <v>x76</v>
      </c>
      <c r="L80" s="2" t="str">
        <f t="shared" si="17"/>
        <v>Maximum claim ratio on which the amount of sliding scale commission is dependant</v>
      </c>
      <c r="S80" s="15">
        <f t="shared" si="13"/>
        <v>45122</v>
      </c>
      <c r="T80" s="15" t="str">
        <f t="shared" si="14"/>
        <v/>
      </c>
      <c r="U80" s="15" t="str">
        <f t="shared" si="15"/>
        <v/>
      </c>
      <c r="V80" s="2"/>
    </row>
    <row r="81" spans="1:22">
      <c r="A81" s="125" t="s">
        <v>14465</v>
      </c>
      <c r="B81" s="2" t="s">
        <v>279</v>
      </c>
      <c r="D81" s="2" t="s">
        <v>2286</v>
      </c>
      <c r="E81" s="43">
        <v>45122</v>
      </c>
      <c r="H81" s="2">
        <f t="shared" si="12"/>
        <v>1</v>
      </c>
      <c r="I81" s="61"/>
      <c r="J81" s="126" t="s">
        <v>14465</v>
      </c>
      <c r="K81" s="2" t="str">
        <f t="shared" si="16"/>
        <v>x77</v>
      </c>
      <c r="L81" s="2" t="str">
        <f t="shared" si="17"/>
        <v>Proportion of products commercialised under the product category (measured by gross written premiums) that covers climate-related perils</v>
      </c>
      <c r="S81" s="15">
        <f t="shared" si="13"/>
        <v>45122</v>
      </c>
      <c r="T81" s="15" t="str">
        <f t="shared" si="14"/>
        <v/>
      </c>
      <c r="U81" s="15" t="str">
        <f t="shared" si="15"/>
        <v/>
      </c>
      <c r="V81" s="2"/>
    </row>
    <row r="82" spans="1:22">
      <c r="A82" s="122" t="s">
        <v>14618</v>
      </c>
      <c r="B82" s="2" t="s">
        <v>280</v>
      </c>
      <c r="D82" s="2" t="s">
        <v>2286</v>
      </c>
      <c r="E82" s="43">
        <v>45122</v>
      </c>
      <c r="H82" s="2">
        <f t="shared" si="12"/>
        <v>1</v>
      </c>
      <c r="I82" s="61"/>
      <c r="J82" s="124" t="s">
        <v>14618</v>
      </c>
      <c r="K82" s="2" t="str">
        <f t="shared" si="16"/>
        <v>x78</v>
      </c>
      <c r="L82" s="2" t="str">
        <f t="shared" si="17"/>
        <v>Environmentally sustainable investments to total investments ratio</v>
      </c>
      <c r="S82" s="15">
        <f t="shared" si="13"/>
        <v>45122</v>
      </c>
      <c r="T82" s="15" t="str">
        <f t="shared" si="14"/>
        <v/>
      </c>
      <c r="U82" s="15" t="str">
        <f t="shared" si="15"/>
        <v/>
      </c>
      <c r="V82" s="2"/>
    </row>
    <row r="83" spans="1:22">
      <c r="A83" s="122" t="s">
        <v>14619</v>
      </c>
      <c r="B83" s="2" t="s">
        <v>281</v>
      </c>
      <c r="D83" s="2" t="s">
        <v>2286</v>
      </c>
      <c r="E83" s="43">
        <v>45122</v>
      </c>
      <c r="H83" s="2">
        <f t="shared" si="12"/>
        <v>1</v>
      </c>
      <c r="I83" s="61"/>
      <c r="J83" s="124" t="s">
        <v>14619</v>
      </c>
      <c r="K83" s="2" t="str">
        <f t="shared" si="16"/>
        <v>x79</v>
      </c>
      <c r="L83" s="2" t="str">
        <f t="shared" si="17"/>
        <v>Investments exposed to transition risk to total of investments ratio</v>
      </c>
      <c r="S83" s="15">
        <f t="shared" si="13"/>
        <v>45122</v>
      </c>
      <c r="T83" s="15" t="str">
        <f t="shared" si="14"/>
        <v/>
      </c>
      <c r="U83" s="15" t="str">
        <f t="shared" si="15"/>
        <v/>
      </c>
      <c r="V83" s="2"/>
    </row>
    <row r="84" spans="1:22">
      <c r="A84" s="122" t="s">
        <v>14620</v>
      </c>
      <c r="B84" s="2" t="s">
        <v>282</v>
      </c>
      <c r="D84" s="2" t="s">
        <v>2286</v>
      </c>
      <c r="E84" s="43">
        <v>45122</v>
      </c>
      <c r="H84" s="2">
        <f t="shared" si="12"/>
        <v>1</v>
      </c>
      <c r="I84" s="61"/>
      <c r="J84" s="126" t="s">
        <v>14620</v>
      </c>
      <c r="K84" s="2" t="str">
        <f t="shared" si="16"/>
        <v>x80</v>
      </c>
      <c r="L84" s="2" t="str">
        <f t="shared" si="17"/>
        <v>Investments exposed to physical risk to total of investments ratio</v>
      </c>
      <c r="S84" s="15">
        <f t="shared" si="13"/>
        <v>45122</v>
      </c>
      <c r="T84" s="15" t="str">
        <f t="shared" si="14"/>
        <v/>
      </c>
      <c r="U84" s="15" t="str">
        <f t="shared" si="15"/>
        <v/>
      </c>
      <c r="V84" s="2"/>
    </row>
    <row r="85" spans="1:22">
      <c r="A85" s="2" t="s">
        <v>14621</v>
      </c>
      <c r="B85" s="2" t="s">
        <v>283</v>
      </c>
      <c r="C85" s="2"/>
      <c r="D85" s="2" t="s">
        <v>2286</v>
      </c>
      <c r="E85" s="43">
        <v>45122</v>
      </c>
      <c r="F85" s="2"/>
      <c r="G85" s="2"/>
      <c r="H85" s="2">
        <f t="shared" si="12"/>
        <v>1</v>
      </c>
      <c r="I85" s="2"/>
      <c r="J85" s="17" t="s">
        <v>14621</v>
      </c>
      <c r="K85" s="2" t="str">
        <f t="shared" si="16"/>
        <v>x81</v>
      </c>
      <c r="L85" s="2" t="str">
        <f t="shared" si="17"/>
        <v>Exposure share to total assets</v>
      </c>
      <c r="S85" s="15">
        <f t="shared" si="13"/>
        <v>45122</v>
      </c>
      <c r="T85" s="15" t="str">
        <f t="shared" si="14"/>
        <v/>
      </c>
      <c r="U85" s="15" t="str">
        <f t="shared" si="15"/>
        <v/>
      </c>
      <c r="V85" s="2"/>
    </row>
    <row r="86" spans="1:22">
      <c r="A86" s="122" t="s">
        <v>15644</v>
      </c>
      <c r="B86" s="2" t="s">
        <v>284</v>
      </c>
      <c r="C86" s="2"/>
      <c r="D86" s="2" t="s">
        <v>2286</v>
      </c>
      <c r="E86" s="43">
        <v>45122</v>
      </c>
      <c r="F86" s="2"/>
      <c r="G86" s="2"/>
      <c r="H86" s="2">
        <f t="shared" ref="H86" si="18">COUNTIF(J:J,A86)</f>
        <v>1</v>
      </c>
      <c r="I86" s="2"/>
      <c r="J86" s="17" t="s">
        <v>15644</v>
      </c>
      <c r="K86" s="2" t="str">
        <f t="shared" ref="K86" si="19">VLOOKUP(J86,$A$2:$B$131,2,0)</f>
        <v>x82</v>
      </c>
      <c r="L86" s="2" t="str">
        <f t="shared" ref="L86" si="20">J86</f>
        <v>Percentage of internal line of business allocation to solvency II line of business</v>
      </c>
      <c r="S86" s="15">
        <f t="shared" ref="S86" si="21">VLOOKUP(J86,A:G,5,FALSE)</f>
        <v>45122</v>
      </c>
      <c r="T86" s="15" t="str">
        <f t="shared" ref="T86" si="22">IF(VLOOKUP(J86,A:G,6,FALSE)=0,"",VLOOKUP(J86,A:G,6,FALSE))</f>
        <v/>
      </c>
      <c r="U86" s="15" t="str">
        <f t="shared" ref="U86" si="23">IF(VLOOKUP(J86,A:G,7,FALSE)=0,"",VLOOKUP(J86,A:G,7,FALSE))</f>
        <v/>
      </c>
      <c r="V86" s="2"/>
    </row>
    <row r="87" spans="1:22">
      <c r="A87" s="2" t="s">
        <v>16190</v>
      </c>
      <c r="B87" s="2" t="s">
        <v>285</v>
      </c>
      <c r="C87" s="2"/>
      <c r="D87" s="2" t="s">
        <v>2286</v>
      </c>
      <c r="E87" s="43">
        <v>45122</v>
      </c>
      <c r="F87" s="2"/>
      <c r="G87" s="2"/>
      <c r="H87" s="2">
        <f t="shared" ref="H87" si="24">COUNTIF(J:J,A87)</f>
        <v>1</v>
      </c>
      <c r="I87" s="2"/>
      <c r="J87" s="123" t="s">
        <v>16190</v>
      </c>
      <c r="K87" s="2" t="str">
        <f t="shared" ref="K87" si="25">VLOOKUP(J87,$A$2:$B$131,2,0)</f>
        <v>x83</v>
      </c>
      <c r="L87" s="2" t="str">
        <f t="shared" ref="L87" si="26">J87</f>
        <v>Percentage of issue price to par amount</v>
      </c>
      <c r="S87" s="15">
        <f t="shared" ref="S87" si="27">VLOOKUP(J87,A:G,5,FALSE)</f>
        <v>45122</v>
      </c>
      <c r="T87" s="15" t="str">
        <f t="shared" ref="T87" si="28">IF(VLOOKUP(J87,A:G,6,FALSE)=0,"",VLOOKUP(J87,A:G,6,FALSE))</f>
        <v/>
      </c>
      <c r="U87" s="15" t="str">
        <f t="shared" ref="U87" si="29">IF(VLOOKUP(J87,A:G,7,FALSE)=0,"",VLOOKUP(J87,A:G,7,FALSE))</f>
        <v/>
      </c>
      <c r="V87" s="2"/>
    </row>
    <row r="88" spans="1:22">
      <c r="A88" t="s">
        <v>16427</v>
      </c>
      <c r="B88" s="2" t="s">
        <v>12508</v>
      </c>
      <c r="D88" s="2" t="s">
        <v>2286</v>
      </c>
      <c r="E88" s="43">
        <v>45122</v>
      </c>
      <c r="F88" s="2"/>
      <c r="G88" s="2"/>
      <c r="H88" s="2">
        <f t="shared" ref="H88" si="30">COUNTIF(J:J,A88)</f>
        <v>0</v>
      </c>
      <c r="I88" s="48"/>
    </row>
  </sheetData>
  <autoFilter ref="A1:V79" xr:uid="{00000000-0009-0000-0000-000021000000}"/>
  <sortState xmlns:xlrd2="http://schemas.microsoft.com/office/spreadsheetml/2017/richdata2" ref="A3:A35">
    <sortCondition ref="A3"/>
  </sortState>
  <phoneticPr fontId="46" type="noConversion"/>
  <conditionalFormatting sqref="A67:A70">
    <cfRule type="duplicateValues" dxfId="22" priority="1"/>
    <cfRule type="duplicateValues" dxfId="21" priority="2"/>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5"/>
  <dimension ref="A1:AA264"/>
  <sheetViews>
    <sheetView topLeftCell="R1" zoomScale="80" zoomScaleNormal="80" workbookViewId="0">
      <pane ySplit="1" topLeftCell="A2" activePane="bottomLeft" state="frozen"/>
      <selection activeCell="I36" sqref="I36"/>
      <selection pane="bottomLeft"/>
    </sheetView>
  </sheetViews>
  <sheetFormatPr defaultColWidth="9.21875" defaultRowHeight="14.4"/>
  <cols>
    <col min="1" max="1" width="89.5546875" customWidth="1"/>
    <col min="2" max="2" width="9.5546875"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104.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197.21875" bestFit="1" customWidth="1"/>
    <col min="19" max="19" width="16.88671875" bestFit="1" customWidth="1"/>
    <col min="20" max="20" width="16.109375" bestFit="1" customWidth="1"/>
    <col min="21" max="21" width="22.21875" bestFit="1" customWidth="1"/>
    <col min="22" max="22" width="12.77734375" bestFit="1" customWidth="1"/>
  </cols>
  <sheetData>
    <row r="1" spans="1:27">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row>
    <row r="2" spans="1:27">
      <c r="A2" s="2" t="s">
        <v>130</v>
      </c>
      <c r="B2" s="2" t="s">
        <v>131</v>
      </c>
      <c r="C2" s="2" t="s">
        <v>367</v>
      </c>
      <c r="D2" s="2" t="s">
        <v>2286</v>
      </c>
      <c r="E2" s="15">
        <v>41827</v>
      </c>
      <c r="F2" s="15" t="s">
        <v>6116</v>
      </c>
      <c r="G2" s="2"/>
      <c r="H2" s="2">
        <f t="shared" ref="H2:H33" si="0">COUNTIF(J:J,A2)</f>
        <v>24</v>
      </c>
      <c r="I2" s="2"/>
      <c r="J2" s="16" t="s">
        <v>618</v>
      </c>
      <c r="K2" s="2"/>
      <c r="L2" s="2"/>
      <c r="M2" s="2"/>
      <c r="N2" s="2"/>
      <c r="O2" s="2" t="s">
        <v>2286</v>
      </c>
      <c r="P2" s="2"/>
      <c r="Q2" s="2" t="s">
        <v>10503</v>
      </c>
      <c r="R2" s="2"/>
      <c r="S2" s="15">
        <v>41827</v>
      </c>
      <c r="T2" s="15"/>
      <c r="U2" s="15"/>
      <c r="V2" s="2"/>
      <c r="W2" s="2"/>
      <c r="X2" s="2"/>
      <c r="Y2" s="2"/>
      <c r="Z2" s="2"/>
      <c r="AA2" s="2"/>
    </row>
    <row r="3" spans="1:27">
      <c r="A3" s="2" t="s">
        <v>597</v>
      </c>
      <c r="B3" s="2" t="s">
        <v>67</v>
      </c>
      <c r="C3" s="2"/>
      <c r="D3" s="2" t="s">
        <v>2286</v>
      </c>
      <c r="E3" s="15">
        <v>41827</v>
      </c>
      <c r="F3" s="15" t="s">
        <v>6116</v>
      </c>
      <c r="G3" s="2"/>
      <c r="H3" s="2">
        <f t="shared" si="0"/>
        <v>4</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row>
    <row r="4" spans="1:27">
      <c r="A4" s="2" t="s">
        <v>617</v>
      </c>
      <c r="B4" s="2" t="s">
        <v>68</v>
      </c>
      <c r="C4" s="2"/>
      <c r="D4" s="2" t="s">
        <v>2286</v>
      </c>
      <c r="E4" s="15">
        <v>41827</v>
      </c>
      <c r="F4" s="15" t="s">
        <v>6116</v>
      </c>
      <c r="G4" s="2"/>
      <c r="H4" s="2">
        <f t="shared" si="0"/>
        <v>1</v>
      </c>
      <c r="I4" s="2"/>
      <c r="J4" s="19" t="s">
        <v>586</v>
      </c>
      <c r="K4" s="2" t="str">
        <f t="shared" ref="K4:K67" si="1">VLOOKUP(J4,$A:$B,2,FALSE)</f>
        <v>x5</v>
      </c>
      <c r="L4" s="2" t="str">
        <f t="shared" ref="L4:L59" si="2">J4</f>
        <v>Insurance/reinsurance related</v>
      </c>
      <c r="M4" s="2" t="s">
        <v>358</v>
      </c>
      <c r="N4" s="2" t="s">
        <v>359</v>
      </c>
      <c r="O4" s="2"/>
      <c r="P4" s="2"/>
      <c r="Q4" s="2"/>
      <c r="R4" s="2"/>
      <c r="S4" s="15">
        <f>VLOOKUP(J4,A:G,5,FALSE)</f>
        <v>41827</v>
      </c>
      <c r="T4" s="15">
        <f>IF(VLOOKUP(J4,A:G,6,FALSE)=0,"",VLOOKUP(J4,A:G,6,FALSE))</f>
        <v>41639</v>
      </c>
      <c r="U4" s="15" t="str">
        <f>IF(VLOOKUP(J4,A:G,7,FALSE)=0,"",VLOOKUP(J4,A:G,7,FALSE))</f>
        <v/>
      </c>
      <c r="V4" s="2"/>
      <c r="W4" s="2"/>
      <c r="X4" s="2"/>
      <c r="Y4" s="2"/>
      <c r="Z4" s="2"/>
      <c r="AA4" s="2"/>
    </row>
    <row r="5" spans="1:27">
      <c r="A5" s="2" t="s">
        <v>611</v>
      </c>
      <c r="B5" s="2" t="s">
        <v>69</v>
      </c>
      <c r="C5" s="2"/>
      <c r="D5" s="2" t="s">
        <v>2286</v>
      </c>
      <c r="E5" s="15">
        <v>41827</v>
      </c>
      <c r="F5" s="15" t="s">
        <v>6116</v>
      </c>
      <c r="G5" s="2"/>
      <c r="H5" s="2">
        <f t="shared" si="0"/>
        <v>4</v>
      </c>
      <c r="I5" s="2"/>
      <c r="J5" s="21" t="s">
        <v>587</v>
      </c>
      <c r="K5" s="2" t="str">
        <f t="shared" si="1"/>
        <v>x6</v>
      </c>
      <c r="L5" s="2" t="str">
        <f t="shared" si="2"/>
        <v>Insurance/reinsurance related [risks accepted]</v>
      </c>
      <c r="M5" s="2"/>
      <c r="N5" s="2" t="s">
        <v>359</v>
      </c>
      <c r="O5" s="2"/>
      <c r="P5" s="2"/>
      <c r="Q5" s="2"/>
      <c r="R5" s="2"/>
      <c r="S5" s="15">
        <f>VLOOKUP(J5,A:G,5,FALSE)</f>
        <v>41827</v>
      </c>
      <c r="T5" s="15">
        <f>IF(VLOOKUP(J5,A:G,6,FALSE)=0,"",VLOOKUP(J5,A:G,6,FALSE))</f>
        <v>41639</v>
      </c>
      <c r="U5" s="15" t="str">
        <f>IF(VLOOKUP(J5,A:G,7,FALSE)=0,"",VLOOKUP(J5,A:G,7,FALSE))</f>
        <v/>
      </c>
      <c r="V5" s="2"/>
      <c r="W5" s="2"/>
      <c r="X5" s="2"/>
      <c r="Y5" s="2"/>
      <c r="Z5" s="2"/>
      <c r="AA5" s="2"/>
    </row>
    <row r="6" spans="1:27">
      <c r="A6" s="2" t="s">
        <v>3979</v>
      </c>
      <c r="B6" s="2" t="s">
        <v>70</v>
      </c>
      <c r="C6" s="2"/>
      <c r="D6" s="2" t="s">
        <v>2286</v>
      </c>
      <c r="E6" s="15">
        <v>41827</v>
      </c>
      <c r="F6" s="15" t="s">
        <v>6116</v>
      </c>
      <c r="G6" s="2"/>
      <c r="H6" s="2">
        <f t="shared" si="0"/>
        <v>2</v>
      </c>
      <c r="I6" s="2"/>
      <c r="J6" s="21" t="s">
        <v>588</v>
      </c>
      <c r="K6" s="2" t="str">
        <f t="shared" si="1"/>
        <v>x38</v>
      </c>
      <c r="L6" s="2" t="str">
        <f t="shared" si="2"/>
        <v>Reinsurance contracts related [risks transferred]</v>
      </c>
      <c r="M6" s="2"/>
      <c r="N6" s="2" t="s">
        <v>359</v>
      </c>
      <c r="O6" s="2"/>
      <c r="P6" s="2"/>
      <c r="Q6" s="2"/>
      <c r="R6" s="2"/>
      <c r="S6" s="15">
        <f>VLOOKUP(J6,A:G,5,FALSE)</f>
        <v>41827</v>
      </c>
      <c r="T6" s="15">
        <f>IF(VLOOKUP(J6,A:G,6,FALSE)=0,"",VLOOKUP(J6,A:G,6,FALSE))</f>
        <v>41639</v>
      </c>
      <c r="U6" s="15" t="str">
        <f>IF(VLOOKUP(J6,A:G,7,FALSE)=0,"",VLOOKUP(J6,A:G,7,FALSE))</f>
        <v/>
      </c>
      <c r="V6" s="2"/>
      <c r="W6" s="2"/>
      <c r="X6" s="2"/>
      <c r="Y6" s="2"/>
      <c r="Z6" s="2"/>
      <c r="AA6" s="2"/>
    </row>
    <row r="7" spans="1:27">
      <c r="A7" s="2" t="s">
        <v>586</v>
      </c>
      <c r="B7" s="2" t="s">
        <v>71</v>
      </c>
      <c r="C7" s="2"/>
      <c r="D7" s="2" t="s">
        <v>2286</v>
      </c>
      <c r="E7" s="15">
        <v>41827</v>
      </c>
      <c r="F7" s="15">
        <v>41639</v>
      </c>
      <c r="G7" s="2"/>
      <c r="H7" s="2">
        <f t="shared" si="0"/>
        <v>1</v>
      </c>
      <c r="I7" s="2"/>
      <c r="J7" s="19" t="s">
        <v>589</v>
      </c>
      <c r="K7" s="2" t="str">
        <f t="shared" si="1"/>
        <v>x18</v>
      </c>
      <c r="L7" s="2" t="str">
        <f t="shared" si="2"/>
        <v>Not insurance/reinsurance related [trade]</v>
      </c>
      <c r="M7" s="2"/>
      <c r="N7" s="2" t="s">
        <v>359</v>
      </c>
      <c r="O7" s="2"/>
      <c r="P7" s="2"/>
      <c r="Q7" s="2"/>
      <c r="R7" s="2"/>
      <c r="S7" s="15">
        <f>VLOOKUP(J7,A:G,5,FALSE)</f>
        <v>41827</v>
      </c>
      <c r="T7" s="15">
        <f>IF(VLOOKUP(J7,A:G,6,FALSE)=0,"",VLOOKUP(J7,A:G,6,FALSE))</f>
        <v>41639</v>
      </c>
      <c r="U7" s="15" t="str">
        <f>IF(VLOOKUP(J7,A:G,7,FALSE)=0,"",VLOOKUP(J7,A:G,7,FALSE))</f>
        <v/>
      </c>
      <c r="V7" s="2"/>
      <c r="W7" s="2"/>
      <c r="X7" s="2"/>
      <c r="Y7" s="2"/>
      <c r="Z7" s="2"/>
      <c r="AA7" s="2"/>
    </row>
    <row r="8" spans="1:27">
      <c r="A8" s="2" t="s">
        <v>587</v>
      </c>
      <c r="B8" s="2" t="s">
        <v>72</v>
      </c>
      <c r="C8" s="2"/>
      <c r="D8" s="2" t="s">
        <v>2286</v>
      </c>
      <c r="E8" s="15">
        <v>41827</v>
      </c>
      <c r="F8" s="15">
        <v>41639</v>
      </c>
      <c r="G8" s="2"/>
      <c r="H8" s="2">
        <f t="shared" si="0"/>
        <v>1</v>
      </c>
      <c r="I8" s="2"/>
      <c r="J8" s="20" t="s">
        <v>619</v>
      </c>
      <c r="K8" s="2"/>
      <c r="L8" s="2"/>
      <c r="M8" s="2"/>
      <c r="N8" s="2"/>
      <c r="O8" s="2" t="s">
        <v>2286</v>
      </c>
      <c r="P8" s="2"/>
      <c r="Q8" s="2" t="s">
        <v>620</v>
      </c>
      <c r="R8" s="2"/>
      <c r="S8" s="15">
        <v>41827</v>
      </c>
      <c r="T8" s="45">
        <v>43661</v>
      </c>
      <c r="U8" s="15"/>
      <c r="V8" s="2"/>
      <c r="W8" s="2"/>
      <c r="X8" s="2"/>
      <c r="Y8" s="2"/>
      <c r="Z8" s="2"/>
      <c r="AA8" s="2"/>
    </row>
    <row r="9" spans="1:27">
      <c r="A9" s="2" t="s">
        <v>253</v>
      </c>
      <c r="B9" s="2" t="s">
        <v>73</v>
      </c>
      <c r="C9" s="2"/>
      <c r="D9" s="2" t="s">
        <v>2286</v>
      </c>
      <c r="E9" s="15">
        <v>41827</v>
      </c>
      <c r="F9" s="15" t="s">
        <v>6116</v>
      </c>
      <c r="G9" s="2"/>
      <c r="H9" s="2">
        <f t="shared" si="0"/>
        <v>4</v>
      </c>
      <c r="I9" s="2"/>
      <c r="J9" s="17" t="s">
        <v>130</v>
      </c>
      <c r="K9" s="2" t="str">
        <f t="shared" si="1"/>
        <v>x0</v>
      </c>
      <c r="L9" s="2" t="str">
        <f t="shared" si="2"/>
        <v>Total/NA</v>
      </c>
      <c r="M9" s="2" t="s">
        <v>358</v>
      </c>
      <c r="N9" s="2"/>
      <c r="O9" s="2"/>
      <c r="P9" s="2"/>
      <c r="Q9" s="2"/>
      <c r="R9" s="2"/>
      <c r="S9" s="15">
        <f t="shared" ref="S9:S24" si="3">VLOOKUP(J9,A:G,5,FALSE)</f>
        <v>41827</v>
      </c>
      <c r="T9" s="15" t="str">
        <f t="shared" ref="T9:T24" si="4">IF(VLOOKUP(J9,A:G,6,FALSE)=0,"",VLOOKUP(J9,A:G,6,FALSE))</f>
        <v/>
      </c>
      <c r="U9" s="15" t="str">
        <f t="shared" ref="U9:U24" si="5">IF(VLOOKUP(J9,A:G,7,FALSE)=0,"",VLOOKUP(J9,A:G,7,FALSE))</f>
        <v/>
      </c>
      <c r="V9" s="2"/>
      <c r="W9" s="2"/>
      <c r="X9" s="2"/>
      <c r="Y9" s="2"/>
      <c r="Z9" s="2"/>
      <c r="AA9" s="2"/>
    </row>
    <row r="10" spans="1:27">
      <c r="A10" s="2" t="s">
        <v>594</v>
      </c>
      <c r="B10" s="2" t="s">
        <v>74</v>
      </c>
      <c r="C10" s="2"/>
      <c r="D10" s="2" t="s">
        <v>2286</v>
      </c>
      <c r="E10" s="15">
        <v>41827</v>
      </c>
      <c r="F10" s="15"/>
      <c r="G10" s="30">
        <v>43661</v>
      </c>
      <c r="H10" s="2">
        <f t="shared" si="0"/>
        <v>4</v>
      </c>
      <c r="I10" s="2"/>
      <c r="J10" s="19" t="s">
        <v>253</v>
      </c>
      <c r="K10" s="2" t="str">
        <f t="shared" si="1"/>
        <v>x7</v>
      </c>
      <c r="L10" s="2" t="str">
        <f t="shared" si="2"/>
        <v>Investment</v>
      </c>
      <c r="M10" s="2" t="s">
        <v>358</v>
      </c>
      <c r="N10" s="2" t="s">
        <v>359</v>
      </c>
      <c r="O10" s="2"/>
      <c r="P10" s="2"/>
      <c r="Q10" s="2"/>
      <c r="R10" s="2"/>
      <c r="S10" s="15">
        <f t="shared" si="3"/>
        <v>41827</v>
      </c>
      <c r="T10" s="15" t="str">
        <f t="shared" si="4"/>
        <v/>
      </c>
      <c r="U10" s="15" t="str">
        <f t="shared" si="5"/>
        <v/>
      </c>
      <c r="V10" s="2"/>
      <c r="W10" s="2"/>
      <c r="X10" s="2"/>
      <c r="Y10" s="2"/>
      <c r="Z10" s="2"/>
      <c r="AA10" s="2"/>
    </row>
    <row r="11" spans="1:27">
      <c r="A11" s="2" t="s">
        <v>613</v>
      </c>
      <c r="B11" s="2" t="s">
        <v>75</v>
      </c>
      <c r="C11" s="2"/>
      <c r="D11" s="2" t="s">
        <v>2286</v>
      </c>
      <c r="E11" s="15">
        <v>41827</v>
      </c>
      <c r="F11" s="15" t="s">
        <v>6116</v>
      </c>
      <c r="G11" s="2"/>
      <c r="H11" s="2">
        <f t="shared" si="0"/>
        <v>1</v>
      </c>
      <c r="I11" s="2"/>
      <c r="J11" s="21" t="s">
        <v>590</v>
      </c>
      <c r="K11" s="2" t="str">
        <f t="shared" si="1"/>
        <v>x32</v>
      </c>
      <c r="L11" s="2" t="str">
        <f t="shared" si="2"/>
        <v>Participations</v>
      </c>
      <c r="M11" s="2" t="s">
        <v>358</v>
      </c>
      <c r="N11" s="2" t="s">
        <v>359</v>
      </c>
      <c r="O11" s="2"/>
      <c r="P11" s="2"/>
      <c r="Q11" s="2"/>
      <c r="R11" s="2"/>
      <c r="S11" s="15">
        <f t="shared" si="3"/>
        <v>41827</v>
      </c>
      <c r="T11" s="15" t="str">
        <f t="shared" si="4"/>
        <v/>
      </c>
      <c r="U11" s="15" t="str">
        <f t="shared" si="5"/>
        <v/>
      </c>
      <c r="V11" s="2"/>
      <c r="W11" s="2"/>
      <c r="X11" s="2"/>
      <c r="Y11" s="2"/>
      <c r="Z11" s="2"/>
      <c r="AA11" s="2"/>
    </row>
    <row r="12" spans="1:27">
      <c r="A12" s="2" t="s">
        <v>609</v>
      </c>
      <c r="B12" s="2" t="s">
        <v>76</v>
      </c>
      <c r="C12" s="2"/>
      <c r="D12" s="2" t="s">
        <v>2286</v>
      </c>
      <c r="E12" s="15">
        <v>41827</v>
      </c>
      <c r="F12" s="15" t="s">
        <v>6116</v>
      </c>
      <c r="G12" s="2"/>
      <c r="H12" s="2">
        <f t="shared" si="0"/>
        <v>4</v>
      </c>
      <c r="I12" s="2"/>
      <c r="J12" s="22" t="s">
        <v>10015</v>
      </c>
      <c r="K12" s="2" t="str">
        <f t="shared" si="1"/>
        <v>x43</v>
      </c>
      <c r="L12" s="2" t="str">
        <f t="shared" si="2"/>
        <v>Strategic participation [not deducted from own funds]</v>
      </c>
      <c r="M12" s="2" t="s">
        <v>358</v>
      </c>
      <c r="N12" s="2" t="s">
        <v>359</v>
      </c>
      <c r="O12" s="2"/>
      <c r="P12" s="2"/>
      <c r="Q12" s="2"/>
      <c r="R12" s="2"/>
      <c r="S12" s="15">
        <f t="shared" si="3"/>
        <v>41827</v>
      </c>
      <c r="T12" s="15" t="str">
        <f t="shared" si="4"/>
        <v/>
      </c>
      <c r="U12" s="15" t="str">
        <f t="shared" si="5"/>
        <v/>
      </c>
      <c r="V12" s="2"/>
      <c r="W12" s="2"/>
      <c r="X12" s="2"/>
      <c r="Y12" s="2"/>
      <c r="Z12" s="2"/>
      <c r="AA12" s="2"/>
    </row>
    <row r="13" spans="1:27">
      <c r="A13" s="2" t="s">
        <v>616</v>
      </c>
      <c r="B13" s="2" t="s">
        <v>77</v>
      </c>
      <c r="C13" s="2"/>
      <c r="D13" s="2" t="s">
        <v>2286</v>
      </c>
      <c r="E13" s="15">
        <v>41827</v>
      </c>
      <c r="F13" s="15" t="s">
        <v>6116</v>
      </c>
      <c r="G13" s="2"/>
      <c r="H13" s="2">
        <f t="shared" si="0"/>
        <v>3</v>
      </c>
      <c r="I13" s="2"/>
      <c r="J13" s="100" t="s">
        <v>591</v>
      </c>
      <c r="K13" s="2" t="str">
        <f t="shared" si="1"/>
        <v>x36</v>
      </c>
      <c r="L13" s="2" t="str">
        <f t="shared" si="2"/>
        <v>Participations which individually exceed 10% of items included in [a], [b], [d] and [f] of Article 58[1] [excluding consolidated strategic participations]</v>
      </c>
      <c r="M13" s="2"/>
      <c r="N13" s="2" t="s">
        <v>359</v>
      </c>
      <c r="O13" s="2"/>
      <c r="P13" s="2"/>
      <c r="Q13" s="2"/>
      <c r="R13" s="2"/>
      <c r="S13" s="15">
        <f t="shared" si="3"/>
        <v>41827</v>
      </c>
      <c r="T13" s="15">
        <f t="shared" si="4"/>
        <v>41639</v>
      </c>
      <c r="U13" s="15" t="str">
        <f t="shared" si="5"/>
        <v/>
      </c>
      <c r="V13" s="2"/>
      <c r="W13" s="2"/>
      <c r="X13" s="2"/>
      <c r="Y13" s="2"/>
      <c r="Z13" s="2"/>
      <c r="AA13" s="2"/>
    </row>
    <row r="14" spans="1:27">
      <c r="A14" s="2" t="s">
        <v>615</v>
      </c>
      <c r="B14" s="2" t="s">
        <v>78</v>
      </c>
      <c r="C14" s="2"/>
      <c r="D14" s="2" t="s">
        <v>2286</v>
      </c>
      <c r="E14" s="15">
        <v>41827</v>
      </c>
      <c r="F14" s="15" t="s">
        <v>6116</v>
      </c>
      <c r="G14" s="2"/>
      <c r="H14" s="2">
        <f t="shared" si="0"/>
        <v>3</v>
      </c>
      <c r="I14" s="2"/>
      <c r="J14" s="100" t="s">
        <v>592</v>
      </c>
      <c r="K14" s="2" t="str">
        <f t="shared" si="1"/>
        <v>x37</v>
      </c>
      <c r="L14" s="2" t="str">
        <f t="shared" si="2"/>
        <v>Participations which when aggregated exceed 10% of items included in [a], [b], [d] and [f] of Article 58[1] [excluding consolidated strategic participations]</v>
      </c>
      <c r="M14" s="2"/>
      <c r="N14" s="2" t="s">
        <v>359</v>
      </c>
      <c r="O14" s="2"/>
      <c r="P14" s="2"/>
      <c r="Q14" s="2"/>
      <c r="R14" s="2"/>
      <c r="S14" s="15">
        <f t="shared" si="3"/>
        <v>41827</v>
      </c>
      <c r="T14" s="15">
        <f t="shared" si="4"/>
        <v>41639</v>
      </c>
      <c r="U14" s="15" t="str">
        <f t="shared" si="5"/>
        <v/>
      </c>
      <c r="V14" s="2"/>
      <c r="W14" s="2"/>
      <c r="X14" s="2"/>
      <c r="Y14" s="2"/>
      <c r="Z14" s="2"/>
      <c r="AA14" s="2"/>
    </row>
    <row r="15" spans="1:27">
      <c r="A15" s="2" t="s">
        <v>610</v>
      </c>
      <c r="B15" s="2" t="s">
        <v>79</v>
      </c>
      <c r="C15" s="2"/>
      <c r="D15" s="2" t="s">
        <v>2286</v>
      </c>
      <c r="E15" s="15">
        <v>41827</v>
      </c>
      <c r="F15" s="15" t="s">
        <v>6116</v>
      </c>
      <c r="G15" s="2"/>
      <c r="H15" s="2">
        <f t="shared" si="0"/>
        <v>4</v>
      </c>
      <c r="I15" s="2"/>
      <c r="J15" s="100" t="s">
        <v>593</v>
      </c>
      <c r="K15" s="2" t="str">
        <f t="shared" si="1"/>
        <v>x35</v>
      </c>
      <c r="L15" s="2" t="str">
        <f t="shared" si="2"/>
        <v>Participations which are considered strategic as defined in Article 152 ER4 of the [Delegated Acts] and which are included in the calculation of the group solvency on the basis of method 1</v>
      </c>
      <c r="M15" s="2"/>
      <c r="N15" s="2" t="s">
        <v>359</v>
      </c>
      <c r="O15" s="2"/>
      <c r="P15" s="2"/>
      <c r="Q15" s="2"/>
      <c r="R15" s="2"/>
      <c r="S15" s="15">
        <f t="shared" si="3"/>
        <v>41827</v>
      </c>
      <c r="T15" s="15">
        <f t="shared" si="4"/>
        <v>41639</v>
      </c>
      <c r="U15" s="15" t="str">
        <f t="shared" si="5"/>
        <v/>
      </c>
      <c r="V15" s="2"/>
      <c r="W15" s="2"/>
      <c r="X15" s="2"/>
      <c r="Y15" s="2"/>
      <c r="Z15" s="2"/>
      <c r="AA15" s="2"/>
    </row>
    <row r="16" spans="1:27">
      <c r="A16" s="2" t="s">
        <v>10016</v>
      </c>
      <c r="B16" s="2" t="s">
        <v>80</v>
      </c>
      <c r="C16" s="2"/>
      <c r="D16" s="2" t="s">
        <v>2286</v>
      </c>
      <c r="E16" s="15">
        <v>41827</v>
      </c>
      <c r="F16" s="15" t="s">
        <v>6116</v>
      </c>
      <c r="G16" s="2"/>
      <c r="H16" s="2">
        <f t="shared" si="0"/>
        <v>3</v>
      </c>
      <c r="I16" s="2"/>
      <c r="J16" s="22" t="s">
        <v>10016</v>
      </c>
      <c r="K16" s="2" t="str">
        <f t="shared" si="1"/>
        <v>x14</v>
      </c>
      <c r="L16" s="2" t="str">
        <f t="shared" si="2"/>
        <v>Non-strategic participation [not deducted from own funds]</v>
      </c>
      <c r="M16" s="2"/>
      <c r="N16" s="2" t="s">
        <v>359</v>
      </c>
      <c r="O16" s="2"/>
      <c r="P16" s="2"/>
      <c r="Q16" s="2"/>
      <c r="R16" s="2"/>
      <c r="S16" s="15">
        <f t="shared" si="3"/>
        <v>41827</v>
      </c>
      <c r="T16" s="15" t="str">
        <f t="shared" si="4"/>
        <v/>
      </c>
      <c r="U16" s="15" t="str">
        <f t="shared" si="5"/>
        <v/>
      </c>
      <c r="V16" s="2"/>
      <c r="W16" s="2"/>
      <c r="X16" s="2"/>
      <c r="Y16" s="2"/>
      <c r="Z16" s="2"/>
      <c r="AA16" s="2"/>
    </row>
    <row r="17" spans="1:27">
      <c r="A17" s="2" t="s">
        <v>612</v>
      </c>
      <c r="B17" s="2" t="s">
        <v>81</v>
      </c>
      <c r="C17" s="2"/>
      <c r="D17" s="2" t="s">
        <v>2286</v>
      </c>
      <c r="E17" s="15">
        <v>41827</v>
      </c>
      <c r="F17" s="15" t="s">
        <v>6116</v>
      </c>
      <c r="G17" s="2"/>
      <c r="H17" s="2">
        <f t="shared" si="0"/>
        <v>1</v>
      </c>
      <c r="I17" s="2"/>
      <c r="J17" s="21" t="s">
        <v>594</v>
      </c>
      <c r="K17" s="2" t="str">
        <f t="shared" si="1"/>
        <v>x8</v>
      </c>
      <c r="L17" s="2" t="str">
        <f t="shared" si="2"/>
        <v>Investments other than participations</v>
      </c>
      <c r="M17" s="2"/>
      <c r="N17" s="2" t="s">
        <v>359</v>
      </c>
      <c r="O17" s="2"/>
      <c r="P17" s="2"/>
      <c r="Q17" s="2"/>
      <c r="R17" s="2"/>
      <c r="S17" s="15">
        <f t="shared" si="3"/>
        <v>41827</v>
      </c>
      <c r="T17" s="15" t="str">
        <f t="shared" si="4"/>
        <v/>
      </c>
      <c r="U17" s="15">
        <f t="shared" si="5"/>
        <v>43661</v>
      </c>
      <c r="V17" s="2"/>
      <c r="W17" s="2"/>
      <c r="X17" s="2"/>
      <c r="Y17" s="2"/>
      <c r="Z17" s="2"/>
      <c r="AA17" s="2"/>
    </row>
    <row r="18" spans="1:27">
      <c r="A18" s="2" t="s">
        <v>9993</v>
      </c>
      <c r="B18" s="2" t="s">
        <v>82</v>
      </c>
      <c r="C18" s="2"/>
      <c r="D18" s="2" t="s">
        <v>2286</v>
      </c>
      <c r="E18" s="15">
        <v>41827</v>
      </c>
      <c r="F18" s="15" t="s">
        <v>6116</v>
      </c>
      <c r="G18" s="2"/>
      <c r="H18" s="2">
        <f t="shared" si="0"/>
        <v>10</v>
      </c>
      <c r="I18" s="2"/>
      <c r="J18" s="19" t="s">
        <v>595</v>
      </c>
      <c r="K18" s="2" t="str">
        <f t="shared" si="1"/>
        <v>x20</v>
      </c>
      <c r="L18" s="2" t="str">
        <f t="shared" si="2"/>
        <v>Other than investment</v>
      </c>
      <c r="M18" s="2" t="s">
        <v>358</v>
      </c>
      <c r="N18" s="2" t="s">
        <v>359</v>
      </c>
      <c r="O18" s="2"/>
      <c r="P18" s="2"/>
      <c r="Q18" s="2"/>
      <c r="R18" s="2"/>
      <c r="S18" s="15">
        <f t="shared" si="3"/>
        <v>41827</v>
      </c>
      <c r="T18" s="15" t="str">
        <f t="shared" si="4"/>
        <v/>
      </c>
      <c r="U18" s="15" t="str">
        <f t="shared" si="5"/>
        <v/>
      </c>
      <c r="V18" s="2"/>
      <c r="W18" s="2"/>
      <c r="X18" s="2"/>
      <c r="Y18" s="2"/>
      <c r="Z18" s="2"/>
      <c r="AA18" s="2"/>
    </row>
    <row r="19" spans="1:27">
      <c r="A19" s="2" t="s">
        <v>3980</v>
      </c>
      <c r="B19" s="2" t="s">
        <v>83</v>
      </c>
      <c r="C19" s="2"/>
      <c r="D19" s="2" t="s">
        <v>2286</v>
      </c>
      <c r="E19" s="15">
        <v>41827</v>
      </c>
      <c r="F19" s="15" t="s">
        <v>6116</v>
      </c>
      <c r="G19" s="2"/>
      <c r="H19" s="2">
        <f t="shared" si="0"/>
        <v>2</v>
      </c>
      <c r="I19" s="2"/>
      <c r="J19" s="21" t="s">
        <v>596</v>
      </c>
      <c r="K19" s="2" t="str">
        <f t="shared" si="1"/>
        <v>x27</v>
      </c>
      <c r="L19" s="2" t="str">
        <f t="shared" si="2"/>
        <v>Own use, cash and cash equivalents</v>
      </c>
      <c r="M19" s="2" t="s">
        <v>358</v>
      </c>
      <c r="N19" s="2" t="s">
        <v>359</v>
      </c>
      <c r="O19" s="2"/>
      <c r="P19" s="2"/>
      <c r="Q19" s="2"/>
      <c r="R19" s="2"/>
      <c r="S19" s="15">
        <f t="shared" si="3"/>
        <v>41827</v>
      </c>
      <c r="T19" s="15">
        <f t="shared" si="4"/>
        <v>41639</v>
      </c>
      <c r="U19" s="15" t="str">
        <f t="shared" si="5"/>
        <v/>
      </c>
      <c r="V19" s="2"/>
      <c r="W19" s="2"/>
      <c r="X19" s="2"/>
      <c r="Y19" s="2"/>
      <c r="Z19" s="2"/>
      <c r="AA19" s="2"/>
    </row>
    <row r="20" spans="1:27">
      <c r="A20" s="2" t="s">
        <v>589</v>
      </c>
      <c r="B20" s="2" t="s">
        <v>84</v>
      </c>
      <c r="C20" s="2"/>
      <c r="D20" s="2" t="s">
        <v>2286</v>
      </c>
      <c r="E20" s="15">
        <v>41827</v>
      </c>
      <c r="F20" s="15">
        <v>41639</v>
      </c>
      <c r="G20" s="2"/>
      <c r="H20" s="2">
        <f t="shared" si="0"/>
        <v>1</v>
      </c>
      <c r="I20" s="2"/>
      <c r="J20" s="22" t="s">
        <v>597</v>
      </c>
      <c r="K20" s="2" t="str">
        <f t="shared" si="1"/>
        <v>x1</v>
      </c>
      <c r="L20" s="2" t="str">
        <f t="shared" si="2"/>
        <v>Cash and cash equivalents</v>
      </c>
      <c r="M20" s="2"/>
      <c r="N20" s="2" t="s">
        <v>359</v>
      </c>
      <c r="O20" s="2"/>
      <c r="P20" s="2"/>
      <c r="Q20" s="2"/>
      <c r="R20" s="2"/>
      <c r="S20" s="15">
        <f t="shared" si="3"/>
        <v>41827</v>
      </c>
      <c r="T20" s="15" t="str">
        <f t="shared" si="4"/>
        <v/>
      </c>
      <c r="U20" s="15" t="str">
        <f t="shared" si="5"/>
        <v/>
      </c>
      <c r="V20" s="2"/>
      <c r="W20" s="2"/>
      <c r="X20" s="2"/>
      <c r="Y20" s="2"/>
      <c r="Z20" s="2"/>
      <c r="AA20" s="2"/>
    </row>
    <row r="21" spans="1:27">
      <c r="A21" s="2" t="s">
        <v>605</v>
      </c>
      <c r="B21" s="2" t="s">
        <v>85</v>
      </c>
      <c r="C21" s="2"/>
      <c r="D21" s="2" t="s">
        <v>2286</v>
      </c>
      <c r="E21" s="15">
        <v>41827</v>
      </c>
      <c r="F21" s="15" t="s">
        <v>6116</v>
      </c>
      <c r="G21" s="2"/>
      <c r="H21" s="2">
        <f t="shared" si="0"/>
        <v>1</v>
      </c>
      <c r="I21" s="2"/>
      <c r="J21" s="22" t="s">
        <v>598</v>
      </c>
      <c r="K21" s="2" t="str">
        <f t="shared" si="1"/>
        <v>x26</v>
      </c>
      <c r="L21" s="2" t="str">
        <f t="shared" si="2"/>
        <v>Own use</v>
      </c>
      <c r="M21" s="2"/>
      <c r="N21" s="2" t="s">
        <v>359</v>
      </c>
      <c r="O21" s="2"/>
      <c r="P21" s="2"/>
      <c r="Q21" s="2"/>
      <c r="R21" s="2"/>
      <c r="S21" s="15">
        <f t="shared" si="3"/>
        <v>41827</v>
      </c>
      <c r="T21" s="15" t="str">
        <f t="shared" si="4"/>
        <v/>
      </c>
      <c r="U21" s="15" t="str">
        <f t="shared" si="5"/>
        <v/>
      </c>
      <c r="V21" s="2"/>
      <c r="W21" s="2"/>
      <c r="X21" s="2"/>
      <c r="Y21" s="2"/>
      <c r="Z21" s="2"/>
      <c r="AA21" s="2"/>
    </row>
    <row r="22" spans="1:27">
      <c r="A22" s="2" t="s">
        <v>595</v>
      </c>
      <c r="B22" s="2" t="s">
        <v>86</v>
      </c>
      <c r="C22" s="2"/>
      <c r="D22" s="2" t="s">
        <v>2286</v>
      </c>
      <c r="E22" s="15">
        <v>41827</v>
      </c>
      <c r="F22" s="15" t="s">
        <v>6116</v>
      </c>
      <c r="G22" s="2"/>
      <c r="H22" s="2">
        <f t="shared" si="0"/>
        <v>3</v>
      </c>
      <c r="I22" s="2"/>
      <c r="J22" s="21" t="s">
        <v>599</v>
      </c>
      <c r="K22" s="2" t="str">
        <f t="shared" si="1"/>
        <v>x21</v>
      </c>
      <c r="L22" s="2" t="str">
        <f t="shared" si="2"/>
        <v>Other than investment, cash and cash equivalents and own use</v>
      </c>
      <c r="M22" s="2" t="s">
        <v>358</v>
      </c>
      <c r="N22" s="2" t="s">
        <v>359</v>
      </c>
      <c r="O22" s="2"/>
      <c r="P22" s="2"/>
      <c r="Q22" s="2"/>
      <c r="R22" s="2"/>
      <c r="S22" s="15">
        <f t="shared" si="3"/>
        <v>41827</v>
      </c>
      <c r="T22" s="15" t="str">
        <f t="shared" si="4"/>
        <v/>
      </c>
      <c r="U22" s="15" t="str">
        <f t="shared" si="5"/>
        <v/>
      </c>
      <c r="V22" s="2"/>
      <c r="W22" s="2"/>
      <c r="X22" s="2"/>
      <c r="Y22" s="2"/>
      <c r="Z22" s="2"/>
      <c r="AA22" s="2"/>
    </row>
    <row r="23" spans="1:27">
      <c r="A23" s="2" t="s">
        <v>599</v>
      </c>
      <c r="B23" s="2" t="s">
        <v>87</v>
      </c>
      <c r="C23" s="2"/>
      <c r="D23" s="2" t="s">
        <v>2286</v>
      </c>
      <c r="E23" s="15">
        <v>41827</v>
      </c>
      <c r="F23" s="15" t="s">
        <v>6116</v>
      </c>
      <c r="G23" s="2"/>
      <c r="H23" s="2">
        <f t="shared" si="0"/>
        <v>3</v>
      </c>
      <c r="I23" s="2"/>
      <c r="J23" s="22" t="s">
        <v>10651</v>
      </c>
      <c r="K23" s="2" t="str">
        <f t="shared" si="1"/>
        <v>x25</v>
      </c>
      <c r="L23" s="2" t="str">
        <f t="shared" si="2"/>
        <v>Own instruments held directly</v>
      </c>
      <c r="M23" s="2"/>
      <c r="N23" s="2" t="s">
        <v>359</v>
      </c>
      <c r="O23" s="2"/>
      <c r="P23" s="2"/>
      <c r="Q23" s="2"/>
      <c r="R23" s="2"/>
      <c r="S23" s="15">
        <f t="shared" si="3"/>
        <v>41827</v>
      </c>
      <c r="T23" s="15" t="str">
        <f t="shared" si="4"/>
        <v/>
      </c>
      <c r="U23" s="15">
        <f t="shared" si="5"/>
        <v>42277</v>
      </c>
      <c r="V23" s="2"/>
      <c r="W23" s="2"/>
      <c r="X23" s="2"/>
      <c r="Y23" s="2"/>
      <c r="Z23" s="2"/>
      <c r="AA23" s="2"/>
    </row>
    <row r="24" spans="1:27">
      <c r="A24" s="2" t="s">
        <v>10652</v>
      </c>
      <c r="B24" s="2" t="s">
        <v>88</v>
      </c>
      <c r="C24" s="2"/>
      <c r="D24" s="2" t="s">
        <v>2286</v>
      </c>
      <c r="E24" s="15">
        <v>41827</v>
      </c>
      <c r="F24" s="15" t="s">
        <v>6116</v>
      </c>
      <c r="G24" s="15">
        <v>42277</v>
      </c>
      <c r="H24" s="2">
        <f t="shared" si="0"/>
        <v>4</v>
      </c>
      <c r="I24" s="2"/>
      <c r="J24" s="22" t="s">
        <v>10652</v>
      </c>
      <c r="K24" s="2" t="str">
        <f t="shared" si="1"/>
        <v>x22</v>
      </c>
      <c r="L24" s="2" t="str">
        <f t="shared" si="2"/>
        <v>Other than investment, own use, own instruments held directly and cash and cash equivalents</v>
      </c>
      <c r="M24" s="2"/>
      <c r="N24" s="2" t="s">
        <v>359</v>
      </c>
      <c r="O24" s="2"/>
      <c r="P24" s="2"/>
      <c r="Q24" s="2"/>
      <c r="R24" s="2"/>
      <c r="S24" s="15">
        <f t="shared" si="3"/>
        <v>41827</v>
      </c>
      <c r="T24" s="15" t="str">
        <f t="shared" si="4"/>
        <v/>
      </c>
      <c r="U24" s="15">
        <f t="shared" si="5"/>
        <v>42277</v>
      </c>
      <c r="V24" s="2"/>
      <c r="W24" s="2"/>
      <c r="X24" s="2"/>
      <c r="Y24" s="2"/>
      <c r="Z24" s="2"/>
      <c r="AA24" s="2"/>
    </row>
    <row r="25" spans="1:27">
      <c r="A25" s="2" t="s">
        <v>10653</v>
      </c>
      <c r="B25" s="2" t="s">
        <v>89</v>
      </c>
      <c r="C25" s="2"/>
      <c r="D25" s="2" t="s">
        <v>2286</v>
      </c>
      <c r="E25" s="15">
        <v>41827</v>
      </c>
      <c r="F25" s="15" t="s">
        <v>6116</v>
      </c>
      <c r="G25" s="15">
        <v>42277</v>
      </c>
      <c r="H25" s="2">
        <f t="shared" si="0"/>
        <v>1</v>
      </c>
      <c r="I25" s="2"/>
      <c r="J25" s="20" t="s">
        <v>622</v>
      </c>
      <c r="K25" s="2"/>
      <c r="L25" s="2"/>
      <c r="M25" s="2"/>
      <c r="N25" s="2"/>
      <c r="O25" s="2" t="s">
        <v>2286</v>
      </c>
      <c r="P25" s="2"/>
      <c r="Q25" s="2" t="s">
        <v>620</v>
      </c>
      <c r="R25" s="2"/>
      <c r="S25" s="15">
        <v>41827</v>
      </c>
      <c r="T25" s="15"/>
      <c r="U25" s="15"/>
      <c r="V25" s="2"/>
      <c r="W25" s="2"/>
      <c r="X25" s="2"/>
      <c r="Y25" s="2"/>
      <c r="Z25" s="2"/>
      <c r="AA25" s="2"/>
    </row>
    <row r="26" spans="1:27">
      <c r="A26" s="2" t="s">
        <v>608</v>
      </c>
      <c r="B26" s="2" t="s">
        <v>90</v>
      </c>
      <c r="C26" s="2"/>
      <c r="D26" s="2" t="s">
        <v>2286</v>
      </c>
      <c r="E26" s="15">
        <v>41827</v>
      </c>
      <c r="F26" s="15" t="s">
        <v>6116</v>
      </c>
      <c r="G26" s="2"/>
      <c r="H26" s="2">
        <f t="shared" si="0"/>
        <v>1</v>
      </c>
      <c r="I26" s="2"/>
      <c r="J26" s="17" t="s">
        <v>130</v>
      </c>
      <c r="K26" s="2" t="str">
        <f t="shared" si="1"/>
        <v>x0</v>
      </c>
      <c r="L26" s="2" t="str">
        <f t="shared" si="2"/>
        <v>Total/NA</v>
      </c>
      <c r="M26" s="2" t="s">
        <v>358</v>
      </c>
      <c r="N26" s="2"/>
      <c r="O26" s="2"/>
      <c r="P26" s="2"/>
      <c r="Q26" s="2"/>
      <c r="R26" s="2"/>
      <c r="S26" s="15">
        <f t="shared" ref="S26:S31" si="6">VLOOKUP(J26,A:G,5,FALSE)</f>
        <v>41827</v>
      </c>
      <c r="T26" s="15" t="str">
        <f t="shared" ref="T26:T31" si="7">IF(VLOOKUP(J26,A:G,6,FALSE)=0,"",VLOOKUP(J26,A:G,6,FALSE))</f>
        <v/>
      </c>
      <c r="U26" s="15" t="str">
        <f t="shared" ref="U26:U31" si="8">IF(VLOOKUP(J26,A:G,7,FALSE)=0,"",VLOOKUP(J26,A:G,7,FALSE))</f>
        <v/>
      </c>
      <c r="V26" s="2"/>
      <c r="W26" s="2"/>
      <c r="X26" s="2"/>
      <c r="Y26" s="2"/>
      <c r="Z26" s="2"/>
      <c r="AA26" s="2"/>
    </row>
    <row r="27" spans="1:27">
      <c r="A27" s="2" t="s">
        <v>10651</v>
      </c>
      <c r="B27" s="2" t="s">
        <v>91</v>
      </c>
      <c r="C27" s="2"/>
      <c r="D27" s="2" t="s">
        <v>2286</v>
      </c>
      <c r="E27" s="15">
        <v>41827</v>
      </c>
      <c r="F27" s="15" t="s">
        <v>6116</v>
      </c>
      <c r="G27" s="15">
        <v>42277</v>
      </c>
      <c r="H27" s="2">
        <f t="shared" si="0"/>
        <v>5</v>
      </c>
      <c r="I27" s="2"/>
      <c r="J27" s="19" t="s">
        <v>9993</v>
      </c>
      <c r="K27" s="2" t="str">
        <f t="shared" si="1"/>
        <v>x16</v>
      </c>
      <c r="L27" s="2" t="str">
        <f t="shared" si="2"/>
        <v>Not a participation</v>
      </c>
      <c r="M27" s="2"/>
      <c r="N27" s="2" t="s">
        <v>359</v>
      </c>
      <c r="O27" s="2"/>
      <c r="P27" s="2"/>
      <c r="Q27" s="2"/>
      <c r="R27" s="2"/>
      <c r="S27" s="15">
        <f t="shared" si="6"/>
        <v>41827</v>
      </c>
      <c r="T27" s="15" t="str">
        <f t="shared" si="7"/>
        <v/>
      </c>
      <c r="U27" s="15" t="str">
        <f t="shared" si="8"/>
        <v/>
      </c>
      <c r="V27" s="2"/>
      <c r="W27" s="2"/>
      <c r="X27" s="2"/>
      <c r="Y27" s="2"/>
      <c r="Z27" s="2"/>
      <c r="AA27" s="2"/>
    </row>
    <row r="28" spans="1:27">
      <c r="A28" s="2" t="s">
        <v>598</v>
      </c>
      <c r="B28" s="2" t="s">
        <v>92</v>
      </c>
      <c r="C28" s="2"/>
      <c r="D28" s="2" t="s">
        <v>2286</v>
      </c>
      <c r="E28" s="15">
        <v>41827</v>
      </c>
      <c r="F28" s="15" t="s">
        <v>6116</v>
      </c>
      <c r="G28" s="2"/>
      <c r="H28" s="2">
        <f t="shared" si="0"/>
        <v>4</v>
      </c>
      <c r="I28" s="2"/>
      <c r="J28" s="19" t="s">
        <v>600</v>
      </c>
      <c r="K28" s="2" t="str">
        <f t="shared" si="1"/>
        <v>x28</v>
      </c>
      <c r="L28" s="2" t="str">
        <f t="shared" si="2"/>
        <v>Participation but not consolidated at group level and not strategic [YNGNS]</v>
      </c>
      <c r="M28" s="2"/>
      <c r="N28" s="2" t="s">
        <v>359</v>
      </c>
      <c r="O28" s="2"/>
      <c r="P28" s="2"/>
      <c r="Q28" s="2"/>
      <c r="R28" s="2"/>
      <c r="S28" s="15">
        <f t="shared" si="6"/>
        <v>41827</v>
      </c>
      <c r="T28" s="15" t="str">
        <f t="shared" si="7"/>
        <v/>
      </c>
      <c r="U28" s="15" t="str">
        <f t="shared" si="8"/>
        <v/>
      </c>
      <c r="V28" s="2"/>
      <c r="W28" s="2"/>
      <c r="X28" s="2"/>
      <c r="Y28" s="2"/>
      <c r="Z28" s="2"/>
      <c r="AA28" s="2"/>
    </row>
    <row r="29" spans="1:27">
      <c r="A29" s="2" t="s">
        <v>596</v>
      </c>
      <c r="B29" s="2" t="s">
        <v>93</v>
      </c>
      <c r="C29" s="2"/>
      <c r="D29" s="2" t="s">
        <v>2286</v>
      </c>
      <c r="E29" s="15">
        <v>41827</v>
      </c>
      <c r="F29" s="15">
        <v>41639</v>
      </c>
      <c r="G29" s="2"/>
      <c r="H29" s="2">
        <f t="shared" si="0"/>
        <v>2</v>
      </c>
      <c r="I29" s="2"/>
      <c r="J29" s="19" t="s">
        <v>601</v>
      </c>
      <c r="K29" s="2" t="str">
        <f t="shared" si="1"/>
        <v>x31</v>
      </c>
      <c r="L29" s="2" t="str">
        <f t="shared" si="2"/>
        <v>Participation not consolidated at group level but strategic [YNGS]</v>
      </c>
      <c r="M29" s="2"/>
      <c r="N29" s="2" t="s">
        <v>359</v>
      </c>
      <c r="O29" s="2"/>
      <c r="P29" s="2"/>
      <c r="Q29" s="2"/>
      <c r="R29" s="2"/>
      <c r="S29" s="15">
        <f t="shared" si="6"/>
        <v>41827</v>
      </c>
      <c r="T29" s="15" t="str">
        <f t="shared" si="7"/>
        <v/>
      </c>
      <c r="U29" s="15" t="str">
        <f t="shared" si="8"/>
        <v/>
      </c>
      <c r="V29" s="2"/>
      <c r="W29" s="2"/>
      <c r="X29" s="2"/>
      <c r="Y29" s="2"/>
      <c r="Z29" s="2"/>
      <c r="AA29" s="2"/>
    </row>
    <row r="30" spans="1:27">
      <c r="A30" s="2" t="s">
        <v>600</v>
      </c>
      <c r="B30" s="2" t="s">
        <v>94</v>
      </c>
      <c r="C30" s="2"/>
      <c r="D30" s="2" t="s">
        <v>2286</v>
      </c>
      <c r="E30" s="15">
        <v>41827</v>
      </c>
      <c r="F30" s="15" t="s">
        <v>6116</v>
      </c>
      <c r="G30" s="2"/>
      <c r="H30" s="2">
        <f t="shared" si="0"/>
        <v>2</v>
      </c>
      <c r="I30" s="2"/>
      <c r="J30" s="19" t="s">
        <v>602</v>
      </c>
      <c r="K30" s="2" t="str">
        <f t="shared" si="1"/>
        <v>x29</v>
      </c>
      <c r="L30" s="2" t="str">
        <f t="shared" si="2"/>
        <v>Participation consolidated at group level and not strategic [YGNS]</v>
      </c>
      <c r="M30" s="2"/>
      <c r="N30" s="2" t="s">
        <v>359</v>
      </c>
      <c r="O30" s="2"/>
      <c r="P30" s="2"/>
      <c r="Q30" s="2"/>
      <c r="R30" s="2"/>
      <c r="S30" s="15">
        <f t="shared" si="6"/>
        <v>41827</v>
      </c>
      <c r="T30" s="15" t="str">
        <f t="shared" si="7"/>
        <v/>
      </c>
      <c r="U30" s="15" t="str">
        <f t="shared" si="8"/>
        <v/>
      </c>
      <c r="V30" s="2"/>
      <c r="W30" s="2"/>
      <c r="X30" s="2"/>
      <c r="Y30" s="2"/>
      <c r="Z30" s="2"/>
      <c r="AA30" s="2"/>
    </row>
    <row r="31" spans="1:27">
      <c r="A31" s="2" t="s">
        <v>602</v>
      </c>
      <c r="B31" s="2" t="s">
        <v>95</v>
      </c>
      <c r="C31" s="2"/>
      <c r="D31" s="2" t="s">
        <v>2286</v>
      </c>
      <c r="E31" s="15">
        <v>41827</v>
      </c>
      <c r="F31" s="15" t="s">
        <v>6116</v>
      </c>
      <c r="G31" s="2"/>
      <c r="H31" s="2">
        <f t="shared" si="0"/>
        <v>2</v>
      </c>
      <c r="I31" s="2"/>
      <c r="J31" s="19" t="s">
        <v>603</v>
      </c>
      <c r="K31" s="2" t="str">
        <f t="shared" si="1"/>
        <v>x30</v>
      </c>
      <c r="L31" s="2" t="str">
        <f t="shared" si="2"/>
        <v>Participation consolidated at group level and strategic [YGS]</v>
      </c>
      <c r="M31" s="2"/>
      <c r="N31" s="2" t="s">
        <v>359</v>
      </c>
      <c r="O31" s="2"/>
      <c r="P31" s="2"/>
      <c r="Q31" s="2"/>
      <c r="R31" s="2"/>
      <c r="S31" s="15">
        <f t="shared" si="6"/>
        <v>41827</v>
      </c>
      <c r="T31" s="15" t="str">
        <f t="shared" si="7"/>
        <v/>
      </c>
      <c r="U31" s="15" t="str">
        <f t="shared" si="8"/>
        <v/>
      </c>
      <c r="V31" s="2"/>
      <c r="W31" s="2"/>
      <c r="X31" s="2"/>
      <c r="Y31" s="2"/>
      <c r="Z31" s="2"/>
      <c r="AA31" s="2"/>
    </row>
    <row r="32" spans="1:27">
      <c r="A32" s="2" t="s">
        <v>603</v>
      </c>
      <c r="B32" s="2" t="s">
        <v>96</v>
      </c>
      <c r="C32" s="2"/>
      <c r="D32" s="2" t="s">
        <v>2286</v>
      </c>
      <c r="E32" s="15">
        <v>41827</v>
      </c>
      <c r="F32" s="15" t="s">
        <v>6116</v>
      </c>
      <c r="G32" s="2"/>
      <c r="H32" s="2">
        <f t="shared" si="0"/>
        <v>2</v>
      </c>
      <c r="I32" s="2"/>
      <c r="J32" s="20" t="s">
        <v>623</v>
      </c>
      <c r="K32" s="2"/>
      <c r="L32" s="2"/>
      <c r="M32" s="2"/>
      <c r="N32" s="2"/>
      <c r="O32" s="2" t="s">
        <v>2286</v>
      </c>
      <c r="P32" s="2"/>
      <c r="Q32" s="2" t="s">
        <v>620</v>
      </c>
      <c r="R32" s="2"/>
      <c r="S32" s="15">
        <v>41827</v>
      </c>
      <c r="T32" s="45">
        <v>43661</v>
      </c>
      <c r="U32" s="15"/>
      <c r="V32" s="2"/>
      <c r="W32" s="2"/>
      <c r="X32" s="2"/>
      <c r="Y32" s="2"/>
      <c r="Z32" s="2"/>
      <c r="AA32" s="2"/>
    </row>
    <row r="33" spans="1:27">
      <c r="A33" s="2" t="s">
        <v>601</v>
      </c>
      <c r="B33" s="2" t="s">
        <v>97</v>
      </c>
      <c r="C33" s="2"/>
      <c r="D33" s="2" t="s">
        <v>2286</v>
      </c>
      <c r="E33" s="15">
        <v>41827</v>
      </c>
      <c r="F33" s="15" t="s">
        <v>6116</v>
      </c>
      <c r="G33" s="2"/>
      <c r="H33" s="2">
        <f t="shared" si="0"/>
        <v>2</v>
      </c>
      <c r="I33" s="2"/>
      <c r="J33" s="17" t="s">
        <v>130</v>
      </c>
      <c r="K33" s="2" t="str">
        <f t="shared" si="1"/>
        <v>x0</v>
      </c>
      <c r="L33" s="2" t="str">
        <f t="shared" si="2"/>
        <v>Total/NA</v>
      </c>
      <c r="M33" s="2" t="s">
        <v>358</v>
      </c>
      <c r="N33" s="2"/>
      <c r="O33" s="2"/>
      <c r="P33" s="2"/>
      <c r="Q33" s="2"/>
      <c r="R33" s="2"/>
      <c r="S33" s="15">
        <f t="shared" ref="S33:S38" si="9">VLOOKUP(J33,A:G,5,FALSE)</f>
        <v>41827</v>
      </c>
      <c r="T33" s="15" t="str">
        <f t="shared" ref="T33:T38" si="10">IF(VLOOKUP(J33,A:G,6,FALSE)=0,"",VLOOKUP(J33,A:G,6,FALSE))</f>
        <v/>
      </c>
      <c r="U33" s="15" t="str">
        <f t="shared" ref="U33:U38" si="11">IF(VLOOKUP(J33,A:G,7,FALSE)=0,"",VLOOKUP(J33,A:G,7,FALSE))</f>
        <v/>
      </c>
      <c r="V33" s="2"/>
      <c r="W33" s="2"/>
      <c r="X33" s="2"/>
      <c r="Y33" s="2"/>
      <c r="Z33" s="2"/>
      <c r="AA33" s="2"/>
    </row>
    <row r="34" spans="1:27">
      <c r="A34" s="2" t="s">
        <v>590</v>
      </c>
      <c r="B34" s="2" t="s">
        <v>98</v>
      </c>
      <c r="C34" s="2"/>
      <c r="D34" s="2" t="s">
        <v>2286</v>
      </c>
      <c r="E34" s="15">
        <v>41827</v>
      </c>
      <c r="F34" s="15" t="s">
        <v>6116</v>
      </c>
      <c r="G34" s="2"/>
      <c r="H34" s="2">
        <f t="shared" ref="H34:H68" si="12">COUNTIF(J:J,A34)</f>
        <v>7</v>
      </c>
      <c r="I34" s="2"/>
      <c r="J34" s="19" t="s">
        <v>9993</v>
      </c>
      <c r="K34" s="2" t="str">
        <f t="shared" si="1"/>
        <v>x16</v>
      </c>
      <c r="L34" s="2" t="str">
        <f t="shared" si="2"/>
        <v>Not a participation</v>
      </c>
      <c r="M34" s="2"/>
      <c r="N34" s="2" t="s">
        <v>359</v>
      </c>
      <c r="O34" s="2"/>
      <c r="P34" s="2"/>
      <c r="Q34" s="2"/>
      <c r="R34" s="2"/>
      <c r="S34" s="15">
        <f t="shared" si="9"/>
        <v>41827</v>
      </c>
      <c r="T34" s="15" t="str">
        <f t="shared" si="10"/>
        <v/>
      </c>
      <c r="U34" s="15" t="str">
        <f t="shared" si="11"/>
        <v/>
      </c>
      <c r="V34" s="2"/>
      <c r="W34" s="2"/>
      <c r="X34" s="2"/>
      <c r="Y34" s="2"/>
      <c r="Z34" s="2"/>
      <c r="AA34" s="2"/>
    </row>
    <row r="35" spans="1:27">
      <c r="A35" s="2" t="s">
        <v>606</v>
      </c>
      <c r="B35" s="2" t="s">
        <v>99</v>
      </c>
      <c r="C35" s="2"/>
      <c r="D35" s="2" t="s">
        <v>2286</v>
      </c>
      <c r="E35" s="15">
        <v>41827</v>
      </c>
      <c r="F35" s="15" t="s">
        <v>6116</v>
      </c>
      <c r="G35" s="2"/>
      <c r="H35" s="2">
        <f t="shared" si="12"/>
        <v>1</v>
      </c>
      <c r="I35" s="2"/>
      <c r="J35" s="19" t="s">
        <v>590</v>
      </c>
      <c r="K35" s="2" t="str">
        <f t="shared" si="1"/>
        <v>x32</v>
      </c>
      <c r="L35" s="2" t="str">
        <f t="shared" si="2"/>
        <v>Participations</v>
      </c>
      <c r="M35" s="2" t="s">
        <v>358</v>
      </c>
      <c r="N35" s="2" t="s">
        <v>359</v>
      </c>
      <c r="O35" s="2"/>
      <c r="P35" s="2"/>
      <c r="Q35" s="2"/>
      <c r="R35" s="2"/>
      <c r="S35" s="15">
        <f t="shared" si="9"/>
        <v>41827</v>
      </c>
      <c r="T35" s="15" t="str">
        <f t="shared" si="10"/>
        <v/>
      </c>
      <c r="U35" s="15" t="str">
        <f t="shared" si="11"/>
        <v/>
      </c>
      <c r="V35" s="2"/>
      <c r="W35" s="2"/>
      <c r="X35" s="2"/>
      <c r="Y35" s="2"/>
      <c r="Z35" s="2"/>
      <c r="AA35" s="2"/>
    </row>
    <row r="36" spans="1:27">
      <c r="A36" s="2" t="s">
        <v>607</v>
      </c>
      <c r="B36" s="2" t="s">
        <v>100</v>
      </c>
      <c r="C36" s="2"/>
      <c r="D36" s="2" t="s">
        <v>2286</v>
      </c>
      <c r="E36" s="15">
        <v>41827</v>
      </c>
      <c r="F36" s="15" t="s">
        <v>6116</v>
      </c>
      <c r="G36" s="2"/>
      <c r="H36" s="2">
        <f t="shared" si="12"/>
        <v>1</v>
      </c>
      <c r="I36" s="2"/>
      <c r="J36" s="21" t="s">
        <v>591</v>
      </c>
      <c r="K36" s="2" t="str">
        <f t="shared" si="1"/>
        <v>x36</v>
      </c>
      <c r="L36" s="2" t="str">
        <f t="shared" si="2"/>
        <v>Participations which individually exceed 10% of items included in [a], [b], [d] and [f] of Article 58[1] [excluding consolidated strategic participations]</v>
      </c>
      <c r="M36" s="2"/>
      <c r="N36" s="2" t="s">
        <v>359</v>
      </c>
      <c r="O36" s="2"/>
      <c r="P36" s="2"/>
      <c r="Q36" s="2"/>
      <c r="R36" s="2"/>
      <c r="S36" s="15">
        <f t="shared" si="9"/>
        <v>41827</v>
      </c>
      <c r="T36" s="15">
        <f t="shared" si="10"/>
        <v>41639</v>
      </c>
      <c r="U36" s="15" t="str">
        <f t="shared" si="11"/>
        <v/>
      </c>
      <c r="V36" s="2"/>
      <c r="W36" s="2"/>
      <c r="X36" s="2"/>
      <c r="Y36" s="2"/>
      <c r="Z36" s="2"/>
      <c r="AA36" s="2"/>
    </row>
    <row r="37" spans="1:27">
      <c r="A37" s="2" t="s">
        <v>593</v>
      </c>
      <c r="B37" s="2" t="s">
        <v>101</v>
      </c>
      <c r="C37" s="2"/>
      <c r="D37" s="2" t="s">
        <v>2286</v>
      </c>
      <c r="E37" s="15">
        <v>41827</v>
      </c>
      <c r="F37" s="15">
        <v>41639</v>
      </c>
      <c r="G37" s="2"/>
      <c r="H37" s="2">
        <f t="shared" si="12"/>
        <v>2</v>
      </c>
      <c r="I37" s="2"/>
      <c r="J37" s="21" t="s">
        <v>592</v>
      </c>
      <c r="K37" s="2" t="str">
        <f t="shared" si="1"/>
        <v>x37</v>
      </c>
      <c r="L37" s="2" t="str">
        <f t="shared" si="2"/>
        <v>Participations which when aggregated exceed 10% of items included in [a], [b], [d] and [f] of Article 58[1] [excluding consolidated strategic participations]</v>
      </c>
      <c r="M37" s="2"/>
      <c r="N37" s="2" t="s">
        <v>359</v>
      </c>
      <c r="O37" s="2"/>
      <c r="P37" s="2"/>
      <c r="Q37" s="2"/>
      <c r="R37" s="2"/>
      <c r="S37" s="15">
        <f t="shared" si="9"/>
        <v>41827</v>
      </c>
      <c r="T37" s="15">
        <f t="shared" si="10"/>
        <v>41639</v>
      </c>
      <c r="U37" s="15" t="str">
        <f t="shared" si="11"/>
        <v/>
      </c>
      <c r="V37" s="2"/>
      <c r="W37" s="2"/>
      <c r="X37" s="2"/>
      <c r="Y37" s="2"/>
      <c r="Z37" s="2"/>
      <c r="AA37" s="2"/>
    </row>
    <row r="38" spans="1:27">
      <c r="A38" s="2" t="s">
        <v>591</v>
      </c>
      <c r="B38" s="2" t="s">
        <v>102</v>
      </c>
      <c r="C38" s="2"/>
      <c r="D38" s="2" t="s">
        <v>2286</v>
      </c>
      <c r="E38" s="15">
        <v>41827</v>
      </c>
      <c r="F38" s="15">
        <v>41639</v>
      </c>
      <c r="G38" s="2"/>
      <c r="H38" s="2">
        <f t="shared" si="12"/>
        <v>2</v>
      </c>
      <c r="I38" s="2"/>
      <c r="J38" s="21" t="s">
        <v>593</v>
      </c>
      <c r="K38" s="2" t="str">
        <f t="shared" si="1"/>
        <v>x35</v>
      </c>
      <c r="L38" s="2" t="str">
        <f t="shared" si="2"/>
        <v>Participations which are considered strategic as defined in Article 152 ER4 of the [Delegated Acts] and which are included in the calculation of the group solvency on the basis of method 1</v>
      </c>
      <c r="M38" s="2"/>
      <c r="N38" s="2" t="s">
        <v>359</v>
      </c>
      <c r="O38" s="2"/>
      <c r="P38" s="2"/>
      <c r="Q38" s="2"/>
      <c r="R38" s="2"/>
      <c r="S38" s="15">
        <f t="shared" si="9"/>
        <v>41827</v>
      </c>
      <c r="T38" s="15">
        <f t="shared" si="10"/>
        <v>41639</v>
      </c>
      <c r="U38" s="15" t="str">
        <f t="shared" si="11"/>
        <v/>
      </c>
      <c r="V38" s="2"/>
      <c r="W38" s="2"/>
      <c r="X38" s="2"/>
      <c r="Y38" s="2"/>
      <c r="Z38" s="2"/>
      <c r="AA38" s="2"/>
    </row>
    <row r="39" spans="1:27">
      <c r="A39" s="2" t="s">
        <v>592</v>
      </c>
      <c r="B39" s="2" t="s">
        <v>103</v>
      </c>
      <c r="C39" s="2"/>
      <c r="D39" s="2" t="s">
        <v>2286</v>
      </c>
      <c r="E39" s="15">
        <v>41827</v>
      </c>
      <c r="F39" s="15">
        <v>41639</v>
      </c>
      <c r="G39" s="2"/>
      <c r="H39" s="2">
        <f t="shared" si="12"/>
        <v>2</v>
      </c>
      <c r="I39" s="2"/>
      <c r="J39" s="16" t="s">
        <v>624</v>
      </c>
      <c r="K39" s="2"/>
      <c r="L39" s="2"/>
      <c r="M39" s="2"/>
      <c r="N39" s="2"/>
      <c r="O39" s="2" t="s">
        <v>2286</v>
      </c>
      <c r="P39" s="2"/>
      <c r="Q39" s="2" t="s">
        <v>625</v>
      </c>
      <c r="R39" s="2"/>
      <c r="S39" s="15">
        <v>41827</v>
      </c>
      <c r="T39" s="15"/>
      <c r="U39" s="15"/>
      <c r="V39" s="2"/>
      <c r="W39" s="2"/>
      <c r="X39" s="2"/>
      <c r="Y39" s="2"/>
      <c r="Z39" s="2"/>
      <c r="AA39" s="2"/>
    </row>
    <row r="40" spans="1:27">
      <c r="A40" s="2" t="s">
        <v>588</v>
      </c>
      <c r="B40" s="2" t="s">
        <v>104</v>
      </c>
      <c r="C40" s="2"/>
      <c r="D40" s="2" t="s">
        <v>2286</v>
      </c>
      <c r="E40" s="15">
        <v>41827</v>
      </c>
      <c r="F40" s="15">
        <v>41639</v>
      </c>
      <c r="G40" s="2"/>
      <c r="H40" s="2">
        <f t="shared" si="12"/>
        <v>1</v>
      </c>
      <c r="I40" s="2"/>
      <c r="J40" s="17" t="s">
        <v>130</v>
      </c>
      <c r="K40" s="2" t="str">
        <f t="shared" si="1"/>
        <v>x0</v>
      </c>
      <c r="L40" s="2" t="str">
        <f t="shared" si="2"/>
        <v>Total/NA</v>
      </c>
      <c r="M40" s="2" t="s">
        <v>358</v>
      </c>
      <c r="N40" s="2"/>
      <c r="O40" s="2"/>
      <c r="P40" s="2"/>
      <c r="Q40" s="2"/>
      <c r="R40" s="2"/>
      <c r="S40" s="15">
        <f>VLOOKUP(J40,A:G,5,FALSE)</f>
        <v>41827</v>
      </c>
      <c r="T40" s="15" t="str">
        <f>IF(VLOOKUP(J40,A:G,6,FALSE)=0,"",VLOOKUP(J40,A:G,6,FALSE))</f>
        <v/>
      </c>
      <c r="U40" s="15" t="str">
        <f>IF(VLOOKUP(J40,A:G,7,FALSE)=0,"",VLOOKUP(J40,A:G,7,FALSE))</f>
        <v/>
      </c>
      <c r="V40" s="2"/>
      <c r="W40" s="2"/>
      <c r="X40" s="2"/>
      <c r="Y40" s="2"/>
      <c r="Z40" s="2"/>
      <c r="AA40" s="2"/>
    </row>
    <row r="41" spans="1:27">
      <c r="A41" s="2" t="s">
        <v>614</v>
      </c>
      <c r="B41" s="2" t="s">
        <v>105</v>
      </c>
      <c r="C41" s="2"/>
      <c r="D41" s="2" t="s">
        <v>2286</v>
      </c>
      <c r="E41" s="15">
        <v>41827</v>
      </c>
      <c r="F41" s="15" t="s">
        <v>6116</v>
      </c>
      <c r="G41" s="2"/>
      <c r="H41" s="2">
        <f t="shared" si="12"/>
        <v>1</v>
      </c>
      <c r="I41" s="2"/>
      <c r="J41" s="19" t="s">
        <v>604</v>
      </c>
      <c r="K41" s="2" t="str">
        <f t="shared" si="1"/>
        <v>x44</v>
      </c>
      <c r="L41" s="2" t="str">
        <f t="shared" si="2"/>
        <v>To be deducted</v>
      </c>
      <c r="M41" s="2"/>
      <c r="N41" s="2" t="s">
        <v>359</v>
      </c>
      <c r="O41" s="2"/>
      <c r="P41" s="2"/>
      <c r="Q41" s="2"/>
      <c r="R41" s="2"/>
      <c r="S41" s="15">
        <f>VLOOKUP(J41,A:G,5,FALSE)</f>
        <v>41827</v>
      </c>
      <c r="T41" s="15" t="str">
        <f>IF(VLOOKUP(J41,A:G,6,FALSE)=0,"",VLOOKUP(J41,A:G,6,FALSE))</f>
        <v/>
      </c>
      <c r="U41" s="15" t="str">
        <f>IF(VLOOKUP(J41,A:G,7,FALSE)=0,"",VLOOKUP(J41,A:G,7,FALSE))</f>
        <v/>
      </c>
      <c r="V41" s="2"/>
      <c r="W41" s="2"/>
      <c r="X41" s="2"/>
      <c r="Y41" s="2"/>
      <c r="Z41" s="2"/>
      <c r="AA41" s="2"/>
    </row>
    <row r="42" spans="1:27">
      <c r="A42" s="2" t="s">
        <v>11276</v>
      </c>
      <c r="B42" s="2" t="s">
        <v>106</v>
      </c>
      <c r="C42" s="2"/>
      <c r="D42" s="2" t="s">
        <v>2286</v>
      </c>
      <c r="E42" s="15">
        <v>41827</v>
      </c>
      <c r="F42" s="15" t="s">
        <v>6116</v>
      </c>
      <c r="G42" s="15">
        <v>42566</v>
      </c>
      <c r="H42" s="2">
        <f t="shared" si="12"/>
        <v>8</v>
      </c>
      <c r="I42" s="2"/>
      <c r="J42" s="19" t="s">
        <v>605</v>
      </c>
      <c r="K42" s="2" t="str">
        <f t="shared" si="1"/>
        <v>x19</v>
      </c>
      <c r="L42" s="2" t="str">
        <f t="shared" si="2"/>
        <v>Not to be deducted</v>
      </c>
      <c r="M42" s="2"/>
      <c r="N42" s="2" t="s">
        <v>359</v>
      </c>
      <c r="O42" s="2"/>
      <c r="P42" s="2"/>
      <c r="Q42" s="2"/>
      <c r="R42" s="2"/>
      <c r="S42" s="15">
        <f>VLOOKUP(J42,A:G,5,FALSE)</f>
        <v>41827</v>
      </c>
      <c r="T42" s="15" t="str">
        <f>IF(VLOOKUP(J42,A:G,6,FALSE)=0,"",VLOOKUP(J42,A:G,6,FALSE))</f>
        <v/>
      </c>
      <c r="U42" s="15" t="str">
        <f>IF(VLOOKUP(J42,A:G,7,FALSE)=0,"",VLOOKUP(J42,A:G,7,FALSE))</f>
        <v/>
      </c>
      <c r="V42" s="2"/>
      <c r="W42" s="2"/>
      <c r="X42" s="2"/>
      <c r="Y42" s="2"/>
      <c r="Z42" s="2"/>
      <c r="AA42" s="2"/>
    </row>
    <row r="43" spans="1:27">
      <c r="A43" s="2" t="s">
        <v>2239</v>
      </c>
      <c r="B43" s="2" t="s">
        <v>107</v>
      </c>
      <c r="C43" s="2"/>
      <c r="D43" s="2" t="s">
        <v>2286</v>
      </c>
      <c r="E43" s="15">
        <v>41827</v>
      </c>
      <c r="F43" s="15" t="s">
        <v>6116</v>
      </c>
      <c r="G43" s="2"/>
      <c r="H43" s="2">
        <f t="shared" si="12"/>
        <v>1</v>
      </c>
      <c r="I43" s="2"/>
      <c r="J43" s="20" t="s">
        <v>626</v>
      </c>
      <c r="K43" s="2"/>
      <c r="L43" s="2"/>
      <c r="M43" s="2"/>
      <c r="N43" s="2"/>
      <c r="O43" s="2" t="s">
        <v>2286</v>
      </c>
      <c r="P43" s="2"/>
      <c r="Q43" s="2" t="s">
        <v>620</v>
      </c>
      <c r="R43" s="2"/>
      <c r="S43" s="15">
        <v>41827</v>
      </c>
      <c r="T43" s="15"/>
      <c r="U43" s="15"/>
      <c r="V43" s="2"/>
      <c r="W43" s="2"/>
      <c r="X43" s="2"/>
      <c r="Y43" s="2"/>
      <c r="Z43" s="2"/>
      <c r="AA43" s="2"/>
    </row>
    <row r="44" spans="1:27">
      <c r="A44" s="2" t="s">
        <v>2240</v>
      </c>
      <c r="B44" s="2" t="s">
        <v>108</v>
      </c>
      <c r="C44" s="2"/>
      <c r="D44" s="2" t="s">
        <v>2286</v>
      </c>
      <c r="E44" s="15">
        <v>41827</v>
      </c>
      <c r="F44" s="15" t="s">
        <v>6116</v>
      </c>
      <c r="G44" s="2"/>
      <c r="H44" s="2">
        <f t="shared" si="12"/>
        <v>1</v>
      </c>
      <c r="I44" s="2"/>
      <c r="J44" s="17" t="s">
        <v>130</v>
      </c>
      <c r="K44" s="2" t="str">
        <f t="shared" si="1"/>
        <v>x0</v>
      </c>
      <c r="L44" s="2" t="str">
        <f t="shared" si="2"/>
        <v>Total/NA</v>
      </c>
      <c r="M44" s="2" t="s">
        <v>358</v>
      </c>
      <c r="N44" s="2"/>
      <c r="O44" s="2"/>
      <c r="P44" s="2"/>
      <c r="Q44" s="2"/>
      <c r="R44" s="2"/>
      <c r="S44" s="15">
        <f>VLOOKUP(J44,A:G,5,FALSE)</f>
        <v>41827</v>
      </c>
      <c r="T44" s="15" t="str">
        <f>IF(VLOOKUP(J44,A:G,6,FALSE)=0,"",VLOOKUP(J44,A:G,6,FALSE))</f>
        <v/>
      </c>
      <c r="U44" s="15" t="str">
        <f>IF(VLOOKUP(J44,A:G,7,FALSE)=0,"",VLOOKUP(J44,A:G,7,FALSE))</f>
        <v/>
      </c>
      <c r="V44" s="2"/>
      <c r="W44" s="2"/>
      <c r="X44" s="2"/>
      <c r="Y44" s="2"/>
      <c r="Z44" s="2"/>
      <c r="AA44" s="2"/>
    </row>
    <row r="45" spans="1:27">
      <c r="A45" s="2" t="s">
        <v>10015</v>
      </c>
      <c r="B45" s="2" t="s">
        <v>109</v>
      </c>
      <c r="C45" s="2"/>
      <c r="D45" s="2" t="s">
        <v>2286</v>
      </c>
      <c r="E45" s="15">
        <v>41827</v>
      </c>
      <c r="F45" s="15" t="s">
        <v>6116</v>
      </c>
      <c r="G45" s="2"/>
      <c r="H45" s="2">
        <f t="shared" si="12"/>
        <v>4</v>
      </c>
      <c r="I45" s="2"/>
      <c r="J45" s="19" t="s">
        <v>9993</v>
      </c>
      <c r="K45" s="2" t="str">
        <f t="shared" si="1"/>
        <v>x16</v>
      </c>
      <c r="L45" s="2" t="str">
        <f t="shared" si="2"/>
        <v>Not a participation</v>
      </c>
      <c r="M45" s="2"/>
      <c r="N45" s="2" t="s">
        <v>359</v>
      </c>
      <c r="O45" s="2"/>
      <c r="P45" s="2"/>
      <c r="Q45" s="2"/>
      <c r="R45" s="2"/>
      <c r="S45" s="15">
        <f>VLOOKUP(J45,A:G,5,FALSE)</f>
        <v>41827</v>
      </c>
      <c r="T45" s="15" t="str">
        <f>IF(VLOOKUP(J45,A:G,6,FALSE)=0,"",VLOOKUP(J45,A:G,6,FALSE))</f>
        <v/>
      </c>
      <c r="U45" s="15" t="str">
        <f>IF(VLOOKUP(J45,A:G,7,FALSE)=0,"",VLOOKUP(J45,A:G,7,FALSE))</f>
        <v/>
      </c>
      <c r="V45" s="2"/>
      <c r="W45" s="2"/>
      <c r="X45" s="2"/>
      <c r="Y45" s="2"/>
      <c r="Z45" s="2"/>
      <c r="AA45" s="2"/>
    </row>
    <row r="46" spans="1:27">
      <c r="A46" s="2" t="s">
        <v>604</v>
      </c>
      <c r="B46" s="2" t="s">
        <v>110</v>
      </c>
      <c r="C46" s="2"/>
      <c r="D46" s="2" t="s">
        <v>2286</v>
      </c>
      <c r="E46" s="15">
        <v>41827</v>
      </c>
      <c r="F46" s="15"/>
      <c r="G46" s="2"/>
      <c r="H46" s="2">
        <f t="shared" si="12"/>
        <v>1</v>
      </c>
      <c r="I46" s="2"/>
      <c r="J46" s="19" t="s">
        <v>590</v>
      </c>
      <c r="K46" s="2" t="str">
        <f t="shared" si="1"/>
        <v>x32</v>
      </c>
      <c r="L46" s="2" t="str">
        <f t="shared" si="2"/>
        <v>Participations</v>
      </c>
      <c r="M46" s="2" t="s">
        <v>358</v>
      </c>
      <c r="N46" s="2" t="s">
        <v>359</v>
      </c>
      <c r="O46" s="2"/>
      <c r="P46" s="2"/>
      <c r="Q46" s="2"/>
      <c r="R46" s="2"/>
      <c r="S46" s="15">
        <f>VLOOKUP(J46,A:G,5,FALSE)</f>
        <v>41827</v>
      </c>
      <c r="T46" s="15" t="str">
        <f>IF(VLOOKUP(J46,A:G,6,FALSE)=0,"",VLOOKUP(J46,A:G,6,FALSE))</f>
        <v/>
      </c>
      <c r="U46" s="15" t="str">
        <f>IF(VLOOKUP(J46,A:G,7,FALSE)=0,"",VLOOKUP(J46,A:G,7,FALSE))</f>
        <v/>
      </c>
      <c r="V46" s="2"/>
      <c r="W46" s="2"/>
      <c r="X46" s="2"/>
      <c r="Y46" s="2"/>
      <c r="Z46" s="2"/>
      <c r="AA46" s="2"/>
    </row>
    <row r="47" spans="1:27">
      <c r="A47" s="2" t="s">
        <v>2299</v>
      </c>
      <c r="B47" s="2" t="s">
        <v>111</v>
      </c>
      <c r="C47" s="2"/>
      <c r="D47" s="2" t="s">
        <v>2286</v>
      </c>
      <c r="E47" s="15">
        <v>41827</v>
      </c>
      <c r="F47" s="15" t="s">
        <v>6116</v>
      </c>
      <c r="G47" s="2"/>
      <c r="H47" s="2">
        <f t="shared" si="12"/>
        <v>1</v>
      </c>
      <c r="I47" s="2"/>
      <c r="J47" s="21" t="s">
        <v>606</v>
      </c>
      <c r="K47" s="2" t="str">
        <f t="shared" si="1"/>
        <v>x33</v>
      </c>
      <c r="L47" s="2" t="str">
        <f t="shared" si="2"/>
        <v>Participations [controlling]</v>
      </c>
      <c r="M47" s="2"/>
      <c r="N47" s="2" t="s">
        <v>359</v>
      </c>
      <c r="O47" s="2"/>
      <c r="P47" s="2"/>
      <c r="Q47" s="2"/>
      <c r="R47" s="2"/>
      <c r="S47" s="15">
        <f>VLOOKUP(J47,A:G,5,FALSE)</f>
        <v>41827</v>
      </c>
      <c r="T47" s="15" t="str">
        <f>IF(VLOOKUP(J47,A:G,6,FALSE)=0,"",VLOOKUP(J47,A:G,6,FALSE))</f>
        <v/>
      </c>
      <c r="U47" s="15" t="str">
        <f>IF(VLOOKUP(J47,A:G,7,FALSE)=0,"",VLOOKUP(J47,A:G,7,FALSE))</f>
        <v/>
      </c>
      <c r="V47" s="2"/>
      <c r="W47" s="2"/>
      <c r="X47" s="2"/>
      <c r="Y47" s="2"/>
      <c r="Z47" s="2"/>
      <c r="AA47" s="2"/>
    </row>
    <row r="48" spans="1:27">
      <c r="A48" s="2" t="s">
        <v>2300</v>
      </c>
      <c r="B48" s="2" t="s">
        <v>112</v>
      </c>
      <c r="C48" s="2"/>
      <c r="D48" s="2" t="s">
        <v>2286</v>
      </c>
      <c r="E48" s="15">
        <v>41827</v>
      </c>
      <c r="F48" s="15" t="s">
        <v>6116</v>
      </c>
      <c r="G48" s="2"/>
      <c r="H48" s="2">
        <f t="shared" si="12"/>
        <v>1</v>
      </c>
      <c r="I48" s="2"/>
      <c r="J48" s="21" t="s">
        <v>607</v>
      </c>
      <c r="K48" s="2" t="str">
        <f t="shared" si="1"/>
        <v>x34</v>
      </c>
      <c r="L48" s="2" t="str">
        <f t="shared" si="2"/>
        <v>Participations [non-controlling]</v>
      </c>
      <c r="M48" s="2"/>
      <c r="N48" s="2" t="s">
        <v>359</v>
      </c>
      <c r="O48" s="2"/>
      <c r="P48" s="2"/>
      <c r="Q48" s="2"/>
      <c r="R48" s="2"/>
      <c r="S48" s="15">
        <f>VLOOKUP(J48,A:G,5,FALSE)</f>
        <v>41827</v>
      </c>
      <c r="T48" s="15" t="str">
        <f>IF(VLOOKUP(J48,A:G,6,FALSE)=0,"",VLOOKUP(J48,A:G,6,FALSE))</f>
        <v/>
      </c>
      <c r="U48" s="15" t="str">
        <f>IF(VLOOKUP(J48,A:G,7,FALSE)=0,"",VLOOKUP(J48,A:G,7,FALSE))</f>
        <v/>
      </c>
      <c r="V48" s="2"/>
      <c r="W48" s="2"/>
      <c r="X48" s="2"/>
      <c r="Y48" s="2"/>
      <c r="Z48" s="2"/>
      <c r="AA48" s="2"/>
    </row>
    <row r="49" spans="1:27">
      <c r="A49" s="2" t="s">
        <v>2301</v>
      </c>
      <c r="B49" s="2" t="s">
        <v>113</v>
      </c>
      <c r="C49" s="2"/>
      <c r="D49" s="2" t="s">
        <v>2286</v>
      </c>
      <c r="E49" s="15">
        <v>41827</v>
      </c>
      <c r="F49" s="15" t="s">
        <v>6116</v>
      </c>
      <c r="G49" s="2"/>
      <c r="H49" s="2">
        <f t="shared" si="12"/>
        <v>1</v>
      </c>
      <c r="I49" s="2"/>
      <c r="J49" s="20" t="s">
        <v>10647</v>
      </c>
      <c r="K49" s="2"/>
      <c r="L49" s="2"/>
      <c r="M49" s="2"/>
      <c r="N49" s="2"/>
      <c r="O49" s="2" t="s">
        <v>2286</v>
      </c>
      <c r="P49" s="2"/>
      <c r="Q49" s="2" t="s">
        <v>628</v>
      </c>
      <c r="R49" s="2"/>
      <c r="S49" s="15">
        <v>41827</v>
      </c>
      <c r="T49" s="15">
        <v>42566</v>
      </c>
      <c r="U49" s="15"/>
      <c r="V49" s="2"/>
      <c r="W49" s="2"/>
      <c r="X49" s="2"/>
      <c r="Y49" s="2"/>
      <c r="Z49" s="2"/>
      <c r="AA49" s="2"/>
    </row>
    <row r="50" spans="1:27">
      <c r="A50" s="2" t="s">
        <v>2302</v>
      </c>
      <c r="B50" s="2" t="s">
        <v>114</v>
      </c>
      <c r="C50" s="2"/>
      <c r="D50" s="2" t="s">
        <v>2286</v>
      </c>
      <c r="E50" s="15">
        <v>41827</v>
      </c>
      <c r="F50" s="15" t="s">
        <v>6116</v>
      </c>
      <c r="G50" s="2"/>
      <c r="H50" s="2">
        <f t="shared" si="12"/>
        <v>1</v>
      </c>
      <c r="I50" s="2"/>
      <c r="J50" s="17" t="s">
        <v>130</v>
      </c>
      <c r="K50" s="2" t="str">
        <f t="shared" si="1"/>
        <v>x0</v>
      </c>
      <c r="L50" s="2" t="str">
        <f t="shared" si="2"/>
        <v>Total/NA</v>
      </c>
      <c r="M50" s="2"/>
      <c r="N50" s="2"/>
      <c r="O50" s="2"/>
      <c r="P50" s="2"/>
      <c r="Q50" s="2"/>
      <c r="R50" s="2"/>
      <c r="S50" s="15">
        <f t="shared" ref="S50:S55" si="13">VLOOKUP(J50,A:G,5,FALSE)</f>
        <v>41827</v>
      </c>
      <c r="T50" s="15" t="str">
        <f t="shared" ref="T50:T55" si="14">IF(VLOOKUP(J50,A:G,6,FALSE)=0,"",VLOOKUP(J50,A:G,6,FALSE))</f>
        <v/>
      </c>
      <c r="U50" s="15" t="str">
        <f t="shared" ref="U50:U55" si="15">IF(VLOOKUP(J50,A:G,7,FALSE)=0,"",VLOOKUP(J50,A:G,7,FALSE))</f>
        <v/>
      </c>
      <c r="V50" s="2"/>
      <c r="W50" s="2"/>
      <c r="X50" s="2"/>
      <c r="Y50" s="2"/>
      <c r="Z50" s="2"/>
      <c r="AA50" s="2"/>
    </row>
    <row r="51" spans="1:27">
      <c r="A51" s="2" t="s">
        <v>3972</v>
      </c>
      <c r="B51" s="2" t="s">
        <v>115</v>
      </c>
      <c r="C51" s="2"/>
      <c r="D51" s="2" t="s">
        <v>2286</v>
      </c>
      <c r="E51" s="15">
        <v>41827</v>
      </c>
      <c r="F51" s="15" t="s">
        <v>6116</v>
      </c>
      <c r="G51" s="2"/>
      <c r="H51" s="2">
        <f t="shared" si="12"/>
        <v>4</v>
      </c>
      <c r="I51" s="2"/>
      <c r="J51" s="19" t="s">
        <v>609</v>
      </c>
      <c r="K51" s="2" t="str">
        <f t="shared" si="1"/>
        <v>x10</v>
      </c>
      <c r="L51" s="2" t="str">
        <f t="shared" si="2"/>
        <v>Life [split applicable]</v>
      </c>
      <c r="M51" s="2"/>
      <c r="N51" s="2"/>
      <c r="O51" s="2"/>
      <c r="P51" s="2"/>
      <c r="Q51" s="2"/>
      <c r="R51" s="2"/>
      <c r="S51" s="15">
        <f t="shared" si="13"/>
        <v>41827</v>
      </c>
      <c r="T51" s="15" t="str">
        <f t="shared" si="14"/>
        <v/>
      </c>
      <c r="U51" s="15" t="str">
        <f t="shared" si="15"/>
        <v/>
      </c>
      <c r="V51" s="2"/>
      <c r="W51" s="2"/>
      <c r="X51" s="2"/>
      <c r="Y51" s="2"/>
      <c r="Z51" s="2"/>
      <c r="AA51" s="2"/>
    </row>
    <row r="52" spans="1:27">
      <c r="A52" s="16" t="s">
        <v>3973</v>
      </c>
      <c r="B52" s="2" t="s">
        <v>116</v>
      </c>
      <c r="C52" s="2"/>
      <c r="D52" s="2" t="s">
        <v>2286</v>
      </c>
      <c r="E52" s="15">
        <v>41827</v>
      </c>
      <c r="F52" s="15" t="s">
        <v>6116</v>
      </c>
      <c r="G52" s="2"/>
      <c r="H52" s="2">
        <f t="shared" si="12"/>
        <v>1</v>
      </c>
      <c r="I52" s="2"/>
      <c r="J52" s="19" t="s">
        <v>610</v>
      </c>
      <c r="K52" s="2" t="str">
        <f t="shared" si="1"/>
        <v>x13</v>
      </c>
      <c r="L52" s="2" t="str">
        <f t="shared" si="2"/>
        <v>Non-life [split applicable]</v>
      </c>
      <c r="M52" s="2"/>
      <c r="N52" s="2"/>
      <c r="O52" s="2"/>
      <c r="P52" s="2"/>
      <c r="Q52" s="2"/>
      <c r="R52" s="2"/>
      <c r="S52" s="15">
        <f t="shared" si="13"/>
        <v>41827</v>
      </c>
      <c r="T52" s="15" t="str">
        <f t="shared" si="14"/>
        <v/>
      </c>
      <c r="U52" s="15" t="str">
        <f t="shared" si="15"/>
        <v/>
      </c>
      <c r="V52" s="2"/>
      <c r="W52" s="2"/>
      <c r="X52" s="2"/>
      <c r="Y52" s="2"/>
      <c r="Z52" s="2"/>
      <c r="AA52" s="2"/>
    </row>
    <row r="53" spans="1:27">
      <c r="A53" s="16" t="s">
        <v>6286</v>
      </c>
      <c r="B53" s="2" t="s">
        <v>117</v>
      </c>
      <c r="C53" s="2"/>
      <c r="D53" s="2" t="s">
        <v>2286</v>
      </c>
      <c r="E53" s="15">
        <v>42277</v>
      </c>
      <c r="F53" s="15" t="s">
        <v>6116</v>
      </c>
      <c r="G53" s="2"/>
      <c r="H53" s="2">
        <f t="shared" si="12"/>
        <v>1</v>
      </c>
      <c r="I53" s="2"/>
      <c r="J53" s="19" t="s">
        <v>3972</v>
      </c>
      <c r="K53" s="2" t="str">
        <f t="shared" si="1"/>
        <v>x49</v>
      </c>
      <c r="L53" s="2" t="str">
        <f t="shared" si="2"/>
        <v>Shareholders' funds</v>
      </c>
      <c r="M53" s="2"/>
      <c r="N53" s="2"/>
      <c r="O53" s="2"/>
      <c r="P53" s="2"/>
      <c r="Q53" s="2"/>
      <c r="R53" s="2"/>
      <c r="S53" s="15">
        <f t="shared" si="13"/>
        <v>41827</v>
      </c>
      <c r="T53" s="15" t="str">
        <f t="shared" si="14"/>
        <v/>
      </c>
      <c r="U53" s="15" t="str">
        <f t="shared" si="15"/>
        <v/>
      </c>
      <c r="V53" s="2"/>
      <c r="W53" s="2"/>
      <c r="X53" s="2"/>
      <c r="Y53" s="2"/>
      <c r="Z53" s="2"/>
      <c r="AA53" s="2"/>
    </row>
    <row r="54" spans="1:27">
      <c r="A54" s="16" t="s">
        <v>6287</v>
      </c>
      <c r="B54" s="2" t="s">
        <v>118</v>
      </c>
      <c r="C54" s="2"/>
      <c r="D54" s="2" t="s">
        <v>2286</v>
      </c>
      <c r="E54" s="15">
        <v>42277</v>
      </c>
      <c r="F54" s="15" t="s">
        <v>6116</v>
      </c>
      <c r="G54" s="2"/>
      <c r="H54" s="2">
        <f t="shared" si="12"/>
        <v>1</v>
      </c>
      <c r="I54" s="2"/>
      <c r="J54" s="19" t="s">
        <v>611</v>
      </c>
      <c r="K54" s="2" t="str">
        <f t="shared" si="1"/>
        <v>x3</v>
      </c>
      <c r="L54" s="2" t="str">
        <f t="shared" si="2"/>
        <v>General [no split]</v>
      </c>
      <c r="M54" s="2"/>
      <c r="N54" s="2"/>
      <c r="O54" s="2"/>
      <c r="P54" s="2"/>
      <c r="Q54" s="2"/>
      <c r="R54" s="2"/>
      <c r="S54" s="15">
        <f t="shared" si="13"/>
        <v>41827</v>
      </c>
      <c r="T54" s="15" t="str">
        <f t="shared" si="14"/>
        <v/>
      </c>
      <c r="U54" s="15" t="str">
        <f t="shared" si="15"/>
        <v/>
      </c>
      <c r="V54" s="2"/>
      <c r="W54" s="2"/>
      <c r="X54" s="2"/>
      <c r="Y54" s="2"/>
      <c r="Z54" s="2"/>
      <c r="AA54" s="2"/>
    </row>
    <row r="55" spans="1:27">
      <c r="A55" s="16" t="s">
        <v>11295</v>
      </c>
      <c r="B55" s="2" t="s">
        <v>255</v>
      </c>
      <c r="C55" s="2"/>
      <c r="D55" s="2" t="s">
        <v>2286</v>
      </c>
      <c r="E55" s="15">
        <v>42277</v>
      </c>
      <c r="F55" s="15" t="s">
        <v>6116</v>
      </c>
      <c r="G55" s="15">
        <v>42566</v>
      </c>
      <c r="H55" s="2">
        <f t="shared" si="12"/>
        <v>5</v>
      </c>
      <c r="I55" s="2"/>
      <c r="J55" s="19" t="s">
        <v>11276</v>
      </c>
      <c r="K55" s="2" t="str">
        <f t="shared" si="1"/>
        <v>x40</v>
      </c>
      <c r="L55" s="2" t="str">
        <f t="shared" si="2"/>
        <v>Material Ring Fenced Funds</v>
      </c>
      <c r="M55" s="2"/>
      <c r="N55" s="2"/>
      <c r="O55" s="2"/>
      <c r="P55" s="2"/>
      <c r="Q55" s="2"/>
      <c r="R55" s="2"/>
      <c r="S55" s="15">
        <f t="shared" si="13"/>
        <v>41827</v>
      </c>
      <c r="T55" s="15" t="str">
        <f t="shared" si="14"/>
        <v/>
      </c>
      <c r="U55" s="15">
        <f t="shared" si="15"/>
        <v>42566</v>
      </c>
      <c r="V55" s="2"/>
      <c r="W55" s="2"/>
      <c r="X55" s="2"/>
      <c r="Y55" s="2"/>
      <c r="Z55" s="2"/>
      <c r="AA55" s="2"/>
    </row>
    <row r="56" spans="1:27">
      <c r="A56" s="16" t="s">
        <v>11294</v>
      </c>
      <c r="B56" s="2" t="s">
        <v>256</v>
      </c>
      <c r="C56" s="2"/>
      <c r="D56" s="2" t="s">
        <v>2286</v>
      </c>
      <c r="E56" s="15">
        <v>42277</v>
      </c>
      <c r="F56" s="15" t="s">
        <v>6116</v>
      </c>
      <c r="G56" s="15">
        <v>42566</v>
      </c>
      <c r="H56" s="2">
        <f t="shared" si="12"/>
        <v>6</v>
      </c>
      <c r="I56" s="2"/>
      <c r="J56" s="20" t="s">
        <v>2189</v>
      </c>
      <c r="K56" s="2"/>
      <c r="L56" s="2"/>
      <c r="M56" s="2"/>
      <c r="N56" s="2"/>
      <c r="O56" s="2" t="s">
        <v>2286</v>
      </c>
      <c r="P56" s="2"/>
      <c r="Q56" s="2" t="s">
        <v>620</v>
      </c>
      <c r="R56" s="2"/>
      <c r="S56" s="15">
        <v>41827</v>
      </c>
      <c r="T56" s="15"/>
      <c r="U56" s="45">
        <v>43661</v>
      </c>
      <c r="V56" s="2"/>
      <c r="W56" s="2"/>
      <c r="X56" s="2"/>
      <c r="Y56" s="2"/>
      <c r="Z56" s="2"/>
      <c r="AA56" s="2"/>
    </row>
    <row r="57" spans="1:27">
      <c r="A57" s="16" t="s">
        <v>6717</v>
      </c>
      <c r="B57" s="2" t="s">
        <v>257</v>
      </c>
      <c r="C57" s="2"/>
      <c r="D57" s="2" t="s">
        <v>2286</v>
      </c>
      <c r="E57" s="15">
        <v>42277</v>
      </c>
      <c r="F57" s="15" t="s">
        <v>6116</v>
      </c>
      <c r="G57" s="2"/>
      <c r="H57" s="2">
        <f t="shared" si="12"/>
        <v>1</v>
      </c>
      <c r="I57" s="2"/>
      <c r="J57" s="17" t="s">
        <v>130</v>
      </c>
      <c r="K57" s="2" t="str">
        <f t="shared" si="1"/>
        <v>x0</v>
      </c>
      <c r="L57" s="2" t="str">
        <f t="shared" si="2"/>
        <v>Total/NA</v>
      </c>
      <c r="M57" s="2" t="s">
        <v>358</v>
      </c>
      <c r="N57" s="2"/>
      <c r="O57" s="2"/>
      <c r="P57" s="2"/>
      <c r="Q57" s="2"/>
      <c r="R57" s="2"/>
      <c r="S57" s="15">
        <f t="shared" ref="S57:S68" si="16">VLOOKUP(J57,A:G,5,FALSE)</f>
        <v>41827</v>
      </c>
      <c r="T57" s="15" t="str">
        <f t="shared" ref="T57:T68" si="17">IF(VLOOKUP(J57,A:G,6,FALSE)=0,"",VLOOKUP(J57,A:G,6,FALSE))</f>
        <v/>
      </c>
      <c r="U57" s="15" t="str">
        <f>IF(VLOOKUP(J57,A:G,7,FALSE)=0,"",VLOOKUP(J57,A:G,7,FALSE))</f>
        <v/>
      </c>
      <c r="V57" s="2"/>
      <c r="W57" s="2"/>
      <c r="X57" s="2"/>
      <c r="Y57" s="2"/>
      <c r="Z57" s="2"/>
      <c r="AA57" s="2"/>
    </row>
    <row r="58" spans="1:27">
      <c r="A58" s="16" t="s">
        <v>6718</v>
      </c>
      <c r="B58" s="2" t="s">
        <v>258</v>
      </c>
      <c r="C58" s="2"/>
      <c r="D58" s="2" t="s">
        <v>2286</v>
      </c>
      <c r="E58" s="15">
        <v>42277</v>
      </c>
      <c r="F58" s="15" t="s">
        <v>6116</v>
      </c>
      <c r="G58" s="2"/>
      <c r="H58" s="2">
        <f t="shared" si="12"/>
        <v>1</v>
      </c>
      <c r="I58" s="2"/>
      <c r="J58" s="19" t="s">
        <v>10653</v>
      </c>
      <c r="K58" s="2" t="str">
        <f t="shared" si="1"/>
        <v>x23</v>
      </c>
      <c r="L58" s="2" t="str">
        <f t="shared" si="2"/>
        <v>Other than own instruments held directly</v>
      </c>
      <c r="M58" s="2" t="s">
        <v>358</v>
      </c>
      <c r="N58" s="2" t="s">
        <v>359</v>
      </c>
      <c r="O58" s="2"/>
      <c r="P58" s="2"/>
      <c r="Q58" s="2"/>
      <c r="R58" s="2"/>
      <c r="S58" s="15">
        <f t="shared" si="16"/>
        <v>41827</v>
      </c>
      <c r="T58" s="15" t="str">
        <f t="shared" si="17"/>
        <v/>
      </c>
      <c r="U58" s="15">
        <f>IF(VLOOKUP(J58,A:G,7,FALSE)=0,"",VLOOKUP(J58,A:G,7,FALSE))</f>
        <v>42277</v>
      </c>
      <c r="V58" s="2"/>
      <c r="W58" s="2"/>
      <c r="X58" s="2"/>
      <c r="Y58" s="2"/>
      <c r="Z58" s="2"/>
      <c r="AA58" s="2"/>
    </row>
    <row r="59" spans="1:27">
      <c r="A59" s="16" t="s">
        <v>7103</v>
      </c>
      <c r="B59" s="2" t="s">
        <v>259</v>
      </c>
      <c r="C59" s="2"/>
      <c r="D59" s="2" t="s">
        <v>2286</v>
      </c>
      <c r="E59" s="15">
        <v>42277</v>
      </c>
      <c r="F59" s="15" t="s">
        <v>6116</v>
      </c>
      <c r="G59" s="2"/>
      <c r="H59" s="2">
        <f t="shared" si="12"/>
        <v>2</v>
      </c>
      <c r="I59" s="2"/>
      <c r="J59" s="21" t="s">
        <v>253</v>
      </c>
      <c r="K59" s="2" t="str">
        <f t="shared" si="1"/>
        <v>x7</v>
      </c>
      <c r="L59" s="2" t="str">
        <f t="shared" si="2"/>
        <v>Investment</v>
      </c>
      <c r="M59" s="2" t="s">
        <v>358</v>
      </c>
      <c r="N59" s="2" t="s">
        <v>359</v>
      </c>
      <c r="O59" s="2"/>
      <c r="P59" s="2"/>
      <c r="Q59" s="2"/>
      <c r="R59" s="2"/>
      <c r="S59" s="15">
        <f t="shared" si="16"/>
        <v>41827</v>
      </c>
      <c r="T59" s="15" t="str">
        <f t="shared" si="17"/>
        <v/>
      </c>
      <c r="U59" s="15" t="str">
        <f>IF(VLOOKUP(J59,A:G,7,FALSE)=0,"",VLOOKUP(J59,A:G,7,FALSE))</f>
        <v/>
      </c>
      <c r="V59" s="2"/>
      <c r="W59" s="2"/>
      <c r="X59" s="2"/>
      <c r="Y59" s="2"/>
      <c r="Z59" s="2"/>
      <c r="AA59" s="2"/>
    </row>
    <row r="60" spans="1:27">
      <c r="A60" s="16" t="s">
        <v>9913</v>
      </c>
      <c r="B60" s="2" t="s">
        <v>260</v>
      </c>
      <c r="C60" s="2"/>
      <c r="D60" s="2" t="s">
        <v>2286</v>
      </c>
      <c r="E60" s="15">
        <v>42277</v>
      </c>
      <c r="F60" s="15" t="s">
        <v>6116</v>
      </c>
      <c r="G60" s="2"/>
      <c r="H60" s="2">
        <f t="shared" si="12"/>
        <v>2</v>
      </c>
      <c r="I60" s="2"/>
      <c r="J60" s="22" t="s">
        <v>10013</v>
      </c>
      <c r="K60" s="2" t="str">
        <f t="shared" si="1"/>
        <v>x91</v>
      </c>
      <c r="L60" s="2" t="str">
        <f>J60</f>
        <v>Participations [deducted from own funds]</v>
      </c>
      <c r="M60" s="2"/>
      <c r="N60" s="2" t="s">
        <v>359</v>
      </c>
      <c r="O60" s="2"/>
      <c r="P60" s="2"/>
      <c r="Q60" s="2"/>
      <c r="R60" s="2"/>
      <c r="S60" s="15">
        <f t="shared" si="16"/>
        <v>42277</v>
      </c>
      <c r="T60" s="15" t="str">
        <f t="shared" si="17"/>
        <v/>
      </c>
      <c r="U60" s="30">
        <v>43661</v>
      </c>
      <c r="V60" s="2"/>
      <c r="W60" s="2"/>
      <c r="X60" s="2"/>
      <c r="Y60" s="2"/>
      <c r="Z60" s="2"/>
      <c r="AA60" s="2"/>
    </row>
    <row r="61" spans="1:27">
      <c r="A61" s="16" t="s">
        <v>9914</v>
      </c>
      <c r="B61" s="2" t="s">
        <v>261</v>
      </c>
      <c r="C61" s="2"/>
      <c r="D61" s="2" t="s">
        <v>2286</v>
      </c>
      <c r="E61" s="15">
        <v>42277</v>
      </c>
      <c r="F61" s="15" t="s">
        <v>6116</v>
      </c>
      <c r="G61" s="2"/>
      <c r="H61" s="2">
        <f t="shared" si="12"/>
        <v>2</v>
      </c>
      <c r="I61" s="2"/>
      <c r="J61" s="22" t="s">
        <v>10015</v>
      </c>
      <c r="K61" s="2" t="str">
        <f t="shared" si="1"/>
        <v>x43</v>
      </c>
      <c r="L61" s="2" t="str">
        <f t="shared" ref="L61:L68" si="18">J61</f>
        <v>Strategic participation [not deducted from own funds]</v>
      </c>
      <c r="M61" s="2"/>
      <c r="N61" s="2" t="s">
        <v>359</v>
      </c>
      <c r="O61" s="2"/>
      <c r="P61" s="2"/>
      <c r="Q61" s="2"/>
      <c r="R61" s="2"/>
      <c r="S61" s="15">
        <f t="shared" si="16"/>
        <v>41827</v>
      </c>
      <c r="T61" s="15" t="str">
        <f t="shared" si="17"/>
        <v/>
      </c>
      <c r="U61" s="15" t="str">
        <f t="shared" ref="U61:U68" si="19">IF(VLOOKUP(J61,A:G,7,FALSE)=0,"",VLOOKUP(J61,A:G,7,FALSE))</f>
        <v/>
      </c>
      <c r="V61" s="2"/>
      <c r="W61" s="2"/>
      <c r="X61" s="2"/>
      <c r="Y61" s="2"/>
      <c r="Z61" s="2"/>
      <c r="AA61" s="2"/>
    </row>
    <row r="62" spans="1:27">
      <c r="A62" s="16" t="s">
        <v>11275</v>
      </c>
      <c r="B62" s="2" t="s">
        <v>262</v>
      </c>
      <c r="C62" s="2"/>
      <c r="D62" s="2" t="s">
        <v>2286</v>
      </c>
      <c r="E62" s="15">
        <v>42277</v>
      </c>
      <c r="F62" s="15" t="s">
        <v>6116</v>
      </c>
      <c r="G62" s="15">
        <v>42566</v>
      </c>
      <c r="H62" s="2">
        <f t="shared" si="12"/>
        <v>2</v>
      </c>
      <c r="I62" s="2"/>
      <c r="J62" s="22" t="s">
        <v>612</v>
      </c>
      <c r="K62" s="2" t="str">
        <f t="shared" si="1"/>
        <v>x15</v>
      </c>
      <c r="L62" s="2" t="str">
        <f t="shared" si="18"/>
        <v>Non-strategic participation and investments other than participations</v>
      </c>
      <c r="M62" s="2" t="s">
        <v>358</v>
      </c>
      <c r="N62" s="2" t="s">
        <v>359</v>
      </c>
      <c r="O62" s="2"/>
      <c r="P62" s="2"/>
      <c r="Q62" s="2"/>
      <c r="R62" s="2"/>
      <c r="S62" s="15">
        <f t="shared" si="16"/>
        <v>41827</v>
      </c>
      <c r="T62" s="15" t="str">
        <f t="shared" si="17"/>
        <v/>
      </c>
      <c r="U62" s="15" t="str">
        <f t="shared" si="19"/>
        <v/>
      </c>
      <c r="V62" s="2"/>
      <c r="W62" s="2"/>
      <c r="X62" s="2"/>
      <c r="Y62" s="2"/>
      <c r="Z62" s="2"/>
      <c r="AA62" s="2"/>
    </row>
    <row r="63" spans="1:27">
      <c r="A63" s="16" t="s">
        <v>7305</v>
      </c>
      <c r="B63" s="2" t="s">
        <v>263</v>
      </c>
      <c r="C63" s="2"/>
      <c r="D63" s="2" t="s">
        <v>2286</v>
      </c>
      <c r="E63" s="15">
        <v>42277</v>
      </c>
      <c r="F63" s="15">
        <v>41639</v>
      </c>
      <c r="G63" s="2"/>
      <c r="H63" s="2">
        <f t="shared" si="12"/>
        <v>0</v>
      </c>
      <c r="I63" s="2"/>
      <c r="J63" s="100" t="s">
        <v>10016</v>
      </c>
      <c r="K63" s="2" t="str">
        <f t="shared" si="1"/>
        <v>x14</v>
      </c>
      <c r="L63" s="2" t="str">
        <f t="shared" si="18"/>
        <v>Non-strategic participation [not deducted from own funds]</v>
      </c>
      <c r="M63" s="2"/>
      <c r="N63" s="2" t="s">
        <v>359</v>
      </c>
      <c r="O63" s="2"/>
      <c r="P63" s="2"/>
      <c r="Q63" s="2"/>
      <c r="R63" s="2"/>
      <c r="S63" s="15">
        <f t="shared" si="16"/>
        <v>41827</v>
      </c>
      <c r="T63" s="15" t="str">
        <f t="shared" si="17"/>
        <v/>
      </c>
      <c r="U63" s="15" t="str">
        <f t="shared" si="19"/>
        <v/>
      </c>
      <c r="V63" s="2"/>
      <c r="W63" s="2"/>
      <c r="X63" s="2"/>
      <c r="Y63" s="2"/>
      <c r="Z63" s="2"/>
      <c r="AA63" s="2"/>
    </row>
    <row r="64" spans="1:27">
      <c r="A64" s="16" t="s">
        <v>7550</v>
      </c>
      <c r="B64" s="2" t="s">
        <v>264</v>
      </c>
      <c r="C64" s="2"/>
      <c r="D64" s="2" t="s">
        <v>2286</v>
      </c>
      <c r="E64" s="15">
        <v>42277</v>
      </c>
      <c r="F64" s="15" t="s">
        <v>6116</v>
      </c>
      <c r="G64" s="2"/>
      <c r="H64" s="2">
        <f t="shared" si="12"/>
        <v>2</v>
      </c>
      <c r="I64" s="2"/>
      <c r="J64" s="100" t="s">
        <v>594</v>
      </c>
      <c r="K64" s="2" t="str">
        <f t="shared" si="1"/>
        <v>x8</v>
      </c>
      <c r="L64" s="2" t="str">
        <f t="shared" si="18"/>
        <v>Investments other than participations</v>
      </c>
      <c r="M64" s="2"/>
      <c r="N64" s="2" t="s">
        <v>359</v>
      </c>
      <c r="O64" s="2"/>
      <c r="P64" s="2"/>
      <c r="Q64" s="2"/>
      <c r="R64" s="2"/>
      <c r="S64" s="15">
        <f t="shared" si="16"/>
        <v>41827</v>
      </c>
      <c r="T64" s="15" t="str">
        <f t="shared" si="17"/>
        <v/>
      </c>
      <c r="U64" s="15">
        <f t="shared" si="19"/>
        <v>43661</v>
      </c>
      <c r="V64" s="2"/>
      <c r="W64" s="2"/>
      <c r="X64" s="2"/>
      <c r="Y64" s="2"/>
      <c r="Z64" s="2"/>
      <c r="AA64" s="2"/>
    </row>
    <row r="65" spans="1:27">
      <c r="A65" s="16" t="s">
        <v>11282</v>
      </c>
      <c r="B65" s="2" t="s">
        <v>265</v>
      </c>
      <c r="C65" s="2"/>
      <c r="D65" s="2" t="s">
        <v>2286</v>
      </c>
      <c r="E65" s="15">
        <v>42277</v>
      </c>
      <c r="F65" s="15">
        <v>42566</v>
      </c>
      <c r="G65" s="2"/>
      <c r="H65" s="2">
        <f t="shared" si="12"/>
        <v>1</v>
      </c>
      <c r="I65" s="2"/>
      <c r="J65" s="21" t="s">
        <v>597</v>
      </c>
      <c r="K65" s="2" t="str">
        <f t="shared" si="1"/>
        <v>x1</v>
      </c>
      <c r="L65" s="2" t="str">
        <f t="shared" si="18"/>
        <v>Cash and cash equivalents</v>
      </c>
      <c r="M65" s="2"/>
      <c r="N65" s="2" t="s">
        <v>359</v>
      </c>
      <c r="O65" s="2"/>
      <c r="P65" s="2"/>
      <c r="Q65" s="2"/>
      <c r="R65" s="2"/>
      <c r="S65" s="15">
        <f t="shared" si="16"/>
        <v>41827</v>
      </c>
      <c r="T65" s="15" t="str">
        <f t="shared" si="17"/>
        <v/>
      </c>
      <c r="U65" s="15" t="str">
        <f t="shared" si="19"/>
        <v/>
      </c>
      <c r="V65" s="2"/>
      <c r="W65" s="2"/>
      <c r="X65" s="2"/>
      <c r="Y65" s="2"/>
      <c r="Z65" s="2"/>
      <c r="AA65" s="2"/>
    </row>
    <row r="66" spans="1:27">
      <c r="A66" s="2" t="s">
        <v>7685</v>
      </c>
      <c r="B66" s="2" t="s">
        <v>266</v>
      </c>
      <c r="C66" s="2"/>
      <c r="D66" s="2" t="s">
        <v>2286</v>
      </c>
      <c r="E66" s="15">
        <v>42277</v>
      </c>
      <c r="F66" s="15">
        <v>41639</v>
      </c>
      <c r="G66" s="2"/>
      <c r="H66" s="2">
        <f t="shared" si="12"/>
        <v>0</v>
      </c>
      <c r="I66" s="2"/>
      <c r="J66" s="21" t="s">
        <v>598</v>
      </c>
      <c r="K66" s="2" t="str">
        <f t="shared" si="1"/>
        <v>x26</v>
      </c>
      <c r="L66" s="2" t="str">
        <f t="shared" si="18"/>
        <v>Own use</v>
      </c>
      <c r="M66" s="2"/>
      <c r="N66" s="2" t="s">
        <v>359</v>
      </c>
      <c r="O66" s="2"/>
      <c r="P66" s="2"/>
      <c r="Q66" s="2"/>
      <c r="R66" s="2"/>
      <c r="S66" s="15">
        <f t="shared" si="16"/>
        <v>41827</v>
      </c>
      <c r="T66" s="15" t="str">
        <f t="shared" si="17"/>
        <v/>
      </c>
      <c r="U66" s="15" t="str">
        <f t="shared" si="19"/>
        <v/>
      </c>
      <c r="V66" s="2"/>
      <c r="W66" s="2"/>
      <c r="X66" s="2"/>
      <c r="Y66" s="2"/>
      <c r="Z66" s="2"/>
      <c r="AA66" s="2"/>
    </row>
    <row r="67" spans="1:27">
      <c r="A67" s="2" t="s">
        <v>10748</v>
      </c>
      <c r="B67" s="2" t="s">
        <v>267</v>
      </c>
      <c r="C67" s="2"/>
      <c r="D67" s="2" t="s">
        <v>2286</v>
      </c>
      <c r="E67" s="15">
        <v>42277</v>
      </c>
      <c r="F67" s="15">
        <v>41639</v>
      </c>
      <c r="G67" s="15">
        <v>42277</v>
      </c>
      <c r="H67" s="2">
        <f t="shared" si="12"/>
        <v>1</v>
      </c>
      <c r="I67" s="2"/>
      <c r="J67" s="21" t="s">
        <v>10652</v>
      </c>
      <c r="K67" s="2" t="str">
        <f t="shared" si="1"/>
        <v>x22</v>
      </c>
      <c r="L67" s="2" t="str">
        <f t="shared" si="18"/>
        <v>Other than investment, own use, own instruments held directly and cash and cash equivalents</v>
      </c>
      <c r="M67" s="2"/>
      <c r="N67" s="2" t="s">
        <v>359</v>
      </c>
      <c r="O67" s="2"/>
      <c r="P67" s="2"/>
      <c r="Q67" s="2"/>
      <c r="R67" s="2"/>
      <c r="S67" s="15">
        <f t="shared" si="16"/>
        <v>41827</v>
      </c>
      <c r="T67" s="15" t="str">
        <f t="shared" si="17"/>
        <v/>
      </c>
      <c r="U67" s="15">
        <f t="shared" si="19"/>
        <v>42277</v>
      </c>
      <c r="V67" s="2"/>
      <c r="W67" s="2"/>
      <c r="X67" s="2"/>
      <c r="Y67" s="2"/>
      <c r="Z67" s="2"/>
      <c r="AA67" s="2"/>
    </row>
    <row r="68" spans="1:27">
      <c r="A68" s="2" t="s">
        <v>10752</v>
      </c>
      <c r="B68" s="2" t="s">
        <v>268</v>
      </c>
      <c r="C68" s="2"/>
      <c r="D68" s="2" t="s">
        <v>2286</v>
      </c>
      <c r="E68" s="15">
        <v>42277</v>
      </c>
      <c r="F68" s="15">
        <v>41639</v>
      </c>
      <c r="G68" s="15">
        <v>42277</v>
      </c>
      <c r="H68" s="2">
        <f t="shared" si="12"/>
        <v>1</v>
      </c>
      <c r="I68" s="2"/>
      <c r="J68" s="19" t="s">
        <v>10651</v>
      </c>
      <c r="K68" s="2" t="str">
        <f t="shared" ref="K68:K131" si="20">VLOOKUP(J68,$A:$B,2,FALSE)</f>
        <v>x25</v>
      </c>
      <c r="L68" s="2" t="str">
        <f t="shared" si="18"/>
        <v>Own instruments held directly</v>
      </c>
      <c r="M68" s="2"/>
      <c r="N68" s="2" t="s">
        <v>359</v>
      </c>
      <c r="O68" s="2"/>
      <c r="P68" s="2"/>
      <c r="Q68" s="2"/>
      <c r="R68" s="2"/>
      <c r="S68" s="15">
        <f t="shared" si="16"/>
        <v>41827</v>
      </c>
      <c r="T68" s="15" t="str">
        <f t="shared" si="17"/>
        <v/>
      </c>
      <c r="U68" s="15">
        <f t="shared" si="19"/>
        <v>42277</v>
      </c>
      <c r="V68" s="2"/>
      <c r="W68" s="2"/>
      <c r="X68" s="2"/>
      <c r="Y68" s="2"/>
      <c r="Z68" s="2"/>
      <c r="AA68" s="2"/>
    </row>
    <row r="69" spans="1:27">
      <c r="A69" s="2" t="s">
        <v>7808</v>
      </c>
      <c r="B69" s="2" t="s">
        <v>269</v>
      </c>
      <c r="C69" s="2"/>
      <c r="D69" s="2" t="s">
        <v>2286</v>
      </c>
      <c r="E69" s="15">
        <v>42277</v>
      </c>
      <c r="F69" s="15">
        <v>41639</v>
      </c>
      <c r="G69" s="30">
        <v>43661</v>
      </c>
      <c r="H69" s="2">
        <f>COUNTIF(K:K,B69)</f>
        <v>1</v>
      </c>
      <c r="I69" s="2"/>
      <c r="J69" s="20" t="s">
        <v>2190</v>
      </c>
      <c r="K69" s="2"/>
      <c r="L69" s="2"/>
      <c r="M69" s="2"/>
      <c r="N69" s="2"/>
      <c r="O69" s="2" t="s">
        <v>2286</v>
      </c>
      <c r="P69" s="2"/>
      <c r="Q69" s="2" t="s">
        <v>628</v>
      </c>
      <c r="R69" s="2"/>
      <c r="S69" s="15">
        <v>41827</v>
      </c>
      <c r="T69" s="15">
        <v>42566</v>
      </c>
      <c r="U69" s="15"/>
      <c r="V69" s="2"/>
      <c r="W69" s="2"/>
      <c r="X69" s="2"/>
      <c r="Y69" s="2"/>
      <c r="Z69" s="2"/>
      <c r="AA69" s="2"/>
    </row>
    <row r="70" spans="1:27">
      <c r="A70" s="16" t="s">
        <v>7899</v>
      </c>
      <c r="B70" s="2" t="s">
        <v>270</v>
      </c>
      <c r="C70" s="2"/>
      <c r="D70" s="2" t="s">
        <v>2286</v>
      </c>
      <c r="E70" s="15">
        <v>42277</v>
      </c>
      <c r="F70" s="15">
        <v>41639</v>
      </c>
      <c r="G70" s="2"/>
      <c r="H70" s="2">
        <f t="shared" ref="H70:H87" si="21">COUNTIF(J:J,A70)</f>
        <v>2</v>
      </c>
      <c r="I70" s="2"/>
      <c r="J70" s="17" t="s">
        <v>130</v>
      </c>
      <c r="K70" s="2" t="str">
        <f t="shared" si="20"/>
        <v>x0</v>
      </c>
      <c r="L70" s="2" t="str">
        <f t="shared" ref="L70:L105" si="22">J70</f>
        <v>Total/NA</v>
      </c>
      <c r="M70" s="2"/>
      <c r="N70" s="2"/>
      <c r="O70" s="2"/>
      <c r="P70" s="2"/>
      <c r="Q70" s="2"/>
      <c r="R70" s="2"/>
      <c r="S70" s="15">
        <f t="shared" ref="S70:S77" si="23">VLOOKUP(J70,A:G,5,FALSE)</f>
        <v>41827</v>
      </c>
      <c r="T70" s="15" t="str">
        <f t="shared" ref="T70:T77" si="24">IF(VLOOKUP(J70,A:G,6,FALSE)=0,"",VLOOKUP(J70,A:G,6,FALSE))</f>
        <v/>
      </c>
      <c r="U70" s="15" t="str">
        <f t="shared" ref="U70:U77" si="25">IF(VLOOKUP(J70,A:G,7,FALSE)=0,"",VLOOKUP(J70,A:G,7,FALSE))</f>
        <v/>
      </c>
      <c r="V70" s="2"/>
      <c r="W70" s="2"/>
      <c r="X70" s="2"/>
      <c r="Y70" s="2"/>
      <c r="Z70" s="2"/>
      <c r="AA70" s="2"/>
    </row>
    <row r="71" spans="1:27">
      <c r="A71" s="16" t="s">
        <v>7900</v>
      </c>
      <c r="B71" s="2" t="s">
        <v>271</v>
      </c>
      <c r="C71" s="2"/>
      <c r="D71" s="2" t="s">
        <v>2286</v>
      </c>
      <c r="E71" s="15">
        <v>42277</v>
      </c>
      <c r="F71" s="15">
        <v>41639</v>
      </c>
      <c r="G71" s="2"/>
      <c r="H71" s="2">
        <f t="shared" si="21"/>
        <v>2</v>
      </c>
      <c r="I71" s="2"/>
      <c r="J71" s="19" t="s">
        <v>609</v>
      </c>
      <c r="K71" s="2" t="str">
        <f t="shared" si="20"/>
        <v>x10</v>
      </c>
      <c r="L71" s="2" t="str">
        <f t="shared" si="22"/>
        <v>Life [split applicable]</v>
      </c>
      <c r="M71" s="2"/>
      <c r="N71" s="2"/>
      <c r="O71" s="2"/>
      <c r="P71" s="2"/>
      <c r="Q71" s="2"/>
      <c r="R71" s="2"/>
      <c r="S71" s="15">
        <f t="shared" si="23"/>
        <v>41827</v>
      </c>
      <c r="T71" s="15" t="str">
        <f t="shared" si="24"/>
        <v/>
      </c>
      <c r="U71" s="15" t="str">
        <f t="shared" si="25"/>
        <v/>
      </c>
      <c r="V71" s="2"/>
      <c r="W71" s="2"/>
      <c r="X71" s="2"/>
      <c r="Y71" s="2"/>
      <c r="Z71" s="2"/>
      <c r="AA71" s="2"/>
    </row>
    <row r="72" spans="1:27">
      <c r="A72" s="16" t="s">
        <v>7901</v>
      </c>
      <c r="B72" s="2" t="s">
        <v>272</v>
      </c>
      <c r="C72" s="2"/>
      <c r="D72" s="2" t="s">
        <v>2286</v>
      </c>
      <c r="E72" s="15">
        <v>42277</v>
      </c>
      <c r="F72" s="15">
        <v>41639</v>
      </c>
      <c r="G72" s="2"/>
      <c r="H72" s="2">
        <f t="shared" si="21"/>
        <v>2</v>
      </c>
      <c r="I72" s="2"/>
      <c r="J72" s="19" t="s">
        <v>610</v>
      </c>
      <c r="K72" s="2" t="str">
        <f t="shared" si="20"/>
        <v>x13</v>
      </c>
      <c r="L72" s="2" t="str">
        <f t="shared" si="22"/>
        <v>Non-life [split applicable]</v>
      </c>
      <c r="M72" s="2"/>
      <c r="N72" s="2"/>
      <c r="O72" s="2"/>
      <c r="P72" s="2"/>
      <c r="Q72" s="2"/>
      <c r="R72" s="2"/>
      <c r="S72" s="15">
        <f t="shared" si="23"/>
        <v>41827</v>
      </c>
      <c r="T72" s="15" t="str">
        <f t="shared" si="24"/>
        <v/>
      </c>
      <c r="U72" s="15" t="str">
        <f t="shared" si="25"/>
        <v/>
      </c>
      <c r="V72" s="2"/>
      <c r="W72" s="2"/>
      <c r="X72" s="2"/>
      <c r="Y72" s="2"/>
      <c r="Z72" s="2"/>
      <c r="AA72" s="2"/>
    </row>
    <row r="73" spans="1:27">
      <c r="A73" s="16" t="s">
        <v>8156</v>
      </c>
      <c r="B73" s="2" t="s">
        <v>273</v>
      </c>
      <c r="C73" s="2"/>
      <c r="D73" s="2" t="s">
        <v>2286</v>
      </c>
      <c r="E73" s="15">
        <v>42277</v>
      </c>
      <c r="F73" s="15" t="s">
        <v>6116</v>
      </c>
      <c r="G73" s="2"/>
      <c r="H73" s="2">
        <f t="shared" si="21"/>
        <v>1</v>
      </c>
      <c r="I73" s="2"/>
      <c r="J73" s="19" t="s">
        <v>3972</v>
      </c>
      <c r="K73" s="2" t="str">
        <f t="shared" si="20"/>
        <v>x49</v>
      </c>
      <c r="L73" s="2" t="str">
        <f t="shared" si="22"/>
        <v>Shareholders' funds</v>
      </c>
      <c r="M73" s="2"/>
      <c r="N73" s="2"/>
      <c r="O73" s="2"/>
      <c r="P73" s="2"/>
      <c r="Q73" s="2"/>
      <c r="R73" s="2"/>
      <c r="S73" s="15">
        <f t="shared" si="23"/>
        <v>41827</v>
      </c>
      <c r="T73" s="15" t="str">
        <f t="shared" si="24"/>
        <v/>
      </c>
      <c r="U73" s="15" t="str">
        <f t="shared" si="25"/>
        <v/>
      </c>
      <c r="V73" s="2"/>
      <c r="W73" s="2"/>
      <c r="X73" s="2"/>
      <c r="Y73" s="2"/>
      <c r="Z73" s="2"/>
      <c r="AA73" s="2"/>
    </row>
    <row r="74" spans="1:27">
      <c r="A74" s="16" t="s">
        <v>8159</v>
      </c>
      <c r="B74" s="2" t="s">
        <v>274</v>
      </c>
      <c r="C74" s="2"/>
      <c r="D74" s="2" t="s">
        <v>2286</v>
      </c>
      <c r="E74" s="15">
        <v>42277</v>
      </c>
      <c r="F74" s="15" t="s">
        <v>6116</v>
      </c>
      <c r="G74" s="2"/>
      <c r="H74" s="2">
        <f t="shared" si="21"/>
        <v>1</v>
      </c>
      <c r="I74" s="2"/>
      <c r="J74" s="19" t="s">
        <v>611</v>
      </c>
      <c r="K74" s="2" t="str">
        <f t="shared" si="20"/>
        <v>x3</v>
      </c>
      <c r="L74" s="2" t="str">
        <f t="shared" si="22"/>
        <v>General [no split]</v>
      </c>
      <c r="M74" s="2"/>
      <c r="N74" s="2"/>
      <c r="O74" s="2"/>
      <c r="P74" s="2"/>
      <c r="Q74" s="2"/>
      <c r="R74" s="2"/>
      <c r="S74" s="15">
        <f t="shared" si="23"/>
        <v>41827</v>
      </c>
      <c r="T74" s="15" t="str">
        <f t="shared" si="24"/>
        <v/>
      </c>
      <c r="U74" s="15" t="str">
        <f t="shared" si="25"/>
        <v/>
      </c>
      <c r="V74" s="2"/>
      <c r="W74" s="2"/>
      <c r="X74" s="2"/>
      <c r="Y74" s="2"/>
      <c r="Z74" s="2"/>
      <c r="AA74" s="2"/>
    </row>
    <row r="75" spans="1:27">
      <c r="A75" s="16" t="s">
        <v>8157</v>
      </c>
      <c r="B75" s="2" t="s">
        <v>275</v>
      </c>
      <c r="C75" s="2"/>
      <c r="D75" s="2" t="s">
        <v>2286</v>
      </c>
      <c r="E75" s="15">
        <v>42277</v>
      </c>
      <c r="F75" s="15" t="s">
        <v>6116</v>
      </c>
      <c r="G75" s="2"/>
      <c r="H75" s="2">
        <f t="shared" si="21"/>
        <v>1</v>
      </c>
      <c r="I75" s="2"/>
      <c r="J75" s="19" t="s">
        <v>11276</v>
      </c>
      <c r="K75" s="2" t="str">
        <f t="shared" si="20"/>
        <v>x40</v>
      </c>
      <c r="L75" s="2" t="str">
        <f t="shared" si="22"/>
        <v>Material Ring Fenced Funds</v>
      </c>
      <c r="M75" s="2"/>
      <c r="N75" s="2"/>
      <c r="O75" s="2"/>
      <c r="P75" s="2"/>
      <c r="Q75" s="2"/>
      <c r="R75" s="2"/>
      <c r="S75" s="15">
        <f t="shared" si="23"/>
        <v>41827</v>
      </c>
      <c r="T75" s="15" t="str">
        <f t="shared" si="24"/>
        <v/>
      </c>
      <c r="U75" s="15">
        <f t="shared" si="25"/>
        <v>42566</v>
      </c>
      <c r="V75" s="2"/>
      <c r="W75" s="2"/>
      <c r="X75" s="2"/>
      <c r="Y75" s="2"/>
      <c r="Z75" s="2"/>
      <c r="AA75" s="2"/>
    </row>
    <row r="76" spans="1:27">
      <c r="A76" s="16" t="s">
        <v>8158</v>
      </c>
      <c r="B76" s="2" t="s">
        <v>276</v>
      </c>
      <c r="C76" s="2"/>
      <c r="D76" s="2" t="s">
        <v>2286</v>
      </c>
      <c r="E76" s="15">
        <v>42277</v>
      </c>
      <c r="F76" s="15" t="s">
        <v>6116</v>
      </c>
      <c r="G76" s="2"/>
      <c r="H76" s="2">
        <f t="shared" si="21"/>
        <v>1</v>
      </c>
      <c r="I76" s="2"/>
      <c r="J76" s="19" t="s">
        <v>613</v>
      </c>
      <c r="K76" s="2" t="str">
        <f t="shared" si="20"/>
        <v>x9</v>
      </c>
      <c r="L76" s="2" t="str">
        <f t="shared" si="22"/>
        <v>Issued by the undertaking</v>
      </c>
      <c r="M76" s="2"/>
      <c r="N76" s="2"/>
      <c r="O76" s="2"/>
      <c r="P76" s="2"/>
      <c r="Q76" s="2"/>
      <c r="R76" s="2"/>
      <c r="S76" s="15">
        <f t="shared" si="23"/>
        <v>41827</v>
      </c>
      <c r="T76" s="15" t="str">
        <f t="shared" si="24"/>
        <v/>
      </c>
      <c r="U76" s="15" t="str">
        <f t="shared" si="25"/>
        <v/>
      </c>
      <c r="V76" s="2"/>
      <c r="W76" s="2"/>
      <c r="X76" s="2"/>
      <c r="Y76" s="2"/>
      <c r="Z76" s="2"/>
      <c r="AA76" s="2"/>
    </row>
    <row r="77" spans="1:27">
      <c r="A77" s="16" t="s">
        <v>10090</v>
      </c>
      <c r="B77" s="2" t="s">
        <v>277</v>
      </c>
      <c r="C77" s="2"/>
      <c r="D77" s="2" t="s">
        <v>2286</v>
      </c>
      <c r="E77" s="15">
        <v>42277</v>
      </c>
      <c r="F77" s="15">
        <v>41639</v>
      </c>
      <c r="G77" s="2"/>
      <c r="H77" s="2">
        <f t="shared" si="21"/>
        <v>0</v>
      </c>
      <c r="I77" s="2"/>
      <c r="J77" s="19" t="s">
        <v>614</v>
      </c>
      <c r="K77" s="2" t="str">
        <f t="shared" si="20"/>
        <v>x39</v>
      </c>
      <c r="L77" s="2" t="str">
        <f t="shared" si="22"/>
        <v>Related to the undertakings’ liabilities</v>
      </c>
      <c r="M77" s="2"/>
      <c r="N77" s="2"/>
      <c r="O77" s="2"/>
      <c r="P77" s="2"/>
      <c r="Q77" s="2"/>
      <c r="R77" s="2"/>
      <c r="S77" s="15">
        <f t="shared" si="23"/>
        <v>41827</v>
      </c>
      <c r="T77" s="15" t="str">
        <f t="shared" si="24"/>
        <v/>
      </c>
      <c r="U77" s="15" t="str">
        <f t="shared" si="25"/>
        <v/>
      </c>
      <c r="V77" s="2"/>
      <c r="W77" s="2"/>
      <c r="X77" s="2"/>
      <c r="Y77" s="2"/>
      <c r="Z77" s="2"/>
      <c r="AA77" s="2"/>
    </row>
    <row r="78" spans="1:27">
      <c r="A78" s="16" t="s">
        <v>10091</v>
      </c>
      <c r="B78" s="2" t="s">
        <v>278</v>
      </c>
      <c r="C78" s="2"/>
      <c r="D78" s="2" t="s">
        <v>2286</v>
      </c>
      <c r="E78" s="15">
        <v>42277</v>
      </c>
      <c r="F78" s="15">
        <v>41639</v>
      </c>
      <c r="G78" s="2"/>
      <c r="H78" s="2">
        <f t="shared" si="21"/>
        <v>0</v>
      </c>
      <c r="I78" s="2"/>
      <c r="J78" s="20" t="s">
        <v>2191</v>
      </c>
      <c r="K78" s="2"/>
      <c r="L78" s="2"/>
      <c r="M78" s="2"/>
      <c r="N78" s="2"/>
      <c r="O78" s="2" t="s">
        <v>2286</v>
      </c>
      <c r="P78" s="2"/>
      <c r="Q78" s="2" t="s">
        <v>10503</v>
      </c>
      <c r="R78" s="2"/>
      <c r="S78" s="15">
        <v>41827</v>
      </c>
      <c r="T78" s="15"/>
      <c r="U78" s="15"/>
      <c r="V78" s="2"/>
      <c r="W78" s="2"/>
      <c r="X78" s="2"/>
      <c r="Y78" s="2"/>
      <c r="Z78" s="2"/>
      <c r="AA78" s="2"/>
    </row>
    <row r="79" spans="1:27">
      <c r="A79" s="16" t="s">
        <v>10092</v>
      </c>
      <c r="B79" s="2" t="s">
        <v>279</v>
      </c>
      <c r="C79" s="2"/>
      <c r="D79" s="2" t="s">
        <v>2286</v>
      </c>
      <c r="E79" s="15">
        <v>42277</v>
      </c>
      <c r="F79" s="15">
        <v>41639</v>
      </c>
      <c r="G79" s="2"/>
      <c r="H79" s="2">
        <f t="shared" si="21"/>
        <v>0</v>
      </c>
      <c r="I79" s="2"/>
      <c r="J79" s="17" t="s">
        <v>130</v>
      </c>
      <c r="K79" s="2" t="str">
        <f t="shared" si="20"/>
        <v>x0</v>
      </c>
      <c r="L79" s="2" t="str">
        <f t="shared" si="22"/>
        <v>Total/NA</v>
      </c>
      <c r="M79" s="2"/>
      <c r="N79" s="2"/>
      <c r="O79" s="2"/>
      <c r="P79" s="2"/>
      <c r="Q79" s="2"/>
      <c r="R79" s="2"/>
      <c r="S79" s="15">
        <f>VLOOKUP(J79,A:G,5,FALSE)</f>
        <v>41827</v>
      </c>
      <c r="T79" s="15" t="str">
        <f>IF(VLOOKUP(J79,A:G,6,FALSE)=0,"",VLOOKUP(J79,A:G,6,FALSE))</f>
        <v/>
      </c>
      <c r="U79" s="15" t="str">
        <f>IF(VLOOKUP(J79,A:G,7,FALSE)=0,"",VLOOKUP(J79,A:G,7,FALSE))</f>
        <v/>
      </c>
      <c r="V79" s="2"/>
      <c r="W79" s="2"/>
      <c r="X79" s="2"/>
      <c r="Y79" s="2"/>
      <c r="Z79" s="2"/>
      <c r="AA79" s="2"/>
    </row>
    <row r="80" spans="1:27">
      <c r="A80" s="16" t="s">
        <v>9651</v>
      </c>
      <c r="B80" s="2" t="s">
        <v>280</v>
      </c>
      <c r="C80" s="2"/>
      <c r="D80" s="2" t="s">
        <v>2286</v>
      </c>
      <c r="E80" s="15">
        <v>42277</v>
      </c>
      <c r="F80" s="15">
        <v>41639</v>
      </c>
      <c r="G80" s="2"/>
      <c r="H80" s="2">
        <f t="shared" si="21"/>
        <v>0</v>
      </c>
      <c r="I80" s="2"/>
      <c r="J80" s="19" t="s">
        <v>615</v>
      </c>
      <c r="K80" s="2" t="str">
        <f t="shared" si="20"/>
        <v>x12</v>
      </c>
      <c r="L80" s="2" t="str">
        <f t="shared" si="22"/>
        <v>Micro hedge [MI]</v>
      </c>
      <c r="M80" s="2"/>
      <c r="N80" s="2"/>
      <c r="O80" s="2"/>
      <c r="P80" s="2"/>
      <c r="Q80" s="2"/>
      <c r="R80" s="2"/>
      <c r="S80" s="15">
        <f>VLOOKUP(J80,A:G,5,FALSE)</f>
        <v>41827</v>
      </c>
      <c r="T80" s="15" t="str">
        <f>IF(VLOOKUP(J80,A:G,6,FALSE)=0,"",VLOOKUP(J80,A:G,6,FALSE))</f>
        <v/>
      </c>
      <c r="U80" s="15" t="str">
        <f>IF(VLOOKUP(J80,A:G,7,FALSE)=0,"",VLOOKUP(J80,A:G,7,FALSE))</f>
        <v/>
      </c>
      <c r="V80" s="2"/>
      <c r="W80" s="2"/>
      <c r="X80" s="2"/>
      <c r="Y80" s="2"/>
      <c r="Z80" s="2"/>
      <c r="AA80" s="2"/>
    </row>
    <row r="81" spans="1:27">
      <c r="A81" s="16" t="s">
        <v>9654</v>
      </c>
      <c r="B81" s="2" t="s">
        <v>281</v>
      </c>
      <c r="C81" s="2"/>
      <c r="D81" s="2" t="s">
        <v>2286</v>
      </c>
      <c r="E81" s="15">
        <v>42277</v>
      </c>
      <c r="F81" s="15" t="s">
        <v>6116</v>
      </c>
      <c r="G81" s="2"/>
      <c r="H81" s="2">
        <f t="shared" si="21"/>
        <v>1</v>
      </c>
      <c r="I81" s="2"/>
      <c r="J81" s="19" t="s">
        <v>616</v>
      </c>
      <c r="K81" s="2" t="str">
        <f t="shared" si="20"/>
        <v>x11</v>
      </c>
      <c r="L81" s="2" t="str">
        <f t="shared" si="22"/>
        <v>Macro hedge [MA]</v>
      </c>
      <c r="M81" s="2"/>
      <c r="N81" s="2"/>
      <c r="O81" s="2"/>
      <c r="P81" s="2"/>
      <c r="Q81" s="2"/>
      <c r="R81" s="2"/>
      <c r="S81" s="15">
        <f>VLOOKUP(J81,A:G,5,FALSE)</f>
        <v>41827</v>
      </c>
      <c r="T81" s="15" t="str">
        <f>IF(VLOOKUP(J81,A:G,6,FALSE)=0,"",VLOOKUP(J81,A:G,6,FALSE))</f>
        <v/>
      </c>
      <c r="U81" s="15" t="str">
        <f>IF(VLOOKUP(J81,A:G,7,FALSE)=0,"",VLOOKUP(J81,A:G,7,FALSE))</f>
        <v/>
      </c>
      <c r="V81" s="2"/>
      <c r="W81" s="2"/>
      <c r="X81" s="2"/>
      <c r="Y81" s="2"/>
      <c r="Z81" s="2"/>
      <c r="AA81" s="2"/>
    </row>
    <row r="82" spans="1:27">
      <c r="A82" s="16" t="s">
        <v>9655</v>
      </c>
      <c r="B82" s="2" t="s">
        <v>282</v>
      </c>
      <c r="C82" s="2"/>
      <c r="D82" s="2" t="s">
        <v>2286</v>
      </c>
      <c r="E82" s="15">
        <v>42277</v>
      </c>
      <c r="F82" s="15" t="s">
        <v>6116</v>
      </c>
      <c r="G82" s="2"/>
      <c r="H82" s="2">
        <f t="shared" si="21"/>
        <v>1</v>
      </c>
      <c r="I82" s="2"/>
      <c r="J82" s="19" t="s">
        <v>617</v>
      </c>
      <c r="K82" s="2" t="str">
        <f t="shared" si="20"/>
        <v>x2</v>
      </c>
      <c r="L82" s="2" t="str">
        <f t="shared" si="22"/>
        <v>Efficient portfolio management [EPM]</v>
      </c>
      <c r="M82" s="2"/>
      <c r="N82" s="2"/>
      <c r="O82" s="2"/>
      <c r="P82" s="2"/>
      <c r="Q82" s="2"/>
      <c r="R82" s="2"/>
      <c r="S82" s="15">
        <f>VLOOKUP(J82,A:G,5,FALSE)</f>
        <v>41827</v>
      </c>
      <c r="T82" s="15" t="str">
        <f>IF(VLOOKUP(J82,A:G,6,FALSE)=0,"",VLOOKUP(J82,A:G,6,FALSE))</f>
        <v/>
      </c>
      <c r="U82" s="15" t="str">
        <f>IF(VLOOKUP(J82,A:G,7,FALSE)=0,"",VLOOKUP(J82,A:G,7,FALSE))</f>
        <v/>
      </c>
      <c r="V82" s="2"/>
      <c r="W82" s="2"/>
      <c r="X82" s="2"/>
      <c r="Y82" s="2"/>
      <c r="Z82" s="2"/>
      <c r="AA82" s="2"/>
    </row>
    <row r="83" spans="1:27">
      <c r="A83" s="16" t="s">
        <v>11082</v>
      </c>
      <c r="B83" s="2" t="s">
        <v>283</v>
      </c>
      <c r="C83" s="2"/>
      <c r="D83" s="2" t="s">
        <v>2286</v>
      </c>
      <c r="E83" s="15">
        <v>42277</v>
      </c>
      <c r="F83" s="15" t="s">
        <v>6116</v>
      </c>
      <c r="G83" s="15">
        <v>42277</v>
      </c>
      <c r="H83" s="2">
        <f t="shared" si="21"/>
        <v>1</v>
      </c>
      <c r="I83" s="2"/>
      <c r="J83" s="20" t="s">
        <v>2241</v>
      </c>
      <c r="K83" s="2"/>
      <c r="L83" s="2"/>
      <c r="M83" s="2"/>
      <c r="N83" s="2"/>
      <c r="O83" s="2" t="s">
        <v>2286</v>
      </c>
      <c r="P83" s="2"/>
      <c r="Q83" s="2" t="s">
        <v>10503</v>
      </c>
      <c r="R83" s="2"/>
      <c r="S83" s="15">
        <v>41827</v>
      </c>
      <c r="T83" s="15"/>
      <c r="U83" s="15"/>
      <c r="V83" s="2"/>
      <c r="W83" s="2"/>
      <c r="X83" s="2"/>
      <c r="Y83" s="2"/>
      <c r="Z83" s="2"/>
      <c r="AA83" s="2"/>
    </row>
    <row r="84" spans="1:27">
      <c r="A84" s="16" t="s">
        <v>9656</v>
      </c>
      <c r="B84" s="2" t="s">
        <v>284</v>
      </c>
      <c r="C84" s="2"/>
      <c r="D84" s="2" t="s">
        <v>2286</v>
      </c>
      <c r="E84" s="15">
        <v>42277</v>
      </c>
      <c r="F84" s="15" t="s">
        <v>6116</v>
      </c>
      <c r="G84" s="2"/>
      <c r="H84" s="2">
        <f t="shared" si="21"/>
        <v>1</v>
      </c>
      <c r="I84" s="2"/>
      <c r="J84" s="17" t="s">
        <v>2240</v>
      </c>
      <c r="K84" s="2" t="str">
        <f t="shared" si="20"/>
        <v>x42</v>
      </c>
      <c r="L84" s="2" t="str">
        <f t="shared" si="22"/>
        <v>Securitisation assets related to cedant held in trust with other third party than cedant/sponsor</v>
      </c>
      <c r="M84" s="2"/>
      <c r="N84" s="2"/>
      <c r="O84" s="2"/>
      <c r="P84" s="2"/>
      <c r="Q84" s="2"/>
      <c r="R84" s="2"/>
      <c r="S84" s="15">
        <f>VLOOKUP(J84,A:G,5,FALSE)</f>
        <v>41827</v>
      </c>
      <c r="T84" s="15" t="str">
        <f>IF(VLOOKUP(J84,A:G,6,FALSE)=0,"",VLOOKUP(J84,A:G,6,FALSE))</f>
        <v/>
      </c>
      <c r="U84" s="15" t="str">
        <f>IF(VLOOKUP(J84,A:G,7,FALSE)=0,"",VLOOKUP(J84,A:G,7,FALSE))</f>
        <v/>
      </c>
      <c r="V84" s="2"/>
      <c r="W84" s="2"/>
      <c r="X84" s="2"/>
      <c r="Y84" s="2"/>
      <c r="Z84" s="2"/>
      <c r="AA84" s="2"/>
    </row>
    <row r="85" spans="1:27">
      <c r="A85" s="16" t="s">
        <v>9657</v>
      </c>
      <c r="B85" s="2" t="s">
        <v>285</v>
      </c>
      <c r="C85" s="2"/>
      <c r="D85" s="2" t="s">
        <v>2286</v>
      </c>
      <c r="E85" s="15">
        <v>42277</v>
      </c>
      <c r="F85" s="15" t="s">
        <v>6116</v>
      </c>
      <c r="G85" s="2"/>
      <c r="H85" s="2">
        <f t="shared" si="21"/>
        <v>1</v>
      </c>
      <c r="I85" s="2"/>
      <c r="J85" s="17" t="s">
        <v>2239</v>
      </c>
      <c r="K85" s="2" t="str">
        <f t="shared" si="20"/>
        <v>x41</v>
      </c>
      <c r="L85" s="2" t="str">
        <f t="shared" si="22"/>
        <v>Securitisation assets not related to cedant held in trust with other third party than cedant/sponsor</v>
      </c>
      <c r="M85" s="2"/>
      <c r="N85" s="2"/>
      <c r="O85" s="2"/>
      <c r="P85" s="2"/>
      <c r="Q85" s="2"/>
      <c r="R85" s="2"/>
      <c r="S85" s="15">
        <f>VLOOKUP(J85,A:G,5,FALSE)</f>
        <v>41827</v>
      </c>
      <c r="T85" s="15" t="str">
        <f>IF(VLOOKUP(J85,A:G,6,FALSE)=0,"",VLOOKUP(J85,A:G,6,FALSE))</f>
        <v/>
      </c>
      <c r="U85" s="15" t="str">
        <f>IF(VLOOKUP(J85,A:G,7,FALSE)=0,"",VLOOKUP(J85,A:G,7,FALSE))</f>
        <v/>
      </c>
      <c r="V85" s="2"/>
      <c r="W85" s="2"/>
      <c r="X85" s="2"/>
      <c r="Y85" s="2"/>
      <c r="Z85" s="2"/>
      <c r="AA85" s="2"/>
    </row>
    <row r="86" spans="1:27">
      <c r="A86" s="16" t="s">
        <v>9658</v>
      </c>
      <c r="B86" s="2" t="s">
        <v>286</v>
      </c>
      <c r="C86" s="2"/>
      <c r="D86" s="2" t="s">
        <v>2286</v>
      </c>
      <c r="E86" s="15">
        <v>42277</v>
      </c>
      <c r="F86" s="15" t="s">
        <v>6116</v>
      </c>
      <c r="G86" s="2"/>
      <c r="H86" s="2">
        <f t="shared" si="21"/>
        <v>1</v>
      </c>
      <c r="I86" s="2"/>
      <c r="J86" s="20" t="s">
        <v>2203</v>
      </c>
      <c r="K86" s="2"/>
      <c r="L86" s="2"/>
      <c r="M86" s="2"/>
      <c r="N86" s="2"/>
      <c r="O86" s="2" t="s">
        <v>2286</v>
      </c>
      <c r="P86" s="2"/>
      <c r="Q86" s="2" t="s">
        <v>628</v>
      </c>
      <c r="R86" s="2"/>
      <c r="S86" s="15">
        <v>41827</v>
      </c>
      <c r="T86" s="15">
        <v>42277</v>
      </c>
      <c r="U86" s="15"/>
      <c r="V86" s="2"/>
      <c r="W86" s="2"/>
      <c r="X86" s="2"/>
      <c r="Y86" s="2"/>
      <c r="Z86" s="2"/>
      <c r="AA86" s="2"/>
    </row>
    <row r="87" spans="1:27">
      <c r="A87" s="16" t="s">
        <v>9901</v>
      </c>
      <c r="B87" s="2" t="s">
        <v>287</v>
      </c>
      <c r="C87" s="2"/>
      <c r="D87" s="2" t="s">
        <v>2286</v>
      </c>
      <c r="E87" s="15">
        <v>42277</v>
      </c>
      <c r="F87" s="15" t="s">
        <v>6116</v>
      </c>
      <c r="G87" s="2"/>
      <c r="H87" s="2">
        <f t="shared" si="21"/>
        <v>1</v>
      </c>
      <c r="I87" s="2"/>
      <c r="J87" s="17" t="s">
        <v>130</v>
      </c>
      <c r="K87" s="2" t="str">
        <f t="shared" si="20"/>
        <v>x0</v>
      </c>
      <c r="L87" s="2" t="str">
        <f t="shared" si="22"/>
        <v>Total/NA</v>
      </c>
      <c r="M87" s="2" t="s">
        <v>358</v>
      </c>
      <c r="N87" s="2"/>
      <c r="O87" s="2"/>
      <c r="P87" s="2"/>
      <c r="Q87" s="2"/>
      <c r="R87" s="2"/>
      <c r="S87" s="15">
        <f>VLOOKUP(J87,A:G,5,FALSE)</f>
        <v>41827</v>
      </c>
      <c r="T87" s="15" t="str">
        <f>IF(VLOOKUP(J87,A:G,6,FALSE)=0,"",VLOOKUP(J87,A:G,6,FALSE))</f>
        <v/>
      </c>
      <c r="U87" s="15" t="str">
        <f>IF(VLOOKUP(J87,A:G,7,FALSE)=0,"",VLOOKUP(J87,A:G,7,FALSE))</f>
        <v/>
      </c>
      <c r="V87" s="2"/>
      <c r="W87" s="2"/>
      <c r="X87" s="2"/>
      <c r="Y87" s="2"/>
      <c r="Z87" s="2"/>
      <c r="AA87" s="2"/>
    </row>
    <row r="88" spans="1:27">
      <c r="A88" s="16" t="s">
        <v>9953</v>
      </c>
      <c r="B88" s="2" t="s">
        <v>288</v>
      </c>
      <c r="C88" s="2"/>
      <c r="D88" s="2" t="s">
        <v>2286</v>
      </c>
      <c r="E88" s="15">
        <v>42277</v>
      </c>
      <c r="F88" s="15">
        <v>41639</v>
      </c>
      <c r="G88" s="2"/>
      <c r="H88" s="2">
        <f>COUNTIF(K:K,B88)</f>
        <v>1</v>
      </c>
      <c r="I88" s="2"/>
      <c r="J88" s="19" t="s">
        <v>3979</v>
      </c>
      <c r="K88" s="2" t="str">
        <f t="shared" si="20"/>
        <v>x4</v>
      </c>
      <c r="L88" s="2" t="str">
        <f t="shared" si="22"/>
        <v>Reporting activity by RFF</v>
      </c>
      <c r="M88" s="2"/>
      <c r="N88" s="2" t="s">
        <v>359</v>
      </c>
      <c r="O88" s="2"/>
      <c r="P88" s="2"/>
      <c r="Q88" s="2"/>
      <c r="R88" s="2"/>
      <c r="S88" s="15">
        <f>VLOOKUP(J88,A:G,5,FALSE)</f>
        <v>41827</v>
      </c>
      <c r="T88" s="15" t="str">
        <f>IF(VLOOKUP(J88,A:G,6,FALSE)=0,"",VLOOKUP(J88,A:G,6,FALSE))</f>
        <v/>
      </c>
      <c r="U88" s="15" t="str">
        <f>IF(VLOOKUP(J88,A:G,7,FALSE)=0,"",VLOOKUP(J88,A:G,7,FALSE))</f>
        <v/>
      </c>
      <c r="V88" s="2"/>
      <c r="W88" s="2"/>
      <c r="X88" s="2"/>
      <c r="Y88" s="2"/>
      <c r="Z88" s="2"/>
      <c r="AA88" s="2"/>
    </row>
    <row r="89" spans="1:27">
      <c r="A89" s="2" t="s">
        <v>10764</v>
      </c>
      <c r="B89" s="2" t="s">
        <v>289</v>
      </c>
      <c r="C89" s="2"/>
      <c r="D89" s="2" t="s">
        <v>2286</v>
      </c>
      <c r="E89" s="15">
        <v>42277</v>
      </c>
      <c r="F89" s="15">
        <v>41639</v>
      </c>
      <c r="G89" s="15">
        <v>42277</v>
      </c>
      <c r="H89" s="2">
        <f>COUNTIF(K:K,B89)</f>
        <v>1</v>
      </c>
      <c r="I89" s="2"/>
      <c r="J89" s="19" t="s">
        <v>3980</v>
      </c>
      <c r="K89" s="2" t="str">
        <f t="shared" si="20"/>
        <v>x17</v>
      </c>
      <c r="L89" s="2" t="str">
        <f t="shared" si="22"/>
        <v>Not reporting activity by RFF</v>
      </c>
      <c r="M89" s="2"/>
      <c r="N89" s="2" t="s">
        <v>359</v>
      </c>
      <c r="O89" s="2"/>
      <c r="P89" s="2"/>
      <c r="Q89" s="2"/>
      <c r="R89" s="2"/>
      <c r="S89" s="15">
        <f>VLOOKUP(J89,A:G,5,FALSE)</f>
        <v>41827</v>
      </c>
      <c r="T89" s="15" t="str">
        <f>IF(VLOOKUP(J89,A:G,6,FALSE)=0,"",VLOOKUP(J89,A:G,6,FALSE))</f>
        <v/>
      </c>
      <c r="U89" s="15" t="str">
        <f>IF(VLOOKUP(J89,A:G,7,FALSE)=0,"",VLOOKUP(J89,A:G,7,FALSE))</f>
        <v/>
      </c>
      <c r="V89" s="2"/>
      <c r="W89" s="2"/>
      <c r="X89" s="2"/>
      <c r="Y89" s="2"/>
      <c r="Z89" s="2"/>
      <c r="AA89" s="2"/>
    </row>
    <row r="90" spans="1:27">
      <c r="A90" s="2" t="s">
        <v>9954</v>
      </c>
      <c r="B90" s="2" t="s">
        <v>290</v>
      </c>
      <c r="C90" s="2"/>
      <c r="D90" s="2" t="s">
        <v>2286</v>
      </c>
      <c r="E90" s="15">
        <v>42277</v>
      </c>
      <c r="F90" s="15">
        <v>41639</v>
      </c>
      <c r="G90" s="2"/>
      <c r="H90" s="2">
        <f>COUNTIF(K:K,B90)</f>
        <v>1</v>
      </c>
      <c r="I90" s="2"/>
      <c r="J90" s="20" t="s">
        <v>2238</v>
      </c>
      <c r="K90" s="2"/>
      <c r="L90" s="2"/>
      <c r="M90" s="2"/>
      <c r="N90" s="2"/>
      <c r="O90" s="2" t="s">
        <v>2286</v>
      </c>
      <c r="P90" s="2"/>
      <c r="Q90" s="2" t="s">
        <v>628</v>
      </c>
      <c r="R90" s="2"/>
      <c r="S90" s="15">
        <v>41827</v>
      </c>
      <c r="T90" s="15">
        <v>42566</v>
      </c>
      <c r="U90" s="15"/>
      <c r="V90" s="2"/>
      <c r="W90" s="2"/>
      <c r="X90" s="2"/>
      <c r="Y90" s="2"/>
      <c r="Z90" s="2"/>
      <c r="AA90" s="2"/>
    </row>
    <row r="91" spans="1:27">
      <c r="A91" s="2" t="s">
        <v>9955</v>
      </c>
      <c r="B91" s="2" t="s">
        <v>291</v>
      </c>
      <c r="C91" s="2"/>
      <c r="D91" s="2" t="s">
        <v>2286</v>
      </c>
      <c r="E91" s="15">
        <v>42277</v>
      </c>
      <c r="F91" s="15">
        <v>41639</v>
      </c>
      <c r="G91" s="2"/>
      <c r="H91" s="2">
        <f>COUNTIF(K:K,B91)</f>
        <v>1</v>
      </c>
      <c r="I91" s="2"/>
      <c r="J91" s="17" t="s">
        <v>130</v>
      </c>
      <c r="K91" s="2" t="str">
        <f t="shared" si="20"/>
        <v>x0</v>
      </c>
      <c r="L91" s="2" t="str">
        <f t="shared" si="22"/>
        <v>Total/NA</v>
      </c>
      <c r="M91" s="2"/>
      <c r="N91" s="2"/>
      <c r="O91" s="2"/>
      <c r="P91" s="2"/>
      <c r="Q91" s="2"/>
      <c r="R91" s="2"/>
      <c r="S91" s="15">
        <f>VLOOKUP(J91,A:G,5,FALSE)</f>
        <v>41827</v>
      </c>
      <c r="T91" s="15" t="str">
        <f>IF(VLOOKUP(J91,A:G,6,FALSE)=0,"",VLOOKUP(J91,A:G,6,FALSE))</f>
        <v/>
      </c>
      <c r="U91" s="15" t="str">
        <f>IF(VLOOKUP(J91,A:G,7,FALSE)=0,"",VLOOKUP(J91,A:G,7,FALSE))</f>
        <v/>
      </c>
      <c r="V91" s="2"/>
      <c r="W91" s="2"/>
      <c r="X91" s="2"/>
      <c r="Y91" s="2"/>
      <c r="Z91" s="2"/>
      <c r="AA91" s="2"/>
    </row>
    <row r="92" spans="1:27">
      <c r="A92" s="2" t="s">
        <v>9994</v>
      </c>
      <c r="B92" s="2" t="s">
        <v>292</v>
      </c>
      <c r="C92" s="2"/>
      <c r="D92" s="2" t="s">
        <v>2286</v>
      </c>
      <c r="E92" s="15">
        <v>42277</v>
      </c>
      <c r="F92" s="15" t="s">
        <v>6116</v>
      </c>
      <c r="G92" s="2"/>
      <c r="H92" s="2">
        <f t="shared" ref="H92:H105" si="26">COUNTIF(J:J,A92)</f>
        <v>1</v>
      </c>
      <c r="I92" s="2"/>
      <c r="J92" s="19" t="s">
        <v>11276</v>
      </c>
      <c r="K92" s="2" t="str">
        <f t="shared" si="20"/>
        <v>x40</v>
      </c>
      <c r="L92" s="2" t="str">
        <f t="shared" si="22"/>
        <v>Material Ring Fenced Funds</v>
      </c>
      <c r="M92" s="2"/>
      <c r="N92" s="2"/>
      <c r="O92" s="2"/>
      <c r="P92" s="2"/>
      <c r="Q92" s="2"/>
      <c r="R92" s="2"/>
      <c r="S92" s="15">
        <f>VLOOKUP(J92,A:G,5,FALSE)</f>
        <v>41827</v>
      </c>
      <c r="T92" s="15" t="str">
        <f>IF(VLOOKUP(J92,A:G,6,FALSE)=0,"",VLOOKUP(J92,A:G,6,FALSE))</f>
        <v/>
      </c>
      <c r="U92" s="15">
        <f>IF(VLOOKUP(J92,A:G,7,FALSE)=0,"",VLOOKUP(J92,A:G,7,FALSE))</f>
        <v>42566</v>
      </c>
      <c r="V92" s="2"/>
      <c r="W92" s="2"/>
      <c r="X92" s="2"/>
      <c r="Y92" s="2"/>
      <c r="Z92" s="2"/>
      <c r="AA92" s="2"/>
    </row>
    <row r="93" spans="1:27">
      <c r="A93" s="2" t="s">
        <v>10013</v>
      </c>
      <c r="B93" s="2" t="s">
        <v>293</v>
      </c>
      <c r="C93" s="2"/>
      <c r="D93" s="2" t="s">
        <v>2286</v>
      </c>
      <c r="E93" s="15">
        <v>42277</v>
      </c>
      <c r="F93" s="15" t="s">
        <v>6116</v>
      </c>
      <c r="G93" s="2"/>
      <c r="H93" s="2">
        <f t="shared" si="26"/>
        <v>3</v>
      </c>
      <c r="I93" s="2"/>
      <c r="J93" s="19" t="s">
        <v>608</v>
      </c>
      <c r="K93" s="2" t="str">
        <f t="shared" si="20"/>
        <v>x24</v>
      </c>
      <c r="L93" s="2" t="str">
        <f t="shared" si="22"/>
        <v>Other than ring fenced funds</v>
      </c>
      <c r="M93" s="2"/>
      <c r="N93" s="2"/>
      <c r="O93" s="2"/>
      <c r="P93" s="2"/>
      <c r="Q93" s="2"/>
      <c r="R93" s="2"/>
      <c r="S93" s="15">
        <f>VLOOKUP(J93,A:G,5,FALSE)</f>
        <v>41827</v>
      </c>
      <c r="T93" s="15" t="str">
        <f>IF(VLOOKUP(J93,A:G,6,FALSE)=0,"",VLOOKUP(J93,A:G,6,FALSE))</f>
        <v/>
      </c>
      <c r="U93" s="15" t="str">
        <f>IF(VLOOKUP(J93,A:G,7,FALSE)=0,"",VLOOKUP(J93,A:G,7,FALSE))</f>
        <v/>
      </c>
      <c r="V93" s="2"/>
      <c r="W93" s="2"/>
      <c r="X93" s="2"/>
      <c r="Y93" s="2"/>
      <c r="Z93" s="2"/>
      <c r="AA93" s="2"/>
    </row>
    <row r="94" spans="1:27">
      <c r="A94" s="2" t="s">
        <v>10014</v>
      </c>
      <c r="B94" s="2" t="s">
        <v>294</v>
      </c>
      <c r="C94" s="2"/>
      <c r="D94" s="2" t="s">
        <v>2286</v>
      </c>
      <c r="E94" s="15">
        <v>42277</v>
      </c>
      <c r="F94" s="15">
        <v>41639</v>
      </c>
      <c r="G94" s="2"/>
      <c r="H94" s="2">
        <f t="shared" si="26"/>
        <v>1</v>
      </c>
      <c r="I94" s="2"/>
      <c r="J94" s="20" t="s">
        <v>2298</v>
      </c>
      <c r="K94" s="2"/>
      <c r="L94" s="2"/>
      <c r="M94" s="2"/>
      <c r="N94" s="2"/>
      <c r="O94" s="2" t="s">
        <v>2286</v>
      </c>
      <c r="P94" s="2"/>
      <c r="Q94" s="2" t="s">
        <v>620</v>
      </c>
      <c r="R94" s="2"/>
      <c r="S94" s="15">
        <v>41827</v>
      </c>
      <c r="T94" s="15"/>
      <c r="U94" s="15"/>
      <c r="V94" s="2"/>
      <c r="W94" s="2"/>
      <c r="X94" s="2"/>
      <c r="Y94" s="2"/>
      <c r="Z94" s="2"/>
      <c r="AA94" s="2"/>
    </row>
    <row r="95" spans="1:27">
      <c r="A95" s="2" t="s">
        <v>10722</v>
      </c>
      <c r="B95" s="2" t="s">
        <v>295</v>
      </c>
      <c r="C95" s="2"/>
      <c r="D95" s="2" t="s">
        <v>2286</v>
      </c>
      <c r="E95" s="15">
        <v>42277</v>
      </c>
      <c r="F95" s="2"/>
      <c r="G95" s="2"/>
      <c r="H95" s="2">
        <f t="shared" si="26"/>
        <v>1</v>
      </c>
      <c r="I95" s="2"/>
      <c r="J95" s="17" t="s">
        <v>130</v>
      </c>
      <c r="K95" s="2" t="str">
        <f t="shared" si="20"/>
        <v>x0</v>
      </c>
      <c r="L95" s="2" t="str">
        <f t="shared" si="22"/>
        <v>Total/NA</v>
      </c>
      <c r="M95" s="2"/>
      <c r="N95" s="2"/>
      <c r="O95" s="2"/>
      <c r="P95" s="2"/>
      <c r="Q95" s="2"/>
      <c r="R95" s="2"/>
      <c r="S95" s="15">
        <f t="shared" ref="S95:S105" si="27">VLOOKUP(J95,A:G,5,FALSE)</f>
        <v>41827</v>
      </c>
      <c r="T95" s="15" t="str">
        <f t="shared" ref="T95:T105" si="28">IF(VLOOKUP(J95,A:G,6,FALSE)=0,"",VLOOKUP(J95,A:G,6,FALSE))</f>
        <v/>
      </c>
      <c r="U95" s="15" t="str">
        <f t="shared" ref="U95:U105" si="29">IF(VLOOKUP(J95,A:G,7,FALSE)=0,"",VLOOKUP(J95,A:G,7,FALSE))</f>
        <v/>
      </c>
      <c r="V95" s="2"/>
      <c r="W95" s="2"/>
      <c r="X95" s="2"/>
      <c r="Y95" s="2"/>
      <c r="Z95" s="2"/>
      <c r="AA95" s="2"/>
    </row>
    <row r="96" spans="1:27">
      <c r="A96" s="2" t="s">
        <v>10724</v>
      </c>
      <c r="B96" s="2" t="s">
        <v>296</v>
      </c>
      <c r="C96" s="2"/>
      <c r="D96" s="2" t="s">
        <v>2286</v>
      </c>
      <c r="E96" s="15">
        <v>42277</v>
      </c>
      <c r="F96" s="2"/>
      <c r="G96" s="2"/>
      <c r="H96" s="2">
        <f t="shared" si="26"/>
        <v>1</v>
      </c>
      <c r="I96" s="2"/>
      <c r="J96" s="19" t="s">
        <v>9993</v>
      </c>
      <c r="K96" s="2" t="str">
        <f t="shared" si="20"/>
        <v>x16</v>
      </c>
      <c r="L96" s="2" t="str">
        <f t="shared" si="22"/>
        <v>Not a participation</v>
      </c>
      <c r="M96" s="2"/>
      <c r="N96" s="2"/>
      <c r="O96" s="2"/>
      <c r="P96" s="2"/>
      <c r="Q96" s="2"/>
      <c r="R96" s="2"/>
      <c r="S96" s="15">
        <f t="shared" si="27"/>
        <v>41827</v>
      </c>
      <c r="T96" s="15" t="str">
        <f t="shared" si="28"/>
        <v/>
      </c>
      <c r="U96" s="15" t="str">
        <f t="shared" si="29"/>
        <v/>
      </c>
      <c r="V96" s="2"/>
      <c r="W96" s="2"/>
      <c r="X96" s="2"/>
      <c r="Y96" s="2"/>
      <c r="Z96" s="2"/>
      <c r="AA96" s="2"/>
    </row>
    <row r="97" spans="1:27">
      <c r="A97" s="2" t="s">
        <v>10723</v>
      </c>
      <c r="B97" s="2" t="s">
        <v>297</v>
      </c>
      <c r="C97" s="2"/>
      <c r="D97" s="2" t="s">
        <v>2286</v>
      </c>
      <c r="E97" s="15">
        <v>42277</v>
      </c>
      <c r="F97" s="2"/>
      <c r="G97" s="2"/>
      <c r="H97" s="2">
        <f t="shared" si="26"/>
        <v>1</v>
      </c>
      <c r="I97" s="2"/>
      <c r="J97" s="19" t="s">
        <v>600</v>
      </c>
      <c r="K97" s="2" t="str">
        <f t="shared" si="20"/>
        <v>x28</v>
      </c>
      <c r="L97" s="2" t="str">
        <f t="shared" si="22"/>
        <v>Participation but not consolidated at group level and not strategic [YNGNS]</v>
      </c>
      <c r="M97" s="2"/>
      <c r="N97" s="2"/>
      <c r="O97" s="2"/>
      <c r="P97" s="2"/>
      <c r="Q97" s="2"/>
      <c r="R97" s="2"/>
      <c r="S97" s="15">
        <f t="shared" si="27"/>
        <v>41827</v>
      </c>
      <c r="T97" s="15" t="str">
        <f t="shared" si="28"/>
        <v/>
      </c>
      <c r="U97" s="15" t="str">
        <f t="shared" si="29"/>
        <v/>
      </c>
      <c r="V97" s="2"/>
      <c r="W97" s="2"/>
      <c r="X97" s="2"/>
      <c r="Y97" s="2"/>
      <c r="Z97" s="2"/>
      <c r="AA97" s="2"/>
    </row>
    <row r="98" spans="1:27">
      <c r="A98" s="2" t="s">
        <v>11302</v>
      </c>
      <c r="B98" s="2" t="s">
        <v>298</v>
      </c>
      <c r="C98" s="2"/>
      <c r="D98" s="2" t="s">
        <v>2286</v>
      </c>
      <c r="E98" s="15">
        <v>42566</v>
      </c>
      <c r="F98" s="2"/>
      <c r="G98" s="2"/>
      <c r="H98" s="2">
        <f t="shared" si="26"/>
        <v>3</v>
      </c>
      <c r="I98" s="2"/>
      <c r="J98" s="19" t="s">
        <v>601</v>
      </c>
      <c r="K98" s="2" t="str">
        <f t="shared" si="20"/>
        <v>x31</v>
      </c>
      <c r="L98" s="2" t="str">
        <f t="shared" si="22"/>
        <v>Participation not consolidated at group level but strategic [YNGS]</v>
      </c>
      <c r="M98" s="2"/>
      <c r="N98" s="2"/>
      <c r="O98" s="2"/>
      <c r="P98" s="2"/>
      <c r="Q98" s="2"/>
      <c r="R98" s="2"/>
      <c r="S98" s="15">
        <f t="shared" si="27"/>
        <v>41827</v>
      </c>
      <c r="T98" s="15" t="str">
        <f t="shared" si="28"/>
        <v/>
      </c>
      <c r="U98" s="15" t="str">
        <f t="shared" si="29"/>
        <v/>
      </c>
      <c r="V98" s="2"/>
      <c r="W98" s="2"/>
      <c r="X98" s="2"/>
      <c r="Y98" s="2"/>
      <c r="Z98" s="2"/>
      <c r="AA98" s="2"/>
    </row>
    <row r="99" spans="1:27">
      <c r="A99" s="2" t="s">
        <v>11299</v>
      </c>
      <c r="B99" s="2" t="s">
        <v>299</v>
      </c>
      <c r="C99" s="2"/>
      <c r="D99" s="2" t="s">
        <v>2286</v>
      </c>
      <c r="E99" s="15">
        <v>42566</v>
      </c>
      <c r="F99" s="2"/>
      <c r="G99" s="2"/>
      <c r="H99" s="2">
        <f t="shared" si="26"/>
        <v>1</v>
      </c>
      <c r="I99" s="2"/>
      <c r="J99" s="19" t="s">
        <v>602</v>
      </c>
      <c r="K99" s="2" t="str">
        <f t="shared" si="20"/>
        <v>x29</v>
      </c>
      <c r="L99" s="2" t="str">
        <f t="shared" si="22"/>
        <v>Participation consolidated at group level and not strategic [YGNS]</v>
      </c>
      <c r="M99" s="2"/>
      <c r="N99" s="2"/>
      <c r="O99" s="2"/>
      <c r="P99" s="2"/>
      <c r="Q99" s="2"/>
      <c r="R99" s="2"/>
      <c r="S99" s="15">
        <f t="shared" si="27"/>
        <v>41827</v>
      </c>
      <c r="T99" s="15" t="str">
        <f t="shared" si="28"/>
        <v/>
      </c>
      <c r="U99" s="15" t="str">
        <f t="shared" si="29"/>
        <v/>
      </c>
      <c r="V99" s="2"/>
      <c r="W99" s="2"/>
      <c r="X99" s="2"/>
      <c r="Y99" s="2"/>
      <c r="Z99" s="2"/>
      <c r="AA99" s="2"/>
    </row>
    <row r="100" spans="1:27">
      <c r="A100" s="2" t="s">
        <v>12834</v>
      </c>
      <c r="B100" s="2" t="s">
        <v>300</v>
      </c>
      <c r="C100" s="2"/>
      <c r="D100" s="2" t="s">
        <v>2286</v>
      </c>
      <c r="E100" s="30">
        <v>43661</v>
      </c>
      <c r="F100" s="2"/>
      <c r="G100" s="2"/>
      <c r="H100" s="2">
        <f t="shared" si="26"/>
        <v>2</v>
      </c>
      <c r="I100" s="2"/>
      <c r="J100" s="19" t="s">
        <v>603</v>
      </c>
      <c r="K100" s="2" t="str">
        <f t="shared" si="20"/>
        <v>x30</v>
      </c>
      <c r="L100" s="2" t="str">
        <f t="shared" si="22"/>
        <v>Participation consolidated at group level and strategic [YGS]</v>
      </c>
      <c r="M100" s="2"/>
      <c r="N100" s="2"/>
      <c r="O100" s="2"/>
      <c r="P100" s="2"/>
      <c r="Q100" s="2"/>
      <c r="R100" s="2"/>
      <c r="S100" s="15">
        <f t="shared" si="27"/>
        <v>41827</v>
      </c>
      <c r="T100" s="15" t="str">
        <f t="shared" si="28"/>
        <v/>
      </c>
      <c r="U100" s="15" t="str">
        <f t="shared" si="29"/>
        <v/>
      </c>
      <c r="V100" s="2"/>
      <c r="W100" s="2"/>
      <c r="X100" s="2"/>
      <c r="Y100" s="2"/>
      <c r="Z100" s="2"/>
      <c r="AA100" s="2"/>
    </row>
    <row r="101" spans="1:27">
      <c r="A101" s="2" t="s">
        <v>12835</v>
      </c>
      <c r="B101" s="2" t="s">
        <v>301</v>
      </c>
      <c r="C101" s="2"/>
      <c r="D101" s="2" t="s">
        <v>2286</v>
      </c>
      <c r="E101" s="30">
        <v>43661</v>
      </c>
      <c r="F101" s="2"/>
      <c r="G101" s="2"/>
      <c r="H101" s="2">
        <f t="shared" si="26"/>
        <v>2</v>
      </c>
      <c r="I101" s="2"/>
      <c r="J101" s="19" t="s">
        <v>2299</v>
      </c>
      <c r="K101" s="2" t="str">
        <f t="shared" si="20"/>
        <v>x45</v>
      </c>
      <c r="L101" s="2" t="str">
        <f t="shared" si="22"/>
        <v>Non-controlled participations under method 1 (NCP1)</v>
      </c>
      <c r="M101" s="2"/>
      <c r="N101" s="2"/>
      <c r="O101" s="2"/>
      <c r="P101" s="2"/>
      <c r="Q101" s="2"/>
      <c r="R101" s="2"/>
      <c r="S101" s="15">
        <f t="shared" si="27"/>
        <v>41827</v>
      </c>
      <c r="T101" s="15" t="str">
        <f t="shared" si="28"/>
        <v/>
      </c>
      <c r="U101" s="15" t="str">
        <f t="shared" si="29"/>
        <v/>
      </c>
      <c r="V101" s="2"/>
      <c r="W101" s="2"/>
      <c r="X101" s="2"/>
      <c r="Y101" s="2"/>
      <c r="Z101" s="2"/>
      <c r="AA101" s="2"/>
    </row>
    <row r="102" spans="1:27">
      <c r="A102" s="2" t="s">
        <v>12920</v>
      </c>
      <c r="B102" s="2" t="s">
        <v>302</v>
      </c>
      <c r="C102" s="2"/>
      <c r="D102" s="2" t="s">
        <v>2286</v>
      </c>
      <c r="E102" s="30">
        <v>43661</v>
      </c>
      <c r="F102" s="2"/>
      <c r="G102" s="2"/>
      <c r="H102" s="2">
        <f t="shared" si="26"/>
        <v>2</v>
      </c>
      <c r="I102" s="2"/>
      <c r="J102" s="19" t="s">
        <v>2300</v>
      </c>
      <c r="K102" s="2" t="str">
        <f t="shared" si="20"/>
        <v>x46</v>
      </c>
      <c r="L102" s="2" t="str">
        <f t="shared" si="22"/>
        <v>Other Financial Sectors (OFS)</v>
      </c>
      <c r="M102" s="2"/>
      <c r="N102" s="2"/>
      <c r="O102" s="2"/>
      <c r="P102" s="2"/>
      <c r="Q102" s="2"/>
      <c r="R102" s="2"/>
      <c r="S102" s="15">
        <f t="shared" si="27"/>
        <v>41827</v>
      </c>
      <c r="T102" s="15" t="str">
        <f t="shared" si="28"/>
        <v/>
      </c>
      <c r="U102" s="15" t="str">
        <f t="shared" si="29"/>
        <v/>
      </c>
      <c r="V102" s="2"/>
      <c r="W102" s="2"/>
      <c r="X102" s="2"/>
      <c r="Y102" s="2"/>
      <c r="Z102" s="2"/>
      <c r="AA102" s="2"/>
    </row>
    <row r="103" spans="1:27">
      <c r="A103" s="2" t="s">
        <v>12921</v>
      </c>
      <c r="B103" s="2" t="s">
        <v>303</v>
      </c>
      <c r="C103" s="2"/>
      <c r="D103" s="2" t="s">
        <v>2286</v>
      </c>
      <c r="E103" s="30">
        <v>43661</v>
      </c>
      <c r="F103" s="2"/>
      <c r="G103" s="2"/>
      <c r="H103" s="2">
        <f t="shared" si="26"/>
        <v>2</v>
      </c>
      <c r="I103" s="2"/>
      <c r="J103" s="19" t="s">
        <v>2301</v>
      </c>
      <c r="K103" s="2" t="str">
        <f t="shared" si="20"/>
        <v>x47</v>
      </c>
      <c r="L103" s="2" t="str">
        <f t="shared" si="22"/>
        <v>Subsidiaries under method 2 (SM2)</v>
      </c>
      <c r="M103" s="2"/>
      <c r="N103" s="2"/>
      <c r="O103" s="2"/>
      <c r="P103" s="2"/>
      <c r="Q103" s="2"/>
      <c r="R103" s="2"/>
      <c r="S103" s="15">
        <f t="shared" si="27"/>
        <v>41827</v>
      </c>
      <c r="T103" s="15" t="str">
        <f t="shared" si="28"/>
        <v/>
      </c>
      <c r="U103" s="15" t="str">
        <f t="shared" si="29"/>
        <v/>
      </c>
      <c r="V103" s="2"/>
      <c r="W103" s="2"/>
      <c r="X103" s="2"/>
      <c r="Y103" s="2"/>
      <c r="Z103" s="2"/>
      <c r="AA103" s="2"/>
    </row>
    <row r="104" spans="1:27">
      <c r="A104" s="16" t="s">
        <v>12923</v>
      </c>
      <c r="B104" s="2" t="s">
        <v>304</v>
      </c>
      <c r="C104" s="2"/>
      <c r="D104" s="2" t="s">
        <v>2286</v>
      </c>
      <c r="E104" s="30">
        <v>43661</v>
      </c>
      <c r="F104" s="2"/>
      <c r="G104" s="2"/>
      <c r="H104" s="2">
        <f t="shared" si="26"/>
        <v>1</v>
      </c>
      <c r="I104" s="2"/>
      <c r="J104" s="19" t="s">
        <v>2302</v>
      </c>
      <c r="K104" s="2" t="str">
        <f t="shared" si="20"/>
        <v>x48</v>
      </c>
      <c r="L104" s="2" t="str">
        <f t="shared" si="22"/>
        <v>Non-controlled participations under method 2 (NCP2)</v>
      </c>
      <c r="M104" s="2"/>
      <c r="N104" s="2"/>
      <c r="O104" s="2"/>
      <c r="P104" s="2"/>
      <c r="Q104" s="2"/>
      <c r="R104" s="2"/>
      <c r="S104" s="15">
        <f t="shared" si="27"/>
        <v>41827</v>
      </c>
      <c r="T104" s="15" t="str">
        <f t="shared" si="28"/>
        <v/>
      </c>
      <c r="U104" s="15" t="str">
        <f t="shared" si="29"/>
        <v/>
      </c>
      <c r="V104" s="2"/>
      <c r="W104" s="2"/>
      <c r="X104" s="2"/>
      <c r="Y104" s="2"/>
      <c r="Z104" s="2"/>
      <c r="AA104" s="2"/>
    </row>
    <row r="105" spans="1:27">
      <c r="A105" s="2" t="s">
        <v>14393</v>
      </c>
      <c r="B105" s="2" t="s">
        <v>305</v>
      </c>
      <c r="D105" t="s">
        <v>2286</v>
      </c>
      <c r="E105" s="43">
        <v>45122</v>
      </c>
      <c r="H105" s="2">
        <f t="shared" si="26"/>
        <v>1</v>
      </c>
      <c r="J105" s="19" t="s">
        <v>3973</v>
      </c>
      <c r="K105" s="2" t="str">
        <f t="shared" si="20"/>
        <v>x50</v>
      </c>
      <c r="L105" s="2" t="str">
        <f t="shared" si="22"/>
        <v>Other related undertaking under method 1 (ORUT1)</v>
      </c>
      <c r="M105" s="2"/>
      <c r="N105" s="2"/>
      <c r="O105" s="2"/>
      <c r="P105" s="2"/>
      <c r="Q105" s="2"/>
      <c r="R105" s="2"/>
      <c r="S105" s="15">
        <f t="shared" si="27"/>
        <v>41827</v>
      </c>
      <c r="T105" s="15" t="str">
        <f t="shared" si="28"/>
        <v/>
      </c>
      <c r="U105" s="15" t="str">
        <f t="shared" si="29"/>
        <v/>
      </c>
      <c r="V105" s="2"/>
      <c r="W105" s="2"/>
      <c r="X105" s="2"/>
      <c r="Y105" s="2"/>
      <c r="Z105" s="2"/>
      <c r="AA105" s="2"/>
    </row>
    <row r="106" spans="1:27">
      <c r="A106" s="2"/>
      <c r="H106" s="2"/>
      <c r="J106" s="16" t="s">
        <v>6285</v>
      </c>
      <c r="K106" s="2"/>
      <c r="L106" s="2"/>
      <c r="M106" s="2"/>
      <c r="N106" s="2"/>
      <c r="O106" s="2" t="s">
        <v>2286</v>
      </c>
      <c r="P106" s="2"/>
      <c r="Q106" s="2" t="s">
        <v>628</v>
      </c>
      <c r="R106" s="2" t="s">
        <v>10823</v>
      </c>
      <c r="S106" s="15">
        <v>42277</v>
      </c>
      <c r="T106" s="15"/>
      <c r="U106" s="15"/>
      <c r="V106" s="2"/>
      <c r="W106" s="2"/>
      <c r="X106" s="2"/>
      <c r="Y106" s="2"/>
      <c r="Z106" s="2"/>
      <c r="AA106" s="2"/>
    </row>
    <row r="107" spans="1:27">
      <c r="H107" s="2"/>
      <c r="J107" s="17" t="s">
        <v>6286</v>
      </c>
      <c r="K107" s="2" t="str">
        <f t="shared" si="20"/>
        <v>x51</v>
      </c>
      <c r="L107" s="2" t="s">
        <v>10402</v>
      </c>
      <c r="M107" s="2"/>
      <c r="N107" s="2"/>
      <c r="O107" s="2"/>
      <c r="P107" s="2"/>
      <c r="Q107" s="2"/>
      <c r="R107" s="2"/>
      <c r="S107" s="15">
        <f>VLOOKUP(J107,A:G,5,FALSE)</f>
        <v>42277</v>
      </c>
      <c r="T107" s="15" t="str">
        <f>IF(VLOOKUP(J107,A:G,6,FALSE)=0,"",VLOOKUP(J107,A:G,6,FALSE))</f>
        <v/>
      </c>
      <c r="U107" s="15" t="str">
        <f>IF(VLOOKUP(J107,A:G,7,FALSE)=0,"",VLOOKUP(J107,A:G,7,FALSE))</f>
        <v/>
      </c>
      <c r="V107" s="2"/>
      <c r="W107" s="2"/>
      <c r="X107" s="2"/>
      <c r="Y107" s="2"/>
      <c r="Z107" s="2"/>
      <c r="AA107" s="2"/>
    </row>
    <row r="108" spans="1:27">
      <c r="H108" s="2"/>
      <c r="J108" s="17" t="s">
        <v>6287</v>
      </c>
      <c r="K108" s="2" t="str">
        <f t="shared" si="20"/>
        <v>x52</v>
      </c>
      <c r="L108" s="2" t="s">
        <v>10403</v>
      </c>
      <c r="M108" s="2"/>
      <c r="N108" s="2"/>
      <c r="O108" s="2"/>
      <c r="P108" s="2"/>
      <c r="Q108" s="2"/>
      <c r="R108" s="2"/>
      <c r="S108" s="15">
        <f>VLOOKUP(J108,A:G,5,FALSE)</f>
        <v>42277</v>
      </c>
      <c r="T108" s="15" t="str">
        <f>IF(VLOOKUP(J108,A:G,6,FALSE)=0,"",VLOOKUP(J108,A:G,6,FALSE))</f>
        <v/>
      </c>
      <c r="U108" s="15" t="str">
        <f>IF(VLOOKUP(J108,A:G,7,FALSE)=0,"",VLOOKUP(J108,A:G,7,FALSE))</f>
        <v/>
      </c>
      <c r="V108" s="2"/>
      <c r="W108" s="2"/>
      <c r="X108" s="2"/>
      <c r="Y108" s="2"/>
      <c r="Z108" s="2"/>
      <c r="AA108" s="2"/>
    </row>
    <row r="109" spans="1:27">
      <c r="H109" s="2"/>
      <c r="J109" s="16" t="s">
        <v>6734</v>
      </c>
      <c r="K109" s="2"/>
      <c r="L109" s="2"/>
      <c r="M109" s="2"/>
      <c r="N109" s="2"/>
      <c r="O109" s="2" t="s">
        <v>2286</v>
      </c>
      <c r="P109" s="2"/>
      <c r="Q109" s="2" t="s">
        <v>628</v>
      </c>
      <c r="R109" s="2" t="s">
        <v>10825</v>
      </c>
      <c r="S109" s="15">
        <v>42277</v>
      </c>
      <c r="T109" s="15">
        <v>42566</v>
      </c>
      <c r="U109" s="15">
        <v>44027</v>
      </c>
      <c r="V109" s="2"/>
      <c r="W109" s="2"/>
      <c r="X109" s="2"/>
      <c r="Y109" s="2"/>
      <c r="Z109" s="2"/>
      <c r="AA109" s="2"/>
    </row>
    <row r="110" spans="1:27">
      <c r="A110" s="2"/>
      <c r="B110" s="2"/>
      <c r="C110" s="2"/>
      <c r="D110" s="2"/>
      <c r="E110" s="2"/>
      <c r="F110" s="2"/>
      <c r="G110" s="2"/>
      <c r="H110" s="2"/>
      <c r="I110" s="2"/>
      <c r="J110" s="17" t="s">
        <v>11276</v>
      </c>
      <c r="K110" s="2" t="str">
        <f t="shared" si="20"/>
        <v>x40</v>
      </c>
      <c r="L110" s="2" t="s">
        <v>13217</v>
      </c>
      <c r="M110" s="2"/>
      <c r="N110" s="2"/>
      <c r="O110" s="2"/>
      <c r="P110" s="2"/>
      <c r="Q110" s="2"/>
      <c r="R110" s="2"/>
      <c r="S110" s="15">
        <f>VLOOKUP(J110,A:G,5,FALSE)</f>
        <v>41827</v>
      </c>
      <c r="T110" s="15" t="str">
        <f>IF(VLOOKUP(J110,A:G,6,FALSE)=0,"",VLOOKUP(J110,A:G,6,FALSE))</f>
        <v/>
      </c>
      <c r="U110" s="15">
        <f>IF(VLOOKUP(J110,A:G,7,FALSE)=0,"",VLOOKUP(J110,A:G,7,FALSE))</f>
        <v>42566</v>
      </c>
      <c r="V110" s="2"/>
      <c r="W110" s="2"/>
      <c r="X110" s="2"/>
      <c r="Y110" s="2"/>
      <c r="Z110" s="2"/>
      <c r="AA110" s="2"/>
    </row>
    <row r="111" spans="1:27">
      <c r="A111" s="2"/>
      <c r="B111" s="2"/>
      <c r="C111" s="2"/>
      <c r="D111" s="2"/>
      <c r="E111" s="2"/>
      <c r="F111" s="2"/>
      <c r="G111" s="2"/>
      <c r="H111" s="2"/>
      <c r="I111" s="2"/>
      <c r="J111" s="17" t="s">
        <v>11295</v>
      </c>
      <c r="K111" s="2" t="str">
        <f t="shared" si="20"/>
        <v>x53</v>
      </c>
      <c r="L111" s="2" t="s">
        <v>13218</v>
      </c>
      <c r="M111" s="2"/>
      <c r="N111" s="2"/>
      <c r="O111" s="2"/>
      <c r="P111" s="2"/>
      <c r="Q111" s="2"/>
      <c r="R111" s="2"/>
      <c r="S111" s="15">
        <f>VLOOKUP(J111,A:G,5,FALSE)</f>
        <v>42277</v>
      </c>
      <c r="T111" s="15" t="str">
        <f>IF(VLOOKUP(J111,A:G,6,FALSE)=0,"",VLOOKUP(J111,A:G,6,FALSE))</f>
        <v/>
      </c>
      <c r="U111" s="15">
        <f>IF(VLOOKUP(J111,A:G,7,FALSE)=0,"",VLOOKUP(J111,A:G,7,FALSE))</f>
        <v>42566</v>
      </c>
      <c r="V111" s="2"/>
      <c r="W111" s="2"/>
      <c r="X111" s="2"/>
      <c r="Y111" s="2"/>
      <c r="Z111" s="2"/>
      <c r="AA111" s="2"/>
    </row>
    <row r="112" spans="1:27">
      <c r="A112" s="2"/>
      <c r="B112" s="2"/>
      <c r="C112" s="2"/>
      <c r="D112" s="2"/>
      <c r="E112" s="2"/>
      <c r="F112" s="2"/>
      <c r="G112" s="2"/>
      <c r="H112" s="2"/>
      <c r="I112" s="2"/>
      <c r="J112" s="17" t="s">
        <v>11294</v>
      </c>
      <c r="K112" s="2" t="str">
        <f t="shared" si="20"/>
        <v>x54</v>
      </c>
      <c r="L112" s="2" t="s">
        <v>13219</v>
      </c>
      <c r="M112" s="2"/>
      <c r="N112" s="2"/>
      <c r="O112" s="2"/>
      <c r="P112" s="2"/>
      <c r="Q112" s="2"/>
      <c r="R112" s="2"/>
      <c r="S112" s="15">
        <f>VLOOKUP(J112,A:G,5,FALSE)</f>
        <v>42277</v>
      </c>
      <c r="T112" s="15" t="str">
        <f>IF(VLOOKUP(J112,A:G,6,FALSE)=0,"",VLOOKUP(J112,A:G,6,FALSE))</f>
        <v/>
      </c>
      <c r="U112" s="15">
        <f>IF(VLOOKUP(J112,A:G,7,FALSE)=0,"",VLOOKUP(J112,A:G,7,FALSE))</f>
        <v>42566</v>
      </c>
      <c r="V112" s="2"/>
      <c r="W112" s="2"/>
      <c r="X112" s="2"/>
      <c r="Y112" s="2"/>
      <c r="Z112" s="2"/>
      <c r="AA112" s="2"/>
    </row>
    <row r="113" spans="1:27">
      <c r="A113" s="2"/>
      <c r="B113" s="2"/>
      <c r="C113" s="2"/>
      <c r="D113" s="2"/>
      <c r="E113" s="2"/>
      <c r="F113" s="2"/>
      <c r="G113" s="2"/>
      <c r="H113" s="2"/>
      <c r="I113" s="2"/>
      <c r="J113" s="16" t="s">
        <v>6719</v>
      </c>
      <c r="K113" s="2"/>
      <c r="L113" s="2"/>
      <c r="M113" s="2"/>
      <c r="N113" s="2"/>
      <c r="O113" s="2" t="s">
        <v>2286</v>
      </c>
      <c r="P113" s="2"/>
      <c r="Q113" s="2" t="s">
        <v>628</v>
      </c>
      <c r="R113" s="2" t="s">
        <v>10825</v>
      </c>
      <c r="S113" s="15">
        <v>42277</v>
      </c>
      <c r="T113" s="15"/>
      <c r="U113" s="15">
        <v>44027</v>
      </c>
      <c r="V113" s="2"/>
      <c r="W113" s="2"/>
      <c r="X113" s="2"/>
      <c r="Y113" s="2"/>
      <c r="Z113" s="2"/>
      <c r="AA113" s="2"/>
    </row>
    <row r="114" spans="1:27">
      <c r="A114" s="2"/>
      <c r="B114" s="2"/>
      <c r="C114" s="2"/>
      <c r="D114" s="2"/>
      <c r="E114" s="2"/>
      <c r="F114" s="2"/>
      <c r="G114" s="2"/>
      <c r="H114" s="2"/>
      <c r="I114" s="2"/>
      <c r="J114" s="17" t="s">
        <v>6717</v>
      </c>
      <c r="K114" s="2" t="str">
        <f t="shared" si="20"/>
        <v>x55</v>
      </c>
      <c r="L114" s="2" t="s">
        <v>13220</v>
      </c>
      <c r="M114" s="2"/>
      <c r="N114" s="2"/>
      <c r="O114" s="2"/>
      <c r="P114" s="2"/>
      <c r="Q114" s="2"/>
      <c r="R114" s="2"/>
      <c r="S114" s="15">
        <f>VLOOKUP(J114,A:G,5,FALSE)</f>
        <v>42277</v>
      </c>
      <c r="T114" s="15" t="str">
        <f>IF(VLOOKUP(J114,A:G,6,FALSE)=0,"",VLOOKUP(J114,A:G,6,FALSE))</f>
        <v/>
      </c>
      <c r="U114" s="15" t="str">
        <f>IF(VLOOKUP(J114,A:G,7,FALSE)=0,"",VLOOKUP(J114,A:G,7,FALSE))</f>
        <v/>
      </c>
      <c r="V114" s="2"/>
      <c r="W114" s="2"/>
      <c r="X114" s="2"/>
      <c r="Y114" s="2"/>
      <c r="Z114" s="2"/>
      <c r="AA114" s="2"/>
    </row>
    <row r="115" spans="1:27">
      <c r="A115" s="2"/>
      <c r="B115" s="2"/>
      <c r="C115" s="2"/>
      <c r="D115" s="2"/>
      <c r="E115" s="2"/>
      <c r="F115" s="2"/>
      <c r="G115" s="2"/>
      <c r="H115" s="2"/>
      <c r="I115" s="2"/>
      <c r="J115" s="17" t="s">
        <v>6718</v>
      </c>
      <c r="K115" s="2" t="str">
        <f t="shared" si="20"/>
        <v>x56</v>
      </c>
      <c r="L115" s="2" t="s">
        <v>13221</v>
      </c>
      <c r="M115" s="2"/>
      <c r="N115" s="2"/>
      <c r="O115" s="2"/>
      <c r="P115" s="2"/>
      <c r="Q115" s="2"/>
      <c r="R115" s="2"/>
      <c r="S115" s="15">
        <f>VLOOKUP(J115,A:G,5,FALSE)</f>
        <v>42277</v>
      </c>
      <c r="T115" s="15" t="str">
        <f>IF(VLOOKUP(J115,A:G,6,FALSE)=0,"",VLOOKUP(J115,A:G,6,FALSE))</f>
        <v/>
      </c>
      <c r="U115" s="15" t="str">
        <f>IF(VLOOKUP(J115,A:G,7,FALSE)=0,"",VLOOKUP(J115,A:G,7,FALSE))</f>
        <v/>
      </c>
      <c r="V115" s="2"/>
      <c r="W115" s="2"/>
      <c r="X115" s="2"/>
      <c r="Y115" s="2"/>
      <c r="Z115" s="2"/>
      <c r="AA115" s="2"/>
    </row>
    <row r="116" spans="1:27">
      <c r="A116" s="2"/>
      <c r="B116" s="2"/>
      <c r="C116" s="2"/>
      <c r="D116" s="2"/>
      <c r="E116" s="2"/>
      <c r="F116" s="2"/>
      <c r="G116" s="2"/>
      <c r="H116" s="2"/>
      <c r="I116" s="2"/>
      <c r="J116" s="16" t="s">
        <v>7214</v>
      </c>
      <c r="K116" s="2"/>
      <c r="L116" s="2"/>
      <c r="M116" s="2"/>
      <c r="N116" s="2"/>
      <c r="O116" s="2" t="s">
        <v>2286</v>
      </c>
      <c r="P116" s="2"/>
      <c r="Q116" s="2" t="s">
        <v>628</v>
      </c>
      <c r="R116" s="2" t="s">
        <v>10876</v>
      </c>
      <c r="S116" s="15">
        <v>42277</v>
      </c>
      <c r="T116" s="15">
        <v>42566</v>
      </c>
      <c r="U116" s="15"/>
      <c r="V116" s="2"/>
      <c r="W116" s="2"/>
      <c r="X116" s="2"/>
      <c r="Y116" s="2"/>
      <c r="Z116" s="2"/>
      <c r="AA116" s="2"/>
    </row>
    <row r="117" spans="1:27">
      <c r="A117" s="2"/>
      <c r="B117" s="2"/>
      <c r="C117" s="2"/>
      <c r="D117" s="2"/>
      <c r="E117" s="2"/>
      <c r="F117" s="2"/>
      <c r="G117" s="2"/>
      <c r="H117" s="2"/>
      <c r="I117" s="2"/>
      <c r="J117" s="17" t="s">
        <v>609</v>
      </c>
      <c r="K117" s="2" t="str">
        <f t="shared" si="20"/>
        <v>x10</v>
      </c>
      <c r="L117" s="2" t="s">
        <v>10404</v>
      </c>
      <c r="M117" s="2"/>
      <c r="N117" s="2"/>
      <c r="O117" s="2"/>
      <c r="P117" s="2"/>
      <c r="Q117" s="2"/>
      <c r="R117" s="2"/>
      <c r="S117" s="15">
        <f t="shared" ref="S117:S122" si="30">VLOOKUP(J117,A:G,5,FALSE)</f>
        <v>41827</v>
      </c>
      <c r="T117" s="15" t="str">
        <f t="shared" ref="T117:T122" si="31">IF(VLOOKUP(J117,A:G,6,FALSE)=0,"",VLOOKUP(J117,A:G,6,FALSE))</f>
        <v/>
      </c>
      <c r="U117" s="15" t="str">
        <f t="shared" ref="U117:U122" si="32">IF(VLOOKUP(J117,A:G,7,FALSE)=0,"",VLOOKUP(J117,A:G,7,FALSE))</f>
        <v/>
      </c>
      <c r="V117" s="2"/>
      <c r="W117" s="2"/>
      <c r="X117" s="2"/>
      <c r="Y117" s="2"/>
      <c r="Z117" s="2"/>
      <c r="AA117" s="2"/>
    </row>
    <row r="118" spans="1:27">
      <c r="A118" s="2"/>
      <c r="B118" s="2"/>
      <c r="C118" s="2"/>
      <c r="D118" s="2"/>
      <c r="E118" s="2"/>
      <c r="F118" s="2"/>
      <c r="G118" s="2"/>
      <c r="H118" s="2"/>
      <c r="I118" s="2"/>
      <c r="J118" s="17" t="s">
        <v>610</v>
      </c>
      <c r="K118" s="2" t="str">
        <f t="shared" si="20"/>
        <v>x13</v>
      </c>
      <c r="L118" s="2" t="s">
        <v>10405</v>
      </c>
      <c r="M118" s="2"/>
      <c r="N118" s="2"/>
      <c r="O118" s="2"/>
      <c r="P118" s="2"/>
      <c r="Q118" s="2"/>
      <c r="R118" s="2"/>
      <c r="S118" s="15">
        <f t="shared" si="30"/>
        <v>41827</v>
      </c>
      <c r="T118" s="15" t="str">
        <f t="shared" si="31"/>
        <v/>
      </c>
      <c r="U118" s="15" t="str">
        <f t="shared" si="32"/>
        <v/>
      </c>
      <c r="V118" s="2"/>
      <c r="W118" s="2"/>
      <c r="X118" s="2"/>
      <c r="Y118" s="2"/>
      <c r="Z118" s="2"/>
      <c r="AA118" s="2"/>
    </row>
    <row r="119" spans="1:27">
      <c r="A119" s="2"/>
      <c r="B119" s="2"/>
      <c r="C119" s="2"/>
      <c r="D119" s="2"/>
      <c r="E119" s="2"/>
      <c r="F119" s="2"/>
      <c r="G119" s="2"/>
      <c r="H119" s="2"/>
      <c r="I119" s="2"/>
      <c r="J119" s="17" t="s">
        <v>11276</v>
      </c>
      <c r="K119" s="2" t="str">
        <f t="shared" si="20"/>
        <v>x40</v>
      </c>
      <c r="L119" s="2" t="s">
        <v>10406</v>
      </c>
      <c r="M119" s="2"/>
      <c r="N119" s="2"/>
      <c r="O119" s="2"/>
      <c r="P119" s="2"/>
      <c r="Q119" s="2"/>
      <c r="R119" s="2"/>
      <c r="S119" s="15">
        <f t="shared" si="30"/>
        <v>41827</v>
      </c>
      <c r="T119" s="15" t="str">
        <f t="shared" si="31"/>
        <v/>
      </c>
      <c r="U119" s="15">
        <f t="shared" si="32"/>
        <v>42566</v>
      </c>
      <c r="V119" s="2"/>
      <c r="W119" s="2"/>
      <c r="X119" s="2"/>
      <c r="Y119" s="2"/>
      <c r="Z119" s="2"/>
      <c r="AA119" s="2"/>
    </row>
    <row r="120" spans="1:27">
      <c r="A120" s="2"/>
      <c r="B120" s="2"/>
      <c r="C120" s="2"/>
      <c r="D120" s="2"/>
      <c r="E120" s="2"/>
      <c r="F120" s="2"/>
      <c r="G120" s="2"/>
      <c r="H120" s="2"/>
      <c r="I120" s="2"/>
      <c r="J120" s="17" t="s">
        <v>7103</v>
      </c>
      <c r="K120" s="2" t="str">
        <f t="shared" si="20"/>
        <v>x57</v>
      </c>
      <c r="L120" s="2" t="s">
        <v>10765</v>
      </c>
      <c r="M120" s="2"/>
      <c r="N120" s="2"/>
      <c r="O120" s="2"/>
      <c r="P120" s="2"/>
      <c r="Q120" s="2"/>
      <c r="R120" s="2"/>
      <c r="S120" s="15">
        <f t="shared" si="30"/>
        <v>42277</v>
      </c>
      <c r="T120" s="15" t="str">
        <f t="shared" si="31"/>
        <v/>
      </c>
      <c r="U120" s="15" t="str">
        <f t="shared" si="32"/>
        <v/>
      </c>
      <c r="V120" s="2"/>
      <c r="W120" s="2"/>
      <c r="X120" s="2"/>
      <c r="Y120" s="2"/>
      <c r="Z120" s="2"/>
      <c r="AA120" s="2"/>
    </row>
    <row r="121" spans="1:27">
      <c r="A121" s="2"/>
      <c r="B121" s="2"/>
      <c r="C121" s="2"/>
      <c r="D121" s="2"/>
      <c r="E121" s="2"/>
      <c r="F121" s="2"/>
      <c r="G121" s="2"/>
      <c r="H121" s="2"/>
      <c r="I121" s="2"/>
      <c r="J121" s="17" t="s">
        <v>3972</v>
      </c>
      <c r="K121" s="2" t="str">
        <f t="shared" si="20"/>
        <v>x49</v>
      </c>
      <c r="L121" s="2" t="s">
        <v>10407</v>
      </c>
      <c r="M121" s="2"/>
      <c r="N121" s="2"/>
      <c r="O121" s="2"/>
      <c r="P121" s="2"/>
      <c r="Q121" s="2"/>
      <c r="R121" s="2"/>
      <c r="S121" s="15">
        <f t="shared" si="30"/>
        <v>41827</v>
      </c>
      <c r="T121" s="15" t="str">
        <f t="shared" si="31"/>
        <v/>
      </c>
      <c r="U121" s="15" t="str">
        <f t="shared" si="32"/>
        <v/>
      </c>
      <c r="V121" s="2"/>
      <c r="W121" s="2"/>
      <c r="X121" s="2"/>
      <c r="Y121" s="2"/>
      <c r="Z121" s="2"/>
      <c r="AA121" s="2"/>
    </row>
    <row r="122" spans="1:27">
      <c r="A122" s="2"/>
      <c r="B122" s="2"/>
      <c r="C122" s="2"/>
      <c r="D122" s="2"/>
      <c r="E122" s="2"/>
      <c r="F122" s="2"/>
      <c r="G122" s="2"/>
      <c r="H122" s="2"/>
      <c r="I122" s="2"/>
      <c r="J122" s="17" t="s">
        <v>611</v>
      </c>
      <c r="K122" s="2" t="str">
        <f t="shared" si="20"/>
        <v>x3</v>
      </c>
      <c r="L122" s="2" t="s">
        <v>10408</v>
      </c>
      <c r="M122" s="2"/>
      <c r="N122" s="2"/>
      <c r="O122" s="2"/>
      <c r="P122" s="2"/>
      <c r="Q122" s="2"/>
      <c r="R122" s="2"/>
      <c r="S122" s="15">
        <f t="shared" si="30"/>
        <v>41827</v>
      </c>
      <c r="T122" s="15" t="str">
        <f t="shared" si="31"/>
        <v/>
      </c>
      <c r="U122" s="15" t="str">
        <f t="shared" si="32"/>
        <v/>
      </c>
      <c r="V122" s="2"/>
      <c r="W122" s="2"/>
      <c r="X122" s="2"/>
      <c r="Y122" s="2"/>
      <c r="Z122" s="2"/>
      <c r="AA122" s="2"/>
    </row>
    <row r="123" spans="1:27">
      <c r="A123" s="2"/>
      <c r="B123" s="2"/>
      <c r="C123" s="2"/>
      <c r="D123" s="2"/>
      <c r="E123" s="2"/>
      <c r="F123" s="2"/>
      <c r="G123" s="2"/>
      <c r="H123" s="2"/>
      <c r="I123" s="2"/>
      <c r="J123" s="20" t="s">
        <v>7208</v>
      </c>
      <c r="K123" s="2"/>
      <c r="L123" s="2"/>
      <c r="M123" s="2"/>
      <c r="N123" s="2"/>
      <c r="O123" s="2" t="s">
        <v>2286</v>
      </c>
      <c r="P123" s="2"/>
      <c r="Q123" s="2" t="s">
        <v>10503</v>
      </c>
      <c r="R123" s="2" t="s">
        <v>10877</v>
      </c>
      <c r="S123" s="15">
        <v>42277</v>
      </c>
      <c r="T123" s="15"/>
      <c r="U123" s="15">
        <v>45122</v>
      </c>
      <c r="V123" s="2"/>
      <c r="W123" s="2"/>
      <c r="X123" s="2"/>
      <c r="Y123" s="2"/>
      <c r="Z123" s="2"/>
      <c r="AA123" s="2"/>
    </row>
    <row r="124" spans="1:27">
      <c r="A124" s="2"/>
      <c r="B124" s="2"/>
      <c r="C124" s="2"/>
      <c r="D124" s="2"/>
      <c r="E124" s="2"/>
      <c r="F124" s="2"/>
      <c r="G124" s="2"/>
      <c r="H124" s="2"/>
      <c r="I124" s="2"/>
      <c r="J124" s="17" t="s">
        <v>615</v>
      </c>
      <c r="K124" s="2" t="str">
        <f t="shared" si="20"/>
        <v>x12</v>
      </c>
      <c r="L124" s="2" t="s">
        <v>9998</v>
      </c>
      <c r="M124" s="2"/>
      <c r="N124" s="2"/>
      <c r="O124" s="2"/>
      <c r="P124" s="2"/>
      <c r="Q124" s="2"/>
      <c r="R124" s="2"/>
      <c r="S124" s="15">
        <f>VLOOKUP(J124,A:G,5,FALSE)</f>
        <v>41827</v>
      </c>
      <c r="T124" s="15" t="str">
        <f>IF(VLOOKUP(J124,A:G,6,FALSE)=0,"",VLOOKUP(J124,A:G,6,FALSE))</f>
        <v/>
      </c>
      <c r="U124" s="15" t="str">
        <f>IF(VLOOKUP(J124,A:G,7,FALSE)=0,"",VLOOKUP(J124,A:G,7,FALSE))</f>
        <v/>
      </c>
      <c r="V124" s="2"/>
      <c r="W124" s="2"/>
      <c r="X124" s="2"/>
      <c r="Y124" s="2"/>
      <c r="Z124" s="2"/>
      <c r="AA124" s="2"/>
    </row>
    <row r="125" spans="1:27">
      <c r="A125" s="2"/>
      <c r="B125" s="2"/>
      <c r="C125" s="2"/>
      <c r="D125" s="2"/>
      <c r="E125" s="2"/>
      <c r="F125" s="2"/>
      <c r="G125" s="2"/>
      <c r="H125" s="2"/>
      <c r="I125" s="2"/>
      <c r="J125" s="17" t="s">
        <v>616</v>
      </c>
      <c r="K125" s="2" t="str">
        <f t="shared" si="20"/>
        <v>x11</v>
      </c>
      <c r="L125" s="2" t="s">
        <v>9999</v>
      </c>
      <c r="M125" s="2"/>
      <c r="N125" s="2"/>
      <c r="O125" s="2"/>
      <c r="P125" s="2"/>
      <c r="Q125" s="2"/>
      <c r="R125" s="2"/>
      <c r="S125" s="15">
        <f>VLOOKUP(J125,A:G,5,FALSE)</f>
        <v>41827</v>
      </c>
      <c r="T125" s="15" t="str">
        <f>IF(VLOOKUP(J125,A:G,6,FALSE)=0,"",VLOOKUP(J125,A:G,6,FALSE))</f>
        <v/>
      </c>
      <c r="U125" s="15" t="str">
        <f>IF(VLOOKUP(J125,A:G,7,FALSE)=0,"",VLOOKUP(J125,A:G,7,FALSE))</f>
        <v/>
      </c>
      <c r="V125" s="2"/>
      <c r="W125" s="2"/>
      <c r="X125" s="2"/>
      <c r="Y125" s="2"/>
      <c r="Z125" s="2"/>
      <c r="AA125" s="2"/>
    </row>
    <row r="126" spans="1:27">
      <c r="A126" s="2"/>
      <c r="B126" s="2"/>
      <c r="C126" s="2"/>
      <c r="D126" s="2"/>
      <c r="E126" s="2"/>
      <c r="F126" s="2"/>
      <c r="G126" s="2"/>
      <c r="H126" s="2"/>
      <c r="I126" s="2"/>
      <c r="J126" s="17" t="s">
        <v>9913</v>
      </c>
      <c r="K126" s="2" t="str">
        <f t="shared" si="20"/>
        <v>x58</v>
      </c>
      <c r="L126" s="2" t="s">
        <v>14642</v>
      </c>
      <c r="M126" s="2"/>
      <c r="N126" s="2"/>
      <c r="O126" s="2"/>
      <c r="P126" s="2"/>
      <c r="Q126" s="2"/>
      <c r="R126" s="2"/>
      <c r="S126" s="15">
        <f>VLOOKUP(J126,A:G,5,FALSE)</f>
        <v>42277</v>
      </c>
      <c r="T126" s="15" t="str">
        <f>IF(VLOOKUP(J126,A:G,6,FALSE)=0,"",VLOOKUP(J126,A:G,6,FALSE))</f>
        <v/>
      </c>
      <c r="U126" s="15" t="str">
        <f>IF(VLOOKUP(J126,A:G,7,FALSE)=0,"",VLOOKUP(J126,A:G,7,FALSE))</f>
        <v/>
      </c>
      <c r="V126" s="2"/>
      <c r="W126" s="2"/>
      <c r="X126" s="2"/>
      <c r="Y126" s="2"/>
      <c r="Z126" s="2"/>
      <c r="AA126" s="2"/>
    </row>
    <row r="127" spans="1:27">
      <c r="A127" s="2"/>
      <c r="B127" s="2"/>
      <c r="C127" s="2"/>
      <c r="D127" s="2"/>
      <c r="E127" s="2"/>
      <c r="F127" s="2"/>
      <c r="G127" s="2"/>
      <c r="H127" s="2"/>
      <c r="I127" s="2"/>
      <c r="J127" s="17" t="s">
        <v>9914</v>
      </c>
      <c r="K127" s="2" t="str">
        <f t="shared" si="20"/>
        <v>x59</v>
      </c>
      <c r="L127" s="2" t="s">
        <v>10808</v>
      </c>
      <c r="M127" s="2"/>
      <c r="N127" s="2"/>
      <c r="O127" s="2"/>
      <c r="P127" s="2"/>
      <c r="Q127" s="2"/>
      <c r="R127" s="2"/>
      <c r="S127" s="15">
        <f>VLOOKUP(J127,A:G,5,FALSE)</f>
        <v>42277</v>
      </c>
      <c r="T127" s="15" t="str">
        <f>IF(VLOOKUP(J127,A:G,6,FALSE)=0,"",VLOOKUP(J127,A:G,6,FALSE))</f>
        <v/>
      </c>
      <c r="U127" s="15" t="str">
        <f>IF(VLOOKUP(J127,A:G,7,FALSE)=0,"",VLOOKUP(J127,A:G,7,FALSE))</f>
        <v/>
      </c>
      <c r="V127" s="2"/>
      <c r="W127" s="2"/>
      <c r="X127" s="2"/>
      <c r="Y127" s="2"/>
      <c r="Z127" s="2"/>
      <c r="AA127" s="2"/>
    </row>
    <row r="128" spans="1:27">
      <c r="A128" s="2"/>
      <c r="B128" s="2"/>
      <c r="C128" s="2"/>
      <c r="D128" s="2"/>
      <c r="E128" s="2"/>
      <c r="F128" s="2"/>
      <c r="G128" s="2"/>
      <c r="H128" s="2"/>
      <c r="I128" s="48"/>
      <c r="J128" s="16" t="s">
        <v>9460</v>
      </c>
      <c r="K128" s="2"/>
      <c r="L128" s="2"/>
      <c r="M128" s="2"/>
      <c r="N128" s="2"/>
      <c r="O128" s="2" t="s">
        <v>2286</v>
      </c>
      <c r="P128" s="2"/>
      <c r="Q128" s="2" t="s">
        <v>628</v>
      </c>
      <c r="R128" s="2" t="s">
        <v>10878</v>
      </c>
      <c r="S128" s="15">
        <v>42277</v>
      </c>
      <c r="T128" s="15"/>
      <c r="U128" s="15">
        <v>42931</v>
      </c>
      <c r="V128" s="2"/>
      <c r="W128" s="2"/>
      <c r="X128" s="2"/>
      <c r="Y128" s="2"/>
      <c r="Z128" s="2"/>
      <c r="AA128" s="2"/>
    </row>
    <row r="129" spans="1:27">
      <c r="A129" s="2"/>
      <c r="B129" s="2"/>
      <c r="C129" s="2"/>
      <c r="D129" s="2"/>
      <c r="E129" s="2"/>
      <c r="F129" s="2"/>
      <c r="G129" s="2"/>
      <c r="H129" s="2"/>
      <c r="I129" s="2"/>
      <c r="J129" s="17" t="s">
        <v>130</v>
      </c>
      <c r="K129" s="2" t="str">
        <f t="shared" si="20"/>
        <v>x0</v>
      </c>
      <c r="L129" s="2" t="str">
        <f>J129</f>
        <v>Total/NA</v>
      </c>
      <c r="M129" s="2"/>
      <c r="N129" s="2"/>
      <c r="O129" s="2"/>
      <c r="P129" s="2" t="s">
        <v>627</v>
      </c>
      <c r="Q129" s="2"/>
      <c r="R129" s="2"/>
      <c r="S129" s="15">
        <f>VLOOKUP(J129,A:G,5,FALSE)</f>
        <v>41827</v>
      </c>
      <c r="T129" s="15" t="str">
        <f>IF(VLOOKUP(J129,A:G,6,FALSE)=0,"",VLOOKUP(J129,A:G,6,FALSE))</f>
        <v/>
      </c>
      <c r="U129" s="15" t="str">
        <f>IF(VLOOKUP(J129,A:G,7,FALSE)=0,"",VLOOKUP(J129,A:G,7,FALSE))</f>
        <v/>
      </c>
      <c r="V129" s="2"/>
      <c r="W129" s="2"/>
      <c r="X129" s="2"/>
      <c r="Y129" s="2"/>
      <c r="Z129" s="2"/>
      <c r="AA129" s="2"/>
    </row>
    <row r="130" spans="1:27">
      <c r="A130" s="2"/>
      <c r="B130" s="2"/>
      <c r="C130" s="2"/>
      <c r="D130" s="2"/>
      <c r="E130" s="2"/>
      <c r="F130" s="2"/>
      <c r="G130" s="2"/>
      <c r="H130" s="2"/>
      <c r="I130" s="2"/>
      <c r="J130" s="19" t="s">
        <v>11275</v>
      </c>
      <c r="K130" s="2" t="str">
        <f t="shared" si="20"/>
        <v>x60</v>
      </c>
      <c r="L130" s="2" t="s">
        <v>10409</v>
      </c>
      <c r="M130" s="2"/>
      <c r="N130" s="2"/>
      <c r="O130" s="2"/>
      <c r="P130" s="2"/>
      <c r="Q130" s="2"/>
      <c r="R130" s="2"/>
      <c r="S130" s="15">
        <f>VLOOKUP(J130,A:G,5,FALSE)</f>
        <v>42277</v>
      </c>
      <c r="T130" s="15" t="str">
        <f>IF(VLOOKUP(J130,A:G,6,FALSE)=0,"",VLOOKUP(J130,A:G,6,FALSE))</f>
        <v/>
      </c>
      <c r="U130" s="15">
        <f>IF(VLOOKUP(J130,A:G,7,FALSE)=0,"",VLOOKUP(J130,A:G,7,FALSE))</f>
        <v>42566</v>
      </c>
      <c r="V130" s="2"/>
      <c r="W130" s="2"/>
      <c r="X130" s="2"/>
      <c r="Y130" s="2"/>
      <c r="Z130" s="2"/>
      <c r="AA130" s="2"/>
    </row>
    <row r="131" spans="1:27">
      <c r="A131" s="2"/>
      <c r="B131" s="2"/>
      <c r="C131" s="2"/>
      <c r="D131" s="2"/>
      <c r="E131" s="2"/>
      <c r="F131" s="2"/>
      <c r="G131" s="2"/>
      <c r="H131" s="2"/>
      <c r="I131" s="2"/>
      <c r="J131" s="19" t="s">
        <v>11294</v>
      </c>
      <c r="K131" s="2" t="str">
        <f t="shared" si="20"/>
        <v>x54</v>
      </c>
      <c r="L131" s="2" t="s">
        <v>10410</v>
      </c>
      <c r="M131" s="2"/>
      <c r="N131" s="2"/>
      <c r="O131" s="2"/>
      <c r="P131" s="2"/>
      <c r="Q131" s="2"/>
      <c r="R131" s="2"/>
      <c r="S131" s="15">
        <f>VLOOKUP(J131,A:G,5,FALSE)</f>
        <v>42277</v>
      </c>
      <c r="T131" s="15" t="str">
        <f>IF(VLOOKUP(J131,A:G,6,FALSE)=0,"",VLOOKUP(J131,A:G,6,FALSE))</f>
        <v/>
      </c>
      <c r="U131" s="15">
        <f>IF(VLOOKUP(J131,A:G,7,FALSE)=0,"",VLOOKUP(J131,A:G,7,FALSE))</f>
        <v>42566</v>
      </c>
      <c r="V131" s="2"/>
      <c r="W131" s="2"/>
      <c r="X131" s="2"/>
      <c r="Y131" s="2"/>
      <c r="Z131" s="2"/>
      <c r="AA131" s="2"/>
    </row>
    <row r="132" spans="1:27">
      <c r="A132" s="2"/>
      <c r="B132" s="2"/>
      <c r="C132" s="2"/>
      <c r="D132" s="2"/>
      <c r="E132" s="2"/>
      <c r="F132" s="2"/>
      <c r="G132" s="2"/>
      <c r="H132" s="2"/>
      <c r="I132" s="2"/>
      <c r="J132" s="16" t="s">
        <v>9461</v>
      </c>
      <c r="K132" s="2"/>
      <c r="L132" s="2"/>
      <c r="M132" s="2"/>
      <c r="N132" s="2"/>
      <c r="O132" s="2" t="s">
        <v>2286</v>
      </c>
      <c r="P132" s="2"/>
      <c r="Q132" s="2" t="s">
        <v>628</v>
      </c>
      <c r="R132" s="2" t="s">
        <v>10827</v>
      </c>
      <c r="S132" s="15">
        <v>42277</v>
      </c>
      <c r="T132" s="15">
        <v>42566</v>
      </c>
      <c r="U132" s="15">
        <v>42931</v>
      </c>
      <c r="V132" s="2"/>
      <c r="W132" s="2"/>
      <c r="X132" s="2"/>
      <c r="Y132" s="2"/>
      <c r="Z132" s="2"/>
      <c r="AA132" s="2"/>
    </row>
    <row r="133" spans="1:27">
      <c r="A133" s="2"/>
      <c r="B133" s="2"/>
      <c r="C133" s="2"/>
      <c r="D133" s="2"/>
      <c r="E133" s="2"/>
      <c r="F133" s="2"/>
      <c r="G133" s="2"/>
      <c r="H133" s="2"/>
      <c r="I133" s="2"/>
      <c r="J133" s="17" t="s">
        <v>130</v>
      </c>
      <c r="K133" s="2" t="str">
        <f t="shared" ref="K133:K195" si="33">VLOOKUP(J133,$A:$B,2,FALSE)</f>
        <v>x0</v>
      </c>
      <c r="L133" s="2" t="str">
        <f>J133</f>
        <v>Total/NA</v>
      </c>
      <c r="M133" s="2"/>
      <c r="N133" s="2"/>
      <c r="O133" s="2"/>
      <c r="P133" s="2" t="s">
        <v>627</v>
      </c>
      <c r="Q133" s="2"/>
      <c r="R133" s="2"/>
      <c r="S133" s="15">
        <f>VLOOKUP(J133,A:G,5,FALSE)</f>
        <v>41827</v>
      </c>
      <c r="T133" s="15" t="str">
        <f>IF(VLOOKUP(J133,A:G,6,FALSE)=0,"",VLOOKUP(J133,A:G,6,FALSE))</f>
        <v/>
      </c>
      <c r="U133" s="15" t="str">
        <f>IF(VLOOKUP(J133,A:G,7,FALSE)=0,"",VLOOKUP(J133,A:G,7,FALSE))</f>
        <v/>
      </c>
      <c r="V133" s="2"/>
      <c r="W133" s="2"/>
      <c r="X133" s="2"/>
      <c r="Y133" s="2"/>
      <c r="Z133" s="2"/>
      <c r="AA133" s="2"/>
    </row>
    <row r="134" spans="1:27">
      <c r="A134" s="2"/>
      <c r="B134" s="2"/>
      <c r="C134" s="2"/>
      <c r="D134" s="2"/>
      <c r="E134" s="2"/>
      <c r="F134" s="2"/>
      <c r="G134" s="2"/>
      <c r="H134" s="2"/>
      <c r="I134" s="2"/>
      <c r="J134" s="19" t="s">
        <v>7550</v>
      </c>
      <c r="K134" s="2" t="str">
        <f t="shared" si="33"/>
        <v>x62</v>
      </c>
      <c r="L134" s="2" t="s">
        <v>10000</v>
      </c>
      <c r="M134" s="2"/>
      <c r="N134" s="2"/>
      <c r="O134" s="2"/>
      <c r="P134" s="2"/>
      <c r="Q134" s="2"/>
      <c r="R134" s="2"/>
      <c r="S134" s="15">
        <f>VLOOKUP(J134,A:G,5,FALSE)</f>
        <v>42277</v>
      </c>
      <c r="T134" s="15" t="str">
        <f>IF(VLOOKUP(J134,A:G,6,FALSE)=0,"",VLOOKUP(J134,A:G,6,FALSE))</f>
        <v/>
      </c>
      <c r="U134" s="15" t="str">
        <f>IF(VLOOKUP(J134,A:G,7,FALSE)=0,"",VLOOKUP(J134,A:G,7,FALSE))</f>
        <v/>
      </c>
      <c r="V134" s="2"/>
      <c r="W134" s="2"/>
      <c r="X134" s="2"/>
      <c r="Y134" s="2"/>
      <c r="Z134" s="2"/>
      <c r="AA134" s="2"/>
    </row>
    <row r="135" spans="1:27">
      <c r="A135" s="2"/>
      <c r="B135" s="2"/>
      <c r="C135" s="2"/>
      <c r="D135" s="2"/>
      <c r="E135" s="2"/>
      <c r="F135" s="2"/>
      <c r="G135" s="2"/>
      <c r="H135" s="2"/>
      <c r="I135" s="2"/>
      <c r="J135" s="19" t="s">
        <v>11282</v>
      </c>
      <c r="K135" s="2" t="str">
        <f t="shared" si="33"/>
        <v>x63</v>
      </c>
      <c r="L135" s="2" t="s">
        <v>10001</v>
      </c>
      <c r="M135" s="2"/>
      <c r="N135" s="2"/>
      <c r="O135" s="2"/>
      <c r="P135" s="2"/>
      <c r="Q135" s="2"/>
      <c r="R135" s="2"/>
      <c r="S135" s="15">
        <f>VLOOKUP(J135,A:G,5,FALSE)</f>
        <v>42277</v>
      </c>
      <c r="T135" s="15">
        <f>IF(VLOOKUP(J135,A:G,6,FALSE)=0,"",VLOOKUP(J135,A:G,6,FALSE))</f>
        <v>42566</v>
      </c>
      <c r="U135" s="15" t="str">
        <f>IF(VLOOKUP(J135,A:G,7,FALSE)=0,"",VLOOKUP(J135,A:G,7,FALSE))</f>
        <v/>
      </c>
      <c r="V135" s="2"/>
      <c r="W135" s="2"/>
      <c r="X135" s="2"/>
      <c r="Y135" s="2"/>
      <c r="Z135" s="2"/>
      <c r="AA135" s="2"/>
    </row>
    <row r="136" spans="1:27">
      <c r="A136" s="2"/>
      <c r="B136" s="2"/>
      <c r="C136" s="2"/>
      <c r="D136" s="2"/>
      <c r="E136" s="2"/>
      <c r="F136" s="2"/>
      <c r="G136" s="2"/>
      <c r="H136" s="2"/>
      <c r="I136" s="2"/>
      <c r="J136" s="19" t="s">
        <v>11294</v>
      </c>
      <c r="K136" s="2" t="str">
        <f t="shared" si="33"/>
        <v>x54</v>
      </c>
      <c r="L136" s="2" t="s">
        <v>10002</v>
      </c>
      <c r="M136" s="2"/>
      <c r="N136" s="2"/>
      <c r="O136" s="2"/>
      <c r="P136" s="2"/>
      <c r="Q136" s="2"/>
      <c r="R136" s="2"/>
      <c r="S136" s="15">
        <f>VLOOKUP(J136,A:G,5,FALSE)</f>
        <v>42277</v>
      </c>
      <c r="T136" s="15" t="str">
        <f>IF(VLOOKUP(J136,A:G,6,FALSE)=0,"",VLOOKUP(J136,A:G,6,FALSE))</f>
        <v/>
      </c>
      <c r="U136" s="15">
        <f>IF(VLOOKUP(J136,A:G,7,FALSE)=0,"",VLOOKUP(J136,A:G,7,FALSE))</f>
        <v>42566</v>
      </c>
      <c r="V136" s="2"/>
      <c r="W136" s="2"/>
      <c r="X136" s="2"/>
      <c r="Y136" s="2"/>
      <c r="Z136" s="2"/>
      <c r="AA136" s="2"/>
    </row>
    <row r="137" spans="1:27">
      <c r="A137" s="2"/>
      <c r="B137" s="2"/>
      <c r="C137" s="2"/>
      <c r="D137" s="2"/>
      <c r="E137" s="2"/>
      <c r="F137" s="2"/>
      <c r="G137" s="2"/>
      <c r="H137" s="2"/>
      <c r="I137" s="2"/>
      <c r="J137" s="20" t="s">
        <v>7809</v>
      </c>
      <c r="K137" s="2"/>
      <c r="L137" s="2"/>
      <c r="M137" s="2"/>
      <c r="N137" s="2"/>
      <c r="O137" s="2" t="s">
        <v>2286</v>
      </c>
      <c r="P137" s="2"/>
      <c r="Q137" s="2" t="s">
        <v>620</v>
      </c>
      <c r="R137" s="2"/>
      <c r="S137" s="15">
        <v>42277</v>
      </c>
      <c r="T137" s="45">
        <v>43661</v>
      </c>
      <c r="U137" s="15"/>
      <c r="V137" s="2"/>
      <c r="W137" s="2"/>
      <c r="X137" s="2"/>
      <c r="Y137" s="2"/>
      <c r="Z137" s="2"/>
      <c r="AA137" s="2"/>
    </row>
    <row r="138" spans="1:27">
      <c r="A138" s="2"/>
      <c r="B138" s="2"/>
      <c r="C138" s="2"/>
      <c r="D138" s="2"/>
      <c r="E138" s="2"/>
      <c r="F138" s="2"/>
      <c r="G138" s="2"/>
      <c r="H138" s="2"/>
      <c r="I138" s="2"/>
      <c r="J138" s="17" t="s">
        <v>130</v>
      </c>
      <c r="K138" s="2" t="str">
        <f t="shared" si="33"/>
        <v>x0</v>
      </c>
      <c r="L138" s="2" t="str">
        <f>J138</f>
        <v>Total/NA</v>
      </c>
      <c r="M138" s="2" t="s">
        <v>358</v>
      </c>
      <c r="N138" s="2"/>
      <c r="O138" s="2"/>
      <c r="P138" s="2"/>
      <c r="Q138" s="2"/>
      <c r="R138" s="2"/>
      <c r="S138" s="15">
        <f>VLOOKUP(J138,A:G,5,FALSE)</f>
        <v>41827</v>
      </c>
      <c r="T138" s="15" t="str">
        <f>IF(VLOOKUP(J138,A:G,6,FALSE)=0,"",VLOOKUP(J138,A:G,6,FALSE))</f>
        <v/>
      </c>
      <c r="U138" s="15" t="str">
        <f>IF(VLOOKUP(J138,A:G,7,FALSE)=0,"",VLOOKUP(J138,A:G,7,FALSE))</f>
        <v/>
      </c>
      <c r="V138" s="2"/>
      <c r="W138" s="2"/>
      <c r="X138" s="2"/>
      <c r="Y138" s="2"/>
      <c r="Z138" s="2"/>
      <c r="AA138" s="2"/>
    </row>
    <row r="139" spans="1:27">
      <c r="A139" s="2"/>
      <c r="B139" s="2"/>
      <c r="C139" s="2"/>
      <c r="D139" s="2"/>
      <c r="E139" s="2"/>
      <c r="F139" s="2"/>
      <c r="G139" s="2"/>
      <c r="H139" s="2"/>
      <c r="I139" s="2"/>
      <c r="J139" s="19" t="s">
        <v>9993</v>
      </c>
      <c r="K139" s="2" t="str">
        <f t="shared" si="33"/>
        <v>x16</v>
      </c>
      <c r="L139" s="2" t="str">
        <f t="shared" ref="L139:L146" si="34">J139</f>
        <v>Not a participation</v>
      </c>
      <c r="M139" s="2"/>
      <c r="N139" s="2" t="s">
        <v>359</v>
      </c>
      <c r="O139" s="2"/>
      <c r="P139" s="2"/>
      <c r="Q139" s="2"/>
      <c r="R139" s="2"/>
      <c r="S139" s="15">
        <f>VLOOKUP(J139,A:G,5,FALSE)</f>
        <v>41827</v>
      </c>
      <c r="T139" s="15" t="str">
        <f>IF(VLOOKUP(J139,A:G,6,FALSE)=0,"",VLOOKUP(J139,A:G,6,FALSE))</f>
        <v/>
      </c>
      <c r="U139" s="15" t="str">
        <f>IF(VLOOKUP(J139,A:G,7,FALSE)=0,"",VLOOKUP(J139,A:G,7,FALSE))</f>
        <v/>
      </c>
      <c r="V139" s="2"/>
      <c r="W139" s="2"/>
      <c r="X139" s="2"/>
      <c r="Y139" s="2"/>
      <c r="Z139" s="2"/>
      <c r="AA139" s="2"/>
    </row>
    <row r="140" spans="1:27">
      <c r="A140" s="2"/>
      <c r="B140" s="2"/>
      <c r="C140" s="2"/>
      <c r="D140" s="2"/>
      <c r="E140" s="2"/>
      <c r="F140" s="2"/>
      <c r="G140" s="2"/>
      <c r="H140" s="2"/>
      <c r="I140" s="2"/>
      <c r="J140" s="19" t="s">
        <v>590</v>
      </c>
      <c r="K140" s="2" t="str">
        <f t="shared" si="33"/>
        <v>x32</v>
      </c>
      <c r="L140" s="2" t="str">
        <f t="shared" si="34"/>
        <v>Participations</v>
      </c>
      <c r="M140" s="2" t="s">
        <v>358</v>
      </c>
      <c r="N140" s="2" t="s">
        <v>359</v>
      </c>
      <c r="O140" s="2"/>
      <c r="P140" s="2"/>
      <c r="Q140" s="2"/>
      <c r="R140" s="2"/>
      <c r="S140" s="15">
        <f>VLOOKUP(J140,A:G,5,FALSE)</f>
        <v>41827</v>
      </c>
      <c r="T140" s="15" t="str">
        <f>IF(VLOOKUP(J140,A:G,6,FALSE)=0,"",VLOOKUP(J140,A:G,6,FALSE))</f>
        <v/>
      </c>
      <c r="U140" s="15" t="str">
        <f>IF(VLOOKUP(J140,A:G,7,FALSE)=0,"",VLOOKUP(J140,A:G,7,FALSE))</f>
        <v/>
      </c>
      <c r="V140" s="2"/>
      <c r="W140" s="2"/>
      <c r="X140" s="2"/>
      <c r="Y140" s="2"/>
      <c r="Z140" s="2"/>
      <c r="AA140" s="2"/>
    </row>
    <row r="141" spans="1:27">
      <c r="A141" s="2"/>
      <c r="B141" s="2"/>
      <c r="C141" s="2"/>
      <c r="D141" s="2"/>
      <c r="E141" s="2"/>
      <c r="F141" s="2"/>
      <c r="G141" s="2"/>
      <c r="H141" s="2"/>
      <c r="I141" s="2"/>
      <c r="J141" s="21" t="s">
        <v>10748</v>
      </c>
      <c r="K141" s="2" t="str">
        <f t="shared" si="33"/>
        <v>x65</v>
      </c>
      <c r="L141" s="2" t="str">
        <f t="shared" si="34"/>
        <v>Participations in financial and credit institutions which individually exceed 10% of items included in (a) (i),(ii),(iv) and (vi) of Article 69, not including consolidated strategic participations for the purpose of deductions under Article 68 (1)</v>
      </c>
      <c r="M141" s="2"/>
      <c r="N141" s="2" t="s">
        <v>359</v>
      </c>
      <c r="O141" s="2"/>
      <c r="P141" s="2"/>
      <c r="Q141" s="2"/>
      <c r="R141" s="2"/>
      <c r="S141" s="15">
        <f>VLOOKUP(J141,A:G,5,FALSE)</f>
        <v>42277</v>
      </c>
      <c r="T141" s="15">
        <f>IF(VLOOKUP(J141,A:G,6,FALSE)=0,"",VLOOKUP(J141,A:G,6,FALSE))</f>
        <v>41639</v>
      </c>
      <c r="U141" s="15">
        <f>IF(VLOOKUP(J141,A:G,7,FALSE)=0,"",VLOOKUP(J141,A:G,7,FALSE))</f>
        <v>42277</v>
      </c>
      <c r="V141" s="2"/>
      <c r="W141" s="2"/>
      <c r="X141" s="2"/>
      <c r="Y141" s="2"/>
      <c r="Z141" s="2"/>
      <c r="AA141" s="2"/>
    </row>
    <row r="142" spans="1:27">
      <c r="A142" s="2"/>
      <c r="B142" s="2"/>
      <c r="C142" s="2"/>
      <c r="D142" s="2"/>
      <c r="E142" s="2"/>
      <c r="F142" s="2"/>
      <c r="G142" s="2"/>
      <c r="H142" s="2"/>
      <c r="I142" s="2"/>
      <c r="J142" s="21" t="s">
        <v>10752</v>
      </c>
      <c r="K142" s="2" t="str">
        <f t="shared" si="33"/>
        <v>x66</v>
      </c>
      <c r="L142" s="2" t="str">
        <f t="shared" si="34"/>
        <v>Participations in financial and credit institutions which when aggregated exceed 10% of items included in (a) (i),(ii),(iv) and (vi) of Article 69, not including consolidated strategic participations for the purpose of deductions under Article 68 (2)</v>
      </c>
      <c r="M142" s="2"/>
      <c r="N142" s="2" t="s">
        <v>359</v>
      </c>
      <c r="O142" s="2"/>
      <c r="P142" s="2"/>
      <c r="Q142" s="2"/>
      <c r="R142" s="2"/>
      <c r="S142" s="15">
        <f>VLOOKUP(J142,A:G,5,FALSE)</f>
        <v>42277</v>
      </c>
      <c r="T142" s="15">
        <f>IF(VLOOKUP(J142,A:G,6,FALSE)=0,"",VLOOKUP(J142,A:G,6,FALSE))</f>
        <v>41639</v>
      </c>
      <c r="U142" s="15">
        <f>IF(VLOOKUP(J142,A:G,7,FALSE)=0,"",VLOOKUP(J142,A:G,7,FALSE))</f>
        <v>42277</v>
      </c>
      <c r="V142" s="2"/>
      <c r="W142" s="2"/>
      <c r="X142" s="2"/>
      <c r="Y142" s="2"/>
      <c r="Z142" s="2"/>
      <c r="AA142" s="2"/>
    </row>
    <row r="143" spans="1:27">
      <c r="A143" s="2"/>
      <c r="B143" s="2"/>
      <c r="C143" s="2"/>
      <c r="D143" s="2"/>
      <c r="E143" s="2"/>
      <c r="F143" s="2"/>
      <c r="G143" s="2"/>
      <c r="H143" s="2"/>
      <c r="I143" s="2"/>
      <c r="J143" s="21" t="s">
        <v>7808</v>
      </c>
      <c r="K143" s="2" t="s">
        <v>269</v>
      </c>
      <c r="L143" s="2" t="str">
        <f t="shared" si="34"/>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2"/>
      <c r="N143" s="2" t="s">
        <v>359</v>
      </c>
      <c r="O143" s="2"/>
      <c r="P143" s="2"/>
      <c r="Q143" s="2"/>
      <c r="R143" s="2"/>
      <c r="S143" s="15">
        <v>42277</v>
      </c>
      <c r="T143" s="45">
        <v>43661</v>
      </c>
      <c r="U143" s="15"/>
      <c r="V143" s="2"/>
      <c r="W143" s="2"/>
      <c r="X143" s="2"/>
      <c r="Y143" s="2"/>
      <c r="Z143" s="2"/>
      <c r="AA143" s="2"/>
    </row>
    <row r="144" spans="1:27">
      <c r="A144" s="2"/>
      <c r="B144" s="2"/>
      <c r="C144" s="2"/>
      <c r="D144" s="2"/>
      <c r="E144" s="2"/>
      <c r="F144" s="2"/>
      <c r="G144" s="2"/>
      <c r="H144" s="2"/>
      <c r="I144" s="2"/>
      <c r="J144" s="19" t="s">
        <v>7899</v>
      </c>
      <c r="K144" s="2" t="str">
        <f t="shared" si="33"/>
        <v>x68</v>
      </c>
      <c r="L144" s="2" t="str">
        <f t="shared" si="34"/>
        <v>Other participations</v>
      </c>
      <c r="M144" s="2" t="s">
        <v>358</v>
      </c>
      <c r="N144" s="2" t="s">
        <v>359</v>
      </c>
      <c r="O144" s="2"/>
      <c r="P144" s="2"/>
      <c r="Q144" s="2"/>
      <c r="R144" s="2"/>
      <c r="S144" s="15">
        <f>VLOOKUP(J144,A:G,5,FALSE)</f>
        <v>42277</v>
      </c>
      <c r="T144" s="15">
        <f>IF(VLOOKUP(J144,A:G,6,FALSE)=0,"",VLOOKUP(J144,A:G,6,FALSE))</f>
        <v>41639</v>
      </c>
      <c r="U144" s="15" t="str">
        <f>IF(VLOOKUP(J144,A:G,7,FALSE)=0,"",VLOOKUP(J144,A:G,7,FALSE))</f>
        <v/>
      </c>
      <c r="V144" s="2"/>
      <c r="W144" s="2"/>
      <c r="X144" s="2"/>
      <c r="Y144" s="2"/>
      <c r="Z144" s="2"/>
      <c r="AA144" s="2"/>
    </row>
    <row r="145" spans="1:27">
      <c r="A145" s="2"/>
      <c r="B145" s="2"/>
      <c r="C145" s="2"/>
      <c r="D145" s="2"/>
      <c r="E145" s="2"/>
      <c r="F145" s="2"/>
      <c r="G145" s="2"/>
      <c r="H145" s="2"/>
      <c r="I145" s="2"/>
      <c r="J145" s="21" t="s">
        <v>7900</v>
      </c>
      <c r="K145" s="2" t="str">
        <f t="shared" si="33"/>
        <v>x69</v>
      </c>
      <c r="L145" s="2" t="str">
        <f t="shared" si="34"/>
        <v>Other strategic participations</v>
      </c>
      <c r="M145" s="2"/>
      <c r="N145" s="2" t="s">
        <v>359</v>
      </c>
      <c r="O145" s="2"/>
      <c r="P145" s="2"/>
      <c r="Q145" s="2"/>
      <c r="R145" s="2"/>
      <c r="S145" s="15">
        <f>VLOOKUP(J145,A:G,5,FALSE)</f>
        <v>42277</v>
      </c>
      <c r="T145" s="15">
        <f>IF(VLOOKUP(J145,A:G,6,FALSE)=0,"",VLOOKUP(J145,A:G,6,FALSE))</f>
        <v>41639</v>
      </c>
      <c r="U145" s="15" t="str">
        <f>IF(VLOOKUP(J145,A:G,7,FALSE)=0,"",VLOOKUP(J145,A:G,7,FALSE))</f>
        <v/>
      </c>
      <c r="V145" s="2"/>
      <c r="W145" s="2"/>
      <c r="X145" s="2"/>
      <c r="Y145" s="2"/>
      <c r="Z145" s="2"/>
      <c r="AA145" s="2"/>
    </row>
    <row r="146" spans="1:27">
      <c r="A146" s="2"/>
      <c r="B146" s="2"/>
      <c r="C146" s="2"/>
      <c r="D146" s="2"/>
      <c r="E146" s="2"/>
      <c r="F146" s="2"/>
      <c r="G146" s="2"/>
      <c r="H146" s="2"/>
      <c r="I146" s="2"/>
      <c r="J146" s="21" t="s">
        <v>7901</v>
      </c>
      <c r="K146" s="2" t="str">
        <f t="shared" si="33"/>
        <v>x70</v>
      </c>
      <c r="L146" s="2" t="str">
        <f t="shared" si="34"/>
        <v>Other non-strategic participations</v>
      </c>
      <c r="M146" s="2"/>
      <c r="N146" s="2" t="s">
        <v>359</v>
      </c>
      <c r="O146" s="2"/>
      <c r="P146" s="2"/>
      <c r="Q146" s="2"/>
      <c r="R146" s="2"/>
      <c r="S146" s="15">
        <f>VLOOKUP(J146,A:G,5,FALSE)</f>
        <v>42277</v>
      </c>
      <c r="T146" s="15">
        <f>IF(VLOOKUP(J146,A:G,6,FALSE)=0,"",VLOOKUP(J146,A:G,6,FALSE))</f>
        <v>41639</v>
      </c>
      <c r="U146" s="15" t="str">
        <f>IF(VLOOKUP(J146,A:G,7,FALSE)=0,"",VLOOKUP(J146,A:G,7,FALSE))</f>
        <v/>
      </c>
      <c r="V146" s="2"/>
      <c r="W146" s="2"/>
      <c r="X146" s="2"/>
      <c r="Y146" s="2"/>
      <c r="Z146" s="2"/>
      <c r="AA146" s="2"/>
    </row>
    <row r="147" spans="1:27">
      <c r="A147" s="2"/>
      <c r="B147" s="2"/>
      <c r="C147" s="2"/>
      <c r="D147" s="2"/>
      <c r="E147" s="2"/>
      <c r="F147" s="2"/>
      <c r="G147" s="2"/>
      <c r="H147" s="2"/>
      <c r="I147" s="2"/>
      <c r="J147" s="20" t="s">
        <v>7827</v>
      </c>
      <c r="K147" s="2"/>
      <c r="L147" s="2"/>
      <c r="M147" s="2"/>
      <c r="N147" s="2"/>
      <c r="O147" s="2" t="s">
        <v>2286</v>
      </c>
      <c r="P147" s="2"/>
      <c r="Q147" s="2" t="s">
        <v>628</v>
      </c>
      <c r="R147" s="2" t="s">
        <v>10823</v>
      </c>
      <c r="S147" s="15">
        <v>42277</v>
      </c>
      <c r="T147" s="15"/>
      <c r="U147" s="15"/>
      <c r="V147" s="2"/>
      <c r="W147" s="2"/>
      <c r="X147" s="2"/>
      <c r="Y147" s="2"/>
      <c r="Z147" s="2"/>
      <c r="AA147" s="2"/>
    </row>
    <row r="148" spans="1:27">
      <c r="A148" s="2"/>
      <c r="B148" s="2"/>
      <c r="C148" s="2"/>
      <c r="D148" s="2"/>
      <c r="E148" s="2"/>
      <c r="F148" s="2"/>
      <c r="G148" s="2"/>
      <c r="H148" s="2"/>
      <c r="I148" s="2"/>
      <c r="J148" s="17" t="s">
        <v>3979</v>
      </c>
      <c r="K148" s="2" t="str">
        <f t="shared" si="33"/>
        <v>x4</v>
      </c>
      <c r="L148" s="2" t="s">
        <v>10411</v>
      </c>
      <c r="M148" s="2"/>
      <c r="N148" s="2"/>
      <c r="O148" s="2"/>
      <c r="P148" s="2"/>
      <c r="Q148" s="2"/>
      <c r="R148" s="2"/>
      <c r="S148" s="15">
        <f>VLOOKUP(J148,A:G,5,FALSE)</f>
        <v>41827</v>
      </c>
      <c r="T148" s="15" t="str">
        <f>IF(VLOOKUP(J148,A:G,6,FALSE)=0,"",VLOOKUP(J148,A:G,6,FALSE))</f>
        <v/>
      </c>
      <c r="U148" s="15" t="str">
        <f>IF(VLOOKUP(J148,A:G,7,FALSE)=0,"",VLOOKUP(J148,A:G,7,FALSE))</f>
        <v/>
      </c>
      <c r="V148" s="2"/>
      <c r="W148" s="2"/>
      <c r="X148" s="2"/>
      <c r="Y148" s="2"/>
      <c r="Z148" s="2"/>
      <c r="AA148" s="2"/>
    </row>
    <row r="149" spans="1:27">
      <c r="A149" s="2"/>
      <c r="B149" s="2"/>
      <c r="C149" s="2"/>
      <c r="D149" s="2"/>
      <c r="E149" s="2"/>
      <c r="F149" s="2"/>
      <c r="G149" s="2"/>
      <c r="H149" s="2"/>
      <c r="I149" s="2"/>
      <c r="J149" s="17" t="s">
        <v>3980</v>
      </c>
      <c r="K149" s="2" t="str">
        <f t="shared" si="33"/>
        <v>x17</v>
      </c>
      <c r="L149" s="2" t="s">
        <v>10412</v>
      </c>
      <c r="M149" s="2"/>
      <c r="N149" s="2"/>
      <c r="O149" s="2"/>
      <c r="P149" s="2"/>
      <c r="Q149" s="2"/>
      <c r="R149" s="2"/>
      <c r="S149" s="15">
        <f>VLOOKUP(J149,A:G,5,FALSE)</f>
        <v>41827</v>
      </c>
      <c r="T149" s="15" t="str">
        <f>IF(VLOOKUP(J149,A:G,6,FALSE)=0,"",VLOOKUP(J149,A:G,6,FALSE))</f>
        <v/>
      </c>
      <c r="U149" s="15" t="str">
        <f>IF(VLOOKUP(J149,A:G,7,FALSE)=0,"",VLOOKUP(J149,A:G,7,FALSE))</f>
        <v/>
      </c>
      <c r="V149" s="2"/>
      <c r="W149" s="2"/>
      <c r="X149" s="2"/>
      <c r="Y149" s="2"/>
      <c r="Z149" s="2"/>
      <c r="AA149" s="2"/>
    </row>
    <row r="150" spans="1:27">
      <c r="A150" s="2"/>
      <c r="B150" s="2"/>
      <c r="C150" s="2"/>
      <c r="D150" s="2"/>
      <c r="E150" s="2"/>
      <c r="F150" s="2"/>
      <c r="G150" s="2"/>
      <c r="H150" s="2"/>
      <c r="I150" s="2"/>
      <c r="J150" s="20" t="s">
        <v>8160</v>
      </c>
      <c r="K150" s="2"/>
      <c r="L150" s="2"/>
      <c r="M150" s="2"/>
      <c r="N150" s="2"/>
      <c r="O150" s="2" t="s">
        <v>2286</v>
      </c>
      <c r="P150" s="2"/>
      <c r="Q150" s="2" t="s">
        <v>628</v>
      </c>
      <c r="R150" s="2" t="s">
        <v>10867</v>
      </c>
      <c r="S150" s="15">
        <v>42277</v>
      </c>
      <c r="T150" s="15"/>
      <c r="U150" s="15">
        <v>44027</v>
      </c>
      <c r="V150" s="2"/>
      <c r="W150" s="2"/>
      <c r="X150" s="2"/>
      <c r="Y150" s="2"/>
      <c r="Z150" s="2"/>
      <c r="AA150" s="2"/>
    </row>
    <row r="151" spans="1:27">
      <c r="A151" s="2"/>
      <c r="B151" s="2"/>
      <c r="C151" s="2"/>
      <c r="D151" s="2"/>
      <c r="E151" s="2"/>
      <c r="F151" s="2"/>
      <c r="G151" s="2"/>
      <c r="H151" s="2"/>
      <c r="I151" s="2"/>
      <c r="J151" s="17" t="s">
        <v>8156</v>
      </c>
      <c r="K151" s="2" t="str">
        <f t="shared" si="33"/>
        <v>x71</v>
      </c>
      <c r="L151" s="2" t="s">
        <v>13222</v>
      </c>
      <c r="M151" s="2"/>
      <c r="N151" s="2"/>
      <c r="O151" s="2"/>
      <c r="P151" s="2"/>
      <c r="Q151" s="2"/>
      <c r="R151" s="2"/>
      <c r="S151" s="15">
        <f>VLOOKUP(J151,A:G,5,FALSE)</f>
        <v>42277</v>
      </c>
      <c r="T151" s="15" t="str">
        <f>IF(VLOOKUP(J151,A:G,6,FALSE)=0,"",VLOOKUP(J151,A:G,6,FALSE))</f>
        <v/>
      </c>
      <c r="U151" s="15" t="str">
        <f>IF(VLOOKUP(J151,A:G,7,FALSE)=0,"",VLOOKUP(J151,A:G,7,FALSE))</f>
        <v/>
      </c>
      <c r="V151" s="2"/>
      <c r="W151" s="2"/>
      <c r="X151" s="2"/>
      <c r="Y151" s="2"/>
      <c r="Z151" s="2"/>
      <c r="AA151" s="2"/>
    </row>
    <row r="152" spans="1:27">
      <c r="A152" s="2"/>
      <c r="B152" s="2"/>
      <c r="C152" s="2"/>
      <c r="D152" s="2"/>
      <c r="E152" s="2"/>
      <c r="F152" s="2"/>
      <c r="G152" s="2"/>
      <c r="H152" s="2"/>
      <c r="I152" s="2"/>
      <c r="J152" s="17" t="s">
        <v>8159</v>
      </c>
      <c r="K152" s="2" t="str">
        <f t="shared" si="33"/>
        <v>x72</v>
      </c>
      <c r="L152" s="2" t="s">
        <v>13223</v>
      </c>
      <c r="M152" s="2"/>
      <c r="N152" s="2"/>
      <c r="O152" s="2"/>
      <c r="P152" s="2"/>
      <c r="Q152" s="2"/>
      <c r="R152" s="2"/>
      <c r="S152" s="15">
        <f>VLOOKUP(J152,A:G,5,FALSE)</f>
        <v>42277</v>
      </c>
      <c r="T152" s="15" t="str">
        <f>IF(VLOOKUP(J152,A:G,6,FALSE)=0,"",VLOOKUP(J152,A:G,6,FALSE))</f>
        <v/>
      </c>
      <c r="U152" s="15" t="str">
        <f>IF(VLOOKUP(J152,A:G,7,FALSE)=0,"",VLOOKUP(J152,A:G,7,FALSE))</f>
        <v/>
      </c>
      <c r="V152" s="2"/>
      <c r="W152" s="2"/>
      <c r="X152" s="2"/>
      <c r="Y152" s="2"/>
      <c r="Z152" s="2"/>
      <c r="AA152" s="2"/>
    </row>
    <row r="153" spans="1:27">
      <c r="A153" s="2"/>
      <c r="B153" s="2"/>
      <c r="C153" s="2"/>
      <c r="D153" s="2"/>
      <c r="E153" s="2"/>
      <c r="F153" s="2"/>
      <c r="G153" s="2"/>
      <c r="H153" s="2"/>
      <c r="I153" s="2"/>
      <c r="J153" s="20" t="s">
        <v>8161</v>
      </c>
      <c r="K153" s="2"/>
      <c r="L153" s="2"/>
      <c r="M153" s="2"/>
      <c r="N153" s="2"/>
      <c r="O153" s="2" t="s">
        <v>2286</v>
      </c>
      <c r="P153" s="2"/>
      <c r="Q153" s="2" t="s">
        <v>628</v>
      </c>
      <c r="R153" s="2" t="s">
        <v>10867</v>
      </c>
      <c r="S153" s="15">
        <v>42277</v>
      </c>
      <c r="T153" s="15"/>
      <c r="U153" s="15"/>
      <c r="V153" s="2"/>
      <c r="W153" s="2"/>
      <c r="X153" s="2"/>
      <c r="Y153" s="2"/>
      <c r="Z153" s="2"/>
      <c r="AA153" s="2"/>
    </row>
    <row r="154" spans="1:27">
      <c r="A154" s="2"/>
      <c r="B154" s="2"/>
      <c r="C154" s="2"/>
      <c r="D154" s="2"/>
      <c r="E154" s="2"/>
      <c r="F154" s="2"/>
      <c r="G154" s="2"/>
      <c r="H154" s="2"/>
      <c r="I154" s="2"/>
      <c r="J154" s="17" t="s">
        <v>8157</v>
      </c>
      <c r="K154" s="2" t="str">
        <f t="shared" si="33"/>
        <v>x73</v>
      </c>
      <c r="L154" s="2" t="s">
        <v>11813</v>
      </c>
      <c r="M154" s="2"/>
      <c r="N154" s="2"/>
      <c r="O154" s="2"/>
      <c r="P154" s="2"/>
      <c r="Q154" s="2"/>
      <c r="R154" s="2"/>
      <c r="S154" s="15">
        <f>VLOOKUP(J154,A:G,5,FALSE)</f>
        <v>42277</v>
      </c>
      <c r="T154" s="15" t="str">
        <f>IF(VLOOKUP(J154,A:G,6,FALSE)=0,"",VLOOKUP(J154,A:G,6,FALSE))</f>
        <v/>
      </c>
      <c r="U154" s="15" t="str">
        <f>IF(VLOOKUP(J154,A:G,7,FALSE)=0,"",VLOOKUP(J154,A:G,7,FALSE))</f>
        <v/>
      </c>
      <c r="V154" s="2"/>
      <c r="W154" s="2"/>
      <c r="X154" s="2"/>
      <c r="Y154" s="2"/>
      <c r="Z154" s="2"/>
      <c r="AA154" s="2"/>
    </row>
    <row r="155" spans="1:27">
      <c r="A155" s="2"/>
      <c r="B155" s="2"/>
      <c r="C155" s="2"/>
      <c r="D155" s="2"/>
      <c r="E155" s="2"/>
      <c r="F155" s="2"/>
      <c r="G155" s="2"/>
      <c r="H155" s="2"/>
      <c r="I155" s="2"/>
      <c r="J155" s="17" t="s">
        <v>8158</v>
      </c>
      <c r="K155" s="2" t="str">
        <f t="shared" si="33"/>
        <v>x74</v>
      </c>
      <c r="L155" s="2" t="s">
        <v>10413</v>
      </c>
      <c r="M155" s="2"/>
      <c r="N155" s="2"/>
      <c r="O155" s="2"/>
      <c r="P155" s="2"/>
      <c r="Q155" s="2"/>
      <c r="R155" s="2"/>
      <c r="S155" s="15">
        <f>VLOOKUP(J155,A:G,5,FALSE)</f>
        <v>42277</v>
      </c>
      <c r="T155" s="15" t="str">
        <f>IF(VLOOKUP(J155,A:G,6,FALSE)=0,"",VLOOKUP(J155,A:G,6,FALSE))</f>
        <v/>
      </c>
      <c r="U155" s="15" t="str">
        <f>IF(VLOOKUP(J155,A:G,7,FALSE)=0,"",VLOOKUP(J155,A:G,7,FALSE))</f>
        <v/>
      </c>
      <c r="V155" s="2"/>
      <c r="W155" s="2"/>
      <c r="X155" s="2"/>
      <c r="Y155" s="2"/>
      <c r="Z155" s="2"/>
      <c r="AA155" s="2"/>
    </row>
    <row r="156" spans="1:27">
      <c r="A156" s="2"/>
      <c r="B156" s="2"/>
      <c r="C156" s="2"/>
      <c r="D156" s="2"/>
      <c r="E156" s="2"/>
      <c r="F156" s="2"/>
      <c r="G156" s="2"/>
      <c r="H156" s="2"/>
      <c r="I156" s="2"/>
      <c r="J156" s="20" t="s">
        <v>9652</v>
      </c>
      <c r="K156" s="2"/>
      <c r="L156" s="2"/>
      <c r="M156" s="2"/>
      <c r="N156" s="2"/>
      <c r="O156" s="2" t="s">
        <v>2286</v>
      </c>
      <c r="P156" s="2"/>
      <c r="Q156" s="2" t="s">
        <v>620</v>
      </c>
      <c r="R156" s="2" t="s">
        <v>10867</v>
      </c>
      <c r="S156" s="15">
        <v>42277</v>
      </c>
      <c r="T156" s="45">
        <v>43661</v>
      </c>
      <c r="U156" s="15"/>
      <c r="V156" s="2"/>
      <c r="W156" s="2"/>
      <c r="X156" s="2"/>
      <c r="Y156" s="2"/>
      <c r="Z156" s="2"/>
      <c r="AA156" s="2"/>
    </row>
    <row r="157" spans="1:27">
      <c r="A157" s="2"/>
      <c r="B157" s="2"/>
      <c r="C157" s="2"/>
      <c r="D157" s="2"/>
      <c r="E157" s="2"/>
      <c r="F157" s="2"/>
      <c r="G157" s="2"/>
      <c r="H157" s="2"/>
      <c r="I157" s="2"/>
      <c r="J157" s="17" t="s">
        <v>9993</v>
      </c>
      <c r="K157" s="2" t="str">
        <f t="shared" si="33"/>
        <v>x16</v>
      </c>
      <c r="L157" s="2" t="s">
        <v>10414</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c r="AA157" s="2"/>
    </row>
    <row r="158" spans="1:27">
      <c r="A158" s="2"/>
      <c r="B158" s="2"/>
      <c r="C158" s="2"/>
      <c r="D158" s="2"/>
      <c r="E158" s="2"/>
      <c r="F158" s="2"/>
      <c r="G158" s="2"/>
      <c r="H158" s="2"/>
      <c r="I158" s="2"/>
      <c r="J158" s="17" t="s">
        <v>9901</v>
      </c>
      <c r="K158" s="2" t="str">
        <f t="shared" si="33"/>
        <v>x85</v>
      </c>
      <c r="L158" s="2" t="s">
        <v>10415</v>
      </c>
      <c r="M158" s="2"/>
      <c r="N158" s="2"/>
      <c r="O158" s="2"/>
      <c r="P158" s="2"/>
      <c r="Q158" s="2"/>
      <c r="R158" s="2"/>
      <c r="S158" s="15">
        <f>VLOOKUP(J158,A:G,5,FALSE)</f>
        <v>42277</v>
      </c>
      <c r="T158" s="15" t="str">
        <f>IF(VLOOKUP(J158,A:G,6,FALSE)=0,"",VLOOKUP(J158,A:G,6,FALSE))</f>
        <v/>
      </c>
      <c r="U158" s="15" t="str">
        <f>IF(VLOOKUP(J158,A:G,7,FALSE)=0,"",VLOOKUP(J158,A:G,7,FALSE))</f>
        <v/>
      </c>
      <c r="V158" s="2"/>
      <c r="W158" s="2"/>
      <c r="X158" s="2"/>
      <c r="Y158" s="2"/>
      <c r="Z158" s="2"/>
      <c r="AA158" s="2"/>
    </row>
    <row r="159" spans="1:27">
      <c r="A159" s="2"/>
      <c r="B159" s="2"/>
      <c r="C159" s="2"/>
      <c r="D159" s="2"/>
      <c r="E159" s="2"/>
      <c r="F159" s="2"/>
      <c r="G159" s="2"/>
      <c r="H159" s="2"/>
      <c r="I159" s="2"/>
      <c r="J159" s="20" t="s">
        <v>9653</v>
      </c>
      <c r="K159" s="2"/>
      <c r="L159" s="2"/>
      <c r="M159" s="2"/>
      <c r="N159" s="2"/>
      <c r="O159" s="2" t="s">
        <v>2286</v>
      </c>
      <c r="P159" s="2"/>
      <c r="Q159" s="2" t="s">
        <v>620</v>
      </c>
      <c r="R159" s="2" t="s">
        <v>10830</v>
      </c>
      <c r="S159" s="15">
        <v>42277</v>
      </c>
      <c r="T159" s="15"/>
      <c r="U159" s="15">
        <v>42277</v>
      </c>
      <c r="V159" s="2"/>
      <c r="W159" s="2"/>
      <c r="X159" s="2"/>
      <c r="Y159" s="2"/>
      <c r="Z159" s="2"/>
      <c r="AA159" s="2"/>
    </row>
    <row r="160" spans="1:27">
      <c r="A160" s="2"/>
      <c r="B160" s="2"/>
      <c r="C160" s="2"/>
      <c r="D160" s="2"/>
      <c r="E160" s="2"/>
      <c r="F160" s="2"/>
      <c r="G160" s="2"/>
      <c r="H160" s="2"/>
      <c r="I160" s="2"/>
      <c r="J160" s="17" t="s">
        <v>9993</v>
      </c>
      <c r="K160" s="2" t="str">
        <f t="shared" si="33"/>
        <v>x16</v>
      </c>
      <c r="L160" s="2" t="s">
        <v>10414</v>
      </c>
      <c r="M160" s="2"/>
      <c r="N160" s="2"/>
      <c r="O160" s="2"/>
      <c r="P160" s="2"/>
      <c r="Q160" s="2"/>
      <c r="R160" s="2"/>
      <c r="S160" s="15">
        <f t="shared" ref="S160:S167" si="35">VLOOKUP(J160,A:G,5,FALSE)</f>
        <v>41827</v>
      </c>
      <c r="T160" s="15" t="str">
        <f t="shared" ref="T160:T167" si="36">IF(VLOOKUP(J160,A:G,6,FALSE)=0,"",VLOOKUP(J160,A:G,6,FALSE))</f>
        <v/>
      </c>
      <c r="U160" s="15" t="str">
        <f t="shared" ref="U160:U167" si="37">IF(VLOOKUP(J160,A:G,7,FALSE)=0,"",VLOOKUP(J160,A:G,7,FALSE))</f>
        <v/>
      </c>
      <c r="V160" s="2"/>
      <c r="W160" s="2"/>
      <c r="X160" s="2"/>
      <c r="Y160" s="2"/>
      <c r="Z160" s="2"/>
      <c r="AA160" s="2"/>
    </row>
    <row r="161" spans="1:27">
      <c r="A161" s="2"/>
      <c r="B161" s="2"/>
      <c r="C161" s="2"/>
      <c r="D161" s="2"/>
      <c r="E161" s="2"/>
      <c r="F161" s="2"/>
      <c r="G161" s="2"/>
      <c r="H161" s="2"/>
      <c r="I161" s="2"/>
      <c r="J161" s="17" t="s">
        <v>9654</v>
      </c>
      <c r="K161" s="2" t="str">
        <f t="shared" si="33"/>
        <v>x79</v>
      </c>
      <c r="L161" s="2" t="s">
        <v>10416</v>
      </c>
      <c r="M161" s="2"/>
      <c r="N161" s="2"/>
      <c r="O161" s="2"/>
      <c r="P161" s="2"/>
      <c r="Q161" s="2"/>
      <c r="R161" s="2"/>
      <c r="S161" s="15">
        <f t="shared" si="35"/>
        <v>42277</v>
      </c>
      <c r="T161" s="15" t="str">
        <f t="shared" si="36"/>
        <v/>
      </c>
      <c r="U161" s="15" t="str">
        <f t="shared" si="37"/>
        <v/>
      </c>
      <c r="V161" s="2"/>
      <c r="W161" s="2"/>
      <c r="X161" s="2"/>
      <c r="Y161" s="2"/>
      <c r="Z161" s="2"/>
      <c r="AA161" s="2"/>
    </row>
    <row r="162" spans="1:27">
      <c r="A162" s="2"/>
      <c r="B162" s="2"/>
      <c r="C162" s="2"/>
      <c r="D162" s="2"/>
      <c r="E162" s="2"/>
      <c r="F162" s="2"/>
      <c r="G162" s="2"/>
      <c r="H162" s="2"/>
      <c r="I162" s="2"/>
      <c r="J162" s="17" t="s">
        <v>9655</v>
      </c>
      <c r="K162" s="2" t="str">
        <f t="shared" si="33"/>
        <v>x80</v>
      </c>
      <c r="L162" s="2" t="s">
        <v>10417</v>
      </c>
      <c r="M162" s="2"/>
      <c r="N162" s="2"/>
      <c r="O162" s="2"/>
      <c r="P162" s="2"/>
      <c r="Q162" s="2"/>
      <c r="R162" s="2"/>
      <c r="S162" s="15">
        <f t="shared" si="35"/>
        <v>42277</v>
      </c>
      <c r="T162" s="15" t="str">
        <f t="shared" si="36"/>
        <v/>
      </c>
      <c r="U162" s="15" t="str">
        <f t="shared" si="37"/>
        <v/>
      </c>
      <c r="V162" s="2"/>
      <c r="W162" s="2"/>
      <c r="X162" s="2"/>
      <c r="Y162" s="2"/>
      <c r="Z162" s="2"/>
      <c r="AA162" s="2"/>
    </row>
    <row r="163" spans="1:27">
      <c r="A163" s="2"/>
      <c r="B163" s="2"/>
      <c r="C163" s="2"/>
      <c r="D163" s="2"/>
      <c r="E163" s="2"/>
      <c r="F163" s="2"/>
      <c r="G163" s="2"/>
      <c r="H163" s="2"/>
      <c r="I163" s="2"/>
      <c r="J163" s="17" t="s">
        <v>11082</v>
      </c>
      <c r="K163" s="2" t="str">
        <f t="shared" si="33"/>
        <v>x81</v>
      </c>
      <c r="L163" s="2" t="s">
        <v>11083</v>
      </c>
      <c r="M163" s="2"/>
      <c r="N163" s="2"/>
      <c r="O163" s="2"/>
      <c r="P163" s="2"/>
      <c r="Q163" s="2"/>
      <c r="R163" s="2"/>
      <c r="S163" s="15">
        <f t="shared" si="35"/>
        <v>42277</v>
      </c>
      <c r="T163" s="15" t="str">
        <f t="shared" si="36"/>
        <v/>
      </c>
      <c r="U163" s="15">
        <f t="shared" si="37"/>
        <v>42277</v>
      </c>
      <c r="V163" s="2"/>
      <c r="W163" s="2"/>
      <c r="X163" s="2"/>
      <c r="Y163" s="2"/>
      <c r="Z163" s="2"/>
      <c r="AA163" s="2"/>
    </row>
    <row r="164" spans="1:27">
      <c r="A164" s="2"/>
      <c r="B164" s="2"/>
      <c r="C164" s="2"/>
      <c r="D164" s="2"/>
      <c r="E164" s="2"/>
      <c r="F164" s="2"/>
      <c r="G164" s="2"/>
      <c r="H164" s="2"/>
      <c r="I164" s="2"/>
      <c r="J164" s="17" t="s">
        <v>9656</v>
      </c>
      <c r="K164" s="2" t="str">
        <f t="shared" si="33"/>
        <v>x82</v>
      </c>
      <c r="L164" s="2" t="s">
        <v>10418</v>
      </c>
      <c r="M164" s="2"/>
      <c r="N164" s="2"/>
      <c r="O164" s="2"/>
      <c r="P164" s="2"/>
      <c r="Q164" s="2"/>
      <c r="R164" s="2"/>
      <c r="S164" s="15">
        <f t="shared" si="35"/>
        <v>42277</v>
      </c>
      <c r="T164" s="15" t="str">
        <f t="shared" si="36"/>
        <v/>
      </c>
      <c r="U164" s="15" t="str">
        <f t="shared" si="37"/>
        <v/>
      </c>
      <c r="V164" s="2"/>
      <c r="W164" s="2"/>
      <c r="X164" s="2"/>
      <c r="Y164" s="2"/>
      <c r="Z164" s="2"/>
      <c r="AA164" s="2"/>
    </row>
    <row r="165" spans="1:27">
      <c r="A165" s="2"/>
      <c r="B165" s="2"/>
      <c r="C165" s="2"/>
      <c r="D165" s="2"/>
      <c r="E165" s="2"/>
      <c r="F165" s="2"/>
      <c r="G165" s="2"/>
      <c r="H165" s="2"/>
      <c r="I165" s="2"/>
      <c r="J165" s="17" t="s">
        <v>9657</v>
      </c>
      <c r="K165" s="2" t="str">
        <f t="shared" si="33"/>
        <v>x83</v>
      </c>
      <c r="L165" s="2" t="s">
        <v>10419</v>
      </c>
      <c r="M165" s="2"/>
      <c r="N165" s="2"/>
      <c r="O165" s="2"/>
      <c r="P165" s="2"/>
      <c r="Q165" s="2"/>
      <c r="R165" s="2"/>
      <c r="S165" s="15">
        <f t="shared" si="35"/>
        <v>42277</v>
      </c>
      <c r="T165" s="15" t="str">
        <f t="shared" si="36"/>
        <v/>
      </c>
      <c r="U165" s="15" t="str">
        <f t="shared" si="37"/>
        <v/>
      </c>
      <c r="V165" s="2"/>
      <c r="W165" s="2"/>
      <c r="X165" s="2"/>
      <c r="Y165" s="2"/>
      <c r="Z165" s="2"/>
      <c r="AA165" s="2"/>
    </row>
    <row r="166" spans="1:27">
      <c r="A166" s="2"/>
      <c r="B166" s="2"/>
      <c r="C166" s="2"/>
      <c r="D166" s="2"/>
      <c r="E166" s="2"/>
      <c r="F166" s="2"/>
      <c r="G166" s="2"/>
      <c r="H166" s="2"/>
      <c r="I166" s="2"/>
      <c r="J166" s="17" t="s">
        <v>9658</v>
      </c>
      <c r="K166" s="2" t="str">
        <f t="shared" si="33"/>
        <v>x84</v>
      </c>
      <c r="L166" s="2" t="s">
        <v>10420</v>
      </c>
      <c r="M166" s="2"/>
      <c r="N166" s="2"/>
      <c r="O166" s="2"/>
      <c r="P166" s="2"/>
      <c r="Q166" s="2"/>
      <c r="R166" s="2"/>
      <c r="S166" s="15">
        <f t="shared" si="35"/>
        <v>42277</v>
      </c>
      <c r="T166" s="15" t="str">
        <f t="shared" si="36"/>
        <v/>
      </c>
      <c r="U166" s="15" t="str">
        <f t="shared" si="37"/>
        <v/>
      </c>
      <c r="V166" s="2"/>
      <c r="W166" s="2"/>
      <c r="X166" s="2"/>
      <c r="Y166" s="2"/>
      <c r="Z166" s="2"/>
      <c r="AA166" s="2"/>
    </row>
    <row r="167" spans="1:27">
      <c r="A167" s="2"/>
      <c r="B167" s="2"/>
      <c r="C167" s="2"/>
      <c r="D167" s="2"/>
      <c r="E167" s="2"/>
      <c r="F167" s="2"/>
      <c r="G167" s="2"/>
      <c r="H167" s="2"/>
      <c r="I167" s="2"/>
      <c r="J167" s="17" t="s">
        <v>9994</v>
      </c>
      <c r="K167" s="2" t="str">
        <f t="shared" si="33"/>
        <v>x90</v>
      </c>
      <c r="L167" s="2" t="s">
        <v>11034</v>
      </c>
      <c r="M167" s="2"/>
      <c r="N167" s="2"/>
      <c r="O167" s="2"/>
      <c r="P167" s="2"/>
      <c r="Q167" s="2"/>
      <c r="R167" s="2"/>
      <c r="S167" s="15">
        <f t="shared" si="35"/>
        <v>42277</v>
      </c>
      <c r="T167" s="15" t="str">
        <f t="shared" si="36"/>
        <v/>
      </c>
      <c r="U167" s="15" t="str">
        <f t="shared" si="37"/>
        <v/>
      </c>
      <c r="V167" s="2"/>
      <c r="W167" s="2"/>
      <c r="X167" s="2"/>
      <c r="Y167" s="2"/>
      <c r="Z167" s="2"/>
      <c r="AA167" s="2"/>
    </row>
    <row r="168" spans="1:27">
      <c r="A168" s="2"/>
      <c r="B168" s="2"/>
      <c r="C168" s="2"/>
      <c r="D168" s="2"/>
      <c r="E168" s="2"/>
      <c r="F168" s="2"/>
      <c r="G168" s="2"/>
      <c r="H168" s="2"/>
      <c r="I168" s="2"/>
      <c r="J168" s="16" t="s">
        <v>9899</v>
      </c>
      <c r="K168" s="2"/>
      <c r="L168" s="2"/>
      <c r="M168" s="2"/>
      <c r="N168" s="2"/>
      <c r="O168" s="2" t="s">
        <v>2286</v>
      </c>
      <c r="P168" s="2"/>
      <c r="Q168" s="2" t="s">
        <v>628</v>
      </c>
      <c r="R168" s="2" t="s">
        <v>10825</v>
      </c>
      <c r="S168" s="15">
        <v>42277</v>
      </c>
      <c r="T168" s="15">
        <v>42566</v>
      </c>
      <c r="U168" s="15">
        <v>44027</v>
      </c>
      <c r="V168" s="2"/>
      <c r="W168" s="2"/>
      <c r="X168" s="2"/>
      <c r="Y168" s="2"/>
      <c r="Z168" s="2"/>
      <c r="AA168" s="2"/>
    </row>
    <row r="169" spans="1:27">
      <c r="A169" s="2"/>
      <c r="B169" s="2"/>
      <c r="C169" s="2"/>
      <c r="D169" s="2"/>
      <c r="E169" s="2"/>
      <c r="F169" s="2"/>
      <c r="G169" s="2"/>
      <c r="H169" s="2"/>
      <c r="I169" s="2"/>
      <c r="J169" s="17" t="s">
        <v>11276</v>
      </c>
      <c r="K169" s="2" t="str">
        <f t="shared" si="33"/>
        <v>x40</v>
      </c>
      <c r="L169" s="2" t="s">
        <v>13217</v>
      </c>
      <c r="M169" s="2"/>
      <c r="N169" s="2"/>
      <c r="O169" s="2"/>
      <c r="P169" s="2"/>
      <c r="Q169" s="2"/>
      <c r="R169" s="2"/>
      <c r="S169" s="15">
        <f>VLOOKUP(J169,A:G,5,FALSE)</f>
        <v>41827</v>
      </c>
      <c r="T169" s="15" t="str">
        <f>IF(VLOOKUP(J169,A:G,6,FALSE)=0,"",VLOOKUP(J169,A:G,6,FALSE))</f>
        <v/>
      </c>
      <c r="U169" s="15">
        <f>IF(VLOOKUP(J169,A:G,7,FALSE)=0,"",VLOOKUP(J169,A:G,7,FALSE))</f>
        <v>42566</v>
      </c>
      <c r="V169" s="2"/>
      <c r="W169" s="2"/>
      <c r="X169" s="2"/>
      <c r="Y169" s="2"/>
      <c r="Z169" s="2"/>
      <c r="AA169" s="2"/>
    </row>
    <row r="170" spans="1:27">
      <c r="A170" s="2"/>
      <c r="B170" s="2"/>
      <c r="C170" s="2"/>
      <c r="D170" s="2"/>
      <c r="E170" s="2"/>
      <c r="F170" s="2"/>
      <c r="G170" s="2"/>
      <c r="H170" s="2"/>
      <c r="I170" s="2"/>
      <c r="J170" s="17" t="s">
        <v>11295</v>
      </c>
      <c r="K170" s="2" t="str">
        <f t="shared" si="33"/>
        <v>x53</v>
      </c>
      <c r="L170" s="2" t="s">
        <v>13218</v>
      </c>
      <c r="M170" s="2"/>
      <c r="N170" s="2"/>
      <c r="O170" s="2"/>
      <c r="P170" s="2"/>
      <c r="Q170" s="2"/>
      <c r="R170" s="2"/>
      <c r="S170" s="15">
        <f>VLOOKUP(J170,A:G,5,FALSE)</f>
        <v>42277</v>
      </c>
      <c r="T170" s="15" t="str">
        <f>IF(VLOOKUP(J170,A:G,6,FALSE)=0,"",VLOOKUP(J170,A:G,6,FALSE))</f>
        <v/>
      </c>
      <c r="U170" s="15">
        <f>IF(VLOOKUP(J170,A:G,7,FALSE)=0,"",VLOOKUP(J170,A:G,7,FALSE))</f>
        <v>42566</v>
      </c>
      <c r="V170" s="2"/>
      <c r="W170" s="2"/>
      <c r="X170" s="2"/>
      <c r="Y170" s="2"/>
      <c r="Z170" s="2"/>
      <c r="AA170" s="2"/>
    </row>
    <row r="171" spans="1:27">
      <c r="A171" s="2"/>
      <c r="B171" s="2"/>
      <c r="C171" s="2"/>
      <c r="D171" s="2"/>
      <c r="E171" s="2"/>
      <c r="F171" s="2"/>
      <c r="G171" s="2"/>
      <c r="H171" s="2"/>
      <c r="I171" s="2"/>
      <c r="J171" s="20" t="s">
        <v>9952</v>
      </c>
      <c r="K171" s="2"/>
      <c r="L171" s="2"/>
      <c r="M171" s="2"/>
      <c r="N171" s="2"/>
      <c r="O171" s="2" t="s">
        <v>2286</v>
      </c>
      <c r="P171" s="2"/>
      <c r="Q171" s="2" t="s">
        <v>620</v>
      </c>
      <c r="R171" s="2"/>
      <c r="S171" s="15">
        <v>42277</v>
      </c>
      <c r="T171" s="45">
        <v>43661</v>
      </c>
      <c r="U171" s="15"/>
      <c r="V171" s="2"/>
      <c r="W171" s="2"/>
      <c r="X171" s="2"/>
      <c r="Y171" s="2"/>
      <c r="Z171" s="2"/>
      <c r="AA171" s="2"/>
    </row>
    <row r="172" spans="1:27">
      <c r="A172" s="2"/>
      <c r="B172" s="2"/>
      <c r="C172" s="2"/>
      <c r="D172" s="2"/>
      <c r="E172" s="2"/>
      <c r="F172" s="2"/>
      <c r="G172" s="2"/>
      <c r="H172" s="2"/>
      <c r="I172" s="2"/>
      <c r="J172" s="17" t="s">
        <v>130</v>
      </c>
      <c r="K172" s="2" t="str">
        <f t="shared" si="33"/>
        <v>x0</v>
      </c>
      <c r="L172" s="2" t="str">
        <f>J172</f>
        <v>Total/NA</v>
      </c>
      <c r="M172" s="2" t="s">
        <v>358</v>
      </c>
      <c r="N172" s="2"/>
      <c r="O172" s="2"/>
      <c r="P172" s="2"/>
      <c r="Q172" s="2"/>
      <c r="R172" s="2"/>
      <c r="S172" s="15">
        <f>VLOOKUP(J172,A:G,5,FALSE)</f>
        <v>41827</v>
      </c>
      <c r="T172" s="15" t="str">
        <f>IF(VLOOKUP(J172,A:G,6,FALSE)=0,"",VLOOKUP(J172,A:G,6,FALSE))</f>
        <v/>
      </c>
      <c r="U172" s="15" t="str">
        <f>IF(VLOOKUP(J172,A:G,7,FALSE)=0,"",VLOOKUP(J172,A:G,7,FALSE))</f>
        <v/>
      </c>
      <c r="V172" s="2"/>
      <c r="W172" s="2"/>
      <c r="X172" s="2"/>
      <c r="Y172" s="2"/>
      <c r="Z172" s="2"/>
      <c r="AA172" s="2"/>
    </row>
    <row r="173" spans="1:27">
      <c r="A173" s="2"/>
      <c r="B173" s="2"/>
      <c r="C173" s="2"/>
      <c r="D173" s="2"/>
      <c r="E173" s="2"/>
      <c r="F173" s="2"/>
      <c r="G173" s="2"/>
      <c r="H173" s="2"/>
      <c r="I173" s="2"/>
      <c r="J173" s="19" t="s">
        <v>9993</v>
      </c>
      <c r="K173" s="2" t="str">
        <f t="shared" si="33"/>
        <v>x16</v>
      </c>
      <c r="L173" s="2" t="str">
        <f t="shared" ref="L173:L181" si="38">J173</f>
        <v>Not a participation</v>
      </c>
      <c r="M173" s="2"/>
      <c r="N173" s="2" t="s">
        <v>359</v>
      </c>
      <c r="O173" s="2"/>
      <c r="P173" s="2"/>
      <c r="Q173" s="2"/>
      <c r="R173" s="2"/>
      <c r="S173" s="15">
        <f>VLOOKUP(J173,A:G,5,FALSE)</f>
        <v>41827</v>
      </c>
      <c r="T173" s="15" t="str">
        <f>IF(VLOOKUP(J173,A:G,6,FALSE)=0,"",VLOOKUP(J173,A:G,6,FALSE))</f>
        <v/>
      </c>
      <c r="U173" s="15" t="str">
        <f>IF(VLOOKUP(J173,A:G,7,FALSE)=0,"",VLOOKUP(J173,A:G,7,FALSE))</f>
        <v/>
      </c>
      <c r="V173" s="2"/>
      <c r="W173" s="2"/>
      <c r="X173" s="2"/>
      <c r="Y173" s="2"/>
      <c r="Z173" s="2"/>
      <c r="AA173" s="2"/>
    </row>
    <row r="174" spans="1:27">
      <c r="A174" s="2"/>
      <c r="B174" s="2"/>
      <c r="C174" s="2"/>
      <c r="D174" s="2"/>
      <c r="E174" s="2"/>
      <c r="F174" s="2"/>
      <c r="G174" s="2"/>
      <c r="H174" s="2"/>
      <c r="I174" s="2"/>
      <c r="J174" s="19" t="s">
        <v>590</v>
      </c>
      <c r="K174" s="2" t="str">
        <f t="shared" si="33"/>
        <v>x32</v>
      </c>
      <c r="L174" s="2" t="str">
        <f t="shared" si="38"/>
        <v>Participations</v>
      </c>
      <c r="M174" s="2" t="s">
        <v>358</v>
      </c>
      <c r="N174" s="2" t="s">
        <v>359</v>
      </c>
      <c r="O174" s="2"/>
      <c r="P174" s="2"/>
      <c r="Q174" s="2"/>
      <c r="R174" s="2"/>
      <c r="S174" s="15">
        <f>VLOOKUP(J174,A:G,5,FALSE)</f>
        <v>41827</v>
      </c>
      <c r="T174" s="15" t="str">
        <f>IF(VLOOKUP(J174,A:G,6,FALSE)=0,"",VLOOKUP(J174,A:G,6,FALSE))</f>
        <v/>
      </c>
      <c r="U174" s="15" t="str">
        <f>IF(VLOOKUP(J174,A:G,7,FALSE)=0,"",VLOOKUP(J174,A:G,7,FALSE))</f>
        <v/>
      </c>
      <c r="V174" s="2"/>
      <c r="W174" s="2"/>
      <c r="X174" s="2"/>
      <c r="Y174" s="2"/>
      <c r="Z174" s="2"/>
      <c r="AA174" s="2"/>
    </row>
    <row r="175" spans="1:27">
      <c r="A175" s="2"/>
      <c r="B175" s="2"/>
      <c r="C175" s="2"/>
      <c r="D175" s="2"/>
      <c r="E175" s="2"/>
      <c r="F175" s="2"/>
      <c r="G175" s="2"/>
      <c r="H175" s="2"/>
      <c r="I175" s="2"/>
      <c r="J175" s="21" t="s">
        <v>9953</v>
      </c>
      <c r="K175" s="2" t="s">
        <v>288</v>
      </c>
      <c r="L175" s="2" t="str">
        <f t="shared" si="38"/>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2"/>
      <c r="N175" s="2" t="s">
        <v>359</v>
      </c>
      <c r="O175" s="2"/>
      <c r="P175" s="2"/>
      <c r="Q175" s="2"/>
      <c r="R175" s="2"/>
      <c r="S175" s="15">
        <v>42277</v>
      </c>
      <c r="T175" s="15">
        <v>42277</v>
      </c>
      <c r="U175" s="15"/>
      <c r="V175" s="2"/>
      <c r="W175" s="2"/>
      <c r="X175" s="2"/>
      <c r="Y175" s="2"/>
      <c r="Z175" s="2"/>
      <c r="AA175" s="2"/>
    </row>
    <row r="176" spans="1:27">
      <c r="A176" s="2"/>
      <c r="B176" s="2"/>
      <c r="C176" s="2"/>
      <c r="D176" s="2"/>
      <c r="E176" s="2"/>
      <c r="F176" s="2"/>
      <c r="G176" s="2"/>
      <c r="H176" s="2"/>
      <c r="I176" s="2"/>
      <c r="J176" s="21" t="s">
        <v>10764</v>
      </c>
      <c r="K176" s="2" t="s">
        <v>289</v>
      </c>
      <c r="L176" s="2" t="str">
        <f t="shared" si="38"/>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2"/>
      <c r="N176" s="2" t="s">
        <v>359</v>
      </c>
      <c r="O176" s="2"/>
      <c r="P176" s="2"/>
      <c r="Q176" s="2"/>
      <c r="R176" s="2"/>
      <c r="S176" s="15">
        <v>42277</v>
      </c>
      <c r="T176" s="15">
        <v>42277</v>
      </c>
      <c r="U176" s="15"/>
      <c r="V176" s="2"/>
      <c r="W176" s="2"/>
      <c r="X176" s="2"/>
      <c r="Y176" s="2"/>
      <c r="Z176" s="2"/>
      <c r="AA176" s="2"/>
    </row>
    <row r="177" spans="1:27">
      <c r="A177" s="2"/>
      <c r="B177" s="2"/>
      <c r="C177" s="2"/>
      <c r="D177" s="2"/>
      <c r="E177" s="2"/>
      <c r="F177" s="2"/>
      <c r="G177" s="2"/>
      <c r="H177" s="2"/>
      <c r="I177" s="2"/>
      <c r="J177" s="21" t="s">
        <v>9954</v>
      </c>
      <c r="K177" s="2" t="s">
        <v>290</v>
      </c>
      <c r="L177" s="2" t="str">
        <f t="shared" si="38"/>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2"/>
      <c r="N177" s="2" t="s">
        <v>359</v>
      </c>
      <c r="O177" s="2"/>
      <c r="P177" s="2"/>
      <c r="Q177" s="2"/>
      <c r="R177" s="2"/>
      <c r="S177" s="15">
        <v>42277</v>
      </c>
      <c r="T177" s="15">
        <v>42277</v>
      </c>
      <c r="U177" s="15"/>
      <c r="V177" s="2"/>
      <c r="W177" s="2"/>
      <c r="X177" s="2"/>
      <c r="Y177" s="2"/>
      <c r="Z177" s="2"/>
      <c r="AA177" s="2"/>
    </row>
    <row r="178" spans="1:27">
      <c r="A178" s="2"/>
      <c r="B178" s="2"/>
      <c r="C178" s="2"/>
      <c r="D178" s="2"/>
      <c r="E178" s="2"/>
      <c r="F178" s="2"/>
      <c r="G178" s="2"/>
      <c r="H178" s="2"/>
      <c r="I178" s="2"/>
      <c r="J178" s="21" t="s">
        <v>9955</v>
      </c>
      <c r="K178" s="2" t="s">
        <v>291</v>
      </c>
      <c r="L178" s="2" t="str">
        <f t="shared" si="38"/>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2"/>
      <c r="N178" s="2" t="s">
        <v>359</v>
      </c>
      <c r="O178" s="2"/>
      <c r="P178" s="2"/>
      <c r="Q178" s="2"/>
      <c r="R178" s="2"/>
      <c r="S178" s="15">
        <v>42277</v>
      </c>
      <c r="T178" s="15">
        <v>42277</v>
      </c>
      <c r="U178" s="15"/>
      <c r="V178" s="2"/>
      <c r="W178" s="2"/>
      <c r="X178" s="2"/>
      <c r="Y178" s="2"/>
      <c r="Z178" s="2"/>
      <c r="AA178" s="2"/>
    </row>
    <row r="179" spans="1:27">
      <c r="A179" s="2"/>
      <c r="B179" s="2"/>
      <c r="C179" s="2"/>
      <c r="D179" s="2"/>
      <c r="E179" s="2"/>
      <c r="F179" s="2"/>
      <c r="G179" s="2"/>
      <c r="H179" s="2"/>
      <c r="I179" s="2"/>
      <c r="J179" s="19" t="s">
        <v>7899</v>
      </c>
      <c r="K179" s="2" t="str">
        <f t="shared" si="33"/>
        <v>x68</v>
      </c>
      <c r="L179" s="2" t="str">
        <f t="shared" si="38"/>
        <v>Other participations</v>
      </c>
      <c r="M179" s="2" t="s">
        <v>358</v>
      </c>
      <c r="N179" s="2" t="s">
        <v>359</v>
      </c>
      <c r="O179" s="2"/>
      <c r="P179" s="2"/>
      <c r="Q179" s="2"/>
      <c r="R179" s="2"/>
      <c r="S179" s="15">
        <f>VLOOKUP(J179,A:G,5,FALSE)</f>
        <v>42277</v>
      </c>
      <c r="T179" s="15">
        <f>IF(VLOOKUP(J179,A:G,6,FALSE)=0,"",VLOOKUP(J179,A:G,6,FALSE))</f>
        <v>41639</v>
      </c>
      <c r="U179" s="15" t="str">
        <f>IF(VLOOKUP(J179,A:G,7,FALSE)=0,"",VLOOKUP(J179,A:G,7,FALSE))</f>
        <v/>
      </c>
      <c r="V179" s="2"/>
      <c r="W179" s="2"/>
      <c r="X179" s="2"/>
      <c r="Y179" s="2"/>
      <c r="Z179" s="2"/>
      <c r="AA179" s="2"/>
    </row>
    <row r="180" spans="1:27">
      <c r="A180" s="2"/>
      <c r="B180" s="2"/>
      <c r="C180" s="2"/>
      <c r="D180" s="2"/>
      <c r="E180" s="2"/>
      <c r="F180" s="2"/>
      <c r="G180" s="2"/>
      <c r="H180" s="2"/>
      <c r="I180" s="2"/>
      <c r="J180" s="21" t="s">
        <v>7900</v>
      </c>
      <c r="K180" s="2" t="str">
        <f t="shared" si="33"/>
        <v>x69</v>
      </c>
      <c r="L180" s="2" t="str">
        <f t="shared" si="38"/>
        <v>Other strategic participations</v>
      </c>
      <c r="M180" s="2"/>
      <c r="N180" s="2" t="s">
        <v>359</v>
      </c>
      <c r="O180" s="2"/>
      <c r="P180" s="2"/>
      <c r="Q180" s="2"/>
      <c r="R180" s="2"/>
      <c r="S180" s="15">
        <f>VLOOKUP(J180,A:G,5,FALSE)</f>
        <v>42277</v>
      </c>
      <c r="T180" s="15">
        <f>IF(VLOOKUP(J180,A:G,6,FALSE)=0,"",VLOOKUP(J180,A:G,6,FALSE))</f>
        <v>41639</v>
      </c>
      <c r="U180" s="15" t="str">
        <f>IF(VLOOKUP(J180,A:G,7,FALSE)=0,"",VLOOKUP(J180,A:G,7,FALSE))</f>
        <v/>
      </c>
      <c r="V180" s="2"/>
      <c r="W180" s="2"/>
      <c r="X180" s="2"/>
      <c r="Y180" s="2"/>
      <c r="Z180" s="2"/>
      <c r="AA180" s="2"/>
    </row>
    <row r="181" spans="1:27">
      <c r="A181" s="2"/>
      <c r="B181" s="2"/>
      <c r="C181" s="2"/>
      <c r="D181" s="2"/>
      <c r="E181" s="2"/>
      <c r="F181" s="2"/>
      <c r="G181" s="2"/>
      <c r="H181" s="2"/>
      <c r="I181" s="2"/>
      <c r="J181" s="21" t="s">
        <v>7901</v>
      </c>
      <c r="K181" s="2" t="str">
        <f t="shared" si="33"/>
        <v>x70</v>
      </c>
      <c r="L181" s="2" t="str">
        <f t="shared" si="38"/>
        <v>Other non-strategic participations</v>
      </c>
      <c r="M181" s="2"/>
      <c r="N181" s="2" t="s">
        <v>359</v>
      </c>
      <c r="O181" s="2"/>
      <c r="P181" s="2"/>
      <c r="Q181" s="2"/>
      <c r="R181" s="2"/>
      <c r="S181" s="15">
        <f>VLOOKUP(J181,A:G,5,FALSE)</f>
        <v>42277</v>
      </c>
      <c r="T181" s="15">
        <f>IF(VLOOKUP(J181,A:G,6,FALSE)=0,"",VLOOKUP(J181,A:G,6,FALSE))</f>
        <v>41639</v>
      </c>
      <c r="U181" s="15" t="str">
        <f>IF(VLOOKUP(J181,A:G,7,FALSE)=0,"",VLOOKUP(J181,A:G,7,FALSE))</f>
        <v/>
      </c>
      <c r="V181" s="2"/>
      <c r="W181" s="2"/>
      <c r="X181" s="2"/>
      <c r="Y181" s="2"/>
      <c r="Z181" s="2"/>
      <c r="AA181" s="2"/>
    </row>
    <row r="182" spans="1:27">
      <c r="A182" s="2"/>
      <c r="B182" s="2"/>
      <c r="C182" s="2"/>
      <c r="D182" s="2"/>
      <c r="E182" s="2"/>
      <c r="F182" s="2"/>
      <c r="G182" s="2"/>
      <c r="H182" s="2"/>
      <c r="I182" s="2"/>
      <c r="J182" s="16" t="s">
        <v>11941</v>
      </c>
      <c r="K182" s="2"/>
      <c r="L182" s="2"/>
      <c r="M182" s="2"/>
      <c r="N182" s="2"/>
      <c r="O182" s="2" t="s">
        <v>2286</v>
      </c>
      <c r="P182" s="2"/>
      <c r="Q182" s="2" t="s">
        <v>628</v>
      </c>
      <c r="R182" s="2" t="s">
        <v>10879</v>
      </c>
      <c r="S182" s="15">
        <v>42277</v>
      </c>
      <c r="T182" s="15"/>
      <c r="U182" s="15">
        <v>44027</v>
      </c>
      <c r="V182" s="2"/>
      <c r="W182" s="2"/>
      <c r="X182" s="2"/>
      <c r="Y182" s="2"/>
      <c r="Z182" s="2"/>
      <c r="AA182" s="2"/>
    </row>
    <row r="183" spans="1:27">
      <c r="A183" s="2"/>
      <c r="B183" s="2"/>
      <c r="C183" s="2"/>
      <c r="D183" s="2"/>
      <c r="E183" s="2"/>
      <c r="F183" s="2"/>
      <c r="G183" s="2"/>
      <c r="H183" s="2"/>
      <c r="I183" s="2"/>
      <c r="J183" s="17" t="s">
        <v>130</v>
      </c>
      <c r="K183" s="2" t="str">
        <f t="shared" si="33"/>
        <v>x0</v>
      </c>
      <c r="L183" s="2" t="str">
        <f>J183</f>
        <v>Total/NA</v>
      </c>
      <c r="M183" s="2"/>
      <c r="N183" s="2"/>
      <c r="O183" s="2"/>
      <c r="P183" s="2" t="s">
        <v>627</v>
      </c>
      <c r="Q183" s="2"/>
      <c r="R183" s="2"/>
      <c r="S183" s="15">
        <f>VLOOKUP(J183,A:G,5,FALSE)</f>
        <v>41827</v>
      </c>
      <c r="T183" s="15" t="str">
        <f>IF(VLOOKUP(J183,A:G,6,FALSE)=0,"",VLOOKUP(J183,A:G,6,FALSE))</f>
        <v/>
      </c>
      <c r="U183" s="15" t="str">
        <f>IF(VLOOKUP(J183,A:G,7,FALSE)=0,"",VLOOKUP(J183,A:G,7,FALSE))</f>
        <v/>
      </c>
      <c r="V183" s="2"/>
      <c r="W183" s="2"/>
      <c r="X183" s="2"/>
      <c r="Y183" s="2"/>
      <c r="Z183" s="2"/>
      <c r="AA183" s="2"/>
    </row>
    <row r="184" spans="1:27">
      <c r="A184" s="2"/>
      <c r="B184" s="2"/>
      <c r="C184" s="2"/>
      <c r="D184" s="2"/>
      <c r="E184" s="2"/>
      <c r="F184" s="2"/>
      <c r="G184" s="2"/>
      <c r="H184" s="2"/>
      <c r="I184" s="2"/>
      <c r="J184" s="19" t="s">
        <v>11276</v>
      </c>
      <c r="K184" s="2" t="str">
        <f t="shared" si="33"/>
        <v>x40</v>
      </c>
      <c r="L184" s="2" t="s">
        <v>13224</v>
      </c>
      <c r="M184" s="2"/>
      <c r="N184" s="2"/>
      <c r="O184" s="2"/>
      <c r="P184" s="2"/>
      <c r="Q184" s="2"/>
      <c r="R184" s="2"/>
      <c r="S184" s="15">
        <f>VLOOKUP(J184,A:G,5,FALSE)</f>
        <v>41827</v>
      </c>
      <c r="T184" s="15" t="str">
        <f>IF(VLOOKUP(J184,A:G,6,FALSE)=0,"",VLOOKUP(J184,A:G,6,FALSE))</f>
        <v/>
      </c>
      <c r="U184" s="15">
        <f>IF(VLOOKUP(J184,A:G,7,FALSE)=0,"",VLOOKUP(J184,A:G,7,FALSE))</f>
        <v>42566</v>
      </c>
      <c r="V184" s="2"/>
      <c r="W184" s="2"/>
      <c r="X184" s="2"/>
      <c r="Y184" s="2"/>
      <c r="Z184" s="2"/>
      <c r="AA184" s="2"/>
    </row>
    <row r="185" spans="1:27">
      <c r="A185" s="2"/>
      <c r="B185" s="2"/>
      <c r="C185" s="2"/>
      <c r="D185" s="2"/>
      <c r="E185" s="2"/>
      <c r="F185" s="2"/>
      <c r="G185" s="2"/>
      <c r="H185" s="2"/>
      <c r="I185" s="2"/>
      <c r="J185" s="19" t="s">
        <v>11294</v>
      </c>
      <c r="K185" s="2" t="str">
        <f t="shared" si="33"/>
        <v>x54</v>
      </c>
      <c r="L185" s="2" t="s">
        <v>13225</v>
      </c>
      <c r="M185" s="2"/>
      <c r="N185" s="2"/>
      <c r="O185" s="2"/>
      <c r="P185" s="2"/>
      <c r="Q185" s="2"/>
      <c r="R185" s="2"/>
      <c r="S185" s="15">
        <f>VLOOKUP(J185,A:G,5,FALSE)</f>
        <v>42277</v>
      </c>
      <c r="T185" s="15" t="str">
        <f>IF(VLOOKUP(J185,A:G,6,FALSE)=0,"",VLOOKUP(J185,A:G,6,FALSE))</f>
        <v/>
      </c>
      <c r="U185" s="15">
        <f>IF(VLOOKUP(J185,A:G,7,FALSE)=0,"",VLOOKUP(J185,A:G,7,FALSE))</f>
        <v>42566</v>
      </c>
      <c r="V185" s="2"/>
      <c r="W185" s="2"/>
      <c r="X185" s="2"/>
      <c r="Y185" s="2"/>
      <c r="Z185" s="2"/>
      <c r="AA185" s="2"/>
    </row>
    <row r="186" spans="1:27">
      <c r="A186" s="2"/>
      <c r="B186" s="2"/>
      <c r="C186" s="2"/>
      <c r="D186" s="2"/>
      <c r="E186" s="2"/>
      <c r="F186" s="2"/>
      <c r="G186" s="2"/>
      <c r="H186" s="2"/>
      <c r="I186" s="2"/>
      <c r="J186" s="20" t="s">
        <v>10012</v>
      </c>
      <c r="K186" s="2"/>
      <c r="L186" s="2"/>
      <c r="M186" s="2"/>
      <c r="N186" s="2"/>
      <c r="O186" s="2" t="s">
        <v>2286</v>
      </c>
      <c r="P186" s="2"/>
      <c r="Q186" s="2" t="s">
        <v>620</v>
      </c>
      <c r="R186" s="2"/>
      <c r="S186" s="15">
        <v>41827</v>
      </c>
      <c r="T186" s="15"/>
      <c r="U186" s="30">
        <v>43661</v>
      </c>
      <c r="V186" s="2"/>
      <c r="W186" s="2"/>
      <c r="X186" s="2"/>
      <c r="Y186" s="2"/>
      <c r="Z186" s="2"/>
      <c r="AA186" s="2"/>
    </row>
    <row r="187" spans="1:27">
      <c r="A187" s="2"/>
      <c r="B187" s="2"/>
      <c r="C187" s="2"/>
      <c r="D187" s="2"/>
      <c r="E187" s="2"/>
      <c r="F187" s="2"/>
      <c r="G187" s="2"/>
      <c r="H187" s="2"/>
      <c r="I187" s="2"/>
      <c r="J187" s="17" t="s">
        <v>130</v>
      </c>
      <c r="K187" s="2" t="str">
        <f t="shared" si="33"/>
        <v>x0</v>
      </c>
      <c r="L187" s="2" t="str">
        <f>J187</f>
        <v>Total/NA</v>
      </c>
      <c r="M187" s="2" t="s">
        <v>358</v>
      </c>
      <c r="N187" s="2"/>
      <c r="O187" s="2"/>
      <c r="P187" s="2"/>
      <c r="Q187" s="2"/>
      <c r="R187" s="2"/>
      <c r="S187" s="15">
        <f t="shared" ref="S187:S203" si="39">VLOOKUP(J187,A:G,5,FALSE)</f>
        <v>41827</v>
      </c>
      <c r="T187" s="15" t="str">
        <f t="shared" ref="T187:T197" si="40">IF(VLOOKUP(J187,A:G,6,FALSE)=0,"",VLOOKUP(J187,A:G,6,FALSE))</f>
        <v/>
      </c>
      <c r="U187" s="15" t="str">
        <f>IF(VLOOKUP(J187,A:G,7,FALSE)=0,"",VLOOKUP(J187,A:G,7,FALSE))</f>
        <v/>
      </c>
      <c r="V187" s="2"/>
      <c r="W187" s="2"/>
      <c r="X187" s="2"/>
      <c r="Y187" s="2"/>
      <c r="Z187" s="2"/>
      <c r="AA187" s="2"/>
    </row>
    <row r="188" spans="1:27">
      <c r="A188" s="2"/>
      <c r="B188" s="2"/>
      <c r="C188" s="2"/>
      <c r="D188" s="2"/>
      <c r="E188" s="2"/>
      <c r="F188" s="2"/>
      <c r="G188" s="2"/>
      <c r="H188" s="2"/>
      <c r="I188" s="2"/>
      <c r="J188" s="19" t="s">
        <v>253</v>
      </c>
      <c r="K188" s="2" t="str">
        <f t="shared" si="33"/>
        <v>x7</v>
      </c>
      <c r="L188" s="2" t="str">
        <f t="shared" ref="L188:L203" si="41">J188</f>
        <v>Investment</v>
      </c>
      <c r="M188" s="2" t="s">
        <v>358</v>
      </c>
      <c r="N188" s="2" t="s">
        <v>359</v>
      </c>
      <c r="O188" s="2"/>
      <c r="P188" s="2"/>
      <c r="Q188" s="2"/>
      <c r="R188" s="2"/>
      <c r="S188" s="15">
        <f t="shared" si="39"/>
        <v>41827</v>
      </c>
      <c r="T188" s="15" t="str">
        <f t="shared" si="40"/>
        <v/>
      </c>
      <c r="U188" s="15" t="str">
        <f>IF(VLOOKUP(J188,A:G,7,FALSE)=0,"",VLOOKUP(J188,A:G,7,FALSE))</f>
        <v/>
      </c>
      <c r="V188" s="2"/>
      <c r="W188" s="2"/>
      <c r="X188" s="2"/>
      <c r="Y188" s="2"/>
      <c r="Z188" s="2"/>
      <c r="AA188" s="2"/>
    </row>
    <row r="189" spans="1:27">
      <c r="A189" s="2"/>
      <c r="B189" s="2"/>
      <c r="C189" s="2"/>
      <c r="D189" s="2"/>
      <c r="E189" s="2"/>
      <c r="F189" s="2"/>
      <c r="G189" s="2"/>
      <c r="H189" s="2"/>
      <c r="I189" s="2"/>
      <c r="J189" s="21" t="s">
        <v>590</v>
      </c>
      <c r="K189" s="2" t="str">
        <f t="shared" si="33"/>
        <v>x32</v>
      </c>
      <c r="L189" s="2" t="str">
        <f>J189</f>
        <v>Participations</v>
      </c>
      <c r="M189" s="2" t="s">
        <v>358</v>
      </c>
      <c r="N189" s="2" t="s">
        <v>359</v>
      </c>
      <c r="O189" s="2"/>
      <c r="P189" s="2"/>
      <c r="Q189" s="2"/>
      <c r="R189" s="2"/>
      <c r="S189" s="30">
        <f t="shared" si="39"/>
        <v>41827</v>
      </c>
      <c r="T189" s="15" t="str">
        <f t="shared" si="40"/>
        <v/>
      </c>
      <c r="U189" s="15"/>
      <c r="V189" s="2"/>
      <c r="W189" s="2"/>
      <c r="X189" s="2"/>
      <c r="Y189" s="2"/>
      <c r="Z189" s="2"/>
      <c r="AA189" s="2"/>
    </row>
    <row r="190" spans="1:27">
      <c r="A190" s="2"/>
      <c r="B190" s="2"/>
      <c r="C190" s="2"/>
      <c r="D190" s="2"/>
      <c r="E190" s="2"/>
      <c r="F190" s="2"/>
      <c r="G190" s="2"/>
      <c r="H190" s="2"/>
      <c r="I190" s="2"/>
      <c r="J190" s="22" t="s">
        <v>10013</v>
      </c>
      <c r="K190" s="2" t="str">
        <f t="shared" si="33"/>
        <v>x91</v>
      </c>
      <c r="L190" s="2" t="str">
        <f t="shared" si="41"/>
        <v>Participations [deducted from own funds]</v>
      </c>
      <c r="M190" s="2"/>
      <c r="N190" s="2" t="s">
        <v>359</v>
      </c>
      <c r="O190" s="2"/>
      <c r="P190" s="2"/>
      <c r="Q190" s="2"/>
      <c r="R190" s="2"/>
      <c r="S190" s="15">
        <f t="shared" si="39"/>
        <v>42277</v>
      </c>
      <c r="T190" s="15" t="str">
        <f t="shared" si="40"/>
        <v/>
      </c>
      <c r="U190" s="15" t="str">
        <f t="shared" ref="U190:U195" si="42">IF(VLOOKUP(J190,A:G,7,FALSE)=0,"",VLOOKUP(J190,A:G,7,FALSE))</f>
        <v/>
      </c>
      <c r="V190" s="2"/>
      <c r="W190" s="2"/>
      <c r="X190" s="2"/>
      <c r="Y190" s="2"/>
      <c r="Z190" s="2"/>
      <c r="AA190" s="2"/>
    </row>
    <row r="191" spans="1:27">
      <c r="A191" s="2"/>
      <c r="B191" s="2"/>
      <c r="C191" s="2"/>
      <c r="D191" s="2"/>
      <c r="E191" s="2"/>
      <c r="F191" s="2"/>
      <c r="G191" s="2"/>
      <c r="H191" s="2"/>
      <c r="I191" s="2"/>
      <c r="J191" s="22" t="s">
        <v>10014</v>
      </c>
      <c r="K191" s="2" t="str">
        <f t="shared" si="33"/>
        <v>x92</v>
      </c>
      <c r="L191" s="2" t="str">
        <f t="shared" si="41"/>
        <v>Participations [not deducted from own funds]</v>
      </c>
      <c r="M191" s="2" t="s">
        <v>358</v>
      </c>
      <c r="N191" s="2" t="s">
        <v>359</v>
      </c>
      <c r="O191" s="2"/>
      <c r="P191" s="2"/>
      <c r="Q191" s="2"/>
      <c r="R191" s="2"/>
      <c r="S191" s="15">
        <f t="shared" si="39"/>
        <v>42277</v>
      </c>
      <c r="T191" s="15">
        <f t="shared" si="40"/>
        <v>41639</v>
      </c>
      <c r="U191" s="15" t="str">
        <f t="shared" si="42"/>
        <v/>
      </c>
      <c r="V191" s="2"/>
      <c r="W191" s="2"/>
      <c r="X191" s="2"/>
      <c r="Y191" s="2"/>
      <c r="Z191" s="2"/>
      <c r="AA191" s="2"/>
    </row>
    <row r="192" spans="1:27">
      <c r="A192" s="2"/>
      <c r="B192" s="2"/>
      <c r="C192" s="2"/>
      <c r="D192" s="2"/>
      <c r="E192" s="2"/>
      <c r="F192" s="2"/>
      <c r="G192" s="2"/>
      <c r="H192" s="2"/>
      <c r="I192" s="2"/>
      <c r="J192" s="100" t="s">
        <v>10015</v>
      </c>
      <c r="K192" s="2" t="str">
        <f t="shared" si="33"/>
        <v>x43</v>
      </c>
      <c r="L192" s="2" t="str">
        <f t="shared" si="41"/>
        <v>Strategic participation [not deducted from own funds]</v>
      </c>
      <c r="M192" s="2"/>
      <c r="N192" s="2" t="s">
        <v>359</v>
      </c>
      <c r="O192" s="2"/>
      <c r="P192" s="2"/>
      <c r="Q192" s="2"/>
      <c r="R192" s="2"/>
      <c r="S192" s="15">
        <f t="shared" si="39"/>
        <v>41827</v>
      </c>
      <c r="T192" s="15" t="str">
        <f t="shared" si="40"/>
        <v/>
      </c>
      <c r="U192" s="15">
        <v>45122</v>
      </c>
      <c r="V192" s="2"/>
      <c r="W192" s="2"/>
      <c r="X192" s="2"/>
      <c r="Y192" s="2"/>
      <c r="Z192" s="2"/>
      <c r="AA192" s="2"/>
    </row>
    <row r="193" spans="1:27">
      <c r="A193" s="2"/>
      <c r="B193" s="2"/>
      <c r="C193" s="2"/>
      <c r="D193" s="2"/>
      <c r="E193" s="2"/>
      <c r="F193" s="2"/>
      <c r="G193" s="2"/>
      <c r="H193" s="2"/>
      <c r="I193" s="2"/>
      <c r="J193" s="100" t="s">
        <v>10016</v>
      </c>
      <c r="K193" s="2" t="str">
        <f t="shared" si="33"/>
        <v>x14</v>
      </c>
      <c r="L193" s="2" t="str">
        <f t="shared" si="41"/>
        <v>Non-strategic participation [not deducted from own funds]</v>
      </c>
      <c r="M193" s="2" t="s">
        <v>358</v>
      </c>
      <c r="N193" s="2" t="s">
        <v>359</v>
      </c>
      <c r="O193" s="2"/>
      <c r="P193" s="2"/>
      <c r="Q193" s="2"/>
      <c r="R193" s="2"/>
      <c r="S193" s="15">
        <f t="shared" si="39"/>
        <v>41827</v>
      </c>
      <c r="T193" s="15" t="str">
        <f t="shared" si="40"/>
        <v/>
      </c>
      <c r="U193" s="15" t="str">
        <f t="shared" si="42"/>
        <v/>
      </c>
      <c r="V193" s="2"/>
      <c r="W193" s="2"/>
      <c r="X193" s="2"/>
      <c r="Y193" s="2"/>
      <c r="Z193" s="2"/>
      <c r="AA193" s="2"/>
    </row>
    <row r="194" spans="1:27">
      <c r="A194" s="2"/>
      <c r="B194" s="2"/>
      <c r="C194" s="2"/>
      <c r="D194" s="2"/>
      <c r="E194" s="2"/>
      <c r="F194" s="2"/>
      <c r="G194" s="2"/>
      <c r="H194" s="2"/>
      <c r="I194" s="2"/>
      <c r="J194" s="101" t="s">
        <v>12920</v>
      </c>
      <c r="K194" s="2" t="str">
        <f t="shared" si="33"/>
        <v>x100</v>
      </c>
      <c r="L194" s="2" t="str">
        <f>J194</f>
        <v>Non-strategic participations classified as long-term equity investments [not deducted from own funds]</v>
      </c>
      <c r="M194" s="2"/>
      <c r="N194" s="2" t="s">
        <v>359</v>
      </c>
      <c r="O194" s="2"/>
      <c r="P194" s="2"/>
      <c r="Q194" s="2"/>
      <c r="R194" s="2"/>
      <c r="S194" s="30">
        <f t="shared" si="39"/>
        <v>43661</v>
      </c>
      <c r="T194" s="15" t="str">
        <f t="shared" si="40"/>
        <v/>
      </c>
      <c r="U194" s="15" t="str">
        <f t="shared" si="42"/>
        <v/>
      </c>
      <c r="V194" s="2"/>
      <c r="W194" s="2"/>
      <c r="X194" s="2"/>
      <c r="Y194" s="2"/>
      <c r="Z194" s="2"/>
      <c r="AA194" s="2"/>
    </row>
    <row r="195" spans="1:27">
      <c r="A195" s="2"/>
      <c r="B195" s="2"/>
      <c r="C195" s="2"/>
      <c r="D195" s="2"/>
      <c r="E195" s="2"/>
      <c r="F195" s="2"/>
      <c r="G195" s="2"/>
      <c r="H195" s="2"/>
      <c r="I195" s="2"/>
      <c r="J195" s="101" t="s">
        <v>12921</v>
      </c>
      <c r="K195" s="2" t="str">
        <f t="shared" si="33"/>
        <v>x101</v>
      </c>
      <c r="L195" s="2" t="str">
        <f>J195</f>
        <v>Non-strategic participations other than long-term equity investments [not deducted from own funds]</v>
      </c>
      <c r="M195" s="2"/>
      <c r="N195" s="2" t="s">
        <v>359</v>
      </c>
      <c r="O195" s="2"/>
      <c r="P195" s="2"/>
      <c r="Q195" s="2"/>
      <c r="R195" s="2"/>
      <c r="S195" s="30">
        <f t="shared" si="39"/>
        <v>43661</v>
      </c>
      <c r="T195" s="15" t="str">
        <f t="shared" si="40"/>
        <v/>
      </c>
      <c r="U195" s="15" t="str">
        <f t="shared" si="42"/>
        <v/>
      </c>
      <c r="V195" s="2"/>
      <c r="W195" s="2"/>
      <c r="X195" s="2"/>
      <c r="Y195" s="2"/>
      <c r="Z195" s="2"/>
      <c r="AA195" s="2"/>
    </row>
    <row r="196" spans="1:27">
      <c r="A196" s="2"/>
      <c r="B196" s="2"/>
      <c r="C196" s="2"/>
      <c r="D196" s="2"/>
      <c r="E196" s="2"/>
      <c r="F196" s="2"/>
      <c r="G196" s="2"/>
      <c r="H196" s="2"/>
      <c r="I196" s="2"/>
      <c r="J196" s="21" t="s">
        <v>594</v>
      </c>
      <c r="K196" s="2" t="str">
        <f t="shared" ref="K196:K258" si="43">VLOOKUP(J196,$A:$B,2,FALSE)</f>
        <v>x8</v>
      </c>
      <c r="L196" s="2" t="str">
        <f t="shared" si="41"/>
        <v>Investments other than participations</v>
      </c>
      <c r="M196" s="2"/>
      <c r="N196" s="2" t="s">
        <v>359</v>
      </c>
      <c r="O196" s="2"/>
      <c r="P196" s="2"/>
      <c r="Q196" s="2"/>
      <c r="R196" s="2"/>
      <c r="S196" s="15">
        <f t="shared" si="39"/>
        <v>41827</v>
      </c>
      <c r="T196" s="15" t="str">
        <f t="shared" si="40"/>
        <v/>
      </c>
      <c r="U196" s="30">
        <f t="shared" ref="U196:U203" si="44">IF(VLOOKUP(J196,A:G,7,FALSE)=0,"",VLOOKUP(J196,A:G,7,FALSE))</f>
        <v>43661</v>
      </c>
      <c r="V196" s="2"/>
      <c r="W196" s="2"/>
      <c r="X196" s="2"/>
      <c r="Y196" s="2"/>
      <c r="Z196" s="2"/>
      <c r="AA196" s="2"/>
    </row>
    <row r="197" spans="1:27">
      <c r="A197" s="2"/>
      <c r="B197" s="2"/>
      <c r="C197" s="2"/>
      <c r="D197" s="2"/>
      <c r="E197" s="2"/>
      <c r="F197" s="2"/>
      <c r="G197" s="2"/>
      <c r="H197" s="2"/>
      <c r="I197" s="2"/>
      <c r="J197" s="19" t="s">
        <v>595</v>
      </c>
      <c r="K197" s="2" t="str">
        <f t="shared" si="43"/>
        <v>x20</v>
      </c>
      <c r="L197" s="2" t="str">
        <f t="shared" si="41"/>
        <v>Other than investment</v>
      </c>
      <c r="M197" s="2" t="s">
        <v>358</v>
      </c>
      <c r="N197" s="2" t="s">
        <v>359</v>
      </c>
      <c r="O197" s="2"/>
      <c r="P197" s="2"/>
      <c r="Q197" s="2"/>
      <c r="R197" s="2"/>
      <c r="S197" s="15">
        <f t="shared" si="39"/>
        <v>41827</v>
      </c>
      <c r="T197" s="15" t="str">
        <f t="shared" si="40"/>
        <v/>
      </c>
      <c r="U197" s="15" t="str">
        <f t="shared" si="44"/>
        <v/>
      </c>
      <c r="V197" s="2"/>
      <c r="W197" s="2"/>
      <c r="X197" s="2"/>
      <c r="Y197" s="2"/>
      <c r="Z197" s="2"/>
      <c r="AA197" s="2"/>
    </row>
    <row r="198" spans="1:27">
      <c r="A198" s="2"/>
      <c r="B198" s="2"/>
      <c r="C198" s="2"/>
      <c r="D198" s="2"/>
      <c r="E198" s="2"/>
      <c r="F198" s="2"/>
      <c r="G198" s="2"/>
      <c r="H198" s="2"/>
      <c r="I198" s="2"/>
      <c r="J198" s="21" t="s">
        <v>596</v>
      </c>
      <c r="K198" s="2" t="str">
        <f t="shared" si="43"/>
        <v>x27</v>
      </c>
      <c r="L198" s="2" t="str">
        <f t="shared" si="41"/>
        <v>Own use, cash and cash equivalents</v>
      </c>
      <c r="M198" s="2" t="s">
        <v>358</v>
      </c>
      <c r="N198" s="2" t="s">
        <v>359</v>
      </c>
      <c r="O198" s="2"/>
      <c r="P198" s="2"/>
      <c r="Q198" s="2"/>
      <c r="R198" s="2"/>
      <c r="S198" s="15">
        <f t="shared" si="39"/>
        <v>41827</v>
      </c>
      <c r="T198" s="15">
        <f t="shared" ref="T198:T203" si="45">IF(VLOOKUP(J198,A:G,6,FALSE)=0,"",VLOOKUP(J198,A:G,6,FALSE))</f>
        <v>41639</v>
      </c>
      <c r="U198" s="15" t="str">
        <f t="shared" si="44"/>
        <v/>
      </c>
      <c r="V198" s="2"/>
      <c r="W198" s="2"/>
      <c r="X198" s="2"/>
      <c r="Y198" s="2"/>
      <c r="Z198" s="2"/>
      <c r="AA198" s="2"/>
    </row>
    <row r="199" spans="1:27">
      <c r="A199" s="2"/>
      <c r="B199" s="2"/>
      <c r="C199" s="2"/>
      <c r="D199" s="2"/>
      <c r="E199" s="2"/>
      <c r="F199" s="2"/>
      <c r="G199" s="2"/>
      <c r="H199" s="2"/>
      <c r="I199" s="2"/>
      <c r="J199" s="22" t="s">
        <v>597</v>
      </c>
      <c r="K199" s="2" t="str">
        <f t="shared" si="43"/>
        <v>x1</v>
      </c>
      <c r="L199" s="2" t="str">
        <f t="shared" si="41"/>
        <v>Cash and cash equivalents</v>
      </c>
      <c r="M199" s="2"/>
      <c r="N199" s="2" t="s">
        <v>359</v>
      </c>
      <c r="O199" s="2"/>
      <c r="P199" s="2"/>
      <c r="Q199" s="2"/>
      <c r="R199" s="2"/>
      <c r="S199" s="15">
        <f t="shared" si="39"/>
        <v>41827</v>
      </c>
      <c r="T199" s="15" t="str">
        <f t="shared" si="45"/>
        <v/>
      </c>
      <c r="U199" s="15" t="str">
        <f t="shared" si="44"/>
        <v/>
      </c>
      <c r="V199" s="2"/>
      <c r="W199" s="2"/>
      <c r="X199" s="2"/>
      <c r="Y199" s="2"/>
      <c r="Z199" s="2"/>
      <c r="AA199" s="2"/>
    </row>
    <row r="200" spans="1:27">
      <c r="A200" s="2"/>
      <c r="B200" s="2"/>
      <c r="C200" s="2"/>
      <c r="D200" s="2"/>
      <c r="E200" s="2"/>
      <c r="F200" s="2"/>
      <c r="G200" s="2"/>
      <c r="H200" s="2"/>
      <c r="I200" s="2"/>
      <c r="J200" s="22" t="s">
        <v>598</v>
      </c>
      <c r="K200" s="2" t="str">
        <f t="shared" si="43"/>
        <v>x26</v>
      </c>
      <c r="L200" s="2" t="str">
        <f t="shared" si="41"/>
        <v>Own use</v>
      </c>
      <c r="M200" s="2"/>
      <c r="N200" s="2" t="s">
        <v>359</v>
      </c>
      <c r="O200" s="2"/>
      <c r="P200" s="2"/>
      <c r="Q200" s="2"/>
      <c r="R200" s="2"/>
      <c r="S200" s="15">
        <f t="shared" si="39"/>
        <v>41827</v>
      </c>
      <c r="T200" s="15" t="str">
        <f t="shared" si="45"/>
        <v/>
      </c>
      <c r="U200" s="15" t="str">
        <f t="shared" si="44"/>
        <v/>
      </c>
      <c r="V200" s="2"/>
      <c r="W200" s="2"/>
      <c r="X200" s="2"/>
      <c r="Y200" s="2"/>
      <c r="Z200" s="2"/>
      <c r="AA200" s="2"/>
    </row>
    <row r="201" spans="1:27">
      <c r="A201" s="2"/>
      <c r="B201" s="2"/>
      <c r="C201" s="2"/>
      <c r="D201" s="2"/>
      <c r="E201" s="2"/>
      <c r="F201" s="2"/>
      <c r="G201" s="2"/>
      <c r="H201" s="2"/>
      <c r="I201" s="2"/>
      <c r="J201" s="21" t="s">
        <v>599</v>
      </c>
      <c r="K201" s="2" t="str">
        <f t="shared" si="43"/>
        <v>x21</v>
      </c>
      <c r="L201" s="2" t="str">
        <f t="shared" si="41"/>
        <v>Other than investment, cash and cash equivalents and own use</v>
      </c>
      <c r="M201" s="2" t="s">
        <v>358</v>
      </c>
      <c r="N201" s="2" t="s">
        <v>359</v>
      </c>
      <c r="O201" s="2"/>
      <c r="P201" s="2"/>
      <c r="Q201" s="2"/>
      <c r="R201" s="2"/>
      <c r="S201" s="15">
        <f t="shared" si="39"/>
        <v>41827</v>
      </c>
      <c r="T201" s="15" t="str">
        <f t="shared" si="45"/>
        <v/>
      </c>
      <c r="U201" s="15" t="str">
        <f t="shared" si="44"/>
        <v/>
      </c>
      <c r="V201" s="2"/>
      <c r="W201" s="2"/>
      <c r="X201" s="2"/>
      <c r="Y201" s="2"/>
      <c r="Z201" s="2"/>
      <c r="AA201" s="2"/>
    </row>
    <row r="202" spans="1:27">
      <c r="A202" s="2"/>
      <c r="B202" s="2"/>
      <c r="C202" s="2"/>
      <c r="D202" s="2"/>
      <c r="E202" s="2"/>
      <c r="F202" s="2"/>
      <c r="G202" s="2"/>
      <c r="H202" s="2"/>
      <c r="I202" s="2"/>
      <c r="J202" s="22" t="s">
        <v>10651</v>
      </c>
      <c r="K202" s="2" t="str">
        <f t="shared" si="43"/>
        <v>x25</v>
      </c>
      <c r="L202" s="2" t="str">
        <f t="shared" si="41"/>
        <v>Own instruments held directly</v>
      </c>
      <c r="M202" s="2"/>
      <c r="N202" s="2" t="s">
        <v>359</v>
      </c>
      <c r="O202" s="2"/>
      <c r="P202" s="2"/>
      <c r="Q202" s="2"/>
      <c r="R202" s="2"/>
      <c r="S202" s="15">
        <f t="shared" si="39"/>
        <v>41827</v>
      </c>
      <c r="T202" s="15" t="str">
        <f t="shared" si="45"/>
        <v/>
      </c>
      <c r="U202" s="15">
        <f t="shared" si="44"/>
        <v>42277</v>
      </c>
      <c r="V202" s="2"/>
      <c r="W202" s="2"/>
      <c r="X202" s="2"/>
      <c r="Y202" s="2"/>
      <c r="Z202" s="2"/>
      <c r="AA202" s="2"/>
    </row>
    <row r="203" spans="1:27">
      <c r="A203" s="2"/>
      <c r="B203" s="2"/>
      <c r="C203" s="2"/>
      <c r="D203" s="2"/>
      <c r="E203" s="2"/>
      <c r="F203" s="2"/>
      <c r="G203" s="2"/>
      <c r="H203" s="2"/>
      <c r="I203" s="2"/>
      <c r="J203" s="22" t="s">
        <v>10652</v>
      </c>
      <c r="K203" s="2" t="str">
        <f t="shared" si="43"/>
        <v>x22</v>
      </c>
      <c r="L203" s="2" t="str">
        <f t="shared" si="41"/>
        <v>Other than investment, own use, own instruments held directly and cash and cash equivalents</v>
      </c>
      <c r="M203" s="2"/>
      <c r="N203" s="2" t="s">
        <v>359</v>
      </c>
      <c r="O203" s="2"/>
      <c r="P203" s="2"/>
      <c r="Q203" s="2"/>
      <c r="R203" s="2"/>
      <c r="S203" s="15">
        <f t="shared" si="39"/>
        <v>41827</v>
      </c>
      <c r="T203" s="15" t="str">
        <f t="shared" si="45"/>
        <v/>
      </c>
      <c r="U203" s="15">
        <f t="shared" si="44"/>
        <v>42277</v>
      </c>
      <c r="V203" s="2"/>
      <c r="W203" s="2"/>
      <c r="X203" s="2"/>
      <c r="Y203" s="2"/>
      <c r="Z203" s="2"/>
      <c r="AA203" s="2"/>
    </row>
    <row r="204" spans="1:27">
      <c r="A204" s="2"/>
      <c r="B204" s="2"/>
      <c r="C204" s="2"/>
      <c r="D204" s="2"/>
      <c r="E204" s="2"/>
      <c r="F204" s="2"/>
      <c r="G204" s="2"/>
      <c r="H204" s="2"/>
      <c r="I204" s="2"/>
      <c r="J204" s="20" t="s">
        <v>10721</v>
      </c>
      <c r="K204" s="2"/>
      <c r="L204" s="2"/>
      <c r="M204" s="2"/>
      <c r="N204" s="2"/>
      <c r="O204" s="2" t="s">
        <v>2286</v>
      </c>
      <c r="P204" s="2"/>
      <c r="Q204" s="2" t="s">
        <v>620</v>
      </c>
      <c r="R204" s="2"/>
      <c r="S204" s="15">
        <v>42277</v>
      </c>
      <c r="T204" s="15"/>
      <c r="U204" s="15"/>
      <c r="V204" s="2"/>
      <c r="W204" s="2"/>
      <c r="X204" s="2"/>
      <c r="Y204" s="2"/>
      <c r="Z204" s="2"/>
      <c r="AA204" s="2"/>
    </row>
    <row r="205" spans="1:27">
      <c r="A205" s="2"/>
      <c r="B205" s="2"/>
      <c r="C205" s="2"/>
      <c r="D205" s="2"/>
      <c r="E205" s="2"/>
      <c r="F205" s="2"/>
      <c r="G205" s="2"/>
      <c r="H205" s="2"/>
      <c r="I205" s="2"/>
      <c r="J205" s="17" t="s">
        <v>130</v>
      </c>
      <c r="K205" s="2" t="str">
        <f t="shared" si="43"/>
        <v>x0</v>
      </c>
      <c r="L205" s="2" t="str">
        <f>J205</f>
        <v>Total/NA</v>
      </c>
      <c r="M205" s="2" t="s">
        <v>358</v>
      </c>
      <c r="N205" s="2"/>
      <c r="O205" s="2"/>
      <c r="P205" s="2"/>
      <c r="Q205" s="2"/>
      <c r="R205" s="2"/>
      <c r="S205" s="15">
        <f>VLOOKUP(J205,A:G,5,FALSE)</f>
        <v>41827</v>
      </c>
      <c r="T205" s="15" t="str">
        <f>IF(VLOOKUP(J205,A:G,6,FALSE)=0,"",VLOOKUP(J205,A:G,6,FALSE))</f>
        <v/>
      </c>
      <c r="U205" s="15" t="str">
        <f>IF(VLOOKUP(J205,A:G,7,FALSE)=0,"",VLOOKUP(J205,A:G,7,FALSE))</f>
        <v/>
      </c>
      <c r="V205" s="2"/>
      <c r="W205" s="2"/>
      <c r="X205" s="2"/>
      <c r="Y205" s="2"/>
      <c r="Z205" s="2"/>
      <c r="AA205" s="2"/>
    </row>
    <row r="206" spans="1:27">
      <c r="A206" s="2"/>
      <c r="B206" s="2"/>
      <c r="C206" s="2"/>
      <c r="D206" s="2"/>
      <c r="E206" s="2"/>
      <c r="F206" s="2"/>
      <c r="G206" s="2"/>
      <c r="H206" s="2"/>
      <c r="I206" s="2"/>
      <c r="J206" s="19" t="s">
        <v>10722</v>
      </c>
      <c r="K206" s="2" t="str">
        <f t="shared" si="43"/>
        <v>x93</v>
      </c>
      <c r="L206" s="2" t="str">
        <f>J206</f>
        <v>Own instruments held directly or indirectly</v>
      </c>
      <c r="M206" s="2" t="s">
        <v>358</v>
      </c>
      <c r="N206" s="2" t="s">
        <v>359</v>
      </c>
      <c r="O206" s="2"/>
      <c r="P206" s="2"/>
      <c r="Q206" s="2"/>
      <c r="R206" s="2"/>
      <c r="S206" s="15">
        <f>VLOOKUP(J206,A:G,5,FALSE)</f>
        <v>42277</v>
      </c>
      <c r="T206" s="15" t="str">
        <f>IF(VLOOKUP(J206,A:G,6,FALSE)=0,"",VLOOKUP(J206,A:G,6,FALSE))</f>
        <v/>
      </c>
      <c r="U206" s="15" t="str">
        <f>IF(VLOOKUP(J206,A:G,7,FALSE)=0,"",VLOOKUP(J206,A:G,7,FALSE))</f>
        <v/>
      </c>
      <c r="V206" s="2"/>
      <c r="W206" s="2"/>
      <c r="X206" s="2"/>
      <c r="Y206" s="2"/>
      <c r="Z206" s="2"/>
      <c r="AA206" s="2"/>
    </row>
    <row r="207" spans="1:27">
      <c r="A207" s="2"/>
      <c r="B207" s="2"/>
      <c r="C207" s="2"/>
      <c r="D207" s="2"/>
      <c r="E207" s="2"/>
      <c r="F207" s="2"/>
      <c r="G207" s="2"/>
      <c r="H207" s="2"/>
      <c r="I207" s="2"/>
      <c r="J207" s="21" t="s">
        <v>10651</v>
      </c>
      <c r="K207" s="2" t="str">
        <f t="shared" si="43"/>
        <v>x25</v>
      </c>
      <c r="L207" s="2" t="str">
        <f>J207</f>
        <v>Own instruments held directly</v>
      </c>
      <c r="M207" s="2"/>
      <c r="N207" s="2" t="s">
        <v>359</v>
      </c>
      <c r="O207" s="2"/>
      <c r="P207" s="2"/>
      <c r="Q207" s="2"/>
      <c r="R207" s="2"/>
      <c r="S207" s="15">
        <f>VLOOKUP(J207,A:G,5,FALSE)</f>
        <v>41827</v>
      </c>
      <c r="T207" s="15" t="str">
        <f>IF(VLOOKUP(J207,A:G,6,FALSE)=0,"",VLOOKUP(J207,A:G,6,FALSE))</f>
        <v/>
      </c>
      <c r="U207" s="15">
        <f>IF(VLOOKUP(J207,A:G,7,FALSE)=0,"",VLOOKUP(J207,A:G,7,FALSE))</f>
        <v>42277</v>
      </c>
      <c r="V207" s="2"/>
      <c r="W207" s="2"/>
      <c r="X207" s="2"/>
      <c r="Y207" s="2"/>
      <c r="Z207" s="2"/>
      <c r="AA207" s="2"/>
    </row>
    <row r="208" spans="1:27">
      <c r="A208" s="2"/>
      <c r="B208" s="2"/>
      <c r="C208" s="2"/>
      <c r="D208" s="2"/>
      <c r="E208" s="2"/>
      <c r="F208" s="2"/>
      <c r="G208" s="2"/>
      <c r="H208" s="2"/>
      <c r="I208" s="2"/>
      <c r="J208" s="21" t="s">
        <v>10724</v>
      </c>
      <c r="K208" s="2" t="str">
        <f t="shared" si="43"/>
        <v>x94</v>
      </c>
      <c r="L208" s="2" t="str">
        <f>J208</f>
        <v>Own instruments held indirectly</v>
      </c>
      <c r="M208" s="2"/>
      <c r="N208" s="2" t="s">
        <v>359</v>
      </c>
      <c r="O208" s="2"/>
      <c r="P208" s="2"/>
      <c r="Q208" s="2"/>
      <c r="R208" s="2"/>
      <c r="S208" s="15">
        <f>VLOOKUP(J208,A:G,5,FALSE)</f>
        <v>42277</v>
      </c>
      <c r="T208" s="15" t="str">
        <f>IF(VLOOKUP(J208,A:G,6,FALSE)=0,"",VLOOKUP(J208,A:G,6,FALSE))</f>
        <v/>
      </c>
      <c r="U208" s="15" t="str">
        <f>IF(VLOOKUP(J208,A:G,7,FALSE)=0,"",VLOOKUP(J208,A:G,7,FALSE))</f>
        <v/>
      </c>
      <c r="V208" s="2"/>
      <c r="W208" s="2"/>
      <c r="X208" s="2"/>
      <c r="Y208" s="2"/>
      <c r="Z208" s="2"/>
      <c r="AA208" s="2"/>
    </row>
    <row r="209" spans="1:27">
      <c r="A209" s="2"/>
      <c r="B209" s="2"/>
      <c r="C209" s="2"/>
      <c r="D209" s="2"/>
      <c r="E209" s="2"/>
      <c r="F209" s="2"/>
      <c r="G209" s="2"/>
      <c r="H209" s="2"/>
      <c r="I209" s="2"/>
      <c r="J209" s="19" t="s">
        <v>10723</v>
      </c>
      <c r="K209" s="2" t="str">
        <f t="shared" si="43"/>
        <v>x95</v>
      </c>
      <c r="L209" s="2" t="str">
        <f>J209</f>
        <v>Other than own instruments held directly or indirectly</v>
      </c>
      <c r="M209" s="2"/>
      <c r="N209" s="2" t="s">
        <v>359</v>
      </c>
      <c r="O209" s="2"/>
      <c r="P209" s="2"/>
      <c r="Q209" s="2"/>
      <c r="R209" s="2"/>
      <c r="S209" s="15">
        <f>VLOOKUP(J209,A:G,5,FALSE)</f>
        <v>42277</v>
      </c>
      <c r="T209" s="15" t="str">
        <f>IF(VLOOKUP(J209,A:G,6,FALSE)=0,"",VLOOKUP(J209,A:G,6,FALSE))</f>
        <v/>
      </c>
      <c r="U209" s="15" t="str">
        <f>IF(VLOOKUP(J209,A:G,7,FALSE)=0,"",VLOOKUP(J209,A:G,7,FALSE))</f>
        <v/>
      </c>
      <c r="V209" s="2"/>
      <c r="W209" s="2"/>
      <c r="X209" s="2"/>
      <c r="Y209" s="2"/>
      <c r="Z209" s="2"/>
      <c r="AA209" s="2"/>
    </row>
    <row r="210" spans="1:27">
      <c r="A210" s="2"/>
      <c r="B210" s="2"/>
      <c r="C210" s="2"/>
      <c r="D210" s="2"/>
      <c r="E210" s="2"/>
      <c r="F210" s="2"/>
      <c r="G210" s="2"/>
      <c r="H210" s="2"/>
      <c r="I210" s="2"/>
      <c r="J210" s="20" t="s">
        <v>11599</v>
      </c>
      <c r="K210" s="2"/>
      <c r="L210" s="2"/>
      <c r="M210" s="2"/>
      <c r="N210" s="2"/>
      <c r="O210" s="2" t="s">
        <v>2286</v>
      </c>
      <c r="P210" s="2"/>
      <c r="Q210" s="2" t="s">
        <v>628</v>
      </c>
      <c r="R210" s="2" t="s">
        <v>11272</v>
      </c>
      <c r="S210" s="15">
        <v>42566</v>
      </c>
      <c r="U210" s="2"/>
      <c r="V210" s="2"/>
      <c r="W210" s="2"/>
      <c r="X210" s="2"/>
      <c r="Y210" s="2"/>
      <c r="Z210" s="2"/>
      <c r="AA210" s="2"/>
    </row>
    <row r="211" spans="1:27">
      <c r="A211" s="2"/>
      <c r="B211" s="2"/>
      <c r="C211" s="2"/>
      <c r="D211" s="2"/>
      <c r="E211" s="2"/>
      <c r="F211" s="2"/>
      <c r="G211" s="2"/>
      <c r="H211" s="2"/>
      <c r="I211" s="2"/>
      <c r="J211" s="17" t="s">
        <v>609</v>
      </c>
      <c r="K211" s="2" t="str">
        <f t="shared" si="43"/>
        <v>x10</v>
      </c>
      <c r="L211" s="2" t="s">
        <v>10404</v>
      </c>
      <c r="M211" s="2"/>
      <c r="N211" s="2"/>
      <c r="O211" s="2"/>
      <c r="P211" s="2"/>
      <c r="Q211" s="2"/>
      <c r="R211" s="2"/>
      <c r="S211" s="15">
        <f t="shared" ref="S211:S216" si="46">VLOOKUP(J211,A:G,5,FALSE)</f>
        <v>41827</v>
      </c>
      <c r="T211" s="15" t="str">
        <f t="shared" ref="T211:T216" si="47">IF(VLOOKUP(J211,A:G,6,FALSE)=0,"",VLOOKUP(J211,A:G,6,FALSE))</f>
        <v/>
      </c>
      <c r="U211" s="2"/>
      <c r="V211" s="2"/>
      <c r="W211" s="2"/>
      <c r="X211" s="2"/>
      <c r="Y211" s="2"/>
      <c r="Z211" s="2"/>
      <c r="AA211" s="2"/>
    </row>
    <row r="212" spans="1:27">
      <c r="A212" s="2"/>
      <c r="B212" s="2"/>
      <c r="C212" s="2"/>
      <c r="D212" s="2"/>
      <c r="E212" s="2"/>
      <c r="F212" s="2"/>
      <c r="G212" s="2"/>
      <c r="H212" s="2"/>
      <c r="I212" s="2"/>
      <c r="J212" s="17" t="s">
        <v>610</v>
      </c>
      <c r="K212" s="2" t="str">
        <f t="shared" si="43"/>
        <v>x13</v>
      </c>
      <c r="L212" s="2" t="s">
        <v>10405</v>
      </c>
      <c r="M212" s="2"/>
      <c r="N212" s="2"/>
      <c r="O212" s="2"/>
      <c r="P212" s="2"/>
      <c r="Q212" s="2"/>
      <c r="R212" s="2"/>
      <c r="S212" s="15">
        <f t="shared" si="46"/>
        <v>41827</v>
      </c>
      <c r="T212" s="15" t="str">
        <f t="shared" si="47"/>
        <v/>
      </c>
      <c r="U212" s="2"/>
      <c r="V212" s="2"/>
      <c r="W212" s="2"/>
      <c r="X212" s="2"/>
      <c r="Y212" s="2"/>
      <c r="Z212" s="2"/>
      <c r="AA212" s="2"/>
    </row>
    <row r="213" spans="1:27">
      <c r="A213" s="2"/>
      <c r="B213" s="2"/>
      <c r="C213" s="2"/>
      <c r="D213" s="2"/>
      <c r="E213" s="2"/>
      <c r="F213" s="2"/>
      <c r="G213" s="2"/>
      <c r="H213" s="2"/>
      <c r="I213" s="2"/>
      <c r="J213" s="17" t="s">
        <v>11302</v>
      </c>
      <c r="K213" s="2" t="str">
        <f t="shared" si="43"/>
        <v>x96</v>
      </c>
      <c r="L213" s="2" t="s">
        <v>10406</v>
      </c>
      <c r="M213" s="2"/>
      <c r="N213" s="2"/>
      <c r="O213" s="2"/>
      <c r="P213" s="2"/>
      <c r="Q213" s="2"/>
      <c r="R213" s="2"/>
      <c r="S213" s="15">
        <f t="shared" si="46"/>
        <v>42566</v>
      </c>
      <c r="T213" s="15" t="str">
        <f t="shared" si="47"/>
        <v/>
      </c>
      <c r="U213" s="15" t="str">
        <f>IF(VLOOKUP(J213,A:G,7,FALSE)=0,"",VLOOKUP(J213,A:G,7,FALSE))</f>
        <v/>
      </c>
      <c r="V213" s="2"/>
      <c r="W213" s="2"/>
      <c r="X213" s="2"/>
      <c r="Y213" s="2"/>
      <c r="Z213" s="2"/>
      <c r="AA213" s="2"/>
    </row>
    <row r="214" spans="1:27">
      <c r="A214" s="2"/>
      <c r="B214" s="2"/>
      <c r="C214" s="2"/>
      <c r="D214" s="2"/>
      <c r="E214" s="2"/>
      <c r="F214" s="2"/>
      <c r="G214" s="2"/>
      <c r="H214" s="2"/>
      <c r="I214" s="2"/>
      <c r="J214" s="17" t="s">
        <v>7103</v>
      </c>
      <c r="K214" s="2" t="str">
        <f t="shared" si="43"/>
        <v>x57</v>
      </c>
      <c r="L214" s="2" t="s">
        <v>10765</v>
      </c>
      <c r="M214" s="2"/>
      <c r="N214" s="2"/>
      <c r="O214" s="2"/>
      <c r="P214" s="2"/>
      <c r="Q214" s="2"/>
      <c r="R214" s="2"/>
      <c r="S214" s="15">
        <f t="shared" si="46"/>
        <v>42277</v>
      </c>
      <c r="T214" s="15" t="str">
        <f t="shared" si="47"/>
        <v/>
      </c>
      <c r="U214" s="15" t="str">
        <f>IF(VLOOKUP(J214,A:G,7,FALSE)=0,"",VLOOKUP(J214,A:G,7,FALSE))</f>
        <v/>
      </c>
      <c r="V214" s="2"/>
      <c r="W214" s="2"/>
      <c r="X214" s="2"/>
      <c r="Y214" s="2"/>
      <c r="Z214" s="2"/>
      <c r="AA214" s="2"/>
    </row>
    <row r="215" spans="1:27">
      <c r="A215" s="2"/>
      <c r="B215" s="2"/>
      <c r="C215" s="2"/>
      <c r="D215" s="2"/>
      <c r="E215" s="2"/>
      <c r="F215" s="2"/>
      <c r="G215" s="2"/>
      <c r="H215" s="2"/>
      <c r="I215" s="2"/>
      <c r="J215" s="17" t="s">
        <v>3972</v>
      </c>
      <c r="K215" s="2" t="str">
        <f t="shared" si="43"/>
        <v>x49</v>
      </c>
      <c r="L215" s="2" t="s">
        <v>10407</v>
      </c>
      <c r="M215" s="2"/>
      <c r="N215" s="2"/>
      <c r="O215" s="2"/>
      <c r="P215" s="2"/>
      <c r="Q215" s="2"/>
      <c r="R215" s="2"/>
      <c r="S215" s="15">
        <f t="shared" si="46"/>
        <v>41827</v>
      </c>
      <c r="T215" s="15" t="str">
        <f t="shared" si="47"/>
        <v/>
      </c>
      <c r="U215" s="15" t="str">
        <f>IF(VLOOKUP(J215,A:G,7,FALSE)=0,"",VLOOKUP(J215,A:G,7,FALSE))</f>
        <v/>
      </c>
      <c r="V215" s="2"/>
      <c r="W215" s="2"/>
      <c r="X215" s="2"/>
      <c r="Y215" s="2"/>
      <c r="Z215" s="2"/>
      <c r="AA215" s="2"/>
    </row>
    <row r="216" spans="1:27">
      <c r="A216" s="2"/>
      <c r="B216" s="2"/>
      <c r="C216" s="2"/>
      <c r="D216" s="2"/>
      <c r="E216" s="2"/>
      <c r="F216" s="2"/>
      <c r="G216" s="2"/>
      <c r="H216" s="2"/>
      <c r="I216" s="2"/>
      <c r="J216" s="17" t="s">
        <v>611</v>
      </c>
      <c r="K216" s="2" t="str">
        <f t="shared" si="43"/>
        <v>x3</v>
      </c>
      <c r="L216" s="2" t="s">
        <v>10408</v>
      </c>
      <c r="M216" s="2"/>
      <c r="N216" s="2"/>
      <c r="O216" s="2"/>
      <c r="P216" s="2"/>
      <c r="Q216" s="2"/>
      <c r="R216" s="2"/>
      <c r="S216" s="15">
        <f t="shared" si="46"/>
        <v>41827</v>
      </c>
      <c r="T216" s="15" t="str">
        <f t="shared" si="47"/>
        <v/>
      </c>
      <c r="U216" s="15" t="str">
        <f>IF(VLOOKUP(J216,A:G,7,FALSE)=0,"",VLOOKUP(J216,A:G,7,FALSE))</f>
        <v/>
      </c>
      <c r="V216" s="2"/>
      <c r="W216" s="2"/>
      <c r="X216" s="2"/>
      <c r="Y216" s="2"/>
      <c r="Z216" s="2"/>
      <c r="AA216" s="2"/>
    </row>
    <row r="217" spans="1:27">
      <c r="A217" s="2"/>
      <c r="B217" s="2"/>
      <c r="C217" s="2"/>
      <c r="D217" s="2"/>
      <c r="E217" s="2"/>
      <c r="F217" s="2"/>
      <c r="G217" s="2"/>
      <c r="H217" s="2"/>
      <c r="I217" s="2"/>
      <c r="J217" s="16" t="s">
        <v>11277</v>
      </c>
      <c r="K217" s="2"/>
      <c r="L217" s="2"/>
      <c r="M217" s="2"/>
      <c r="N217" s="2"/>
      <c r="O217" s="2" t="s">
        <v>2286</v>
      </c>
      <c r="P217" s="2"/>
      <c r="Q217" s="2" t="s">
        <v>628</v>
      </c>
      <c r="R217" s="2" t="s">
        <v>11278</v>
      </c>
      <c r="S217" s="15">
        <v>42566</v>
      </c>
      <c r="T217" s="15"/>
      <c r="U217" s="15">
        <v>44027</v>
      </c>
      <c r="V217" s="2"/>
      <c r="W217" s="2"/>
      <c r="X217" s="2"/>
      <c r="Y217" s="2"/>
      <c r="Z217" s="2"/>
      <c r="AA217" s="2"/>
    </row>
    <row r="218" spans="1:27">
      <c r="A218" s="2"/>
      <c r="B218" s="2"/>
      <c r="C218" s="2"/>
      <c r="D218" s="2"/>
      <c r="E218" s="2"/>
      <c r="F218" s="2"/>
      <c r="G218" s="2"/>
      <c r="H218" s="2"/>
      <c r="I218" s="2"/>
      <c r="J218" s="17" t="s">
        <v>11302</v>
      </c>
      <c r="K218" s="2" t="str">
        <f t="shared" si="43"/>
        <v>x96</v>
      </c>
      <c r="L218" s="2" t="s">
        <v>13217</v>
      </c>
      <c r="M218" s="2"/>
      <c r="N218" s="2"/>
      <c r="O218" s="2"/>
      <c r="P218" s="2"/>
      <c r="Q218" s="2"/>
      <c r="R218" s="2"/>
      <c r="S218" s="15">
        <f>VLOOKUP(J218,A:G,5,FALSE)</f>
        <v>42566</v>
      </c>
      <c r="T218" s="15" t="str">
        <f>IF(VLOOKUP(J218,A:G,6,FALSE)=0,"",VLOOKUP(J218,A:G,6,FALSE))</f>
        <v/>
      </c>
      <c r="U218" s="15" t="str">
        <f>IF(VLOOKUP(J218,A:G,7,FALSE)=0,"",VLOOKUP(J218,A:G,7,FALSE))</f>
        <v/>
      </c>
      <c r="V218" s="2"/>
      <c r="W218" s="2"/>
      <c r="X218" s="2"/>
      <c r="Y218" s="2"/>
      <c r="Z218" s="2"/>
      <c r="AA218" s="2"/>
    </row>
    <row r="219" spans="1:27">
      <c r="A219" s="2"/>
      <c r="B219" s="2"/>
      <c r="C219" s="2"/>
      <c r="D219" s="2"/>
      <c r="E219" s="2"/>
      <c r="F219" s="2"/>
      <c r="G219" s="2"/>
      <c r="H219" s="2"/>
      <c r="I219" s="2"/>
      <c r="J219" s="17" t="s">
        <v>11295</v>
      </c>
      <c r="K219" s="2" t="str">
        <f t="shared" si="43"/>
        <v>x53</v>
      </c>
      <c r="L219" s="2" t="s">
        <v>13218</v>
      </c>
      <c r="M219" s="2"/>
      <c r="N219" s="2"/>
      <c r="O219" s="2"/>
      <c r="P219" s="2"/>
      <c r="Q219" s="2"/>
      <c r="R219" s="2"/>
      <c r="S219" s="15">
        <f>VLOOKUP(J219,A:G,5,FALSE)</f>
        <v>42277</v>
      </c>
      <c r="T219" s="15" t="str">
        <f>IF(VLOOKUP(J219,A:G,6,FALSE)=0,"",VLOOKUP(J219,A:G,6,FALSE))</f>
        <v/>
      </c>
      <c r="U219" s="15">
        <f>IF(VLOOKUP(J219,A:G,7,FALSE)=0,"",VLOOKUP(J219,A:G,7,FALSE))</f>
        <v>42566</v>
      </c>
      <c r="V219" s="2"/>
      <c r="W219" s="2"/>
      <c r="X219" s="2"/>
      <c r="Y219" s="2"/>
      <c r="Z219" s="2"/>
      <c r="AA219" s="2"/>
    </row>
    <row r="220" spans="1:27">
      <c r="A220" s="2"/>
      <c r="B220" s="2"/>
      <c r="C220" s="2"/>
      <c r="D220" s="2"/>
      <c r="E220" s="2"/>
      <c r="F220" s="2"/>
      <c r="G220" s="2"/>
      <c r="H220" s="2"/>
      <c r="I220" s="2"/>
      <c r="J220" s="16" t="s">
        <v>11281</v>
      </c>
      <c r="K220" s="2"/>
      <c r="L220" s="2"/>
      <c r="M220" s="2"/>
      <c r="N220" s="2"/>
      <c r="O220" s="2" t="s">
        <v>2286</v>
      </c>
      <c r="P220" s="2"/>
      <c r="Q220" s="2" t="s">
        <v>628</v>
      </c>
      <c r="R220" s="2" t="s">
        <v>10827</v>
      </c>
      <c r="S220" s="15">
        <v>42566</v>
      </c>
      <c r="T220" s="15"/>
      <c r="U220" s="15">
        <v>42931</v>
      </c>
      <c r="V220" s="2"/>
      <c r="W220" s="2"/>
      <c r="X220" s="2"/>
      <c r="Y220" s="2"/>
      <c r="Z220" s="2"/>
      <c r="AA220" s="2"/>
    </row>
    <row r="221" spans="1:27">
      <c r="A221" s="2"/>
      <c r="B221" s="2"/>
      <c r="C221" s="2"/>
      <c r="D221" s="2"/>
      <c r="E221" s="2"/>
      <c r="F221" s="2"/>
      <c r="G221" s="2"/>
      <c r="H221" s="2"/>
      <c r="I221" s="2"/>
      <c r="J221" s="17" t="s">
        <v>130</v>
      </c>
      <c r="K221" s="2" t="str">
        <f t="shared" si="43"/>
        <v>x0</v>
      </c>
      <c r="L221" s="2" t="str">
        <f>J221</f>
        <v>Total/NA</v>
      </c>
      <c r="M221" s="2"/>
      <c r="N221" s="2"/>
      <c r="O221" s="2"/>
      <c r="P221" s="2"/>
      <c r="Q221" s="2"/>
      <c r="R221" s="2"/>
      <c r="S221" s="15">
        <f>VLOOKUP(J221,A:G,5,FALSE)</f>
        <v>41827</v>
      </c>
      <c r="T221" s="15" t="str">
        <f>IF(VLOOKUP(J221,A:G,6,FALSE)=0,"",VLOOKUP(J221,A:G,6,FALSE))</f>
        <v/>
      </c>
      <c r="U221" s="15" t="str">
        <f>IF(VLOOKUP(J221,A:G,7,FALSE)=0,"",VLOOKUP(J221,A:G,7,FALSE))</f>
        <v/>
      </c>
      <c r="V221" s="2"/>
      <c r="W221" s="2"/>
      <c r="X221" s="2"/>
      <c r="Y221" s="2"/>
      <c r="Z221" s="2"/>
      <c r="AA221" s="2"/>
    </row>
    <row r="222" spans="1:27">
      <c r="A222" s="2"/>
      <c r="B222" s="2"/>
      <c r="C222" s="2"/>
      <c r="D222" s="2"/>
      <c r="E222" s="2"/>
      <c r="F222" s="2"/>
      <c r="G222" s="2"/>
      <c r="H222" s="2"/>
      <c r="I222" s="2"/>
      <c r="J222" s="19" t="s">
        <v>7550</v>
      </c>
      <c r="K222" s="2" t="str">
        <f t="shared" si="43"/>
        <v>x62</v>
      </c>
      <c r="L222" s="2" t="s">
        <v>10000</v>
      </c>
      <c r="M222" s="2"/>
      <c r="N222" s="2"/>
      <c r="O222" s="2"/>
      <c r="P222" s="2"/>
      <c r="Q222" s="2"/>
      <c r="R222" s="2"/>
      <c r="S222" s="15">
        <f>VLOOKUP(J222,A:G,5,FALSE)</f>
        <v>42277</v>
      </c>
      <c r="T222" s="15" t="str">
        <f>IF(VLOOKUP(J222,A:G,6,FALSE)=0,"",VLOOKUP(J222,A:G,6,FALSE))</f>
        <v/>
      </c>
      <c r="U222" s="15" t="str">
        <f>IF(VLOOKUP(J222,A:G,7,FALSE)=0,"",VLOOKUP(J222,A:G,7,FALSE))</f>
        <v/>
      </c>
      <c r="V222" s="2"/>
      <c r="W222" s="2"/>
      <c r="X222" s="2"/>
      <c r="Y222" s="2"/>
      <c r="Z222" s="2"/>
      <c r="AA222" s="2"/>
    </row>
    <row r="223" spans="1:27">
      <c r="A223" s="2"/>
      <c r="B223" s="2"/>
      <c r="C223" s="2"/>
      <c r="D223" s="2"/>
      <c r="E223" s="2"/>
      <c r="F223" s="2"/>
      <c r="G223" s="2"/>
      <c r="H223" s="2"/>
      <c r="I223" s="2"/>
      <c r="J223" s="19" t="s">
        <v>11275</v>
      </c>
      <c r="K223" s="2" t="str">
        <f t="shared" si="43"/>
        <v>x60</v>
      </c>
      <c r="L223" s="2" t="s">
        <v>10001</v>
      </c>
      <c r="M223" s="2"/>
      <c r="N223" s="2"/>
      <c r="O223" s="2"/>
      <c r="P223" s="2"/>
      <c r="Q223" s="2"/>
      <c r="R223" s="2"/>
      <c r="S223" s="15">
        <f>VLOOKUP(J223,A:G,5,FALSE)</f>
        <v>42277</v>
      </c>
      <c r="T223" s="15" t="str">
        <f>IF(VLOOKUP(J223,A:G,6,FALSE)=0,"",VLOOKUP(J223,A:G,6,FALSE))</f>
        <v/>
      </c>
      <c r="U223" s="15">
        <f>IF(VLOOKUP(J223,A:G,7,FALSE)=0,"",VLOOKUP(J223,A:G,7,FALSE))</f>
        <v>42566</v>
      </c>
      <c r="V223" s="2"/>
      <c r="W223" s="2"/>
      <c r="X223" s="2"/>
      <c r="Y223" s="2"/>
      <c r="Z223" s="2"/>
      <c r="AA223" s="2"/>
    </row>
    <row r="224" spans="1:27">
      <c r="A224" s="2"/>
      <c r="B224" s="2"/>
      <c r="C224" s="2"/>
      <c r="D224" s="2"/>
      <c r="E224" s="2"/>
      <c r="F224" s="2"/>
      <c r="G224" s="2"/>
      <c r="H224" s="2"/>
      <c r="I224" s="2"/>
      <c r="J224" s="19" t="s">
        <v>11294</v>
      </c>
      <c r="K224" s="2" t="str">
        <f t="shared" si="43"/>
        <v>x54</v>
      </c>
      <c r="L224" s="2" t="s">
        <v>10002</v>
      </c>
      <c r="M224" s="2"/>
      <c r="N224" s="2"/>
      <c r="O224" s="2"/>
      <c r="P224" s="2"/>
      <c r="Q224" s="2"/>
      <c r="R224" s="2"/>
      <c r="S224" s="15">
        <f>VLOOKUP(J224,A:G,5,FALSE)</f>
        <v>42277</v>
      </c>
      <c r="T224" s="15" t="str">
        <f>IF(VLOOKUP(J224,A:G,6,FALSE)=0,"",VLOOKUP(J224,A:G,6,FALSE))</f>
        <v/>
      </c>
      <c r="U224" s="15">
        <f>IF(VLOOKUP(J224,A:G,7,FALSE)=0,"",VLOOKUP(J224,A:G,7,FALSE))</f>
        <v>42566</v>
      </c>
      <c r="V224" s="2"/>
      <c r="W224" s="2"/>
      <c r="X224" s="2"/>
      <c r="Y224" s="2"/>
      <c r="Z224" s="2"/>
      <c r="AA224" s="2"/>
    </row>
    <row r="225" spans="1:27">
      <c r="A225" s="2"/>
      <c r="B225" s="2"/>
      <c r="C225" s="2"/>
      <c r="D225" s="2"/>
      <c r="E225" s="2"/>
      <c r="F225" s="2"/>
      <c r="G225" s="2"/>
      <c r="H225" s="2"/>
      <c r="I225" s="2"/>
      <c r="J225" s="16" t="s">
        <v>11297</v>
      </c>
      <c r="K225" s="2"/>
      <c r="L225" s="2"/>
      <c r="M225" s="2"/>
      <c r="N225" s="2"/>
      <c r="O225" s="2" t="s">
        <v>2286</v>
      </c>
      <c r="P225" s="2"/>
      <c r="Q225" s="2" t="s">
        <v>628</v>
      </c>
      <c r="R225" s="2" t="s">
        <v>10825</v>
      </c>
      <c r="S225" s="15">
        <v>42566</v>
      </c>
      <c r="T225" s="15"/>
      <c r="U225" s="15">
        <v>44027</v>
      </c>
      <c r="V225" s="2"/>
      <c r="W225" s="2"/>
      <c r="X225" s="2"/>
      <c r="Y225" s="2"/>
      <c r="Z225" s="2"/>
      <c r="AA225" s="2"/>
    </row>
    <row r="226" spans="1:27">
      <c r="A226" s="2"/>
      <c r="B226" s="2"/>
      <c r="C226" s="2"/>
      <c r="D226" s="2"/>
      <c r="E226" s="2"/>
      <c r="F226" s="2"/>
      <c r="G226" s="2"/>
      <c r="H226" s="2"/>
      <c r="I226" s="2"/>
      <c r="J226" s="17" t="s">
        <v>130</v>
      </c>
      <c r="K226" s="2" t="str">
        <f t="shared" si="43"/>
        <v>x0</v>
      </c>
      <c r="L226" s="2" t="str">
        <f>J226</f>
        <v>Total/NA</v>
      </c>
      <c r="M226" s="2" t="s">
        <v>358</v>
      </c>
      <c r="N226" s="2"/>
      <c r="O226" s="2"/>
      <c r="P226" s="2"/>
      <c r="Q226" s="2"/>
      <c r="R226" s="2"/>
      <c r="S226" s="15">
        <f>VLOOKUP(J226,A:G,5,FALSE)</f>
        <v>41827</v>
      </c>
      <c r="T226" s="15" t="str">
        <f>IF(VLOOKUP(J226,A:G,6,FALSE)=0,"",VLOOKUP(J226,A:G,6,FALSE))</f>
        <v/>
      </c>
      <c r="U226" s="15" t="str">
        <f>IF(VLOOKUP(J226,A:G,7,FALSE)=0,"",VLOOKUP(J226,A:G,7,FALSE))</f>
        <v/>
      </c>
      <c r="V226" s="2"/>
      <c r="W226" s="2"/>
      <c r="X226" s="2"/>
      <c r="Y226" s="2"/>
      <c r="Z226" s="2"/>
      <c r="AA226" s="2"/>
    </row>
    <row r="227" spans="1:27">
      <c r="A227" s="2"/>
      <c r="B227" s="2"/>
      <c r="C227" s="2"/>
      <c r="D227" s="2"/>
      <c r="E227" s="2"/>
      <c r="F227" s="2"/>
      <c r="G227" s="2"/>
      <c r="H227" s="2"/>
      <c r="I227" s="2"/>
      <c r="J227" s="19" t="s">
        <v>11276</v>
      </c>
      <c r="K227" s="2" t="str">
        <f t="shared" si="43"/>
        <v>x40</v>
      </c>
      <c r="L227" s="2" t="s">
        <v>13217</v>
      </c>
      <c r="M227" s="2"/>
      <c r="N227" s="2" t="s">
        <v>359</v>
      </c>
      <c r="O227" s="2"/>
      <c r="P227" s="2"/>
      <c r="Q227" s="2"/>
      <c r="R227" s="2"/>
      <c r="S227" s="15">
        <f>VLOOKUP(J227,A:G,5,FALSE)</f>
        <v>41827</v>
      </c>
      <c r="T227" s="15" t="str">
        <f>IF(VLOOKUP(J227,A:G,6,FALSE)=0,"",VLOOKUP(J227,A:G,6,FALSE))</f>
        <v/>
      </c>
      <c r="U227" s="15">
        <f>IF(VLOOKUP(J227,A:G,7,FALSE)=0,"",VLOOKUP(J227,A:G,7,FALSE))</f>
        <v>42566</v>
      </c>
      <c r="V227" s="2"/>
      <c r="W227" s="2"/>
      <c r="X227" s="2"/>
      <c r="Y227" s="2"/>
      <c r="Z227" s="2"/>
      <c r="AA227" s="2"/>
    </row>
    <row r="228" spans="1:27">
      <c r="A228" s="2"/>
      <c r="B228" s="2"/>
      <c r="C228" s="2"/>
      <c r="D228" s="2"/>
      <c r="E228" s="2"/>
      <c r="F228" s="2"/>
      <c r="G228" s="2"/>
      <c r="H228" s="2"/>
      <c r="I228" s="2"/>
      <c r="J228" s="19" t="s">
        <v>11295</v>
      </c>
      <c r="K228" s="2" t="str">
        <f t="shared" si="43"/>
        <v>x53</v>
      </c>
      <c r="L228" s="2" t="s">
        <v>13218</v>
      </c>
      <c r="M228" s="2"/>
      <c r="N228" s="2" t="s">
        <v>359</v>
      </c>
      <c r="O228" s="2"/>
      <c r="P228" s="2"/>
      <c r="Q228" s="2"/>
      <c r="R228" s="2"/>
      <c r="S228" s="15">
        <f>VLOOKUP(J228,A:G,5,FALSE)</f>
        <v>42277</v>
      </c>
      <c r="T228" s="15" t="str">
        <f>IF(VLOOKUP(J228,A:G,6,FALSE)=0,"",VLOOKUP(J228,A:G,6,FALSE))</f>
        <v/>
      </c>
      <c r="U228" s="15">
        <f>IF(VLOOKUP(J228,A:G,7,FALSE)=0,"",VLOOKUP(J228,A:G,7,FALSE))</f>
        <v>42566</v>
      </c>
      <c r="V228" s="2"/>
      <c r="W228" s="2"/>
      <c r="X228" s="2"/>
      <c r="Y228" s="2"/>
      <c r="Z228" s="2"/>
      <c r="AA228" s="2"/>
    </row>
    <row r="229" spans="1:27">
      <c r="A229" s="2"/>
      <c r="B229" s="2"/>
      <c r="C229" s="2"/>
      <c r="D229" s="2"/>
      <c r="E229" s="2"/>
      <c r="F229" s="2"/>
      <c r="G229" s="2"/>
      <c r="H229" s="2"/>
      <c r="I229" s="2"/>
      <c r="J229" s="19" t="s">
        <v>11294</v>
      </c>
      <c r="K229" s="2" t="str">
        <f t="shared" si="43"/>
        <v>x54</v>
      </c>
      <c r="L229" s="2" t="s">
        <v>13219</v>
      </c>
      <c r="M229" s="2"/>
      <c r="N229" s="2" t="s">
        <v>359</v>
      </c>
      <c r="O229" s="2"/>
      <c r="P229" s="2"/>
      <c r="Q229" s="2"/>
      <c r="R229" s="2"/>
      <c r="S229" s="15">
        <f>VLOOKUP(J229,A:G,5,FALSE)</f>
        <v>42277</v>
      </c>
      <c r="T229" s="15" t="str">
        <f>IF(VLOOKUP(J229,A:G,6,FALSE)=0,"",VLOOKUP(J229,A:G,6,FALSE))</f>
        <v/>
      </c>
      <c r="U229" s="15">
        <f>IF(VLOOKUP(J229,A:G,7,FALSE)=0,"",VLOOKUP(J229,A:G,7,FALSE))</f>
        <v>42566</v>
      </c>
      <c r="V229" s="2"/>
      <c r="W229" s="2"/>
      <c r="X229" s="2"/>
      <c r="Y229" s="2"/>
      <c r="Z229" s="2"/>
      <c r="AA229" s="2"/>
    </row>
    <row r="230" spans="1:27">
      <c r="A230" s="2"/>
      <c r="B230" s="2"/>
      <c r="C230" s="2"/>
      <c r="D230" s="2"/>
      <c r="E230" s="2"/>
      <c r="F230" s="2"/>
      <c r="G230" s="2"/>
      <c r="H230" s="2"/>
      <c r="I230" s="2"/>
      <c r="J230" s="16" t="s">
        <v>11298</v>
      </c>
      <c r="K230" s="2"/>
      <c r="L230" s="2"/>
      <c r="M230" s="2"/>
      <c r="N230" s="2"/>
      <c r="O230" s="2" t="s">
        <v>2286</v>
      </c>
      <c r="P230" s="2"/>
      <c r="Q230" s="2" t="s">
        <v>628</v>
      </c>
      <c r="R230" s="2" t="s">
        <v>11278</v>
      </c>
      <c r="S230" s="15">
        <v>42566</v>
      </c>
      <c r="T230" s="15"/>
      <c r="U230" s="15">
        <v>44027</v>
      </c>
      <c r="V230" s="2"/>
      <c r="W230" s="2"/>
      <c r="X230" s="2"/>
      <c r="Y230" s="2"/>
      <c r="Z230" s="2"/>
      <c r="AA230" s="2"/>
    </row>
    <row r="231" spans="1:27">
      <c r="A231" s="2"/>
      <c r="B231" s="2"/>
      <c r="C231" s="2"/>
      <c r="D231" s="2"/>
      <c r="E231" s="2"/>
      <c r="F231" s="2"/>
      <c r="G231" s="2"/>
      <c r="H231" s="2"/>
      <c r="I231" s="2"/>
      <c r="J231" s="17" t="s">
        <v>11302</v>
      </c>
      <c r="K231" s="2" t="str">
        <f t="shared" si="43"/>
        <v>x96</v>
      </c>
      <c r="L231" s="2" t="s">
        <v>13217</v>
      </c>
      <c r="M231" s="2"/>
      <c r="N231" s="2"/>
      <c r="O231" s="2"/>
      <c r="P231" s="2"/>
      <c r="Q231" s="2"/>
      <c r="R231" s="2"/>
      <c r="S231" s="15">
        <f>VLOOKUP(J231,A:G,5,FALSE)</f>
        <v>42566</v>
      </c>
      <c r="T231" s="15" t="str">
        <f>IF(VLOOKUP(J231,A:G,6,FALSE)=0,"",VLOOKUP(J231,A:G,6,FALSE))</f>
        <v/>
      </c>
      <c r="U231" s="15" t="str">
        <f t="shared" ref="U231:U251" si="48">IF(VLOOKUP(J231,A:G,7,FALSE)=0,"",VLOOKUP(J231,A:G,7,FALSE))</f>
        <v/>
      </c>
      <c r="V231" s="2"/>
      <c r="W231" s="2"/>
      <c r="X231" s="2"/>
      <c r="Y231" s="2"/>
      <c r="Z231" s="2"/>
      <c r="AA231" s="2"/>
    </row>
    <row r="232" spans="1:27">
      <c r="A232" s="2"/>
      <c r="B232" s="2"/>
      <c r="C232" s="2"/>
      <c r="D232" s="2"/>
      <c r="E232" s="2"/>
      <c r="F232" s="2"/>
      <c r="G232" s="2"/>
      <c r="H232" s="2"/>
      <c r="I232" s="2"/>
      <c r="J232" s="17" t="s">
        <v>11295</v>
      </c>
      <c r="K232" s="2" t="str">
        <f t="shared" si="43"/>
        <v>x53</v>
      </c>
      <c r="L232" s="2" t="s">
        <v>13218</v>
      </c>
      <c r="M232" s="2"/>
      <c r="N232" s="2"/>
      <c r="O232" s="2"/>
      <c r="P232" s="2"/>
      <c r="Q232" s="2"/>
      <c r="R232" s="2"/>
      <c r="S232" s="15">
        <f>VLOOKUP(J232,A:G,5,FALSE)</f>
        <v>42277</v>
      </c>
      <c r="T232" s="15" t="str">
        <f>IF(VLOOKUP(J232,A:G,6,FALSE)=0,"",VLOOKUP(J232,A:G,6,FALSE))</f>
        <v/>
      </c>
      <c r="U232" s="15">
        <f t="shared" si="48"/>
        <v>42566</v>
      </c>
      <c r="V232" s="2"/>
      <c r="W232" s="2"/>
      <c r="X232" s="2"/>
      <c r="Y232" s="2"/>
      <c r="Z232" s="2"/>
      <c r="AA232" s="2"/>
    </row>
    <row r="233" spans="1:27">
      <c r="A233" s="2"/>
      <c r="B233" s="2"/>
      <c r="C233" s="2"/>
      <c r="D233" s="2"/>
      <c r="E233" s="2"/>
      <c r="F233" s="2"/>
      <c r="G233" s="2"/>
      <c r="H233" s="2"/>
      <c r="I233" s="2"/>
      <c r="J233" s="17" t="s">
        <v>11299</v>
      </c>
      <c r="K233" s="2" t="str">
        <f t="shared" si="43"/>
        <v>x97</v>
      </c>
      <c r="L233" s="2" t="s">
        <v>13219</v>
      </c>
      <c r="M233" s="2"/>
      <c r="N233" s="2"/>
      <c r="O233" s="2"/>
      <c r="P233" s="2"/>
      <c r="Q233" s="2"/>
      <c r="R233" s="2"/>
      <c r="S233" s="15">
        <f>VLOOKUP(J233,A:G,5,FALSE)</f>
        <v>42566</v>
      </c>
      <c r="T233" s="15" t="str">
        <f>IF(VLOOKUP(J233,A:G,6,FALSE)=0,"",VLOOKUP(J233,A:G,6,FALSE))</f>
        <v/>
      </c>
      <c r="U233" s="15" t="str">
        <f t="shared" si="48"/>
        <v/>
      </c>
      <c r="V233" s="2"/>
      <c r="W233" s="2"/>
      <c r="X233" s="2"/>
      <c r="Y233" s="2"/>
      <c r="Z233" s="2"/>
      <c r="AA233" s="2"/>
    </row>
    <row r="234" spans="1:27">
      <c r="A234" s="2"/>
      <c r="B234" s="2"/>
      <c r="C234" s="2"/>
      <c r="D234" s="2"/>
      <c r="E234" s="2"/>
      <c r="F234" s="2"/>
      <c r="G234" s="2"/>
      <c r="H234" s="2"/>
      <c r="I234" s="2"/>
      <c r="J234" s="84" t="s">
        <v>12833</v>
      </c>
      <c r="K234" s="2"/>
      <c r="L234" s="2"/>
      <c r="M234" s="2"/>
      <c r="N234" s="2"/>
      <c r="O234" s="2" t="s">
        <v>2286</v>
      </c>
      <c r="P234" s="2"/>
      <c r="Q234" s="2" t="s">
        <v>620</v>
      </c>
      <c r="R234" s="2" t="s">
        <v>12901</v>
      </c>
      <c r="S234" s="30">
        <v>43661</v>
      </c>
      <c r="T234" s="15"/>
      <c r="U234" s="15"/>
      <c r="V234" s="2"/>
      <c r="W234" s="2"/>
      <c r="X234" s="2"/>
      <c r="Y234" s="2"/>
      <c r="Z234" s="2"/>
      <c r="AA234" s="2"/>
    </row>
    <row r="235" spans="1:27">
      <c r="A235" s="2"/>
      <c r="B235" s="2"/>
      <c r="C235" s="2"/>
      <c r="D235" s="2"/>
      <c r="E235" s="2"/>
      <c r="F235" s="2"/>
      <c r="G235" s="2"/>
      <c r="H235" s="2"/>
      <c r="I235" s="2"/>
      <c r="J235" s="17" t="s">
        <v>130</v>
      </c>
      <c r="K235" s="2" t="str">
        <f t="shared" si="43"/>
        <v>x0</v>
      </c>
      <c r="L235" s="2" t="s">
        <v>130</v>
      </c>
      <c r="M235" s="2" t="s">
        <v>358</v>
      </c>
      <c r="N235" s="2"/>
      <c r="O235" s="2"/>
      <c r="P235" s="2"/>
      <c r="Q235" s="2"/>
      <c r="R235" s="2"/>
      <c r="S235" s="30">
        <f>VLOOKUP(J235,A:G,5,FALSE)</f>
        <v>41827</v>
      </c>
      <c r="T235" s="15" t="str">
        <f>IF(VLOOKUP(J235,A:G,6,FALSE)=0,"",VLOOKUP(J235,A:G,6,FALSE))</f>
        <v/>
      </c>
      <c r="U235" s="15" t="str">
        <f t="shared" si="48"/>
        <v/>
      </c>
      <c r="V235" s="2"/>
      <c r="W235" s="2"/>
      <c r="X235" s="2"/>
      <c r="Y235" s="2"/>
      <c r="Z235" s="2"/>
      <c r="AA235" s="2"/>
    </row>
    <row r="236" spans="1:27">
      <c r="A236" s="2"/>
      <c r="B236" s="2"/>
      <c r="C236" s="2"/>
      <c r="D236" s="2"/>
      <c r="E236" s="2"/>
      <c r="F236" s="2"/>
      <c r="G236" s="2"/>
      <c r="H236" s="2"/>
      <c r="I236" s="2"/>
      <c r="J236" s="19" t="s">
        <v>9993</v>
      </c>
      <c r="K236" s="2" t="str">
        <f t="shared" si="43"/>
        <v>x16</v>
      </c>
      <c r="L236" s="18" t="s">
        <v>9993</v>
      </c>
      <c r="M236" s="2"/>
      <c r="N236" s="2" t="s">
        <v>359</v>
      </c>
      <c r="O236" s="2"/>
      <c r="P236" s="2"/>
      <c r="Q236" s="2"/>
      <c r="R236" s="2"/>
      <c r="S236" s="30">
        <f>VLOOKUP(J236,A:G,5,FALSE)</f>
        <v>41827</v>
      </c>
      <c r="T236" s="15" t="str">
        <f t="shared" ref="T236:T258" si="49">IF(VLOOKUP(J236,A:G,6,FALSE)=0,"",VLOOKUP(J236,A:G,6,FALSE))</f>
        <v/>
      </c>
      <c r="U236" s="15" t="str">
        <f t="shared" si="48"/>
        <v/>
      </c>
      <c r="V236" s="2"/>
      <c r="W236" s="2"/>
      <c r="X236" s="2"/>
      <c r="Y236" s="2"/>
      <c r="Z236" s="2"/>
      <c r="AA236" s="2"/>
    </row>
    <row r="237" spans="1:27">
      <c r="A237" s="2"/>
      <c r="B237" s="2"/>
      <c r="C237" s="2"/>
      <c r="D237" s="2"/>
      <c r="E237" s="2"/>
      <c r="F237" s="2"/>
      <c r="G237" s="2"/>
      <c r="H237" s="2"/>
      <c r="I237" s="2"/>
      <c r="J237" s="19" t="s">
        <v>590</v>
      </c>
      <c r="K237" s="2" t="str">
        <f t="shared" si="43"/>
        <v>x32</v>
      </c>
      <c r="L237" t="s">
        <v>590</v>
      </c>
      <c r="M237" s="2" t="s">
        <v>358</v>
      </c>
      <c r="N237" s="2" t="s">
        <v>359</v>
      </c>
      <c r="O237" s="2"/>
      <c r="P237" s="2"/>
      <c r="Q237" s="2"/>
      <c r="R237" s="2"/>
      <c r="S237" s="30">
        <f>VLOOKUP(J237,A:G,5,FALSE)</f>
        <v>41827</v>
      </c>
      <c r="T237" s="15" t="str">
        <f t="shared" si="49"/>
        <v/>
      </c>
      <c r="U237" s="15" t="str">
        <f t="shared" si="48"/>
        <v/>
      </c>
      <c r="V237" s="2"/>
      <c r="W237" s="2"/>
      <c r="X237" s="2"/>
      <c r="Y237" s="2"/>
      <c r="Z237" s="2"/>
      <c r="AA237" s="2"/>
    </row>
    <row r="238" spans="1:27">
      <c r="A238" s="2"/>
      <c r="B238" s="2"/>
      <c r="C238" s="2"/>
      <c r="D238" s="2"/>
      <c r="E238" s="2"/>
      <c r="F238" s="2"/>
      <c r="G238" s="2"/>
      <c r="H238" s="2"/>
      <c r="I238" s="2"/>
      <c r="J238" s="21" t="s">
        <v>12834</v>
      </c>
      <c r="K238" s="2" t="str">
        <f t="shared" si="43"/>
        <v>x98</v>
      </c>
      <c r="L238" s="18" t="s">
        <v>12834</v>
      </c>
      <c r="M238" s="2"/>
      <c r="N238" s="2" t="s">
        <v>359</v>
      </c>
      <c r="O238" s="2"/>
      <c r="P238" s="2"/>
      <c r="Q238" s="2"/>
      <c r="R238" s="2"/>
      <c r="S238" s="30">
        <f>VLOOKUP(J238,A:G,5,FALSE)</f>
        <v>43661</v>
      </c>
      <c r="T238" s="15" t="str">
        <f t="shared" si="49"/>
        <v/>
      </c>
      <c r="U238" s="15" t="str">
        <f t="shared" si="48"/>
        <v/>
      </c>
      <c r="V238" s="2"/>
      <c r="W238" s="2"/>
      <c r="X238" s="2"/>
      <c r="Y238" s="2"/>
      <c r="Z238" s="2"/>
      <c r="AA238" s="2"/>
    </row>
    <row r="239" spans="1:27">
      <c r="A239" s="2"/>
      <c r="B239" s="2"/>
      <c r="C239" s="2"/>
      <c r="D239" s="2"/>
      <c r="E239" s="2"/>
      <c r="F239" s="2"/>
      <c r="G239" s="2"/>
      <c r="H239" s="2"/>
      <c r="I239" s="2"/>
      <c r="J239" s="21" t="s">
        <v>12835</v>
      </c>
      <c r="K239" s="2" t="str">
        <f t="shared" si="43"/>
        <v>x99</v>
      </c>
      <c r="L239" s="18" t="s">
        <v>12835</v>
      </c>
      <c r="M239" s="2"/>
      <c r="N239" s="2" t="s">
        <v>359</v>
      </c>
      <c r="O239" s="2"/>
      <c r="P239" s="2"/>
      <c r="Q239" s="2"/>
      <c r="R239" s="2"/>
      <c r="S239" s="30">
        <f>VLOOKUP(J239,A:G,5,FALSE)</f>
        <v>43661</v>
      </c>
      <c r="T239" s="15" t="str">
        <f t="shared" si="49"/>
        <v/>
      </c>
      <c r="U239" s="15" t="str">
        <f t="shared" si="48"/>
        <v/>
      </c>
      <c r="V239" s="2"/>
      <c r="W239" s="2"/>
      <c r="X239" s="2"/>
      <c r="Y239" s="2"/>
      <c r="Z239" s="2"/>
      <c r="AA239" s="2"/>
    </row>
    <row r="240" spans="1:27">
      <c r="A240" s="2"/>
      <c r="B240" s="2"/>
      <c r="C240" s="2"/>
      <c r="D240" s="2"/>
      <c r="E240" s="2"/>
      <c r="F240" s="2"/>
      <c r="G240" s="2"/>
      <c r="H240" s="2"/>
      <c r="I240" s="2"/>
      <c r="J240" s="84" t="s">
        <v>12839</v>
      </c>
      <c r="K240" s="2"/>
      <c r="L240" s="2"/>
      <c r="M240" s="2"/>
      <c r="N240" s="2"/>
      <c r="O240" s="2" t="s">
        <v>2286</v>
      </c>
      <c r="P240" s="2"/>
      <c r="Q240" s="2" t="s">
        <v>620</v>
      </c>
      <c r="R240" s="2" t="s">
        <v>12901</v>
      </c>
      <c r="S240" s="30">
        <v>43661</v>
      </c>
      <c r="T240" s="15"/>
      <c r="U240" s="15"/>
      <c r="V240" s="2"/>
      <c r="X240" s="2"/>
      <c r="Y240" s="2"/>
      <c r="Z240" s="2"/>
      <c r="AA240" s="2"/>
    </row>
    <row r="241" spans="1:27">
      <c r="A241" s="2"/>
      <c r="B241" s="2"/>
      <c r="C241" s="2"/>
      <c r="D241" s="2"/>
      <c r="E241" s="2"/>
      <c r="F241" s="2"/>
      <c r="G241" s="2"/>
      <c r="H241" s="2"/>
      <c r="I241" s="2"/>
      <c r="J241" s="17" t="s">
        <v>9993</v>
      </c>
      <c r="K241" s="2" t="str">
        <f t="shared" si="43"/>
        <v>x16</v>
      </c>
      <c r="L241" s="2" t="s">
        <v>10414</v>
      </c>
      <c r="M241" s="2"/>
      <c r="N241" s="2"/>
      <c r="O241" s="2"/>
      <c r="P241" s="2"/>
      <c r="Q241" s="2"/>
      <c r="R241" s="2"/>
      <c r="S241" s="30">
        <f>VLOOKUP(J241,A:G,5,FALSE)</f>
        <v>41827</v>
      </c>
      <c r="T241" s="15" t="str">
        <f t="shared" si="49"/>
        <v/>
      </c>
      <c r="U241" s="15" t="str">
        <f t="shared" si="48"/>
        <v/>
      </c>
      <c r="V241" s="2"/>
      <c r="X241" s="2"/>
      <c r="Y241" s="2"/>
      <c r="Z241" s="2"/>
      <c r="AA241" s="2"/>
    </row>
    <row r="242" spans="1:27" ht="15.6">
      <c r="A242" s="2"/>
      <c r="B242" s="2"/>
      <c r="C242" s="2"/>
      <c r="D242" s="2"/>
      <c r="E242" s="2"/>
      <c r="F242" s="2"/>
      <c r="G242" s="2"/>
      <c r="H242" s="2"/>
      <c r="I242" s="89"/>
      <c r="J242" s="17" t="s">
        <v>12834</v>
      </c>
      <c r="K242" s="2" t="str">
        <f t="shared" si="43"/>
        <v>x98</v>
      </c>
      <c r="L242" s="2" t="s">
        <v>14662</v>
      </c>
      <c r="M242" s="2"/>
      <c r="N242" s="2"/>
      <c r="O242" s="2"/>
      <c r="P242" s="2"/>
      <c r="Q242" s="2"/>
      <c r="R242" s="2"/>
      <c r="S242" s="30">
        <f>VLOOKUP(J242,A:G,5,FALSE)</f>
        <v>43661</v>
      </c>
      <c r="T242" s="15" t="str">
        <f t="shared" si="49"/>
        <v/>
      </c>
      <c r="U242" s="15">
        <v>45122</v>
      </c>
      <c r="V242" s="2"/>
      <c r="X242" s="2"/>
      <c r="Y242" s="2"/>
      <c r="Z242" s="2"/>
      <c r="AA242" s="2"/>
    </row>
    <row r="243" spans="1:27">
      <c r="A243" s="2"/>
      <c r="B243" s="2"/>
      <c r="C243" s="2"/>
      <c r="D243" s="2"/>
      <c r="E243" s="2"/>
      <c r="F243" s="2"/>
      <c r="G243" s="2"/>
      <c r="H243" s="2"/>
      <c r="I243" s="2"/>
      <c r="J243" s="17" t="s">
        <v>12835</v>
      </c>
      <c r="K243" s="2" t="str">
        <f t="shared" si="43"/>
        <v>x99</v>
      </c>
      <c r="L243" s="2" t="s">
        <v>14661</v>
      </c>
      <c r="M243" s="2"/>
      <c r="N243" s="2"/>
      <c r="O243" s="2"/>
      <c r="P243" s="2"/>
      <c r="Q243" s="2"/>
      <c r="R243" s="2"/>
      <c r="S243" s="30">
        <f>VLOOKUP(J243,A:G,5,FALSE)</f>
        <v>43661</v>
      </c>
      <c r="T243" s="15" t="str">
        <f t="shared" si="49"/>
        <v/>
      </c>
      <c r="U243" s="15">
        <v>45122</v>
      </c>
      <c r="V243" s="2"/>
      <c r="X243" s="2"/>
      <c r="Y243" s="2"/>
      <c r="Z243" s="2"/>
      <c r="AA243" s="2"/>
    </row>
    <row r="244" spans="1:27">
      <c r="A244" s="2"/>
      <c r="B244" s="2"/>
      <c r="C244" s="2"/>
      <c r="D244" s="2"/>
      <c r="E244" s="2"/>
      <c r="F244" s="2"/>
      <c r="G244" s="2"/>
      <c r="H244" s="2"/>
      <c r="I244" s="2"/>
      <c r="J244" s="16" t="s">
        <v>12922</v>
      </c>
      <c r="K244" s="2"/>
      <c r="L244" s="2"/>
      <c r="O244" t="s">
        <v>2286</v>
      </c>
      <c r="Q244" t="s">
        <v>620</v>
      </c>
      <c r="R244" s="2" t="s">
        <v>12904</v>
      </c>
      <c r="S244" s="30">
        <v>43661</v>
      </c>
      <c r="T244" s="15"/>
      <c r="U244" s="15"/>
      <c r="V244" s="2"/>
      <c r="X244" s="2"/>
      <c r="Y244" s="2"/>
      <c r="Z244" s="2"/>
      <c r="AA244" s="2"/>
    </row>
    <row r="245" spans="1:27">
      <c r="A245" s="2"/>
      <c r="B245" s="2"/>
      <c r="C245" s="2"/>
      <c r="D245" s="2"/>
      <c r="E245" s="2"/>
      <c r="F245" s="2"/>
      <c r="G245" s="2"/>
      <c r="H245" s="2"/>
      <c r="I245" s="2"/>
      <c r="J245" s="17" t="s">
        <v>130</v>
      </c>
      <c r="K245" s="2" t="str">
        <f t="shared" si="43"/>
        <v>x0</v>
      </c>
      <c r="L245" s="2" t="str">
        <f>J245</f>
        <v>Total/NA</v>
      </c>
      <c r="S245" s="30">
        <f>VLOOKUP(J245,A:G,5,FALSE)</f>
        <v>41827</v>
      </c>
      <c r="T245" s="15" t="str">
        <f t="shared" si="49"/>
        <v/>
      </c>
      <c r="U245" s="15" t="str">
        <f t="shared" si="48"/>
        <v/>
      </c>
      <c r="V245" s="2"/>
      <c r="X245" s="2"/>
      <c r="Y245" s="2"/>
      <c r="Z245" s="2"/>
      <c r="AA245" s="2"/>
    </row>
    <row r="246" spans="1:27">
      <c r="A246" s="2"/>
      <c r="B246" s="2"/>
      <c r="C246" s="2"/>
      <c r="D246" s="2"/>
      <c r="E246" s="2"/>
      <c r="F246" s="2"/>
      <c r="G246" s="2"/>
      <c r="H246" s="2"/>
      <c r="I246" s="2"/>
      <c r="J246" s="19" t="s">
        <v>253</v>
      </c>
      <c r="K246" s="2" t="str">
        <f t="shared" si="43"/>
        <v>x7</v>
      </c>
      <c r="L246" s="2" t="str">
        <f t="shared" ref="L246:L258" si="50">J246</f>
        <v>Investment</v>
      </c>
      <c r="S246" s="30">
        <f>VLOOKUP(J246,A:G,5,FALSE)</f>
        <v>41827</v>
      </c>
      <c r="T246" s="15" t="str">
        <f t="shared" si="49"/>
        <v/>
      </c>
      <c r="U246" s="15" t="str">
        <f t="shared" si="48"/>
        <v/>
      </c>
      <c r="V246" s="2"/>
      <c r="X246" s="2"/>
      <c r="Y246" s="2"/>
      <c r="Z246" s="2"/>
      <c r="AA246" s="2"/>
    </row>
    <row r="247" spans="1:27">
      <c r="A247" s="2"/>
      <c r="B247" s="2"/>
      <c r="C247" s="2"/>
      <c r="D247" s="2"/>
      <c r="E247" s="2"/>
      <c r="F247" s="2"/>
      <c r="G247" s="2"/>
      <c r="H247" s="2"/>
      <c r="I247" s="2"/>
      <c r="J247" s="21" t="s">
        <v>10013</v>
      </c>
      <c r="K247" s="2" t="str">
        <f t="shared" si="43"/>
        <v>x91</v>
      </c>
      <c r="L247" s="2" t="str">
        <f t="shared" si="50"/>
        <v>Participations [deducted from own funds]</v>
      </c>
      <c r="S247" s="30">
        <f>VLOOKUP(J247,A:G,5,FALSE)</f>
        <v>42277</v>
      </c>
      <c r="T247" s="15" t="str">
        <f t="shared" si="49"/>
        <v/>
      </c>
      <c r="U247" s="15" t="str">
        <f t="shared" si="48"/>
        <v/>
      </c>
      <c r="V247" s="2"/>
      <c r="X247" s="2"/>
      <c r="Y247" s="2"/>
      <c r="Z247" s="2"/>
      <c r="AA247" s="2"/>
    </row>
    <row r="248" spans="1:27">
      <c r="A248" s="2"/>
      <c r="B248" s="2"/>
      <c r="C248" s="2"/>
      <c r="D248" s="2"/>
      <c r="E248" s="2"/>
      <c r="F248" s="2"/>
      <c r="G248" s="2"/>
      <c r="H248" s="2"/>
      <c r="I248" s="2"/>
      <c r="J248" s="21" t="s">
        <v>10015</v>
      </c>
      <c r="K248" s="2" t="str">
        <f t="shared" si="43"/>
        <v>x43</v>
      </c>
      <c r="L248" s="2" t="str">
        <f t="shared" si="50"/>
        <v>Strategic participation [not deducted from own funds]</v>
      </c>
      <c r="S248" s="30">
        <f>VLOOKUP(J248,A:G,5,FALSE)</f>
        <v>41827</v>
      </c>
      <c r="T248" s="15" t="str">
        <f t="shared" si="49"/>
        <v/>
      </c>
      <c r="U248" s="15" t="str">
        <f t="shared" si="48"/>
        <v/>
      </c>
      <c r="V248" s="2"/>
      <c r="X248" s="2"/>
      <c r="Y248" s="2"/>
      <c r="Z248" s="2"/>
      <c r="AA248" s="2"/>
    </row>
    <row r="249" spans="1:27">
      <c r="A249" s="2"/>
      <c r="B249" s="2"/>
      <c r="C249" s="2"/>
      <c r="D249" s="2"/>
      <c r="E249" s="2"/>
      <c r="F249" s="2"/>
      <c r="G249" s="2"/>
      <c r="H249" s="2"/>
      <c r="I249" s="2"/>
      <c r="J249" s="21" t="s">
        <v>12920</v>
      </c>
      <c r="K249" s="2" t="str">
        <f t="shared" si="43"/>
        <v>x100</v>
      </c>
      <c r="L249" s="2" t="str">
        <f t="shared" si="50"/>
        <v>Non-strategic participations classified as long-term equity investments [not deducted from own funds]</v>
      </c>
      <c r="S249" s="30">
        <f>VLOOKUP(J251,A:G,5,FALSE)</f>
        <v>43661</v>
      </c>
      <c r="T249" s="15" t="str">
        <f t="shared" si="49"/>
        <v/>
      </c>
      <c r="U249" s="15" t="str">
        <f t="shared" si="48"/>
        <v/>
      </c>
      <c r="V249" s="2"/>
      <c r="X249" s="2"/>
      <c r="Y249" s="2"/>
    </row>
    <row r="250" spans="1:27">
      <c r="A250" s="2"/>
      <c r="B250" s="2"/>
      <c r="C250" s="2"/>
      <c r="D250" s="2"/>
      <c r="E250" s="2"/>
      <c r="F250" s="2"/>
      <c r="G250" s="2"/>
      <c r="I250" s="2"/>
      <c r="J250" s="21" t="s">
        <v>12923</v>
      </c>
      <c r="K250" s="2" t="str">
        <f t="shared" si="43"/>
        <v>x102</v>
      </c>
      <c r="L250" s="2" t="str">
        <f t="shared" si="50"/>
        <v>Non-strategic participations other than long-term equity investments [not deducted from own funds] and Investments other than participations</v>
      </c>
      <c r="S250" s="30">
        <f t="shared" ref="S250:S263" si="51">VLOOKUP(J250,A:G,5,FALSE)</f>
        <v>43661</v>
      </c>
      <c r="T250" s="15" t="str">
        <f t="shared" si="49"/>
        <v/>
      </c>
      <c r="U250" s="15" t="str">
        <f t="shared" si="48"/>
        <v/>
      </c>
      <c r="V250" s="2"/>
    </row>
    <row r="251" spans="1:27">
      <c r="A251" s="2"/>
      <c r="B251" s="2"/>
      <c r="C251" s="2"/>
      <c r="D251" s="2"/>
      <c r="E251" s="2"/>
      <c r="F251" s="2"/>
      <c r="G251" s="2"/>
      <c r="H251" s="2"/>
      <c r="I251" s="2"/>
      <c r="J251" s="22" t="s">
        <v>12921</v>
      </c>
      <c r="K251" s="2" t="str">
        <f t="shared" si="43"/>
        <v>x101</v>
      </c>
      <c r="L251" s="2" t="str">
        <f t="shared" si="50"/>
        <v>Non-strategic participations other than long-term equity investments [not deducted from own funds]</v>
      </c>
      <c r="S251" s="30">
        <f t="shared" si="51"/>
        <v>43661</v>
      </c>
      <c r="T251" s="15" t="str">
        <f t="shared" si="49"/>
        <v/>
      </c>
      <c r="U251" s="15" t="str">
        <f t="shared" si="48"/>
        <v/>
      </c>
      <c r="V251" s="2"/>
    </row>
    <row r="252" spans="1:27">
      <c r="A252" s="2"/>
      <c r="B252" s="2"/>
      <c r="C252" s="2"/>
      <c r="D252" s="2"/>
      <c r="E252" s="2"/>
      <c r="F252" s="2"/>
      <c r="G252" s="2"/>
      <c r="H252" s="2"/>
      <c r="I252" s="2"/>
      <c r="J252" s="22" t="s">
        <v>594</v>
      </c>
      <c r="K252" s="2" t="str">
        <f t="shared" si="43"/>
        <v>x8</v>
      </c>
      <c r="L252" s="2" t="str">
        <f t="shared" si="50"/>
        <v>Investments other than participations</v>
      </c>
      <c r="S252" s="30">
        <f t="shared" si="51"/>
        <v>41827</v>
      </c>
      <c r="T252" s="15" t="str">
        <f t="shared" si="49"/>
        <v/>
      </c>
      <c r="U252" s="15">
        <f t="shared" ref="U252:U258" si="52">IF(VLOOKUP(J252,A:G,7,FALSE)=0,"",VLOOKUP(J252,A:G,7,FALSE))</f>
        <v>43661</v>
      </c>
      <c r="V252" s="2"/>
    </row>
    <row r="253" spans="1:27">
      <c r="A253" s="2"/>
      <c r="B253" s="2"/>
      <c r="C253" s="2"/>
      <c r="D253" s="2"/>
      <c r="E253" s="2"/>
      <c r="F253" s="2"/>
      <c r="G253" s="2"/>
      <c r="H253" s="2"/>
      <c r="I253" s="2"/>
      <c r="J253" s="19" t="s">
        <v>595</v>
      </c>
      <c r="K253" s="2" t="str">
        <f t="shared" si="43"/>
        <v>x20</v>
      </c>
      <c r="L253" s="2" t="str">
        <f t="shared" si="50"/>
        <v>Other than investment</v>
      </c>
      <c r="S253" s="30">
        <f t="shared" si="51"/>
        <v>41827</v>
      </c>
      <c r="T253" s="15" t="str">
        <f t="shared" si="49"/>
        <v/>
      </c>
      <c r="U253" s="15" t="str">
        <f t="shared" si="52"/>
        <v/>
      </c>
      <c r="V253" s="2"/>
    </row>
    <row r="254" spans="1:27">
      <c r="A254" s="2"/>
      <c r="B254" s="2"/>
      <c r="C254" s="2"/>
      <c r="D254" s="2"/>
      <c r="E254" s="2"/>
      <c r="F254" s="2"/>
      <c r="G254" s="2"/>
      <c r="H254" s="2"/>
      <c r="I254" s="2"/>
      <c r="J254" s="21" t="s">
        <v>597</v>
      </c>
      <c r="K254" s="2" t="str">
        <f t="shared" si="43"/>
        <v>x1</v>
      </c>
      <c r="L254" s="2" t="str">
        <f t="shared" si="50"/>
        <v>Cash and cash equivalents</v>
      </c>
      <c r="S254" s="30">
        <f t="shared" si="51"/>
        <v>41827</v>
      </c>
      <c r="T254" s="15" t="str">
        <f t="shared" si="49"/>
        <v/>
      </c>
      <c r="U254" s="15" t="str">
        <f t="shared" si="52"/>
        <v/>
      </c>
      <c r="V254" s="2"/>
    </row>
    <row r="255" spans="1:27">
      <c r="A255" s="2"/>
      <c r="B255" s="2"/>
      <c r="C255" s="2"/>
      <c r="D255" s="2"/>
      <c r="E255" s="2"/>
      <c r="F255" s="2"/>
      <c r="G255" s="2"/>
      <c r="H255" s="2"/>
      <c r="I255" s="2"/>
      <c r="J255" s="21" t="s">
        <v>598</v>
      </c>
      <c r="K255" s="2" t="str">
        <f t="shared" si="43"/>
        <v>x26</v>
      </c>
      <c r="L255" s="2" t="str">
        <f t="shared" si="50"/>
        <v>Own use</v>
      </c>
      <c r="S255" s="30">
        <f t="shared" si="51"/>
        <v>41827</v>
      </c>
      <c r="T255" s="15" t="str">
        <f t="shared" si="49"/>
        <v/>
      </c>
      <c r="U255" s="15" t="str">
        <f t="shared" si="52"/>
        <v/>
      </c>
      <c r="V255" s="2"/>
    </row>
    <row r="256" spans="1:27">
      <c r="A256" s="2"/>
      <c r="B256" s="2"/>
      <c r="C256" s="2"/>
      <c r="D256" s="2"/>
      <c r="E256" s="2"/>
      <c r="F256" s="2"/>
      <c r="G256" s="2"/>
      <c r="H256" s="2"/>
      <c r="I256" s="2"/>
      <c r="J256" s="21" t="s">
        <v>599</v>
      </c>
      <c r="K256" s="2" t="str">
        <f t="shared" si="43"/>
        <v>x21</v>
      </c>
      <c r="L256" s="2" t="str">
        <f t="shared" si="50"/>
        <v>Other than investment, cash and cash equivalents and own use</v>
      </c>
      <c r="S256" s="30">
        <f t="shared" si="51"/>
        <v>41827</v>
      </c>
      <c r="T256" s="15" t="str">
        <f t="shared" si="49"/>
        <v/>
      </c>
      <c r="U256" s="15" t="str">
        <f t="shared" si="52"/>
        <v/>
      </c>
      <c r="V256" s="2"/>
    </row>
    <row r="257" spans="9:22">
      <c r="J257" s="22" t="s">
        <v>10651</v>
      </c>
      <c r="K257" s="2" t="str">
        <f t="shared" si="43"/>
        <v>x25</v>
      </c>
      <c r="L257" s="2" t="str">
        <f t="shared" si="50"/>
        <v>Own instruments held directly</v>
      </c>
      <c r="S257" s="30">
        <f t="shared" si="51"/>
        <v>41827</v>
      </c>
      <c r="T257" s="15" t="str">
        <f t="shared" si="49"/>
        <v/>
      </c>
      <c r="U257" s="15">
        <f t="shared" si="52"/>
        <v>42277</v>
      </c>
      <c r="V257" s="2"/>
    </row>
    <row r="258" spans="9:22">
      <c r="J258" s="22" t="s">
        <v>10652</v>
      </c>
      <c r="K258" s="2" t="str">
        <f t="shared" si="43"/>
        <v>x22</v>
      </c>
      <c r="L258" s="2" t="str">
        <f t="shared" si="50"/>
        <v>Other than investment, own use, own instruments held directly and cash and cash equivalents</v>
      </c>
      <c r="S258" s="30">
        <f t="shared" si="51"/>
        <v>41827</v>
      </c>
      <c r="T258" s="15" t="str">
        <f t="shared" si="49"/>
        <v/>
      </c>
      <c r="U258" s="15">
        <f t="shared" si="52"/>
        <v>42277</v>
      </c>
      <c r="V258" s="2"/>
    </row>
    <row r="259" spans="9:22">
      <c r="I259" s="61"/>
      <c r="J259" s="16" t="s">
        <v>14644</v>
      </c>
      <c r="K259" s="2"/>
      <c r="L259" s="2"/>
      <c r="O259" t="s">
        <v>2286</v>
      </c>
      <c r="R259" t="s">
        <v>14645</v>
      </c>
      <c r="S259" s="30">
        <v>45122</v>
      </c>
      <c r="T259" s="15"/>
      <c r="U259" s="15"/>
    </row>
    <row r="260" spans="9:22">
      <c r="J260" s="17" t="s">
        <v>615</v>
      </c>
      <c r="K260" s="2" t="str">
        <f t="shared" ref="K260:K264" si="53">VLOOKUP(J260,$A:$B,2,FALSE)</f>
        <v>x12</v>
      </c>
      <c r="L260" s="2" t="s">
        <v>9998</v>
      </c>
      <c r="S260" s="30">
        <f t="shared" si="51"/>
        <v>41827</v>
      </c>
      <c r="T260" s="15" t="str">
        <f t="shared" ref="T260:T264" si="54">IF(VLOOKUP(J260,A:G,6,FALSE)=0,"",VLOOKUP(J260,A:G,6,FALSE))</f>
        <v/>
      </c>
      <c r="U260" s="15" t="str">
        <f t="shared" ref="U260:U264" si="55">IF(VLOOKUP(J260,A:G,7,FALSE)=0,"",VLOOKUP(J260,A:G,7,FALSE))</f>
        <v/>
      </c>
    </row>
    <row r="261" spans="9:22">
      <c r="J261" s="17" t="s">
        <v>616</v>
      </c>
      <c r="K261" s="2" t="str">
        <f t="shared" si="53"/>
        <v>x11</v>
      </c>
      <c r="L261" s="2" t="s">
        <v>9999</v>
      </c>
      <c r="S261" s="30">
        <f t="shared" si="51"/>
        <v>41827</v>
      </c>
      <c r="T261" s="15" t="str">
        <f t="shared" si="54"/>
        <v/>
      </c>
      <c r="U261" s="15" t="str">
        <f t="shared" si="55"/>
        <v/>
      </c>
    </row>
    <row r="262" spans="9:22">
      <c r="J262" s="17" t="s">
        <v>9913</v>
      </c>
      <c r="K262" s="2" t="str">
        <f t="shared" si="53"/>
        <v>x58</v>
      </c>
      <c r="L262" s="2" t="s">
        <v>14395</v>
      </c>
      <c r="S262" s="30">
        <f t="shared" si="51"/>
        <v>42277</v>
      </c>
      <c r="T262" s="15" t="str">
        <f t="shared" si="54"/>
        <v/>
      </c>
      <c r="U262" s="15" t="str">
        <f t="shared" si="55"/>
        <v/>
      </c>
    </row>
    <row r="263" spans="9:22">
      <c r="J263" s="17" t="s">
        <v>9914</v>
      </c>
      <c r="K263" s="2" t="str">
        <f t="shared" si="53"/>
        <v>x59</v>
      </c>
      <c r="L263" s="2" t="s">
        <v>14643</v>
      </c>
      <c r="S263" s="30">
        <f t="shared" si="51"/>
        <v>42277</v>
      </c>
      <c r="T263" s="15" t="str">
        <f t="shared" si="54"/>
        <v/>
      </c>
      <c r="U263" s="15" t="str">
        <f t="shared" si="55"/>
        <v/>
      </c>
    </row>
    <row r="264" spans="9:22">
      <c r="I264" s="61"/>
      <c r="J264" s="26" t="s">
        <v>14393</v>
      </c>
      <c r="K264" s="2" t="str">
        <f t="shared" si="53"/>
        <v>x103</v>
      </c>
      <c r="L264" s="2" t="s">
        <v>14394</v>
      </c>
      <c r="M264" s="2"/>
      <c r="N264" s="2"/>
      <c r="O264" s="2"/>
      <c r="P264" s="2"/>
      <c r="Q264" s="2"/>
      <c r="R264" s="2"/>
      <c r="S264" s="15">
        <f>VLOOKUP(J264,A:G,5,FALSE)</f>
        <v>45122</v>
      </c>
      <c r="T264" s="15" t="str">
        <f t="shared" si="54"/>
        <v/>
      </c>
      <c r="U264" s="15" t="str">
        <f t="shared" si="55"/>
        <v/>
      </c>
      <c r="V264" s="2"/>
    </row>
  </sheetData>
  <autoFilter ref="A1:V264" xr:uid="{00000000-0001-0000-2200-000000000000}"/>
  <sortState xmlns:xlrd2="http://schemas.microsoft.com/office/spreadsheetml/2017/richdata2" ref="A3:A46">
    <sortCondition ref="A46"/>
  </sortState>
  <phoneticPr fontId="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dimension ref="A1:AB474"/>
  <sheetViews>
    <sheetView zoomScale="80" zoomScaleNormal="80" workbookViewId="0">
      <pane ySplit="1" topLeftCell="A2" activePane="bottomLeft" state="frozen"/>
      <selection activeCell="A76" sqref="A76"/>
      <selection pane="bottomLeft"/>
    </sheetView>
  </sheetViews>
  <sheetFormatPr defaultColWidth="9.21875" defaultRowHeight="14.4"/>
  <cols>
    <col min="1" max="1" width="86.5546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107.4414062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8">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row>
    <row r="2" spans="1:28">
      <c r="A2" s="2" t="s">
        <v>130</v>
      </c>
      <c r="B2" s="2" t="s">
        <v>131</v>
      </c>
      <c r="C2" s="2" t="s">
        <v>367</v>
      </c>
      <c r="D2" s="2" t="s">
        <v>2286</v>
      </c>
      <c r="E2" s="15">
        <v>41827</v>
      </c>
      <c r="F2" s="15" t="s">
        <v>6116</v>
      </c>
      <c r="G2" s="2" t="s">
        <v>6116</v>
      </c>
      <c r="H2" s="2">
        <f t="shared" ref="H2:H65" si="0">COUNTIF(J:J,A2)</f>
        <v>15</v>
      </c>
      <c r="I2" s="2"/>
      <c r="J2" s="20" t="s">
        <v>4375</v>
      </c>
      <c r="K2" s="2"/>
      <c r="L2" s="2"/>
      <c r="M2" s="2"/>
      <c r="N2" s="2"/>
      <c r="O2" s="2" t="s">
        <v>2286</v>
      </c>
      <c r="P2" s="2"/>
      <c r="Q2" s="2" t="s">
        <v>1853</v>
      </c>
      <c r="R2" s="2"/>
      <c r="S2" s="15">
        <v>41827</v>
      </c>
      <c r="T2" s="15"/>
      <c r="U2" s="127">
        <v>43661</v>
      </c>
      <c r="V2" s="2"/>
      <c r="W2" s="2"/>
      <c r="X2" s="2"/>
      <c r="Y2" s="2"/>
      <c r="Z2" s="2"/>
      <c r="AA2" s="2"/>
      <c r="AB2" s="2"/>
    </row>
    <row r="3" spans="1:28">
      <c r="A3" s="2" t="s">
        <v>4376</v>
      </c>
      <c r="B3" s="2" t="s">
        <v>67</v>
      </c>
      <c r="C3" s="2"/>
      <c r="D3" s="2" t="s">
        <v>2286</v>
      </c>
      <c r="E3" s="15">
        <v>41827</v>
      </c>
      <c r="F3" s="15" t="s">
        <v>6116</v>
      </c>
      <c r="G3" s="2" t="s">
        <v>6116</v>
      </c>
      <c r="H3" s="2">
        <f t="shared" si="0"/>
        <v>1</v>
      </c>
      <c r="I3" s="2"/>
      <c r="J3" s="17" t="s">
        <v>130</v>
      </c>
      <c r="K3" s="2" t="str">
        <f t="shared" ref="K3:K10" si="1">VLOOKUP(J3,$A:$B,2,0)</f>
        <v>x0</v>
      </c>
      <c r="L3" s="2" t="str">
        <f>J3</f>
        <v>Total/NA</v>
      </c>
      <c r="M3" s="2" t="s">
        <v>358</v>
      </c>
      <c r="N3" s="2"/>
      <c r="O3" s="2"/>
      <c r="P3" s="2"/>
      <c r="Q3" s="2"/>
      <c r="R3" s="2"/>
      <c r="S3" s="15">
        <f t="shared" ref="S3:S10" si="2">VLOOKUP(J3,A:G,5,FALSE)</f>
        <v>41827</v>
      </c>
      <c r="T3" s="15" t="str">
        <f t="shared" ref="T3:T10" si="3">IF(VLOOKUP(J3,A:G,6,FALSE)=0,"",VLOOKUP(J3,A:G,6,FALSE))</f>
        <v/>
      </c>
      <c r="U3" s="15" t="str">
        <f t="shared" ref="U3:U10" si="4">IF(VLOOKUP(J3,A:G,7,FALSE)=0,"",VLOOKUP(J3,A:G,7,FALSE))</f>
        <v/>
      </c>
      <c r="V3" s="2"/>
      <c r="W3" s="2"/>
      <c r="X3" s="2"/>
      <c r="Y3" s="2"/>
      <c r="Z3" s="2"/>
      <c r="AA3" s="2"/>
      <c r="AB3" s="2"/>
    </row>
    <row r="4" spans="1:28">
      <c r="A4" s="2" t="s">
        <v>4377</v>
      </c>
      <c r="B4" s="2" t="s">
        <v>68</v>
      </c>
      <c r="C4" s="2"/>
      <c r="D4" s="2" t="s">
        <v>2286</v>
      </c>
      <c r="E4" s="15">
        <v>41827</v>
      </c>
      <c r="F4" s="15">
        <v>41639</v>
      </c>
      <c r="G4" s="2" t="s">
        <v>6116</v>
      </c>
      <c r="H4" s="2">
        <f t="shared" si="0"/>
        <v>2</v>
      </c>
      <c r="I4" s="2"/>
      <c r="J4" s="19" t="s">
        <v>4378</v>
      </c>
      <c r="K4" s="2" t="str">
        <f t="shared" si="1"/>
        <v>x27</v>
      </c>
      <c r="L4" s="2" t="str">
        <f t="shared" ref="L4:L70" si="5">J4</f>
        <v>Delta, rho, gamma, vega and FX hedged risks</v>
      </c>
      <c r="M4" s="2" t="s">
        <v>358</v>
      </c>
      <c r="N4" s="2" t="s">
        <v>359</v>
      </c>
      <c r="O4" s="2"/>
      <c r="P4" s="2"/>
      <c r="Q4" s="2"/>
      <c r="R4" s="2"/>
      <c r="S4" s="15">
        <f t="shared" si="2"/>
        <v>41827</v>
      </c>
      <c r="T4" s="15">
        <f t="shared" si="3"/>
        <v>41639</v>
      </c>
      <c r="U4" s="15" t="str">
        <f t="shared" si="4"/>
        <v/>
      </c>
      <c r="V4" s="2"/>
      <c r="W4" s="2"/>
      <c r="X4" s="2"/>
      <c r="Y4" s="2"/>
      <c r="Z4" s="2"/>
      <c r="AA4" s="2"/>
      <c r="AB4" s="2"/>
    </row>
    <row r="5" spans="1:28">
      <c r="A5" s="2" t="s">
        <v>4379</v>
      </c>
      <c r="B5" s="2" t="s">
        <v>69</v>
      </c>
      <c r="C5" s="2"/>
      <c r="D5" s="2" t="s">
        <v>2286</v>
      </c>
      <c r="E5" s="15">
        <v>41827</v>
      </c>
      <c r="F5" s="15"/>
      <c r="G5" s="15">
        <v>45122</v>
      </c>
      <c r="H5" s="2">
        <f t="shared" si="0"/>
        <v>2</v>
      </c>
      <c r="I5" s="2"/>
      <c r="J5" s="21" t="s">
        <v>4380</v>
      </c>
      <c r="K5" s="2" t="str">
        <f t="shared" si="1"/>
        <v>x26</v>
      </c>
      <c r="L5" s="2" t="str">
        <f t="shared" si="5"/>
        <v>Delta hedged</v>
      </c>
      <c r="M5" s="2"/>
      <c r="N5" s="2" t="s">
        <v>359</v>
      </c>
      <c r="O5" s="2"/>
      <c r="P5" s="2"/>
      <c r="Q5" s="2"/>
      <c r="R5" s="2"/>
      <c r="S5" s="15">
        <f t="shared" si="2"/>
        <v>41827</v>
      </c>
      <c r="T5" s="15">
        <f t="shared" si="3"/>
        <v>41639</v>
      </c>
      <c r="U5" s="15" t="str">
        <f t="shared" si="4"/>
        <v/>
      </c>
      <c r="V5" s="2"/>
      <c r="W5" s="2"/>
      <c r="X5" s="2"/>
      <c r="Y5" s="2"/>
      <c r="Z5" s="2"/>
      <c r="AA5" s="2"/>
      <c r="AB5" s="2"/>
    </row>
    <row r="6" spans="1:28">
      <c r="A6" s="2" t="s">
        <v>4381</v>
      </c>
      <c r="B6" s="2" t="s">
        <v>70</v>
      </c>
      <c r="C6" s="2"/>
      <c r="D6" s="2" t="s">
        <v>2286</v>
      </c>
      <c r="E6" s="15">
        <v>41827</v>
      </c>
      <c r="F6" s="15" t="s">
        <v>6116</v>
      </c>
      <c r="G6" s="2" t="s">
        <v>6116</v>
      </c>
      <c r="H6" s="2">
        <f t="shared" si="0"/>
        <v>1</v>
      </c>
      <c r="I6" s="2"/>
      <c r="J6" s="21" t="s">
        <v>4382</v>
      </c>
      <c r="K6" s="2" t="str">
        <f t="shared" si="1"/>
        <v>x130</v>
      </c>
      <c r="L6" s="2" t="str">
        <f t="shared" si="5"/>
        <v>Rho hedged</v>
      </c>
      <c r="M6" s="2"/>
      <c r="N6" s="2" t="s">
        <v>359</v>
      </c>
      <c r="O6" s="2"/>
      <c r="P6" s="2"/>
      <c r="Q6" s="2"/>
      <c r="R6" s="2"/>
      <c r="S6" s="15">
        <f t="shared" si="2"/>
        <v>41827</v>
      </c>
      <c r="T6" s="15">
        <f t="shared" si="3"/>
        <v>41639</v>
      </c>
      <c r="U6" s="15" t="str">
        <f t="shared" si="4"/>
        <v/>
      </c>
      <c r="V6" s="2"/>
      <c r="W6" s="2"/>
      <c r="X6" s="2"/>
      <c r="Y6" s="2"/>
      <c r="Z6" s="2"/>
      <c r="AA6" s="2"/>
      <c r="AB6" s="2"/>
    </row>
    <row r="7" spans="1:28">
      <c r="A7" s="2" t="s">
        <v>4383</v>
      </c>
      <c r="B7" s="2" t="s">
        <v>71</v>
      </c>
      <c r="C7" s="2"/>
      <c r="D7" s="2" t="s">
        <v>2286</v>
      </c>
      <c r="E7" s="15">
        <v>41827</v>
      </c>
      <c r="F7" s="15"/>
      <c r="G7" s="15">
        <v>45122</v>
      </c>
      <c r="H7" s="2">
        <f t="shared" si="0"/>
        <v>1</v>
      </c>
      <c r="I7" s="2"/>
      <c r="J7" s="21" t="s">
        <v>4384</v>
      </c>
      <c r="K7" s="2" t="str">
        <f t="shared" si="1"/>
        <v>x39</v>
      </c>
      <c r="L7" s="2" t="str">
        <f t="shared" si="5"/>
        <v>Gamma hedged</v>
      </c>
      <c r="M7" s="2"/>
      <c r="N7" s="2" t="s">
        <v>359</v>
      </c>
      <c r="O7" s="2"/>
      <c r="P7" s="2"/>
      <c r="Q7" s="2"/>
      <c r="R7" s="2"/>
      <c r="S7" s="15">
        <f t="shared" si="2"/>
        <v>41827</v>
      </c>
      <c r="T7" s="15">
        <f t="shared" si="3"/>
        <v>41639</v>
      </c>
      <c r="U7" s="15" t="str">
        <f t="shared" si="4"/>
        <v/>
      </c>
      <c r="V7" s="2"/>
      <c r="W7" s="2"/>
      <c r="X7" s="2"/>
      <c r="Y7" s="2"/>
      <c r="Z7" s="2"/>
      <c r="AA7" s="2"/>
      <c r="AB7" s="2"/>
    </row>
    <row r="8" spans="1:28">
      <c r="A8" s="2" t="s">
        <v>4385</v>
      </c>
      <c r="B8" s="2" t="s">
        <v>72</v>
      </c>
      <c r="C8" s="2"/>
      <c r="D8" s="2" t="s">
        <v>2286</v>
      </c>
      <c r="E8" s="15">
        <v>41827</v>
      </c>
      <c r="F8" s="15"/>
      <c r="G8" s="15">
        <v>45122</v>
      </c>
      <c r="H8" s="2">
        <f t="shared" si="0"/>
        <v>1</v>
      </c>
      <c r="I8" s="2"/>
      <c r="J8" s="21" t="s">
        <v>4386</v>
      </c>
      <c r="K8" s="2" t="str">
        <f t="shared" si="1"/>
        <v>x149</v>
      </c>
      <c r="L8" s="2" t="str">
        <f t="shared" si="5"/>
        <v>Vega hedged</v>
      </c>
      <c r="M8" s="2"/>
      <c r="N8" s="2" t="s">
        <v>359</v>
      </c>
      <c r="O8" s="2"/>
      <c r="P8" s="2"/>
      <c r="Q8" s="2"/>
      <c r="R8" s="2"/>
      <c r="S8" s="15">
        <f t="shared" si="2"/>
        <v>41827</v>
      </c>
      <c r="T8" s="15">
        <f t="shared" si="3"/>
        <v>41639</v>
      </c>
      <c r="U8" s="15" t="str">
        <f t="shared" si="4"/>
        <v/>
      </c>
      <c r="V8" s="2"/>
      <c r="W8" s="2"/>
      <c r="X8" s="2"/>
      <c r="Y8" s="2"/>
      <c r="Z8" s="2"/>
      <c r="AA8" s="2"/>
      <c r="AB8" s="2"/>
    </row>
    <row r="9" spans="1:28">
      <c r="A9" s="2" t="s">
        <v>4387</v>
      </c>
      <c r="B9" s="2" t="s">
        <v>73</v>
      </c>
      <c r="C9" s="2"/>
      <c r="D9" s="2" t="s">
        <v>2286</v>
      </c>
      <c r="E9" s="15">
        <v>41827</v>
      </c>
      <c r="F9" s="15" t="s">
        <v>6116</v>
      </c>
      <c r="G9" s="2" t="s">
        <v>6116</v>
      </c>
      <c r="H9" s="2">
        <f t="shared" si="0"/>
        <v>1</v>
      </c>
      <c r="I9" s="2"/>
      <c r="J9" s="21" t="s">
        <v>4388</v>
      </c>
      <c r="K9" s="2" t="str">
        <f t="shared" si="1"/>
        <v>x38</v>
      </c>
      <c r="L9" s="2" t="str">
        <f t="shared" si="5"/>
        <v>FX hedged</v>
      </c>
      <c r="M9" s="2"/>
      <c r="N9" s="2" t="s">
        <v>359</v>
      </c>
      <c r="O9" s="2"/>
      <c r="P9" s="2"/>
      <c r="Q9" s="2"/>
      <c r="R9" s="2"/>
      <c r="S9" s="15">
        <f t="shared" si="2"/>
        <v>41827</v>
      </c>
      <c r="T9" s="15">
        <f t="shared" si="3"/>
        <v>41639</v>
      </c>
      <c r="U9" s="15" t="str">
        <f t="shared" si="4"/>
        <v/>
      </c>
      <c r="V9" s="2"/>
      <c r="W9" s="2"/>
      <c r="X9" s="2"/>
      <c r="Y9" s="2"/>
      <c r="Z9" s="2"/>
      <c r="AA9" s="2"/>
      <c r="AB9" s="2"/>
    </row>
    <row r="10" spans="1:28">
      <c r="A10" s="2" t="s">
        <v>4389</v>
      </c>
      <c r="B10" s="2" t="s">
        <v>74</v>
      </c>
      <c r="C10" s="2"/>
      <c r="D10" s="2" t="s">
        <v>2286</v>
      </c>
      <c r="E10" s="15">
        <v>41827</v>
      </c>
      <c r="F10" s="15" t="s">
        <v>6116</v>
      </c>
      <c r="G10" s="2" t="s">
        <v>6116</v>
      </c>
      <c r="H10" s="2">
        <f t="shared" si="0"/>
        <v>1</v>
      </c>
      <c r="I10" s="2"/>
      <c r="J10" s="19" t="s">
        <v>4390</v>
      </c>
      <c r="K10" s="2" t="str">
        <f t="shared" si="1"/>
        <v>x66</v>
      </c>
      <c r="L10" s="2" t="str">
        <f t="shared" si="5"/>
        <v>Hedged risks other than delta, rho, gamma, vega and FX</v>
      </c>
      <c r="M10" s="2"/>
      <c r="N10" s="2" t="s">
        <v>359</v>
      </c>
      <c r="O10" s="2"/>
      <c r="P10" s="2"/>
      <c r="Q10" s="2"/>
      <c r="R10" s="2"/>
      <c r="S10" s="15">
        <f t="shared" si="2"/>
        <v>41827</v>
      </c>
      <c r="T10" s="15" t="str">
        <f t="shared" si="3"/>
        <v/>
      </c>
      <c r="U10" s="15" t="str">
        <f t="shared" si="4"/>
        <v/>
      </c>
      <c r="V10" s="2"/>
      <c r="W10" s="2"/>
      <c r="X10" s="2"/>
      <c r="Y10" s="2"/>
      <c r="Z10" s="2"/>
      <c r="AA10" s="2"/>
      <c r="AB10" s="2"/>
    </row>
    <row r="11" spans="1:28">
      <c r="A11" s="2" t="s">
        <v>4391</v>
      </c>
      <c r="B11" s="2" t="s">
        <v>75</v>
      </c>
      <c r="C11" s="2"/>
      <c r="D11" s="2" t="s">
        <v>2286</v>
      </c>
      <c r="E11" s="15">
        <v>41827</v>
      </c>
      <c r="F11" s="15" t="s">
        <v>6116</v>
      </c>
      <c r="G11" s="2" t="s">
        <v>6116</v>
      </c>
      <c r="H11" s="2">
        <f t="shared" si="0"/>
        <v>1</v>
      </c>
      <c r="I11" s="2"/>
      <c r="J11" s="20" t="s">
        <v>4392</v>
      </c>
      <c r="K11" s="2"/>
      <c r="L11" s="2"/>
      <c r="M11" s="2"/>
      <c r="N11" s="2"/>
      <c r="O11" s="2" t="s">
        <v>2286</v>
      </c>
      <c r="P11" s="2"/>
      <c r="Q11" s="2" t="s">
        <v>2122</v>
      </c>
      <c r="R11" s="2"/>
      <c r="S11" s="15">
        <v>41827</v>
      </c>
      <c r="T11" s="15"/>
      <c r="U11" s="15"/>
      <c r="V11" s="2"/>
      <c r="W11" s="2"/>
      <c r="X11" s="2"/>
      <c r="Y11" s="2"/>
      <c r="Z11" s="2"/>
      <c r="AA11" s="2"/>
      <c r="AB11" s="2"/>
    </row>
    <row r="12" spans="1:28">
      <c r="A12" s="2" t="s">
        <v>4393</v>
      </c>
      <c r="B12" s="2" t="s">
        <v>76</v>
      </c>
      <c r="C12" s="2"/>
      <c r="D12" s="2" t="s">
        <v>2286</v>
      </c>
      <c r="E12" s="15">
        <v>41827</v>
      </c>
      <c r="F12" s="15" t="s">
        <v>6116</v>
      </c>
      <c r="G12" s="2" t="s">
        <v>6116</v>
      </c>
      <c r="H12" s="2">
        <f t="shared" si="0"/>
        <v>1</v>
      </c>
      <c r="I12" s="2"/>
      <c r="J12" s="17" t="s">
        <v>130</v>
      </c>
      <c r="K12" s="2" t="str">
        <f>VLOOKUP(J12,$A:$B,2,0)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c r="W12" s="2"/>
      <c r="X12" s="2"/>
      <c r="Y12" s="2"/>
      <c r="Z12" s="2"/>
      <c r="AA12" s="2"/>
      <c r="AB12" s="2"/>
    </row>
    <row r="13" spans="1:28">
      <c r="A13" s="2" t="s">
        <v>4394</v>
      </c>
      <c r="B13" s="2" t="s">
        <v>77</v>
      </c>
      <c r="C13" s="2"/>
      <c r="D13" s="2" t="s">
        <v>2286</v>
      </c>
      <c r="E13" s="15">
        <v>41827</v>
      </c>
      <c r="F13" s="15" t="s">
        <v>6116</v>
      </c>
      <c r="G13" s="2" t="s">
        <v>6116</v>
      </c>
      <c r="H13" s="2">
        <f t="shared" si="0"/>
        <v>3</v>
      </c>
      <c r="I13" s="2"/>
      <c r="J13" s="19" t="s">
        <v>9533</v>
      </c>
      <c r="K13" s="2" t="str">
        <f>VLOOKUP(J13,$A:$B,2,0)</f>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c r="W13" s="2"/>
      <c r="X13" s="2"/>
      <c r="Y13" s="2"/>
      <c r="Z13" s="2"/>
      <c r="AA13" s="2"/>
      <c r="AB13" s="2"/>
    </row>
    <row r="14" spans="1:28">
      <c r="A14" s="18" t="s">
        <v>4395</v>
      </c>
      <c r="B14" s="2" t="s">
        <v>78</v>
      </c>
      <c r="C14" s="2"/>
      <c r="D14" s="2" t="s">
        <v>2286</v>
      </c>
      <c r="E14" s="15">
        <v>41827</v>
      </c>
      <c r="F14" s="15" t="s">
        <v>6116</v>
      </c>
      <c r="G14" s="2" t="s">
        <v>6116</v>
      </c>
      <c r="H14" s="2">
        <f t="shared" si="0"/>
        <v>1</v>
      </c>
      <c r="I14" s="2"/>
      <c r="J14" s="19" t="s">
        <v>9534</v>
      </c>
      <c r="K14" s="2" t="str">
        <f>VLOOKUP(J14,$A:$B,2,0)</f>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c r="W14" s="2"/>
      <c r="X14" s="2"/>
      <c r="Y14" s="2"/>
      <c r="Z14" s="2"/>
      <c r="AA14" s="2"/>
      <c r="AB14" s="2"/>
    </row>
    <row r="15" spans="1:28">
      <c r="A15" s="2" t="s">
        <v>4396</v>
      </c>
      <c r="B15" s="2" t="s">
        <v>79</v>
      </c>
      <c r="C15" s="2"/>
      <c r="D15" s="2" t="s">
        <v>2286</v>
      </c>
      <c r="E15" s="15">
        <v>41827</v>
      </c>
      <c r="F15" s="15">
        <v>42277</v>
      </c>
      <c r="G15" s="2" t="s">
        <v>6116</v>
      </c>
      <c r="H15" s="2">
        <f t="shared" si="0"/>
        <v>1</v>
      </c>
      <c r="I15" s="2"/>
      <c r="J15" s="20" t="s">
        <v>4397</v>
      </c>
      <c r="K15" s="2"/>
      <c r="L15" s="2"/>
      <c r="M15" s="2"/>
      <c r="N15" s="2"/>
      <c r="O15" s="2" t="s">
        <v>2286</v>
      </c>
      <c r="P15" s="2"/>
      <c r="Q15" s="2" t="s">
        <v>2123</v>
      </c>
      <c r="R15" s="2"/>
      <c r="S15" s="15">
        <v>41827</v>
      </c>
      <c r="T15" s="15"/>
      <c r="U15" s="15">
        <v>45122</v>
      </c>
      <c r="V15" s="2"/>
      <c r="W15" s="2"/>
      <c r="X15" s="2"/>
      <c r="Y15" s="2"/>
      <c r="Z15" s="2"/>
      <c r="AA15" s="2"/>
      <c r="AB15" s="2"/>
    </row>
    <row r="16" spans="1:28">
      <c r="A16" s="2" t="s">
        <v>4398</v>
      </c>
      <c r="B16" s="2" t="s">
        <v>80</v>
      </c>
      <c r="C16" s="2"/>
      <c r="D16" s="2" t="s">
        <v>2286</v>
      </c>
      <c r="E16" s="15">
        <v>41827</v>
      </c>
      <c r="F16" s="15" t="s">
        <v>6116</v>
      </c>
      <c r="G16" s="2" t="s">
        <v>6116</v>
      </c>
      <c r="H16" s="2">
        <f t="shared" si="0"/>
        <v>1</v>
      </c>
      <c r="I16" s="2"/>
      <c r="J16" s="17" t="s">
        <v>130</v>
      </c>
      <c r="K16" s="2" t="str">
        <f t="shared" ref="K16:K26" si="6">VLOOKUP(J16,$A:$B,2,0)</f>
        <v>x0</v>
      </c>
      <c r="L16" s="2" t="str">
        <f t="shared" si="5"/>
        <v>Total/NA</v>
      </c>
      <c r="M16" s="2" t="s">
        <v>358</v>
      </c>
      <c r="N16" s="2"/>
      <c r="O16" s="2"/>
      <c r="P16" s="2"/>
      <c r="Q16" s="2"/>
      <c r="R16" s="2"/>
      <c r="S16" s="15">
        <f t="shared" ref="S16:S26" si="7">VLOOKUP(J16,A:G,5,FALSE)</f>
        <v>41827</v>
      </c>
      <c r="T16" s="15" t="str">
        <f t="shared" ref="T16:T26" si="8">IF(VLOOKUP(J16,A:G,6,FALSE)=0,"",VLOOKUP(J16,A:G,6,FALSE))</f>
        <v/>
      </c>
      <c r="U16" s="15" t="str">
        <f t="shared" ref="U16:U26" si="9">IF(VLOOKUP(J16,A:G,7,FALSE)=0,"",VLOOKUP(J16,A:G,7,FALSE))</f>
        <v/>
      </c>
      <c r="V16" s="2"/>
      <c r="W16" s="2"/>
      <c r="X16" s="2"/>
      <c r="Y16" s="2"/>
      <c r="Z16" s="2"/>
      <c r="AA16" s="2"/>
      <c r="AB16" s="2"/>
    </row>
    <row r="17" spans="1:28">
      <c r="A17" s="2" t="s">
        <v>4399</v>
      </c>
      <c r="B17" s="2" t="s">
        <v>81</v>
      </c>
      <c r="C17" s="2"/>
      <c r="D17" s="2" t="s">
        <v>2286</v>
      </c>
      <c r="E17" s="15">
        <v>41827</v>
      </c>
      <c r="F17" s="15" t="s">
        <v>6116</v>
      </c>
      <c r="G17" s="2" t="s">
        <v>6116</v>
      </c>
      <c r="H17" s="2">
        <f t="shared" si="0"/>
        <v>1</v>
      </c>
      <c r="I17" s="2"/>
      <c r="J17" s="19" t="s">
        <v>4400</v>
      </c>
      <c r="K17" s="2" t="str">
        <f t="shared" si="6"/>
        <v>x18</v>
      </c>
      <c r="L17" s="2" t="str">
        <f t="shared" si="5"/>
        <v>Covered during the period</v>
      </c>
      <c r="M17" s="2" t="s">
        <v>358</v>
      </c>
      <c r="N17" s="2" t="s">
        <v>359</v>
      </c>
      <c r="O17" s="2"/>
      <c r="P17" s="2"/>
      <c r="Q17" s="2"/>
      <c r="R17" s="2"/>
      <c r="S17" s="15">
        <f t="shared" si="7"/>
        <v>41827</v>
      </c>
      <c r="T17" s="15" t="str">
        <f t="shared" si="8"/>
        <v/>
      </c>
      <c r="U17" s="15" t="str">
        <f t="shared" si="9"/>
        <v/>
      </c>
      <c r="V17" s="2"/>
      <c r="W17" s="2"/>
      <c r="X17" s="2"/>
      <c r="Y17" s="2"/>
      <c r="Z17" s="2"/>
      <c r="AA17" s="2"/>
      <c r="AB17" s="2"/>
    </row>
    <row r="18" spans="1:28">
      <c r="A18" s="2" t="s">
        <v>4401</v>
      </c>
      <c r="B18" s="2" t="s">
        <v>82</v>
      </c>
      <c r="C18" s="2"/>
      <c r="D18" s="2" t="s">
        <v>2286</v>
      </c>
      <c r="E18" s="15">
        <v>41827</v>
      </c>
      <c r="F18" s="15">
        <v>41639</v>
      </c>
      <c r="G18" s="2" t="s">
        <v>6116</v>
      </c>
      <c r="H18" s="2">
        <f t="shared" si="0"/>
        <v>1</v>
      </c>
      <c r="I18" s="2"/>
      <c r="J18" s="21" t="s">
        <v>4379</v>
      </c>
      <c r="K18" s="2" t="str">
        <f t="shared" si="6"/>
        <v>x3</v>
      </c>
      <c r="L18" s="2" t="str">
        <f t="shared" si="5"/>
        <v>Accepted during the period [covered during the period]</v>
      </c>
      <c r="M18" s="2"/>
      <c r="N18" s="2" t="s">
        <v>359</v>
      </c>
      <c r="O18" s="2"/>
      <c r="P18" s="2"/>
      <c r="Q18" s="2"/>
      <c r="R18" s="2"/>
      <c r="S18" s="15">
        <f t="shared" si="7"/>
        <v>41827</v>
      </c>
      <c r="T18" s="15" t="str">
        <f t="shared" si="8"/>
        <v/>
      </c>
      <c r="U18" s="15">
        <f t="shared" si="9"/>
        <v>45122</v>
      </c>
      <c r="V18" s="2"/>
      <c r="W18" s="2"/>
      <c r="X18" s="2"/>
      <c r="Y18" s="2"/>
      <c r="Z18" s="2"/>
      <c r="AA18" s="2"/>
      <c r="AB18" s="2"/>
    </row>
    <row r="19" spans="1:28">
      <c r="A19" s="2" t="s">
        <v>4402</v>
      </c>
      <c r="B19" s="2" t="s">
        <v>83</v>
      </c>
      <c r="C19" s="2"/>
      <c r="D19" s="2" t="s">
        <v>2286</v>
      </c>
      <c r="E19" s="15">
        <v>41827</v>
      </c>
      <c r="F19" s="15">
        <v>41639</v>
      </c>
      <c r="G19" s="2" t="s">
        <v>6116</v>
      </c>
      <c r="H19" s="2">
        <f t="shared" si="0"/>
        <v>1</v>
      </c>
      <c r="I19" s="2"/>
      <c r="J19" s="21" t="s">
        <v>4385</v>
      </c>
      <c r="K19" s="2" t="str">
        <f t="shared" si="6"/>
        <v>x6</v>
      </c>
      <c r="L19" s="2" t="str">
        <f t="shared" si="5"/>
        <v>Accepted prior to the period [covered during the period]</v>
      </c>
      <c r="M19" s="2"/>
      <c r="N19" s="2" t="s">
        <v>359</v>
      </c>
      <c r="O19" s="2"/>
      <c r="P19" s="2"/>
      <c r="Q19" s="2"/>
      <c r="R19" s="2"/>
      <c r="S19" s="15">
        <f t="shared" si="7"/>
        <v>41827</v>
      </c>
      <c r="T19" s="15" t="str">
        <f t="shared" si="8"/>
        <v/>
      </c>
      <c r="U19" s="15">
        <f t="shared" si="9"/>
        <v>45122</v>
      </c>
      <c r="V19" s="2"/>
      <c r="W19" s="2"/>
      <c r="X19" s="2"/>
      <c r="Y19" s="2"/>
      <c r="Z19" s="2"/>
      <c r="AA19" s="2"/>
      <c r="AB19" s="2"/>
    </row>
    <row r="20" spans="1:28">
      <c r="A20" s="2" t="s">
        <v>4400</v>
      </c>
      <c r="B20" s="2" t="s">
        <v>84</v>
      </c>
      <c r="C20" s="2"/>
      <c r="D20" s="2" t="s">
        <v>2286</v>
      </c>
      <c r="E20" s="15">
        <v>41827</v>
      </c>
      <c r="F20" s="15" t="s">
        <v>6116</v>
      </c>
      <c r="G20" s="2" t="s">
        <v>6116</v>
      </c>
      <c r="H20" s="2">
        <f t="shared" si="0"/>
        <v>1</v>
      </c>
      <c r="I20" s="2"/>
      <c r="J20" s="19" t="s">
        <v>4399</v>
      </c>
      <c r="K20" s="2" t="str">
        <f t="shared" si="6"/>
        <v>x15</v>
      </c>
      <c r="L20" s="2" t="str">
        <f t="shared" si="5"/>
        <v>Covered after the period</v>
      </c>
      <c r="M20" s="2" t="s">
        <v>358</v>
      </c>
      <c r="N20" s="2" t="s">
        <v>359</v>
      </c>
      <c r="O20" s="2"/>
      <c r="P20" s="2"/>
      <c r="Q20" s="2"/>
      <c r="R20" s="2"/>
      <c r="S20" s="15">
        <f t="shared" si="7"/>
        <v>41827</v>
      </c>
      <c r="T20" s="15" t="str">
        <f t="shared" si="8"/>
        <v/>
      </c>
      <c r="U20" s="15" t="str">
        <f t="shared" si="9"/>
        <v/>
      </c>
      <c r="V20" s="2"/>
      <c r="W20" s="2"/>
      <c r="X20" s="2"/>
      <c r="Y20" s="2"/>
      <c r="Z20" s="2"/>
      <c r="AA20" s="2"/>
      <c r="AB20" s="2"/>
    </row>
    <row r="21" spans="1:28">
      <c r="A21" s="2" t="s">
        <v>4403</v>
      </c>
      <c r="B21" s="2" t="s">
        <v>85</v>
      </c>
      <c r="C21" s="2"/>
      <c r="D21" s="2" t="s">
        <v>2286</v>
      </c>
      <c r="E21" s="15">
        <v>41827</v>
      </c>
      <c r="F21" s="15" t="s">
        <v>6116</v>
      </c>
      <c r="G21" s="2" t="s">
        <v>6116</v>
      </c>
      <c r="H21" s="2">
        <f t="shared" si="0"/>
        <v>1</v>
      </c>
      <c r="I21" s="2"/>
      <c r="J21" s="21" t="s">
        <v>4401</v>
      </c>
      <c r="K21" s="2" t="str">
        <f t="shared" si="6"/>
        <v>x16</v>
      </c>
      <c r="L21" s="2" t="str">
        <f t="shared" si="5"/>
        <v>Covered after the period [accepted during or prior to the period]</v>
      </c>
      <c r="M21" s="128" t="s">
        <v>358</v>
      </c>
      <c r="N21" s="2" t="s">
        <v>359</v>
      </c>
      <c r="O21" s="2"/>
      <c r="P21" s="2"/>
      <c r="Q21" s="2"/>
      <c r="R21" s="2"/>
      <c r="S21" s="15">
        <f t="shared" si="7"/>
        <v>41827</v>
      </c>
      <c r="T21" s="15">
        <f t="shared" si="8"/>
        <v>41639</v>
      </c>
      <c r="U21" s="15" t="str">
        <f t="shared" si="9"/>
        <v/>
      </c>
      <c r="V21" s="128"/>
      <c r="W21" s="2"/>
      <c r="X21" s="2"/>
      <c r="Y21" s="2"/>
      <c r="Z21" s="2"/>
      <c r="AA21" s="2"/>
      <c r="AB21" s="2"/>
    </row>
    <row r="22" spans="1:28">
      <c r="A22" s="2" t="s">
        <v>16316</v>
      </c>
      <c r="B22" s="2" t="s">
        <v>86</v>
      </c>
      <c r="C22" s="2"/>
      <c r="D22" s="2" t="s">
        <v>2286</v>
      </c>
      <c r="E22" s="15">
        <v>41827</v>
      </c>
      <c r="F22" s="15" t="s">
        <v>6116</v>
      </c>
      <c r="G22" s="15">
        <v>45122</v>
      </c>
      <c r="H22" s="2">
        <f t="shared" si="0"/>
        <v>1</v>
      </c>
      <c r="I22" s="2"/>
      <c r="J22" s="22" t="s">
        <v>4377</v>
      </c>
      <c r="K22" s="2" t="str">
        <f t="shared" si="6"/>
        <v>x2</v>
      </c>
      <c r="L22" s="2" t="str">
        <f t="shared" si="5"/>
        <v>Accepted during the period [covered after the period]</v>
      </c>
      <c r="M22" s="2"/>
      <c r="N22" s="2" t="s">
        <v>359</v>
      </c>
      <c r="O22" s="2"/>
      <c r="P22" s="2"/>
      <c r="Q22" s="2"/>
      <c r="R22" s="2"/>
      <c r="S22" s="15">
        <f t="shared" si="7"/>
        <v>41827</v>
      </c>
      <c r="T22" s="15">
        <f t="shared" si="8"/>
        <v>41639</v>
      </c>
      <c r="U22" s="15" t="str">
        <f t="shared" si="9"/>
        <v/>
      </c>
      <c r="V22" s="2"/>
      <c r="W22" s="2"/>
      <c r="X22" s="2"/>
      <c r="Y22" s="2"/>
      <c r="Z22" s="2"/>
      <c r="AA22" s="2"/>
      <c r="AB22" s="2"/>
    </row>
    <row r="23" spans="1:28">
      <c r="A23" s="2" t="s">
        <v>16317</v>
      </c>
      <c r="B23" s="2" t="s">
        <v>87</v>
      </c>
      <c r="C23" s="2"/>
      <c r="D23" s="2" t="s">
        <v>2286</v>
      </c>
      <c r="E23" s="15">
        <v>41827</v>
      </c>
      <c r="F23" s="15">
        <v>41639</v>
      </c>
      <c r="G23" s="15">
        <v>45122</v>
      </c>
      <c r="H23" s="2">
        <f t="shared" si="0"/>
        <v>1</v>
      </c>
      <c r="I23" s="2"/>
      <c r="J23" s="22" t="s">
        <v>4383</v>
      </c>
      <c r="K23" s="2" t="str">
        <f t="shared" si="6"/>
        <v>x5</v>
      </c>
      <c r="L23" s="2" t="str">
        <f t="shared" si="5"/>
        <v>Accepted prior to the period [covered after the period]</v>
      </c>
      <c r="M23" s="2"/>
      <c r="N23" s="2" t="s">
        <v>359</v>
      </c>
      <c r="O23" s="2"/>
      <c r="P23" s="2"/>
      <c r="Q23" s="2"/>
      <c r="R23" s="2"/>
      <c r="S23" s="15">
        <f t="shared" si="7"/>
        <v>41827</v>
      </c>
      <c r="T23" s="15" t="str">
        <f t="shared" si="8"/>
        <v/>
      </c>
      <c r="U23" s="15">
        <f t="shared" si="9"/>
        <v>45122</v>
      </c>
      <c r="V23" s="2"/>
      <c r="W23" s="2"/>
      <c r="X23" s="2"/>
      <c r="Y23" s="2"/>
      <c r="Z23" s="2"/>
      <c r="AA23" s="2"/>
      <c r="AB23" s="2"/>
    </row>
    <row r="24" spans="1:28">
      <c r="A24" s="2" t="s">
        <v>16318</v>
      </c>
      <c r="B24" s="2" t="s">
        <v>88</v>
      </c>
      <c r="C24" s="2"/>
      <c r="D24" s="2" t="s">
        <v>2286</v>
      </c>
      <c r="E24" s="15">
        <v>41827</v>
      </c>
      <c r="F24" s="15" t="s">
        <v>6116</v>
      </c>
      <c r="G24" s="15">
        <v>45122</v>
      </c>
      <c r="H24" s="2">
        <f t="shared" si="0"/>
        <v>1</v>
      </c>
      <c r="I24" s="2"/>
      <c r="J24" s="21" t="s">
        <v>4402</v>
      </c>
      <c r="K24" s="2" t="str">
        <f t="shared" si="6"/>
        <v>x17</v>
      </c>
      <c r="L24" s="2" t="str">
        <f t="shared" si="5"/>
        <v>Covered and accepted after the period</v>
      </c>
      <c r="M24" s="2" t="s">
        <v>4680</v>
      </c>
      <c r="N24" s="2" t="s">
        <v>359</v>
      </c>
      <c r="O24" s="2"/>
      <c r="P24" s="2"/>
      <c r="Q24" s="2"/>
      <c r="R24" s="2"/>
      <c r="S24" s="15">
        <f t="shared" si="7"/>
        <v>41827</v>
      </c>
      <c r="T24" s="15">
        <f t="shared" si="8"/>
        <v>41639</v>
      </c>
      <c r="U24" s="15">
        <v>45122</v>
      </c>
      <c r="V24" s="128"/>
      <c r="W24" s="2"/>
      <c r="X24" s="2"/>
      <c r="Y24" s="2"/>
      <c r="Z24" s="2"/>
      <c r="AA24" s="2"/>
      <c r="AB24" s="2"/>
    </row>
    <row r="25" spans="1:28">
      <c r="A25" s="2" t="s">
        <v>16319</v>
      </c>
      <c r="B25" s="2" t="s">
        <v>89</v>
      </c>
      <c r="C25" s="2"/>
      <c r="D25" s="2" t="s">
        <v>2286</v>
      </c>
      <c r="E25" s="15">
        <v>41827</v>
      </c>
      <c r="F25" s="15" t="s">
        <v>6116</v>
      </c>
      <c r="G25" s="15">
        <v>45122</v>
      </c>
      <c r="H25" s="2">
        <f t="shared" si="0"/>
        <v>1</v>
      </c>
      <c r="I25" s="2"/>
      <c r="J25" s="97" t="s">
        <v>14121</v>
      </c>
      <c r="K25" s="2" t="str">
        <f t="shared" si="6"/>
        <v>x319</v>
      </c>
      <c r="L25" s="2" t="str">
        <f t="shared" si="5"/>
        <v>Accepted after the period</v>
      </c>
      <c r="N25" s="2" t="s">
        <v>359</v>
      </c>
      <c r="O25" s="32"/>
      <c r="P25" s="32"/>
      <c r="Q25" s="32"/>
      <c r="S25" s="15">
        <f t="shared" si="7"/>
        <v>45122</v>
      </c>
      <c r="T25" s="15" t="str">
        <f t="shared" si="8"/>
        <v/>
      </c>
      <c r="U25" s="15" t="str">
        <f t="shared" si="9"/>
        <v/>
      </c>
      <c r="V25" s="128"/>
      <c r="W25" s="2"/>
      <c r="X25" s="2"/>
      <c r="Y25" s="2"/>
      <c r="Z25" s="2"/>
      <c r="AA25" s="2"/>
      <c r="AB25" s="2"/>
    </row>
    <row r="26" spans="1:28">
      <c r="A26" s="2" t="s">
        <v>16315</v>
      </c>
      <c r="B26" s="2" t="s">
        <v>90</v>
      </c>
      <c r="C26" s="2"/>
      <c r="D26" s="2" t="s">
        <v>2286</v>
      </c>
      <c r="E26" s="15">
        <v>41827</v>
      </c>
      <c r="F26" s="15" t="s">
        <v>6116</v>
      </c>
      <c r="G26" s="15">
        <v>45122</v>
      </c>
      <c r="H26" s="2">
        <f t="shared" si="0"/>
        <v>1</v>
      </c>
      <c r="I26" s="2"/>
      <c r="J26" s="19" t="s">
        <v>4403</v>
      </c>
      <c r="K26" s="2" t="str">
        <f t="shared" si="6"/>
        <v>x19</v>
      </c>
      <c r="L26" s="2" t="str">
        <f t="shared" si="5"/>
        <v>Covered prior to the period</v>
      </c>
      <c r="M26" s="2"/>
      <c r="N26" s="2" t="s">
        <v>359</v>
      </c>
      <c r="O26" s="2"/>
      <c r="P26" s="2"/>
      <c r="Q26" s="2"/>
      <c r="R26" s="2"/>
      <c r="S26" s="15">
        <f t="shared" si="7"/>
        <v>41827</v>
      </c>
      <c r="T26" s="15" t="str">
        <f t="shared" si="8"/>
        <v/>
      </c>
      <c r="U26" s="15" t="str">
        <f t="shared" si="9"/>
        <v/>
      </c>
      <c r="V26" s="2"/>
      <c r="W26" s="2"/>
      <c r="X26" s="2"/>
      <c r="Y26" s="2"/>
      <c r="Z26" s="2"/>
      <c r="AA26" s="2"/>
      <c r="AB26" s="2"/>
    </row>
    <row r="27" spans="1:28">
      <c r="A27" s="2" t="s">
        <v>4405</v>
      </c>
      <c r="B27" s="2" t="s">
        <v>91</v>
      </c>
      <c r="C27" s="2"/>
      <c r="D27" s="2" t="s">
        <v>2286</v>
      </c>
      <c r="E27" s="15">
        <v>41827</v>
      </c>
      <c r="F27" s="15" t="s">
        <v>6116</v>
      </c>
      <c r="G27" s="2" t="s">
        <v>6116</v>
      </c>
      <c r="H27" s="2">
        <f t="shared" si="0"/>
        <v>1</v>
      </c>
      <c r="I27" s="2"/>
      <c r="J27" s="20" t="s">
        <v>4404</v>
      </c>
      <c r="K27" s="2"/>
      <c r="L27" s="2"/>
      <c r="M27" s="2"/>
      <c r="N27" s="2"/>
      <c r="O27" s="2" t="s">
        <v>2286</v>
      </c>
      <c r="P27" s="2"/>
      <c r="Q27" s="2" t="s">
        <v>2123</v>
      </c>
      <c r="R27" s="2"/>
      <c r="S27" s="15">
        <v>41827</v>
      </c>
      <c r="T27" s="15"/>
      <c r="U27" s="15"/>
      <c r="V27" s="2"/>
      <c r="W27" s="2"/>
      <c r="X27" s="2"/>
      <c r="Y27" s="2"/>
      <c r="Z27" s="2"/>
      <c r="AA27" s="2"/>
      <c r="AB27" s="2"/>
    </row>
    <row r="28" spans="1:28">
      <c r="A28" s="2" t="s">
        <v>4380</v>
      </c>
      <c r="B28" s="2" t="s">
        <v>92</v>
      </c>
      <c r="C28" s="2"/>
      <c r="D28" s="2" t="s">
        <v>2286</v>
      </c>
      <c r="E28" s="15">
        <v>41827</v>
      </c>
      <c r="F28" s="15">
        <v>41639</v>
      </c>
      <c r="G28" s="2" t="s">
        <v>6116</v>
      </c>
      <c r="H28" s="2">
        <f t="shared" si="0"/>
        <v>1</v>
      </c>
      <c r="I28" s="2"/>
      <c r="J28" s="17" t="s">
        <v>130</v>
      </c>
      <c r="K28" s="2" t="str">
        <f>VLOOKUP(J28,$A:$B,2,0)</f>
        <v>x0</v>
      </c>
      <c r="L28" s="2" t="str">
        <f t="shared" si="5"/>
        <v>Total/NA</v>
      </c>
      <c r="M28" s="2" t="s">
        <v>358</v>
      </c>
      <c r="N28" s="2"/>
      <c r="O28" s="2"/>
      <c r="P28" s="2"/>
      <c r="Q28" s="2"/>
      <c r="R28" s="2"/>
      <c r="S28" s="15">
        <f>VLOOKUP(J28,A:G,5,FALSE)</f>
        <v>41827</v>
      </c>
      <c r="T28" s="15" t="str">
        <f>IF(VLOOKUP(J28,A:G,6,FALSE)=0,"",VLOOKUP(J28,A:G,6,FALSE))</f>
        <v/>
      </c>
      <c r="U28" s="15" t="str">
        <f>IF(VLOOKUP(J28,A:G,7,FALSE)=0,"",VLOOKUP(J28,A:G,7,FALSE))</f>
        <v/>
      </c>
      <c r="V28" s="2"/>
      <c r="W28" s="2"/>
      <c r="X28" s="2"/>
      <c r="Y28" s="2"/>
      <c r="Z28" s="2"/>
      <c r="AA28" s="2"/>
      <c r="AB28" s="2"/>
    </row>
    <row r="29" spans="1:28">
      <c r="A29" s="2" t="s">
        <v>4378</v>
      </c>
      <c r="B29" s="2" t="s">
        <v>93</v>
      </c>
      <c r="C29" s="2"/>
      <c r="D29" s="2" t="s">
        <v>2286</v>
      </c>
      <c r="E29" s="15">
        <v>41827</v>
      </c>
      <c r="F29" s="15">
        <v>41639</v>
      </c>
      <c r="G29" s="2" t="s">
        <v>6116</v>
      </c>
      <c r="H29" s="2">
        <f t="shared" si="0"/>
        <v>1</v>
      </c>
      <c r="I29" s="2"/>
      <c r="J29" s="19" t="s">
        <v>4376</v>
      </c>
      <c r="K29" s="2" t="str">
        <f>VLOOKUP(J29,$A:$B,2,0)</f>
        <v>x1</v>
      </c>
      <c r="L29" s="2" t="str">
        <f t="shared" si="5"/>
        <v>Accepted during the period</v>
      </c>
      <c r="M29" s="2" t="s">
        <v>358</v>
      </c>
      <c r="N29" s="2" t="s">
        <v>359</v>
      </c>
      <c r="O29" s="2"/>
      <c r="P29" s="2"/>
      <c r="Q29" s="2"/>
      <c r="R29" s="2"/>
      <c r="S29" s="15">
        <f>VLOOKUP(J29,A:G,5,FALSE)</f>
        <v>41827</v>
      </c>
      <c r="T29" s="15" t="str">
        <f>IF(VLOOKUP(J29,A:G,6,FALSE)=0,"",VLOOKUP(J29,A:G,6,FALSE))</f>
        <v/>
      </c>
      <c r="U29" s="15" t="str">
        <f>IF(VLOOKUP(J29,A:G,7,FALSE)=0,"",VLOOKUP(J29,A:G,7,FALSE))</f>
        <v/>
      </c>
      <c r="V29" s="2"/>
      <c r="W29" s="2"/>
      <c r="X29" s="2"/>
      <c r="Y29" s="2"/>
      <c r="Z29" s="2"/>
      <c r="AA29" s="2"/>
      <c r="AB29" s="2"/>
    </row>
    <row r="30" spans="1:28">
      <c r="A30" s="2" t="s">
        <v>4406</v>
      </c>
      <c r="B30" s="2" t="s">
        <v>94</v>
      </c>
      <c r="C30" s="2"/>
      <c r="D30" s="2" t="s">
        <v>2286</v>
      </c>
      <c r="E30" s="15">
        <v>41827</v>
      </c>
      <c r="F30" s="15" t="s">
        <v>6116</v>
      </c>
      <c r="G30" s="2" t="s">
        <v>6116</v>
      </c>
      <c r="H30" s="2">
        <f t="shared" si="0"/>
        <v>1</v>
      </c>
      <c r="I30" s="2"/>
      <c r="J30" s="21" t="s">
        <v>4379</v>
      </c>
      <c r="K30" s="2" t="str">
        <f>VLOOKUP(J30,$A:$B,2,0)</f>
        <v>x3</v>
      </c>
      <c r="L30" s="2" t="str">
        <f t="shared" si="5"/>
        <v>Accepted during the period [covered during the period]</v>
      </c>
      <c r="M30" s="2"/>
      <c r="N30" s="2" t="s">
        <v>359</v>
      </c>
      <c r="O30" s="2"/>
      <c r="P30" s="2"/>
      <c r="Q30" s="2"/>
      <c r="R30" s="2"/>
      <c r="S30" s="15">
        <f>VLOOKUP(J30,A:G,5,FALSE)</f>
        <v>41827</v>
      </c>
      <c r="T30" s="15" t="str">
        <f>IF(VLOOKUP(J30,A:G,6,FALSE)=0,"",VLOOKUP(J30,A:G,6,FALSE))</f>
        <v/>
      </c>
      <c r="U30" s="15">
        <f>IF(VLOOKUP(J30,A:G,7,FALSE)=0,"",VLOOKUP(J30,A:G,7,FALSE))</f>
        <v>45122</v>
      </c>
      <c r="V30" s="2"/>
      <c r="W30" s="2"/>
      <c r="X30" s="2"/>
      <c r="Y30" s="2"/>
      <c r="Z30" s="2"/>
      <c r="AA30" s="2"/>
      <c r="AB30" s="2"/>
    </row>
    <row r="31" spans="1:28">
      <c r="A31" s="2" t="s">
        <v>4407</v>
      </c>
      <c r="B31" s="2" t="s">
        <v>95</v>
      </c>
      <c r="C31" s="2"/>
      <c r="D31" s="2" t="s">
        <v>2286</v>
      </c>
      <c r="E31" s="15">
        <v>41827</v>
      </c>
      <c r="F31" s="15" t="s">
        <v>6116</v>
      </c>
      <c r="G31" s="2" t="s">
        <v>6116</v>
      </c>
      <c r="H31" s="2">
        <f t="shared" si="0"/>
        <v>3</v>
      </c>
      <c r="I31" s="2"/>
      <c r="J31" s="21" t="s">
        <v>4377</v>
      </c>
      <c r="K31" s="2" t="str">
        <f>VLOOKUP(J31,$A:$B,2,0)</f>
        <v>x2</v>
      </c>
      <c r="L31" s="2" t="str">
        <f t="shared" si="5"/>
        <v>Accepted during the period [covered after the period]</v>
      </c>
      <c r="M31" s="2"/>
      <c r="N31" s="2" t="s">
        <v>359</v>
      </c>
      <c r="O31" s="2"/>
      <c r="P31" s="2"/>
      <c r="Q31" s="2"/>
      <c r="R31" s="2"/>
      <c r="S31" s="15">
        <f>VLOOKUP(J31,A:G,5,FALSE)</f>
        <v>41827</v>
      </c>
      <c r="T31" s="15">
        <f>IF(VLOOKUP(J31,A:G,6,FALSE)=0,"",VLOOKUP(J31,A:G,6,FALSE))</f>
        <v>41639</v>
      </c>
      <c r="U31" s="15" t="str">
        <f>IF(VLOOKUP(J31,A:G,7,FALSE)=0,"",VLOOKUP(J31,A:G,7,FALSE))</f>
        <v/>
      </c>
      <c r="V31" s="2"/>
      <c r="W31" s="2"/>
      <c r="X31" s="2"/>
      <c r="Y31" s="2"/>
      <c r="Z31" s="2"/>
      <c r="AA31" s="2"/>
      <c r="AB31" s="2"/>
    </row>
    <row r="32" spans="1:28">
      <c r="A32" s="2" t="s">
        <v>4408</v>
      </c>
      <c r="B32" s="2" t="s">
        <v>96</v>
      </c>
      <c r="C32" s="2"/>
      <c r="D32" s="2" t="s">
        <v>2286</v>
      </c>
      <c r="E32" s="15">
        <v>41827</v>
      </c>
      <c r="F32" s="15" t="s">
        <v>6116</v>
      </c>
      <c r="G32" s="2" t="s">
        <v>6116</v>
      </c>
      <c r="H32" s="2">
        <f t="shared" si="0"/>
        <v>1</v>
      </c>
      <c r="I32" s="2"/>
      <c r="J32" s="19" t="s">
        <v>4381</v>
      </c>
      <c r="K32" s="2" t="str">
        <f>VLOOKUP(J32,$A:$B,2,0)</f>
        <v>x4</v>
      </c>
      <c r="L32" s="2" t="str">
        <f t="shared" si="5"/>
        <v>Accepted prior to the period</v>
      </c>
      <c r="M32" s="2"/>
      <c r="N32" s="2" t="s">
        <v>359</v>
      </c>
      <c r="O32" s="2"/>
      <c r="P32" s="2"/>
      <c r="Q32" s="2"/>
      <c r="R32" s="2"/>
      <c r="S32" s="15">
        <f>VLOOKUP(J32,A:G,5,FALSE)</f>
        <v>41827</v>
      </c>
      <c r="T32" s="15" t="str">
        <f>IF(VLOOKUP(J32,A:G,6,FALSE)=0,"",VLOOKUP(J32,A:G,6,FALSE))</f>
        <v/>
      </c>
      <c r="U32" s="15" t="str">
        <f>IF(VLOOKUP(J32,A:G,7,FALSE)=0,"",VLOOKUP(J32,A:G,7,FALSE))</f>
        <v/>
      </c>
      <c r="V32" s="2"/>
      <c r="W32" s="2"/>
      <c r="X32" s="2"/>
      <c r="Y32" s="2"/>
      <c r="Z32" s="2"/>
      <c r="AA32" s="2"/>
      <c r="AB32" s="2"/>
    </row>
    <row r="33" spans="1:28">
      <c r="A33" s="2" t="s">
        <v>4410</v>
      </c>
      <c r="B33" s="2" t="s">
        <v>97</v>
      </c>
      <c r="C33" s="2"/>
      <c r="D33" s="2" t="s">
        <v>2286</v>
      </c>
      <c r="E33" s="15">
        <v>41827</v>
      </c>
      <c r="F33" s="15" t="s">
        <v>6116</v>
      </c>
      <c r="G33" s="2" t="s">
        <v>6116</v>
      </c>
      <c r="H33" s="2">
        <f t="shared" si="0"/>
        <v>1</v>
      </c>
      <c r="I33" s="2"/>
      <c r="J33" s="16" t="s">
        <v>4409</v>
      </c>
      <c r="K33" s="2"/>
      <c r="L33" s="2"/>
      <c r="M33" s="2"/>
      <c r="N33" s="2"/>
      <c r="O33" s="2" t="s">
        <v>2286</v>
      </c>
      <c r="P33" s="2"/>
      <c r="Q33" s="2" t="s">
        <v>1856</v>
      </c>
      <c r="R33" s="2"/>
      <c r="S33" s="15">
        <v>41827</v>
      </c>
      <c r="T33" s="15"/>
      <c r="U33" s="15">
        <v>45122</v>
      </c>
      <c r="V33" s="128"/>
      <c r="W33" s="2"/>
      <c r="X33" s="2"/>
      <c r="Y33" s="2"/>
      <c r="Z33" s="2"/>
      <c r="AA33" s="2"/>
      <c r="AB33" s="2"/>
    </row>
    <row r="34" spans="1:28">
      <c r="A34" s="2" t="s">
        <v>4411</v>
      </c>
      <c r="B34" s="2" t="s">
        <v>98</v>
      </c>
      <c r="C34" s="2"/>
      <c r="D34" s="2" t="s">
        <v>2286</v>
      </c>
      <c r="E34" s="15">
        <v>41827</v>
      </c>
      <c r="F34" s="15" t="s">
        <v>6116</v>
      </c>
      <c r="G34" s="2" t="s">
        <v>6116</v>
      </c>
      <c r="H34" s="2">
        <f t="shared" si="0"/>
        <v>1</v>
      </c>
      <c r="I34" s="2"/>
      <c r="J34" s="17" t="s">
        <v>130</v>
      </c>
      <c r="K34" s="2" t="str">
        <f t="shared" ref="K34:K65" si="10">VLOOKUP(J34,$A:$B,2,0)</f>
        <v>x0</v>
      </c>
      <c r="L34" s="2" t="str">
        <f t="shared" si="5"/>
        <v>Total/NA</v>
      </c>
      <c r="M34" s="2" t="s">
        <v>358</v>
      </c>
      <c r="N34" s="2"/>
      <c r="O34" s="2"/>
      <c r="P34" s="2"/>
      <c r="Q34" s="2"/>
      <c r="R34" s="2"/>
      <c r="S34" s="15">
        <f t="shared" ref="S34:S65" si="11">VLOOKUP(J34,A:G,5,FALSE)</f>
        <v>41827</v>
      </c>
      <c r="T34" s="15" t="str">
        <f t="shared" ref="T34:T65" si="12">IF(VLOOKUP(J34,A:G,6,FALSE)=0,"",VLOOKUP(J34,A:G,6,FALSE))</f>
        <v/>
      </c>
      <c r="U34" s="15" t="str">
        <f t="shared" ref="U34:U65" si="13">IF(VLOOKUP(J34,A:G,7,FALSE)=0,"",VLOOKUP(J34,A:G,7,FALSE))</f>
        <v/>
      </c>
      <c r="V34" s="2"/>
      <c r="W34" s="2"/>
      <c r="X34" s="2"/>
      <c r="Y34" s="2"/>
      <c r="Z34" s="2"/>
      <c r="AA34" s="2"/>
      <c r="AB34" s="2"/>
    </row>
    <row r="35" spans="1:28">
      <c r="A35" s="2" t="s">
        <v>4413</v>
      </c>
      <c r="B35" s="2" t="s">
        <v>99</v>
      </c>
      <c r="C35" s="2"/>
      <c r="D35" s="2" t="s">
        <v>2286</v>
      </c>
      <c r="E35" s="15">
        <v>41827</v>
      </c>
      <c r="F35" s="15" t="s">
        <v>6116</v>
      </c>
      <c r="G35" s="2" t="s">
        <v>6116</v>
      </c>
      <c r="H35" s="2">
        <f t="shared" si="0"/>
        <v>1</v>
      </c>
      <c r="I35" s="2"/>
      <c r="J35" s="19" t="s">
        <v>4412</v>
      </c>
      <c r="K35" s="2" t="str">
        <f t="shared" si="10"/>
        <v>x121</v>
      </c>
      <c r="L35" s="2" t="str">
        <f t="shared" si="5"/>
        <v>Operational risk</v>
      </c>
      <c r="M35" s="2"/>
      <c r="N35" s="2" t="s">
        <v>359</v>
      </c>
      <c r="O35" s="2"/>
      <c r="P35" s="2"/>
      <c r="Q35" s="2"/>
      <c r="R35" s="2"/>
      <c r="S35" s="15">
        <f t="shared" si="11"/>
        <v>41827</v>
      </c>
      <c r="T35" s="15" t="str">
        <f t="shared" si="12"/>
        <v/>
      </c>
      <c r="U35" s="15" t="str">
        <f t="shared" si="13"/>
        <v/>
      </c>
      <c r="V35" s="2"/>
      <c r="W35" s="2"/>
      <c r="X35" s="2"/>
      <c r="Y35" s="2"/>
      <c r="Z35" s="2"/>
      <c r="AA35" s="2"/>
      <c r="AB35" s="2"/>
    </row>
    <row r="36" spans="1:28">
      <c r="A36" s="2" t="s">
        <v>4415</v>
      </c>
      <c r="B36" s="2" t="s">
        <v>100</v>
      </c>
      <c r="C36" s="2"/>
      <c r="D36" s="2" t="s">
        <v>2286</v>
      </c>
      <c r="E36" s="15">
        <v>41827</v>
      </c>
      <c r="F36" s="15" t="s">
        <v>6116</v>
      </c>
      <c r="G36" s="2" t="s">
        <v>6116</v>
      </c>
      <c r="H36" s="2">
        <f t="shared" si="0"/>
        <v>1</v>
      </c>
      <c r="I36" s="2"/>
      <c r="J36" s="21" t="s">
        <v>4511</v>
      </c>
      <c r="K36" s="2" t="str">
        <f t="shared" si="10"/>
        <v>x122</v>
      </c>
      <c r="L36" s="2" t="str">
        <f>J36</f>
        <v>Operational risk [based on earned premiums]</v>
      </c>
      <c r="M36" s="2"/>
      <c r="N36" s="2"/>
      <c r="O36" s="2"/>
      <c r="P36" s="2"/>
      <c r="Q36" s="2"/>
      <c r="R36" s="2"/>
      <c r="S36" s="15">
        <f t="shared" si="11"/>
        <v>41827</v>
      </c>
      <c r="T36" s="15" t="str">
        <f t="shared" si="12"/>
        <v/>
      </c>
      <c r="U36" s="15" t="str">
        <f t="shared" si="13"/>
        <v/>
      </c>
      <c r="V36" s="2"/>
      <c r="W36" s="2"/>
      <c r="X36" s="2"/>
      <c r="Y36" s="2"/>
      <c r="Z36" s="2"/>
      <c r="AA36" s="2"/>
      <c r="AB36" s="2"/>
    </row>
    <row r="37" spans="1:28">
      <c r="A37" s="2" t="s">
        <v>4417</v>
      </c>
      <c r="B37" s="2" t="s">
        <v>101</v>
      </c>
      <c r="C37" s="2"/>
      <c r="D37" s="2" t="s">
        <v>2286</v>
      </c>
      <c r="E37" s="15">
        <v>41827</v>
      </c>
      <c r="F37" s="15" t="s">
        <v>6116</v>
      </c>
      <c r="G37" s="2" t="s">
        <v>6116</v>
      </c>
      <c r="H37" s="2">
        <f t="shared" si="0"/>
        <v>1</v>
      </c>
      <c r="I37" s="2"/>
      <c r="J37" s="21" t="s">
        <v>4512</v>
      </c>
      <c r="K37" s="2" t="str">
        <f t="shared" si="10"/>
        <v>x123</v>
      </c>
      <c r="L37" s="2" t="str">
        <f>J37</f>
        <v>Operational risk [based on technical provisions]</v>
      </c>
      <c r="M37" s="2"/>
      <c r="N37" s="2"/>
      <c r="O37" s="2"/>
      <c r="P37" s="2"/>
      <c r="Q37" s="2"/>
      <c r="R37" s="2"/>
      <c r="S37" s="15">
        <f t="shared" si="11"/>
        <v>41827</v>
      </c>
      <c r="T37" s="15" t="str">
        <f t="shared" si="12"/>
        <v/>
      </c>
      <c r="U37" s="15" t="str">
        <f t="shared" si="13"/>
        <v/>
      </c>
      <c r="V37" s="2"/>
      <c r="W37" s="2"/>
      <c r="X37" s="2"/>
      <c r="Y37" s="2"/>
      <c r="Z37" s="2"/>
      <c r="AA37" s="2"/>
      <c r="AB37" s="2"/>
    </row>
    <row r="38" spans="1:28">
      <c r="A38" s="2" t="s">
        <v>4419</v>
      </c>
      <c r="B38" s="2" t="s">
        <v>102</v>
      </c>
      <c r="C38" s="2"/>
      <c r="D38" s="2" t="s">
        <v>2286</v>
      </c>
      <c r="E38" s="15">
        <v>41827</v>
      </c>
      <c r="F38" s="15" t="s">
        <v>6116</v>
      </c>
      <c r="G38" s="2" t="s">
        <v>6116</v>
      </c>
      <c r="H38" s="2">
        <f t="shared" si="0"/>
        <v>1</v>
      </c>
      <c r="I38" s="2"/>
      <c r="J38" s="19" t="s">
        <v>4414</v>
      </c>
      <c r="K38" s="2" t="str">
        <f t="shared" si="10"/>
        <v>x151</v>
      </c>
      <c r="L38" s="2" t="str">
        <f t="shared" si="5"/>
        <v>Risks other than operational</v>
      </c>
      <c r="M38" s="2" t="s">
        <v>358</v>
      </c>
      <c r="N38" s="2" t="s">
        <v>359</v>
      </c>
      <c r="O38" s="2"/>
      <c r="P38" s="2"/>
      <c r="Q38" s="2"/>
      <c r="R38" s="2"/>
      <c r="S38" s="15">
        <f t="shared" si="11"/>
        <v>41827</v>
      </c>
      <c r="T38" s="15" t="str">
        <f t="shared" si="12"/>
        <v/>
      </c>
      <c r="U38" s="15" t="str">
        <f t="shared" si="13"/>
        <v/>
      </c>
      <c r="V38" s="2"/>
      <c r="W38" s="2"/>
      <c r="X38" s="2"/>
      <c r="Y38" s="2"/>
      <c r="Z38" s="2"/>
      <c r="AA38" s="2"/>
      <c r="AB38" s="2"/>
    </row>
    <row r="39" spans="1:28">
      <c r="A39" s="2" t="s">
        <v>4421</v>
      </c>
      <c r="B39" s="2" t="s">
        <v>103</v>
      </c>
      <c r="C39" s="2"/>
      <c r="D39" s="2" t="s">
        <v>2286</v>
      </c>
      <c r="E39" s="15">
        <v>41827</v>
      </c>
      <c r="F39" s="15">
        <v>41639</v>
      </c>
      <c r="G39" s="2" t="s">
        <v>6116</v>
      </c>
      <c r="H39" s="2">
        <f t="shared" si="0"/>
        <v>0</v>
      </c>
      <c r="I39" s="2"/>
      <c r="J39" s="21" t="s">
        <v>4416</v>
      </c>
      <c r="K39" s="2" t="str">
        <f t="shared" si="10"/>
        <v>x68</v>
      </c>
      <c r="L39" s="2" t="str">
        <f t="shared" si="5"/>
        <v>Intangible asset risk</v>
      </c>
      <c r="M39" s="2"/>
      <c r="N39" s="2" t="s">
        <v>359</v>
      </c>
      <c r="O39" s="2"/>
      <c r="P39" s="2"/>
      <c r="Q39" s="2"/>
      <c r="R39" s="2"/>
      <c r="S39" s="15">
        <f t="shared" si="11"/>
        <v>41827</v>
      </c>
      <c r="T39" s="15" t="str">
        <f t="shared" si="12"/>
        <v/>
      </c>
      <c r="U39" s="15" t="str">
        <f t="shared" si="13"/>
        <v/>
      </c>
      <c r="V39" s="2"/>
      <c r="W39" s="2"/>
      <c r="X39" s="2"/>
      <c r="Y39" s="2"/>
      <c r="Z39" s="2"/>
      <c r="AA39" s="2"/>
      <c r="AB39" s="2"/>
    </row>
    <row r="40" spans="1:28">
      <c r="A40" s="2" t="s">
        <v>4388</v>
      </c>
      <c r="B40" s="2" t="s">
        <v>104</v>
      </c>
      <c r="C40" s="2"/>
      <c r="D40" s="2" t="s">
        <v>2286</v>
      </c>
      <c r="E40" s="15">
        <v>41827</v>
      </c>
      <c r="F40" s="15">
        <v>41639</v>
      </c>
      <c r="G40" s="2" t="s">
        <v>6116</v>
      </c>
      <c r="H40" s="2">
        <f t="shared" si="0"/>
        <v>1</v>
      </c>
      <c r="I40" s="2"/>
      <c r="J40" s="21" t="s">
        <v>4418</v>
      </c>
      <c r="K40" s="2" t="str">
        <f t="shared" si="10"/>
        <v>x152</v>
      </c>
      <c r="L40" s="2" t="str">
        <f t="shared" si="5"/>
        <v>Risks other than operational and intangible asset risk</v>
      </c>
      <c r="M40" s="2" t="s">
        <v>358</v>
      </c>
      <c r="N40" s="2" t="s">
        <v>359</v>
      </c>
      <c r="O40" s="2"/>
      <c r="P40" s="2"/>
      <c r="Q40" s="2"/>
      <c r="R40" s="2"/>
      <c r="S40" s="15">
        <f t="shared" si="11"/>
        <v>41827</v>
      </c>
      <c r="T40" s="15" t="str">
        <f t="shared" si="12"/>
        <v/>
      </c>
      <c r="U40" s="15" t="str">
        <f t="shared" si="13"/>
        <v/>
      </c>
      <c r="V40" s="2"/>
      <c r="W40" s="2"/>
      <c r="X40" s="2"/>
      <c r="Y40" s="2"/>
      <c r="Z40" s="2"/>
      <c r="AA40" s="2"/>
      <c r="AB40" s="2"/>
    </row>
    <row r="41" spans="1:28">
      <c r="A41" s="2" t="s">
        <v>4384</v>
      </c>
      <c r="B41" s="2" t="s">
        <v>105</v>
      </c>
      <c r="C41" s="2"/>
      <c r="D41" s="2" t="s">
        <v>2286</v>
      </c>
      <c r="E41" s="15">
        <v>41827</v>
      </c>
      <c r="F41" s="15">
        <v>41639</v>
      </c>
      <c r="G41" s="2" t="s">
        <v>6116</v>
      </c>
      <c r="H41" s="2">
        <f t="shared" si="0"/>
        <v>1</v>
      </c>
      <c r="I41" s="2"/>
      <c r="J41" s="22" t="s">
        <v>4420</v>
      </c>
      <c r="K41" s="2" t="str">
        <f t="shared" si="10"/>
        <v>x97</v>
      </c>
      <c r="L41" s="2" t="str">
        <f t="shared" si="5"/>
        <v>Market risk</v>
      </c>
      <c r="M41" s="2" t="s">
        <v>358</v>
      </c>
      <c r="N41" s="2" t="s">
        <v>359</v>
      </c>
      <c r="O41" s="2"/>
      <c r="P41" s="2"/>
      <c r="Q41" s="2"/>
      <c r="R41" s="2"/>
      <c r="S41" s="15">
        <f t="shared" si="11"/>
        <v>41827</v>
      </c>
      <c r="T41" s="15" t="str">
        <f t="shared" si="12"/>
        <v/>
      </c>
      <c r="U41" s="15" t="str">
        <f t="shared" si="13"/>
        <v/>
      </c>
      <c r="V41" s="2"/>
      <c r="W41" s="2"/>
      <c r="X41" s="2"/>
      <c r="Y41" s="2"/>
      <c r="Z41" s="2"/>
      <c r="AA41" s="2"/>
      <c r="AB41" s="2"/>
    </row>
    <row r="42" spans="1:28">
      <c r="A42" s="2" t="s">
        <v>4425</v>
      </c>
      <c r="B42" s="2" t="s">
        <v>106</v>
      </c>
      <c r="C42" s="2"/>
      <c r="D42" s="2" t="s">
        <v>2286</v>
      </c>
      <c r="E42" s="15">
        <v>41827</v>
      </c>
      <c r="F42" s="15" t="s">
        <v>6116</v>
      </c>
      <c r="G42" s="2" t="s">
        <v>6116</v>
      </c>
      <c r="H42" s="2">
        <f t="shared" si="0"/>
        <v>1</v>
      </c>
      <c r="I42" s="2"/>
      <c r="J42" s="100" t="s">
        <v>4422</v>
      </c>
      <c r="K42" s="2" t="str">
        <f t="shared" si="10"/>
        <v>x70</v>
      </c>
      <c r="L42" s="2" t="str">
        <f t="shared" si="5"/>
        <v>Interest rate risk</v>
      </c>
      <c r="M42" s="2"/>
      <c r="N42" s="2" t="s">
        <v>359</v>
      </c>
      <c r="O42" s="2"/>
      <c r="P42" s="2"/>
      <c r="Q42" s="2"/>
      <c r="R42" s="2"/>
      <c r="S42" s="15">
        <f t="shared" si="11"/>
        <v>41827</v>
      </c>
      <c r="T42" s="15" t="str">
        <f t="shared" si="12"/>
        <v/>
      </c>
      <c r="U42" s="15" t="str">
        <f t="shared" si="13"/>
        <v/>
      </c>
      <c r="V42" s="2"/>
      <c r="W42" s="2"/>
      <c r="X42" s="2"/>
      <c r="Y42" s="2"/>
      <c r="Z42" s="2"/>
      <c r="AA42" s="2"/>
      <c r="AB42" s="2"/>
    </row>
    <row r="43" spans="1:28">
      <c r="A43" s="2" t="s">
        <v>4426</v>
      </c>
      <c r="B43" s="2" t="s">
        <v>107</v>
      </c>
      <c r="C43" s="2"/>
      <c r="D43" s="2" t="s">
        <v>2286</v>
      </c>
      <c r="E43" s="15">
        <v>41827</v>
      </c>
      <c r="F43" s="15" t="s">
        <v>6116</v>
      </c>
      <c r="G43" s="2" t="s">
        <v>6116</v>
      </c>
      <c r="H43" s="2">
        <f t="shared" si="0"/>
        <v>1</v>
      </c>
      <c r="I43" s="2"/>
      <c r="J43" s="101" t="s">
        <v>4423</v>
      </c>
      <c r="K43" s="2" t="str">
        <f t="shared" si="10"/>
        <v>x69</v>
      </c>
      <c r="L43" s="2" t="str">
        <f t="shared" si="5"/>
        <v>Interest rate down shock</v>
      </c>
      <c r="M43" s="2"/>
      <c r="N43" s="2"/>
      <c r="O43" s="2"/>
      <c r="P43" s="2"/>
      <c r="Q43" s="2"/>
      <c r="R43" s="2"/>
      <c r="S43" s="15">
        <f t="shared" si="11"/>
        <v>41827</v>
      </c>
      <c r="T43" s="15" t="str">
        <f t="shared" si="12"/>
        <v/>
      </c>
      <c r="U43" s="15" t="str">
        <f t="shared" si="13"/>
        <v/>
      </c>
      <c r="V43" s="2"/>
      <c r="W43" s="2"/>
      <c r="X43" s="2"/>
      <c r="Y43" s="2"/>
      <c r="Z43" s="2"/>
      <c r="AA43" s="2"/>
      <c r="AB43" s="2"/>
    </row>
    <row r="44" spans="1:28">
      <c r="A44" s="2" t="s">
        <v>4427</v>
      </c>
      <c r="B44" s="2" t="s">
        <v>108</v>
      </c>
      <c r="C44" s="2"/>
      <c r="D44" s="2" t="s">
        <v>2286</v>
      </c>
      <c r="E44" s="15">
        <v>41827</v>
      </c>
      <c r="F44" s="15" t="s">
        <v>6116</v>
      </c>
      <c r="G44" s="2" t="s">
        <v>6116</v>
      </c>
      <c r="H44" s="2">
        <f t="shared" si="0"/>
        <v>1</v>
      </c>
      <c r="I44" s="2"/>
      <c r="J44" s="101" t="s">
        <v>4424</v>
      </c>
      <c r="K44" s="2" t="str">
        <f t="shared" si="10"/>
        <v>x71</v>
      </c>
      <c r="L44" s="2" t="str">
        <f t="shared" si="5"/>
        <v>Interest rate up shock</v>
      </c>
      <c r="M44" s="2"/>
      <c r="N44" s="2"/>
      <c r="O44" s="2"/>
      <c r="P44" s="2"/>
      <c r="Q44" s="2"/>
      <c r="R44" s="2"/>
      <c r="S44" s="15">
        <f t="shared" si="11"/>
        <v>41827</v>
      </c>
      <c r="T44" s="15" t="str">
        <f t="shared" si="12"/>
        <v/>
      </c>
      <c r="U44" s="15" t="str">
        <f t="shared" si="13"/>
        <v/>
      </c>
      <c r="V44" s="2"/>
      <c r="W44" s="2"/>
      <c r="X44" s="2"/>
      <c r="Y44" s="2"/>
      <c r="Z44" s="2"/>
      <c r="AA44" s="2"/>
      <c r="AB44" s="2"/>
    </row>
    <row r="45" spans="1:28">
      <c r="A45" s="2" t="s">
        <v>4428</v>
      </c>
      <c r="B45" s="2" t="s">
        <v>109</v>
      </c>
      <c r="C45" s="2"/>
      <c r="D45" s="2" t="s">
        <v>2286</v>
      </c>
      <c r="E45" s="15">
        <v>41827</v>
      </c>
      <c r="F45" s="15" t="s">
        <v>6116</v>
      </c>
      <c r="G45" s="2" t="s">
        <v>6116</v>
      </c>
      <c r="H45" s="2">
        <f t="shared" si="0"/>
        <v>1</v>
      </c>
      <c r="I45" s="2"/>
      <c r="J45" s="100" t="s">
        <v>4411</v>
      </c>
      <c r="K45" s="2" t="str">
        <f t="shared" si="10"/>
        <v>x32</v>
      </c>
      <c r="L45" s="2" t="str">
        <f t="shared" si="5"/>
        <v>Equity risk</v>
      </c>
      <c r="M45" s="2"/>
      <c r="N45" s="2" t="s">
        <v>359</v>
      </c>
      <c r="O45" s="2"/>
      <c r="P45" s="2"/>
      <c r="Q45" s="2"/>
      <c r="R45" s="2"/>
      <c r="S45" s="15">
        <f t="shared" si="11"/>
        <v>41827</v>
      </c>
      <c r="T45" s="15" t="str">
        <f t="shared" si="12"/>
        <v/>
      </c>
      <c r="U45" s="15" t="str">
        <f t="shared" si="13"/>
        <v/>
      </c>
      <c r="V45" s="2"/>
      <c r="W45" s="2"/>
      <c r="X45" s="2"/>
      <c r="Y45" s="2"/>
      <c r="Z45" s="2"/>
      <c r="AA45" s="2"/>
      <c r="AB45" s="2"/>
    </row>
    <row r="46" spans="1:28">
      <c r="A46" s="2" t="s">
        <v>4430</v>
      </c>
      <c r="B46" s="2" t="s">
        <v>110</v>
      </c>
      <c r="C46" s="2"/>
      <c r="D46" s="2" t="s">
        <v>2286</v>
      </c>
      <c r="E46" s="15">
        <v>41827</v>
      </c>
      <c r="F46" s="15" t="s">
        <v>6116</v>
      </c>
      <c r="G46" s="2" t="s">
        <v>6116</v>
      </c>
      <c r="H46" s="2">
        <f t="shared" si="0"/>
        <v>1</v>
      </c>
      <c r="I46" s="2"/>
      <c r="J46" s="101" t="s">
        <v>4413</v>
      </c>
      <c r="K46" s="2" t="str">
        <f t="shared" si="10"/>
        <v>x33</v>
      </c>
      <c r="L46" s="2" t="str">
        <f t="shared" si="5"/>
        <v>Equity risk [duration based]</v>
      </c>
      <c r="M46" s="2"/>
      <c r="N46" s="2"/>
      <c r="O46" s="2"/>
      <c r="P46" s="2"/>
      <c r="Q46" s="2"/>
      <c r="R46" s="2"/>
      <c r="S46" s="15">
        <f t="shared" si="11"/>
        <v>41827</v>
      </c>
      <c r="T46" s="15" t="str">
        <f t="shared" si="12"/>
        <v/>
      </c>
      <c r="U46" s="15" t="str">
        <f t="shared" si="13"/>
        <v/>
      </c>
      <c r="V46" s="2"/>
      <c r="W46" s="2"/>
      <c r="X46" s="2"/>
      <c r="Y46" s="2"/>
      <c r="Z46" s="2"/>
      <c r="AA46" s="2"/>
      <c r="AB46" s="2"/>
    </row>
    <row r="47" spans="1:28">
      <c r="A47" s="2" t="s">
        <v>4432</v>
      </c>
      <c r="B47" s="2" t="s">
        <v>111</v>
      </c>
      <c r="C47" s="2"/>
      <c r="D47" s="2" t="s">
        <v>2286</v>
      </c>
      <c r="E47" s="15">
        <v>41827</v>
      </c>
      <c r="F47" s="15" t="s">
        <v>6116</v>
      </c>
      <c r="G47" s="2" t="s">
        <v>6116</v>
      </c>
      <c r="H47" s="2">
        <f t="shared" si="0"/>
        <v>1</v>
      </c>
      <c r="I47" s="2"/>
      <c r="J47" s="101" t="s">
        <v>4415</v>
      </c>
      <c r="K47" s="2" t="str">
        <f t="shared" si="10"/>
        <v>x34</v>
      </c>
      <c r="L47" s="2" t="str">
        <f t="shared" si="5"/>
        <v>Equity risk [other than duration based]</v>
      </c>
      <c r="M47" s="2"/>
      <c r="N47" s="2"/>
      <c r="O47" s="2"/>
      <c r="P47" s="2"/>
      <c r="Q47" s="2"/>
      <c r="R47" s="2"/>
      <c r="S47" s="15">
        <f t="shared" si="11"/>
        <v>41827</v>
      </c>
      <c r="T47" s="15" t="str">
        <f t="shared" si="12"/>
        <v/>
      </c>
      <c r="U47" s="15" t="str">
        <f t="shared" si="13"/>
        <v/>
      </c>
      <c r="V47" s="2"/>
      <c r="W47" s="2"/>
      <c r="X47" s="2"/>
      <c r="Y47" s="2"/>
      <c r="Z47" s="2"/>
      <c r="AA47" s="2"/>
      <c r="AB47" s="2"/>
    </row>
    <row r="48" spans="1:28">
      <c r="A48" s="2" t="s">
        <v>4434</v>
      </c>
      <c r="B48" s="2" t="s">
        <v>112</v>
      </c>
      <c r="C48" s="2"/>
      <c r="D48" s="2" t="s">
        <v>2286</v>
      </c>
      <c r="E48" s="15">
        <v>41827</v>
      </c>
      <c r="F48" s="15" t="s">
        <v>6116</v>
      </c>
      <c r="G48" s="2" t="s">
        <v>6116</v>
      </c>
      <c r="H48" s="2">
        <f t="shared" si="0"/>
        <v>1</v>
      </c>
      <c r="I48" s="2"/>
      <c r="J48" s="100" t="s">
        <v>4429</v>
      </c>
      <c r="K48" s="2" t="str">
        <f t="shared" si="10"/>
        <v>x128</v>
      </c>
      <c r="L48" s="2" t="str">
        <f t="shared" si="5"/>
        <v>Property risk</v>
      </c>
      <c r="M48" s="2"/>
      <c r="N48" s="2" t="s">
        <v>359</v>
      </c>
      <c r="O48" s="2"/>
      <c r="P48" s="2"/>
      <c r="Q48" s="2"/>
      <c r="R48" s="2"/>
      <c r="S48" s="15">
        <f t="shared" si="11"/>
        <v>41827</v>
      </c>
      <c r="T48" s="15" t="str">
        <f t="shared" si="12"/>
        <v/>
      </c>
      <c r="U48" s="15" t="str">
        <f t="shared" si="13"/>
        <v/>
      </c>
      <c r="V48" s="2"/>
      <c r="W48" s="2"/>
      <c r="X48" s="2"/>
      <c r="Y48" s="2"/>
      <c r="Z48" s="2"/>
      <c r="AA48" s="2"/>
      <c r="AB48" s="2"/>
    </row>
    <row r="49" spans="1:28">
      <c r="A49" s="2" t="s">
        <v>4436</v>
      </c>
      <c r="B49" s="2" t="s">
        <v>113</v>
      </c>
      <c r="C49" s="2"/>
      <c r="D49" s="2" t="s">
        <v>2286</v>
      </c>
      <c r="E49" s="15">
        <v>41827</v>
      </c>
      <c r="F49" s="15" t="s">
        <v>6116</v>
      </c>
      <c r="G49" s="2" t="s">
        <v>6116</v>
      </c>
      <c r="H49" s="2">
        <f t="shared" si="0"/>
        <v>1</v>
      </c>
      <c r="I49" s="2"/>
      <c r="J49" s="100" t="s">
        <v>4431</v>
      </c>
      <c r="K49" s="2" t="str">
        <f t="shared" si="10"/>
        <v>x141</v>
      </c>
      <c r="L49" s="2" t="str">
        <f t="shared" si="5"/>
        <v>Spread risk</v>
      </c>
      <c r="M49" s="2"/>
      <c r="N49" s="2" t="s">
        <v>359</v>
      </c>
      <c r="O49" s="2"/>
      <c r="P49" s="2"/>
      <c r="Q49" s="2"/>
      <c r="R49" s="2"/>
      <c r="S49" s="15">
        <f t="shared" si="11"/>
        <v>41827</v>
      </c>
      <c r="T49" s="15" t="str">
        <f t="shared" si="12"/>
        <v/>
      </c>
      <c r="U49" s="15" t="str">
        <f t="shared" si="13"/>
        <v/>
      </c>
      <c r="V49" s="2"/>
      <c r="W49" s="2"/>
      <c r="X49" s="2"/>
      <c r="Y49" s="2"/>
      <c r="Z49" s="2"/>
      <c r="AA49" s="2"/>
      <c r="AB49" s="2"/>
    </row>
    <row r="50" spans="1:28">
      <c r="A50" s="2" t="s">
        <v>4438</v>
      </c>
      <c r="B50" s="2" t="s">
        <v>114</v>
      </c>
      <c r="C50" s="2"/>
      <c r="D50" s="2" t="s">
        <v>2286</v>
      </c>
      <c r="E50" s="15">
        <v>41827</v>
      </c>
      <c r="F50" s="15" t="s">
        <v>6116</v>
      </c>
      <c r="G50" s="2" t="s">
        <v>6116</v>
      </c>
      <c r="H50" s="2">
        <f t="shared" si="0"/>
        <v>1</v>
      </c>
      <c r="I50" s="2"/>
      <c r="J50" s="101" t="s">
        <v>4433</v>
      </c>
      <c r="K50" s="2" t="str">
        <f t="shared" si="10"/>
        <v>x142</v>
      </c>
      <c r="L50" s="2" t="str">
        <f t="shared" si="5"/>
        <v>Spread risk downward shock</v>
      </c>
      <c r="M50" s="2"/>
      <c r="N50" s="2"/>
      <c r="O50" s="2"/>
      <c r="P50" s="2"/>
      <c r="Q50" s="2"/>
      <c r="R50" s="2"/>
      <c r="S50" s="15">
        <f t="shared" si="11"/>
        <v>41827</v>
      </c>
      <c r="T50" s="15" t="str">
        <f t="shared" si="12"/>
        <v/>
      </c>
      <c r="U50" s="15" t="str">
        <f t="shared" si="13"/>
        <v/>
      </c>
      <c r="V50" s="2"/>
      <c r="W50" s="2"/>
      <c r="X50" s="2"/>
      <c r="Y50" s="2"/>
      <c r="Z50" s="2"/>
      <c r="AA50" s="2"/>
      <c r="AB50" s="2"/>
    </row>
    <row r="51" spans="1:28">
      <c r="A51" s="2" t="s">
        <v>4439</v>
      </c>
      <c r="B51" s="2" t="s">
        <v>115</v>
      </c>
      <c r="C51" s="2"/>
      <c r="D51" s="2" t="s">
        <v>2286</v>
      </c>
      <c r="E51" s="15">
        <v>41827</v>
      </c>
      <c r="F51" s="15" t="s">
        <v>6116</v>
      </c>
      <c r="G51" s="2" t="s">
        <v>6116</v>
      </c>
      <c r="H51" s="2">
        <f t="shared" si="0"/>
        <v>1</v>
      </c>
      <c r="I51" s="2"/>
      <c r="J51" s="101" t="s">
        <v>4435</v>
      </c>
      <c r="K51" s="2" t="str">
        <f t="shared" si="10"/>
        <v>x143</v>
      </c>
      <c r="L51" s="2" t="str">
        <f t="shared" si="5"/>
        <v>Spread risk upward shock</v>
      </c>
      <c r="M51" s="2"/>
      <c r="N51" s="2"/>
      <c r="O51" s="2"/>
      <c r="P51" s="2"/>
      <c r="Q51" s="2"/>
      <c r="R51" s="2"/>
      <c r="S51" s="15">
        <f t="shared" si="11"/>
        <v>41827</v>
      </c>
      <c r="T51" s="15" t="str">
        <f t="shared" si="12"/>
        <v/>
      </c>
      <c r="U51" s="15" t="str">
        <f t="shared" si="13"/>
        <v/>
      </c>
      <c r="V51" s="2"/>
      <c r="W51" s="2"/>
      <c r="X51" s="2"/>
      <c r="Y51" s="2"/>
      <c r="Z51" s="2"/>
      <c r="AA51" s="2"/>
      <c r="AB51" s="2"/>
    </row>
    <row r="52" spans="1:28">
      <c r="A52" s="2" t="s">
        <v>4440</v>
      </c>
      <c r="B52" s="2" t="s">
        <v>116</v>
      </c>
      <c r="C52" s="2"/>
      <c r="D52" s="2" t="s">
        <v>2286</v>
      </c>
      <c r="E52" s="15">
        <v>41827</v>
      </c>
      <c r="F52" s="15" t="s">
        <v>6116</v>
      </c>
      <c r="G52" s="2" t="s">
        <v>6116</v>
      </c>
      <c r="H52" s="2">
        <f t="shared" si="0"/>
        <v>1</v>
      </c>
      <c r="I52" s="2"/>
      <c r="J52" s="100" t="s">
        <v>4437</v>
      </c>
      <c r="K52" s="2" t="str">
        <f t="shared" si="10"/>
        <v>x98</v>
      </c>
      <c r="L52" s="2" t="str">
        <f t="shared" si="5"/>
        <v>Market risk concentrations</v>
      </c>
      <c r="M52" s="2"/>
      <c r="N52" s="2" t="s">
        <v>359</v>
      </c>
      <c r="O52" s="2"/>
      <c r="P52" s="2"/>
      <c r="Q52" s="2"/>
      <c r="R52" s="2"/>
      <c r="S52" s="15">
        <f t="shared" si="11"/>
        <v>41827</v>
      </c>
      <c r="T52" s="15" t="str">
        <f t="shared" si="12"/>
        <v/>
      </c>
      <c r="U52" s="15" t="str">
        <f t="shared" si="13"/>
        <v/>
      </c>
      <c r="V52" s="2"/>
      <c r="W52" s="2"/>
      <c r="X52" s="2"/>
      <c r="Y52" s="2"/>
      <c r="Z52" s="2"/>
      <c r="AA52" s="2"/>
      <c r="AB52" s="2"/>
    </row>
    <row r="53" spans="1:28">
      <c r="A53" s="2" t="s">
        <v>4441</v>
      </c>
      <c r="B53" s="2" t="s">
        <v>117</v>
      </c>
      <c r="C53" s="2"/>
      <c r="D53" s="2" t="s">
        <v>2286</v>
      </c>
      <c r="E53" s="15">
        <v>41827</v>
      </c>
      <c r="F53" s="15" t="s">
        <v>6116</v>
      </c>
      <c r="G53" s="2" t="s">
        <v>6116</v>
      </c>
      <c r="H53" s="2">
        <f t="shared" si="0"/>
        <v>1</v>
      </c>
      <c r="I53" s="2"/>
      <c r="J53" s="100" t="s">
        <v>4405</v>
      </c>
      <c r="K53" s="2" t="str">
        <f t="shared" si="10"/>
        <v>x25</v>
      </c>
      <c r="L53" s="2" t="str">
        <f t="shared" si="5"/>
        <v>Currency risk</v>
      </c>
      <c r="M53" s="2"/>
      <c r="N53" s="2" t="s">
        <v>359</v>
      </c>
      <c r="O53" s="2"/>
      <c r="P53" s="2"/>
      <c r="Q53" s="2"/>
      <c r="R53" s="2"/>
      <c r="S53" s="15">
        <f t="shared" si="11"/>
        <v>41827</v>
      </c>
      <c r="T53" s="15" t="str">
        <f t="shared" si="12"/>
        <v/>
      </c>
      <c r="U53" s="15" t="str">
        <f t="shared" si="13"/>
        <v/>
      </c>
      <c r="V53" s="2"/>
      <c r="W53" s="2"/>
      <c r="X53" s="2"/>
      <c r="Y53" s="2"/>
      <c r="Z53" s="2"/>
      <c r="AA53" s="2"/>
      <c r="AB53" s="2"/>
    </row>
    <row r="54" spans="1:28">
      <c r="A54" s="2" t="s">
        <v>4443</v>
      </c>
      <c r="B54" s="2" t="s">
        <v>118</v>
      </c>
      <c r="C54" s="2"/>
      <c r="D54" s="2" t="s">
        <v>2286</v>
      </c>
      <c r="E54" s="15">
        <v>41827</v>
      </c>
      <c r="F54" s="15" t="s">
        <v>6116</v>
      </c>
      <c r="G54" s="2" t="s">
        <v>6116</v>
      </c>
      <c r="H54" s="2">
        <f t="shared" si="0"/>
        <v>1</v>
      </c>
      <c r="I54" s="2"/>
      <c r="J54" s="101" t="s">
        <v>7391</v>
      </c>
      <c r="K54" s="2" t="str">
        <f t="shared" si="10"/>
        <v>x156</v>
      </c>
      <c r="L54" s="2" t="str">
        <f t="shared" si="5"/>
        <v>Increase currency risk</v>
      </c>
      <c r="M54" s="2"/>
      <c r="N54" s="2"/>
      <c r="O54" s="2"/>
      <c r="P54" s="2"/>
      <c r="Q54" s="2"/>
      <c r="R54" s="2"/>
      <c r="S54" s="15">
        <f t="shared" si="11"/>
        <v>42277</v>
      </c>
      <c r="T54" s="15" t="str">
        <f t="shared" si="12"/>
        <v/>
      </c>
      <c r="U54" s="15" t="str">
        <f t="shared" si="13"/>
        <v/>
      </c>
      <c r="V54" s="2"/>
      <c r="W54" s="2"/>
      <c r="X54" s="2"/>
      <c r="Y54" s="2"/>
      <c r="Z54" s="2"/>
      <c r="AA54" s="2"/>
      <c r="AB54" s="2"/>
    </row>
    <row r="55" spans="1:28">
      <c r="A55" s="2" t="s">
        <v>4445</v>
      </c>
      <c r="B55" s="2" t="s">
        <v>255</v>
      </c>
      <c r="C55" s="2"/>
      <c r="D55" s="2" t="s">
        <v>2286</v>
      </c>
      <c r="E55" s="15">
        <v>41827</v>
      </c>
      <c r="F55" s="15" t="s">
        <v>6116</v>
      </c>
      <c r="G55" s="2" t="s">
        <v>6116</v>
      </c>
      <c r="H55" s="2">
        <f t="shared" si="0"/>
        <v>1</v>
      </c>
      <c r="I55" s="2"/>
      <c r="J55" s="101" t="s">
        <v>7392</v>
      </c>
      <c r="K55" s="2" t="str">
        <f t="shared" si="10"/>
        <v>x157</v>
      </c>
      <c r="L55" s="2" t="str">
        <f t="shared" si="5"/>
        <v>Decrease currency risk</v>
      </c>
      <c r="M55" s="2"/>
      <c r="N55" s="2"/>
      <c r="O55" s="2"/>
      <c r="P55" s="2"/>
      <c r="Q55" s="2"/>
      <c r="R55" s="2"/>
      <c r="S55" s="15">
        <f t="shared" si="11"/>
        <v>42277</v>
      </c>
      <c r="T55" s="15" t="str">
        <f t="shared" si="12"/>
        <v/>
      </c>
      <c r="U55" s="15" t="str">
        <f t="shared" si="13"/>
        <v/>
      </c>
      <c r="V55" s="2"/>
      <c r="W55" s="2"/>
      <c r="X55" s="2"/>
      <c r="Y55" s="2"/>
      <c r="Z55" s="2"/>
      <c r="AA55" s="2"/>
      <c r="AB55" s="2"/>
    </row>
    <row r="56" spans="1:28">
      <c r="A56" s="2" t="s">
        <v>4446</v>
      </c>
      <c r="B56" s="2" t="s">
        <v>256</v>
      </c>
      <c r="C56" s="2"/>
      <c r="D56" s="2" t="s">
        <v>2286</v>
      </c>
      <c r="E56" s="15">
        <v>41827</v>
      </c>
      <c r="F56" s="15" t="s">
        <v>6116</v>
      </c>
      <c r="G56" s="2" t="s">
        <v>6116</v>
      </c>
      <c r="H56" s="2">
        <f t="shared" si="0"/>
        <v>1</v>
      </c>
      <c r="I56" s="2"/>
      <c r="J56" s="100" t="s">
        <v>4396</v>
      </c>
      <c r="K56" s="2" t="str">
        <f t="shared" si="10"/>
        <v>x13</v>
      </c>
      <c r="L56" s="2" t="str">
        <f t="shared" si="5"/>
        <v>Counter-cyclical premium risk</v>
      </c>
      <c r="M56" s="2"/>
      <c r="N56" s="2" t="s">
        <v>359</v>
      </c>
      <c r="O56" s="2"/>
      <c r="P56" s="2"/>
      <c r="Q56" s="2"/>
      <c r="R56" s="2"/>
      <c r="S56" s="15">
        <f t="shared" si="11"/>
        <v>41827</v>
      </c>
      <c r="T56" s="15">
        <f t="shared" si="12"/>
        <v>42277</v>
      </c>
      <c r="U56" s="15" t="str">
        <f t="shared" si="13"/>
        <v/>
      </c>
      <c r="V56" s="2"/>
      <c r="W56" s="2"/>
      <c r="X56" s="2"/>
      <c r="Y56" s="2"/>
      <c r="Z56" s="2"/>
      <c r="AA56" s="2"/>
      <c r="AB56" s="2"/>
    </row>
    <row r="57" spans="1:28">
      <c r="A57" s="2" t="s">
        <v>4447</v>
      </c>
      <c r="B57" s="2" t="s">
        <v>257</v>
      </c>
      <c r="C57" s="2"/>
      <c r="D57" s="2" t="s">
        <v>2286</v>
      </c>
      <c r="E57" s="15">
        <v>41827</v>
      </c>
      <c r="F57" s="15" t="s">
        <v>6116</v>
      </c>
      <c r="G57" s="2" t="s">
        <v>6116</v>
      </c>
      <c r="H57" s="2">
        <f t="shared" si="0"/>
        <v>1</v>
      </c>
      <c r="I57" s="2"/>
      <c r="J57" s="22" t="s">
        <v>4398</v>
      </c>
      <c r="K57" s="2" t="str">
        <f t="shared" si="10"/>
        <v>x14</v>
      </c>
      <c r="L57" s="2" t="str">
        <f t="shared" si="5"/>
        <v>Counterparty default risk</v>
      </c>
      <c r="M57" s="2"/>
      <c r="N57" s="2" t="s">
        <v>359</v>
      </c>
      <c r="O57" s="2"/>
      <c r="P57" s="2"/>
      <c r="Q57" s="2"/>
      <c r="R57" s="2"/>
      <c r="S57" s="15">
        <f t="shared" si="11"/>
        <v>41827</v>
      </c>
      <c r="T57" s="15" t="str">
        <f t="shared" si="12"/>
        <v/>
      </c>
      <c r="U57" s="15" t="str">
        <f t="shared" si="13"/>
        <v/>
      </c>
      <c r="V57" s="2"/>
      <c r="W57" s="2"/>
      <c r="X57" s="2"/>
      <c r="Y57" s="2"/>
      <c r="Z57" s="2"/>
      <c r="AA57" s="2"/>
      <c r="AB57" s="2"/>
    </row>
    <row r="58" spans="1:28">
      <c r="A58" s="2" t="s">
        <v>4449</v>
      </c>
      <c r="B58" s="2" t="s">
        <v>258</v>
      </c>
      <c r="C58" s="2"/>
      <c r="D58" s="2" t="s">
        <v>2286</v>
      </c>
      <c r="E58" s="15">
        <v>41827</v>
      </c>
      <c r="F58" s="15" t="s">
        <v>6116</v>
      </c>
      <c r="G58" s="2" t="s">
        <v>6116</v>
      </c>
      <c r="H58" s="2">
        <f t="shared" si="0"/>
        <v>1</v>
      </c>
      <c r="I58" s="2"/>
      <c r="J58" s="100" t="s">
        <v>4442</v>
      </c>
      <c r="K58" s="2" t="str">
        <f t="shared" si="10"/>
        <v>x146</v>
      </c>
      <c r="L58" s="2" t="str">
        <f t="shared" si="5"/>
        <v>Type 1 exposures</v>
      </c>
      <c r="M58" s="2"/>
      <c r="N58" s="2"/>
      <c r="O58" s="2"/>
      <c r="P58" s="2"/>
      <c r="Q58" s="2"/>
      <c r="R58" s="2"/>
      <c r="S58" s="15">
        <f t="shared" si="11"/>
        <v>41827</v>
      </c>
      <c r="T58" s="15" t="str">
        <f t="shared" si="12"/>
        <v/>
      </c>
      <c r="U58" s="15" t="str">
        <f t="shared" si="13"/>
        <v/>
      </c>
      <c r="V58" s="2"/>
      <c r="W58" s="2"/>
      <c r="X58" s="2"/>
      <c r="Y58" s="2"/>
      <c r="Z58" s="2"/>
      <c r="AA58" s="2"/>
      <c r="AB58" s="2"/>
    </row>
    <row r="59" spans="1:28">
      <c r="A59" s="2" t="s">
        <v>4451</v>
      </c>
      <c r="B59" s="2" t="s">
        <v>259</v>
      </c>
      <c r="C59" s="2"/>
      <c r="D59" s="2" t="s">
        <v>2286</v>
      </c>
      <c r="E59" s="15">
        <v>41827</v>
      </c>
      <c r="F59" s="15" t="s">
        <v>6116</v>
      </c>
      <c r="G59" s="2" t="s">
        <v>6116</v>
      </c>
      <c r="H59" s="2">
        <f t="shared" si="0"/>
        <v>1</v>
      </c>
      <c r="I59" s="2"/>
      <c r="J59" s="100" t="s">
        <v>4444</v>
      </c>
      <c r="K59" s="2" t="str">
        <f t="shared" si="10"/>
        <v>x147</v>
      </c>
      <c r="L59" s="2" t="str">
        <f t="shared" si="5"/>
        <v>Type 2 exposures</v>
      </c>
      <c r="M59" s="2"/>
      <c r="N59" s="2"/>
      <c r="O59" s="2"/>
      <c r="P59" s="2"/>
      <c r="Q59" s="2"/>
      <c r="R59" s="2"/>
      <c r="S59" s="15">
        <f t="shared" si="11"/>
        <v>41827</v>
      </c>
      <c r="T59" s="15" t="str">
        <f t="shared" si="12"/>
        <v/>
      </c>
      <c r="U59" s="15" t="str">
        <f t="shared" si="13"/>
        <v/>
      </c>
      <c r="V59" s="2"/>
      <c r="W59" s="2"/>
      <c r="X59" s="2"/>
      <c r="Y59" s="2"/>
      <c r="Z59" s="2"/>
      <c r="AA59" s="2"/>
      <c r="AB59" s="2"/>
    </row>
    <row r="60" spans="1:28">
      <c r="A60" s="2" t="s">
        <v>4453</v>
      </c>
      <c r="B60" s="2" t="s">
        <v>260</v>
      </c>
      <c r="C60" s="2"/>
      <c r="D60" s="2" t="s">
        <v>2286</v>
      </c>
      <c r="E60" s="15">
        <v>41827</v>
      </c>
      <c r="F60" s="15" t="s">
        <v>6116</v>
      </c>
      <c r="G60" s="2" t="s">
        <v>6116</v>
      </c>
      <c r="H60" s="2">
        <f t="shared" si="0"/>
        <v>1</v>
      </c>
      <c r="I60" s="2"/>
      <c r="J60" s="101" t="s">
        <v>1854</v>
      </c>
      <c r="K60" s="2" t="str">
        <f t="shared" si="10"/>
        <v>x129</v>
      </c>
      <c r="L60" s="2" t="str">
        <f t="shared" si="5"/>
        <v>Receivables from intermediaries due for more than 3 months</v>
      </c>
      <c r="M60" s="2"/>
      <c r="N60" s="2"/>
      <c r="O60" s="2"/>
      <c r="P60" s="2"/>
      <c r="Q60" s="2"/>
      <c r="R60" s="2"/>
      <c r="S60" s="15">
        <f t="shared" si="11"/>
        <v>41827</v>
      </c>
      <c r="T60" s="15" t="str">
        <f t="shared" si="12"/>
        <v/>
      </c>
      <c r="U60" s="15" t="str">
        <f t="shared" si="13"/>
        <v/>
      </c>
      <c r="V60" s="2"/>
      <c r="W60" s="2"/>
      <c r="X60" s="2"/>
      <c r="Y60" s="2"/>
      <c r="Z60" s="2"/>
      <c r="AA60" s="2"/>
      <c r="AB60" s="2"/>
    </row>
    <row r="61" spans="1:28">
      <c r="A61" s="2" t="s">
        <v>4455</v>
      </c>
      <c r="B61" s="2" t="s">
        <v>261</v>
      </c>
      <c r="C61" s="2"/>
      <c r="D61" s="2" t="s">
        <v>2286</v>
      </c>
      <c r="E61" s="15">
        <v>41827</v>
      </c>
      <c r="F61" s="15" t="s">
        <v>6116</v>
      </c>
      <c r="G61" s="2" t="s">
        <v>6116</v>
      </c>
      <c r="H61" s="2">
        <f t="shared" si="0"/>
        <v>1</v>
      </c>
      <c r="I61" s="2"/>
      <c r="J61" s="101" t="s">
        <v>1855</v>
      </c>
      <c r="K61" s="2" t="str">
        <f t="shared" si="10"/>
        <v>x148</v>
      </c>
      <c r="L61" s="2" t="str">
        <f t="shared" si="5"/>
        <v>Type 2 exposures other than receivables from intermediaries due for more than 3 months</v>
      </c>
      <c r="M61" s="2"/>
      <c r="N61" s="2"/>
      <c r="O61" s="2"/>
      <c r="P61" s="2"/>
      <c r="Q61" s="2"/>
      <c r="R61" s="2"/>
      <c r="S61" s="15">
        <f t="shared" si="11"/>
        <v>41827</v>
      </c>
      <c r="T61" s="15" t="str">
        <f t="shared" si="12"/>
        <v/>
      </c>
      <c r="U61" s="15" t="str">
        <f t="shared" si="13"/>
        <v/>
      </c>
      <c r="V61" s="2"/>
      <c r="W61" s="2"/>
      <c r="X61" s="2"/>
      <c r="Y61" s="2"/>
      <c r="Z61" s="2"/>
      <c r="AA61" s="2"/>
      <c r="AB61" s="2"/>
    </row>
    <row r="62" spans="1:28">
      <c r="A62" s="2" t="s">
        <v>4457</v>
      </c>
      <c r="B62" s="2" t="s">
        <v>262</v>
      </c>
      <c r="C62" s="2"/>
      <c r="D62" s="2" t="s">
        <v>2286</v>
      </c>
      <c r="E62" s="15">
        <v>41827</v>
      </c>
      <c r="F62" s="15" t="s">
        <v>6116</v>
      </c>
      <c r="G62" s="2" t="s">
        <v>6116</v>
      </c>
      <c r="H62" s="2">
        <f t="shared" si="0"/>
        <v>1</v>
      </c>
      <c r="I62" s="2"/>
      <c r="J62" s="22" t="s">
        <v>4448</v>
      </c>
      <c r="K62" s="2" t="str">
        <f t="shared" si="10"/>
        <v>x67</v>
      </c>
      <c r="L62" s="2" t="str">
        <f t="shared" si="5"/>
        <v>Insurance risk</v>
      </c>
      <c r="M62" s="2" t="s">
        <v>358</v>
      </c>
      <c r="N62" s="2" t="s">
        <v>359</v>
      </c>
      <c r="O62" s="2"/>
      <c r="P62" s="2"/>
      <c r="Q62" s="2"/>
      <c r="R62" s="2"/>
      <c r="S62" s="15">
        <f t="shared" si="11"/>
        <v>41827</v>
      </c>
      <c r="T62" s="15">
        <f t="shared" si="12"/>
        <v>41639</v>
      </c>
      <c r="U62" s="15" t="str">
        <f t="shared" si="13"/>
        <v/>
      </c>
      <c r="V62" s="2"/>
      <c r="W62" s="2"/>
      <c r="X62" s="2"/>
      <c r="Y62" s="2"/>
      <c r="Z62" s="2"/>
      <c r="AA62" s="2"/>
      <c r="AB62" s="2"/>
    </row>
    <row r="63" spans="1:28">
      <c r="A63" s="2" t="s">
        <v>4459</v>
      </c>
      <c r="B63" s="2" t="s">
        <v>263</v>
      </c>
      <c r="C63" s="2"/>
      <c r="D63" s="2" t="s">
        <v>2286</v>
      </c>
      <c r="E63" s="15">
        <v>41827</v>
      </c>
      <c r="F63" s="15" t="s">
        <v>6116</v>
      </c>
      <c r="G63" s="2" t="s">
        <v>6116</v>
      </c>
      <c r="H63" s="2">
        <f t="shared" si="0"/>
        <v>1</v>
      </c>
      <c r="I63" s="2"/>
      <c r="J63" s="100" t="s">
        <v>4450</v>
      </c>
      <c r="K63" s="2" t="str">
        <f t="shared" si="10"/>
        <v>x84</v>
      </c>
      <c r="L63" s="2" t="str">
        <f t="shared" si="5"/>
        <v>Life underwriting risk</v>
      </c>
      <c r="M63" s="2" t="s">
        <v>358</v>
      </c>
      <c r="N63" s="2" t="s">
        <v>359</v>
      </c>
      <c r="O63" s="2"/>
      <c r="P63" s="2"/>
      <c r="Q63" s="2"/>
      <c r="R63" s="2"/>
      <c r="S63" s="15">
        <f t="shared" si="11"/>
        <v>41827</v>
      </c>
      <c r="T63" s="15" t="str">
        <f t="shared" si="12"/>
        <v/>
      </c>
      <c r="U63" s="15" t="str">
        <f t="shared" si="13"/>
        <v/>
      </c>
      <c r="V63" s="2"/>
      <c r="W63" s="2"/>
      <c r="X63" s="2"/>
      <c r="Y63" s="2"/>
      <c r="Z63" s="2"/>
      <c r="AA63" s="2"/>
      <c r="AB63" s="2"/>
    </row>
    <row r="64" spans="1:28">
      <c r="A64" s="2" t="s">
        <v>4461</v>
      </c>
      <c r="B64" s="2" t="s">
        <v>264</v>
      </c>
      <c r="C64" s="2"/>
      <c r="D64" s="2" t="s">
        <v>2286</v>
      </c>
      <c r="E64" s="15">
        <v>41827</v>
      </c>
      <c r="F64" s="15" t="s">
        <v>6116</v>
      </c>
      <c r="G64" s="2" t="s">
        <v>6116</v>
      </c>
      <c r="H64" s="2">
        <f t="shared" si="0"/>
        <v>1</v>
      </c>
      <c r="I64" s="2"/>
      <c r="J64" s="101" t="s">
        <v>4452</v>
      </c>
      <c r="K64" s="2" t="str">
        <f t="shared" si="10"/>
        <v>x80</v>
      </c>
      <c r="L64" s="2" t="str">
        <f t="shared" si="5"/>
        <v>Life mortality risk</v>
      </c>
      <c r="M64" s="2"/>
      <c r="N64" s="2" t="s">
        <v>359</v>
      </c>
      <c r="O64" s="2"/>
      <c r="P64" s="2"/>
      <c r="Q64" s="2"/>
      <c r="R64" s="2"/>
      <c r="S64" s="15">
        <f t="shared" si="11"/>
        <v>41827</v>
      </c>
      <c r="T64" s="15" t="str">
        <f t="shared" si="12"/>
        <v/>
      </c>
      <c r="U64" s="15" t="str">
        <f t="shared" si="13"/>
        <v/>
      </c>
      <c r="V64" s="2"/>
      <c r="W64" s="2"/>
      <c r="X64" s="2"/>
      <c r="Y64" s="2"/>
      <c r="Z64" s="2"/>
      <c r="AA64" s="2"/>
      <c r="AB64" s="2"/>
    </row>
    <row r="65" spans="1:28">
      <c r="A65" s="2" t="s">
        <v>4463</v>
      </c>
      <c r="B65" s="2" t="s">
        <v>265</v>
      </c>
      <c r="C65" s="2"/>
      <c r="D65" s="2" t="s">
        <v>2286</v>
      </c>
      <c r="E65" s="15">
        <v>41827</v>
      </c>
      <c r="F65" s="15" t="s">
        <v>6116</v>
      </c>
      <c r="G65" s="2" t="s">
        <v>6116</v>
      </c>
      <c r="H65" s="2">
        <f t="shared" si="0"/>
        <v>1</v>
      </c>
      <c r="I65" s="2"/>
      <c r="J65" s="101" t="s">
        <v>4454</v>
      </c>
      <c r="K65" s="2" t="str">
        <f t="shared" si="10"/>
        <v>x78</v>
      </c>
      <c r="L65" s="2" t="str">
        <f t="shared" si="5"/>
        <v>Life longevity risk</v>
      </c>
      <c r="M65" s="2"/>
      <c r="N65" s="2" t="s">
        <v>359</v>
      </c>
      <c r="O65" s="2"/>
      <c r="P65" s="2"/>
      <c r="Q65" s="2"/>
      <c r="R65" s="2"/>
      <c r="S65" s="15">
        <f t="shared" si="11"/>
        <v>41827</v>
      </c>
      <c r="T65" s="15" t="str">
        <f t="shared" si="12"/>
        <v/>
      </c>
      <c r="U65" s="15" t="str">
        <f t="shared" si="13"/>
        <v/>
      </c>
      <c r="V65" s="2"/>
      <c r="W65" s="2"/>
      <c r="X65" s="2"/>
      <c r="Y65" s="2"/>
      <c r="Z65" s="2"/>
      <c r="AA65" s="2"/>
      <c r="AB65" s="2"/>
    </row>
    <row r="66" spans="1:28">
      <c r="A66" s="2" t="s">
        <v>4465</v>
      </c>
      <c r="B66" s="2" t="s">
        <v>266</v>
      </c>
      <c r="C66" s="2"/>
      <c r="D66" s="2" t="s">
        <v>2286</v>
      </c>
      <c r="E66" s="15">
        <v>41827</v>
      </c>
      <c r="F66" s="15" t="s">
        <v>6116</v>
      </c>
      <c r="G66" s="2" t="s">
        <v>6116</v>
      </c>
      <c r="H66" s="2">
        <f t="shared" ref="H66:H129" si="14">COUNTIF(J:J,A66)</f>
        <v>1</v>
      </c>
      <c r="I66" s="2"/>
      <c r="J66" s="101" t="s">
        <v>4456</v>
      </c>
      <c r="K66" s="2" t="str">
        <f t="shared" ref="K66:K97" si="15">VLOOKUP(J66,$A:$B,2,0)</f>
        <v>x75</v>
      </c>
      <c r="L66" s="2" t="str">
        <f t="shared" si="5"/>
        <v>Life disability-morbidity risk</v>
      </c>
      <c r="M66" s="2"/>
      <c r="N66" s="2" t="s">
        <v>359</v>
      </c>
      <c r="O66" s="2"/>
      <c r="P66" s="2"/>
      <c r="Q66" s="2"/>
      <c r="R66" s="2"/>
      <c r="S66" s="15">
        <f t="shared" ref="S66:S97" si="16">VLOOKUP(J66,A:G,5,FALSE)</f>
        <v>41827</v>
      </c>
      <c r="T66" s="15" t="str">
        <f t="shared" ref="T66:T97" si="17">IF(VLOOKUP(J66,A:G,6,FALSE)=0,"",VLOOKUP(J66,A:G,6,FALSE))</f>
        <v/>
      </c>
      <c r="U66" s="15" t="str">
        <f t="shared" ref="U66:U97" si="18">IF(VLOOKUP(J66,A:G,7,FALSE)=0,"",VLOOKUP(J66,A:G,7,FALSE))</f>
        <v/>
      </c>
      <c r="V66" s="2"/>
      <c r="W66" s="2"/>
      <c r="X66" s="2"/>
      <c r="Y66" s="2"/>
      <c r="Z66" s="2"/>
      <c r="AA66" s="2"/>
      <c r="AB66" s="2"/>
    </row>
    <row r="67" spans="1:28">
      <c r="A67" s="2" t="s">
        <v>4467</v>
      </c>
      <c r="B67" s="2" t="s">
        <v>267</v>
      </c>
      <c r="C67" s="2"/>
      <c r="D67" s="2" t="s">
        <v>2286</v>
      </c>
      <c r="E67" s="15">
        <v>41827</v>
      </c>
      <c r="F67" s="15" t="s">
        <v>6116</v>
      </c>
      <c r="G67" s="2" t="s">
        <v>6116</v>
      </c>
      <c r="H67" s="2">
        <f t="shared" si="14"/>
        <v>2</v>
      </c>
      <c r="I67" s="2"/>
      <c r="J67" s="101" t="s">
        <v>4458</v>
      </c>
      <c r="K67" s="2" t="str">
        <f t="shared" si="15"/>
        <v>x77</v>
      </c>
      <c r="L67" s="2" t="str">
        <f t="shared" si="5"/>
        <v>Life lapse risk</v>
      </c>
      <c r="M67" s="2"/>
      <c r="N67" s="2" t="s">
        <v>359</v>
      </c>
      <c r="O67" s="2"/>
      <c r="P67" s="2"/>
      <c r="Q67" s="2"/>
      <c r="R67" s="2"/>
      <c r="S67" s="15">
        <f t="shared" si="16"/>
        <v>41827</v>
      </c>
      <c r="T67" s="15" t="str">
        <f t="shared" si="17"/>
        <v/>
      </c>
      <c r="U67" s="15" t="str">
        <f t="shared" si="18"/>
        <v/>
      </c>
      <c r="V67" s="2"/>
      <c r="W67" s="2"/>
      <c r="X67" s="2"/>
      <c r="Y67" s="2"/>
      <c r="Z67" s="2"/>
      <c r="AA67" s="2"/>
      <c r="AB67" s="2"/>
    </row>
    <row r="68" spans="1:28">
      <c r="A68" s="2" t="s">
        <v>4390</v>
      </c>
      <c r="B68" s="2" t="s">
        <v>268</v>
      </c>
      <c r="C68" s="2"/>
      <c r="D68" s="2" t="s">
        <v>2286</v>
      </c>
      <c r="E68" s="15">
        <v>41827</v>
      </c>
      <c r="F68" s="2"/>
      <c r="G68" s="2" t="s">
        <v>6116</v>
      </c>
      <c r="H68" s="2">
        <f t="shared" si="14"/>
        <v>1</v>
      </c>
      <c r="I68" s="2"/>
      <c r="J68" s="107" t="s">
        <v>4460</v>
      </c>
      <c r="K68" s="2" t="str">
        <f t="shared" si="15"/>
        <v>x83</v>
      </c>
      <c r="L68" s="2" t="str">
        <f t="shared" si="5"/>
        <v>Life risk of increase in lapse rates</v>
      </c>
      <c r="M68" s="2"/>
      <c r="N68" s="2"/>
      <c r="O68" s="2"/>
      <c r="P68" s="2"/>
      <c r="Q68" s="2"/>
      <c r="R68" s="2"/>
      <c r="S68" s="15">
        <f t="shared" si="16"/>
        <v>41827</v>
      </c>
      <c r="T68" s="15" t="str">
        <f t="shared" si="17"/>
        <v/>
      </c>
      <c r="U68" s="15" t="str">
        <f t="shared" si="18"/>
        <v/>
      </c>
      <c r="V68" s="2"/>
      <c r="W68" s="2"/>
      <c r="X68" s="2"/>
      <c r="Y68" s="2"/>
      <c r="Z68" s="2"/>
      <c r="AA68" s="2"/>
      <c r="AB68" s="2"/>
    </row>
    <row r="69" spans="1:28">
      <c r="A69" s="2" t="s">
        <v>4448</v>
      </c>
      <c r="B69" s="2" t="s">
        <v>269</v>
      </c>
      <c r="C69" s="2"/>
      <c r="D69" s="2" t="s">
        <v>2286</v>
      </c>
      <c r="E69" s="15">
        <v>41827</v>
      </c>
      <c r="F69" s="15">
        <v>41639</v>
      </c>
      <c r="G69" s="2" t="s">
        <v>6116</v>
      </c>
      <c r="H69" s="2">
        <f t="shared" si="14"/>
        <v>1</v>
      </c>
      <c r="I69" s="2"/>
      <c r="J69" s="107" t="s">
        <v>4462</v>
      </c>
      <c r="K69" s="2" t="str">
        <f t="shared" si="15"/>
        <v>x82</v>
      </c>
      <c r="L69" s="2" t="str">
        <f t="shared" si="5"/>
        <v>Life risk of decrease in lapse rates</v>
      </c>
      <c r="M69" s="2"/>
      <c r="N69" s="2"/>
      <c r="O69" s="2"/>
      <c r="P69" s="2"/>
      <c r="Q69" s="2"/>
      <c r="R69" s="2"/>
      <c r="S69" s="15">
        <f t="shared" si="16"/>
        <v>41827</v>
      </c>
      <c r="T69" s="15" t="str">
        <f t="shared" si="17"/>
        <v/>
      </c>
      <c r="U69" s="15" t="str">
        <f t="shared" si="18"/>
        <v/>
      </c>
      <c r="V69" s="2"/>
      <c r="W69" s="2"/>
      <c r="X69" s="2"/>
      <c r="Y69" s="2"/>
      <c r="Z69" s="2"/>
      <c r="AA69" s="2"/>
      <c r="AB69" s="2"/>
    </row>
    <row r="70" spans="1:28">
      <c r="A70" s="2" t="s">
        <v>4416</v>
      </c>
      <c r="B70" s="2" t="s">
        <v>270</v>
      </c>
      <c r="C70" s="2"/>
      <c r="D70" s="2" t="s">
        <v>2286</v>
      </c>
      <c r="E70" s="15">
        <v>41827</v>
      </c>
      <c r="F70" s="15" t="s">
        <v>6116</v>
      </c>
      <c r="G70" s="2" t="s">
        <v>6116</v>
      </c>
      <c r="H70" s="2">
        <f t="shared" si="14"/>
        <v>1</v>
      </c>
      <c r="I70" s="2"/>
      <c r="J70" s="107" t="s">
        <v>4464</v>
      </c>
      <c r="K70" s="2" t="str">
        <f t="shared" si="15"/>
        <v>x79</v>
      </c>
      <c r="L70" s="2" t="str">
        <f t="shared" si="5"/>
        <v>Life mass lapse risk</v>
      </c>
      <c r="M70" s="2"/>
      <c r="N70" s="2"/>
      <c r="O70" s="2"/>
      <c r="P70" s="2"/>
      <c r="Q70" s="2"/>
      <c r="R70" s="2"/>
      <c r="S70" s="15">
        <f t="shared" si="16"/>
        <v>41827</v>
      </c>
      <c r="T70" s="15" t="str">
        <f t="shared" si="17"/>
        <v/>
      </c>
      <c r="U70" s="15" t="str">
        <f t="shared" si="18"/>
        <v/>
      </c>
      <c r="V70" s="2"/>
      <c r="W70" s="2"/>
      <c r="X70" s="2"/>
      <c r="Y70" s="2"/>
      <c r="Z70" s="2"/>
      <c r="AA70" s="2"/>
      <c r="AB70" s="2"/>
    </row>
    <row r="71" spans="1:28">
      <c r="A71" s="2" t="s">
        <v>4423</v>
      </c>
      <c r="B71" s="2" t="s">
        <v>271</v>
      </c>
      <c r="C71" s="2"/>
      <c r="D71" s="2" t="s">
        <v>2286</v>
      </c>
      <c r="E71" s="15">
        <v>41827</v>
      </c>
      <c r="F71" s="15" t="s">
        <v>6116</v>
      </c>
      <c r="G71" s="2" t="s">
        <v>6116</v>
      </c>
      <c r="H71" s="2">
        <f t="shared" si="14"/>
        <v>1</v>
      </c>
      <c r="I71" s="2"/>
      <c r="J71" s="129" t="s">
        <v>14204</v>
      </c>
      <c r="K71" s="2" t="str">
        <f t="shared" si="15"/>
        <v>x324</v>
      </c>
      <c r="L71" s="2" t="str">
        <f>J71</f>
        <v>Non-mass life lapse risk</v>
      </c>
      <c r="M71" s="2"/>
      <c r="N71" s="2"/>
      <c r="O71" s="66"/>
      <c r="P71" s="66"/>
      <c r="Q71" s="66"/>
      <c r="R71" s="2"/>
      <c r="S71" s="15">
        <f t="shared" si="16"/>
        <v>45122</v>
      </c>
      <c r="T71" s="15" t="str">
        <f t="shared" si="17"/>
        <v/>
      </c>
      <c r="U71" s="15" t="str">
        <f t="shared" si="18"/>
        <v/>
      </c>
      <c r="V71" s="2"/>
      <c r="W71" s="2"/>
      <c r="X71" s="2"/>
      <c r="Y71" s="2"/>
      <c r="Z71" s="2"/>
      <c r="AA71" s="2"/>
      <c r="AB71" s="2"/>
    </row>
    <row r="72" spans="1:28">
      <c r="A72" s="2" t="s">
        <v>4422</v>
      </c>
      <c r="B72" s="2" t="s">
        <v>272</v>
      </c>
      <c r="C72" s="2"/>
      <c r="D72" s="2" t="s">
        <v>2286</v>
      </c>
      <c r="E72" s="15">
        <v>41827</v>
      </c>
      <c r="F72" s="15" t="s">
        <v>6116</v>
      </c>
      <c r="G72" s="2" t="s">
        <v>6116</v>
      </c>
      <c r="H72" s="2">
        <f t="shared" si="14"/>
        <v>1</v>
      </c>
      <c r="I72" s="2"/>
      <c r="J72" s="130" t="s">
        <v>14212</v>
      </c>
      <c r="K72" s="2" t="str">
        <f t="shared" si="15"/>
        <v>x333</v>
      </c>
      <c r="L72" s="2" t="str">
        <f>J72</f>
        <v>Full surrender life lapse risk</v>
      </c>
      <c r="M72" s="2"/>
      <c r="N72" s="2"/>
      <c r="O72" s="66"/>
      <c r="P72" s="66"/>
      <c r="Q72" s="66"/>
      <c r="R72" s="2"/>
      <c r="S72" s="15">
        <f t="shared" si="16"/>
        <v>45122</v>
      </c>
      <c r="T72" s="15" t="str">
        <f t="shared" si="17"/>
        <v/>
      </c>
      <c r="U72" s="15" t="str">
        <f t="shared" si="18"/>
        <v/>
      </c>
      <c r="V72" s="2"/>
      <c r="W72" s="2"/>
      <c r="X72" s="2"/>
      <c r="Y72" s="2"/>
      <c r="Z72" s="2"/>
      <c r="AA72" s="2"/>
      <c r="AB72" s="2"/>
    </row>
    <row r="73" spans="1:28">
      <c r="A73" s="2" t="s">
        <v>4424</v>
      </c>
      <c r="B73" s="2" t="s">
        <v>273</v>
      </c>
      <c r="C73" s="2"/>
      <c r="D73" s="2" t="s">
        <v>2286</v>
      </c>
      <c r="E73" s="15">
        <v>41827</v>
      </c>
      <c r="F73" s="15" t="s">
        <v>6116</v>
      </c>
      <c r="G73" s="2" t="s">
        <v>6116</v>
      </c>
      <c r="H73" s="2">
        <f t="shared" si="14"/>
        <v>1</v>
      </c>
      <c r="I73" s="2"/>
      <c r="J73" s="130" t="s">
        <v>14213</v>
      </c>
      <c r="K73" s="2" t="str">
        <f t="shared" si="15"/>
        <v>x334</v>
      </c>
      <c r="L73" s="2" t="str">
        <f>J73</f>
        <v>Partial surrender life lapse risk</v>
      </c>
      <c r="M73" s="2"/>
      <c r="N73" s="2"/>
      <c r="O73" s="66"/>
      <c r="P73" s="66"/>
      <c r="Q73" s="66"/>
      <c r="R73" s="2"/>
      <c r="S73" s="15">
        <f t="shared" si="16"/>
        <v>45122</v>
      </c>
      <c r="T73" s="15" t="str">
        <f t="shared" si="17"/>
        <v/>
      </c>
      <c r="U73" s="15" t="str">
        <f t="shared" si="18"/>
        <v/>
      </c>
      <c r="V73" s="2"/>
      <c r="W73" s="2"/>
      <c r="X73" s="2"/>
      <c r="Y73" s="2"/>
      <c r="Z73" s="2"/>
      <c r="AA73" s="2"/>
      <c r="AB73" s="2"/>
    </row>
    <row r="74" spans="1:28">
      <c r="A74" s="2" t="s">
        <v>27</v>
      </c>
      <c r="B74" s="2" t="s">
        <v>274</v>
      </c>
      <c r="C74" s="2"/>
      <c r="D74" s="2" t="s">
        <v>2286</v>
      </c>
      <c r="E74" s="15">
        <v>41827</v>
      </c>
      <c r="F74" s="15" t="s">
        <v>6116</v>
      </c>
      <c r="G74" s="2" t="s">
        <v>6116</v>
      </c>
      <c r="H74" s="2">
        <f t="shared" si="14"/>
        <v>1</v>
      </c>
      <c r="I74" s="2"/>
      <c r="J74" s="130" t="s">
        <v>14214</v>
      </c>
      <c r="K74" s="2" t="str">
        <f t="shared" si="15"/>
        <v>x335</v>
      </c>
      <c r="L74" s="2" t="str">
        <f>J74</f>
        <v>Other than full surrender and partial surrender life lapse risk</v>
      </c>
      <c r="M74" s="2"/>
      <c r="N74" s="2"/>
      <c r="O74" s="66"/>
      <c r="P74" s="66"/>
      <c r="Q74" s="66"/>
      <c r="R74" s="2"/>
      <c r="S74" s="15">
        <f t="shared" si="16"/>
        <v>45122</v>
      </c>
      <c r="T74" s="15" t="str">
        <f t="shared" si="17"/>
        <v/>
      </c>
      <c r="U74" s="15" t="str">
        <f t="shared" si="18"/>
        <v/>
      </c>
      <c r="V74" s="2"/>
      <c r="W74" s="2"/>
      <c r="X74" s="2"/>
      <c r="Y74" s="2"/>
      <c r="Z74" s="2"/>
      <c r="AA74" s="2"/>
      <c r="AB74" s="2"/>
    </row>
    <row r="75" spans="1:28">
      <c r="A75" s="2" t="s">
        <v>4472</v>
      </c>
      <c r="B75" s="2" t="s">
        <v>275</v>
      </c>
      <c r="C75" s="2"/>
      <c r="D75" s="2" t="s">
        <v>2286</v>
      </c>
      <c r="E75" s="15">
        <v>41827</v>
      </c>
      <c r="F75" s="15" t="s">
        <v>6116</v>
      </c>
      <c r="G75" s="2" t="s">
        <v>6116</v>
      </c>
      <c r="H75" s="2">
        <f t="shared" si="14"/>
        <v>1</v>
      </c>
      <c r="I75" s="2"/>
      <c r="J75" s="101" t="s">
        <v>4466</v>
      </c>
      <c r="K75" s="2" t="str">
        <f t="shared" si="15"/>
        <v>x76</v>
      </c>
      <c r="L75" s="2" t="str">
        <f t="shared" ref="L75:L145" si="19">J75</f>
        <v>Life expense risk</v>
      </c>
      <c r="M75" s="2"/>
      <c r="N75" s="2" t="s">
        <v>359</v>
      </c>
      <c r="O75" s="2"/>
      <c r="P75" s="2"/>
      <c r="Q75" s="2"/>
      <c r="R75" s="2"/>
      <c r="S75" s="15">
        <f t="shared" si="16"/>
        <v>41827</v>
      </c>
      <c r="T75" s="15" t="str">
        <f t="shared" si="17"/>
        <v/>
      </c>
      <c r="U75" s="15" t="str">
        <f t="shared" si="18"/>
        <v/>
      </c>
      <c r="V75" s="2"/>
      <c r="W75" s="2"/>
      <c r="X75" s="2"/>
      <c r="Y75" s="2"/>
      <c r="Z75" s="2"/>
      <c r="AA75" s="2"/>
      <c r="AB75" s="2"/>
    </row>
    <row r="76" spans="1:28">
      <c r="A76" s="2" t="s">
        <v>4469</v>
      </c>
      <c r="B76" s="2" t="s">
        <v>276</v>
      </c>
      <c r="C76" s="2"/>
      <c r="D76" s="2" t="s">
        <v>2286</v>
      </c>
      <c r="E76" s="15">
        <v>41827</v>
      </c>
      <c r="F76" s="15" t="s">
        <v>6116</v>
      </c>
      <c r="G76" s="2" t="s">
        <v>6116</v>
      </c>
      <c r="H76" s="2">
        <f t="shared" si="14"/>
        <v>1</v>
      </c>
      <c r="I76" s="2"/>
      <c r="J76" s="101" t="s">
        <v>4468</v>
      </c>
      <c r="K76" s="2" t="str">
        <f t="shared" si="15"/>
        <v>x81</v>
      </c>
      <c r="L76" s="2" t="str">
        <f t="shared" si="19"/>
        <v>Life revision risk</v>
      </c>
      <c r="M76" s="2"/>
      <c r="N76" s="2" t="s">
        <v>359</v>
      </c>
      <c r="O76" s="2"/>
      <c r="P76" s="2"/>
      <c r="Q76" s="2"/>
      <c r="R76" s="2"/>
      <c r="S76" s="15">
        <f t="shared" si="16"/>
        <v>41827</v>
      </c>
      <c r="T76" s="15" t="str">
        <f t="shared" si="17"/>
        <v/>
      </c>
      <c r="U76" s="15" t="str">
        <f t="shared" si="18"/>
        <v/>
      </c>
      <c r="V76" s="2"/>
      <c r="W76" s="2"/>
      <c r="X76" s="2"/>
      <c r="Y76" s="2"/>
      <c r="Z76" s="2"/>
      <c r="AA76" s="2"/>
      <c r="AB76" s="2"/>
    </row>
    <row r="77" spans="1:28">
      <c r="A77" s="2" t="s">
        <v>4456</v>
      </c>
      <c r="B77" s="2" t="s">
        <v>277</v>
      </c>
      <c r="C77" s="2"/>
      <c r="D77" s="2" t="s">
        <v>2286</v>
      </c>
      <c r="E77" s="15">
        <v>41827</v>
      </c>
      <c r="F77" s="15" t="s">
        <v>6116</v>
      </c>
      <c r="G77" s="2" t="s">
        <v>6116</v>
      </c>
      <c r="H77" s="2">
        <f t="shared" si="14"/>
        <v>1</v>
      </c>
      <c r="I77" s="2"/>
      <c r="J77" s="101" t="s">
        <v>4469</v>
      </c>
      <c r="K77" s="2" t="str">
        <f t="shared" si="15"/>
        <v>x74</v>
      </c>
      <c r="L77" s="2" t="str">
        <f t="shared" si="19"/>
        <v>Life catastrophe risk</v>
      </c>
      <c r="M77" s="2"/>
      <c r="N77" s="2" t="s">
        <v>359</v>
      </c>
      <c r="O77" s="2"/>
      <c r="P77" s="2"/>
      <c r="Q77" s="2"/>
      <c r="R77" s="2"/>
      <c r="S77" s="15">
        <f t="shared" si="16"/>
        <v>41827</v>
      </c>
      <c r="T77" s="15" t="str">
        <f t="shared" si="17"/>
        <v/>
      </c>
      <c r="U77" s="15" t="str">
        <f t="shared" si="18"/>
        <v/>
      </c>
      <c r="V77" s="2"/>
      <c r="W77" s="2"/>
      <c r="X77" s="2"/>
      <c r="Y77" s="2"/>
      <c r="Z77" s="2"/>
      <c r="AA77" s="2"/>
      <c r="AB77" s="2"/>
    </row>
    <row r="78" spans="1:28">
      <c r="A78" s="2" t="s">
        <v>4466</v>
      </c>
      <c r="B78" s="2" t="s">
        <v>278</v>
      </c>
      <c r="C78" s="2"/>
      <c r="D78" s="2" t="s">
        <v>2286</v>
      </c>
      <c r="E78" s="15">
        <v>41827</v>
      </c>
      <c r="F78" s="15" t="s">
        <v>6116</v>
      </c>
      <c r="G78" s="2" t="s">
        <v>6116</v>
      </c>
      <c r="H78" s="2">
        <f t="shared" si="14"/>
        <v>1</v>
      </c>
      <c r="I78" s="2"/>
      <c r="J78" s="100" t="s">
        <v>4467</v>
      </c>
      <c r="K78" s="2" t="str">
        <f t="shared" si="15"/>
        <v>x65</v>
      </c>
      <c r="L78" s="2" t="str">
        <f t="shared" si="19"/>
        <v>Health underwriting risk</v>
      </c>
      <c r="M78" s="2" t="s">
        <v>358</v>
      </c>
      <c r="N78" s="2" t="s">
        <v>359</v>
      </c>
      <c r="O78" s="2"/>
      <c r="P78" s="2"/>
      <c r="Q78" s="2"/>
      <c r="R78" s="2"/>
      <c r="S78" s="15">
        <f t="shared" si="16"/>
        <v>41827</v>
      </c>
      <c r="T78" s="15" t="str">
        <f t="shared" si="17"/>
        <v/>
      </c>
      <c r="U78" s="15" t="str">
        <f t="shared" si="18"/>
        <v/>
      </c>
      <c r="V78" s="2"/>
      <c r="W78" s="2"/>
      <c r="X78" s="2"/>
      <c r="Y78" s="2"/>
      <c r="Z78" s="2"/>
      <c r="AA78" s="2"/>
      <c r="AB78" s="2"/>
    </row>
    <row r="79" spans="1:28">
      <c r="A79" s="2" t="s">
        <v>4458</v>
      </c>
      <c r="B79" s="2" t="s">
        <v>279</v>
      </c>
      <c r="C79" s="2"/>
      <c r="D79" s="2" t="s">
        <v>2286</v>
      </c>
      <c r="E79" s="15">
        <v>41827</v>
      </c>
      <c r="F79" s="15" t="s">
        <v>6116</v>
      </c>
      <c r="G79" s="2" t="s">
        <v>6116</v>
      </c>
      <c r="H79" s="2">
        <f t="shared" si="14"/>
        <v>1</v>
      </c>
      <c r="I79" s="2"/>
      <c r="J79" s="101" t="s">
        <v>4470</v>
      </c>
      <c r="K79" s="2" t="str">
        <f t="shared" si="15"/>
        <v>x139</v>
      </c>
      <c r="L79" s="2" t="str">
        <f t="shared" si="19"/>
        <v>SLT health underwriting risk</v>
      </c>
      <c r="M79" s="2" t="s">
        <v>358</v>
      </c>
      <c r="N79" s="2" t="s">
        <v>359</v>
      </c>
      <c r="O79" s="2"/>
      <c r="P79" s="2"/>
      <c r="Q79" s="2"/>
      <c r="R79" s="2"/>
      <c r="S79" s="15">
        <f t="shared" si="16"/>
        <v>41827</v>
      </c>
      <c r="T79" s="15" t="str">
        <f t="shared" si="17"/>
        <v/>
      </c>
      <c r="U79" s="15" t="str">
        <f t="shared" si="18"/>
        <v/>
      </c>
      <c r="V79" s="2"/>
      <c r="W79" s="2"/>
      <c r="X79" s="2"/>
      <c r="Y79" s="2"/>
      <c r="Z79" s="2"/>
      <c r="AA79" s="2"/>
      <c r="AB79" s="2"/>
    </row>
    <row r="80" spans="1:28">
      <c r="A80" s="2" t="s">
        <v>4454</v>
      </c>
      <c r="B80" s="2" t="s">
        <v>280</v>
      </c>
      <c r="C80" s="2"/>
      <c r="D80" s="2" t="s">
        <v>2286</v>
      </c>
      <c r="E80" s="15">
        <v>41827</v>
      </c>
      <c r="F80" s="15" t="s">
        <v>6116</v>
      </c>
      <c r="G80" s="2" t="s">
        <v>6116</v>
      </c>
      <c r="H80" s="2">
        <f t="shared" si="14"/>
        <v>2</v>
      </c>
      <c r="I80" s="2"/>
      <c r="J80" s="107" t="s">
        <v>4451</v>
      </c>
      <c r="K80" s="2" t="str">
        <f t="shared" si="15"/>
        <v>x57</v>
      </c>
      <c r="L80" s="2" t="str">
        <f t="shared" si="19"/>
        <v>Health mortality risk</v>
      </c>
      <c r="M80" s="2"/>
      <c r="N80" s="2" t="s">
        <v>359</v>
      </c>
      <c r="O80" s="2"/>
      <c r="P80" s="2"/>
      <c r="Q80" s="2"/>
      <c r="R80" s="2"/>
      <c r="S80" s="15">
        <f t="shared" si="16"/>
        <v>41827</v>
      </c>
      <c r="T80" s="15" t="str">
        <f t="shared" si="17"/>
        <v/>
      </c>
      <c r="U80" s="15" t="str">
        <f t="shared" si="18"/>
        <v/>
      </c>
      <c r="V80" s="2"/>
      <c r="W80" s="2"/>
      <c r="X80" s="2"/>
      <c r="Y80" s="2"/>
      <c r="Z80" s="2"/>
      <c r="AA80" s="2"/>
      <c r="AB80" s="2"/>
    </row>
    <row r="81" spans="1:28">
      <c r="A81" s="2" t="s">
        <v>4464</v>
      </c>
      <c r="B81" s="2" t="s">
        <v>281</v>
      </c>
      <c r="C81" s="2"/>
      <c r="D81" s="2" t="s">
        <v>2286</v>
      </c>
      <c r="E81" s="15">
        <v>41827</v>
      </c>
      <c r="F81" s="15" t="s">
        <v>6116</v>
      </c>
      <c r="G81" s="2" t="s">
        <v>6116</v>
      </c>
      <c r="H81" s="2">
        <f t="shared" si="14"/>
        <v>1</v>
      </c>
      <c r="I81" s="2"/>
      <c r="J81" s="107" t="s">
        <v>4440</v>
      </c>
      <c r="K81" s="2" t="str">
        <f t="shared" si="15"/>
        <v>x50</v>
      </c>
      <c r="L81" s="2" t="str">
        <f t="shared" si="19"/>
        <v>Health longevity risk</v>
      </c>
      <c r="M81" s="2"/>
      <c r="N81" s="2" t="s">
        <v>359</v>
      </c>
      <c r="O81" s="2"/>
      <c r="P81" s="2"/>
      <c r="Q81" s="2"/>
      <c r="R81" s="2"/>
      <c r="S81" s="15">
        <f t="shared" si="16"/>
        <v>41827</v>
      </c>
      <c r="T81" s="15" t="str">
        <f t="shared" si="17"/>
        <v/>
      </c>
      <c r="U81" s="15" t="str">
        <f t="shared" si="18"/>
        <v/>
      </c>
      <c r="V81" s="2"/>
      <c r="W81" s="2"/>
      <c r="X81" s="2"/>
      <c r="Y81" s="2"/>
      <c r="Z81" s="2"/>
      <c r="AA81" s="2"/>
      <c r="AB81" s="2"/>
    </row>
    <row r="82" spans="1:28">
      <c r="A82" s="2" t="s">
        <v>4452</v>
      </c>
      <c r="B82" s="2" t="s">
        <v>282</v>
      </c>
      <c r="C82" s="2"/>
      <c r="D82" s="2" t="s">
        <v>2286</v>
      </c>
      <c r="E82" s="15">
        <v>41827</v>
      </c>
      <c r="F82" s="15" t="s">
        <v>6116</v>
      </c>
      <c r="G82" s="2" t="s">
        <v>6116</v>
      </c>
      <c r="H82" s="2">
        <f t="shared" si="14"/>
        <v>2</v>
      </c>
      <c r="I82" s="2"/>
      <c r="J82" s="107" t="s">
        <v>4438</v>
      </c>
      <c r="K82" s="2" t="str">
        <f t="shared" si="15"/>
        <v>x48</v>
      </c>
      <c r="L82" s="2" t="str">
        <f t="shared" si="19"/>
        <v>Health disability-morbidity risk</v>
      </c>
      <c r="M82" s="2" t="s">
        <v>358</v>
      </c>
      <c r="N82" s="2" t="s">
        <v>359</v>
      </c>
      <c r="O82" s="2"/>
      <c r="P82" s="2"/>
      <c r="Q82" s="2"/>
      <c r="R82" s="2"/>
      <c r="S82" s="15">
        <f t="shared" si="16"/>
        <v>41827</v>
      </c>
      <c r="T82" s="15" t="str">
        <f t="shared" si="17"/>
        <v/>
      </c>
      <c r="U82" s="15" t="str">
        <f t="shared" si="18"/>
        <v/>
      </c>
      <c r="V82" s="2"/>
      <c r="W82" s="2"/>
      <c r="X82" s="2"/>
      <c r="Y82" s="2"/>
      <c r="Z82" s="2"/>
      <c r="AA82" s="2"/>
      <c r="AB82" s="2"/>
    </row>
    <row r="83" spans="1:28">
      <c r="A83" s="2" t="s">
        <v>4468</v>
      </c>
      <c r="B83" s="2" t="s">
        <v>283</v>
      </c>
      <c r="C83" s="2"/>
      <c r="D83" s="2" t="s">
        <v>2286</v>
      </c>
      <c r="E83" s="15">
        <v>41827</v>
      </c>
      <c r="F83" s="15" t="s">
        <v>6116</v>
      </c>
      <c r="G83" s="2" t="s">
        <v>6116</v>
      </c>
      <c r="H83" s="2">
        <f t="shared" si="14"/>
        <v>1</v>
      </c>
      <c r="I83" s="2"/>
      <c r="J83" s="131" t="s">
        <v>7405</v>
      </c>
      <c r="K83" s="2" t="str">
        <f t="shared" si="15"/>
        <v>x154</v>
      </c>
      <c r="L83" s="2" t="str">
        <f t="shared" si="19"/>
        <v>Health disability-morbidity risk [medical expenses]</v>
      </c>
      <c r="M83" s="2"/>
      <c r="N83" s="2" t="s">
        <v>359</v>
      </c>
      <c r="O83" s="2"/>
      <c r="P83" s="2"/>
      <c r="Q83" s="2"/>
      <c r="R83" s="2"/>
      <c r="S83" s="15">
        <f t="shared" si="16"/>
        <v>42277</v>
      </c>
      <c r="T83" s="15" t="str">
        <f t="shared" si="17"/>
        <v/>
      </c>
      <c r="U83" s="15" t="str">
        <f t="shared" si="18"/>
        <v/>
      </c>
      <c r="V83" s="2"/>
      <c r="W83" s="2"/>
      <c r="X83" s="2"/>
      <c r="Y83" s="2"/>
      <c r="Z83" s="2"/>
      <c r="AA83" s="2"/>
      <c r="AB83" s="2"/>
    </row>
    <row r="84" spans="1:28">
      <c r="A84" s="2" t="s">
        <v>4462</v>
      </c>
      <c r="B84" s="2" t="s">
        <v>284</v>
      </c>
      <c r="C84" s="2"/>
      <c r="D84" s="2" t="s">
        <v>2286</v>
      </c>
      <c r="E84" s="15">
        <v>41827</v>
      </c>
      <c r="F84" s="15" t="s">
        <v>6116</v>
      </c>
      <c r="G84" s="2" t="s">
        <v>6116</v>
      </c>
      <c r="H84" s="2">
        <f t="shared" si="14"/>
        <v>1</v>
      </c>
      <c r="I84" s="2"/>
      <c r="J84" s="132" t="s">
        <v>14010</v>
      </c>
      <c r="K84" s="2" t="str">
        <f t="shared" si="15"/>
        <v>x258</v>
      </c>
      <c r="L84" s="2" t="str">
        <f t="shared" si="19"/>
        <v>Health disability-morbidity risk [increase of medical expenses]</v>
      </c>
      <c r="M84" s="2"/>
      <c r="N84" s="2"/>
      <c r="O84" s="66"/>
      <c r="P84" s="66"/>
      <c r="Q84" s="66"/>
      <c r="R84" s="2"/>
      <c r="S84" s="15">
        <f t="shared" si="16"/>
        <v>45122</v>
      </c>
      <c r="T84" s="15" t="str">
        <f t="shared" si="17"/>
        <v/>
      </c>
      <c r="U84" s="15" t="str">
        <f t="shared" si="18"/>
        <v/>
      </c>
      <c r="W84" s="2"/>
      <c r="X84" s="2"/>
      <c r="Y84" s="2"/>
      <c r="Z84" s="2"/>
      <c r="AA84" s="2"/>
      <c r="AB84" s="2"/>
    </row>
    <row r="85" spans="1:28">
      <c r="A85" s="2" t="s">
        <v>4460</v>
      </c>
      <c r="B85" s="2" t="s">
        <v>285</v>
      </c>
      <c r="C85" s="2"/>
      <c r="D85" s="2" t="s">
        <v>2286</v>
      </c>
      <c r="E85" s="15">
        <v>41827</v>
      </c>
      <c r="F85" s="15" t="s">
        <v>6116</v>
      </c>
      <c r="G85" s="2" t="s">
        <v>6116</v>
      </c>
      <c r="H85" s="2">
        <f t="shared" si="14"/>
        <v>1</v>
      </c>
      <c r="I85" s="2"/>
      <c r="J85" s="132" t="s">
        <v>14012</v>
      </c>
      <c r="K85" s="2" t="str">
        <f t="shared" si="15"/>
        <v>x259</v>
      </c>
      <c r="L85" s="2" t="str">
        <f t="shared" si="19"/>
        <v>Health disability-morbidity risk [decrease of medical expenses]</v>
      </c>
      <c r="M85" s="2"/>
      <c r="N85" s="2"/>
      <c r="O85" s="66"/>
      <c r="P85" s="66"/>
      <c r="Q85" s="66"/>
      <c r="R85" s="2"/>
      <c r="S85" s="15">
        <f t="shared" si="16"/>
        <v>45122</v>
      </c>
      <c r="T85" s="15" t="str">
        <f t="shared" si="17"/>
        <v/>
      </c>
      <c r="U85" s="15" t="str">
        <f t="shared" si="18"/>
        <v/>
      </c>
      <c r="W85" s="2"/>
      <c r="X85" s="2"/>
      <c r="Y85" s="2"/>
      <c r="Z85" s="2"/>
      <c r="AA85" s="2"/>
      <c r="AB85" s="2"/>
    </row>
    <row r="86" spans="1:28">
      <c r="A86" s="2" t="s">
        <v>4450</v>
      </c>
      <c r="B86" s="2" t="s">
        <v>286</v>
      </c>
      <c r="C86" s="2"/>
      <c r="D86" s="2" t="s">
        <v>2286</v>
      </c>
      <c r="E86" s="15">
        <v>41827</v>
      </c>
      <c r="F86" s="15" t="s">
        <v>6116</v>
      </c>
      <c r="G86" s="2" t="s">
        <v>6116</v>
      </c>
      <c r="H86" s="2">
        <f t="shared" si="14"/>
        <v>2</v>
      </c>
      <c r="I86" s="2"/>
      <c r="J86" s="131" t="s">
        <v>7406</v>
      </c>
      <c r="K86" s="2" t="str">
        <f t="shared" si="15"/>
        <v>x155</v>
      </c>
      <c r="L86" s="2" t="str">
        <f t="shared" si="19"/>
        <v>Health disability-morbidity risk [income protection]</v>
      </c>
      <c r="M86" s="2"/>
      <c r="N86" s="2" t="s">
        <v>359</v>
      </c>
      <c r="O86" s="2"/>
      <c r="P86" s="2"/>
      <c r="Q86" s="2"/>
      <c r="R86" s="2"/>
      <c r="S86" s="15">
        <f t="shared" si="16"/>
        <v>42277</v>
      </c>
      <c r="T86" s="15" t="str">
        <f t="shared" si="17"/>
        <v/>
      </c>
      <c r="U86" s="15" t="str">
        <f t="shared" si="18"/>
        <v/>
      </c>
      <c r="V86" s="2"/>
      <c r="W86" s="2"/>
      <c r="X86" s="2"/>
      <c r="Y86" s="2"/>
      <c r="Z86" s="2"/>
      <c r="AA86" s="2"/>
      <c r="AB86" s="2"/>
    </row>
    <row r="87" spans="1:28">
      <c r="A87" s="2" t="s">
        <v>4481</v>
      </c>
      <c r="B87" s="2" t="s">
        <v>287</v>
      </c>
      <c r="C87" s="2"/>
      <c r="D87" s="2" t="s">
        <v>2286</v>
      </c>
      <c r="E87" s="15">
        <v>41827</v>
      </c>
      <c r="F87" s="15" t="s">
        <v>6116</v>
      </c>
      <c r="G87" s="2" t="s">
        <v>6116</v>
      </c>
      <c r="H87" s="2">
        <f t="shared" si="14"/>
        <v>1</v>
      </c>
      <c r="I87" s="2"/>
      <c r="J87" s="130" t="s">
        <v>14205</v>
      </c>
      <c r="K87" s="2" t="str">
        <f t="shared" si="15"/>
        <v>x325</v>
      </c>
      <c r="L87" s="2" t="str">
        <f t="shared" si="19"/>
        <v>Health disability-morbidity risk [other than medical expense and income protection]</v>
      </c>
      <c r="M87" s="2"/>
      <c r="N87" s="2" t="s">
        <v>359</v>
      </c>
      <c r="O87" s="66"/>
      <c r="P87" s="66"/>
      <c r="Q87" s="66"/>
      <c r="R87" s="2"/>
      <c r="S87" s="15">
        <f t="shared" si="16"/>
        <v>45122</v>
      </c>
      <c r="T87" s="15" t="str">
        <f t="shared" si="17"/>
        <v/>
      </c>
      <c r="U87" s="15" t="str">
        <f t="shared" si="18"/>
        <v/>
      </c>
      <c r="V87" s="2"/>
      <c r="W87" s="2"/>
      <c r="X87" s="2"/>
      <c r="Y87" s="2"/>
      <c r="Z87" s="2"/>
      <c r="AA87" s="2"/>
      <c r="AB87" s="2"/>
    </row>
    <row r="88" spans="1:28">
      <c r="A88" s="2" t="s">
        <v>4482</v>
      </c>
      <c r="B88" s="2" t="s">
        <v>288</v>
      </c>
      <c r="C88" s="2"/>
      <c r="D88" s="2" t="s">
        <v>2286</v>
      </c>
      <c r="E88" s="15">
        <v>41827</v>
      </c>
      <c r="F88" s="15" t="s">
        <v>6116</v>
      </c>
      <c r="G88" s="2" t="s">
        <v>6116</v>
      </c>
      <c r="H88" s="2">
        <f t="shared" si="14"/>
        <v>1</v>
      </c>
      <c r="I88" s="2"/>
      <c r="J88" s="107" t="s">
        <v>4471</v>
      </c>
      <c r="K88" s="2" t="str">
        <f t="shared" si="15"/>
        <v>x136</v>
      </c>
      <c r="L88" s="2" t="str">
        <f t="shared" si="19"/>
        <v>SLT health lapse risk</v>
      </c>
      <c r="M88" s="2"/>
      <c r="N88" s="2" t="s">
        <v>359</v>
      </c>
      <c r="O88" s="2"/>
      <c r="P88" s="2"/>
      <c r="Q88" s="2"/>
      <c r="R88" s="2"/>
      <c r="S88" s="15">
        <f t="shared" si="16"/>
        <v>41827</v>
      </c>
      <c r="T88" s="15" t="str">
        <f t="shared" si="17"/>
        <v/>
      </c>
      <c r="U88" s="15" t="str">
        <f t="shared" si="18"/>
        <v/>
      </c>
      <c r="V88" s="2"/>
      <c r="W88" s="2"/>
      <c r="X88" s="2"/>
      <c r="Y88" s="2"/>
      <c r="Z88" s="2"/>
      <c r="AA88" s="2"/>
      <c r="AB88" s="2"/>
    </row>
    <row r="89" spans="1:28">
      <c r="A89" s="2" t="s">
        <v>4483</v>
      </c>
      <c r="B89" s="2" t="s">
        <v>289</v>
      </c>
      <c r="C89" s="2"/>
      <c r="D89" s="2" t="s">
        <v>2286</v>
      </c>
      <c r="E89" s="15">
        <v>41827</v>
      </c>
      <c r="F89" s="15" t="s">
        <v>6116</v>
      </c>
      <c r="G89" s="2" t="s">
        <v>6116</v>
      </c>
      <c r="H89" s="2">
        <f t="shared" si="14"/>
        <v>1</v>
      </c>
      <c r="I89" s="2"/>
      <c r="J89" s="131" t="s">
        <v>4473</v>
      </c>
      <c r="K89" s="2" t="str">
        <f t="shared" si="15"/>
        <v>x138</v>
      </c>
      <c r="L89" s="2" t="str">
        <f t="shared" si="19"/>
        <v>SLT health risk of increase in lapse rates</v>
      </c>
      <c r="M89" s="2"/>
      <c r="N89" s="2"/>
      <c r="O89" s="2"/>
      <c r="P89" s="2"/>
      <c r="Q89" s="2"/>
      <c r="R89" s="2"/>
      <c r="S89" s="15">
        <f t="shared" si="16"/>
        <v>41827</v>
      </c>
      <c r="T89" s="15" t="str">
        <f t="shared" si="17"/>
        <v/>
      </c>
      <c r="U89" s="15" t="str">
        <f t="shared" si="18"/>
        <v/>
      </c>
      <c r="V89" s="2"/>
      <c r="W89" s="2"/>
      <c r="X89" s="2"/>
      <c r="Y89" s="2"/>
      <c r="Z89" s="2"/>
      <c r="AA89" s="2"/>
      <c r="AB89" s="2"/>
    </row>
    <row r="90" spans="1:28">
      <c r="A90" s="2" t="s">
        <v>4484</v>
      </c>
      <c r="B90" s="2" t="s">
        <v>290</v>
      </c>
      <c r="C90" s="2"/>
      <c r="D90" s="2" t="s">
        <v>2286</v>
      </c>
      <c r="E90" s="15">
        <v>41827</v>
      </c>
      <c r="F90" s="15" t="s">
        <v>6116</v>
      </c>
      <c r="G90" s="2" t="s">
        <v>6116</v>
      </c>
      <c r="H90" s="2">
        <f t="shared" si="14"/>
        <v>1</v>
      </c>
      <c r="I90" s="2"/>
      <c r="J90" s="131" t="s">
        <v>4474</v>
      </c>
      <c r="K90" s="2" t="str">
        <f t="shared" si="15"/>
        <v>x137</v>
      </c>
      <c r="L90" s="2" t="str">
        <f t="shared" si="19"/>
        <v>SLT health risk of decrease in lapse rates</v>
      </c>
      <c r="M90" s="2"/>
      <c r="N90" s="2"/>
      <c r="O90" s="2"/>
      <c r="P90" s="2"/>
      <c r="Q90" s="2"/>
      <c r="R90" s="2"/>
      <c r="S90" s="15">
        <f t="shared" si="16"/>
        <v>41827</v>
      </c>
      <c r="T90" s="15" t="str">
        <f t="shared" si="17"/>
        <v/>
      </c>
      <c r="U90" s="15" t="str">
        <f t="shared" si="18"/>
        <v/>
      </c>
      <c r="V90" s="2"/>
      <c r="W90" s="2"/>
      <c r="X90" s="2"/>
      <c r="Y90" s="2"/>
      <c r="Z90" s="2"/>
      <c r="AA90" s="2"/>
      <c r="AB90" s="2"/>
    </row>
    <row r="91" spans="1:28">
      <c r="A91" s="2" t="s">
        <v>4485</v>
      </c>
      <c r="B91" s="2" t="s">
        <v>291</v>
      </c>
      <c r="C91" s="2"/>
      <c r="D91" s="2" t="s">
        <v>2286</v>
      </c>
      <c r="E91" s="15">
        <v>41827</v>
      </c>
      <c r="F91" s="15" t="s">
        <v>6116</v>
      </c>
      <c r="G91" s="2" t="s">
        <v>6116</v>
      </c>
      <c r="H91" s="2">
        <f t="shared" si="14"/>
        <v>1</v>
      </c>
      <c r="I91" s="2"/>
      <c r="J91" s="131" t="s">
        <v>4475</v>
      </c>
      <c r="K91" s="2" t="str">
        <f t="shared" si="15"/>
        <v>x140</v>
      </c>
      <c r="L91" s="2" t="str">
        <f t="shared" si="19"/>
        <v>SLT health mass lapse risk</v>
      </c>
      <c r="M91" s="2"/>
      <c r="N91" s="2"/>
      <c r="O91" s="2"/>
      <c r="P91" s="2"/>
      <c r="Q91" s="2"/>
      <c r="R91" s="2"/>
      <c r="S91" s="15">
        <f t="shared" si="16"/>
        <v>41827</v>
      </c>
      <c r="T91" s="15" t="str">
        <f t="shared" si="17"/>
        <v/>
      </c>
      <c r="U91" s="15" t="str">
        <f t="shared" si="18"/>
        <v/>
      </c>
      <c r="V91" s="2"/>
      <c r="W91" s="2"/>
      <c r="X91" s="2"/>
      <c r="Y91" s="2"/>
      <c r="Z91" s="2"/>
      <c r="AA91" s="2"/>
      <c r="AB91" s="2"/>
    </row>
    <row r="92" spans="1:28">
      <c r="A92" s="2" t="s">
        <v>4486</v>
      </c>
      <c r="B92" s="2" t="s">
        <v>292</v>
      </c>
      <c r="C92" s="2"/>
      <c r="D92" s="2" t="s">
        <v>2286</v>
      </c>
      <c r="E92" s="15">
        <v>41827</v>
      </c>
      <c r="F92" s="15" t="s">
        <v>6116</v>
      </c>
      <c r="G92" s="2" t="s">
        <v>6116</v>
      </c>
      <c r="H92" s="2">
        <f t="shared" si="14"/>
        <v>1</v>
      </c>
      <c r="I92" s="2"/>
      <c r="J92" s="130" t="s">
        <v>14206</v>
      </c>
      <c r="K92" s="2" t="str">
        <f t="shared" si="15"/>
        <v>x326</v>
      </c>
      <c r="L92" s="2" t="str">
        <f t="shared" si="19"/>
        <v>Non-mass SLT health lapse risk</v>
      </c>
      <c r="M92" s="2" t="s">
        <v>358</v>
      </c>
      <c r="N92" s="2"/>
      <c r="O92" s="66"/>
      <c r="P92" s="66"/>
      <c r="Q92" s="66"/>
      <c r="R92" s="2"/>
      <c r="S92" s="15">
        <f t="shared" si="16"/>
        <v>45122</v>
      </c>
      <c r="T92" s="15" t="str">
        <f t="shared" si="17"/>
        <v/>
      </c>
      <c r="U92" s="15" t="str">
        <f t="shared" si="18"/>
        <v/>
      </c>
      <c r="V92" s="2"/>
      <c r="W92" s="2"/>
      <c r="X92" s="2"/>
      <c r="Y92" s="2"/>
      <c r="Z92" s="2"/>
      <c r="AA92" s="2"/>
      <c r="AB92" s="2"/>
    </row>
    <row r="93" spans="1:28">
      <c r="A93" s="2" t="s">
        <v>4487</v>
      </c>
      <c r="B93" s="2" t="s">
        <v>293</v>
      </c>
      <c r="C93" s="2"/>
      <c r="D93" s="2" t="s">
        <v>2286</v>
      </c>
      <c r="E93" s="15">
        <v>41827</v>
      </c>
      <c r="F93" s="15" t="s">
        <v>6116</v>
      </c>
      <c r="G93" s="2" t="s">
        <v>6116</v>
      </c>
      <c r="H93" s="2">
        <f t="shared" si="14"/>
        <v>1</v>
      </c>
      <c r="I93" s="2"/>
      <c r="J93" s="133" t="s">
        <v>14207</v>
      </c>
      <c r="K93" s="2" t="str">
        <f t="shared" si="15"/>
        <v>x327</v>
      </c>
      <c r="L93" s="2" t="str">
        <f t="shared" si="19"/>
        <v>Full surrender SLT health lapse risk</v>
      </c>
      <c r="M93" s="2"/>
      <c r="N93" s="2" t="s">
        <v>359</v>
      </c>
      <c r="O93" s="66"/>
      <c r="P93" s="66"/>
      <c r="Q93" s="66"/>
      <c r="R93" s="2"/>
      <c r="S93" s="15">
        <f t="shared" si="16"/>
        <v>45122</v>
      </c>
      <c r="T93" s="15" t="str">
        <f t="shared" si="17"/>
        <v/>
      </c>
      <c r="U93" s="15" t="str">
        <f t="shared" si="18"/>
        <v/>
      </c>
      <c r="V93" s="2"/>
      <c r="W93" s="2"/>
      <c r="X93" s="2"/>
      <c r="Y93" s="2"/>
      <c r="Z93" s="2"/>
      <c r="AA93" s="2"/>
      <c r="AB93" s="2"/>
    </row>
    <row r="94" spans="1:28">
      <c r="A94" s="2" t="s">
        <v>4488</v>
      </c>
      <c r="B94" s="2" t="s">
        <v>294</v>
      </c>
      <c r="C94" s="2"/>
      <c r="D94" s="2" t="s">
        <v>2286</v>
      </c>
      <c r="E94" s="15">
        <v>41827</v>
      </c>
      <c r="F94" s="15" t="s">
        <v>6116</v>
      </c>
      <c r="G94" s="2" t="s">
        <v>6116</v>
      </c>
      <c r="H94" s="2">
        <f t="shared" si="14"/>
        <v>1</v>
      </c>
      <c r="I94" s="2"/>
      <c r="J94" s="133" t="s">
        <v>14208</v>
      </c>
      <c r="K94" s="2" t="str">
        <f t="shared" si="15"/>
        <v>x328</v>
      </c>
      <c r="L94" s="2" t="str">
        <f t="shared" si="19"/>
        <v>Partial surrender SLT health lapse risk</v>
      </c>
      <c r="M94" s="2"/>
      <c r="N94" s="2" t="s">
        <v>359</v>
      </c>
      <c r="O94" s="66"/>
      <c r="P94" s="66"/>
      <c r="Q94" s="66"/>
      <c r="R94" s="2"/>
      <c r="S94" s="15">
        <f t="shared" si="16"/>
        <v>45122</v>
      </c>
      <c r="T94" s="15" t="str">
        <f t="shared" si="17"/>
        <v/>
      </c>
      <c r="U94" s="15" t="str">
        <f t="shared" si="18"/>
        <v/>
      </c>
      <c r="V94" s="2"/>
      <c r="W94" s="2"/>
      <c r="X94" s="2"/>
      <c r="Y94" s="2"/>
      <c r="Z94" s="2"/>
      <c r="AA94" s="2"/>
      <c r="AB94" s="2"/>
    </row>
    <row r="95" spans="1:28">
      <c r="A95" s="2" t="s">
        <v>4489</v>
      </c>
      <c r="B95" s="2" t="s">
        <v>295</v>
      </c>
      <c r="C95" s="2"/>
      <c r="D95" s="2" t="s">
        <v>2286</v>
      </c>
      <c r="E95" s="15">
        <v>41827</v>
      </c>
      <c r="F95" s="15" t="s">
        <v>6116</v>
      </c>
      <c r="G95" s="2" t="s">
        <v>6116</v>
      </c>
      <c r="H95" s="2">
        <f t="shared" si="14"/>
        <v>1</v>
      </c>
      <c r="I95" s="2"/>
      <c r="J95" s="133" t="s">
        <v>14209</v>
      </c>
      <c r="K95" s="2" t="str">
        <f t="shared" si="15"/>
        <v>x329</v>
      </c>
      <c r="L95" s="2" t="str">
        <f t="shared" si="19"/>
        <v>Other than full surrender and partial surrender SLT health lapse risk</v>
      </c>
      <c r="M95" s="2"/>
      <c r="N95" s="2" t="s">
        <v>359</v>
      </c>
      <c r="O95" s="66"/>
      <c r="P95" s="66"/>
      <c r="Q95" s="66"/>
      <c r="R95" s="2"/>
      <c r="S95" s="15">
        <f t="shared" si="16"/>
        <v>45122</v>
      </c>
      <c r="T95" s="15" t="str">
        <f t="shared" si="17"/>
        <v/>
      </c>
      <c r="U95" s="15" t="str">
        <f t="shared" si="18"/>
        <v/>
      </c>
      <c r="V95" s="2"/>
      <c r="W95" s="2"/>
      <c r="X95" s="2"/>
      <c r="Y95" s="2"/>
      <c r="Z95" s="2"/>
      <c r="AA95" s="2"/>
      <c r="AB95" s="2"/>
    </row>
    <row r="96" spans="1:28">
      <c r="A96" s="2" t="s">
        <v>4490</v>
      </c>
      <c r="B96" s="2" t="s">
        <v>296</v>
      </c>
      <c r="C96" s="2"/>
      <c r="D96" s="2" t="s">
        <v>2286</v>
      </c>
      <c r="E96" s="15">
        <v>41827</v>
      </c>
      <c r="F96" s="15" t="s">
        <v>6116</v>
      </c>
      <c r="G96" s="2" t="s">
        <v>6116</v>
      </c>
      <c r="H96" s="2">
        <f t="shared" si="14"/>
        <v>1</v>
      </c>
      <c r="I96" s="2"/>
      <c r="J96" s="107" t="s">
        <v>4439</v>
      </c>
      <c r="K96" s="2" t="str">
        <f t="shared" si="15"/>
        <v>x49</v>
      </c>
      <c r="L96" s="2" t="str">
        <f t="shared" si="19"/>
        <v>Health expense risk</v>
      </c>
      <c r="M96" s="2"/>
      <c r="N96" s="2" t="s">
        <v>359</v>
      </c>
      <c r="O96" s="2"/>
      <c r="P96" s="2"/>
      <c r="Q96" s="2"/>
      <c r="R96" s="2"/>
      <c r="S96" s="15">
        <f t="shared" si="16"/>
        <v>41827</v>
      </c>
      <c r="T96" s="15" t="str">
        <f t="shared" si="17"/>
        <v/>
      </c>
      <c r="U96" s="15" t="str">
        <f t="shared" si="18"/>
        <v/>
      </c>
      <c r="V96" s="2"/>
      <c r="W96" s="2"/>
      <c r="X96" s="2"/>
      <c r="Y96" s="2"/>
      <c r="Z96" s="2"/>
      <c r="AA96" s="2"/>
      <c r="AB96" s="2"/>
    </row>
    <row r="97" spans="1:28">
      <c r="A97" s="2" t="s">
        <v>4491</v>
      </c>
      <c r="B97" s="2" t="s">
        <v>297</v>
      </c>
      <c r="C97" s="2"/>
      <c r="D97" s="2" t="s">
        <v>2286</v>
      </c>
      <c r="E97" s="15">
        <v>41827</v>
      </c>
      <c r="F97" s="15" t="s">
        <v>6116</v>
      </c>
      <c r="G97" s="2" t="s">
        <v>6116</v>
      </c>
      <c r="H97" s="2">
        <f t="shared" si="14"/>
        <v>1</v>
      </c>
      <c r="I97" s="2"/>
      <c r="J97" s="107" t="s">
        <v>4465</v>
      </c>
      <c r="K97" s="2" t="str">
        <f t="shared" si="15"/>
        <v>x64</v>
      </c>
      <c r="L97" s="2" t="str">
        <f t="shared" si="19"/>
        <v>Health revision risk</v>
      </c>
      <c r="M97" s="2"/>
      <c r="N97" s="2" t="s">
        <v>359</v>
      </c>
      <c r="O97" s="2"/>
      <c r="P97" s="2"/>
      <c r="Q97" s="2"/>
      <c r="R97" s="2"/>
      <c r="S97" s="15">
        <f t="shared" si="16"/>
        <v>41827</v>
      </c>
      <c r="T97" s="15" t="str">
        <f t="shared" si="17"/>
        <v/>
      </c>
      <c r="U97" s="15" t="str">
        <f t="shared" si="18"/>
        <v/>
      </c>
      <c r="V97" s="2"/>
      <c r="W97" s="2"/>
      <c r="X97" s="2"/>
      <c r="Y97" s="2"/>
      <c r="Z97" s="2"/>
      <c r="AA97" s="2"/>
      <c r="AB97" s="2"/>
    </row>
    <row r="98" spans="1:28">
      <c r="A98" s="2" t="s">
        <v>4492</v>
      </c>
      <c r="B98" s="2" t="s">
        <v>298</v>
      </c>
      <c r="C98" s="2"/>
      <c r="D98" s="2" t="s">
        <v>2286</v>
      </c>
      <c r="E98" s="15">
        <v>41827</v>
      </c>
      <c r="F98" s="15" t="s">
        <v>6116</v>
      </c>
      <c r="G98" s="2" t="s">
        <v>6116</v>
      </c>
      <c r="H98" s="2">
        <f t="shared" si="14"/>
        <v>1</v>
      </c>
      <c r="I98" s="2"/>
      <c r="J98" s="101" t="s">
        <v>4476</v>
      </c>
      <c r="K98" s="2" t="str">
        <f t="shared" ref="K98:K129" si="20">VLOOKUP(J98,$A:$B,2,0)</f>
        <v>x120</v>
      </c>
      <c r="L98" s="2" t="str">
        <f t="shared" si="19"/>
        <v>NSLT health underwriting risk</v>
      </c>
      <c r="M98" s="2" t="s">
        <v>358</v>
      </c>
      <c r="N98" s="2" t="s">
        <v>359</v>
      </c>
      <c r="O98" s="2"/>
      <c r="P98" s="2"/>
      <c r="Q98" s="2"/>
      <c r="R98" s="2"/>
      <c r="S98" s="15">
        <f t="shared" ref="S98:S129" si="21">VLOOKUP(J98,A:G,5,FALSE)</f>
        <v>41827</v>
      </c>
      <c r="T98" s="15" t="str">
        <f t="shared" ref="T98:T129" si="22">IF(VLOOKUP(J98,A:G,6,FALSE)=0,"",VLOOKUP(J98,A:G,6,FALSE))</f>
        <v/>
      </c>
      <c r="U98" s="15">
        <v>45122</v>
      </c>
      <c r="V98" s="2"/>
      <c r="W98" s="2"/>
      <c r="X98" s="2"/>
      <c r="Y98" s="2"/>
      <c r="Z98" s="2"/>
      <c r="AA98" s="2"/>
      <c r="AB98" s="2"/>
    </row>
    <row r="99" spans="1:28">
      <c r="A99" s="2" t="s">
        <v>4420</v>
      </c>
      <c r="B99" s="2" t="s">
        <v>299</v>
      </c>
      <c r="C99" s="2"/>
      <c r="D99" s="2" t="s">
        <v>2286</v>
      </c>
      <c r="E99" s="15">
        <v>41827</v>
      </c>
      <c r="F99" s="15" t="s">
        <v>6116</v>
      </c>
      <c r="G99" s="2" t="s">
        <v>6116</v>
      </c>
      <c r="H99" s="2">
        <f t="shared" si="14"/>
        <v>1</v>
      </c>
      <c r="I99" s="2"/>
      <c r="J99" s="107" t="s">
        <v>4477</v>
      </c>
      <c r="K99" s="2" t="str">
        <f t="shared" si="20"/>
        <v>x117</v>
      </c>
      <c r="L99" s="2" t="str">
        <f t="shared" si="19"/>
        <v>NSLT health premium and reserve risk</v>
      </c>
      <c r="M99" s="2"/>
      <c r="N99" s="2" t="s">
        <v>359</v>
      </c>
      <c r="O99" s="2"/>
      <c r="P99" s="2"/>
      <c r="Q99" s="2"/>
      <c r="R99" s="2"/>
      <c r="S99" s="15">
        <f t="shared" si="21"/>
        <v>41827</v>
      </c>
      <c r="T99" s="15" t="str">
        <f t="shared" si="22"/>
        <v/>
      </c>
      <c r="U99" s="15">
        <v>45122</v>
      </c>
      <c r="V99" s="2"/>
      <c r="W99" s="2"/>
      <c r="X99" s="2"/>
      <c r="Y99" s="2"/>
      <c r="Z99" s="2"/>
      <c r="AA99" s="2"/>
      <c r="AB99" s="2"/>
    </row>
    <row r="100" spans="1:28">
      <c r="A100" s="2" t="s">
        <v>4437</v>
      </c>
      <c r="B100" s="2" t="s">
        <v>300</v>
      </c>
      <c r="C100" s="2"/>
      <c r="D100" s="2" t="s">
        <v>2286</v>
      </c>
      <c r="E100" s="15">
        <v>41827</v>
      </c>
      <c r="F100" s="15" t="s">
        <v>6116</v>
      </c>
      <c r="G100" s="2" t="s">
        <v>6116</v>
      </c>
      <c r="H100" s="2">
        <f t="shared" si="14"/>
        <v>1</v>
      </c>
      <c r="I100" s="2"/>
      <c r="J100" s="131" t="s">
        <v>4478</v>
      </c>
      <c r="K100" s="2" t="str">
        <f t="shared" si="20"/>
        <v>x118</v>
      </c>
      <c r="L100" s="2" t="str">
        <f t="shared" si="19"/>
        <v>NSLT health premium risk</v>
      </c>
      <c r="M100" s="2"/>
      <c r="N100" s="2"/>
      <c r="O100" s="2"/>
      <c r="P100" s="2"/>
      <c r="Q100" s="2"/>
      <c r="R100" s="2"/>
      <c r="S100" s="15">
        <f t="shared" si="21"/>
        <v>41827</v>
      </c>
      <c r="T100" s="15" t="str">
        <f t="shared" si="22"/>
        <v/>
      </c>
      <c r="U100" s="15" t="str">
        <f t="shared" ref="U100:U129" si="23">IF(VLOOKUP(J100,A:G,7,FALSE)=0,"",VLOOKUP(J100,A:G,7,FALSE))</f>
        <v/>
      </c>
      <c r="V100" s="2"/>
      <c r="W100" s="2"/>
      <c r="X100" s="2"/>
      <c r="Y100" s="2"/>
      <c r="Z100" s="2"/>
      <c r="AA100" s="2"/>
      <c r="AB100" s="2"/>
    </row>
    <row r="101" spans="1:28">
      <c r="A101" s="2" t="s">
        <v>4493</v>
      </c>
      <c r="B101" s="2" t="s">
        <v>301</v>
      </c>
      <c r="C101" s="2"/>
      <c r="D101" s="2" t="s">
        <v>2286</v>
      </c>
      <c r="E101" s="15">
        <v>41827</v>
      </c>
      <c r="F101" s="15" t="s">
        <v>6116</v>
      </c>
      <c r="G101" s="2" t="s">
        <v>6116</v>
      </c>
      <c r="H101" s="2">
        <f t="shared" si="14"/>
        <v>1</v>
      </c>
      <c r="I101" s="2"/>
      <c r="J101" s="131" t="s">
        <v>4479</v>
      </c>
      <c r="K101" s="2" t="str">
        <f t="shared" si="20"/>
        <v>x119</v>
      </c>
      <c r="L101" s="2" t="str">
        <f t="shared" si="19"/>
        <v>NSLT health reserve risk</v>
      </c>
      <c r="M101" s="2"/>
      <c r="N101" s="2"/>
      <c r="O101" s="2"/>
      <c r="P101" s="2"/>
      <c r="Q101" s="2"/>
      <c r="R101" s="2"/>
      <c r="S101" s="15">
        <f t="shared" si="21"/>
        <v>41827</v>
      </c>
      <c r="T101" s="15" t="str">
        <f t="shared" si="22"/>
        <v/>
      </c>
      <c r="U101" s="15" t="str">
        <f t="shared" si="23"/>
        <v/>
      </c>
      <c r="V101" s="2"/>
      <c r="W101" s="2"/>
      <c r="X101" s="2"/>
      <c r="Y101" s="2"/>
      <c r="Z101" s="2"/>
      <c r="AA101" s="2"/>
      <c r="AB101" s="2"/>
    </row>
    <row r="102" spans="1:28">
      <c r="A102" s="2" t="s">
        <v>4494</v>
      </c>
      <c r="B102" s="2" t="s">
        <v>302</v>
      </c>
      <c r="C102" s="2"/>
      <c r="D102" s="2" t="s">
        <v>2286</v>
      </c>
      <c r="E102" s="15">
        <v>41827</v>
      </c>
      <c r="F102" s="15" t="s">
        <v>6116</v>
      </c>
      <c r="G102" s="2" t="s">
        <v>6116</v>
      </c>
      <c r="H102" s="2">
        <f t="shared" si="14"/>
        <v>1</v>
      </c>
      <c r="I102" s="2"/>
      <c r="J102" s="107" t="s">
        <v>4480</v>
      </c>
      <c r="K102" s="2" t="str">
        <f t="shared" si="20"/>
        <v>x116</v>
      </c>
      <c r="L102" s="2" t="str">
        <f t="shared" si="19"/>
        <v>NSLT health lapse risk</v>
      </c>
      <c r="M102" s="2"/>
      <c r="N102" s="2" t="s">
        <v>359</v>
      </c>
      <c r="O102" s="2"/>
      <c r="P102" s="2"/>
      <c r="Q102" s="2"/>
      <c r="R102" s="2"/>
      <c r="S102" s="15">
        <f t="shared" si="21"/>
        <v>41827</v>
      </c>
      <c r="T102" s="15" t="str">
        <f t="shared" si="22"/>
        <v/>
      </c>
      <c r="U102" s="15">
        <v>45122</v>
      </c>
      <c r="V102" s="2"/>
      <c r="W102" s="2"/>
      <c r="X102" s="2"/>
      <c r="Y102" s="2"/>
      <c r="Z102" s="2"/>
      <c r="AA102" s="2"/>
      <c r="AB102" s="2"/>
    </row>
    <row r="103" spans="1:28">
      <c r="A103" s="2" t="s">
        <v>4495</v>
      </c>
      <c r="B103" s="2" t="s">
        <v>303</v>
      </c>
      <c r="C103" s="2"/>
      <c r="D103" s="2" t="s">
        <v>2286</v>
      </c>
      <c r="E103" s="15">
        <v>41827</v>
      </c>
      <c r="F103" s="15" t="s">
        <v>6116</v>
      </c>
      <c r="G103" s="2" t="s">
        <v>6116</v>
      </c>
      <c r="H103" s="2">
        <f t="shared" si="14"/>
        <v>1</v>
      </c>
      <c r="I103" s="2"/>
      <c r="J103" s="101" t="s">
        <v>4436</v>
      </c>
      <c r="K103" s="2" t="str">
        <f t="shared" si="20"/>
        <v>x47</v>
      </c>
      <c r="L103" s="2" t="str">
        <f t="shared" si="19"/>
        <v>Health catastrophe risk</v>
      </c>
      <c r="M103" s="2" t="s">
        <v>358</v>
      </c>
      <c r="N103" s="2" t="s">
        <v>359</v>
      </c>
      <c r="O103" s="2"/>
      <c r="P103" s="2"/>
      <c r="Q103" s="2"/>
      <c r="R103" s="2"/>
      <c r="S103" s="15">
        <f t="shared" si="21"/>
        <v>41827</v>
      </c>
      <c r="T103" s="15" t="str">
        <f t="shared" si="22"/>
        <v/>
      </c>
      <c r="U103" s="15" t="str">
        <f t="shared" si="23"/>
        <v/>
      </c>
      <c r="V103" s="2"/>
      <c r="W103" s="2"/>
      <c r="X103" s="2"/>
      <c r="Y103" s="2"/>
      <c r="Z103" s="2"/>
      <c r="AA103" s="2"/>
      <c r="AB103" s="2"/>
    </row>
    <row r="104" spans="1:28">
      <c r="A104" s="2" t="s">
        <v>4496</v>
      </c>
      <c r="B104" s="2" t="s">
        <v>304</v>
      </c>
      <c r="C104" s="2"/>
      <c r="D104" s="2" t="s">
        <v>2286</v>
      </c>
      <c r="E104" s="15">
        <v>41827</v>
      </c>
      <c r="F104" s="2"/>
      <c r="G104" s="2" t="s">
        <v>6116</v>
      </c>
      <c r="H104" s="2">
        <f t="shared" si="14"/>
        <v>1</v>
      </c>
      <c r="I104" s="2"/>
      <c r="J104" s="107" t="s">
        <v>4441</v>
      </c>
      <c r="K104" s="2" t="str">
        <f t="shared" si="20"/>
        <v>x51</v>
      </c>
      <c r="L104" s="2" t="str">
        <f t="shared" si="19"/>
        <v>Health mass accident risk</v>
      </c>
      <c r="M104" s="2"/>
      <c r="N104" s="2" t="s">
        <v>359</v>
      </c>
      <c r="O104" s="2"/>
      <c r="P104" s="2"/>
      <c r="Q104" s="2"/>
      <c r="R104" s="2"/>
      <c r="S104" s="15">
        <f t="shared" si="21"/>
        <v>41827</v>
      </c>
      <c r="T104" s="15" t="str">
        <f t="shared" si="22"/>
        <v/>
      </c>
      <c r="U104" s="15" t="str">
        <f t="shared" si="23"/>
        <v/>
      </c>
      <c r="V104" s="2"/>
      <c r="W104" s="2"/>
      <c r="X104" s="2"/>
      <c r="Y104" s="2"/>
      <c r="Z104" s="2"/>
      <c r="AA104" s="2"/>
      <c r="AB104" s="2"/>
    </row>
    <row r="105" spans="1:28">
      <c r="A105" s="2" t="s">
        <v>4498</v>
      </c>
      <c r="B105" s="2" t="s">
        <v>305</v>
      </c>
      <c r="C105" s="2"/>
      <c r="D105" s="2" t="s">
        <v>2286</v>
      </c>
      <c r="E105" s="15">
        <v>41827</v>
      </c>
      <c r="F105" s="15">
        <v>41639</v>
      </c>
      <c r="G105" s="2" t="s">
        <v>6116</v>
      </c>
      <c r="H105" s="2">
        <f t="shared" si="14"/>
        <v>0</v>
      </c>
      <c r="I105" s="2"/>
      <c r="J105" s="131" t="s">
        <v>4443</v>
      </c>
      <c r="K105" s="2" t="str">
        <f t="shared" si="20"/>
        <v>x52</v>
      </c>
      <c r="L105" s="2" t="str">
        <f t="shared" si="19"/>
        <v>Health mass accident risk [accidental death]</v>
      </c>
      <c r="M105" s="2"/>
      <c r="N105" s="2"/>
      <c r="O105" s="2"/>
      <c r="P105" s="2"/>
      <c r="Q105" s="2"/>
      <c r="R105" s="2"/>
      <c r="S105" s="15">
        <f t="shared" si="21"/>
        <v>41827</v>
      </c>
      <c r="T105" s="15" t="str">
        <f t="shared" si="22"/>
        <v/>
      </c>
      <c r="U105" s="15" t="str">
        <f t="shared" si="23"/>
        <v/>
      </c>
      <c r="V105" s="2"/>
      <c r="W105" s="2"/>
      <c r="X105" s="2"/>
      <c r="Y105" s="2"/>
      <c r="Z105" s="2"/>
      <c r="AA105" s="2"/>
      <c r="AB105" s="2"/>
    </row>
    <row r="106" spans="1:28">
      <c r="A106" s="2" t="s">
        <v>4500</v>
      </c>
      <c r="B106" s="2" t="s">
        <v>306</v>
      </c>
      <c r="C106" s="2"/>
      <c r="D106" s="2" t="s">
        <v>2286</v>
      </c>
      <c r="E106" s="15">
        <v>41827</v>
      </c>
      <c r="F106" s="15" t="s">
        <v>6116</v>
      </c>
      <c r="G106" s="2" t="s">
        <v>6116</v>
      </c>
      <c r="H106" s="2">
        <f t="shared" si="14"/>
        <v>1</v>
      </c>
      <c r="I106" s="2"/>
      <c r="J106" s="131" t="s">
        <v>4449</v>
      </c>
      <c r="K106" s="2" t="str">
        <f t="shared" si="20"/>
        <v>x56</v>
      </c>
      <c r="L106" s="2" t="str">
        <f t="shared" si="19"/>
        <v>Health mass accident risk [permanent disability]</v>
      </c>
      <c r="M106" s="2"/>
      <c r="N106" s="2"/>
      <c r="O106" s="2"/>
      <c r="P106" s="2"/>
      <c r="Q106" s="2"/>
      <c r="R106" s="2"/>
      <c r="S106" s="15">
        <f t="shared" si="21"/>
        <v>41827</v>
      </c>
      <c r="T106" s="15" t="str">
        <f t="shared" si="22"/>
        <v/>
      </c>
      <c r="U106" s="15" t="str">
        <f t="shared" si="23"/>
        <v/>
      </c>
      <c r="V106" s="2"/>
      <c r="W106" s="2"/>
      <c r="X106" s="2"/>
      <c r="Y106" s="2"/>
      <c r="Z106" s="2"/>
      <c r="AA106" s="2"/>
      <c r="AB106" s="2"/>
    </row>
    <row r="107" spans="1:28">
      <c r="A107" s="2" t="s">
        <v>4502</v>
      </c>
      <c r="B107" s="2" t="s">
        <v>307</v>
      </c>
      <c r="C107" s="2"/>
      <c r="D107" s="2" t="s">
        <v>2286</v>
      </c>
      <c r="E107" s="15">
        <v>41827</v>
      </c>
      <c r="F107" s="15" t="s">
        <v>6116</v>
      </c>
      <c r="G107" s="2" t="s">
        <v>6116</v>
      </c>
      <c r="H107" s="2">
        <f t="shared" si="14"/>
        <v>1</v>
      </c>
      <c r="I107" s="2"/>
      <c r="J107" s="131" t="s">
        <v>4445</v>
      </c>
      <c r="K107" s="2" t="str">
        <f t="shared" si="20"/>
        <v>x53</v>
      </c>
      <c r="L107" s="2" t="str">
        <f t="shared" si="19"/>
        <v>Health mass accident risk [disability 10 years]</v>
      </c>
      <c r="M107" s="2"/>
      <c r="N107" s="2"/>
      <c r="O107" s="2"/>
      <c r="P107" s="2"/>
      <c r="Q107" s="2"/>
      <c r="R107" s="2"/>
      <c r="S107" s="15">
        <f t="shared" si="21"/>
        <v>41827</v>
      </c>
      <c r="T107" s="15" t="str">
        <f t="shared" si="22"/>
        <v/>
      </c>
      <c r="U107" s="15" t="str">
        <f t="shared" si="23"/>
        <v/>
      </c>
      <c r="V107" s="2"/>
      <c r="W107" s="2"/>
      <c r="X107" s="2"/>
      <c r="Y107" s="2"/>
      <c r="Z107" s="2"/>
      <c r="AA107" s="2"/>
      <c r="AB107" s="2"/>
    </row>
    <row r="108" spans="1:28">
      <c r="A108" s="2" t="s">
        <v>4499</v>
      </c>
      <c r="B108" s="2" t="s">
        <v>308</v>
      </c>
      <c r="C108" s="2"/>
      <c r="D108" s="2" t="s">
        <v>2286</v>
      </c>
      <c r="E108" s="15">
        <v>41827</v>
      </c>
      <c r="F108" s="15" t="s">
        <v>6116</v>
      </c>
      <c r="G108" s="2" t="s">
        <v>6116</v>
      </c>
      <c r="H108" s="2">
        <f t="shared" si="14"/>
        <v>1</v>
      </c>
      <c r="I108" s="2"/>
      <c r="J108" s="131" t="s">
        <v>4446</v>
      </c>
      <c r="K108" s="2" t="str">
        <f t="shared" si="20"/>
        <v>x54</v>
      </c>
      <c r="L108" s="2" t="str">
        <f t="shared" si="19"/>
        <v>Health mass accident risk [disability 12 months]</v>
      </c>
      <c r="M108" s="2"/>
      <c r="N108" s="2"/>
      <c r="O108" s="2"/>
      <c r="P108" s="2"/>
      <c r="Q108" s="2"/>
      <c r="R108" s="2"/>
      <c r="S108" s="15">
        <f t="shared" si="21"/>
        <v>41827</v>
      </c>
      <c r="T108" s="15" t="str">
        <f t="shared" si="22"/>
        <v/>
      </c>
      <c r="U108" s="15" t="str">
        <f t="shared" si="23"/>
        <v/>
      </c>
      <c r="V108" s="2"/>
      <c r="W108" s="2"/>
      <c r="X108" s="2"/>
      <c r="Y108" s="2"/>
      <c r="Z108" s="2"/>
      <c r="AA108" s="2"/>
      <c r="AB108" s="2"/>
    </row>
    <row r="109" spans="1:28">
      <c r="A109" s="2" t="s">
        <v>4501</v>
      </c>
      <c r="B109" s="2" t="s">
        <v>309</v>
      </c>
      <c r="C109" s="2"/>
      <c r="D109" s="2" t="s">
        <v>2286</v>
      </c>
      <c r="E109" s="15">
        <v>41827</v>
      </c>
      <c r="F109" s="15" t="s">
        <v>6116</v>
      </c>
      <c r="G109" s="2" t="s">
        <v>6116</v>
      </c>
      <c r="H109" s="2">
        <f t="shared" si="14"/>
        <v>4</v>
      </c>
      <c r="I109" s="2"/>
      <c r="J109" s="131" t="s">
        <v>4447</v>
      </c>
      <c r="K109" s="2" t="str">
        <f t="shared" si="20"/>
        <v>x55</v>
      </c>
      <c r="L109" s="2" t="str">
        <f t="shared" si="19"/>
        <v>Health mass accident risk [medical treatment]</v>
      </c>
      <c r="M109" s="2"/>
      <c r="N109" s="2"/>
      <c r="O109" s="2"/>
      <c r="P109" s="2"/>
      <c r="Q109" s="2"/>
      <c r="R109" s="2"/>
      <c r="S109" s="15">
        <f t="shared" si="21"/>
        <v>41827</v>
      </c>
      <c r="T109" s="15" t="str">
        <f t="shared" si="22"/>
        <v/>
      </c>
      <c r="U109" s="15" t="str">
        <f t="shared" si="23"/>
        <v/>
      </c>
      <c r="V109" s="2"/>
      <c r="W109" s="2"/>
      <c r="X109" s="2"/>
      <c r="Y109" s="2"/>
      <c r="Z109" s="2"/>
      <c r="AA109" s="2"/>
      <c r="AB109" s="2"/>
    </row>
    <row r="110" spans="1:28">
      <c r="A110" s="2" t="s">
        <v>4503</v>
      </c>
      <c r="B110" s="2" t="s">
        <v>310</v>
      </c>
      <c r="C110" s="2"/>
      <c r="D110" s="2" t="s">
        <v>2286</v>
      </c>
      <c r="E110" s="15">
        <v>41827</v>
      </c>
      <c r="F110" s="15" t="s">
        <v>6116</v>
      </c>
      <c r="G110" s="2" t="s">
        <v>6116</v>
      </c>
      <c r="H110" s="2">
        <f t="shared" si="14"/>
        <v>4</v>
      </c>
      <c r="I110" s="2"/>
      <c r="J110" s="107" t="s">
        <v>4426</v>
      </c>
      <c r="K110" s="2" t="str">
        <f t="shared" si="20"/>
        <v>x41</v>
      </c>
      <c r="L110" s="2" t="str">
        <f t="shared" si="19"/>
        <v>Health accident concentration risk</v>
      </c>
      <c r="M110" s="2"/>
      <c r="N110" s="2" t="s">
        <v>359</v>
      </c>
      <c r="O110" s="2"/>
      <c r="P110" s="2"/>
      <c r="Q110" s="2"/>
      <c r="R110" s="2"/>
      <c r="S110" s="15">
        <f t="shared" si="21"/>
        <v>41827</v>
      </c>
      <c r="T110" s="15" t="str">
        <f t="shared" si="22"/>
        <v/>
      </c>
      <c r="U110" s="15" t="str">
        <f t="shared" si="23"/>
        <v/>
      </c>
      <c r="V110" s="2"/>
      <c r="W110" s="2"/>
      <c r="X110" s="2"/>
      <c r="Y110" s="2"/>
      <c r="Z110" s="2"/>
      <c r="AA110" s="2"/>
      <c r="AB110" s="2"/>
    </row>
    <row r="111" spans="1:28">
      <c r="A111" s="2" t="s">
        <v>4497</v>
      </c>
      <c r="B111" s="2" t="s">
        <v>311</v>
      </c>
      <c r="C111" s="2"/>
      <c r="D111" s="2" t="s">
        <v>2286</v>
      </c>
      <c r="E111" s="15">
        <v>41827</v>
      </c>
      <c r="F111" s="15" t="s">
        <v>6116</v>
      </c>
      <c r="G111" s="2" t="s">
        <v>6116</v>
      </c>
      <c r="H111" s="2">
        <f t="shared" si="14"/>
        <v>1</v>
      </c>
      <c r="I111" s="2"/>
      <c r="J111" s="131" t="s">
        <v>4427</v>
      </c>
      <c r="K111" s="2" t="str">
        <f t="shared" si="20"/>
        <v>x42</v>
      </c>
      <c r="L111" s="2" t="str">
        <f t="shared" si="19"/>
        <v>Health accident concentration risk [accidental death]</v>
      </c>
      <c r="M111" s="2"/>
      <c r="N111" s="2"/>
      <c r="O111" s="2"/>
      <c r="P111" s="2"/>
      <c r="Q111" s="2"/>
      <c r="R111" s="2"/>
      <c r="S111" s="15">
        <f t="shared" si="21"/>
        <v>41827</v>
      </c>
      <c r="T111" s="15" t="str">
        <f t="shared" si="22"/>
        <v/>
      </c>
      <c r="U111" s="15" t="str">
        <f t="shared" si="23"/>
        <v/>
      </c>
      <c r="V111" s="2"/>
      <c r="W111" s="2"/>
      <c r="X111" s="2"/>
      <c r="Y111" s="2"/>
      <c r="Z111" s="2"/>
      <c r="AA111" s="2"/>
      <c r="AB111" s="2"/>
    </row>
    <row r="112" spans="1:28">
      <c r="A112" s="2" t="s">
        <v>4505</v>
      </c>
      <c r="B112" s="2" t="s">
        <v>312</v>
      </c>
      <c r="C112" s="2"/>
      <c r="D112" s="2" t="s">
        <v>2286</v>
      </c>
      <c r="E112" s="15">
        <v>41827</v>
      </c>
      <c r="F112" s="15" t="s">
        <v>6116</v>
      </c>
      <c r="G112" s="2" t="s">
        <v>6116</v>
      </c>
      <c r="H112" s="2">
        <f t="shared" si="14"/>
        <v>1</v>
      </c>
      <c r="I112" s="2"/>
      <c r="J112" s="131" t="s">
        <v>4434</v>
      </c>
      <c r="K112" s="2" t="str">
        <f t="shared" si="20"/>
        <v>x46</v>
      </c>
      <c r="L112" s="2" t="str">
        <f t="shared" si="19"/>
        <v>Health accident concentration risk [permanent disability]</v>
      </c>
      <c r="M112" s="2"/>
      <c r="N112" s="2"/>
      <c r="O112" s="2"/>
      <c r="P112" s="2"/>
      <c r="Q112" s="2"/>
      <c r="R112" s="2"/>
      <c r="S112" s="15">
        <f t="shared" si="21"/>
        <v>41827</v>
      </c>
      <c r="T112" s="15" t="str">
        <f t="shared" si="22"/>
        <v/>
      </c>
      <c r="U112" s="15" t="str">
        <f t="shared" si="23"/>
        <v/>
      </c>
      <c r="V112" s="2"/>
      <c r="W112" s="2"/>
      <c r="X112" s="2"/>
      <c r="Y112" s="2"/>
      <c r="Z112" s="2"/>
      <c r="AA112" s="2"/>
      <c r="AB112" s="2"/>
    </row>
    <row r="113" spans="1:28">
      <c r="A113" s="2" t="s">
        <v>16313</v>
      </c>
      <c r="B113" s="2" t="s">
        <v>313</v>
      </c>
      <c r="C113" s="2"/>
      <c r="D113" s="2" t="s">
        <v>2286</v>
      </c>
      <c r="E113" s="15">
        <v>41827</v>
      </c>
      <c r="F113" s="15" t="s">
        <v>6116</v>
      </c>
      <c r="G113" s="45">
        <v>45122</v>
      </c>
      <c r="H113" s="2">
        <f t="shared" si="14"/>
        <v>1</v>
      </c>
      <c r="I113" s="2"/>
      <c r="J113" s="131" t="s">
        <v>4428</v>
      </c>
      <c r="K113" s="2" t="str">
        <f t="shared" si="20"/>
        <v>x43</v>
      </c>
      <c r="L113" s="2" t="str">
        <f t="shared" si="19"/>
        <v>Health accident concentration risk [disability 10 years]</v>
      </c>
      <c r="M113" s="2"/>
      <c r="N113" s="2"/>
      <c r="O113" s="2"/>
      <c r="P113" s="2"/>
      <c r="Q113" s="2"/>
      <c r="R113" s="2"/>
      <c r="S113" s="15">
        <f t="shared" si="21"/>
        <v>41827</v>
      </c>
      <c r="T113" s="15" t="str">
        <f t="shared" si="22"/>
        <v/>
      </c>
      <c r="U113" s="15" t="str">
        <f t="shared" si="23"/>
        <v/>
      </c>
      <c r="V113" s="2"/>
      <c r="W113" s="2"/>
      <c r="X113" s="2"/>
      <c r="Y113" s="2"/>
      <c r="Z113" s="2"/>
      <c r="AA113" s="2"/>
      <c r="AB113" s="2"/>
    </row>
    <row r="114" spans="1:28">
      <c r="A114" s="2" t="s">
        <v>4506</v>
      </c>
      <c r="B114" s="2" t="s">
        <v>314</v>
      </c>
      <c r="C114" s="2"/>
      <c r="D114" s="2" t="s">
        <v>2286</v>
      </c>
      <c r="E114" s="15">
        <v>41827</v>
      </c>
      <c r="F114" s="15" t="s">
        <v>6116</v>
      </c>
      <c r="G114" s="2" t="s">
        <v>6116</v>
      </c>
      <c r="H114" s="2">
        <f t="shared" si="14"/>
        <v>1</v>
      </c>
      <c r="I114" s="2"/>
      <c r="J114" s="131" t="s">
        <v>4430</v>
      </c>
      <c r="K114" s="2" t="str">
        <f t="shared" si="20"/>
        <v>x44</v>
      </c>
      <c r="L114" s="2" t="str">
        <f t="shared" si="19"/>
        <v>Health accident concentration risk [disability 12 months]</v>
      </c>
      <c r="M114" s="2"/>
      <c r="N114" s="2"/>
      <c r="O114" s="2"/>
      <c r="P114" s="2"/>
      <c r="Q114" s="2"/>
      <c r="R114" s="2"/>
      <c r="S114" s="15">
        <f t="shared" si="21"/>
        <v>41827</v>
      </c>
      <c r="T114" s="15" t="str">
        <f t="shared" si="22"/>
        <v/>
      </c>
      <c r="U114" s="15" t="str">
        <f t="shared" si="23"/>
        <v/>
      </c>
      <c r="V114" s="2"/>
      <c r="W114" s="2"/>
      <c r="X114" s="2"/>
      <c r="Y114" s="2"/>
      <c r="Z114" s="2"/>
      <c r="AA114" s="2"/>
      <c r="AB114" s="2"/>
    </row>
    <row r="115" spans="1:28">
      <c r="A115" s="2" t="s">
        <v>4507</v>
      </c>
      <c r="B115" s="2" t="s">
        <v>315</v>
      </c>
      <c r="C115" s="2"/>
      <c r="D115" s="2" t="s">
        <v>2286</v>
      </c>
      <c r="E115" s="15">
        <v>41827</v>
      </c>
      <c r="F115" s="15" t="s">
        <v>6116</v>
      </c>
      <c r="G115" s="2" t="s">
        <v>6116</v>
      </c>
      <c r="H115" s="2">
        <f t="shared" si="14"/>
        <v>1</v>
      </c>
      <c r="I115" s="2"/>
      <c r="J115" s="131" t="s">
        <v>4432</v>
      </c>
      <c r="K115" s="2" t="str">
        <f t="shared" si="20"/>
        <v>x45</v>
      </c>
      <c r="L115" s="2" t="str">
        <f t="shared" si="19"/>
        <v>Health accident concentration risk [medical treatment]</v>
      </c>
      <c r="M115" s="2"/>
      <c r="N115" s="2"/>
      <c r="O115" s="2"/>
      <c r="P115" s="2"/>
      <c r="Q115" s="2"/>
      <c r="R115" s="2"/>
      <c r="S115" s="15">
        <f t="shared" si="21"/>
        <v>41827</v>
      </c>
      <c r="T115" s="15" t="str">
        <f t="shared" si="22"/>
        <v/>
      </c>
      <c r="U115" s="15" t="str">
        <f t="shared" si="23"/>
        <v/>
      </c>
      <c r="V115" s="2"/>
      <c r="W115" s="2"/>
      <c r="X115" s="2"/>
      <c r="Y115" s="2"/>
      <c r="Z115" s="2"/>
      <c r="AA115" s="2"/>
      <c r="AB115" s="2"/>
    </row>
    <row r="116" spans="1:28">
      <c r="A116" s="2" t="s">
        <v>4509</v>
      </c>
      <c r="B116" s="2" t="s">
        <v>316</v>
      </c>
      <c r="C116" s="2"/>
      <c r="D116" s="2" t="s">
        <v>2286</v>
      </c>
      <c r="E116" s="15">
        <v>41827</v>
      </c>
      <c r="F116" s="15" t="s">
        <v>6116</v>
      </c>
      <c r="G116" s="2" t="s">
        <v>6116</v>
      </c>
      <c r="H116" s="2">
        <f t="shared" si="14"/>
        <v>1</v>
      </c>
      <c r="I116" s="2"/>
      <c r="J116" s="107" t="s">
        <v>4453</v>
      </c>
      <c r="K116" s="2" t="str">
        <f t="shared" si="20"/>
        <v>x58</v>
      </c>
      <c r="L116" s="2" t="str">
        <f t="shared" si="19"/>
        <v>Health pandemic risk</v>
      </c>
      <c r="M116" s="2"/>
      <c r="N116" s="2" t="s">
        <v>359</v>
      </c>
      <c r="O116" s="2"/>
      <c r="P116" s="2"/>
      <c r="Q116" s="2"/>
      <c r="R116" s="2"/>
      <c r="S116" s="15">
        <f t="shared" si="21"/>
        <v>41827</v>
      </c>
      <c r="T116" s="15" t="str">
        <f t="shared" si="22"/>
        <v/>
      </c>
      <c r="U116" s="15" t="str">
        <f t="shared" si="23"/>
        <v/>
      </c>
      <c r="V116" s="2"/>
      <c r="W116" s="2"/>
      <c r="X116" s="2"/>
      <c r="Y116" s="2"/>
      <c r="Z116" s="2"/>
      <c r="AA116" s="2"/>
      <c r="AB116" s="2"/>
    </row>
    <row r="117" spans="1:28">
      <c r="A117" s="2" t="s">
        <v>4510</v>
      </c>
      <c r="B117" s="2" t="s">
        <v>317</v>
      </c>
      <c r="C117" s="2"/>
      <c r="D117" s="2" t="s">
        <v>2286</v>
      </c>
      <c r="E117" s="15">
        <v>41827</v>
      </c>
      <c r="F117" s="15">
        <v>42277</v>
      </c>
      <c r="G117" s="2" t="s">
        <v>6116</v>
      </c>
      <c r="H117" s="2">
        <f t="shared" si="14"/>
        <v>1</v>
      </c>
      <c r="I117" s="2"/>
      <c r="J117" s="131" t="s">
        <v>4457</v>
      </c>
      <c r="K117" s="2" t="str">
        <f t="shared" si="20"/>
        <v>x60</v>
      </c>
      <c r="L117" s="2" t="str">
        <f t="shared" si="19"/>
        <v>Health pandemic risk [income protection]</v>
      </c>
      <c r="M117" s="2"/>
      <c r="N117" s="2"/>
      <c r="O117" s="2"/>
      <c r="P117" s="2"/>
      <c r="Q117" s="2"/>
      <c r="R117" s="2"/>
      <c r="S117" s="15">
        <f t="shared" si="21"/>
        <v>41827</v>
      </c>
      <c r="T117" s="15" t="str">
        <f t="shared" si="22"/>
        <v/>
      </c>
      <c r="U117" s="15" t="str">
        <f t="shared" si="23"/>
        <v/>
      </c>
      <c r="V117" s="2"/>
      <c r="W117" s="2"/>
      <c r="X117" s="2"/>
      <c r="Y117" s="2"/>
      <c r="Z117" s="2"/>
      <c r="AA117" s="2"/>
      <c r="AB117" s="2"/>
    </row>
    <row r="118" spans="1:28">
      <c r="A118" s="2" t="s">
        <v>4480</v>
      </c>
      <c r="B118" s="2" t="s">
        <v>318</v>
      </c>
      <c r="C118" s="2"/>
      <c r="D118" s="2" t="s">
        <v>2286</v>
      </c>
      <c r="E118" s="15">
        <v>41827</v>
      </c>
      <c r="F118" s="15" t="s">
        <v>6116</v>
      </c>
      <c r="G118" s="2" t="s">
        <v>6116</v>
      </c>
      <c r="H118" s="2">
        <f t="shared" si="14"/>
        <v>1</v>
      </c>
      <c r="I118" s="2"/>
      <c r="J118" s="131" t="s">
        <v>4459</v>
      </c>
      <c r="K118" s="2" t="str">
        <f t="shared" si="20"/>
        <v>x61</v>
      </c>
      <c r="L118" s="2" t="str">
        <f t="shared" si="19"/>
        <v>Health pandemic risk [medical expenses]</v>
      </c>
      <c r="M118" s="2"/>
      <c r="N118" s="2"/>
      <c r="O118" s="2"/>
      <c r="P118" s="2"/>
      <c r="Q118" s="2"/>
      <c r="R118" s="2"/>
      <c r="S118" s="15">
        <f t="shared" si="21"/>
        <v>41827</v>
      </c>
      <c r="T118" s="15" t="str">
        <f t="shared" si="22"/>
        <v/>
      </c>
      <c r="U118" s="15" t="str">
        <f t="shared" si="23"/>
        <v/>
      </c>
      <c r="V118" s="2"/>
      <c r="W118" s="2"/>
      <c r="X118" s="2"/>
      <c r="Y118" s="2"/>
      <c r="Z118" s="2"/>
      <c r="AA118" s="2"/>
      <c r="AB118" s="2"/>
    </row>
    <row r="119" spans="1:28">
      <c r="A119" s="2" t="s">
        <v>4477</v>
      </c>
      <c r="B119" s="2" t="s">
        <v>319</v>
      </c>
      <c r="C119" s="2"/>
      <c r="D119" s="2" t="s">
        <v>2286</v>
      </c>
      <c r="E119" s="15">
        <v>41827</v>
      </c>
      <c r="F119" s="15" t="s">
        <v>6116</v>
      </c>
      <c r="G119" s="2" t="s">
        <v>6116</v>
      </c>
      <c r="H119" s="2">
        <f t="shared" si="14"/>
        <v>1</v>
      </c>
      <c r="I119" s="2"/>
      <c r="J119" s="132" t="s">
        <v>4455</v>
      </c>
      <c r="K119" s="2" t="str">
        <f t="shared" si="20"/>
        <v>x59</v>
      </c>
      <c r="L119" s="2" t="str">
        <f t="shared" si="19"/>
        <v>Health pandemic risk [hospitalisation cost]</v>
      </c>
      <c r="M119" s="2"/>
      <c r="N119" s="2"/>
      <c r="O119" s="2"/>
      <c r="P119" s="2"/>
      <c r="Q119" s="2"/>
      <c r="R119" s="2"/>
      <c r="S119" s="15">
        <f t="shared" si="21"/>
        <v>41827</v>
      </c>
      <c r="T119" s="15" t="str">
        <f t="shared" si="22"/>
        <v/>
      </c>
      <c r="U119" s="15" t="str">
        <f t="shared" si="23"/>
        <v/>
      </c>
      <c r="V119" s="2"/>
      <c r="W119" s="2"/>
      <c r="X119" s="2"/>
      <c r="Y119" s="2"/>
      <c r="Z119" s="2"/>
      <c r="AA119" s="2"/>
      <c r="AB119" s="2"/>
    </row>
    <row r="120" spans="1:28">
      <c r="A120" s="2" t="s">
        <v>4478</v>
      </c>
      <c r="B120" s="2" t="s">
        <v>320</v>
      </c>
      <c r="C120" s="2"/>
      <c r="D120" s="2" t="s">
        <v>2286</v>
      </c>
      <c r="E120" s="15">
        <v>41827</v>
      </c>
      <c r="F120" s="2"/>
      <c r="G120" s="2" t="s">
        <v>6116</v>
      </c>
      <c r="H120" s="2">
        <f t="shared" si="14"/>
        <v>2</v>
      </c>
      <c r="I120" s="2"/>
      <c r="J120" s="132" t="s">
        <v>4461</v>
      </c>
      <c r="K120" s="2" t="str">
        <f t="shared" si="20"/>
        <v>x62</v>
      </c>
      <c r="L120" s="2" t="str">
        <f t="shared" si="19"/>
        <v>Health pandemic risk [medical practitioner]</v>
      </c>
      <c r="M120" s="2"/>
      <c r="N120" s="2"/>
      <c r="O120" s="2"/>
      <c r="P120" s="2"/>
      <c r="Q120" s="2"/>
      <c r="R120" s="2"/>
      <c r="S120" s="15">
        <f t="shared" si="21"/>
        <v>41827</v>
      </c>
      <c r="T120" s="15" t="str">
        <f t="shared" si="22"/>
        <v/>
      </c>
      <c r="U120" s="15" t="str">
        <f t="shared" si="23"/>
        <v/>
      </c>
      <c r="V120" s="2"/>
      <c r="W120" s="2"/>
      <c r="X120" s="2"/>
      <c r="Y120" s="2"/>
      <c r="Z120" s="2"/>
      <c r="AA120" s="2"/>
      <c r="AB120" s="2"/>
    </row>
    <row r="121" spans="1:28">
      <c r="A121" s="2" t="s">
        <v>4479</v>
      </c>
      <c r="B121" s="2" t="s">
        <v>321</v>
      </c>
      <c r="C121" s="2"/>
      <c r="D121" s="2" t="s">
        <v>2286</v>
      </c>
      <c r="E121" s="15">
        <v>41827</v>
      </c>
      <c r="F121" s="15" t="s">
        <v>6116</v>
      </c>
      <c r="G121" s="2" t="s">
        <v>6116</v>
      </c>
      <c r="H121" s="2">
        <f t="shared" si="14"/>
        <v>2</v>
      </c>
      <c r="I121" s="2"/>
      <c r="J121" s="132" t="s">
        <v>4463</v>
      </c>
      <c r="K121" s="2" t="str">
        <f t="shared" si="20"/>
        <v>x63</v>
      </c>
      <c r="L121" s="2" t="str">
        <f t="shared" si="19"/>
        <v>Health pandemic risk [no formal medical care]</v>
      </c>
      <c r="M121" s="2"/>
      <c r="N121" s="2"/>
      <c r="O121" s="2"/>
      <c r="P121" s="2"/>
      <c r="Q121" s="2"/>
      <c r="R121" s="2"/>
      <c r="S121" s="15">
        <f t="shared" si="21"/>
        <v>41827</v>
      </c>
      <c r="T121" s="15" t="str">
        <f t="shared" si="22"/>
        <v/>
      </c>
      <c r="U121" s="15" t="str">
        <f t="shared" si="23"/>
        <v/>
      </c>
      <c r="V121" s="2"/>
      <c r="W121" s="2"/>
      <c r="X121" s="2"/>
      <c r="Y121" s="2"/>
      <c r="Z121" s="2"/>
      <c r="AA121" s="2"/>
      <c r="AB121" s="2"/>
    </row>
    <row r="122" spans="1:28">
      <c r="A122" s="2" t="s">
        <v>4476</v>
      </c>
      <c r="B122" s="2" t="s">
        <v>322</v>
      </c>
      <c r="C122" s="2"/>
      <c r="D122" s="2" t="s">
        <v>2286</v>
      </c>
      <c r="E122" s="15">
        <v>41827</v>
      </c>
      <c r="F122" s="15"/>
      <c r="G122" s="45">
        <v>45122</v>
      </c>
      <c r="H122" s="2">
        <f t="shared" si="14"/>
        <v>2</v>
      </c>
      <c r="I122" s="2"/>
      <c r="J122" s="100" t="s">
        <v>4497</v>
      </c>
      <c r="K122" s="2" t="str">
        <f t="shared" si="20"/>
        <v>x109</v>
      </c>
      <c r="L122" s="2" t="str">
        <f t="shared" si="19"/>
        <v>Non-life underwriting risk</v>
      </c>
      <c r="M122" s="2" t="s">
        <v>358</v>
      </c>
      <c r="N122" s="2" t="s">
        <v>359</v>
      </c>
      <c r="O122" s="2"/>
      <c r="P122" s="2"/>
      <c r="Q122" s="2"/>
      <c r="R122" s="2"/>
      <c r="S122" s="15">
        <f t="shared" si="21"/>
        <v>41827</v>
      </c>
      <c r="T122" s="15" t="str">
        <f t="shared" si="22"/>
        <v/>
      </c>
      <c r="U122" s="15" t="str">
        <f t="shared" si="23"/>
        <v/>
      </c>
      <c r="V122" s="2"/>
      <c r="W122" s="2"/>
      <c r="X122" s="2"/>
      <c r="Y122" s="2"/>
      <c r="Z122" s="2"/>
      <c r="AA122" s="2"/>
      <c r="AB122" s="2"/>
    </row>
    <row r="123" spans="1:28">
      <c r="A123" s="2" t="s">
        <v>4412</v>
      </c>
      <c r="B123" s="2" t="s">
        <v>323</v>
      </c>
      <c r="C123" s="2"/>
      <c r="D123" s="2" t="s">
        <v>2286</v>
      </c>
      <c r="E123" s="15">
        <v>41827</v>
      </c>
      <c r="F123" s="15" t="s">
        <v>6116</v>
      </c>
      <c r="G123" s="2" t="s">
        <v>6116</v>
      </c>
      <c r="H123" s="2">
        <f t="shared" si="14"/>
        <v>1</v>
      </c>
      <c r="I123" s="2"/>
      <c r="J123" s="101" t="s">
        <v>4499</v>
      </c>
      <c r="K123" s="2" t="str">
        <f t="shared" si="20"/>
        <v>x106</v>
      </c>
      <c r="L123" s="2" t="str">
        <f t="shared" si="19"/>
        <v>Non-life underwriting premium and reserve risk</v>
      </c>
      <c r="M123" s="2"/>
      <c r="N123" s="2" t="s">
        <v>359</v>
      </c>
      <c r="O123" s="2"/>
      <c r="P123" s="2"/>
      <c r="Q123" s="2"/>
      <c r="R123" s="2"/>
      <c r="S123" s="15">
        <f t="shared" si="21"/>
        <v>41827</v>
      </c>
      <c r="T123" s="15" t="str">
        <f t="shared" si="22"/>
        <v/>
      </c>
      <c r="U123" s="15" t="str">
        <f t="shared" si="23"/>
        <v/>
      </c>
      <c r="V123" s="2"/>
      <c r="W123" s="2"/>
      <c r="X123" s="2"/>
      <c r="Y123" s="2"/>
      <c r="Z123" s="2"/>
      <c r="AA123" s="2"/>
      <c r="AB123" s="2"/>
    </row>
    <row r="124" spans="1:28">
      <c r="A124" s="2" t="s">
        <v>4511</v>
      </c>
      <c r="B124" s="2" t="s">
        <v>324</v>
      </c>
      <c r="C124" s="2"/>
      <c r="D124" s="2" t="s">
        <v>2286</v>
      </c>
      <c r="E124" s="15">
        <v>41827</v>
      </c>
      <c r="F124" s="15" t="s">
        <v>6116</v>
      </c>
      <c r="G124" s="2" t="s">
        <v>6116</v>
      </c>
      <c r="H124" s="2">
        <f t="shared" si="14"/>
        <v>1</v>
      </c>
      <c r="I124" s="2"/>
      <c r="J124" s="107" t="s">
        <v>4501</v>
      </c>
      <c r="K124" s="2" t="str">
        <f t="shared" si="20"/>
        <v>x107</v>
      </c>
      <c r="L124" s="2" t="str">
        <f t="shared" si="19"/>
        <v>Non-life underwriting premium risk</v>
      </c>
      <c r="M124" s="2"/>
      <c r="N124" s="2"/>
      <c r="O124" s="2"/>
      <c r="P124" s="2"/>
      <c r="Q124" s="2"/>
      <c r="R124" s="2"/>
      <c r="S124" s="15">
        <f t="shared" si="21"/>
        <v>41827</v>
      </c>
      <c r="T124" s="15" t="str">
        <f t="shared" si="22"/>
        <v/>
      </c>
      <c r="U124" s="15" t="str">
        <f t="shared" si="23"/>
        <v/>
      </c>
      <c r="V124" s="2"/>
      <c r="W124" s="2"/>
      <c r="X124" s="2"/>
      <c r="Y124" s="2"/>
      <c r="Z124" s="2"/>
      <c r="AA124" s="2"/>
      <c r="AB124" s="2"/>
    </row>
    <row r="125" spans="1:28">
      <c r="A125" s="2" t="s">
        <v>4512</v>
      </c>
      <c r="B125" s="2" t="s">
        <v>325</v>
      </c>
      <c r="C125" s="2"/>
      <c r="D125" s="2" t="s">
        <v>2286</v>
      </c>
      <c r="E125" s="15">
        <v>41827</v>
      </c>
      <c r="F125" s="15" t="s">
        <v>6116</v>
      </c>
      <c r="G125" s="2" t="s">
        <v>6116</v>
      </c>
      <c r="H125" s="2">
        <f t="shared" si="14"/>
        <v>1</v>
      </c>
      <c r="I125" s="2"/>
      <c r="J125" s="107" t="s">
        <v>4503</v>
      </c>
      <c r="K125" s="2" t="str">
        <f t="shared" si="20"/>
        <v>x108</v>
      </c>
      <c r="L125" s="2" t="str">
        <f t="shared" si="19"/>
        <v>Non-life underwriting reserve risk</v>
      </c>
      <c r="M125" s="2"/>
      <c r="N125" s="2"/>
      <c r="O125" s="2"/>
      <c r="P125" s="2"/>
      <c r="Q125" s="2"/>
      <c r="R125" s="2"/>
      <c r="S125" s="15">
        <f t="shared" si="21"/>
        <v>41827</v>
      </c>
      <c r="T125" s="15" t="str">
        <f t="shared" si="22"/>
        <v/>
      </c>
      <c r="U125" s="15" t="str">
        <f t="shared" si="23"/>
        <v/>
      </c>
      <c r="V125" s="2"/>
      <c r="W125" s="2"/>
      <c r="X125" s="2"/>
      <c r="Y125" s="2"/>
      <c r="Z125" s="2"/>
      <c r="AA125" s="2"/>
      <c r="AB125" s="2"/>
    </row>
    <row r="126" spans="1:28">
      <c r="A126" s="2" t="s">
        <v>4513</v>
      </c>
      <c r="B126" s="2" t="s">
        <v>326</v>
      </c>
      <c r="C126" s="2"/>
      <c r="D126" s="2" t="s">
        <v>2286</v>
      </c>
      <c r="E126" s="15">
        <v>41827</v>
      </c>
      <c r="F126" s="15">
        <v>41639</v>
      </c>
      <c r="G126" s="2" t="s">
        <v>6116</v>
      </c>
      <c r="H126" s="2">
        <f t="shared" si="14"/>
        <v>0</v>
      </c>
      <c r="I126" s="2"/>
      <c r="J126" s="101" t="s">
        <v>4502</v>
      </c>
      <c r="K126" s="2" t="str">
        <f t="shared" si="20"/>
        <v>x105</v>
      </c>
      <c r="L126" s="2" t="str">
        <f t="shared" si="19"/>
        <v>Non-life lapse risk</v>
      </c>
      <c r="M126" s="2"/>
      <c r="N126" s="2" t="s">
        <v>359</v>
      </c>
      <c r="O126" s="2"/>
      <c r="P126" s="2"/>
      <c r="Q126" s="2"/>
      <c r="R126" s="2"/>
      <c r="S126" s="15">
        <f t="shared" si="21"/>
        <v>41827</v>
      </c>
      <c r="T126" s="15" t="str">
        <f t="shared" si="22"/>
        <v/>
      </c>
      <c r="U126" s="15" t="str">
        <f t="shared" si="23"/>
        <v/>
      </c>
      <c r="V126" s="2"/>
      <c r="W126" s="2"/>
      <c r="X126" s="2"/>
      <c r="Y126" s="2"/>
      <c r="Z126" s="2"/>
      <c r="AA126" s="2"/>
      <c r="AB126" s="2"/>
    </row>
    <row r="127" spans="1:28">
      <c r="A127" s="2" t="s">
        <v>4514</v>
      </c>
      <c r="B127" s="2" t="s">
        <v>327</v>
      </c>
      <c r="C127" s="2"/>
      <c r="D127" s="2" t="s">
        <v>2286</v>
      </c>
      <c r="E127" s="15">
        <v>41827</v>
      </c>
      <c r="F127" s="15">
        <v>42277</v>
      </c>
      <c r="G127" s="2" t="s">
        <v>6116</v>
      </c>
      <c r="H127" s="2">
        <f t="shared" si="14"/>
        <v>0</v>
      </c>
      <c r="I127" s="2"/>
      <c r="J127" s="101" t="s">
        <v>4500</v>
      </c>
      <c r="K127" s="2" t="str">
        <f t="shared" si="20"/>
        <v>x104</v>
      </c>
      <c r="L127" s="2" t="str">
        <f t="shared" si="19"/>
        <v>Non-life catastrophe risk</v>
      </c>
      <c r="M127" s="2" t="s">
        <v>358</v>
      </c>
      <c r="N127" s="2" t="s">
        <v>359</v>
      </c>
      <c r="O127" s="2"/>
      <c r="P127" s="2"/>
      <c r="Q127" s="2"/>
      <c r="R127" s="2"/>
      <c r="S127" s="15">
        <f t="shared" si="21"/>
        <v>41827</v>
      </c>
      <c r="T127" s="15" t="str">
        <f t="shared" si="22"/>
        <v/>
      </c>
      <c r="U127" s="15" t="str">
        <f t="shared" si="23"/>
        <v/>
      </c>
      <c r="V127" s="2"/>
      <c r="W127" s="2"/>
      <c r="X127" s="2"/>
      <c r="Y127" s="2"/>
      <c r="Z127" s="2"/>
      <c r="AA127" s="2"/>
      <c r="AB127" s="2"/>
    </row>
    <row r="128" spans="1:28">
      <c r="A128" s="2" t="s">
        <v>4515</v>
      </c>
      <c r="B128" s="2" t="s">
        <v>328</v>
      </c>
      <c r="C128" s="2"/>
      <c r="D128" s="2" t="s">
        <v>2286</v>
      </c>
      <c r="E128" s="15">
        <v>41827</v>
      </c>
      <c r="F128" s="15" t="s">
        <v>6116</v>
      </c>
      <c r="G128" s="2" t="s">
        <v>6116</v>
      </c>
      <c r="H128" s="2">
        <f t="shared" si="14"/>
        <v>2</v>
      </c>
      <c r="I128" s="2"/>
      <c r="J128" s="107" t="s">
        <v>4496</v>
      </c>
      <c r="K128" s="2" t="str">
        <f t="shared" si="20"/>
        <v>x102</v>
      </c>
      <c r="L128" s="2" t="str">
        <f t="shared" si="19"/>
        <v>Natural catastrophe risk</v>
      </c>
      <c r="M128" s="2" t="s">
        <v>358</v>
      </c>
      <c r="N128" s="2" t="s">
        <v>359</v>
      </c>
      <c r="O128" s="2"/>
      <c r="P128" s="2"/>
      <c r="Q128" s="2"/>
      <c r="R128" s="2"/>
      <c r="S128" s="15">
        <f t="shared" si="21"/>
        <v>41827</v>
      </c>
      <c r="T128" s="15" t="str">
        <f t="shared" si="22"/>
        <v/>
      </c>
      <c r="U128" s="15" t="str">
        <f t="shared" si="23"/>
        <v/>
      </c>
      <c r="V128" s="2"/>
      <c r="W128" s="2"/>
      <c r="X128" s="2"/>
      <c r="Y128" s="2"/>
      <c r="Z128" s="2"/>
      <c r="AA128" s="2"/>
      <c r="AB128" s="2"/>
    </row>
    <row r="129" spans="1:28">
      <c r="A129" s="2" t="s">
        <v>4516</v>
      </c>
      <c r="B129" s="2" t="s">
        <v>329</v>
      </c>
      <c r="C129" s="2"/>
      <c r="D129" s="2" t="s">
        <v>2286</v>
      </c>
      <c r="E129" s="15">
        <v>41827</v>
      </c>
      <c r="F129" s="15" t="s">
        <v>6116</v>
      </c>
      <c r="G129" s="2" t="s">
        <v>6116</v>
      </c>
      <c r="H129" s="2">
        <f t="shared" si="14"/>
        <v>1</v>
      </c>
      <c r="I129" s="2"/>
      <c r="J129" s="131" t="s">
        <v>4504</v>
      </c>
      <c r="K129" s="2" t="str">
        <f t="shared" si="20"/>
        <v>x150</v>
      </c>
      <c r="L129" s="2" t="str">
        <f t="shared" si="19"/>
        <v>Windstorm</v>
      </c>
      <c r="M129" s="2"/>
      <c r="N129" s="2" t="s">
        <v>359</v>
      </c>
      <c r="O129" s="2"/>
      <c r="P129" s="2"/>
      <c r="Q129" s="2"/>
      <c r="R129" s="2"/>
      <c r="S129" s="15">
        <f t="shared" si="21"/>
        <v>41827</v>
      </c>
      <c r="T129" s="15" t="str">
        <f t="shared" si="22"/>
        <v/>
      </c>
      <c r="U129" s="15" t="str">
        <f t="shared" si="23"/>
        <v/>
      </c>
      <c r="V129" s="2"/>
      <c r="W129" s="2"/>
      <c r="X129" s="2"/>
      <c r="Y129" s="2"/>
      <c r="Z129" s="2"/>
      <c r="AA129" s="2"/>
      <c r="AB129" s="2"/>
    </row>
    <row r="130" spans="1:28">
      <c r="A130" s="2" t="s">
        <v>4429</v>
      </c>
      <c r="B130" s="2" t="s">
        <v>330</v>
      </c>
      <c r="C130" s="2"/>
      <c r="D130" s="2" t="s">
        <v>2286</v>
      </c>
      <c r="E130" s="15">
        <v>41827</v>
      </c>
      <c r="F130" s="15" t="s">
        <v>6116</v>
      </c>
      <c r="G130" s="2" t="s">
        <v>6116</v>
      </c>
      <c r="H130" s="2">
        <f t="shared" ref="H130:H193" si="24">COUNTIF(J:J,A130)</f>
        <v>1</v>
      </c>
      <c r="I130" s="2"/>
      <c r="J130" s="131" t="s">
        <v>4408</v>
      </c>
      <c r="K130" s="2" t="str">
        <f t="shared" ref="K130:K161" si="25">VLOOKUP(J130,$A:$B,2,0)</f>
        <v>x30</v>
      </c>
      <c r="L130" s="2" t="str">
        <f t="shared" si="19"/>
        <v>Earthquake</v>
      </c>
      <c r="M130" s="2"/>
      <c r="N130" s="2" t="s">
        <v>359</v>
      </c>
      <c r="O130" s="2"/>
      <c r="P130" s="2"/>
      <c r="Q130" s="2"/>
      <c r="R130" s="2"/>
      <c r="S130" s="15">
        <f t="shared" ref="S130:S161" si="26">VLOOKUP(J130,A:G,5,FALSE)</f>
        <v>41827</v>
      </c>
      <c r="T130" s="15" t="str">
        <f t="shared" ref="T130:T161" si="27">IF(VLOOKUP(J130,A:G,6,FALSE)=0,"",VLOOKUP(J130,A:G,6,FALSE))</f>
        <v/>
      </c>
      <c r="U130" s="15" t="str">
        <f t="shared" ref="U130:U161" si="28">IF(VLOOKUP(J130,A:G,7,FALSE)=0,"",VLOOKUP(J130,A:G,7,FALSE))</f>
        <v/>
      </c>
      <c r="V130" s="2"/>
      <c r="W130" s="2"/>
      <c r="X130" s="2"/>
      <c r="Y130" s="2"/>
      <c r="Z130" s="2"/>
      <c r="AA130" s="2"/>
      <c r="AB130" s="2"/>
    </row>
    <row r="131" spans="1:28">
      <c r="A131" s="2" t="s">
        <v>1854</v>
      </c>
      <c r="B131" s="2" t="s">
        <v>331</v>
      </c>
      <c r="C131" s="2"/>
      <c r="D131" s="2" t="s">
        <v>2286</v>
      </c>
      <c r="E131" s="15">
        <v>41827</v>
      </c>
      <c r="F131" s="15" t="s">
        <v>6116</v>
      </c>
      <c r="G131" s="2" t="s">
        <v>6116</v>
      </c>
      <c r="H131" s="2">
        <f t="shared" si="24"/>
        <v>1</v>
      </c>
      <c r="I131" s="2"/>
      <c r="J131" s="131" t="s">
        <v>4419</v>
      </c>
      <c r="K131" s="2" t="str">
        <f t="shared" si="25"/>
        <v>x36</v>
      </c>
      <c r="L131" s="2" t="str">
        <f t="shared" si="19"/>
        <v>Flood</v>
      </c>
      <c r="M131" s="2"/>
      <c r="N131" s="2" t="s">
        <v>359</v>
      </c>
      <c r="O131" s="2"/>
      <c r="P131" s="2"/>
      <c r="Q131" s="2"/>
      <c r="R131" s="2"/>
      <c r="S131" s="15">
        <f t="shared" si="26"/>
        <v>41827</v>
      </c>
      <c r="T131" s="15" t="str">
        <f t="shared" si="27"/>
        <v/>
      </c>
      <c r="U131" s="15" t="str">
        <f t="shared" si="28"/>
        <v/>
      </c>
      <c r="V131" s="2"/>
      <c r="W131" s="2"/>
      <c r="X131" s="2"/>
      <c r="Y131" s="2"/>
      <c r="Z131" s="2"/>
      <c r="AA131" s="2"/>
      <c r="AB131" s="2"/>
    </row>
    <row r="132" spans="1:28">
      <c r="A132" s="2" t="s">
        <v>4382</v>
      </c>
      <c r="B132" s="2" t="s">
        <v>332</v>
      </c>
      <c r="C132" s="2"/>
      <c r="D132" s="2" t="s">
        <v>2286</v>
      </c>
      <c r="E132" s="15">
        <v>41827</v>
      </c>
      <c r="F132" s="15">
        <v>41639</v>
      </c>
      <c r="G132" s="2" t="s">
        <v>6116</v>
      </c>
      <c r="H132" s="2">
        <f t="shared" si="24"/>
        <v>1</v>
      </c>
      <c r="I132" s="2"/>
      <c r="J132" s="131" t="s">
        <v>4425</v>
      </c>
      <c r="K132" s="2" t="str">
        <f t="shared" si="25"/>
        <v>x40</v>
      </c>
      <c r="L132" s="2" t="str">
        <f t="shared" si="19"/>
        <v>Hail</v>
      </c>
      <c r="M132" s="2"/>
      <c r="N132" s="2" t="s">
        <v>359</v>
      </c>
      <c r="O132" s="2"/>
      <c r="P132" s="2"/>
      <c r="Q132" s="2"/>
      <c r="R132" s="2"/>
      <c r="S132" s="15">
        <f t="shared" si="26"/>
        <v>41827</v>
      </c>
      <c r="T132" s="15" t="str">
        <f t="shared" si="27"/>
        <v/>
      </c>
      <c r="U132" s="15" t="str">
        <f t="shared" si="28"/>
        <v/>
      </c>
      <c r="V132" s="2"/>
      <c r="W132" s="2"/>
      <c r="X132" s="2"/>
      <c r="Y132" s="2"/>
      <c r="Z132" s="2"/>
      <c r="AA132" s="2"/>
      <c r="AB132" s="2"/>
    </row>
    <row r="133" spans="1:28">
      <c r="A133" s="2" t="s">
        <v>9533</v>
      </c>
      <c r="B133" s="2" t="s">
        <v>333</v>
      </c>
      <c r="C133" s="2"/>
      <c r="D133" s="2" t="s">
        <v>2286</v>
      </c>
      <c r="E133" s="15">
        <v>41827</v>
      </c>
      <c r="F133" s="15" t="s">
        <v>6116</v>
      </c>
      <c r="G133" s="15">
        <v>42277</v>
      </c>
      <c r="H133" s="2">
        <f t="shared" si="24"/>
        <v>1</v>
      </c>
      <c r="I133" s="2"/>
      <c r="J133" s="131" t="s">
        <v>4508</v>
      </c>
      <c r="K133" s="2" t="str">
        <f t="shared" si="25"/>
        <v>x144</v>
      </c>
      <c r="L133" s="2" t="str">
        <f t="shared" si="19"/>
        <v>Subsidence</v>
      </c>
      <c r="M133" s="2"/>
      <c r="N133" s="2" t="s">
        <v>359</v>
      </c>
      <c r="O133" s="2"/>
      <c r="P133" s="2"/>
      <c r="Q133" s="2"/>
      <c r="R133" s="2"/>
      <c r="S133" s="15">
        <f t="shared" si="26"/>
        <v>41827</v>
      </c>
      <c r="T133" s="15" t="str">
        <f t="shared" si="27"/>
        <v/>
      </c>
      <c r="U133" s="15" t="str">
        <f t="shared" si="28"/>
        <v/>
      </c>
      <c r="V133" s="2"/>
      <c r="W133" s="2"/>
      <c r="X133" s="2"/>
      <c r="Y133" s="2"/>
      <c r="Z133" s="2"/>
      <c r="AA133" s="2"/>
      <c r="AB133" s="2"/>
    </row>
    <row r="134" spans="1:28">
      <c r="A134" s="2" t="s">
        <v>4517</v>
      </c>
      <c r="B134" s="2" t="s">
        <v>334</v>
      </c>
      <c r="C134" s="2"/>
      <c r="D134" s="2" t="s">
        <v>2286</v>
      </c>
      <c r="E134" s="15">
        <v>41827</v>
      </c>
      <c r="F134" s="15">
        <v>41639</v>
      </c>
      <c r="G134" s="2" t="s">
        <v>6116</v>
      </c>
      <c r="H134" s="2">
        <f t="shared" si="24"/>
        <v>0</v>
      </c>
      <c r="I134" s="2"/>
      <c r="J134" s="107" t="s">
        <v>4395</v>
      </c>
      <c r="K134" s="2" t="str">
        <f t="shared" si="25"/>
        <v>x12</v>
      </c>
      <c r="L134" s="2" t="str">
        <f t="shared" si="19"/>
        <v>Catastrophe risk non-proportional property reinsurance</v>
      </c>
      <c r="M134" s="2"/>
      <c r="N134" s="2" t="s">
        <v>359</v>
      </c>
      <c r="O134" s="2"/>
      <c r="P134" s="2"/>
      <c r="Q134" s="2"/>
      <c r="R134" s="2"/>
      <c r="S134" s="15">
        <f t="shared" si="26"/>
        <v>41827</v>
      </c>
      <c r="T134" s="15" t="str">
        <f t="shared" si="27"/>
        <v/>
      </c>
      <c r="U134" s="15" t="str">
        <f t="shared" si="28"/>
        <v/>
      </c>
      <c r="V134" s="2"/>
      <c r="W134" s="2"/>
      <c r="X134" s="2"/>
      <c r="Y134" s="2"/>
      <c r="Z134" s="2"/>
      <c r="AA134" s="2"/>
      <c r="AB134" s="2"/>
    </row>
    <row r="135" spans="1:28">
      <c r="A135" s="2" t="s">
        <v>9534</v>
      </c>
      <c r="B135" s="2" t="s">
        <v>335</v>
      </c>
      <c r="C135" s="2"/>
      <c r="D135" s="2" t="s">
        <v>2286</v>
      </c>
      <c r="E135" s="15">
        <v>41827</v>
      </c>
      <c r="F135" s="15">
        <v>41639</v>
      </c>
      <c r="G135" s="15">
        <v>42277</v>
      </c>
      <c r="H135" s="2">
        <f t="shared" si="24"/>
        <v>1</v>
      </c>
      <c r="I135" s="2"/>
      <c r="J135" s="107" t="s">
        <v>4481</v>
      </c>
      <c r="K135" s="2" t="str">
        <f t="shared" si="25"/>
        <v>x85</v>
      </c>
      <c r="L135" s="2" t="str">
        <f t="shared" si="19"/>
        <v>Man-made catastrophe risk</v>
      </c>
      <c r="M135" s="2" t="s">
        <v>358</v>
      </c>
      <c r="N135" s="2" t="s">
        <v>359</v>
      </c>
      <c r="O135" s="2"/>
      <c r="P135" s="2"/>
      <c r="Q135" s="2"/>
      <c r="R135" s="2"/>
      <c r="S135" s="15">
        <f t="shared" si="26"/>
        <v>41827</v>
      </c>
      <c r="T135" s="15" t="str">
        <f t="shared" si="27"/>
        <v/>
      </c>
      <c r="U135" s="15" t="str">
        <f t="shared" si="28"/>
        <v/>
      </c>
      <c r="V135" s="2"/>
      <c r="W135" s="2"/>
      <c r="X135" s="2"/>
      <c r="Y135" s="2"/>
      <c r="Z135" s="2"/>
      <c r="AA135" s="2"/>
      <c r="AB135" s="2"/>
    </row>
    <row r="136" spans="1:28">
      <c r="A136" s="2" t="s">
        <v>4518</v>
      </c>
      <c r="B136" s="2" t="s">
        <v>336</v>
      </c>
      <c r="C136" s="2"/>
      <c r="D136" s="2" t="s">
        <v>2286</v>
      </c>
      <c r="E136" s="15">
        <v>41827</v>
      </c>
      <c r="F136" s="15" t="s">
        <v>6116</v>
      </c>
      <c r="G136" s="2" t="s">
        <v>6116</v>
      </c>
      <c r="H136" s="2">
        <f t="shared" si="24"/>
        <v>1</v>
      </c>
      <c r="I136" s="2"/>
      <c r="J136" s="131" t="s">
        <v>4495</v>
      </c>
      <c r="K136" s="2" t="str">
        <f t="shared" si="25"/>
        <v>x101</v>
      </c>
      <c r="L136" s="2" t="str">
        <f t="shared" si="19"/>
        <v>Motor vehicle liability</v>
      </c>
      <c r="M136" s="2"/>
      <c r="N136" s="2" t="s">
        <v>359</v>
      </c>
      <c r="O136" s="2"/>
      <c r="P136" s="2"/>
      <c r="Q136" s="2"/>
      <c r="R136" s="2"/>
      <c r="S136" s="15">
        <f t="shared" si="26"/>
        <v>41827</v>
      </c>
      <c r="T136" s="15" t="str">
        <f t="shared" si="27"/>
        <v/>
      </c>
      <c r="U136" s="15" t="str">
        <f t="shared" si="28"/>
        <v/>
      </c>
      <c r="V136" s="2"/>
      <c r="W136" s="2"/>
      <c r="X136" s="2"/>
      <c r="Y136" s="2"/>
      <c r="Z136" s="2"/>
      <c r="AA136" s="2"/>
      <c r="AB136" s="2"/>
    </row>
    <row r="137" spans="1:28">
      <c r="A137" s="2" t="s">
        <v>4519</v>
      </c>
      <c r="B137" s="2" t="s">
        <v>337</v>
      </c>
      <c r="C137" s="2"/>
      <c r="D137" s="2" t="s">
        <v>2286</v>
      </c>
      <c r="E137" s="15">
        <v>41827</v>
      </c>
      <c r="F137" s="15" t="s">
        <v>6116</v>
      </c>
      <c r="G137" s="2" t="s">
        <v>6116</v>
      </c>
      <c r="H137" s="2">
        <f t="shared" si="24"/>
        <v>1</v>
      </c>
      <c r="I137" s="2"/>
      <c r="J137" s="131" t="s">
        <v>4482</v>
      </c>
      <c r="K137" s="2" t="str">
        <f t="shared" si="25"/>
        <v>x86</v>
      </c>
      <c r="L137" s="2" t="str">
        <f t="shared" si="19"/>
        <v>Marine</v>
      </c>
      <c r="M137" s="2" t="s">
        <v>358</v>
      </c>
      <c r="N137" s="2" t="s">
        <v>359</v>
      </c>
      <c r="O137" s="2"/>
      <c r="P137" s="2"/>
      <c r="Q137" s="2"/>
      <c r="R137" s="2"/>
      <c r="S137" s="15">
        <f t="shared" si="26"/>
        <v>41827</v>
      </c>
      <c r="T137" s="15" t="str">
        <f t="shared" si="27"/>
        <v/>
      </c>
      <c r="U137" s="15" t="str">
        <f t="shared" si="28"/>
        <v/>
      </c>
      <c r="V137" s="2"/>
      <c r="W137" s="2"/>
      <c r="X137" s="2"/>
      <c r="Y137" s="2"/>
      <c r="Z137" s="2"/>
      <c r="AA137" s="2"/>
      <c r="AB137" s="2"/>
    </row>
    <row r="138" spans="1:28">
      <c r="A138" s="2" t="s">
        <v>4471</v>
      </c>
      <c r="B138" s="2" t="s">
        <v>338</v>
      </c>
      <c r="C138" s="2"/>
      <c r="D138" s="2" t="s">
        <v>2286</v>
      </c>
      <c r="E138" s="15">
        <v>41827</v>
      </c>
      <c r="F138" s="15" t="s">
        <v>6116</v>
      </c>
      <c r="G138" s="2" t="s">
        <v>6116</v>
      </c>
      <c r="H138" s="2">
        <f t="shared" si="24"/>
        <v>1</v>
      </c>
      <c r="I138" s="2"/>
      <c r="J138" s="132" t="s">
        <v>4489</v>
      </c>
      <c r="K138" s="2" t="str">
        <f t="shared" si="25"/>
        <v>x93</v>
      </c>
      <c r="L138" s="2" t="str">
        <f t="shared" si="19"/>
        <v>Marine tanker collision</v>
      </c>
      <c r="M138" s="2" t="s">
        <v>358</v>
      </c>
      <c r="N138" s="2" t="s">
        <v>359</v>
      </c>
      <c r="O138" s="2"/>
      <c r="P138" s="2"/>
      <c r="Q138" s="2"/>
      <c r="R138" s="2"/>
      <c r="S138" s="15">
        <f t="shared" si="26"/>
        <v>41827</v>
      </c>
      <c r="T138" s="15" t="str">
        <f t="shared" si="27"/>
        <v/>
      </c>
      <c r="U138" s="15" t="str">
        <f t="shared" si="28"/>
        <v/>
      </c>
      <c r="V138" s="2"/>
      <c r="W138" s="2"/>
      <c r="X138" s="2"/>
      <c r="Y138" s="2"/>
      <c r="Z138" s="2"/>
      <c r="AA138" s="2"/>
      <c r="AB138" s="2"/>
    </row>
    <row r="139" spans="1:28">
      <c r="A139" s="2" t="s">
        <v>4474</v>
      </c>
      <c r="B139" s="2" t="s">
        <v>339</v>
      </c>
      <c r="C139" s="2"/>
      <c r="D139" s="2" t="s">
        <v>2286</v>
      </c>
      <c r="E139" s="15">
        <v>41827</v>
      </c>
      <c r="F139" s="15" t="s">
        <v>6116</v>
      </c>
      <c r="G139" s="2" t="s">
        <v>6116</v>
      </c>
      <c r="H139" s="2">
        <f t="shared" si="24"/>
        <v>1</v>
      </c>
      <c r="I139" s="2"/>
      <c r="J139" s="134" t="s">
        <v>4490</v>
      </c>
      <c r="K139" s="2" t="str">
        <f t="shared" si="25"/>
        <v>x94</v>
      </c>
      <c r="L139" s="2" t="str">
        <f t="shared" si="19"/>
        <v>Marine tanker collision [hull]</v>
      </c>
      <c r="M139" s="2"/>
      <c r="N139" s="2" t="s">
        <v>359</v>
      </c>
      <c r="O139" s="2"/>
      <c r="P139" s="2"/>
      <c r="Q139" s="2"/>
      <c r="R139" s="2"/>
      <c r="S139" s="15">
        <f t="shared" si="26"/>
        <v>41827</v>
      </c>
      <c r="T139" s="15" t="str">
        <f t="shared" si="27"/>
        <v/>
      </c>
      <c r="U139" s="15" t="str">
        <f t="shared" si="28"/>
        <v/>
      </c>
      <c r="V139" s="2"/>
      <c r="W139" s="2"/>
      <c r="X139" s="2"/>
      <c r="Y139" s="2"/>
      <c r="Z139" s="2"/>
      <c r="AA139" s="2"/>
      <c r="AB139" s="2"/>
    </row>
    <row r="140" spans="1:28">
      <c r="A140" s="2" t="s">
        <v>4473</v>
      </c>
      <c r="B140" s="2" t="s">
        <v>340</v>
      </c>
      <c r="C140" s="2"/>
      <c r="D140" s="2" t="s">
        <v>2286</v>
      </c>
      <c r="E140" s="15">
        <v>41827</v>
      </c>
      <c r="F140" s="15" t="s">
        <v>6116</v>
      </c>
      <c r="G140" s="2" t="s">
        <v>6116</v>
      </c>
      <c r="H140" s="2">
        <f t="shared" si="24"/>
        <v>1</v>
      </c>
      <c r="I140" s="2"/>
      <c r="J140" s="134" t="s">
        <v>4491</v>
      </c>
      <c r="K140" s="2" t="str">
        <f t="shared" si="25"/>
        <v>x95</v>
      </c>
      <c r="L140" s="2" t="str">
        <f t="shared" si="19"/>
        <v>Marine tanker collision [liability]</v>
      </c>
      <c r="M140" s="2"/>
      <c r="N140" s="2" t="s">
        <v>359</v>
      </c>
      <c r="O140" s="2"/>
      <c r="P140" s="2"/>
      <c r="Q140" s="2"/>
      <c r="R140" s="2"/>
      <c r="S140" s="15">
        <f t="shared" si="26"/>
        <v>41827</v>
      </c>
      <c r="T140" s="15" t="str">
        <f t="shared" si="27"/>
        <v/>
      </c>
      <c r="U140" s="15" t="str">
        <f t="shared" si="28"/>
        <v/>
      </c>
      <c r="V140" s="2"/>
      <c r="W140" s="2"/>
      <c r="X140" s="2"/>
      <c r="Y140" s="2"/>
      <c r="Z140" s="2"/>
      <c r="AA140" s="2"/>
      <c r="AB140" s="2"/>
    </row>
    <row r="141" spans="1:28">
      <c r="A141" s="2" t="s">
        <v>4470</v>
      </c>
      <c r="B141" s="2" t="s">
        <v>341</v>
      </c>
      <c r="C141" s="2"/>
      <c r="D141" s="2" t="s">
        <v>2286</v>
      </c>
      <c r="E141" s="15">
        <v>41827</v>
      </c>
      <c r="F141" s="15" t="s">
        <v>6116</v>
      </c>
      <c r="G141" s="2" t="s">
        <v>6116</v>
      </c>
      <c r="H141" s="2">
        <f t="shared" si="24"/>
        <v>2</v>
      </c>
      <c r="I141" s="2"/>
      <c r="J141" s="135" t="s">
        <v>4492</v>
      </c>
      <c r="K141" s="2" t="str">
        <f t="shared" si="25"/>
        <v>x96</v>
      </c>
      <c r="L141" s="2" t="str">
        <f t="shared" si="19"/>
        <v>Marine tanker collision [oil pollution liability]</v>
      </c>
      <c r="M141" s="2"/>
      <c r="N141" s="2" t="s">
        <v>359</v>
      </c>
      <c r="O141" s="2"/>
      <c r="P141" s="2"/>
      <c r="Q141" s="2"/>
      <c r="R141" s="2"/>
      <c r="S141" s="15">
        <f t="shared" si="26"/>
        <v>41827</v>
      </c>
      <c r="T141" s="15" t="str">
        <f t="shared" si="27"/>
        <v/>
      </c>
      <c r="U141" s="15" t="str">
        <f t="shared" si="28"/>
        <v/>
      </c>
      <c r="V141" s="2"/>
      <c r="W141" s="2"/>
      <c r="X141" s="2"/>
      <c r="Y141" s="2"/>
      <c r="Z141" s="2"/>
      <c r="AA141" s="2"/>
      <c r="AB141" s="2"/>
    </row>
    <row r="142" spans="1:28">
      <c r="A142" s="2" t="s">
        <v>4475</v>
      </c>
      <c r="B142" s="2" t="s">
        <v>342</v>
      </c>
      <c r="C142" s="2"/>
      <c r="D142" s="2" t="s">
        <v>2286</v>
      </c>
      <c r="E142" s="15">
        <v>41827</v>
      </c>
      <c r="F142" s="15" t="s">
        <v>6116</v>
      </c>
      <c r="G142" s="2" t="s">
        <v>6116</v>
      </c>
      <c r="H142" s="2">
        <f t="shared" si="24"/>
        <v>1</v>
      </c>
      <c r="I142" s="2"/>
      <c r="J142" s="136" t="s">
        <v>4483</v>
      </c>
      <c r="K142" s="2" t="str">
        <f t="shared" si="25"/>
        <v>x87</v>
      </c>
      <c r="L142" s="2" t="str">
        <f t="shared" si="19"/>
        <v>Marine platform explosion</v>
      </c>
      <c r="M142" s="2" t="s">
        <v>358</v>
      </c>
      <c r="N142" s="2" t="s">
        <v>359</v>
      </c>
      <c r="O142" s="2"/>
      <c r="P142" s="2"/>
      <c r="Q142" s="2"/>
      <c r="R142" s="2"/>
      <c r="S142" s="15">
        <f t="shared" si="26"/>
        <v>41827</v>
      </c>
      <c r="T142" s="15" t="str">
        <f t="shared" si="27"/>
        <v/>
      </c>
      <c r="U142" s="15" t="str">
        <f t="shared" si="28"/>
        <v/>
      </c>
      <c r="V142" s="2"/>
      <c r="W142" s="2"/>
      <c r="X142" s="2"/>
      <c r="Y142" s="2"/>
      <c r="Z142" s="2"/>
      <c r="AA142" s="2"/>
      <c r="AB142" s="2"/>
    </row>
    <row r="143" spans="1:28">
      <c r="A143" s="2" t="s">
        <v>4431</v>
      </c>
      <c r="B143" s="2" t="s">
        <v>343</v>
      </c>
      <c r="C143" s="2"/>
      <c r="D143" s="2" t="s">
        <v>2286</v>
      </c>
      <c r="E143" s="15">
        <v>41827</v>
      </c>
      <c r="F143" s="15" t="s">
        <v>6116</v>
      </c>
      <c r="G143" s="2" t="s">
        <v>6116</v>
      </c>
      <c r="H143" s="2">
        <f t="shared" si="24"/>
        <v>2</v>
      </c>
      <c r="I143" s="2"/>
      <c r="J143" s="135" t="s">
        <v>4487</v>
      </c>
      <c r="K143" s="2" t="str">
        <f t="shared" si="25"/>
        <v>x91</v>
      </c>
      <c r="L143" s="2" t="str">
        <f t="shared" si="19"/>
        <v>Marine platform explosion [property damage]</v>
      </c>
      <c r="M143" s="2"/>
      <c r="N143" s="2" t="s">
        <v>359</v>
      </c>
      <c r="O143" s="2"/>
      <c r="P143" s="2"/>
      <c r="Q143" s="2"/>
      <c r="R143" s="2"/>
      <c r="S143" s="15">
        <f t="shared" si="26"/>
        <v>41827</v>
      </c>
      <c r="T143" s="15" t="str">
        <f t="shared" si="27"/>
        <v/>
      </c>
      <c r="U143" s="15" t="str">
        <f t="shared" si="28"/>
        <v/>
      </c>
      <c r="V143" s="2"/>
      <c r="W143" s="2"/>
      <c r="X143" s="2"/>
      <c r="Y143" s="2"/>
      <c r="Z143" s="2"/>
      <c r="AA143" s="2"/>
      <c r="AB143" s="2"/>
    </row>
    <row r="144" spans="1:28">
      <c r="A144" s="2" t="s">
        <v>4433</v>
      </c>
      <c r="B144" s="2" t="s">
        <v>344</v>
      </c>
      <c r="C144" s="2"/>
      <c r="D144" s="2" t="s">
        <v>2286</v>
      </c>
      <c r="E144" s="15">
        <v>41827</v>
      </c>
      <c r="F144" s="15" t="s">
        <v>6116</v>
      </c>
      <c r="G144" s="2" t="s">
        <v>6116</v>
      </c>
      <c r="H144" s="2">
        <f t="shared" si="24"/>
        <v>1</v>
      </c>
      <c r="I144" s="2"/>
      <c r="J144" s="135" t="s">
        <v>4488</v>
      </c>
      <c r="K144" s="2" t="str">
        <f t="shared" si="25"/>
        <v>x92</v>
      </c>
      <c r="L144" s="2" t="str">
        <f t="shared" si="19"/>
        <v>Marine platform explosion [removal of wreckage]</v>
      </c>
      <c r="M144" s="2"/>
      <c r="N144" s="2" t="s">
        <v>359</v>
      </c>
      <c r="O144" s="2"/>
      <c r="P144" s="2"/>
      <c r="Q144" s="2"/>
      <c r="R144" s="2"/>
      <c r="S144" s="15">
        <f t="shared" si="26"/>
        <v>41827</v>
      </c>
      <c r="T144" s="15" t="str">
        <f t="shared" si="27"/>
        <v/>
      </c>
      <c r="U144" s="15" t="str">
        <f t="shared" si="28"/>
        <v/>
      </c>
      <c r="V144" s="2"/>
      <c r="W144" s="2"/>
      <c r="X144" s="2"/>
      <c r="Y144" s="2"/>
      <c r="Z144" s="2"/>
      <c r="AA144" s="2"/>
      <c r="AB144" s="2"/>
    </row>
    <row r="145" spans="1:28">
      <c r="A145" s="2" t="s">
        <v>4435</v>
      </c>
      <c r="B145" s="2" t="s">
        <v>345</v>
      </c>
      <c r="C145" s="2"/>
      <c r="D145" s="2" t="s">
        <v>2286</v>
      </c>
      <c r="E145" s="15">
        <v>41827</v>
      </c>
      <c r="F145" s="15" t="s">
        <v>6116</v>
      </c>
      <c r="G145" s="2" t="s">
        <v>6116</v>
      </c>
      <c r="H145" s="2">
        <f t="shared" si="24"/>
        <v>1</v>
      </c>
      <c r="I145" s="2"/>
      <c r="J145" s="135" t="s">
        <v>4486</v>
      </c>
      <c r="K145" s="2" t="str">
        <f t="shared" si="25"/>
        <v>x90</v>
      </c>
      <c r="L145" s="2" t="str">
        <f t="shared" si="19"/>
        <v>Marine platform explosion [loss of production income]</v>
      </c>
      <c r="M145" s="2"/>
      <c r="N145" s="2" t="s">
        <v>359</v>
      </c>
      <c r="O145" s="2"/>
      <c r="P145" s="2"/>
      <c r="Q145" s="2"/>
      <c r="R145" s="2"/>
      <c r="S145" s="15">
        <f t="shared" si="26"/>
        <v>41827</v>
      </c>
      <c r="T145" s="15" t="str">
        <f t="shared" si="27"/>
        <v/>
      </c>
      <c r="U145" s="15" t="str">
        <f t="shared" si="28"/>
        <v/>
      </c>
      <c r="V145" s="2"/>
      <c r="W145" s="2"/>
      <c r="X145" s="2"/>
      <c r="Y145" s="2"/>
      <c r="Z145" s="2"/>
      <c r="AA145" s="2"/>
      <c r="AB145" s="2"/>
    </row>
    <row r="146" spans="1:28">
      <c r="A146" s="2" t="s">
        <v>4508</v>
      </c>
      <c r="B146" s="2" t="s">
        <v>346</v>
      </c>
      <c r="C146" s="2"/>
      <c r="D146" s="2" t="s">
        <v>2286</v>
      </c>
      <c r="E146" s="15">
        <v>41827</v>
      </c>
      <c r="F146" s="15" t="s">
        <v>6116</v>
      </c>
      <c r="G146" s="2" t="s">
        <v>6116</v>
      </c>
      <c r="H146" s="2">
        <f t="shared" si="24"/>
        <v>1</v>
      </c>
      <c r="I146" s="2"/>
      <c r="J146" s="135" t="s">
        <v>4484</v>
      </c>
      <c r="K146" s="2" t="str">
        <f t="shared" si="25"/>
        <v>x88</v>
      </c>
      <c r="L146" s="2" t="str">
        <f t="shared" ref="L146:L151" si="29">J146</f>
        <v>Marine platform explosion [capping of the well or making the well secure]</v>
      </c>
      <c r="M146" s="2"/>
      <c r="N146" s="2" t="s">
        <v>359</v>
      </c>
      <c r="O146" s="2"/>
      <c r="P146" s="2"/>
      <c r="Q146" s="2"/>
      <c r="R146" s="2"/>
      <c r="S146" s="15">
        <f t="shared" si="26"/>
        <v>41827</v>
      </c>
      <c r="T146" s="15" t="str">
        <f t="shared" si="27"/>
        <v/>
      </c>
      <c r="U146" s="15" t="str">
        <f t="shared" si="28"/>
        <v/>
      </c>
      <c r="V146" s="2"/>
      <c r="W146" s="2"/>
      <c r="X146" s="2"/>
      <c r="Y146" s="2"/>
      <c r="Z146" s="2"/>
      <c r="AA146" s="2"/>
      <c r="AB146" s="2"/>
    </row>
    <row r="147" spans="1:28">
      <c r="A147" s="2" t="s">
        <v>4520</v>
      </c>
      <c r="B147" s="2" t="s">
        <v>347</v>
      </c>
      <c r="C147" s="2"/>
      <c r="D147" s="2" t="s">
        <v>2286</v>
      </c>
      <c r="E147" s="15">
        <v>41827</v>
      </c>
      <c r="F147" s="15">
        <v>42277</v>
      </c>
      <c r="G147" s="2" t="s">
        <v>6116</v>
      </c>
      <c r="H147" s="2">
        <f t="shared" si="24"/>
        <v>1</v>
      </c>
      <c r="I147" s="2"/>
      <c r="J147" s="135" t="s">
        <v>4485</v>
      </c>
      <c r="K147" s="2" t="str">
        <f t="shared" si="25"/>
        <v>x89</v>
      </c>
      <c r="L147" s="2" t="str">
        <f t="shared" si="29"/>
        <v>Marine platform explosion [liability insurance and reinsurance obligations]</v>
      </c>
      <c r="M147" s="2"/>
      <c r="N147" s="2" t="s">
        <v>359</v>
      </c>
      <c r="O147" s="2"/>
      <c r="P147" s="2"/>
      <c r="Q147" s="2"/>
      <c r="R147" s="2"/>
      <c r="S147" s="15">
        <f t="shared" si="26"/>
        <v>41827</v>
      </c>
      <c r="T147" s="15" t="str">
        <f t="shared" si="27"/>
        <v/>
      </c>
      <c r="U147" s="15" t="str">
        <f t="shared" si="28"/>
        <v/>
      </c>
      <c r="V147" s="2"/>
      <c r="W147" s="2"/>
      <c r="X147" s="2"/>
      <c r="Y147" s="2"/>
      <c r="Z147" s="2"/>
      <c r="AA147" s="2"/>
      <c r="AB147" s="2"/>
    </row>
    <row r="148" spans="1:28">
      <c r="A148" s="2" t="s">
        <v>4442</v>
      </c>
      <c r="B148" s="2" t="s">
        <v>348</v>
      </c>
      <c r="C148" s="2"/>
      <c r="D148" s="2" t="s">
        <v>2286</v>
      </c>
      <c r="E148" s="15">
        <v>41827</v>
      </c>
      <c r="F148" s="15" t="s">
        <v>6116</v>
      </c>
      <c r="G148" s="2" t="s">
        <v>6116</v>
      </c>
      <c r="H148" s="2">
        <f t="shared" si="24"/>
        <v>1</v>
      </c>
      <c r="I148" s="2"/>
      <c r="J148" s="137" t="s">
        <v>4389</v>
      </c>
      <c r="K148" s="2" t="str">
        <f t="shared" si="25"/>
        <v>x8</v>
      </c>
      <c r="L148" s="2" t="str">
        <f t="shared" si="29"/>
        <v>Aviation</v>
      </c>
      <c r="M148" s="2" t="s">
        <v>358</v>
      </c>
      <c r="N148" s="2" t="s">
        <v>359</v>
      </c>
      <c r="O148" s="2"/>
      <c r="P148" s="2"/>
      <c r="Q148" s="2"/>
      <c r="R148" s="2"/>
      <c r="S148" s="15">
        <f t="shared" si="26"/>
        <v>41827</v>
      </c>
      <c r="T148" s="15" t="str">
        <f t="shared" si="27"/>
        <v/>
      </c>
      <c r="U148" s="15" t="str">
        <f t="shared" si="28"/>
        <v/>
      </c>
      <c r="V148" s="2"/>
      <c r="W148" s="2"/>
      <c r="X148" s="2"/>
      <c r="Y148" s="2"/>
      <c r="Z148" s="2"/>
      <c r="AA148" s="2"/>
      <c r="AB148" s="2"/>
    </row>
    <row r="149" spans="1:28">
      <c r="A149" s="2" t="s">
        <v>4444</v>
      </c>
      <c r="B149" s="2" t="s">
        <v>349</v>
      </c>
      <c r="C149" s="2"/>
      <c r="D149" s="2" t="s">
        <v>2286</v>
      </c>
      <c r="E149" s="15">
        <v>41827</v>
      </c>
      <c r="F149" s="15" t="s">
        <v>6116</v>
      </c>
      <c r="G149" s="2" t="s">
        <v>6116</v>
      </c>
      <c r="H149" s="2">
        <f t="shared" si="24"/>
        <v>1</v>
      </c>
      <c r="I149" s="2"/>
      <c r="J149" s="136" t="s">
        <v>4391</v>
      </c>
      <c r="K149" s="2" t="str">
        <f t="shared" si="25"/>
        <v>x9</v>
      </c>
      <c r="L149" s="2" t="str">
        <f t="shared" si="29"/>
        <v>Aviation [hull]</v>
      </c>
      <c r="M149" s="2"/>
      <c r="N149" s="2" t="s">
        <v>359</v>
      </c>
      <c r="O149" s="2"/>
      <c r="P149" s="2"/>
      <c r="Q149" s="2"/>
      <c r="R149" s="2"/>
      <c r="S149" s="15">
        <f t="shared" si="26"/>
        <v>41827</v>
      </c>
      <c r="T149" s="15" t="str">
        <f t="shared" si="27"/>
        <v/>
      </c>
      <c r="U149" s="15" t="str">
        <f t="shared" si="28"/>
        <v/>
      </c>
      <c r="V149" s="2"/>
      <c r="W149" s="2"/>
      <c r="X149" s="2"/>
      <c r="Y149" s="2"/>
      <c r="Z149" s="2"/>
      <c r="AA149" s="2"/>
      <c r="AB149" s="2"/>
    </row>
    <row r="150" spans="1:28">
      <c r="A150" s="2" t="s">
        <v>1855</v>
      </c>
      <c r="B150" s="2" t="s">
        <v>350</v>
      </c>
      <c r="C150" s="2"/>
      <c r="D150" s="2" t="s">
        <v>2286</v>
      </c>
      <c r="E150" s="15">
        <v>41827</v>
      </c>
      <c r="F150" s="15" t="s">
        <v>6116</v>
      </c>
      <c r="G150" s="2" t="s">
        <v>6116</v>
      </c>
      <c r="H150" s="2">
        <f t="shared" si="24"/>
        <v>1</v>
      </c>
      <c r="I150" s="2"/>
      <c r="J150" s="136" t="s">
        <v>4393</v>
      </c>
      <c r="K150" s="2" t="str">
        <f t="shared" si="25"/>
        <v>x10</v>
      </c>
      <c r="L150" s="2" t="str">
        <f t="shared" si="29"/>
        <v>Aviation [liability]</v>
      </c>
      <c r="M150" s="2"/>
      <c r="N150" s="2" t="s">
        <v>359</v>
      </c>
      <c r="O150" s="2"/>
      <c r="P150" s="2"/>
      <c r="Q150" s="2"/>
      <c r="R150" s="2"/>
      <c r="S150" s="15">
        <f t="shared" si="26"/>
        <v>41827</v>
      </c>
      <c r="T150" s="15" t="str">
        <f t="shared" si="27"/>
        <v/>
      </c>
      <c r="U150" s="15" t="str">
        <f t="shared" si="28"/>
        <v/>
      </c>
      <c r="V150" s="2"/>
      <c r="W150" s="2"/>
      <c r="X150" s="2"/>
      <c r="Y150" s="2"/>
      <c r="Z150" s="2"/>
      <c r="AA150" s="2"/>
      <c r="AB150" s="2"/>
    </row>
    <row r="151" spans="1:28">
      <c r="A151" s="2" t="s">
        <v>4386</v>
      </c>
      <c r="B151" s="2" t="s">
        <v>351</v>
      </c>
      <c r="C151" s="2"/>
      <c r="D151" s="2" t="s">
        <v>2286</v>
      </c>
      <c r="E151" s="15">
        <v>41827</v>
      </c>
      <c r="F151" s="15">
        <v>41639</v>
      </c>
      <c r="G151" s="2" t="s">
        <v>6116</v>
      </c>
      <c r="H151" s="2">
        <f t="shared" si="24"/>
        <v>1</v>
      </c>
      <c r="I151" s="2"/>
      <c r="J151" s="137" t="s">
        <v>4417</v>
      </c>
      <c r="K151" s="2" t="str">
        <f t="shared" si="25"/>
        <v>x35</v>
      </c>
      <c r="L151" s="2" t="str">
        <f t="shared" si="29"/>
        <v>Fire</v>
      </c>
      <c r="M151" s="2"/>
      <c r="N151" s="2" t="s">
        <v>359</v>
      </c>
      <c r="O151" s="2"/>
      <c r="P151" s="2"/>
      <c r="Q151" s="2"/>
      <c r="R151" s="2"/>
      <c r="S151" s="15">
        <f t="shared" si="26"/>
        <v>41827</v>
      </c>
      <c r="T151" s="15" t="str">
        <f t="shared" si="27"/>
        <v/>
      </c>
      <c r="U151" s="15" t="str">
        <f t="shared" si="28"/>
        <v/>
      </c>
      <c r="V151" s="2"/>
      <c r="W151" s="2"/>
      <c r="X151" s="2"/>
      <c r="Y151" s="2"/>
      <c r="Z151" s="2"/>
      <c r="AA151" s="2"/>
      <c r="AB151" s="2"/>
    </row>
    <row r="152" spans="1:28">
      <c r="A152" s="2" t="s">
        <v>4504</v>
      </c>
      <c r="B152" s="2" t="s">
        <v>352</v>
      </c>
      <c r="C152" s="2"/>
      <c r="D152" s="2" t="s">
        <v>2286</v>
      </c>
      <c r="E152" s="15">
        <v>41827</v>
      </c>
      <c r="F152" s="15" t="s">
        <v>6116</v>
      </c>
      <c r="G152" s="2" t="s">
        <v>6116</v>
      </c>
      <c r="H152" s="2">
        <f t="shared" si="24"/>
        <v>1</v>
      </c>
      <c r="I152" s="2"/>
      <c r="J152" s="137" t="s">
        <v>27</v>
      </c>
      <c r="K152" s="2" t="str">
        <f t="shared" si="25"/>
        <v>x72</v>
      </c>
      <c r="L152" s="2" t="str">
        <f t="shared" ref="L152:L164" si="30">J152</f>
        <v>Liability</v>
      </c>
      <c r="M152" s="2" t="s">
        <v>358</v>
      </c>
      <c r="N152" s="2" t="s">
        <v>359</v>
      </c>
      <c r="O152" s="2"/>
      <c r="P152" s="2"/>
      <c r="Q152" s="2"/>
      <c r="R152" s="2"/>
      <c r="S152" s="15">
        <f t="shared" si="26"/>
        <v>41827</v>
      </c>
      <c r="T152" s="15" t="str">
        <f t="shared" si="27"/>
        <v/>
      </c>
      <c r="U152" s="15" t="str">
        <f t="shared" si="28"/>
        <v/>
      </c>
      <c r="V152" s="2"/>
      <c r="W152" s="2"/>
      <c r="X152" s="2"/>
      <c r="Y152" s="2"/>
      <c r="Z152" s="2"/>
      <c r="AA152" s="2"/>
      <c r="AB152" s="2"/>
    </row>
    <row r="153" spans="1:28">
      <c r="A153" s="2" t="s">
        <v>4414</v>
      </c>
      <c r="B153" s="2" t="s">
        <v>353</v>
      </c>
      <c r="C153" s="2"/>
      <c r="D153" s="2" t="s">
        <v>2286</v>
      </c>
      <c r="E153" s="15">
        <v>41827</v>
      </c>
      <c r="F153" s="15" t="s">
        <v>6116</v>
      </c>
      <c r="G153" s="2" t="s">
        <v>6116</v>
      </c>
      <c r="H153" s="2">
        <f t="shared" si="24"/>
        <v>1</v>
      </c>
      <c r="I153" s="2"/>
      <c r="J153" s="136" t="s">
        <v>4516</v>
      </c>
      <c r="K153" s="2" t="str">
        <f t="shared" si="25"/>
        <v>x127</v>
      </c>
      <c r="L153" s="2" t="str">
        <f t="shared" si="30"/>
        <v>Professional malpractice liability</v>
      </c>
      <c r="M153" s="2"/>
      <c r="N153" s="2" t="s">
        <v>359</v>
      </c>
      <c r="O153" s="2"/>
      <c r="P153" s="2"/>
      <c r="Q153" s="2"/>
      <c r="R153" s="2"/>
      <c r="S153" s="15">
        <f t="shared" si="26"/>
        <v>41827</v>
      </c>
      <c r="T153" s="15" t="str">
        <f t="shared" si="27"/>
        <v/>
      </c>
      <c r="U153" s="15" t="str">
        <f t="shared" si="28"/>
        <v/>
      </c>
      <c r="V153" s="2"/>
      <c r="W153" s="2"/>
      <c r="X153" s="2"/>
      <c r="Y153" s="2"/>
      <c r="Z153" s="2"/>
      <c r="AA153" s="2"/>
      <c r="AB153" s="2"/>
    </row>
    <row r="154" spans="1:28">
      <c r="A154" s="2" t="s">
        <v>4418</v>
      </c>
      <c r="B154" s="2" t="s">
        <v>354</v>
      </c>
      <c r="C154" s="2"/>
      <c r="D154" s="2" t="s">
        <v>2286</v>
      </c>
      <c r="E154" s="15">
        <v>41827</v>
      </c>
      <c r="F154" s="15" t="s">
        <v>6116</v>
      </c>
      <c r="G154" s="2" t="s">
        <v>6116</v>
      </c>
      <c r="H154" s="2">
        <f t="shared" si="24"/>
        <v>1</v>
      </c>
      <c r="I154" s="2"/>
      <c r="J154" s="136" t="s">
        <v>4410</v>
      </c>
      <c r="K154" s="2" t="str">
        <f t="shared" si="25"/>
        <v>x31</v>
      </c>
      <c r="L154" s="2" t="str">
        <f t="shared" si="30"/>
        <v>Employers liability</v>
      </c>
      <c r="M154" s="2"/>
      <c r="N154" s="2" t="s">
        <v>359</v>
      </c>
      <c r="O154" s="2"/>
      <c r="P154" s="2"/>
      <c r="Q154" s="2"/>
      <c r="R154" s="2"/>
      <c r="S154" s="15">
        <f t="shared" si="26"/>
        <v>41827</v>
      </c>
      <c r="T154" s="15" t="str">
        <f t="shared" si="27"/>
        <v/>
      </c>
      <c r="U154" s="15" t="str">
        <f t="shared" si="28"/>
        <v/>
      </c>
      <c r="V154" s="2"/>
      <c r="W154" s="2"/>
      <c r="X154" s="2"/>
      <c r="Y154" s="2"/>
      <c r="Z154" s="2"/>
      <c r="AA154" s="2"/>
      <c r="AB154" s="2"/>
    </row>
    <row r="155" spans="1:28">
      <c r="A155" s="2" t="s">
        <v>16322</v>
      </c>
      <c r="B155" s="2" t="s">
        <v>1656</v>
      </c>
      <c r="C155" s="2"/>
      <c r="D155" s="2" t="s">
        <v>2286</v>
      </c>
      <c r="E155" s="15">
        <v>41827</v>
      </c>
      <c r="F155" s="15" t="s">
        <v>6116</v>
      </c>
      <c r="G155" s="15">
        <v>45122</v>
      </c>
      <c r="H155" s="2">
        <f t="shared" si="24"/>
        <v>1</v>
      </c>
      <c r="I155" s="2"/>
      <c r="J155" s="136" t="s">
        <v>4406</v>
      </c>
      <c r="K155" s="2" t="str">
        <f t="shared" si="25"/>
        <v>x28</v>
      </c>
      <c r="L155" s="2" t="str">
        <f t="shared" si="30"/>
        <v>Directors and officers liability</v>
      </c>
      <c r="M155" s="2"/>
      <c r="N155" s="2" t="s">
        <v>359</v>
      </c>
      <c r="O155" s="2"/>
      <c r="P155" s="2"/>
      <c r="Q155" s="2"/>
      <c r="R155" s="2"/>
      <c r="S155" s="15">
        <f t="shared" si="26"/>
        <v>41827</v>
      </c>
      <c r="T155" s="15" t="str">
        <f t="shared" si="27"/>
        <v/>
      </c>
      <c r="U155" s="15" t="str">
        <f t="shared" si="28"/>
        <v/>
      </c>
      <c r="V155" s="2"/>
      <c r="W155" s="2"/>
      <c r="X155" s="2"/>
      <c r="Y155" s="2"/>
      <c r="Z155" s="2"/>
      <c r="AA155" s="2"/>
      <c r="AB155" s="2"/>
    </row>
    <row r="156" spans="1:28">
      <c r="A156" s="2" t="s">
        <v>7405</v>
      </c>
      <c r="B156" s="2" t="s">
        <v>1657</v>
      </c>
      <c r="C156" s="2"/>
      <c r="D156" s="2" t="s">
        <v>2286</v>
      </c>
      <c r="E156" s="15">
        <v>42277</v>
      </c>
      <c r="F156" s="15" t="s">
        <v>6116</v>
      </c>
      <c r="G156" s="2"/>
      <c r="H156" s="2">
        <f t="shared" si="24"/>
        <v>1</v>
      </c>
      <c r="I156" s="2"/>
      <c r="J156" s="136" t="s">
        <v>4472</v>
      </c>
      <c r="K156" s="2" t="str">
        <f t="shared" si="25"/>
        <v>x73</v>
      </c>
      <c r="L156" s="2" t="str">
        <f t="shared" si="30"/>
        <v>Liability other than professional malpractice, employers, directors and officers liability</v>
      </c>
      <c r="M156" s="2"/>
      <c r="N156" s="2" t="s">
        <v>359</v>
      </c>
      <c r="O156" s="2"/>
      <c r="P156" s="2"/>
      <c r="Q156" s="2"/>
      <c r="R156" s="2"/>
      <c r="S156" s="15">
        <f t="shared" si="26"/>
        <v>41827</v>
      </c>
      <c r="T156" s="15" t="str">
        <f t="shared" si="27"/>
        <v/>
      </c>
      <c r="U156" s="15" t="str">
        <f t="shared" si="28"/>
        <v/>
      </c>
      <c r="V156" s="2"/>
      <c r="W156" s="2"/>
      <c r="X156" s="2"/>
      <c r="Y156" s="2"/>
      <c r="Z156" s="2"/>
      <c r="AA156" s="2"/>
      <c r="AB156" s="2"/>
    </row>
    <row r="157" spans="1:28">
      <c r="A157" s="2" t="s">
        <v>7406</v>
      </c>
      <c r="B157" s="2" t="s">
        <v>1658</v>
      </c>
      <c r="C157" s="2"/>
      <c r="D157" s="2" t="s">
        <v>2286</v>
      </c>
      <c r="E157" s="15">
        <v>42277</v>
      </c>
      <c r="F157" s="15" t="s">
        <v>6116</v>
      </c>
      <c r="G157" s="2"/>
      <c r="H157" s="2">
        <f t="shared" si="24"/>
        <v>1</v>
      </c>
      <c r="I157" s="2"/>
      <c r="J157" s="136" t="s">
        <v>4506</v>
      </c>
      <c r="K157" s="2" t="str">
        <f t="shared" si="25"/>
        <v>x112</v>
      </c>
      <c r="L157" s="2" t="str">
        <f t="shared" si="30"/>
        <v>Non-proportional liability reinsurance</v>
      </c>
      <c r="M157" s="2"/>
      <c r="N157" s="2" t="s">
        <v>359</v>
      </c>
      <c r="O157" s="2"/>
      <c r="P157" s="2"/>
      <c r="Q157" s="2"/>
      <c r="R157" s="2"/>
      <c r="S157" s="15">
        <f t="shared" si="26"/>
        <v>41827</v>
      </c>
      <c r="T157" s="15" t="str">
        <f t="shared" si="27"/>
        <v/>
      </c>
      <c r="U157" s="15" t="str">
        <f t="shared" si="28"/>
        <v/>
      </c>
      <c r="V157" s="2"/>
      <c r="W157" s="2"/>
      <c r="X157" s="2"/>
      <c r="Y157" s="2"/>
      <c r="Z157" s="2"/>
      <c r="AA157" s="2"/>
      <c r="AB157" s="2"/>
    </row>
    <row r="158" spans="1:28">
      <c r="A158" s="2" t="s">
        <v>7391</v>
      </c>
      <c r="B158" s="2" t="s">
        <v>1659</v>
      </c>
      <c r="C158" s="2"/>
      <c r="D158" s="2" t="s">
        <v>2286</v>
      </c>
      <c r="E158" s="15">
        <v>42277</v>
      </c>
      <c r="F158" s="15" t="s">
        <v>6116</v>
      </c>
      <c r="G158" s="2"/>
      <c r="H158" s="2">
        <f t="shared" si="24"/>
        <v>1</v>
      </c>
      <c r="I158" s="2"/>
      <c r="J158" s="137" t="s">
        <v>16316</v>
      </c>
      <c r="K158" s="2" t="str">
        <f t="shared" si="25"/>
        <v>x20</v>
      </c>
      <c r="L158" s="2" t="str">
        <f t="shared" si="30"/>
        <v>Credit and Suretyship</v>
      </c>
      <c r="M158" s="2"/>
      <c r="N158" s="2" t="s">
        <v>359</v>
      </c>
      <c r="O158" s="2"/>
      <c r="P158" s="2"/>
      <c r="Q158" s="2"/>
      <c r="R158" s="2"/>
      <c r="S158" s="15">
        <f t="shared" si="26"/>
        <v>41827</v>
      </c>
      <c r="T158" s="15" t="str">
        <f t="shared" si="27"/>
        <v/>
      </c>
      <c r="U158" s="15">
        <f t="shared" si="28"/>
        <v>45122</v>
      </c>
      <c r="V158" s="2"/>
      <c r="W158" s="2"/>
      <c r="X158" s="2"/>
      <c r="Y158" s="2"/>
      <c r="Z158" s="2"/>
      <c r="AA158" s="2"/>
      <c r="AB158" s="2"/>
    </row>
    <row r="159" spans="1:28">
      <c r="A159" s="2" t="s">
        <v>7392</v>
      </c>
      <c r="B159" s="2" t="s">
        <v>1660</v>
      </c>
      <c r="C159" s="2"/>
      <c r="D159" s="2" t="s">
        <v>2286</v>
      </c>
      <c r="E159" s="15">
        <v>42277</v>
      </c>
      <c r="F159" s="15" t="s">
        <v>6116</v>
      </c>
      <c r="G159" s="2"/>
      <c r="H159" s="2">
        <f t="shared" si="24"/>
        <v>1</v>
      </c>
      <c r="I159" s="2"/>
      <c r="J159" s="136" t="s">
        <v>16317</v>
      </c>
      <c r="K159" s="2" t="str">
        <f t="shared" si="25"/>
        <v>x21</v>
      </c>
      <c r="L159" s="2" t="str">
        <f t="shared" si="30"/>
        <v>Credit and Suretyship [large credit default]</v>
      </c>
      <c r="M159" s="2"/>
      <c r="N159" s="2"/>
      <c r="O159" s="2"/>
      <c r="P159" s="2"/>
      <c r="Q159" s="2"/>
      <c r="R159" s="2"/>
      <c r="S159" s="15">
        <f t="shared" si="26"/>
        <v>41827</v>
      </c>
      <c r="T159" s="15">
        <f t="shared" si="27"/>
        <v>41639</v>
      </c>
      <c r="U159" s="15">
        <f t="shared" si="28"/>
        <v>45122</v>
      </c>
      <c r="V159" s="2"/>
      <c r="W159" s="2"/>
      <c r="X159" s="2"/>
      <c r="Y159" s="2"/>
      <c r="Z159" s="2"/>
      <c r="AA159" s="2"/>
      <c r="AB159" s="2"/>
    </row>
    <row r="160" spans="1:28">
      <c r="A160" s="16" t="s">
        <v>7395</v>
      </c>
      <c r="B160" s="2" t="s">
        <v>1661</v>
      </c>
      <c r="C160" s="2"/>
      <c r="D160" s="2" t="s">
        <v>2286</v>
      </c>
      <c r="E160" s="15">
        <v>42277</v>
      </c>
      <c r="F160" s="15">
        <v>42566</v>
      </c>
      <c r="G160" s="2"/>
      <c r="H160" s="2">
        <f t="shared" si="24"/>
        <v>1</v>
      </c>
      <c r="I160" s="2"/>
      <c r="J160" s="136" t="s">
        <v>16322</v>
      </c>
      <c r="K160" s="2" t="str">
        <f t="shared" si="25"/>
        <v>x153</v>
      </c>
      <c r="L160" s="2" t="str">
        <f t="shared" si="30"/>
        <v>Credit and Suretyship [large credit default] Sum of 1st and 2nd biggest</v>
      </c>
      <c r="M160" s="2"/>
      <c r="N160" s="2"/>
      <c r="O160" s="2"/>
      <c r="P160" s="2"/>
      <c r="Q160" s="2"/>
      <c r="R160" s="2"/>
      <c r="S160" s="15">
        <f t="shared" si="26"/>
        <v>41827</v>
      </c>
      <c r="T160" s="15" t="str">
        <f t="shared" si="27"/>
        <v/>
      </c>
      <c r="U160" s="15">
        <f t="shared" si="28"/>
        <v>45122</v>
      </c>
      <c r="V160" s="2"/>
      <c r="W160" s="2"/>
      <c r="X160" s="2"/>
      <c r="Y160" s="2"/>
      <c r="Z160" s="2"/>
      <c r="AA160" s="2"/>
      <c r="AB160" s="2"/>
    </row>
    <row r="161" spans="1:28">
      <c r="A161" s="16" t="s">
        <v>7396</v>
      </c>
      <c r="B161" s="2" t="s">
        <v>1662</v>
      </c>
      <c r="C161" s="2"/>
      <c r="D161" s="2" t="s">
        <v>2286</v>
      </c>
      <c r="E161" s="15">
        <v>42277</v>
      </c>
      <c r="F161" s="15">
        <v>42566</v>
      </c>
      <c r="G161" s="2"/>
      <c r="H161" s="2">
        <f t="shared" si="24"/>
        <v>1</v>
      </c>
      <c r="I161" s="2"/>
      <c r="J161" s="135" t="s">
        <v>16318</v>
      </c>
      <c r="K161" s="2" t="str">
        <f t="shared" si="25"/>
        <v>x22</v>
      </c>
      <c r="L161" s="2" t="str">
        <f t="shared" si="30"/>
        <v>Credit and Suretyship [large credit default] 1st biggest</v>
      </c>
      <c r="M161" s="2"/>
      <c r="N161" s="2"/>
      <c r="O161" s="2"/>
      <c r="P161" s="2"/>
      <c r="Q161" s="2"/>
      <c r="R161" s="2"/>
      <c r="S161" s="15">
        <f t="shared" si="26"/>
        <v>41827</v>
      </c>
      <c r="T161" s="15" t="str">
        <f t="shared" si="27"/>
        <v/>
      </c>
      <c r="U161" s="15">
        <f t="shared" si="28"/>
        <v>45122</v>
      </c>
      <c r="V161" s="2"/>
      <c r="W161" s="2"/>
      <c r="X161" s="2"/>
      <c r="Y161" s="2"/>
      <c r="Z161" s="2"/>
      <c r="AA161" s="2"/>
      <c r="AB161" s="2"/>
    </row>
    <row r="162" spans="1:28">
      <c r="A162" s="16" t="s">
        <v>7397</v>
      </c>
      <c r="B162" s="2" t="s">
        <v>2281</v>
      </c>
      <c r="C162" s="2"/>
      <c r="D162" s="2" t="s">
        <v>2286</v>
      </c>
      <c r="E162" s="15">
        <v>42277</v>
      </c>
      <c r="F162" s="15">
        <v>42566</v>
      </c>
      <c r="G162" s="2"/>
      <c r="H162" s="2">
        <f t="shared" si="24"/>
        <v>1</v>
      </c>
      <c r="I162" s="2"/>
      <c r="J162" s="135" t="s">
        <v>16319</v>
      </c>
      <c r="K162" s="2" t="str">
        <f t="shared" ref="K162:K169" si="31">VLOOKUP(J162,$A:$B,2,0)</f>
        <v>x23</v>
      </c>
      <c r="L162" s="2" t="str">
        <f t="shared" si="30"/>
        <v>Credit and Suretyship [large credit default] 2nd biggest</v>
      </c>
      <c r="M162" s="2"/>
      <c r="N162" s="2"/>
      <c r="O162" s="2"/>
      <c r="P162" s="2"/>
      <c r="Q162" s="2"/>
      <c r="R162" s="2"/>
      <c r="S162" s="15">
        <f t="shared" ref="S162:S169" si="32">VLOOKUP(J162,A:G,5,FALSE)</f>
        <v>41827</v>
      </c>
      <c r="T162" s="15" t="str">
        <f t="shared" ref="T162:T169" si="33">IF(VLOOKUP(J162,A:G,6,FALSE)=0,"",VLOOKUP(J162,A:G,6,FALSE))</f>
        <v/>
      </c>
      <c r="U162" s="15">
        <f t="shared" ref="U162:U169" si="34">IF(VLOOKUP(J162,A:G,7,FALSE)=0,"",VLOOKUP(J162,A:G,7,FALSE))</f>
        <v>45122</v>
      </c>
      <c r="V162" s="2"/>
      <c r="W162" s="2"/>
      <c r="X162" s="2"/>
      <c r="Y162" s="2"/>
      <c r="Z162" s="2"/>
      <c r="AA162" s="2"/>
      <c r="AB162" s="2"/>
    </row>
    <row r="163" spans="1:28">
      <c r="A163" s="16" t="s">
        <v>7533</v>
      </c>
      <c r="B163" s="2" t="s">
        <v>2285</v>
      </c>
      <c r="C163" s="2"/>
      <c r="D163" s="2" t="s">
        <v>2286</v>
      </c>
      <c r="E163" s="15">
        <v>42277</v>
      </c>
      <c r="F163" s="2"/>
      <c r="G163" s="2"/>
      <c r="H163" s="2">
        <f t="shared" si="24"/>
        <v>2</v>
      </c>
      <c r="I163" s="2"/>
      <c r="J163" s="136" t="s">
        <v>16315</v>
      </c>
      <c r="K163" s="2" t="str">
        <f t="shared" si="31"/>
        <v>x24</v>
      </c>
      <c r="L163" s="2" t="str">
        <f t="shared" si="30"/>
        <v>Credit and Suretyship [recession risk]</v>
      </c>
      <c r="M163" s="2"/>
      <c r="N163" s="2"/>
      <c r="O163" s="2"/>
      <c r="P163" s="2"/>
      <c r="Q163" s="2"/>
      <c r="R163" s="2"/>
      <c r="S163" s="15">
        <f t="shared" si="32"/>
        <v>41827</v>
      </c>
      <c r="T163" s="15" t="str">
        <f t="shared" si="33"/>
        <v/>
      </c>
      <c r="U163" s="15">
        <f t="shared" si="34"/>
        <v>45122</v>
      </c>
      <c r="V163" s="2"/>
      <c r="W163" s="2"/>
      <c r="X163" s="2"/>
      <c r="Y163" s="2"/>
      <c r="Z163" s="2"/>
      <c r="AA163" s="2"/>
      <c r="AB163" s="2"/>
    </row>
    <row r="164" spans="1:28">
      <c r="A164" s="16" t="s">
        <v>7536</v>
      </c>
      <c r="B164" s="2" t="s">
        <v>3974</v>
      </c>
      <c r="C164" s="2"/>
      <c r="D164" s="2" t="s">
        <v>2286</v>
      </c>
      <c r="E164" s="15">
        <v>42277</v>
      </c>
      <c r="F164" s="2"/>
      <c r="G164" s="2"/>
      <c r="H164" s="2">
        <f t="shared" si="24"/>
        <v>1</v>
      </c>
      <c r="I164" s="2"/>
      <c r="J164" s="138" t="s">
        <v>4515</v>
      </c>
      <c r="K164" s="2" t="str">
        <f t="shared" si="31"/>
        <v>x126</v>
      </c>
      <c r="L164" s="2" t="str">
        <f t="shared" si="30"/>
        <v>Other non-life catastrophe risk</v>
      </c>
      <c r="M164" s="2" t="s">
        <v>358</v>
      </c>
      <c r="N164" s="2" t="s">
        <v>359</v>
      </c>
      <c r="O164" s="2"/>
      <c r="P164" s="2"/>
      <c r="Q164" s="2"/>
      <c r="R164" s="2"/>
      <c r="S164" s="15">
        <f t="shared" si="32"/>
        <v>41827</v>
      </c>
      <c r="T164" s="15" t="str">
        <f t="shared" si="33"/>
        <v/>
      </c>
      <c r="U164" s="15">
        <v>45122</v>
      </c>
      <c r="V164" s="2"/>
      <c r="W164" s="2"/>
      <c r="X164" s="2"/>
      <c r="Y164" s="2"/>
      <c r="Z164" s="2"/>
      <c r="AA164" s="2"/>
      <c r="AB164" s="2"/>
    </row>
    <row r="165" spans="1:28">
      <c r="A165" s="16" t="s">
        <v>7535</v>
      </c>
      <c r="B165" s="2" t="s">
        <v>3976</v>
      </c>
      <c r="C165" s="2"/>
      <c r="D165" s="2" t="s">
        <v>2286</v>
      </c>
      <c r="E165" s="15">
        <v>42277</v>
      </c>
      <c r="F165" s="2"/>
      <c r="G165" s="2"/>
      <c r="H165" s="2">
        <f t="shared" si="24"/>
        <v>1</v>
      </c>
      <c r="I165" s="2"/>
      <c r="J165" s="137" t="s">
        <v>4493</v>
      </c>
      <c r="K165" s="2" t="str">
        <f t="shared" si="31"/>
        <v>x99</v>
      </c>
      <c r="L165" s="2" t="str">
        <f>J165</f>
        <v>MAT other than marine and aviation</v>
      </c>
      <c r="M165" s="2"/>
      <c r="N165" s="2" t="s">
        <v>359</v>
      </c>
      <c r="O165" s="2"/>
      <c r="P165" s="2"/>
      <c r="Q165" s="2"/>
      <c r="R165" s="2"/>
      <c r="S165" s="15">
        <f t="shared" si="32"/>
        <v>41827</v>
      </c>
      <c r="T165" s="15" t="str">
        <f t="shared" si="33"/>
        <v/>
      </c>
      <c r="U165" s="15" t="str">
        <f t="shared" si="34"/>
        <v/>
      </c>
      <c r="V165" s="2"/>
      <c r="W165" s="2"/>
      <c r="X165" s="2"/>
      <c r="Y165" s="2"/>
      <c r="Z165" s="2"/>
      <c r="AA165" s="2"/>
      <c r="AB165" s="2"/>
    </row>
    <row r="166" spans="1:28">
      <c r="A166" s="16" t="s">
        <v>7537</v>
      </c>
      <c r="B166" s="2" t="s">
        <v>4900</v>
      </c>
      <c r="C166" s="2"/>
      <c r="D166" s="2" t="s">
        <v>2286</v>
      </c>
      <c r="E166" s="15">
        <v>42277</v>
      </c>
      <c r="F166" s="2"/>
      <c r="G166" s="2"/>
      <c r="H166" s="2">
        <f t="shared" si="24"/>
        <v>1</v>
      </c>
      <c r="I166" s="2"/>
      <c r="J166" s="137" t="s">
        <v>4507</v>
      </c>
      <c r="K166" s="2" t="str">
        <f t="shared" si="31"/>
        <v>x113</v>
      </c>
      <c r="L166" s="2" t="str">
        <f>J166</f>
        <v>Non-proportional MAT reinsurance other than marine and aviation</v>
      </c>
      <c r="M166" s="2"/>
      <c r="N166" s="2" t="s">
        <v>359</v>
      </c>
      <c r="O166" s="2"/>
      <c r="P166" s="2"/>
      <c r="Q166" s="2"/>
      <c r="R166" s="2"/>
      <c r="S166" s="15">
        <f t="shared" si="32"/>
        <v>41827</v>
      </c>
      <c r="T166" s="15" t="str">
        <f t="shared" si="33"/>
        <v/>
      </c>
      <c r="U166" s="15" t="str">
        <f t="shared" si="34"/>
        <v/>
      </c>
      <c r="V166" s="2"/>
      <c r="W166" s="2"/>
      <c r="X166" s="2"/>
      <c r="Y166" s="2"/>
      <c r="Z166" s="2"/>
      <c r="AA166" s="2"/>
      <c r="AB166" s="2"/>
    </row>
    <row r="167" spans="1:28">
      <c r="A167" s="16" t="s">
        <v>7538</v>
      </c>
      <c r="B167" s="2" t="s">
        <v>4901</v>
      </c>
      <c r="C167" s="2"/>
      <c r="D167" s="2" t="s">
        <v>2286</v>
      </c>
      <c r="E167" s="15">
        <v>42277</v>
      </c>
      <c r="F167" s="2"/>
      <c r="G167" s="2"/>
      <c r="H167" s="2">
        <f t="shared" si="24"/>
        <v>1</v>
      </c>
      <c r="I167" s="2"/>
      <c r="J167" s="137" t="s">
        <v>4494</v>
      </c>
      <c r="K167" s="2" t="str">
        <f t="shared" si="31"/>
        <v>x100</v>
      </c>
      <c r="L167" s="2" t="str">
        <f>J167</f>
        <v>Miscellaneous financial loss</v>
      </c>
      <c r="M167" s="2"/>
      <c r="N167" s="2" t="s">
        <v>359</v>
      </c>
      <c r="O167" s="2"/>
      <c r="P167" s="2"/>
      <c r="Q167" s="2"/>
      <c r="R167" s="2"/>
      <c r="S167" s="15">
        <f t="shared" si="32"/>
        <v>41827</v>
      </c>
      <c r="T167" s="15" t="str">
        <f t="shared" si="33"/>
        <v/>
      </c>
      <c r="U167" s="15" t="str">
        <f t="shared" si="34"/>
        <v/>
      </c>
      <c r="V167" s="2"/>
      <c r="W167" s="2"/>
      <c r="X167" s="2"/>
      <c r="Y167" s="2"/>
      <c r="Z167" s="2"/>
      <c r="AA167" s="2"/>
      <c r="AB167" s="2"/>
    </row>
    <row r="168" spans="1:28">
      <c r="A168" s="16" t="s">
        <v>7539</v>
      </c>
      <c r="B168" s="2" t="s">
        <v>4902</v>
      </c>
      <c r="C168" s="2"/>
      <c r="D168" s="2" t="s">
        <v>2286</v>
      </c>
      <c r="E168" s="15">
        <v>42277</v>
      </c>
      <c r="F168" s="2"/>
      <c r="G168" s="2"/>
      <c r="H168" s="2">
        <f t="shared" si="24"/>
        <v>1</v>
      </c>
      <c r="I168" s="2"/>
      <c r="J168" s="137" t="s">
        <v>4505</v>
      </c>
      <c r="K168" s="2" t="str">
        <f t="shared" si="31"/>
        <v>x110</v>
      </c>
      <c r="L168" s="2" t="str">
        <f>J168</f>
        <v>Non-proportional casualty reinsurance other than general liability</v>
      </c>
      <c r="M168" s="2"/>
      <c r="N168" s="2" t="s">
        <v>359</v>
      </c>
      <c r="O168" s="2"/>
      <c r="P168" s="2"/>
      <c r="Q168" s="2"/>
      <c r="R168" s="2"/>
      <c r="S168" s="15">
        <f t="shared" si="32"/>
        <v>41827</v>
      </c>
      <c r="T168" s="15" t="str">
        <f t="shared" si="33"/>
        <v/>
      </c>
      <c r="U168" s="15" t="str">
        <f t="shared" si="34"/>
        <v/>
      </c>
      <c r="V168" s="2"/>
      <c r="W168" s="2"/>
      <c r="X168" s="2"/>
      <c r="Y168" s="2"/>
      <c r="Z168" s="2"/>
      <c r="AA168" s="2"/>
      <c r="AB168" s="2"/>
    </row>
    <row r="169" spans="1:28">
      <c r="A169" s="16" t="s">
        <v>7543</v>
      </c>
      <c r="B169" s="2" t="s">
        <v>4903</v>
      </c>
      <c r="C169" s="2"/>
      <c r="D169" s="2" t="s">
        <v>2286</v>
      </c>
      <c r="E169" s="15">
        <v>42277</v>
      </c>
      <c r="F169" s="2"/>
      <c r="G169" s="2"/>
      <c r="H169" s="2">
        <f t="shared" si="24"/>
        <v>1</v>
      </c>
      <c r="I169" s="2"/>
      <c r="J169" s="137" t="s">
        <v>16313</v>
      </c>
      <c r="K169" s="2" t="str">
        <f t="shared" si="31"/>
        <v>x111</v>
      </c>
      <c r="L169" s="2" t="str">
        <f>J169</f>
        <v>Non-proportional credit and surety reinsurance</v>
      </c>
      <c r="M169" s="2"/>
      <c r="N169" s="2" t="s">
        <v>359</v>
      </c>
      <c r="O169" s="2"/>
      <c r="P169" s="2"/>
      <c r="Q169" s="2"/>
      <c r="R169" s="2"/>
      <c r="S169" s="15">
        <f t="shared" si="32"/>
        <v>41827</v>
      </c>
      <c r="T169" s="15" t="str">
        <f t="shared" si="33"/>
        <v/>
      </c>
      <c r="U169" s="15">
        <f t="shared" si="34"/>
        <v>45122</v>
      </c>
      <c r="V169" s="2"/>
      <c r="W169" s="2"/>
      <c r="X169" s="2"/>
      <c r="Y169" s="2"/>
      <c r="Z169" s="2"/>
      <c r="AA169" s="2"/>
      <c r="AB169" s="2"/>
    </row>
    <row r="170" spans="1:28">
      <c r="A170" s="16" t="s">
        <v>7544</v>
      </c>
      <c r="B170" s="2" t="s">
        <v>5000</v>
      </c>
      <c r="C170" s="2"/>
      <c r="D170" s="2" t="s">
        <v>2286</v>
      </c>
      <c r="E170" s="15">
        <v>42277</v>
      </c>
      <c r="F170" s="2"/>
      <c r="G170" s="2"/>
      <c r="H170" s="2">
        <f t="shared" si="24"/>
        <v>1</v>
      </c>
      <c r="I170" s="2"/>
      <c r="J170" s="139" t="s">
        <v>4521</v>
      </c>
      <c r="K170" s="2"/>
      <c r="L170" s="2"/>
      <c r="M170" s="2"/>
      <c r="N170" s="2"/>
      <c r="O170" s="2" t="s">
        <v>2286</v>
      </c>
      <c r="P170" s="2"/>
      <c r="Q170" s="2" t="s">
        <v>10503</v>
      </c>
      <c r="R170" s="2"/>
      <c r="S170" s="15">
        <v>41827</v>
      </c>
      <c r="T170" s="15"/>
      <c r="U170" s="15"/>
      <c r="V170" s="2"/>
      <c r="W170" s="2"/>
      <c r="X170" s="2"/>
      <c r="Y170" s="2"/>
      <c r="Z170" s="2"/>
      <c r="AA170" s="2"/>
      <c r="AB170" s="2"/>
    </row>
    <row r="171" spans="1:28">
      <c r="A171" s="2" t="s">
        <v>11731</v>
      </c>
      <c r="B171" s="2" t="s">
        <v>5001</v>
      </c>
      <c r="C171" s="2"/>
      <c r="D171" s="2" t="s">
        <v>2286</v>
      </c>
      <c r="E171" s="15">
        <v>42566</v>
      </c>
      <c r="F171" s="2"/>
      <c r="G171" s="2"/>
      <c r="H171" s="2">
        <f t="shared" si="24"/>
        <v>1</v>
      </c>
      <c r="I171" s="2"/>
      <c r="J171" s="106" t="s">
        <v>130</v>
      </c>
      <c r="K171" s="2" t="str">
        <f>VLOOKUP(J171,$A:$B,2,0)</f>
        <v>x0</v>
      </c>
      <c r="L171" s="2" t="str">
        <f>J171</f>
        <v>Total/NA</v>
      </c>
      <c r="M171" s="2" t="s">
        <v>358</v>
      </c>
      <c r="N171" s="2"/>
      <c r="O171" s="2"/>
      <c r="P171" s="2"/>
      <c r="Q171" s="2"/>
      <c r="R171" s="2"/>
      <c r="S171" s="15">
        <f>VLOOKUP(J171,A:G,5,FALSE)</f>
        <v>41827</v>
      </c>
      <c r="T171" s="15" t="str">
        <f>IF(VLOOKUP(J171,A:G,6,FALSE)=0,"",VLOOKUP(J171,A:G,6,FALSE))</f>
        <v/>
      </c>
      <c r="U171" s="15" t="str">
        <f>IF(VLOOKUP(J171,A:G,7,FALSE)=0,"",VLOOKUP(J171,A:G,7,FALSE))</f>
        <v/>
      </c>
      <c r="V171" s="2"/>
      <c r="W171" s="2"/>
      <c r="X171" s="2"/>
      <c r="Y171" s="2"/>
      <c r="Z171" s="2"/>
      <c r="AA171" s="2"/>
      <c r="AB171" s="2"/>
    </row>
    <row r="172" spans="1:28">
      <c r="A172" s="2" t="s">
        <v>11732</v>
      </c>
      <c r="B172" s="2" t="s">
        <v>5002</v>
      </c>
      <c r="C172" s="2"/>
      <c r="D172" s="2" t="s">
        <v>2286</v>
      </c>
      <c r="E172" s="15">
        <v>42566</v>
      </c>
      <c r="F172" s="2"/>
      <c r="G172" s="2"/>
      <c r="H172" s="2">
        <f t="shared" si="24"/>
        <v>1</v>
      </c>
      <c r="I172" s="2"/>
      <c r="J172" s="105" t="s">
        <v>4520</v>
      </c>
      <c r="K172" s="2" t="str">
        <f>VLOOKUP(J172,$A:$B,2,0)</f>
        <v>x145</v>
      </c>
      <c r="L172" s="2" t="str">
        <f>J172</f>
        <v>Treated per components</v>
      </c>
      <c r="M172" s="2"/>
      <c r="N172" s="2" t="s">
        <v>359</v>
      </c>
      <c r="O172" s="2"/>
      <c r="P172" s="2"/>
      <c r="Q172" s="2"/>
      <c r="R172" s="2"/>
      <c r="S172" s="15">
        <f>VLOOKUP(J172,A:G,5,FALSE)</f>
        <v>41827</v>
      </c>
      <c r="T172" s="15">
        <f>IF(VLOOKUP(J172,A:G,6,FALSE)=0,"",VLOOKUP(J172,A:G,6,FALSE))</f>
        <v>42277</v>
      </c>
      <c r="U172" s="15" t="str">
        <f>IF(VLOOKUP(J172,A:G,7,FALSE)=0,"",VLOOKUP(J172,A:G,7,FALSE))</f>
        <v/>
      </c>
      <c r="V172" s="2"/>
      <c r="W172" s="2"/>
      <c r="X172" s="2"/>
      <c r="Y172" s="2"/>
      <c r="Z172" s="2"/>
      <c r="AA172" s="2"/>
      <c r="AB172" s="2"/>
    </row>
    <row r="173" spans="1:28">
      <c r="A173" s="2" t="s">
        <v>11733</v>
      </c>
      <c r="B173" s="2" t="s">
        <v>5003</v>
      </c>
      <c r="C173" s="2"/>
      <c r="D173" s="2" t="s">
        <v>2286</v>
      </c>
      <c r="E173" s="15">
        <v>42566</v>
      </c>
      <c r="F173" s="2"/>
      <c r="G173" s="2"/>
      <c r="H173" s="2">
        <f t="shared" si="24"/>
        <v>1</v>
      </c>
      <c r="I173" s="2"/>
      <c r="J173" s="105" t="s">
        <v>4510</v>
      </c>
      <c r="K173" s="2" t="str">
        <f>VLOOKUP(J173,$A:$B,2,0)</f>
        <v>x115</v>
      </c>
      <c r="L173" s="2" t="str">
        <f>J173</f>
        <v>Not treated per components</v>
      </c>
      <c r="M173" s="2"/>
      <c r="N173" s="2" t="s">
        <v>359</v>
      </c>
      <c r="O173" s="2"/>
      <c r="P173" s="2"/>
      <c r="Q173" s="2"/>
      <c r="R173" s="2"/>
      <c r="S173" s="15">
        <f>VLOOKUP(J173,A:G,5,FALSE)</f>
        <v>41827</v>
      </c>
      <c r="T173" s="15">
        <f>IF(VLOOKUP(J173,A:G,6,FALSE)=0,"",VLOOKUP(J173,A:G,6,FALSE))</f>
        <v>42277</v>
      </c>
      <c r="U173" s="15" t="str">
        <f>IF(VLOOKUP(J173,A:G,7,FALSE)=0,"",VLOOKUP(J173,A:G,7,FALSE))</f>
        <v/>
      </c>
      <c r="V173" s="2"/>
      <c r="W173" s="2"/>
      <c r="X173" s="2"/>
      <c r="Y173" s="2"/>
      <c r="Z173" s="2"/>
      <c r="AA173" s="2"/>
      <c r="AB173" s="2"/>
    </row>
    <row r="174" spans="1:28">
      <c r="A174" s="2" t="s">
        <v>11734</v>
      </c>
      <c r="B174" s="2" t="s">
        <v>5011</v>
      </c>
      <c r="C174" s="2"/>
      <c r="D174" s="2" t="s">
        <v>2286</v>
      </c>
      <c r="E174" s="15">
        <v>42566</v>
      </c>
      <c r="F174" s="2"/>
      <c r="G174" s="2"/>
      <c r="H174" s="2">
        <f t="shared" si="24"/>
        <v>1</v>
      </c>
      <c r="I174" s="2"/>
      <c r="J174" s="52" t="s">
        <v>4522</v>
      </c>
      <c r="K174" s="2"/>
      <c r="L174" s="2"/>
      <c r="M174" s="2"/>
      <c r="N174" s="2"/>
      <c r="O174" s="2" t="s">
        <v>2286</v>
      </c>
      <c r="P174" s="2"/>
      <c r="Q174" s="2" t="s">
        <v>1283</v>
      </c>
      <c r="R174" s="2"/>
      <c r="S174" s="15">
        <v>41827</v>
      </c>
      <c r="T174" s="15"/>
      <c r="U174" s="15"/>
      <c r="V174" s="2"/>
      <c r="W174" s="2"/>
      <c r="X174" s="2"/>
      <c r="Y174" s="2"/>
      <c r="Z174" s="2"/>
      <c r="AA174" s="2"/>
      <c r="AB174" s="2"/>
    </row>
    <row r="175" spans="1:28">
      <c r="A175" s="2" t="s">
        <v>11735</v>
      </c>
      <c r="B175" s="2" t="s">
        <v>5012</v>
      </c>
      <c r="C175" s="2"/>
      <c r="D175" s="2" t="s">
        <v>2286</v>
      </c>
      <c r="E175" s="15">
        <v>42566</v>
      </c>
      <c r="F175" s="2"/>
      <c r="G175" s="2"/>
      <c r="H175" s="2">
        <f t="shared" si="24"/>
        <v>1</v>
      </c>
      <c r="I175" s="2"/>
      <c r="J175" s="106" t="s">
        <v>130</v>
      </c>
      <c r="K175" s="2" t="str">
        <f>VLOOKUP(J175,$A:$B,2,0)</f>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c r="W175" s="2"/>
      <c r="X175" s="2"/>
      <c r="Y175" s="2"/>
      <c r="Z175" s="2"/>
      <c r="AA175" s="2"/>
      <c r="AB175" s="2"/>
    </row>
    <row r="176" spans="1:28">
      <c r="A176" s="2" t="s">
        <v>11736</v>
      </c>
      <c r="B176" s="2" t="s">
        <v>5013</v>
      </c>
      <c r="C176" s="2"/>
      <c r="D176" s="2" t="s">
        <v>2286</v>
      </c>
      <c r="E176" s="15">
        <v>42566</v>
      </c>
      <c r="F176" s="2"/>
      <c r="G176" s="2"/>
      <c r="H176" s="2">
        <f t="shared" si="24"/>
        <v>1</v>
      </c>
      <c r="I176" s="2"/>
      <c r="J176" s="105" t="s">
        <v>4387</v>
      </c>
      <c r="K176" s="2" t="str">
        <f>VLOOKUP(J176,$A:$B,2,0)</f>
        <v>x7</v>
      </c>
      <c r="L176" s="2" t="str">
        <f>J176</f>
        <v>Assuming hedging</v>
      </c>
      <c r="M176" s="2"/>
      <c r="N176" s="2"/>
      <c r="O176" s="2"/>
      <c r="P176" s="2"/>
      <c r="Q176" s="2"/>
      <c r="R176" s="2"/>
      <c r="S176" s="15">
        <f>VLOOKUP(J176,A:G,5,FALSE)</f>
        <v>41827</v>
      </c>
      <c r="T176" s="15" t="str">
        <f>IF(VLOOKUP(J176,A:G,6,FALSE)=0,"",VLOOKUP(J176,A:G,6,FALSE))</f>
        <v/>
      </c>
      <c r="U176" s="15" t="str">
        <f>IF(VLOOKUP(J176,A:G,7,FALSE)=0,"",VLOOKUP(J176,A:G,7,FALSE))</f>
        <v/>
      </c>
      <c r="V176" s="2"/>
      <c r="W176" s="2"/>
      <c r="X176" s="2"/>
      <c r="Y176" s="2"/>
      <c r="Z176" s="2"/>
      <c r="AA176" s="2"/>
      <c r="AB176" s="2"/>
    </row>
    <row r="177" spans="1:28">
      <c r="A177" s="2" t="s">
        <v>11737</v>
      </c>
      <c r="B177" s="2" t="s">
        <v>5014</v>
      </c>
      <c r="C177" s="2"/>
      <c r="D177" s="2" t="s">
        <v>2286</v>
      </c>
      <c r="E177" s="15">
        <v>42566</v>
      </c>
      <c r="F177" s="2"/>
      <c r="G177" s="2"/>
      <c r="H177" s="2">
        <f t="shared" si="24"/>
        <v>1</v>
      </c>
      <c r="I177" s="2"/>
      <c r="J177" s="105" t="s">
        <v>4509</v>
      </c>
      <c r="K177" s="2" t="str">
        <f>VLOOKUP(J177,$A:$B,2,0)</f>
        <v>x114</v>
      </c>
      <c r="L177" s="2" t="str">
        <f>J177</f>
        <v>Not assuming hedging</v>
      </c>
      <c r="M177" s="2"/>
      <c r="N177" s="2"/>
      <c r="O177" s="2"/>
      <c r="P177" s="2"/>
      <c r="Q177" s="2"/>
      <c r="R177" s="2"/>
      <c r="S177" s="15">
        <f>VLOOKUP(J177,A:G,5,FALSE)</f>
        <v>41827</v>
      </c>
      <c r="T177" s="15" t="str">
        <f>IF(VLOOKUP(J177,A:G,6,FALSE)=0,"",VLOOKUP(J177,A:G,6,FALSE))</f>
        <v/>
      </c>
      <c r="U177" s="15" t="str">
        <f>IF(VLOOKUP(J177,A:G,7,FALSE)=0,"",VLOOKUP(J177,A:G,7,FALSE))</f>
        <v/>
      </c>
      <c r="V177" s="2"/>
      <c r="W177" s="2"/>
      <c r="X177" s="2"/>
      <c r="Y177" s="2"/>
      <c r="Z177" s="2"/>
      <c r="AA177" s="2"/>
      <c r="AB177" s="2"/>
    </row>
    <row r="178" spans="1:28">
      <c r="A178" s="2" t="s">
        <v>11739</v>
      </c>
      <c r="B178" s="2" t="s">
        <v>5015</v>
      </c>
      <c r="C178" s="2"/>
      <c r="D178" s="2" t="s">
        <v>2286</v>
      </c>
      <c r="E178" s="15">
        <v>42566</v>
      </c>
      <c r="F178" s="2"/>
      <c r="G178" s="2"/>
      <c r="H178" s="2">
        <f t="shared" si="24"/>
        <v>1</v>
      </c>
      <c r="I178" s="2"/>
      <c r="J178" s="52" t="s">
        <v>4523</v>
      </c>
      <c r="K178" s="2"/>
      <c r="L178" s="2"/>
      <c r="M178" s="2"/>
      <c r="N178" s="2"/>
      <c r="O178" s="2" t="s">
        <v>2286</v>
      </c>
      <c r="P178" s="2"/>
      <c r="Q178" s="2" t="s">
        <v>1862</v>
      </c>
      <c r="R178" s="2"/>
      <c r="S178" s="15">
        <v>41827</v>
      </c>
      <c r="T178" s="15"/>
      <c r="U178" s="15"/>
      <c r="V178" s="2"/>
      <c r="W178" s="2"/>
      <c r="X178" s="2"/>
      <c r="Y178" s="2"/>
      <c r="Z178" s="2"/>
      <c r="AA178" s="2"/>
      <c r="AB178" s="2"/>
    </row>
    <row r="179" spans="1:28">
      <c r="A179" s="2" t="s">
        <v>11738</v>
      </c>
      <c r="B179" s="2" t="s">
        <v>5016</v>
      </c>
      <c r="C179" s="2"/>
      <c r="D179" s="2" t="s">
        <v>2286</v>
      </c>
      <c r="E179" s="15">
        <v>42566</v>
      </c>
      <c r="F179" s="2"/>
      <c r="G179" s="2"/>
      <c r="H179" s="2">
        <f t="shared" si="24"/>
        <v>1</v>
      </c>
      <c r="I179" s="2"/>
      <c r="J179" s="106" t="s">
        <v>130</v>
      </c>
      <c r="K179" s="2" t="str">
        <f>VLOOKUP(J179,$A:$B,2,0)</f>
        <v>x0</v>
      </c>
      <c r="L179" s="2" t="str">
        <f>J179</f>
        <v>Total/NA</v>
      </c>
      <c r="M179" s="2"/>
      <c r="N179" s="2"/>
      <c r="O179" s="2"/>
      <c r="P179" s="2"/>
      <c r="Q179" s="2"/>
      <c r="R179" s="2"/>
      <c r="S179" s="15">
        <f>VLOOKUP(J179,A:G,5,FALSE)</f>
        <v>41827</v>
      </c>
      <c r="T179" s="15" t="str">
        <f>IF(VLOOKUP(J179,A:G,6,FALSE)=0,"",VLOOKUP(J179,A:G,6,FALSE))</f>
        <v/>
      </c>
      <c r="U179" s="15" t="str">
        <f>IF(VLOOKUP(J179,A:G,7,FALSE)=0,"",VLOOKUP(J179,A:G,7,FALSE))</f>
        <v/>
      </c>
      <c r="V179" s="2"/>
      <c r="W179" s="2"/>
      <c r="X179" s="2"/>
      <c r="Y179" s="2"/>
      <c r="Z179" s="2"/>
      <c r="AA179" s="2"/>
      <c r="AB179" s="2"/>
    </row>
    <row r="180" spans="1:28">
      <c r="A180" s="2" t="s">
        <v>12773</v>
      </c>
      <c r="B180" s="2" t="s">
        <v>12508</v>
      </c>
      <c r="C180" s="2"/>
      <c r="D180" s="2" t="s">
        <v>2286</v>
      </c>
      <c r="E180" s="15">
        <v>43405</v>
      </c>
      <c r="F180" s="2"/>
      <c r="G180" s="2"/>
      <c r="H180" s="2">
        <f t="shared" si="24"/>
        <v>1</v>
      </c>
      <c r="I180" s="2"/>
      <c r="J180" s="105" t="s">
        <v>4394</v>
      </c>
      <c r="K180" s="2" t="str">
        <f>VLOOKUP(J180,$A:$B,2,0)</f>
        <v>x11</v>
      </c>
      <c r="L180" s="2" t="str">
        <f>J180</f>
        <v>Before diversification effect</v>
      </c>
      <c r="M180" s="2"/>
      <c r="N180" s="2"/>
      <c r="O180" s="2"/>
      <c r="P180" s="2"/>
      <c r="Q180" s="2"/>
      <c r="R180" s="2"/>
      <c r="S180" s="15">
        <f>VLOOKUP(J180,A:G,5,FALSE)</f>
        <v>41827</v>
      </c>
      <c r="T180" s="15" t="str">
        <f>IF(VLOOKUP(J180,A:G,6,FALSE)=0,"",VLOOKUP(J180,A:G,6,FALSE))</f>
        <v/>
      </c>
      <c r="U180" s="15" t="str">
        <f>IF(VLOOKUP(J180,A:G,7,FALSE)=0,"",VLOOKUP(J180,A:G,7,FALSE))</f>
        <v/>
      </c>
      <c r="V180" s="2"/>
      <c r="W180" s="2"/>
      <c r="X180" s="2"/>
      <c r="Y180" s="2"/>
      <c r="Z180" s="2"/>
      <c r="AA180" s="2"/>
      <c r="AB180" s="2"/>
    </row>
    <row r="181" spans="1:28">
      <c r="A181" s="2" t="s">
        <v>12774</v>
      </c>
      <c r="B181" s="2" t="s">
        <v>12510</v>
      </c>
      <c r="C181" s="2"/>
      <c r="D181" s="2" t="s">
        <v>2286</v>
      </c>
      <c r="E181" s="15">
        <v>43405</v>
      </c>
      <c r="F181" s="2"/>
      <c r="G181" s="2"/>
      <c r="H181" s="2">
        <f t="shared" si="24"/>
        <v>1</v>
      </c>
      <c r="I181" s="2"/>
      <c r="J181" s="105" t="s">
        <v>4407</v>
      </c>
      <c r="K181" s="2" t="str">
        <f>VLOOKUP(J181,$A:$B,2,0)</f>
        <v>x29</v>
      </c>
      <c r="L181" s="2" t="str">
        <f>J181</f>
        <v>Diversification effect</v>
      </c>
      <c r="M181" s="2"/>
      <c r="N181" s="2"/>
      <c r="O181" s="2"/>
      <c r="P181" s="2"/>
      <c r="Q181" s="2"/>
      <c r="R181" s="2"/>
      <c r="S181" s="15">
        <f>VLOOKUP(J181,A:G,5,FALSE)</f>
        <v>41827</v>
      </c>
      <c r="T181" s="15" t="str">
        <f>IF(VLOOKUP(J181,A:G,6,FALSE)=0,"",VLOOKUP(J181,A:G,6,FALSE))</f>
        <v/>
      </c>
      <c r="U181" s="15" t="str">
        <f>IF(VLOOKUP(J181,A:G,7,FALSE)=0,"",VLOOKUP(J181,A:G,7,FALSE))</f>
        <v/>
      </c>
      <c r="V181" s="2"/>
      <c r="W181" s="2"/>
      <c r="X181" s="2"/>
      <c r="Y181" s="2"/>
      <c r="Z181" s="2"/>
      <c r="AA181" s="2"/>
      <c r="AB181" s="2"/>
    </row>
    <row r="182" spans="1:28">
      <c r="A182" s="2" t="s">
        <v>15208</v>
      </c>
      <c r="B182" s="2" t="s">
        <v>15097</v>
      </c>
      <c r="D182" s="2" t="s">
        <v>2286</v>
      </c>
      <c r="E182" s="43">
        <v>44392</v>
      </c>
      <c r="H182" s="2">
        <f t="shared" si="24"/>
        <v>1</v>
      </c>
      <c r="J182" s="139" t="s">
        <v>4524</v>
      </c>
      <c r="K182" s="2"/>
      <c r="L182" s="2"/>
      <c r="M182" s="2"/>
      <c r="N182" s="2"/>
      <c r="O182" s="2" t="s">
        <v>2286</v>
      </c>
      <c r="P182" s="2"/>
      <c r="Q182" s="2" t="s">
        <v>10503</v>
      </c>
      <c r="R182" s="2" t="s">
        <v>10854</v>
      </c>
      <c r="S182" s="15">
        <v>41827</v>
      </c>
      <c r="T182" s="15"/>
      <c r="U182" s="15"/>
      <c r="V182" s="2"/>
      <c r="W182" s="2"/>
      <c r="X182" s="2"/>
      <c r="Y182" s="2"/>
      <c r="Z182" s="2"/>
      <c r="AA182" s="2"/>
      <c r="AB182" s="2"/>
    </row>
    <row r="183" spans="1:28">
      <c r="A183" s="2" t="s">
        <v>15209</v>
      </c>
      <c r="B183" s="2" t="s">
        <v>15099</v>
      </c>
      <c r="D183" s="2" t="s">
        <v>2286</v>
      </c>
      <c r="E183" s="43">
        <v>44392</v>
      </c>
      <c r="H183" s="2">
        <f t="shared" si="24"/>
        <v>1</v>
      </c>
      <c r="J183" s="106" t="s">
        <v>130</v>
      </c>
      <c r="K183" s="2" t="str">
        <f>VLOOKUP(J183,$A:$B,2,0)</f>
        <v>x0</v>
      </c>
      <c r="L183" s="2" t="str">
        <f>J183</f>
        <v>Total/NA</v>
      </c>
      <c r="M183" s="2"/>
      <c r="N183" s="2"/>
      <c r="O183" s="2"/>
      <c r="P183" s="2"/>
      <c r="Q183" s="2"/>
      <c r="R183" s="2"/>
      <c r="S183" s="15">
        <f>VLOOKUP(J183,A:G,5,FALSE)</f>
        <v>41827</v>
      </c>
      <c r="T183" s="15" t="str">
        <f>IF(VLOOKUP(J183,A:G,6,FALSE)=0,"",VLOOKUP(J183,A:G,6,FALSE))</f>
        <v/>
      </c>
      <c r="U183" s="15" t="str">
        <f>IF(VLOOKUP(J183,A:G,7,FALSE)=0,"",VLOOKUP(J183,A:G,7,FALSE))</f>
        <v/>
      </c>
      <c r="V183" s="2"/>
      <c r="W183" s="2"/>
      <c r="X183" s="2"/>
      <c r="Y183" s="2"/>
      <c r="Z183" s="2"/>
      <c r="AA183" s="2"/>
      <c r="AB183" s="2"/>
    </row>
    <row r="184" spans="1:28">
      <c r="A184" s="2" t="s">
        <v>15210</v>
      </c>
      <c r="B184" s="2" t="s">
        <v>15101</v>
      </c>
      <c r="C184" s="2"/>
      <c r="D184" s="2" t="s">
        <v>2286</v>
      </c>
      <c r="E184" s="43">
        <v>44392</v>
      </c>
      <c r="F184" s="2"/>
      <c r="G184" s="2"/>
      <c r="H184" s="2">
        <f t="shared" si="24"/>
        <v>1</v>
      </c>
      <c r="I184" s="2"/>
      <c r="J184" s="105" t="s">
        <v>4518</v>
      </c>
      <c r="K184" s="2" t="str">
        <f>VLOOKUP(J184,$A:$B,2,0)</f>
        <v>x134</v>
      </c>
      <c r="L184" s="2" t="str">
        <f>J184</f>
        <v>Scenario A</v>
      </c>
      <c r="M184" s="2"/>
      <c r="N184" s="2"/>
      <c r="O184" s="2"/>
      <c r="P184" s="2"/>
      <c r="Q184" s="2"/>
      <c r="R184" s="2"/>
      <c r="S184" s="15">
        <f>VLOOKUP(J184,A:G,5,FALSE)</f>
        <v>41827</v>
      </c>
      <c r="T184" s="15" t="str">
        <f>IF(VLOOKUP(J184,A:G,6,FALSE)=0,"",VLOOKUP(J184,A:G,6,FALSE))</f>
        <v/>
      </c>
      <c r="U184" s="15" t="str">
        <f>IF(VLOOKUP(J184,A:G,7,FALSE)=0,"",VLOOKUP(J184,A:G,7,FALSE))</f>
        <v/>
      </c>
      <c r="V184" s="2"/>
      <c r="W184" s="2"/>
      <c r="X184" s="2"/>
      <c r="Y184" s="2"/>
      <c r="Z184" s="2"/>
      <c r="AA184" s="2"/>
      <c r="AB184" s="2"/>
    </row>
    <row r="185" spans="1:28">
      <c r="A185" s="2" t="s">
        <v>15211</v>
      </c>
      <c r="B185" s="2" t="s">
        <v>15103</v>
      </c>
      <c r="C185" s="2"/>
      <c r="D185" s="2" t="s">
        <v>2286</v>
      </c>
      <c r="E185" s="43">
        <v>44392</v>
      </c>
      <c r="F185" s="2"/>
      <c r="G185" s="2"/>
      <c r="H185" s="2">
        <f t="shared" si="24"/>
        <v>1</v>
      </c>
      <c r="I185" s="2"/>
      <c r="J185" s="105" t="s">
        <v>4519</v>
      </c>
      <c r="K185" s="2" t="str">
        <f>VLOOKUP(J185,$A:$B,2,0)</f>
        <v>x135</v>
      </c>
      <c r="L185" s="2" t="str">
        <f>J185</f>
        <v>Scenario B</v>
      </c>
      <c r="M185" s="2"/>
      <c r="N185" s="2"/>
      <c r="O185" s="2"/>
      <c r="P185" s="2"/>
      <c r="Q185" s="2"/>
      <c r="R185" s="2"/>
      <c r="S185" s="15">
        <f>VLOOKUP(J185,A:G,5,FALSE)</f>
        <v>41827</v>
      </c>
      <c r="T185" s="15" t="str">
        <f>IF(VLOOKUP(J185,A:G,6,FALSE)=0,"",VLOOKUP(J185,A:G,6,FALSE))</f>
        <v/>
      </c>
      <c r="U185" s="15" t="str">
        <f>IF(VLOOKUP(J185,A:G,7,FALSE)=0,"",VLOOKUP(J185,A:G,7,FALSE))</f>
        <v/>
      </c>
      <c r="V185" s="2"/>
      <c r="W185" s="2"/>
      <c r="X185" s="2"/>
      <c r="Y185" s="2"/>
      <c r="Z185" s="2"/>
      <c r="AA185" s="2"/>
      <c r="AB185" s="2"/>
    </row>
    <row r="186" spans="1:28">
      <c r="A186" s="2" t="s">
        <v>15212</v>
      </c>
      <c r="B186" s="2" t="s">
        <v>15105</v>
      </c>
      <c r="C186" s="2"/>
      <c r="D186" s="2" t="s">
        <v>2286</v>
      </c>
      <c r="E186" s="43">
        <v>44392</v>
      </c>
      <c r="F186" s="2"/>
      <c r="G186" s="2"/>
      <c r="H186" s="2">
        <f t="shared" si="24"/>
        <v>1</v>
      </c>
      <c r="I186" s="2"/>
      <c r="J186" s="52" t="s">
        <v>10944</v>
      </c>
      <c r="K186" s="2"/>
      <c r="L186" s="2"/>
      <c r="M186" s="2"/>
      <c r="N186" s="2"/>
      <c r="O186" s="2" t="s">
        <v>2286</v>
      </c>
      <c r="P186" s="2"/>
      <c r="Q186" s="2" t="s">
        <v>1320</v>
      </c>
      <c r="R186" s="2"/>
      <c r="S186" s="15">
        <v>41827</v>
      </c>
      <c r="T186" s="15"/>
      <c r="U186" s="15"/>
      <c r="V186" s="2"/>
      <c r="W186" s="2"/>
      <c r="X186" s="2"/>
      <c r="Y186" s="2"/>
      <c r="Z186" s="2"/>
      <c r="AA186" s="2"/>
      <c r="AB186" s="2"/>
    </row>
    <row r="187" spans="1:28">
      <c r="A187" s="2" t="s">
        <v>15213</v>
      </c>
      <c r="B187" s="2" t="s">
        <v>15107</v>
      </c>
      <c r="C187" s="2"/>
      <c r="D187" s="2" t="s">
        <v>2286</v>
      </c>
      <c r="E187" s="43">
        <v>44392</v>
      </c>
      <c r="F187" s="2"/>
      <c r="G187" s="2"/>
      <c r="H187" s="2">
        <f t="shared" si="24"/>
        <v>1</v>
      </c>
      <c r="I187" s="2"/>
      <c r="J187" s="106" t="s">
        <v>130</v>
      </c>
      <c r="K187" s="2" t="str">
        <f>VLOOKUP(J187,$A:$B,2,0)</f>
        <v>x0</v>
      </c>
      <c r="L187" s="2" t="str">
        <f>J187</f>
        <v>Total/NA</v>
      </c>
      <c r="M187" s="2"/>
      <c r="N187" s="2"/>
      <c r="O187" s="2"/>
      <c r="P187" s="2"/>
      <c r="Q187" s="2"/>
      <c r="R187" s="2"/>
      <c r="S187" s="15">
        <f>VLOOKUP(J187,A:G,5,FALSE)</f>
        <v>41827</v>
      </c>
      <c r="T187" s="15" t="str">
        <f>IF(VLOOKUP(J187,A:G,6,FALSE)=0,"",VLOOKUP(J187,A:G,6,FALSE))</f>
        <v/>
      </c>
      <c r="U187" s="15" t="str">
        <f>IF(VLOOKUP(J187,A:G,7,FALSE)=0,"",VLOOKUP(J187,A:G,7,FALSE))</f>
        <v/>
      </c>
      <c r="V187" s="2"/>
      <c r="W187" s="2"/>
      <c r="X187" s="2"/>
      <c r="Y187" s="2"/>
      <c r="Z187" s="2"/>
      <c r="AA187" s="2"/>
      <c r="AB187" s="2"/>
    </row>
    <row r="188" spans="1:28">
      <c r="A188" s="2" t="s">
        <v>15214</v>
      </c>
      <c r="B188" s="2" t="s">
        <v>15109</v>
      </c>
      <c r="C188" s="2"/>
      <c r="D188" s="2" t="s">
        <v>2286</v>
      </c>
      <c r="E188" s="43">
        <v>44392</v>
      </c>
      <c r="F188" s="2"/>
      <c r="G188" s="2"/>
      <c r="H188" s="2">
        <f t="shared" si="24"/>
        <v>1</v>
      </c>
      <c r="I188" s="2"/>
      <c r="J188" s="105" t="s">
        <v>4394</v>
      </c>
      <c r="K188" s="2" t="str">
        <f>VLOOKUP(J188,$A:$B,2,0)</f>
        <v>x11</v>
      </c>
      <c r="L188" s="2" t="str">
        <f>J188</f>
        <v>Before diversification effect</v>
      </c>
      <c r="M188" s="2"/>
      <c r="N188" s="2"/>
      <c r="O188" s="2"/>
      <c r="P188" s="2"/>
      <c r="Q188" s="2"/>
      <c r="R188" s="2"/>
      <c r="S188" s="15">
        <f>VLOOKUP(J188,A:G,5,FALSE)</f>
        <v>41827</v>
      </c>
      <c r="T188" s="15" t="str">
        <f>IF(VLOOKUP(J188,A:G,6,FALSE)=0,"",VLOOKUP(J188,A:G,6,FALSE))</f>
        <v/>
      </c>
      <c r="U188" s="15" t="str">
        <f>IF(VLOOKUP(J188,A:G,7,FALSE)=0,"",VLOOKUP(J188,A:G,7,FALSE))</f>
        <v/>
      </c>
      <c r="V188" s="2"/>
      <c r="W188" s="2"/>
      <c r="X188" s="2"/>
      <c r="Y188" s="2"/>
      <c r="Z188" s="2"/>
      <c r="AA188" s="2"/>
      <c r="AB188" s="2"/>
    </row>
    <row r="189" spans="1:28">
      <c r="A189" s="2" t="s">
        <v>15215</v>
      </c>
      <c r="B189" s="2" t="s">
        <v>15144</v>
      </c>
      <c r="C189" s="2"/>
      <c r="D189" s="2" t="s">
        <v>2286</v>
      </c>
      <c r="E189" s="43">
        <v>44392</v>
      </c>
      <c r="F189" s="2"/>
      <c r="G189" s="2"/>
      <c r="H189" s="2">
        <f t="shared" si="24"/>
        <v>1</v>
      </c>
      <c r="I189" s="2"/>
      <c r="J189" s="105" t="s">
        <v>4407</v>
      </c>
      <c r="K189" s="2" t="str">
        <f>VLOOKUP(J189,$A:$B,2,0)</f>
        <v>x29</v>
      </c>
      <c r="L189" s="2" t="str">
        <f>J189</f>
        <v>Diversification effect</v>
      </c>
      <c r="M189" s="2"/>
      <c r="N189" s="2"/>
      <c r="O189" s="2"/>
      <c r="P189" s="2"/>
      <c r="Q189" s="2"/>
      <c r="R189" s="2"/>
      <c r="S189" s="15">
        <f>VLOOKUP(J189,A:G,5,FALSE)</f>
        <v>41827</v>
      </c>
      <c r="T189" s="15" t="str">
        <f>IF(VLOOKUP(J189,A:G,6,FALSE)=0,"",VLOOKUP(J189,A:G,6,FALSE))</f>
        <v/>
      </c>
      <c r="U189" s="15" t="str">
        <f>IF(VLOOKUP(J189,A:G,7,FALSE)=0,"",VLOOKUP(J189,A:G,7,FALSE))</f>
        <v/>
      </c>
      <c r="V189" s="2"/>
      <c r="W189" s="2"/>
      <c r="X189" s="2"/>
      <c r="Y189" s="2"/>
      <c r="Z189" s="2"/>
      <c r="AA189" s="2"/>
      <c r="AB189" s="2"/>
    </row>
    <row r="190" spans="1:28">
      <c r="A190" s="2" t="s">
        <v>15216</v>
      </c>
      <c r="B190" s="2" t="s">
        <v>15146</v>
      </c>
      <c r="C190" s="2"/>
      <c r="D190" s="2" t="s">
        <v>2286</v>
      </c>
      <c r="E190" s="43">
        <v>44392</v>
      </c>
      <c r="F190" s="2"/>
      <c r="G190" s="2"/>
      <c r="H190" s="2">
        <f t="shared" si="24"/>
        <v>1</v>
      </c>
      <c r="I190" s="2"/>
      <c r="J190" s="52" t="s">
        <v>7398</v>
      </c>
      <c r="K190" s="2"/>
      <c r="L190" s="2"/>
      <c r="M190" s="2"/>
      <c r="N190" s="2"/>
      <c r="O190" s="2" t="s">
        <v>2286</v>
      </c>
      <c r="P190" s="2"/>
      <c r="Q190" s="2" t="s">
        <v>1856</v>
      </c>
      <c r="R190" s="2"/>
      <c r="S190" s="15">
        <v>42277</v>
      </c>
      <c r="T190" s="15">
        <v>42566</v>
      </c>
      <c r="U190" s="15"/>
      <c r="V190" s="2"/>
      <c r="W190" s="2"/>
      <c r="X190" s="2"/>
      <c r="Y190" s="2"/>
      <c r="Z190" s="2"/>
      <c r="AA190" s="2"/>
      <c r="AB190" s="2"/>
    </row>
    <row r="191" spans="1:28">
      <c r="A191" s="2" t="s">
        <v>15217</v>
      </c>
      <c r="B191" s="2" t="s">
        <v>15148</v>
      </c>
      <c r="C191" s="2"/>
      <c r="D191" s="2" t="s">
        <v>2286</v>
      </c>
      <c r="E191" s="43">
        <v>44392</v>
      </c>
      <c r="F191" s="2"/>
      <c r="G191" s="2"/>
      <c r="H191" s="2">
        <f t="shared" si="24"/>
        <v>1</v>
      </c>
      <c r="I191" s="2"/>
      <c r="J191" s="106" t="s">
        <v>4431</v>
      </c>
      <c r="K191" s="2" t="str">
        <f>VLOOKUP(J191,$A:$B,2,0)</f>
        <v>x141</v>
      </c>
      <c r="L191" s="2" t="str">
        <f>J191</f>
        <v>Spread risk</v>
      </c>
      <c r="M191" s="2"/>
      <c r="N191" s="2"/>
      <c r="O191" s="2"/>
      <c r="P191" s="2"/>
      <c r="Q191" s="2"/>
      <c r="R191" s="2"/>
      <c r="S191" s="15">
        <f>VLOOKUP(J191,A:G,5,FALSE)</f>
        <v>41827</v>
      </c>
      <c r="T191" s="15" t="str">
        <f>IF(VLOOKUP(J191,A:G,6,FALSE)=0,"",VLOOKUP(J191,A:G,6,FALSE))</f>
        <v/>
      </c>
      <c r="U191" s="15" t="str">
        <f>IF(VLOOKUP(J191,A:G,7,FALSE)=0,"",VLOOKUP(J191,A:G,7,FALSE))</f>
        <v/>
      </c>
      <c r="V191" s="2"/>
      <c r="W191" s="2"/>
      <c r="X191" s="2"/>
      <c r="Y191" s="2"/>
      <c r="Z191" s="2"/>
      <c r="AA191" s="2"/>
      <c r="AB191" s="2"/>
    </row>
    <row r="192" spans="1:28">
      <c r="A192" t="s">
        <v>13934</v>
      </c>
      <c r="B192" s="2" t="s">
        <v>5017</v>
      </c>
      <c r="D192" s="2" t="s">
        <v>2286</v>
      </c>
      <c r="E192" s="45">
        <v>45122</v>
      </c>
      <c r="H192" s="2">
        <f t="shared" si="24"/>
        <v>1</v>
      </c>
      <c r="J192" s="105" t="s">
        <v>7395</v>
      </c>
      <c r="K192" s="2" t="str">
        <f>VLOOKUP(J192,$A:$B,2,0)</f>
        <v>x158</v>
      </c>
      <c r="L192" s="2" t="str">
        <f>J192</f>
        <v>Spread risk [type 1 securitisations]</v>
      </c>
      <c r="M192" s="2"/>
      <c r="N192" s="2"/>
      <c r="O192" s="2"/>
      <c r="P192" s="2"/>
      <c r="Q192" s="2"/>
      <c r="R192" s="2"/>
      <c r="S192" s="15">
        <f>VLOOKUP(J192,A:G,5,FALSE)</f>
        <v>42277</v>
      </c>
      <c r="T192" s="15">
        <f>IF(VLOOKUP(J192,A:G,6,FALSE)=0,"",VLOOKUP(J192,A:G,6,FALSE))</f>
        <v>42566</v>
      </c>
      <c r="U192" s="15" t="str">
        <f>IF(VLOOKUP(J192,A:G,7,FALSE)=0,"",VLOOKUP(J192,A:G,7,FALSE))</f>
        <v/>
      </c>
      <c r="V192" s="2"/>
      <c r="W192" s="2"/>
      <c r="X192" s="2"/>
      <c r="Y192" s="2"/>
      <c r="Z192" s="2"/>
      <c r="AA192" s="2"/>
      <c r="AB192" s="2"/>
    </row>
    <row r="193" spans="1:28">
      <c r="A193" t="s">
        <v>13935</v>
      </c>
      <c r="B193" s="2" t="s">
        <v>5018</v>
      </c>
      <c r="D193" s="2" t="s">
        <v>2286</v>
      </c>
      <c r="E193" s="45">
        <v>45122</v>
      </c>
      <c r="H193" s="2">
        <f t="shared" si="24"/>
        <v>1</v>
      </c>
      <c r="J193" s="105" t="s">
        <v>7396</v>
      </c>
      <c r="K193" s="2" t="str">
        <f>VLOOKUP(J193,$A:$B,2,0)</f>
        <v>x159</v>
      </c>
      <c r="L193" s="2" t="str">
        <f>J193</f>
        <v>Spread risk [type 2 securitisations]</v>
      </c>
      <c r="M193" s="2"/>
      <c r="N193" s="2"/>
      <c r="O193" s="2"/>
      <c r="P193" s="2"/>
      <c r="Q193" s="2"/>
      <c r="R193" s="2"/>
      <c r="S193" s="15">
        <f>VLOOKUP(J193,A:G,5,FALSE)</f>
        <v>42277</v>
      </c>
      <c r="T193" s="15">
        <f>IF(VLOOKUP(J193,A:G,6,FALSE)=0,"",VLOOKUP(J193,A:G,6,FALSE))</f>
        <v>42566</v>
      </c>
      <c r="U193" s="15" t="str">
        <f>IF(VLOOKUP(J193,A:G,7,FALSE)=0,"",VLOOKUP(J193,A:G,7,FALSE))</f>
        <v/>
      </c>
      <c r="V193" s="2"/>
      <c r="W193" s="2"/>
      <c r="X193" s="2"/>
      <c r="Y193" s="2"/>
      <c r="Z193" s="2"/>
      <c r="AA193" s="2"/>
      <c r="AB193" s="2"/>
    </row>
    <row r="194" spans="1:28">
      <c r="A194" s="16" t="s">
        <v>13550</v>
      </c>
      <c r="B194" s="2" t="s">
        <v>5019</v>
      </c>
      <c r="D194" s="2" t="s">
        <v>2286</v>
      </c>
      <c r="E194" s="45">
        <v>45122</v>
      </c>
      <c r="H194" s="2">
        <f t="shared" ref="H194:H257" si="35">COUNTIF(J:J,A194)</f>
        <v>1</v>
      </c>
      <c r="J194" s="105" t="s">
        <v>7397</v>
      </c>
      <c r="K194" s="2" t="str">
        <f>VLOOKUP(J194,$A:$B,2,0)</f>
        <v>x160</v>
      </c>
      <c r="L194" s="2" t="str">
        <f>J194</f>
        <v>Spread risk [resecuritisations]</v>
      </c>
      <c r="M194" s="2"/>
      <c r="N194" s="2"/>
      <c r="O194" s="2"/>
      <c r="P194" s="2"/>
      <c r="Q194" s="2"/>
      <c r="R194" s="2"/>
      <c r="S194" s="15">
        <f>VLOOKUP(J194,A:G,5,FALSE)</f>
        <v>42277</v>
      </c>
      <c r="T194" s="15">
        <f>IF(VLOOKUP(J194,A:G,6,FALSE)=0,"",VLOOKUP(J194,A:G,6,FALSE))</f>
        <v>42566</v>
      </c>
      <c r="U194" s="15" t="str">
        <f>IF(VLOOKUP(J194,A:G,7,FALSE)=0,"",VLOOKUP(J194,A:G,7,FALSE))</f>
        <v/>
      </c>
      <c r="V194" s="2"/>
      <c r="W194" s="2"/>
      <c r="X194" s="2"/>
      <c r="Y194" s="2"/>
      <c r="Z194" s="2"/>
      <c r="AA194" s="2"/>
      <c r="AB194" s="2"/>
    </row>
    <row r="195" spans="1:28">
      <c r="A195" s="25" t="s">
        <v>13936</v>
      </c>
      <c r="B195" s="2" t="s">
        <v>5020</v>
      </c>
      <c r="D195" s="2" t="s">
        <v>2286</v>
      </c>
      <c r="E195" s="45">
        <v>45122</v>
      </c>
      <c r="H195" s="2">
        <f t="shared" si="35"/>
        <v>2</v>
      </c>
      <c r="J195" s="52" t="s">
        <v>7534</v>
      </c>
      <c r="K195" s="2"/>
      <c r="L195" s="2"/>
      <c r="M195" s="2"/>
      <c r="N195" s="2"/>
      <c r="O195" s="2" t="s">
        <v>2286</v>
      </c>
      <c r="P195" s="2"/>
      <c r="Q195" s="2" t="s">
        <v>1856</v>
      </c>
      <c r="R195" s="2" t="s">
        <v>10865</v>
      </c>
      <c r="S195" s="15">
        <v>42277</v>
      </c>
      <c r="T195" s="15"/>
      <c r="U195" s="15"/>
      <c r="V195" s="2"/>
      <c r="W195" s="2"/>
      <c r="X195" s="2"/>
      <c r="Y195" s="2"/>
      <c r="Z195" s="2"/>
      <c r="AA195" s="2"/>
      <c r="AB195" s="2"/>
    </row>
    <row r="196" spans="1:28">
      <c r="A196" s="25" t="s">
        <v>13937</v>
      </c>
      <c r="B196" s="2" t="s">
        <v>5021</v>
      </c>
      <c r="D196" s="2" t="s">
        <v>2286</v>
      </c>
      <c r="E196" s="45">
        <v>45122</v>
      </c>
      <c r="H196" s="2">
        <f t="shared" si="35"/>
        <v>2</v>
      </c>
      <c r="J196" s="106" t="s">
        <v>7533</v>
      </c>
      <c r="K196" s="2" t="str">
        <f t="shared" ref="K196:K201" si="36">VLOOKUP(J196,$A:$B,2,0)</f>
        <v>x161</v>
      </c>
      <c r="L196" s="2" t="s">
        <v>10421</v>
      </c>
      <c r="M196" s="2"/>
      <c r="N196" s="2"/>
      <c r="O196" s="2"/>
      <c r="P196" s="2"/>
      <c r="Q196" s="2"/>
      <c r="R196" s="2"/>
      <c r="S196" s="15">
        <f t="shared" ref="S196:S201" si="37">VLOOKUP(J196,A:G,5,FALSE)</f>
        <v>42277</v>
      </c>
      <c r="T196" s="15" t="str">
        <f t="shared" ref="T196:T201" si="38">IF(VLOOKUP(J196,A:G,6,FALSE)=0,"",VLOOKUP(J196,A:G,6,FALSE))</f>
        <v/>
      </c>
      <c r="U196" s="15" t="str">
        <f t="shared" ref="U196:U201" si="39">IF(VLOOKUP(J196,A:G,7,FALSE)=0,"",VLOOKUP(J196,A:G,7,FALSE))</f>
        <v/>
      </c>
      <c r="V196" s="2"/>
      <c r="W196" s="2"/>
      <c r="X196" s="2"/>
      <c r="Y196" s="2"/>
      <c r="Z196" s="2"/>
      <c r="AA196" s="2"/>
      <c r="AB196" s="2"/>
    </row>
    <row r="197" spans="1:28">
      <c r="A197" s="25" t="s">
        <v>13938</v>
      </c>
      <c r="B197" s="2" t="s">
        <v>5022</v>
      </c>
      <c r="C197" s="2"/>
      <c r="D197" s="2" t="s">
        <v>2286</v>
      </c>
      <c r="E197" s="45">
        <v>45122</v>
      </c>
      <c r="H197" s="2">
        <f t="shared" si="35"/>
        <v>2</v>
      </c>
      <c r="J197" s="106" t="s">
        <v>7536</v>
      </c>
      <c r="K197" s="2" t="str">
        <f t="shared" si="36"/>
        <v>x162</v>
      </c>
      <c r="L197" s="2" t="s">
        <v>10787</v>
      </c>
      <c r="M197" s="2"/>
      <c r="N197" s="2"/>
      <c r="O197" s="2"/>
      <c r="P197" s="2"/>
      <c r="Q197" s="2"/>
      <c r="R197" s="2"/>
      <c r="S197" s="15">
        <f t="shared" si="37"/>
        <v>42277</v>
      </c>
      <c r="T197" s="15" t="str">
        <f t="shared" si="38"/>
        <v/>
      </c>
      <c r="U197" s="15" t="str">
        <f t="shared" si="39"/>
        <v/>
      </c>
      <c r="V197" s="2"/>
      <c r="W197" s="2"/>
      <c r="X197" s="2"/>
      <c r="Y197" s="2"/>
      <c r="Z197" s="2"/>
      <c r="AA197" s="2"/>
      <c r="AB197" s="2"/>
    </row>
    <row r="198" spans="1:28">
      <c r="A198" s="25" t="s">
        <v>13939</v>
      </c>
      <c r="B198" s="2" t="s">
        <v>6744</v>
      </c>
      <c r="C198" s="2"/>
      <c r="D198" s="2" t="s">
        <v>2286</v>
      </c>
      <c r="E198" s="45">
        <v>45122</v>
      </c>
      <c r="H198" s="2">
        <f t="shared" si="35"/>
        <v>2</v>
      </c>
      <c r="J198" s="106" t="s">
        <v>7535</v>
      </c>
      <c r="K198" s="2" t="str">
        <f t="shared" si="36"/>
        <v>x163</v>
      </c>
      <c r="L198" s="2" t="s">
        <v>10788</v>
      </c>
      <c r="M198" s="2"/>
      <c r="N198" s="2"/>
      <c r="O198" s="2"/>
      <c r="P198" s="2"/>
      <c r="Q198" s="2"/>
      <c r="R198" s="2"/>
      <c r="S198" s="15">
        <f t="shared" si="37"/>
        <v>42277</v>
      </c>
      <c r="T198" s="15" t="str">
        <f t="shared" si="38"/>
        <v/>
      </c>
      <c r="U198" s="15" t="str">
        <f t="shared" si="39"/>
        <v/>
      </c>
      <c r="V198" s="2"/>
      <c r="W198" s="2"/>
      <c r="X198" s="2"/>
      <c r="Y198" s="2"/>
      <c r="Z198" s="2"/>
      <c r="AA198" s="2"/>
      <c r="AB198" s="2"/>
    </row>
    <row r="199" spans="1:28">
      <c r="A199" s="25" t="s">
        <v>13940</v>
      </c>
      <c r="B199" s="2" t="s">
        <v>6745</v>
      </c>
      <c r="C199" s="2"/>
      <c r="D199" s="2" t="s">
        <v>2286</v>
      </c>
      <c r="E199" s="45">
        <v>45122</v>
      </c>
      <c r="H199" s="2">
        <f t="shared" si="35"/>
        <v>2</v>
      </c>
      <c r="J199" s="106" t="s">
        <v>7537</v>
      </c>
      <c r="K199" s="2" t="str">
        <f t="shared" si="36"/>
        <v>x164</v>
      </c>
      <c r="L199" s="2" t="s">
        <v>10789</v>
      </c>
      <c r="M199" s="2"/>
      <c r="N199" s="2"/>
      <c r="O199" s="2"/>
      <c r="P199" s="2"/>
      <c r="Q199" s="2"/>
      <c r="R199" s="2"/>
      <c r="S199" s="15">
        <f t="shared" si="37"/>
        <v>42277</v>
      </c>
      <c r="T199" s="15" t="str">
        <f t="shared" si="38"/>
        <v/>
      </c>
      <c r="U199" s="15" t="str">
        <f t="shared" si="39"/>
        <v/>
      </c>
      <c r="V199" s="2"/>
      <c r="W199" s="2"/>
      <c r="X199" s="2"/>
      <c r="Y199" s="2"/>
      <c r="Z199" s="2"/>
      <c r="AA199" s="2"/>
      <c r="AB199" s="2"/>
    </row>
    <row r="200" spans="1:28">
      <c r="A200" s="25" t="s">
        <v>13941</v>
      </c>
      <c r="B200" s="2" t="s">
        <v>6749</v>
      </c>
      <c r="C200" s="2"/>
      <c r="D200" s="2" t="s">
        <v>2286</v>
      </c>
      <c r="E200" s="45">
        <v>45122</v>
      </c>
      <c r="H200" s="2">
        <f t="shared" si="35"/>
        <v>2</v>
      </c>
      <c r="J200" s="106" t="s">
        <v>7538</v>
      </c>
      <c r="K200" s="2" t="str">
        <f t="shared" si="36"/>
        <v>x165</v>
      </c>
      <c r="L200" s="2" t="s">
        <v>10790</v>
      </c>
      <c r="M200" s="2"/>
      <c r="N200" s="2"/>
      <c r="O200" s="2"/>
      <c r="P200" s="2"/>
      <c r="Q200" s="2"/>
      <c r="R200" s="2"/>
      <c r="S200" s="15">
        <f t="shared" si="37"/>
        <v>42277</v>
      </c>
      <c r="T200" s="15" t="str">
        <f t="shared" si="38"/>
        <v/>
      </c>
      <c r="U200" s="15" t="str">
        <f t="shared" si="39"/>
        <v/>
      </c>
      <c r="V200" s="2"/>
      <c r="W200" s="2"/>
      <c r="X200" s="2"/>
      <c r="Y200" s="2"/>
      <c r="Z200" s="2"/>
      <c r="AA200" s="2"/>
      <c r="AB200" s="2"/>
    </row>
    <row r="201" spans="1:28">
      <c r="A201" s="25" t="s">
        <v>13942</v>
      </c>
      <c r="B201" s="2" t="s">
        <v>7115</v>
      </c>
      <c r="C201" s="2"/>
      <c r="D201" s="2" t="s">
        <v>2286</v>
      </c>
      <c r="E201" s="45">
        <v>45122</v>
      </c>
      <c r="H201" s="2">
        <f t="shared" si="35"/>
        <v>2</v>
      </c>
      <c r="J201" s="106" t="s">
        <v>7539</v>
      </c>
      <c r="K201" s="2" t="str">
        <f t="shared" si="36"/>
        <v>x166</v>
      </c>
      <c r="L201" s="2" t="s">
        <v>10225</v>
      </c>
      <c r="M201" s="2"/>
      <c r="N201" s="2"/>
      <c r="O201" s="2"/>
      <c r="P201" s="2"/>
      <c r="Q201" s="2"/>
      <c r="R201" s="2"/>
      <c r="S201" s="15">
        <f t="shared" si="37"/>
        <v>42277</v>
      </c>
      <c r="T201" s="15" t="str">
        <f t="shared" si="38"/>
        <v/>
      </c>
      <c r="U201" s="15" t="str">
        <f t="shared" si="39"/>
        <v/>
      </c>
      <c r="V201" s="2"/>
      <c r="W201" s="2"/>
      <c r="X201" s="2"/>
      <c r="Y201" s="2"/>
      <c r="Z201" s="2"/>
      <c r="AA201" s="2"/>
      <c r="AB201" s="2"/>
    </row>
    <row r="202" spans="1:28">
      <c r="A202" s="25" t="s">
        <v>13943</v>
      </c>
      <c r="B202" s="2" t="s">
        <v>7116</v>
      </c>
      <c r="C202" s="2"/>
      <c r="D202" s="2" t="s">
        <v>2286</v>
      </c>
      <c r="E202" s="45">
        <v>45122</v>
      </c>
      <c r="H202" s="2">
        <f t="shared" si="35"/>
        <v>2</v>
      </c>
      <c r="J202" s="52" t="s">
        <v>7555</v>
      </c>
      <c r="K202" s="2"/>
      <c r="L202" s="2"/>
      <c r="M202" s="2"/>
      <c r="N202" s="2"/>
      <c r="O202" s="2" t="s">
        <v>2286</v>
      </c>
      <c r="P202" s="2"/>
      <c r="Q202" s="2" t="s">
        <v>1856</v>
      </c>
      <c r="R202" s="2" t="s">
        <v>10865</v>
      </c>
      <c r="S202" s="15">
        <v>42277</v>
      </c>
      <c r="T202" s="15"/>
      <c r="U202" s="15"/>
      <c r="V202" s="2"/>
      <c r="W202" s="2"/>
      <c r="X202" s="2"/>
      <c r="Y202" s="2"/>
      <c r="Z202" s="2"/>
      <c r="AA202" s="2"/>
      <c r="AB202" s="2"/>
    </row>
    <row r="203" spans="1:28">
      <c r="A203" s="25" t="s">
        <v>13944</v>
      </c>
      <c r="B203" s="2" t="s">
        <v>7121</v>
      </c>
      <c r="C203" s="2"/>
      <c r="D203" s="2" t="s">
        <v>2286</v>
      </c>
      <c r="E203" s="45">
        <v>45122</v>
      </c>
      <c r="H203" s="2">
        <f t="shared" si="35"/>
        <v>2</v>
      </c>
      <c r="J203" s="106" t="s">
        <v>7533</v>
      </c>
      <c r="K203" s="2" t="str">
        <f>VLOOKUP(J203,$A:$B,2,0)</f>
        <v>x161</v>
      </c>
      <c r="L203" s="2" t="s">
        <v>10421</v>
      </c>
      <c r="M203" s="2"/>
      <c r="N203" s="2"/>
      <c r="O203" s="2"/>
      <c r="P203" s="2"/>
      <c r="Q203" s="2"/>
      <c r="R203" s="2"/>
      <c r="S203" s="15">
        <f>VLOOKUP(J203,A:G,5,FALSE)</f>
        <v>42277</v>
      </c>
      <c r="T203" s="15" t="str">
        <f>IF(VLOOKUP(J203,A:G,6,FALSE)=0,"",VLOOKUP(J203,A:G,6,FALSE))</f>
        <v/>
      </c>
      <c r="U203" s="15" t="str">
        <f>IF(VLOOKUP(J203,A:G,7,FALSE)=0,"",VLOOKUP(J203,A:G,7,FALSE))</f>
        <v/>
      </c>
      <c r="V203" s="2"/>
      <c r="W203" s="2"/>
      <c r="X203" s="2"/>
      <c r="Y203" s="2"/>
      <c r="Z203" s="2"/>
      <c r="AA203" s="2"/>
      <c r="AB203" s="2"/>
    </row>
    <row r="204" spans="1:28">
      <c r="A204" s="25" t="s">
        <v>13945</v>
      </c>
      <c r="B204" s="2" t="s">
        <v>7122</v>
      </c>
      <c r="C204" s="2"/>
      <c r="D204" s="2" t="s">
        <v>2286</v>
      </c>
      <c r="E204" s="45">
        <v>45122</v>
      </c>
      <c r="H204" s="2">
        <f t="shared" si="35"/>
        <v>2</v>
      </c>
      <c r="J204" s="106" t="s">
        <v>7543</v>
      </c>
      <c r="K204" s="2" t="str">
        <f>VLOOKUP(J204,$A:$B,2,0)</f>
        <v>x167</v>
      </c>
      <c r="L204" s="2" t="s">
        <v>10422</v>
      </c>
      <c r="M204" s="2"/>
      <c r="N204" s="2"/>
      <c r="O204" s="2"/>
      <c r="P204" s="2"/>
      <c r="Q204" s="2"/>
      <c r="R204" s="2"/>
      <c r="S204" s="15">
        <f>VLOOKUP(J204,A:G,5,FALSE)</f>
        <v>42277</v>
      </c>
      <c r="T204" s="15" t="str">
        <f>IF(VLOOKUP(J204,A:G,6,FALSE)=0,"",VLOOKUP(J204,A:G,6,FALSE))</f>
        <v/>
      </c>
      <c r="U204" s="15" t="str">
        <f>IF(VLOOKUP(J204,A:G,7,FALSE)=0,"",VLOOKUP(J204,A:G,7,FALSE))</f>
        <v/>
      </c>
      <c r="V204" s="2"/>
      <c r="W204" s="2"/>
      <c r="X204" s="2"/>
      <c r="Y204" s="2"/>
      <c r="Z204" s="2"/>
      <c r="AA204" s="2"/>
      <c r="AB204" s="2"/>
    </row>
    <row r="205" spans="1:28">
      <c r="A205" s="25" t="s">
        <v>13946</v>
      </c>
      <c r="B205" s="2" t="s">
        <v>7128</v>
      </c>
      <c r="C205" s="2"/>
      <c r="D205" s="2" t="s">
        <v>2286</v>
      </c>
      <c r="E205" s="45">
        <v>45122</v>
      </c>
      <c r="H205" s="2">
        <f t="shared" si="35"/>
        <v>2</v>
      </c>
      <c r="J205" s="106" t="s">
        <v>7544</v>
      </c>
      <c r="K205" s="2" t="str">
        <f>VLOOKUP(J205,$A:$B,2,0)</f>
        <v>x168</v>
      </c>
      <c r="L205" s="2" t="s">
        <v>10423</v>
      </c>
      <c r="M205" s="2"/>
      <c r="N205" s="2"/>
      <c r="O205" s="2"/>
      <c r="P205" s="2"/>
      <c r="Q205" s="2"/>
      <c r="R205" s="2"/>
      <c r="S205" s="15">
        <f>VLOOKUP(J205,A:G,5,FALSE)</f>
        <v>42277</v>
      </c>
      <c r="T205" s="15" t="str">
        <f>IF(VLOOKUP(J205,A:G,6,FALSE)=0,"",VLOOKUP(J205,A:G,6,FALSE))</f>
        <v/>
      </c>
      <c r="U205" s="15" t="str">
        <f>IF(VLOOKUP(J205,A:G,7,FALSE)=0,"",VLOOKUP(J205,A:G,7,FALSE))</f>
        <v/>
      </c>
      <c r="V205" s="2"/>
      <c r="W205" s="2"/>
      <c r="X205" s="2"/>
      <c r="Y205" s="2"/>
      <c r="Z205" s="2"/>
      <c r="AA205" s="2"/>
      <c r="AB205" s="2"/>
    </row>
    <row r="206" spans="1:28">
      <c r="A206" s="25" t="s">
        <v>13947</v>
      </c>
      <c r="B206" s="2" t="s">
        <v>7129</v>
      </c>
      <c r="C206" s="2"/>
      <c r="D206" s="2" t="s">
        <v>2286</v>
      </c>
      <c r="E206" s="45">
        <v>45122</v>
      </c>
      <c r="H206" s="2">
        <f t="shared" si="35"/>
        <v>2</v>
      </c>
      <c r="J206" s="52" t="s">
        <v>10945</v>
      </c>
      <c r="K206" s="2"/>
      <c r="L206" s="2"/>
      <c r="M206" s="2"/>
      <c r="N206" s="2"/>
      <c r="O206" s="2" t="s">
        <v>2286</v>
      </c>
      <c r="P206" s="2"/>
      <c r="Q206" s="2" t="s">
        <v>7835</v>
      </c>
      <c r="R206" s="2"/>
      <c r="S206" s="15">
        <v>42277</v>
      </c>
      <c r="T206" s="15"/>
      <c r="U206" s="15"/>
      <c r="V206" s="2"/>
      <c r="W206" s="2"/>
      <c r="X206" s="2"/>
      <c r="Y206" s="2"/>
      <c r="Z206" s="2"/>
      <c r="AA206" s="2"/>
      <c r="AB206" s="2"/>
    </row>
    <row r="207" spans="1:28">
      <c r="A207" s="25" t="s">
        <v>13948</v>
      </c>
      <c r="B207" s="2" t="s">
        <v>9772</v>
      </c>
      <c r="C207" s="2"/>
      <c r="D207" s="2" t="s">
        <v>2286</v>
      </c>
      <c r="E207" s="45">
        <v>45122</v>
      </c>
      <c r="H207" s="2">
        <f t="shared" si="35"/>
        <v>2</v>
      </c>
      <c r="J207" s="106" t="s">
        <v>130</v>
      </c>
      <c r="K207" s="2" t="str">
        <f>VLOOKUP(J207,$A:$B,2,0)</f>
        <v>x0</v>
      </c>
      <c r="L207" s="2" t="str">
        <f>J207</f>
        <v>Total/NA</v>
      </c>
      <c r="M207" s="2"/>
      <c r="N207" s="2"/>
      <c r="O207" s="2"/>
      <c r="P207" s="2"/>
      <c r="Q207" s="2"/>
      <c r="R207" s="2"/>
      <c r="S207" s="15">
        <f>VLOOKUP(J207,A:G,5,FALSE)</f>
        <v>41827</v>
      </c>
      <c r="T207" s="15" t="str">
        <f>IF(VLOOKUP(J207,A:G,6,FALSE)=0,"",VLOOKUP(J207,A:G,6,FALSE))</f>
        <v/>
      </c>
      <c r="U207" s="15" t="str">
        <f>IF(VLOOKUP(J207,A:G,7,FALSE)=0,"",VLOOKUP(J207,A:G,7,FALSE))</f>
        <v/>
      </c>
      <c r="V207" s="2"/>
      <c r="W207" s="2"/>
      <c r="X207" s="2"/>
      <c r="Y207" s="2"/>
      <c r="Z207" s="2"/>
      <c r="AA207" s="2"/>
      <c r="AB207" s="2"/>
    </row>
    <row r="208" spans="1:28">
      <c r="A208" s="25" t="s">
        <v>13949</v>
      </c>
      <c r="B208" s="2" t="s">
        <v>9773</v>
      </c>
      <c r="C208" s="2"/>
      <c r="D208" s="2" t="s">
        <v>2286</v>
      </c>
      <c r="E208" s="45">
        <v>45122</v>
      </c>
      <c r="H208" s="2">
        <f t="shared" si="35"/>
        <v>2</v>
      </c>
      <c r="J208" s="105" t="s">
        <v>4394</v>
      </c>
      <c r="K208" s="2" t="str">
        <f>VLOOKUP(J208,$A:$B,2,0)</f>
        <v>x11</v>
      </c>
      <c r="L208" s="2" t="str">
        <f>J208</f>
        <v>Before diversification effect</v>
      </c>
      <c r="M208" s="2"/>
      <c r="N208" s="2"/>
      <c r="O208" s="2"/>
      <c r="P208" s="2"/>
      <c r="Q208" s="2"/>
      <c r="R208" s="2"/>
      <c r="S208" s="15">
        <f>VLOOKUP(J208,A:G,5,FALSE)</f>
        <v>41827</v>
      </c>
      <c r="T208" s="15" t="str">
        <f>IF(VLOOKUP(J208,A:G,6,FALSE)=0,"",VLOOKUP(J208,A:G,6,FALSE))</f>
        <v/>
      </c>
      <c r="U208" s="15" t="str">
        <f>IF(VLOOKUP(J208,A:G,7,FALSE)=0,"",VLOOKUP(J208,A:G,7,FALSE))</f>
        <v/>
      </c>
      <c r="V208" s="2"/>
      <c r="W208" s="2"/>
      <c r="X208" s="2"/>
      <c r="Y208" s="2"/>
      <c r="Z208" s="2"/>
      <c r="AA208" s="2"/>
      <c r="AB208" s="2"/>
    </row>
    <row r="209" spans="1:28">
      <c r="A209" s="25" t="s">
        <v>13950</v>
      </c>
      <c r="B209" s="2" t="s">
        <v>7130</v>
      </c>
      <c r="C209" s="2"/>
      <c r="D209" s="2" t="s">
        <v>2286</v>
      </c>
      <c r="E209" s="45">
        <v>45122</v>
      </c>
      <c r="H209" s="2">
        <f t="shared" si="35"/>
        <v>2</v>
      </c>
      <c r="J209" s="105" t="s">
        <v>4407</v>
      </c>
      <c r="K209" s="2" t="str">
        <f>VLOOKUP(J209,$A:$B,2,0)</f>
        <v>x29</v>
      </c>
      <c r="L209" s="2" t="str">
        <f>J209</f>
        <v>Diversification effect</v>
      </c>
      <c r="M209" s="2"/>
      <c r="N209" s="2"/>
      <c r="O209" s="2"/>
      <c r="P209" s="2"/>
      <c r="Q209" s="2"/>
      <c r="R209" s="2"/>
      <c r="S209" s="15">
        <f>VLOOKUP(J209,A:G,5,FALSE)</f>
        <v>41827</v>
      </c>
      <c r="T209" s="15" t="str">
        <f>IF(VLOOKUP(J209,A:G,6,FALSE)=0,"",VLOOKUP(J209,A:G,6,FALSE))</f>
        <v/>
      </c>
      <c r="U209" s="15" t="str">
        <f>IF(VLOOKUP(J209,A:G,7,FALSE)=0,"",VLOOKUP(J209,A:G,7,FALSE))</f>
        <v/>
      </c>
      <c r="V209" s="2"/>
      <c r="W209" s="2"/>
      <c r="X209" s="2"/>
      <c r="Y209" s="2"/>
      <c r="Z209" s="2"/>
      <c r="AA209" s="2"/>
      <c r="AB209" s="2"/>
    </row>
    <row r="210" spans="1:28">
      <c r="A210" s="25" t="s">
        <v>13951</v>
      </c>
      <c r="B210" s="2" t="s">
        <v>7131</v>
      </c>
      <c r="C210" s="2"/>
      <c r="D210" s="2" t="s">
        <v>2286</v>
      </c>
      <c r="E210" s="45">
        <v>45122</v>
      </c>
      <c r="H210" s="2">
        <f t="shared" si="35"/>
        <v>2</v>
      </c>
      <c r="J210" s="52" t="s">
        <v>11721</v>
      </c>
      <c r="K210" s="2"/>
      <c r="L210" s="2"/>
      <c r="M210" s="2"/>
      <c r="N210" s="2"/>
      <c r="O210" s="2" t="s">
        <v>2286</v>
      </c>
      <c r="P210" s="2"/>
      <c r="Q210" s="2" t="s">
        <v>10503</v>
      </c>
      <c r="R210" s="2"/>
      <c r="S210" s="15">
        <v>42566</v>
      </c>
      <c r="T210" s="15"/>
      <c r="U210" s="15"/>
      <c r="V210" s="2"/>
    </row>
    <row r="211" spans="1:28">
      <c r="A211" s="25" t="s">
        <v>13952</v>
      </c>
      <c r="B211" s="2" t="s">
        <v>7132</v>
      </c>
      <c r="C211" s="2"/>
      <c r="D211" s="2" t="s">
        <v>2286</v>
      </c>
      <c r="E211" s="45">
        <v>45122</v>
      </c>
      <c r="H211" s="2">
        <f t="shared" si="35"/>
        <v>3</v>
      </c>
      <c r="J211" s="106" t="s">
        <v>11731</v>
      </c>
      <c r="K211" s="2" t="str">
        <f t="shared" ref="K211:K219" si="40">VLOOKUP(J211,$A:$B,2,0)</f>
        <v>x169</v>
      </c>
      <c r="L211" s="2" t="s">
        <v>11722</v>
      </c>
      <c r="M211" s="2"/>
      <c r="N211" s="2"/>
      <c r="O211" s="2"/>
      <c r="P211" s="2"/>
      <c r="Q211" s="2"/>
      <c r="R211" s="2"/>
      <c r="S211" s="15">
        <f t="shared" ref="S211:S219" si="41">VLOOKUP(J211,A:G,5,FALSE)</f>
        <v>42566</v>
      </c>
      <c r="T211" s="15" t="str">
        <f t="shared" ref="T211:T219" si="42">IF(VLOOKUP(J211,A:G,6,FALSE)=0,"",VLOOKUP(J211,A:G,6,FALSE))</f>
        <v/>
      </c>
      <c r="U211" s="15" t="str">
        <f t="shared" ref="U211:U219" si="43">IF(VLOOKUP(J211,A:G,7,FALSE)=0,"",VLOOKUP(J211,A:G,7,FALSE))</f>
        <v/>
      </c>
      <c r="V211" s="2"/>
    </row>
    <row r="212" spans="1:28">
      <c r="A212" s="25" t="s">
        <v>13953</v>
      </c>
      <c r="B212" s="2" t="s">
        <v>7133</v>
      </c>
      <c r="C212" s="2"/>
      <c r="D212" s="2" t="s">
        <v>2286</v>
      </c>
      <c r="E212" s="45">
        <v>45122</v>
      </c>
      <c r="H212" s="2">
        <f t="shared" si="35"/>
        <v>2</v>
      </c>
      <c r="J212" s="106" t="s">
        <v>11732</v>
      </c>
      <c r="K212" s="2" t="str">
        <f t="shared" si="40"/>
        <v>x170</v>
      </c>
      <c r="L212" s="2" t="s">
        <v>11723</v>
      </c>
      <c r="M212" s="2"/>
      <c r="N212" s="2"/>
      <c r="O212" s="2"/>
      <c r="P212" s="2"/>
      <c r="Q212" s="2"/>
      <c r="R212" s="2"/>
      <c r="S212" s="15">
        <f t="shared" si="41"/>
        <v>42566</v>
      </c>
      <c r="T212" s="15" t="str">
        <f t="shared" si="42"/>
        <v/>
      </c>
      <c r="U212" s="15" t="str">
        <f t="shared" si="43"/>
        <v/>
      </c>
      <c r="V212" s="2"/>
    </row>
    <row r="213" spans="1:28">
      <c r="A213" s="25" t="s">
        <v>13954</v>
      </c>
      <c r="B213" s="2" t="s">
        <v>7134</v>
      </c>
      <c r="C213" s="2"/>
      <c r="D213" s="2" t="s">
        <v>2286</v>
      </c>
      <c r="E213" s="45">
        <v>45122</v>
      </c>
      <c r="H213" s="2">
        <f t="shared" si="35"/>
        <v>2</v>
      </c>
      <c r="J213" s="106" t="s">
        <v>11733</v>
      </c>
      <c r="K213" s="2" t="str">
        <f t="shared" si="40"/>
        <v>x171</v>
      </c>
      <c r="L213" s="2" t="s">
        <v>11724</v>
      </c>
      <c r="M213" s="2"/>
      <c r="N213" s="2"/>
      <c r="O213" s="2"/>
      <c r="P213" s="2"/>
      <c r="Q213" s="2"/>
      <c r="R213" s="2"/>
      <c r="S213" s="15">
        <f t="shared" si="41"/>
        <v>42566</v>
      </c>
      <c r="T213" s="15" t="str">
        <f t="shared" si="42"/>
        <v/>
      </c>
      <c r="U213" s="15" t="str">
        <f t="shared" si="43"/>
        <v/>
      </c>
      <c r="V213" s="2"/>
    </row>
    <row r="214" spans="1:28">
      <c r="A214" s="25" t="s">
        <v>13955</v>
      </c>
      <c r="B214" s="2" t="s">
        <v>7135</v>
      </c>
      <c r="C214" s="2"/>
      <c r="D214" s="2" t="s">
        <v>2286</v>
      </c>
      <c r="E214" s="45">
        <v>45122</v>
      </c>
      <c r="H214" s="2">
        <f t="shared" si="35"/>
        <v>2</v>
      </c>
      <c r="J214" s="106" t="s">
        <v>11734</v>
      </c>
      <c r="K214" s="2" t="str">
        <f t="shared" si="40"/>
        <v>x172</v>
      </c>
      <c r="L214" s="2" t="s">
        <v>11725</v>
      </c>
      <c r="M214" s="2"/>
      <c r="N214" s="2"/>
      <c r="O214" s="2"/>
      <c r="P214" s="2"/>
      <c r="Q214" s="2"/>
      <c r="R214" s="2"/>
      <c r="S214" s="15">
        <f t="shared" si="41"/>
        <v>42566</v>
      </c>
      <c r="T214" s="15" t="str">
        <f t="shared" si="42"/>
        <v/>
      </c>
      <c r="U214" s="15" t="str">
        <f t="shared" si="43"/>
        <v/>
      </c>
      <c r="V214" s="2"/>
    </row>
    <row r="215" spans="1:28">
      <c r="A215" s="25" t="s">
        <v>13956</v>
      </c>
      <c r="B215" s="2" t="s">
        <v>7136</v>
      </c>
      <c r="C215" s="2"/>
      <c r="D215" s="2" t="s">
        <v>2286</v>
      </c>
      <c r="E215" s="45">
        <v>45122</v>
      </c>
      <c r="H215" s="2">
        <f t="shared" si="35"/>
        <v>2</v>
      </c>
      <c r="J215" s="106" t="s">
        <v>11735</v>
      </c>
      <c r="K215" s="2" t="str">
        <f t="shared" si="40"/>
        <v>x173</v>
      </c>
      <c r="L215" s="2" t="s">
        <v>11726</v>
      </c>
      <c r="M215" s="2"/>
      <c r="N215" s="2"/>
      <c r="O215" s="2"/>
      <c r="P215" s="2"/>
      <c r="Q215" s="2"/>
      <c r="R215" s="2"/>
      <c r="S215" s="15">
        <f t="shared" si="41"/>
        <v>42566</v>
      </c>
      <c r="T215" s="15" t="str">
        <f t="shared" si="42"/>
        <v/>
      </c>
      <c r="U215" s="15" t="str">
        <f t="shared" si="43"/>
        <v/>
      </c>
      <c r="V215" s="2"/>
    </row>
    <row r="216" spans="1:28">
      <c r="A216" s="25" t="s">
        <v>13957</v>
      </c>
      <c r="B216" s="2" t="s">
        <v>7137</v>
      </c>
      <c r="C216" s="2"/>
      <c r="D216" s="2" t="s">
        <v>2286</v>
      </c>
      <c r="E216" s="45">
        <v>45122</v>
      </c>
      <c r="H216" s="2">
        <f t="shared" si="35"/>
        <v>2</v>
      </c>
      <c r="J216" s="106" t="s">
        <v>11736</v>
      </c>
      <c r="K216" s="2" t="str">
        <f t="shared" si="40"/>
        <v>x174</v>
      </c>
      <c r="L216" s="2" t="s">
        <v>11727</v>
      </c>
      <c r="M216" s="2"/>
      <c r="N216" s="2"/>
      <c r="O216" s="2"/>
      <c r="P216" s="2"/>
      <c r="Q216" s="2"/>
      <c r="R216" s="2"/>
      <c r="S216" s="15">
        <f t="shared" si="41"/>
        <v>42566</v>
      </c>
      <c r="T216" s="15" t="str">
        <f t="shared" si="42"/>
        <v/>
      </c>
      <c r="U216" s="15" t="str">
        <f t="shared" si="43"/>
        <v/>
      </c>
      <c r="V216" s="2"/>
    </row>
    <row r="217" spans="1:28">
      <c r="A217" s="25" t="s">
        <v>13958</v>
      </c>
      <c r="B217" s="2" t="s">
        <v>7139</v>
      </c>
      <c r="C217" s="2"/>
      <c r="D217" s="2" t="s">
        <v>2286</v>
      </c>
      <c r="E217" s="45">
        <v>45122</v>
      </c>
      <c r="H217" s="2">
        <f t="shared" si="35"/>
        <v>2</v>
      </c>
      <c r="J217" s="106" t="s">
        <v>11737</v>
      </c>
      <c r="K217" s="2" t="str">
        <f t="shared" si="40"/>
        <v>x175</v>
      </c>
      <c r="L217" s="2" t="s">
        <v>11728</v>
      </c>
      <c r="M217" s="2"/>
      <c r="N217" s="2"/>
      <c r="O217" s="2"/>
      <c r="P217" s="2"/>
      <c r="Q217" s="2"/>
      <c r="R217" s="2"/>
      <c r="S217" s="15">
        <f t="shared" si="41"/>
        <v>42566</v>
      </c>
      <c r="T217" s="15" t="str">
        <f t="shared" si="42"/>
        <v/>
      </c>
      <c r="U217" s="15" t="str">
        <f t="shared" si="43"/>
        <v/>
      </c>
      <c r="V217" s="2"/>
    </row>
    <row r="218" spans="1:28">
      <c r="A218" s="25" t="s">
        <v>13959</v>
      </c>
      <c r="B218" s="2" t="s">
        <v>7169</v>
      </c>
      <c r="C218" s="2"/>
      <c r="D218" s="2" t="s">
        <v>2286</v>
      </c>
      <c r="E218" s="45">
        <v>45122</v>
      </c>
      <c r="H218" s="2">
        <f t="shared" si="35"/>
        <v>2</v>
      </c>
      <c r="J218" s="106" t="s">
        <v>11739</v>
      </c>
      <c r="K218" s="2" t="str">
        <f t="shared" si="40"/>
        <v>x176</v>
      </c>
      <c r="L218" s="2" t="s">
        <v>11729</v>
      </c>
      <c r="M218" s="2"/>
      <c r="N218" s="2"/>
      <c r="O218" s="2"/>
      <c r="P218" s="2"/>
      <c r="Q218" s="2"/>
      <c r="R218" s="2"/>
      <c r="S218" s="15">
        <f t="shared" si="41"/>
        <v>42566</v>
      </c>
      <c r="T218" s="15" t="str">
        <f t="shared" si="42"/>
        <v/>
      </c>
      <c r="U218" s="15" t="str">
        <f t="shared" si="43"/>
        <v/>
      </c>
      <c r="V218" s="2"/>
    </row>
    <row r="219" spans="1:28">
      <c r="A219" s="25" t="s">
        <v>13960</v>
      </c>
      <c r="B219" s="2" t="s">
        <v>7170</v>
      </c>
      <c r="C219" s="2"/>
      <c r="D219" s="2" t="s">
        <v>2286</v>
      </c>
      <c r="E219" s="45">
        <v>45122</v>
      </c>
      <c r="H219" s="2">
        <f t="shared" si="35"/>
        <v>2</v>
      </c>
      <c r="J219" s="106" t="s">
        <v>11738</v>
      </c>
      <c r="K219" s="2" t="str">
        <f t="shared" si="40"/>
        <v>x177</v>
      </c>
      <c r="L219" s="2" t="s">
        <v>11730</v>
      </c>
      <c r="M219" s="2"/>
      <c r="N219" s="2"/>
      <c r="O219" s="2"/>
      <c r="P219" s="2"/>
      <c r="Q219" s="2"/>
      <c r="R219" s="2"/>
      <c r="S219" s="15">
        <f t="shared" si="41"/>
        <v>42566</v>
      </c>
      <c r="T219" s="15" t="str">
        <f t="shared" si="42"/>
        <v/>
      </c>
      <c r="U219" s="15" t="str">
        <f t="shared" si="43"/>
        <v/>
      </c>
      <c r="V219" s="2"/>
    </row>
    <row r="220" spans="1:28">
      <c r="A220" s="25" t="s">
        <v>13961</v>
      </c>
      <c r="B220" s="2" t="s">
        <v>7366</v>
      </c>
      <c r="D220" s="2" t="s">
        <v>2286</v>
      </c>
      <c r="E220" s="45">
        <v>45122</v>
      </c>
      <c r="H220" s="2">
        <f t="shared" si="35"/>
        <v>2</v>
      </c>
      <c r="J220" s="139" t="s">
        <v>12775</v>
      </c>
      <c r="K220" s="2"/>
      <c r="L220" s="2"/>
      <c r="M220" s="2"/>
      <c r="N220" s="2"/>
      <c r="O220" s="2" t="s">
        <v>2286</v>
      </c>
      <c r="P220" s="2"/>
      <c r="Q220" s="2" t="s">
        <v>1856</v>
      </c>
      <c r="R220" s="2"/>
      <c r="S220" s="15">
        <v>43405</v>
      </c>
      <c r="T220" s="15"/>
      <c r="U220" s="15"/>
      <c r="V220" s="2"/>
    </row>
    <row r="221" spans="1:28">
      <c r="A221" s="25" t="s">
        <v>13962</v>
      </c>
      <c r="B221" s="2" t="s">
        <v>7373</v>
      </c>
      <c r="D221" s="2" t="s">
        <v>2286</v>
      </c>
      <c r="E221" s="45">
        <v>45122</v>
      </c>
      <c r="H221" s="2">
        <f t="shared" si="35"/>
        <v>2</v>
      </c>
      <c r="J221" s="106" t="s">
        <v>130</v>
      </c>
      <c r="K221" s="2" t="str">
        <f>VLOOKUP(J221,$A:$B,2,0)</f>
        <v>x0</v>
      </c>
      <c r="L221" s="2" t="s">
        <v>130</v>
      </c>
      <c r="M221" s="2" t="s">
        <v>358</v>
      </c>
      <c r="N221" s="2"/>
      <c r="O221" s="2"/>
      <c r="P221" s="2"/>
      <c r="Q221" s="2"/>
      <c r="R221" s="2"/>
      <c r="S221" s="15">
        <f>VLOOKUP(J221,A:G,5,FALSE)</f>
        <v>41827</v>
      </c>
      <c r="T221" s="15" t="str">
        <f>IF(VLOOKUP(J221,A:G,6,FALSE)=0,"",VLOOKUP(J221,A:G,6,FALSE))</f>
        <v/>
      </c>
      <c r="U221" s="15" t="str">
        <f>IF(VLOOKUP(J221,A:G,7,FALSE)=0,"",VLOOKUP(J221,A:G,7,FALSE))</f>
        <v/>
      </c>
      <c r="V221" s="2"/>
    </row>
    <row r="222" spans="1:28">
      <c r="A222" s="25" t="s">
        <v>13963</v>
      </c>
      <c r="B222" s="2" t="s">
        <v>7374</v>
      </c>
      <c r="D222" s="2" t="s">
        <v>2286</v>
      </c>
      <c r="E222" s="45">
        <v>45122</v>
      </c>
      <c r="H222" s="2">
        <f t="shared" si="35"/>
        <v>2</v>
      </c>
      <c r="J222" s="105" t="s">
        <v>12773</v>
      </c>
      <c r="K222" s="2" t="str">
        <f>VLOOKUP(J222,$A:$B,2,0)</f>
        <v>x5000</v>
      </c>
      <c r="L222" s="2" t="s">
        <v>12773</v>
      </c>
      <c r="M222" s="2"/>
      <c r="N222" s="2" t="s">
        <v>359</v>
      </c>
      <c r="O222" s="2"/>
      <c r="P222" s="2"/>
      <c r="Q222" s="2"/>
      <c r="R222" s="2"/>
      <c r="S222" s="15">
        <f>VLOOKUP(J222,A:G,5,FALSE)</f>
        <v>43405</v>
      </c>
      <c r="T222" s="15" t="str">
        <f>IF(VLOOKUP(J222,A:G,6,FALSE)=0,"",VLOOKUP(J222,A:G,6,FALSE))</f>
        <v/>
      </c>
      <c r="U222" s="15" t="str">
        <f>IF(VLOOKUP(J222,A:G,7,FALSE)=0,"",VLOOKUP(J222,A:G,7,FALSE))</f>
        <v/>
      </c>
      <c r="V222" s="2"/>
    </row>
    <row r="223" spans="1:28">
      <c r="A223" s="25" t="s">
        <v>13964</v>
      </c>
      <c r="B223" s="2" t="s">
        <v>7401</v>
      </c>
      <c r="D223" s="2" t="s">
        <v>2286</v>
      </c>
      <c r="E223" s="45">
        <v>45122</v>
      </c>
      <c r="H223" s="2">
        <f t="shared" si="35"/>
        <v>2</v>
      </c>
      <c r="J223" s="105" t="s">
        <v>12774</v>
      </c>
      <c r="K223" s="2" t="str">
        <f>VLOOKUP(J223,$A:$B,2,0)</f>
        <v>x5001</v>
      </c>
      <c r="L223" s="2" t="s">
        <v>12774</v>
      </c>
      <c r="M223" s="2"/>
      <c r="N223" s="2" t="s">
        <v>359</v>
      </c>
      <c r="O223" s="2"/>
      <c r="P223" s="2"/>
      <c r="Q223" s="2"/>
      <c r="R223" s="2"/>
      <c r="S223" s="15">
        <f>VLOOKUP(J223,A:G,5,FALSE)</f>
        <v>43405</v>
      </c>
      <c r="T223" s="15" t="str">
        <f>IF(VLOOKUP(J223,A:G,6,FALSE)=0,"",VLOOKUP(J223,A:G,6,FALSE))</f>
        <v/>
      </c>
      <c r="U223" s="15" t="str">
        <f>IF(VLOOKUP(J223,A:G,7,FALSE)=0,"",VLOOKUP(J223,A:G,7,FALSE))</f>
        <v/>
      </c>
      <c r="V223" s="2"/>
    </row>
    <row r="224" spans="1:28">
      <c r="A224" s="25" t="s">
        <v>13965</v>
      </c>
      <c r="B224" s="2" t="s">
        <v>7402</v>
      </c>
      <c r="D224" s="2" t="s">
        <v>2286</v>
      </c>
      <c r="E224" s="45">
        <v>45122</v>
      </c>
      <c r="H224" s="2">
        <f t="shared" si="35"/>
        <v>2</v>
      </c>
      <c r="J224" s="20" t="s">
        <v>15218</v>
      </c>
      <c r="K224" s="2"/>
      <c r="O224" t="s">
        <v>2286</v>
      </c>
      <c r="Q224" s="32" t="s">
        <v>1278</v>
      </c>
      <c r="R224" t="s">
        <v>15112</v>
      </c>
      <c r="S224" s="15">
        <v>44392</v>
      </c>
      <c r="T224" s="15"/>
      <c r="U224" s="15"/>
    </row>
    <row r="225" spans="1:21">
      <c r="A225" s="25" t="s">
        <v>13966</v>
      </c>
      <c r="B225" s="2" t="s">
        <v>7524</v>
      </c>
      <c r="D225" s="2" t="s">
        <v>2286</v>
      </c>
      <c r="E225" s="45">
        <v>45122</v>
      </c>
      <c r="H225" s="2">
        <f t="shared" si="35"/>
        <v>2</v>
      </c>
      <c r="J225" s="17" t="s">
        <v>15208</v>
      </c>
      <c r="K225" s="2" t="str">
        <f t="shared" ref="K225:K231" si="44">VLOOKUP(J225,$A$2:$B$197,2,0)</f>
        <v>x7000</v>
      </c>
      <c r="L225" t="str">
        <f>J225</f>
        <v>Poor</v>
      </c>
      <c r="Q225" s="32"/>
      <c r="S225" s="15">
        <f>VLOOKUP(J225,A:G,5,FALSE)</f>
        <v>44392</v>
      </c>
      <c r="T225" s="15" t="str">
        <f>IF(VLOOKUP(J225,A:G,6,FALSE)=0,"",VLOOKUP(J225,A:G,6,FALSE))</f>
        <v/>
      </c>
      <c r="U225" s="15" t="str">
        <f>IF(VLOOKUP(J225,A:G,7,FALSE)=0,"",VLOOKUP(J225,A:G,7,FALSE))</f>
        <v/>
      </c>
    </row>
    <row r="226" spans="1:21">
      <c r="A226" s="25" t="s">
        <v>13967</v>
      </c>
      <c r="B226" s="2" t="s">
        <v>7689</v>
      </c>
      <c r="D226" s="2" t="s">
        <v>2286</v>
      </c>
      <c r="E226" s="45">
        <v>45122</v>
      </c>
      <c r="H226" s="2">
        <f t="shared" si="35"/>
        <v>2</v>
      </c>
      <c r="J226" s="17" t="s">
        <v>15209</v>
      </c>
      <c r="K226" s="2" t="str">
        <f t="shared" si="44"/>
        <v>x7001</v>
      </c>
      <c r="L226" t="str">
        <f t="shared" ref="L226:L231" si="45">J226</f>
        <v>Moderate</v>
      </c>
      <c r="Q226" s="32"/>
      <c r="S226" s="15">
        <f>VLOOKUP(J226,A:G,5,FALSE)</f>
        <v>44392</v>
      </c>
      <c r="T226" s="15" t="str">
        <f>IF(VLOOKUP(J226,A:G,6,FALSE)=0,"",VLOOKUP(J226,A:G,6,FALSE))</f>
        <v/>
      </c>
      <c r="U226" s="15" t="str">
        <f>IF(VLOOKUP(J226,A:G,7,FALSE)=0,"",VLOOKUP(J226,A:G,7,FALSE))</f>
        <v/>
      </c>
    </row>
    <row r="227" spans="1:21">
      <c r="A227" s="25" t="s">
        <v>13968</v>
      </c>
      <c r="B227" s="2" t="s">
        <v>8201</v>
      </c>
      <c r="D227" s="2" t="s">
        <v>2286</v>
      </c>
      <c r="E227" s="45">
        <v>45122</v>
      </c>
      <c r="H227" s="2">
        <f t="shared" si="35"/>
        <v>2</v>
      </c>
      <c r="J227" s="17" t="s">
        <v>15210</v>
      </c>
      <c r="K227" s="2" t="str">
        <f t="shared" si="44"/>
        <v>x7002</v>
      </c>
      <c r="L227" t="str">
        <f t="shared" si="45"/>
        <v>Good</v>
      </c>
      <c r="Q227" s="32"/>
      <c r="S227" s="15">
        <f>VLOOKUP(J227,A:G,5,FALSE)</f>
        <v>44392</v>
      </c>
      <c r="T227" s="15" t="str">
        <f>IF(VLOOKUP(J227,A:G,6,FALSE)=0,"",VLOOKUP(J227,A:G,6,FALSE))</f>
        <v/>
      </c>
      <c r="U227" s="15" t="str">
        <f>IF(VLOOKUP(J227,A:G,7,FALSE)=0,"",VLOOKUP(J227,A:G,7,FALSE))</f>
        <v/>
      </c>
    </row>
    <row r="228" spans="1:21">
      <c r="A228" s="25" t="s">
        <v>13969</v>
      </c>
      <c r="B228" s="2" t="s">
        <v>8202</v>
      </c>
      <c r="D228" s="2" t="s">
        <v>2286</v>
      </c>
      <c r="E228" s="45">
        <v>45122</v>
      </c>
      <c r="H228" s="2">
        <f t="shared" si="35"/>
        <v>2</v>
      </c>
      <c r="J228" s="16" t="s">
        <v>15219</v>
      </c>
      <c r="K228" s="2"/>
      <c r="O228" t="s">
        <v>2286</v>
      </c>
      <c r="Q228" s="32" t="s">
        <v>1294</v>
      </c>
      <c r="R228" t="s">
        <v>15112</v>
      </c>
      <c r="S228" s="15">
        <v>44392</v>
      </c>
      <c r="T228" s="15"/>
      <c r="U228" s="15"/>
    </row>
    <row r="229" spans="1:21">
      <c r="A229" s="25" t="s">
        <v>13970</v>
      </c>
      <c r="B229" s="2" t="s">
        <v>8203</v>
      </c>
      <c r="D229" s="2" t="s">
        <v>2286</v>
      </c>
      <c r="E229" s="45">
        <v>45122</v>
      </c>
      <c r="H229" s="2">
        <f t="shared" si="35"/>
        <v>2</v>
      </c>
      <c r="J229" s="17" t="s">
        <v>15211</v>
      </c>
      <c r="K229" s="2" t="str">
        <f t="shared" si="44"/>
        <v>x7003</v>
      </c>
      <c r="L229" t="str">
        <f t="shared" si="45"/>
        <v>Favourable scenario</v>
      </c>
      <c r="Q229" s="32"/>
      <c r="S229" s="15">
        <f>VLOOKUP(J229,A:G,5,FALSE)</f>
        <v>44392</v>
      </c>
      <c r="T229" s="15" t="str">
        <f>IF(VLOOKUP(J229,A:G,6,FALSE)=0,"",VLOOKUP(J229,A:G,6,FALSE))</f>
        <v/>
      </c>
      <c r="U229" s="15" t="str">
        <f>IF(VLOOKUP(J229,A:G,7,FALSE)=0,"",VLOOKUP(J229,A:G,7,FALSE))</f>
        <v/>
      </c>
    </row>
    <row r="230" spans="1:21">
      <c r="A230" s="25" t="s">
        <v>13971</v>
      </c>
      <c r="B230" s="2" t="s">
        <v>8204</v>
      </c>
      <c r="D230" s="2" t="s">
        <v>2286</v>
      </c>
      <c r="E230" s="45">
        <v>45122</v>
      </c>
      <c r="H230" s="2">
        <f t="shared" si="35"/>
        <v>2</v>
      </c>
      <c r="J230" s="17" t="s">
        <v>15212</v>
      </c>
      <c r="K230" s="2" t="str">
        <f t="shared" si="44"/>
        <v>x7004</v>
      </c>
      <c r="L230" t="str">
        <f t="shared" si="45"/>
        <v>Unfavourable scenario</v>
      </c>
      <c r="Q230" s="32"/>
      <c r="S230" s="15">
        <f>VLOOKUP(J230,A:G,5,FALSE)</f>
        <v>44392</v>
      </c>
      <c r="T230" s="15" t="str">
        <f>IF(VLOOKUP(J230,A:G,6,FALSE)=0,"",VLOOKUP(J230,A:G,6,FALSE))</f>
        <v/>
      </c>
      <c r="U230" s="15" t="str">
        <f>IF(VLOOKUP(J230,A:G,7,FALSE)=0,"",VLOOKUP(J230,A:G,7,FALSE))</f>
        <v/>
      </c>
    </row>
    <row r="231" spans="1:21">
      <c r="A231" s="25" t="s">
        <v>13972</v>
      </c>
      <c r="B231" s="2" t="s">
        <v>8242</v>
      </c>
      <c r="D231" s="2" t="s">
        <v>2286</v>
      </c>
      <c r="E231" s="45">
        <v>45122</v>
      </c>
      <c r="H231" s="2">
        <f t="shared" si="35"/>
        <v>2</v>
      </c>
      <c r="J231" s="17" t="s">
        <v>15217</v>
      </c>
      <c r="K231" s="2" t="str">
        <f t="shared" si="44"/>
        <v>x7009</v>
      </c>
      <c r="L231" t="str">
        <f t="shared" si="45"/>
        <v>Scenario where 10 000 Monetary Units (MU) of a given currency were saved so far</v>
      </c>
      <c r="Q231" s="32"/>
      <c r="S231" s="15">
        <f>VLOOKUP(J231,A:G,5,FALSE)</f>
        <v>44392</v>
      </c>
      <c r="T231" s="15" t="str">
        <f>IF(VLOOKUP(J231,A:G,6,FALSE)=0,"",VLOOKUP(J231,A:G,6,FALSE))</f>
        <v/>
      </c>
      <c r="U231" s="15" t="str">
        <f>IF(VLOOKUP(J231,A:G,7,FALSE)=0,"",VLOOKUP(J231,A:G,7,FALSE))</f>
        <v/>
      </c>
    </row>
    <row r="232" spans="1:21">
      <c r="A232" s="25" t="s">
        <v>13973</v>
      </c>
      <c r="B232" s="2" t="s">
        <v>8243</v>
      </c>
      <c r="D232" s="2" t="s">
        <v>2286</v>
      </c>
      <c r="E232" s="45">
        <v>45122</v>
      </c>
      <c r="H232" s="2">
        <f t="shared" si="35"/>
        <v>2</v>
      </c>
      <c r="J232" s="16" t="s">
        <v>15220</v>
      </c>
      <c r="K232" s="2"/>
      <c r="O232" t="s">
        <v>2286</v>
      </c>
      <c r="Q232" s="32" t="s">
        <v>10503</v>
      </c>
      <c r="R232" t="s">
        <v>15112</v>
      </c>
      <c r="S232" s="15">
        <v>44392</v>
      </c>
      <c r="T232" s="15"/>
      <c r="U232" s="15"/>
    </row>
    <row r="233" spans="1:21">
      <c r="A233" s="25" t="s">
        <v>13974</v>
      </c>
      <c r="B233" s="2" t="s">
        <v>8262</v>
      </c>
      <c r="D233" s="2" t="s">
        <v>2286</v>
      </c>
      <c r="E233" s="45">
        <v>45122</v>
      </c>
      <c r="H233" s="2">
        <f t="shared" si="35"/>
        <v>2</v>
      </c>
      <c r="J233" s="17" t="s">
        <v>15213</v>
      </c>
      <c r="K233" s="2" t="str">
        <f>VLOOKUP(J233,$A$2:$B$197,2,0)</f>
        <v>x7005</v>
      </c>
      <c r="L233" t="s">
        <v>15221</v>
      </c>
      <c r="Q233" s="32"/>
      <c r="S233" s="15">
        <f>VLOOKUP(J233,A:G,5,FALSE)</f>
        <v>44392</v>
      </c>
      <c r="T233" s="15" t="str">
        <f>IF(VLOOKUP(J233,A:G,6,FALSE)=0,"",VLOOKUP(J233,A:G,6,FALSE))</f>
        <v/>
      </c>
      <c r="U233" s="15" t="str">
        <f>IF(VLOOKUP(J233,A:G,7,FALSE)=0,"",VLOOKUP(J233,A:G,7,FALSE))</f>
        <v/>
      </c>
    </row>
    <row r="234" spans="1:21">
      <c r="A234" s="25" t="s">
        <v>13975</v>
      </c>
      <c r="B234" s="2" t="s">
        <v>8341</v>
      </c>
      <c r="D234" s="2" t="s">
        <v>2286</v>
      </c>
      <c r="E234" s="45">
        <v>45122</v>
      </c>
      <c r="H234" s="2">
        <f t="shared" si="35"/>
        <v>2</v>
      </c>
      <c r="J234" s="17" t="s">
        <v>15214</v>
      </c>
      <c r="K234" s="2" t="str">
        <f>VLOOKUP(J234,$A$2:$B$197,2,0)</f>
        <v>x7006</v>
      </c>
      <c r="L234" t="s">
        <v>15222</v>
      </c>
      <c r="Q234" s="32"/>
      <c r="S234" s="15">
        <f>VLOOKUP(J234,A:G,5,FALSE)</f>
        <v>44392</v>
      </c>
      <c r="T234" s="15" t="str">
        <f>IF(VLOOKUP(J234,A:G,6,FALSE)=0,"",VLOOKUP(J234,A:G,6,FALSE))</f>
        <v/>
      </c>
      <c r="U234" s="15" t="str">
        <f>IF(VLOOKUP(J234,A:G,7,FALSE)=0,"",VLOOKUP(J234,A:G,7,FALSE))</f>
        <v/>
      </c>
    </row>
    <row r="235" spans="1:21">
      <c r="A235" s="25" t="s">
        <v>13976</v>
      </c>
      <c r="B235" s="2" t="s">
        <v>8342</v>
      </c>
      <c r="D235" s="2" t="s">
        <v>2286</v>
      </c>
      <c r="E235" s="45">
        <v>45122</v>
      </c>
      <c r="H235" s="2">
        <f t="shared" si="35"/>
        <v>2</v>
      </c>
      <c r="J235" s="17" t="s">
        <v>15215</v>
      </c>
      <c r="K235" s="2" t="str">
        <f>VLOOKUP(J235,$A$2:$B$197,2,0)</f>
        <v>x7007</v>
      </c>
      <c r="L235" t="s">
        <v>15223</v>
      </c>
      <c r="Q235" s="32"/>
      <c r="S235" s="15">
        <f>VLOOKUP(J235,A:G,5,FALSE)</f>
        <v>44392</v>
      </c>
      <c r="T235" s="15" t="str">
        <f>IF(VLOOKUP(J235,A:G,6,FALSE)=0,"",VLOOKUP(J235,A:G,6,FALSE))</f>
        <v/>
      </c>
      <c r="U235" s="15" t="str">
        <f>IF(VLOOKUP(J235,A:G,7,FALSE)=0,"",VLOOKUP(J235,A:G,7,FALSE))</f>
        <v/>
      </c>
    </row>
    <row r="236" spans="1:21">
      <c r="A236" s="25" t="s">
        <v>16320</v>
      </c>
      <c r="B236" s="2" t="s">
        <v>8343</v>
      </c>
      <c r="D236" s="2" t="s">
        <v>2286</v>
      </c>
      <c r="E236" s="45">
        <v>45122</v>
      </c>
      <c r="H236" s="2">
        <f t="shared" si="35"/>
        <v>0</v>
      </c>
      <c r="J236" s="17" t="s">
        <v>15216</v>
      </c>
      <c r="K236" s="2" t="str">
        <f>VLOOKUP(J236,$A$2:$B$197,2,0)</f>
        <v>x7008</v>
      </c>
      <c r="L236" t="s">
        <v>15224</v>
      </c>
      <c r="Q236" s="32"/>
      <c r="S236" s="15">
        <f>VLOOKUP(J236,A:G,5,FALSE)</f>
        <v>44392</v>
      </c>
      <c r="T236" s="15" t="str">
        <f>IF(VLOOKUP(J236,A:G,6,FALSE)=0,"",VLOOKUP(J236,A:G,6,FALSE))</f>
        <v/>
      </c>
      <c r="U236" s="15" t="str">
        <f>IF(VLOOKUP(J236,A:G,7,FALSE)=0,"",VLOOKUP(J236,A:G,7,FALSE))</f>
        <v/>
      </c>
    </row>
    <row r="237" spans="1:21">
      <c r="A237" s="25" t="s">
        <v>15600</v>
      </c>
      <c r="B237" s="2" t="s">
        <v>8344</v>
      </c>
      <c r="D237" s="2" t="s">
        <v>2286</v>
      </c>
      <c r="E237" s="45">
        <v>45122</v>
      </c>
      <c r="H237" s="2">
        <f t="shared" si="35"/>
        <v>0</v>
      </c>
      <c r="J237" s="140" t="s">
        <v>14123</v>
      </c>
      <c r="K237" s="2"/>
      <c r="O237" s="66" t="s">
        <v>2286</v>
      </c>
      <c r="P237" s="32"/>
      <c r="Q237" s="32" t="s">
        <v>10503</v>
      </c>
      <c r="S237" s="43">
        <v>45122</v>
      </c>
      <c r="T237" s="15"/>
      <c r="U237" s="15"/>
    </row>
    <row r="238" spans="1:21">
      <c r="A238" s="25" t="s">
        <v>13977</v>
      </c>
      <c r="B238" s="2" t="s">
        <v>8345</v>
      </c>
      <c r="D238" s="2" t="s">
        <v>2286</v>
      </c>
      <c r="E238" s="45">
        <v>45122</v>
      </c>
      <c r="H238" s="2">
        <f t="shared" si="35"/>
        <v>0</v>
      </c>
      <c r="J238" s="141" t="s">
        <v>13934</v>
      </c>
      <c r="K238" s="2" t="str">
        <f>VLOOKUP(J238,$A:$B,2,0)</f>
        <v>x178</v>
      </c>
      <c r="L238" t="s">
        <v>14124</v>
      </c>
      <c r="O238" s="32"/>
      <c r="P238" s="32"/>
      <c r="Q238" s="32"/>
      <c r="S238" s="92">
        <f>VLOOKUP(J238,A:G,5,FALSE)</f>
        <v>45122</v>
      </c>
      <c r="T238" s="15" t="str">
        <f>IF(VLOOKUP(J238,A:G,6,FALSE)=0,"",VLOOKUP(J238,A:G,6,FALSE))</f>
        <v/>
      </c>
      <c r="U238" s="15" t="str">
        <f>IF(VLOOKUP(J238,A:G,7,FALSE)=0,"",VLOOKUP(J238,A:G,7,FALSE))</f>
        <v/>
      </c>
    </row>
    <row r="239" spans="1:21">
      <c r="A239" s="25" t="s">
        <v>13978</v>
      </c>
      <c r="B239" s="2" t="s">
        <v>8346</v>
      </c>
      <c r="D239" s="2" t="s">
        <v>2286</v>
      </c>
      <c r="E239" s="45">
        <v>45122</v>
      </c>
      <c r="H239" s="2">
        <f t="shared" si="35"/>
        <v>0</v>
      </c>
      <c r="J239" s="141" t="s">
        <v>13935</v>
      </c>
      <c r="K239" s="2" t="str">
        <f>VLOOKUP(J239,$A:$B,2,0)</f>
        <v>x179</v>
      </c>
      <c r="L239" t="s">
        <v>14125</v>
      </c>
      <c r="O239" s="32"/>
      <c r="P239" s="32"/>
      <c r="Q239" s="32"/>
      <c r="S239" s="92">
        <f>VLOOKUP(J239,A:G,5,FALSE)</f>
        <v>45122</v>
      </c>
      <c r="T239" s="15" t="str">
        <f>IF(VLOOKUP(J239,A:G,6,FALSE)=0,"",VLOOKUP(J239,A:G,6,FALSE))</f>
        <v/>
      </c>
      <c r="U239" s="15" t="str">
        <f>IF(VLOOKUP(J239,A:G,7,FALSE)=0,"",VLOOKUP(J239,A:G,7,FALSE))</f>
        <v/>
      </c>
    </row>
    <row r="240" spans="1:21">
      <c r="A240" s="25" t="s">
        <v>15601</v>
      </c>
      <c r="B240" s="2" t="s">
        <v>8347</v>
      </c>
      <c r="D240" s="2" t="s">
        <v>2286</v>
      </c>
      <c r="E240" s="45">
        <v>45122</v>
      </c>
      <c r="H240" s="2">
        <f t="shared" si="35"/>
        <v>0</v>
      </c>
      <c r="J240" s="140" t="s">
        <v>14126</v>
      </c>
      <c r="K240" s="2"/>
      <c r="O240" s="66" t="s">
        <v>2286</v>
      </c>
      <c r="P240" s="32"/>
      <c r="Q240" s="32" t="s">
        <v>1856</v>
      </c>
      <c r="S240" s="43">
        <v>45122</v>
      </c>
      <c r="U240" s="15"/>
    </row>
    <row r="241" spans="1:21">
      <c r="A241" s="25" t="s">
        <v>13979</v>
      </c>
      <c r="B241" s="2" t="s">
        <v>8348</v>
      </c>
      <c r="D241" s="2" t="s">
        <v>2286</v>
      </c>
      <c r="E241" s="45">
        <v>45122</v>
      </c>
      <c r="H241" s="2">
        <f t="shared" si="35"/>
        <v>0</v>
      </c>
      <c r="J241" s="141" t="s">
        <v>13936</v>
      </c>
      <c r="K241" s="2" t="str">
        <f t="shared" ref="K241:K264" si="46">VLOOKUP(J241,$A:$B,2,0)</f>
        <v>x181</v>
      </c>
      <c r="L241" t="s">
        <v>15997</v>
      </c>
      <c r="O241" s="32"/>
      <c r="P241" s="32"/>
      <c r="Q241" s="32"/>
      <c r="S241" s="92">
        <f t="shared" ref="S241:S264" si="47">VLOOKUP(J241,A:G,5,FALSE)</f>
        <v>45122</v>
      </c>
      <c r="T241" s="15" t="str">
        <f t="shared" ref="T241:T264" si="48">IF(VLOOKUP(J241,A:G,6,FALSE)=0,"",VLOOKUP(J241,A:G,6,FALSE))</f>
        <v/>
      </c>
      <c r="U241" s="15" t="str">
        <f t="shared" ref="U241:U264" si="49">IF(VLOOKUP(J241,A:G,7,FALSE)=0,"",VLOOKUP(J241,A:G,7,FALSE))</f>
        <v/>
      </c>
    </row>
    <row r="242" spans="1:21">
      <c r="A242" s="25" t="s">
        <v>13980</v>
      </c>
      <c r="B242" s="2" t="s">
        <v>8349</v>
      </c>
      <c r="D242" s="2" t="s">
        <v>2286</v>
      </c>
      <c r="E242" s="45">
        <v>45122</v>
      </c>
      <c r="H242" s="2">
        <f t="shared" si="35"/>
        <v>0</v>
      </c>
      <c r="J242" s="141" t="s">
        <v>13941</v>
      </c>
      <c r="K242" s="2" t="str">
        <f t="shared" si="46"/>
        <v>x186</v>
      </c>
      <c r="L242" t="s">
        <v>15998</v>
      </c>
      <c r="O242" s="32"/>
      <c r="P242" s="32"/>
      <c r="Q242" s="32"/>
      <c r="S242" s="92">
        <f t="shared" si="47"/>
        <v>45122</v>
      </c>
      <c r="T242" s="15" t="str">
        <f t="shared" si="48"/>
        <v/>
      </c>
      <c r="U242" s="15" t="str">
        <f t="shared" si="49"/>
        <v/>
      </c>
    </row>
    <row r="243" spans="1:21">
      <c r="A243" s="25" t="s">
        <v>13981</v>
      </c>
      <c r="B243" s="2" t="s">
        <v>8350</v>
      </c>
      <c r="D243" s="2" t="s">
        <v>2286</v>
      </c>
      <c r="E243" s="45">
        <v>45122</v>
      </c>
      <c r="H243" s="2">
        <f t="shared" si="35"/>
        <v>0</v>
      </c>
      <c r="J243" s="141" t="s">
        <v>13943</v>
      </c>
      <c r="K243" s="2" t="str">
        <f t="shared" si="46"/>
        <v>x188</v>
      </c>
      <c r="L243" t="s">
        <v>15999</v>
      </c>
      <c r="O243" s="32"/>
      <c r="P243" s="32"/>
      <c r="Q243" s="32"/>
      <c r="S243" s="92">
        <f t="shared" si="47"/>
        <v>45122</v>
      </c>
      <c r="T243" s="15" t="str">
        <f t="shared" si="48"/>
        <v/>
      </c>
      <c r="U243" s="15" t="str">
        <f t="shared" si="49"/>
        <v/>
      </c>
    </row>
    <row r="244" spans="1:21">
      <c r="A244" s="25" t="s">
        <v>590</v>
      </c>
      <c r="B244" s="2" t="s">
        <v>8351</v>
      </c>
      <c r="D244" s="2" t="s">
        <v>2286</v>
      </c>
      <c r="E244" s="45">
        <v>45122</v>
      </c>
      <c r="H244" s="2">
        <f t="shared" si="35"/>
        <v>0</v>
      </c>
      <c r="J244" s="141" t="s">
        <v>13945</v>
      </c>
      <c r="K244" s="2" t="str">
        <f t="shared" si="46"/>
        <v>x190</v>
      </c>
      <c r="L244" t="s">
        <v>16000</v>
      </c>
      <c r="O244" s="32"/>
      <c r="P244" s="32"/>
      <c r="Q244" s="32"/>
      <c r="S244" s="92">
        <f t="shared" si="47"/>
        <v>45122</v>
      </c>
      <c r="T244" s="15" t="str">
        <f t="shared" si="48"/>
        <v/>
      </c>
      <c r="U244" s="15" t="str">
        <f t="shared" si="49"/>
        <v/>
      </c>
    </row>
    <row r="245" spans="1:21">
      <c r="A245" s="25" t="s">
        <v>13982</v>
      </c>
      <c r="B245" s="2" t="s">
        <v>8352</v>
      </c>
      <c r="D245" s="2" t="s">
        <v>2286</v>
      </c>
      <c r="E245" s="45">
        <v>45122</v>
      </c>
      <c r="H245" s="2">
        <f t="shared" si="35"/>
        <v>0</v>
      </c>
      <c r="J245" s="141" t="s">
        <v>13948</v>
      </c>
      <c r="K245" s="2" t="str">
        <f t="shared" si="46"/>
        <v>x193</v>
      </c>
      <c r="L245" t="s">
        <v>16001</v>
      </c>
      <c r="O245" s="32"/>
      <c r="P245" s="32"/>
      <c r="Q245" s="32"/>
      <c r="S245" s="92">
        <f t="shared" si="47"/>
        <v>45122</v>
      </c>
      <c r="T245" s="15" t="str">
        <f t="shared" si="48"/>
        <v/>
      </c>
      <c r="U245" s="15" t="str">
        <f t="shared" si="49"/>
        <v/>
      </c>
    </row>
    <row r="246" spans="1:21">
      <c r="A246" s="25" t="s">
        <v>13983</v>
      </c>
      <c r="B246" s="2" t="s">
        <v>8392</v>
      </c>
      <c r="D246" s="2" t="s">
        <v>2286</v>
      </c>
      <c r="E246" s="45">
        <v>45122</v>
      </c>
      <c r="H246" s="2">
        <f t="shared" si="35"/>
        <v>0</v>
      </c>
      <c r="J246" s="141" t="s">
        <v>13950</v>
      </c>
      <c r="K246" s="2" t="str">
        <f t="shared" si="46"/>
        <v>x195</v>
      </c>
      <c r="L246" t="s">
        <v>16002</v>
      </c>
      <c r="O246" s="32"/>
      <c r="P246" s="32"/>
      <c r="Q246" s="32"/>
      <c r="S246" s="92">
        <f t="shared" si="47"/>
        <v>45122</v>
      </c>
      <c r="T246" s="15" t="str">
        <f t="shared" si="48"/>
        <v/>
      </c>
      <c r="U246" s="15" t="str">
        <f t="shared" si="49"/>
        <v/>
      </c>
    </row>
    <row r="247" spans="1:21">
      <c r="A247" s="25" t="s">
        <v>13984</v>
      </c>
      <c r="B247" s="2" t="s">
        <v>8393</v>
      </c>
      <c r="D247" s="2" t="s">
        <v>2286</v>
      </c>
      <c r="E247" s="45">
        <v>45122</v>
      </c>
      <c r="H247" s="2">
        <f t="shared" si="35"/>
        <v>0</v>
      </c>
      <c r="J247" s="141" t="s">
        <v>13952</v>
      </c>
      <c r="K247" s="2" t="str">
        <f t="shared" si="46"/>
        <v>x197</v>
      </c>
      <c r="L247" t="s">
        <v>16003</v>
      </c>
      <c r="O247" s="32"/>
      <c r="P247" s="32"/>
      <c r="Q247" s="32"/>
      <c r="S247" s="92">
        <f t="shared" si="47"/>
        <v>45122</v>
      </c>
      <c r="T247" s="15" t="str">
        <f t="shared" si="48"/>
        <v/>
      </c>
      <c r="U247" s="15" t="str">
        <f t="shared" si="49"/>
        <v/>
      </c>
    </row>
    <row r="248" spans="1:21">
      <c r="A248" s="25" t="s">
        <v>13985</v>
      </c>
      <c r="B248" s="2" t="s">
        <v>9631</v>
      </c>
      <c r="D248" s="2" t="s">
        <v>2286</v>
      </c>
      <c r="E248" s="45">
        <v>45122</v>
      </c>
      <c r="H248" s="2">
        <f t="shared" si="35"/>
        <v>1</v>
      </c>
      <c r="J248" s="141" t="s">
        <v>13953</v>
      </c>
      <c r="K248" s="2" t="str">
        <f t="shared" si="46"/>
        <v>x198</v>
      </c>
      <c r="L248" t="s">
        <v>16004</v>
      </c>
      <c r="O248" s="32"/>
      <c r="P248" s="32"/>
      <c r="Q248" s="32"/>
      <c r="S248" s="92">
        <f t="shared" si="47"/>
        <v>45122</v>
      </c>
      <c r="T248" s="15" t="str">
        <f t="shared" si="48"/>
        <v/>
      </c>
      <c r="U248" s="15" t="str">
        <f t="shared" si="49"/>
        <v/>
      </c>
    </row>
    <row r="249" spans="1:21">
      <c r="A249" s="16" t="s">
        <v>13986</v>
      </c>
      <c r="B249" s="2" t="s">
        <v>9632</v>
      </c>
      <c r="D249" s="2" t="s">
        <v>2286</v>
      </c>
      <c r="E249" s="45">
        <v>45122</v>
      </c>
      <c r="H249" s="2">
        <f t="shared" si="35"/>
        <v>0</v>
      </c>
      <c r="J249" s="141" t="s">
        <v>13954</v>
      </c>
      <c r="K249" s="2" t="str">
        <f t="shared" si="46"/>
        <v>x199</v>
      </c>
      <c r="L249" t="s">
        <v>16005</v>
      </c>
      <c r="O249" s="32"/>
      <c r="P249" s="32"/>
      <c r="Q249" s="32"/>
      <c r="S249" s="92">
        <f t="shared" si="47"/>
        <v>45122</v>
      </c>
      <c r="T249" s="15" t="str">
        <f t="shared" si="48"/>
        <v/>
      </c>
      <c r="U249" s="15" t="str">
        <f t="shared" si="49"/>
        <v/>
      </c>
    </row>
    <row r="250" spans="1:21">
      <c r="A250" s="16" t="s">
        <v>13987</v>
      </c>
      <c r="B250" s="2" t="s">
        <v>9643</v>
      </c>
      <c r="D250" s="2" t="s">
        <v>2286</v>
      </c>
      <c r="E250" s="45">
        <v>45122</v>
      </c>
      <c r="H250" s="2">
        <f t="shared" si="35"/>
        <v>0</v>
      </c>
      <c r="J250" s="141" t="s">
        <v>13955</v>
      </c>
      <c r="K250" s="2" t="str">
        <f t="shared" si="46"/>
        <v>x200</v>
      </c>
      <c r="L250" t="s">
        <v>16006</v>
      </c>
      <c r="O250" s="32"/>
      <c r="P250" s="32"/>
      <c r="Q250" s="32"/>
      <c r="S250" s="92">
        <f t="shared" si="47"/>
        <v>45122</v>
      </c>
      <c r="T250" s="15" t="str">
        <f t="shared" si="48"/>
        <v/>
      </c>
      <c r="U250" s="15" t="str">
        <f t="shared" si="49"/>
        <v/>
      </c>
    </row>
    <row r="251" spans="1:21">
      <c r="A251" s="16" t="s">
        <v>13988</v>
      </c>
      <c r="B251" s="2" t="s">
        <v>9644</v>
      </c>
      <c r="D251" s="2" t="s">
        <v>2286</v>
      </c>
      <c r="E251" s="45">
        <v>45122</v>
      </c>
      <c r="H251" s="2">
        <f t="shared" si="35"/>
        <v>0</v>
      </c>
      <c r="J251" s="141" t="s">
        <v>13956</v>
      </c>
      <c r="K251" s="2" t="str">
        <f t="shared" si="46"/>
        <v>x201</v>
      </c>
      <c r="L251" t="s">
        <v>16007</v>
      </c>
      <c r="O251" s="32"/>
      <c r="P251" s="32"/>
      <c r="Q251" s="32"/>
      <c r="S251" s="92">
        <f t="shared" si="47"/>
        <v>45122</v>
      </c>
      <c r="T251" s="15" t="str">
        <f t="shared" si="48"/>
        <v/>
      </c>
      <c r="U251" s="15" t="str">
        <f t="shared" si="49"/>
        <v/>
      </c>
    </row>
    <row r="252" spans="1:21">
      <c r="A252" s="16" t="s">
        <v>13989</v>
      </c>
      <c r="B252" s="2" t="s">
        <v>9645</v>
      </c>
      <c r="D252" s="2" t="s">
        <v>2286</v>
      </c>
      <c r="E252" s="45">
        <v>45122</v>
      </c>
      <c r="H252" s="2">
        <f t="shared" si="35"/>
        <v>0</v>
      </c>
      <c r="J252" s="141" t="s">
        <v>13957</v>
      </c>
      <c r="K252" s="2" t="str">
        <f t="shared" si="46"/>
        <v>x202</v>
      </c>
      <c r="L252" t="s">
        <v>16008</v>
      </c>
      <c r="O252" s="32"/>
      <c r="P252" s="32"/>
      <c r="Q252" s="32"/>
      <c r="S252" s="92">
        <f t="shared" si="47"/>
        <v>45122</v>
      </c>
      <c r="T252" s="15" t="str">
        <f t="shared" si="48"/>
        <v/>
      </c>
      <c r="U252" s="15" t="str">
        <f t="shared" si="49"/>
        <v/>
      </c>
    </row>
    <row r="253" spans="1:21">
      <c r="A253" s="16" t="s">
        <v>13990</v>
      </c>
      <c r="B253" s="2" t="s">
        <v>9646</v>
      </c>
      <c r="D253" s="2" t="s">
        <v>2286</v>
      </c>
      <c r="E253" s="45">
        <v>45122</v>
      </c>
      <c r="H253" s="2">
        <f t="shared" si="35"/>
        <v>0</v>
      </c>
      <c r="J253" s="141" t="s">
        <v>13960</v>
      </c>
      <c r="K253" s="2" t="str">
        <f t="shared" si="46"/>
        <v>x205</v>
      </c>
      <c r="L253" t="s">
        <v>16009</v>
      </c>
      <c r="O253" s="32"/>
      <c r="P253" s="32"/>
      <c r="Q253" s="32"/>
      <c r="S253" s="92">
        <f t="shared" si="47"/>
        <v>45122</v>
      </c>
      <c r="T253" s="15" t="str">
        <f t="shared" si="48"/>
        <v/>
      </c>
      <c r="U253" s="15" t="str">
        <f t="shared" si="49"/>
        <v/>
      </c>
    </row>
    <row r="254" spans="1:21">
      <c r="A254" s="16" t="s">
        <v>13991</v>
      </c>
      <c r="B254" s="2" t="s">
        <v>9907</v>
      </c>
      <c r="D254" s="2" t="s">
        <v>2286</v>
      </c>
      <c r="E254" s="45">
        <v>45122</v>
      </c>
      <c r="H254" s="2">
        <f t="shared" si="35"/>
        <v>1</v>
      </c>
      <c r="J254" s="141" t="s">
        <v>13961</v>
      </c>
      <c r="K254" s="2" t="str">
        <f t="shared" si="46"/>
        <v>x206</v>
      </c>
      <c r="L254" t="s">
        <v>16010</v>
      </c>
      <c r="O254" s="32"/>
      <c r="P254" s="32"/>
      <c r="Q254" s="32"/>
      <c r="S254" s="92">
        <f t="shared" si="47"/>
        <v>45122</v>
      </c>
      <c r="T254" s="15" t="str">
        <f t="shared" si="48"/>
        <v/>
      </c>
      <c r="U254" s="15" t="str">
        <f t="shared" si="49"/>
        <v/>
      </c>
    </row>
    <row r="255" spans="1:21">
      <c r="A255" s="16" t="s">
        <v>13992</v>
      </c>
      <c r="B255" s="2" t="s">
        <v>9988</v>
      </c>
      <c r="D255" s="2" t="s">
        <v>2286</v>
      </c>
      <c r="E255" s="45">
        <v>45122</v>
      </c>
      <c r="H255" s="2">
        <f t="shared" si="35"/>
        <v>0</v>
      </c>
      <c r="J255" s="141" t="s">
        <v>13962</v>
      </c>
      <c r="K255" s="2" t="str">
        <f t="shared" si="46"/>
        <v>x207</v>
      </c>
      <c r="L255" t="s">
        <v>16011</v>
      </c>
      <c r="O255" s="32"/>
      <c r="P255" s="32"/>
      <c r="Q255" s="32"/>
      <c r="S255" s="92">
        <f t="shared" si="47"/>
        <v>45122</v>
      </c>
      <c r="T255" s="15" t="str">
        <f t="shared" si="48"/>
        <v/>
      </c>
      <c r="U255" s="15" t="str">
        <f t="shared" si="49"/>
        <v/>
      </c>
    </row>
    <row r="256" spans="1:21">
      <c r="A256" s="16" t="s">
        <v>13993</v>
      </c>
      <c r="B256" s="2" t="s">
        <v>9989</v>
      </c>
      <c r="D256" s="2" t="s">
        <v>2286</v>
      </c>
      <c r="E256" s="45">
        <v>45122</v>
      </c>
      <c r="H256" s="2">
        <f t="shared" si="35"/>
        <v>0</v>
      </c>
      <c r="J256" s="141" t="s">
        <v>13963</v>
      </c>
      <c r="K256" s="2" t="str">
        <f t="shared" si="46"/>
        <v>x208</v>
      </c>
      <c r="L256" t="s">
        <v>16012</v>
      </c>
      <c r="O256" s="32"/>
      <c r="P256" s="32"/>
      <c r="Q256" s="32"/>
      <c r="S256" s="92">
        <f t="shared" si="47"/>
        <v>45122</v>
      </c>
      <c r="T256" s="15" t="str">
        <f t="shared" si="48"/>
        <v/>
      </c>
      <c r="U256" s="15" t="str">
        <f t="shared" si="49"/>
        <v/>
      </c>
    </row>
    <row r="257" spans="1:21">
      <c r="A257" s="25" t="s">
        <v>13994</v>
      </c>
      <c r="B257" s="2" t="s">
        <v>10011</v>
      </c>
      <c r="D257" s="2" t="s">
        <v>2286</v>
      </c>
      <c r="E257" s="45">
        <v>45122</v>
      </c>
      <c r="H257" s="2">
        <f t="shared" si="35"/>
        <v>0</v>
      </c>
      <c r="J257" s="141" t="s">
        <v>13964</v>
      </c>
      <c r="K257" s="2" t="str">
        <f t="shared" si="46"/>
        <v>x209</v>
      </c>
      <c r="L257" t="s">
        <v>16013</v>
      </c>
      <c r="O257" s="32"/>
      <c r="P257" s="32"/>
      <c r="Q257" s="32"/>
      <c r="S257" s="92">
        <f t="shared" si="47"/>
        <v>45122</v>
      </c>
      <c r="T257" s="15" t="str">
        <f t="shared" si="48"/>
        <v/>
      </c>
      <c r="U257" s="15" t="str">
        <f t="shared" si="49"/>
        <v/>
      </c>
    </row>
    <row r="258" spans="1:21">
      <c r="A258" s="25" t="s">
        <v>13995</v>
      </c>
      <c r="B258" s="2" t="s">
        <v>10783</v>
      </c>
      <c r="D258" s="2" t="s">
        <v>2286</v>
      </c>
      <c r="E258" s="45">
        <v>45122</v>
      </c>
      <c r="H258" s="2">
        <f t="shared" ref="H258:H321" si="50">COUNTIF(J:J,A258)</f>
        <v>0</v>
      </c>
      <c r="J258" s="141" t="s">
        <v>13969</v>
      </c>
      <c r="K258" s="2" t="str">
        <f t="shared" si="46"/>
        <v>x214</v>
      </c>
      <c r="L258" t="s">
        <v>16014</v>
      </c>
      <c r="O258" s="32"/>
      <c r="P258" s="32"/>
      <c r="Q258" s="32"/>
      <c r="S258" s="92">
        <f t="shared" si="47"/>
        <v>45122</v>
      </c>
      <c r="T258" s="15" t="str">
        <f t="shared" si="48"/>
        <v/>
      </c>
      <c r="U258" s="15" t="str">
        <f t="shared" si="49"/>
        <v/>
      </c>
    </row>
    <row r="259" spans="1:21">
      <c r="A259" s="25" t="s">
        <v>13996</v>
      </c>
      <c r="B259" s="2" t="s">
        <v>10784</v>
      </c>
      <c r="D259" s="2" t="s">
        <v>2286</v>
      </c>
      <c r="E259" s="45">
        <v>45122</v>
      </c>
      <c r="H259" s="2">
        <f t="shared" si="50"/>
        <v>0</v>
      </c>
      <c r="J259" s="141" t="s">
        <v>13973</v>
      </c>
      <c r="K259" s="2" t="str">
        <f t="shared" si="46"/>
        <v>x218</v>
      </c>
      <c r="L259" t="s">
        <v>16015</v>
      </c>
      <c r="O259" s="32"/>
      <c r="P259" s="32"/>
      <c r="Q259" s="32"/>
      <c r="S259" s="92">
        <f t="shared" si="47"/>
        <v>45122</v>
      </c>
      <c r="T259" s="15" t="str">
        <f t="shared" si="48"/>
        <v/>
      </c>
      <c r="U259" s="15" t="str">
        <f t="shared" si="49"/>
        <v/>
      </c>
    </row>
    <row r="260" spans="1:21">
      <c r="A260" s="25" t="s">
        <v>13997</v>
      </c>
      <c r="B260" s="2" t="s">
        <v>10785</v>
      </c>
      <c r="D260" s="2" t="s">
        <v>2286</v>
      </c>
      <c r="E260" s="45">
        <v>45122</v>
      </c>
      <c r="H260" s="2">
        <f t="shared" si="50"/>
        <v>2</v>
      </c>
      <c r="J260" s="141" t="s">
        <v>13975</v>
      </c>
      <c r="K260" s="2" t="str">
        <f t="shared" si="46"/>
        <v>x220</v>
      </c>
      <c r="L260" t="s">
        <v>16016</v>
      </c>
      <c r="O260" s="32"/>
      <c r="P260" s="32"/>
      <c r="Q260" s="32"/>
      <c r="S260" s="92">
        <f t="shared" si="47"/>
        <v>45122</v>
      </c>
      <c r="T260" s="15" t="str">
        <f t="shared" si="48"/>
        <v/>
      </c>
      <c r="U260" s="15" t="str">
        <f t="shared" si="49"/>
        <v/>
      </c>
    </row>
    <row r="261" spans="1:21">
      <c r="A261" s="16" t="s">
        <v>13998</v>
      </c>
      <c r="B261" s="2" t="s">
        <v>10786</v>
      </c>
      <c r="D261" s="2" t="s">
        <v>2286</v>
      </c>
      <c r="E261" s="45">
        <v>45122</v>
      </c>
      <c r="H261" s="2">
        <f t="shared" si="50"/>
        <v>3</v>
      </c>
      <c r="J261" s="141" t="s">
        <v>14201</v>
      </c>
      <c r="K261" s="2" t="str">
        <f t="shared" si="46"/>
        <v>x321</v>
      </c>
      <c r="L261" t="s">
        <v>16017</v>
      </c>
      <c r="O261" s="32"/>
      <c r="P261" s="32"/>
      <c r="Q261" s="32"/>
      <c r="S261" s="92">
        <f t="shared" si="47"/>
        <v>45122</v>
      </c>
      <c r="T261" s="15" t="str">
        <f t="shared" si="48"/>
        <v/>
      </c>
      <c r="U261" s="15" t="str">
        <f t="shared" si="49"/>
        <v/>
      </c>
    </row>
    <row r="262" spans="1:21">
      <c r="A262" s="16" t="s">
        <v>13999</v>
      </c>
      <c r="B262" s="2" t="s">
        <v>11027</v>
      </c>
      <c r="D262" s="2" t="s">
        <v>2286</v>
      </c>
      <c r="E262" s="45">
        <v>45122</v>
      </c>
      <c r="H262" s="2">
        <f t="shared" si="50"/>
        <v>3</v>
      </c>
      <c r="J262" s="141" t="s">
        <v>14202</v>
      </c>
      <c r="K262" s="2" t="str">
        <f t="shared" si="46"/>
        <v>x322</v>
      </c>
      <c r="L262" t="s">
        <v>16018</v>
      </c>
      <c r="O262" s="32"/>
      <c r="P262" s="32"/>
      <c r="Q262" s="32"/>
      <c r="S262" s="92">
        <f t="shared" si="47"/>
        <v>45122</v>
      </c>
      <c r="T262" s="15" t="str">
        <f t="shared" si="48"/>
        <v/>
      </c>
      <c r="U262" s="15" t="str">
        <f t="shared" si="49"/>
        <v/>
      </c>
    </row>
    <row r="263" spans="1:21">
      <c r="A263" s="25" t="s">
        <v>15599</v>
      </c>
      <c r="B263" s="2" t="s">
        <v>11028</v>
      </c>
      <c r="D263" s="2" t="s">
        <v>2286</v>
      </c>
      <c r="E263" s="45">
        <v>45122</v>
      </c>
      <c r="H263" s="2">
        <f t="shared" si="50"/>
        <v>0</v>
      </c>
      <c r="J263" s="141" t="s">
        <v>14203</v>
      </c>
      <c r="K263" s="2" t="str">
        <f t="shared" si="46"/>
        <v>x323</v>
      </c>
      <c r="L263" t="s">
        <v>16019</v>
      </c>
      <c r="O263" s="32"/>
      <c r="P263" s="32"/>
      <c r="Q263" s="32"/>
      <c r="S263" s="92">
        <f t="shared" si="47"/>
        <v>45122</v>
      </c>
      <c r="T263" s="15" t="str">
        <f t="shared" si="48"/>
        <v/>
      </c>
      <c r="U263" s="15" t="str">
        <f t="shared" si="49"/>
        <v/>
      </c>
    </row>
    <row r="264" spans="1:21">
      <c r="A264" s="25" t="s">
        <v>14000</v>
      </c>
      <c r="B264" s="2" t="s">
        <v>11053</v>
      </c>
      <c r="D264" s="2" t="s">
        <v>2286</v>
      </c>
      <c r="E264" s="45">
        <v>45122</v>
      </c>
      <c r="H264" s="2">
        <f t="shared" si="50"/>
        <v>0</v>
      </c>
      <c r="J264" s="141" t="s">
        <v>13976</v>
      </c>
      <c r="K264" s="2" t="str">
        <f t="shared" si="46"/>
        <v>x221</v>
      </c>
      <c r="L264" t="s">
        <v>16020</v>
      </c>
      <c r="O264" s="32"/>
      <c r="P264" s="32"/>
      <c r="Q264" s="32"/>
      <c r="S264" s="92">
        <f t="shared" si="47"/>
        <v>45122</v>
      </c>
      <c r="T264" s="15" t="str">
        <f t="shared" si="48"/>
        <v/>
      </c>
      <c r="U264" s="15" t="str">
        <f t="shared" si="49"/>
        <v/>
      </c>
    </row>
    <row r="265" spans="1:21">
      <c r="A265" s="25" t="s">
        <v>14001</v>
      </c>
      <c r="B265" s="2" t="s">
        <v>11054</v>
      </c>
      <c r="D265" s="2" t="s">
        <v>2286</v>
      </c>
      <c r="E265" s="45">
        <v>45122</v>
      </c>
      <c r="H265" s="2">
        <f t="shared" si="50"/>
        <v>0</v>
      </c>
      <c r="J265" s="140" t="s">
        <v>14127</v>
      </c>
      <c r="K265" s="2"/>
      <c r="O265" s="66" t="s">
        <v>2286</v>
      </c>
      <c r="P265" s="32"/>
      <c r="Q265" s="32" t="s">
        <v>1856</v>
      </c>
      <c r="S265" s="142">
        <v>45122</v>
      </c>
      <c r="T265" s="15"/>
      <c r="U265" s="15"/>
    </row>
    <row r="266" spans="1:21">
      <c r="A266" s="25" t="s">
        <v>14002</v>
      </c>
      <c r="B266" s="2" t="s">
        <v>11055</v>
      </c>
      <c r="D266" s="2" t="s">
        <v>2286</v>
      </c>
      <c r="E266" s="45">
        <v>45122</v>
      </c>
      <c r="H266" s="2">
        <f t="shared" si="50"/>
        <v>0</v>
      </c>
      <c r="J266" s="141" t="s">
        <v>13937</v>
      </c>
      <c r="K266" s="2" t="str">
        <f t="shared" ref="K266:K286" si="51">VLOOKUP(J266,$A:$B,2,0)</f>
        <v>x182</v>
      </c>
      <c r="L266" t="str">
        <f t="shared" ref="L266:L286" si="52">J266</f>
        <v>Loss of business income due to cyber incident</v>
      </c>
      <c r="O266" s="32"/>
      <c r="P266" s="32"/>
      <c r="Q266" s="32"/>
      <c r="S266" s="92">
        <f t="shared" ref="S266:S286" si="53">VLOOKUP(J266,A:G,5,FALSE)</f>
        <v>45122</v>
      </c>
      <c r="T266" s="15" t="str">
        <f t="shared" ref="T266:T286" si="54">IF(VLOOKUP(J266,A:G,6,FALSE)=0,"",VLOOKUP(J266,A:G,6,FALSE))</f>
        <v/>
      </c>
      <c r="U266" s="15" t="str">
        <f t="shared" ref="U266:U286" si="55">IF(VLOOKUP(J266,A:G,7,FALSE)=0,"",VLOOKUP(J266,A:G,7,FALSE))</f>
        <v/>
      </c>
    </row>
    <row r="267" spans="1:21">
      <c r="A267" s="25" t="s">
        <v>14003</v>
      </c>
      <c r="B267" s="2" t="s">
        <v>11213</v>
      </c>
      <c r="D267" s="2" t="s">
        <v>2286</v>
      </c>
      <c r="E267" s="45">
        <v>45122</v>
      </c>
      <c r="H267" s="2">
        <f t="shared" si="50"/>
        <v>0</v>
      </c>
      <c r="J267" s="141" t="s">
        <v>13938</v>
      </c>
      <c r="K267" s="2" t="str">
        <f t="shared" si="51"/>
        <v>x183</v>
      </c>
      <c r="L267" t="str">
        <f t="shared" si="52"/>
        <v>Business interruption</v>
      </c>
      <c r="O267" s="32"/>
      <c r="P267" s="32"/>
      <c r="Q267" s="32"/>
      <c r="S267" s="92">
        <f t="shared" si="53"/>
        <v>45122</v>
      </c>
      <c r="T267" s="15" t="str">
        <f t="shared" si="54"/>
        <v/>
      </c>
      <c r="U267" s="15" t="str">
        <f t="shared" si="55"/>
        <v/>
      </c>
    </row>
    <row r="268" spans="1:21">
      <c r="A268" s="25" t="s">
        <v>14004</v>
      </c>
      <c r="B268" s="2" t="s">
        <v>11214</v>
      </c>
      <c r="D268" s="2" t="s">
        <v>2286</v>
      </c>
      <c r="E268" s="45">
        <v>45122</v>
      </c>
      <c r="H268" s="2">
        <f t="shared" si="50"/>
        <v>1</v>
      </c>
      <c r="J268" s="141" t="s">
        <v>13939</v>
      </c>
      <c r="K268" s="2" t="str">
        <f t="shared" si="51"/>
        <v>x184</v>
      </c>
      <c r="L268" t="str">
        <f t="shared" si="52"/>
        <v>Damage to intangible assets</v>
      </c>
      <c r="O268" s="32"/>
      <c r="P268" s="32"/>
      <c r="Q268" s="32"/>
      <c r="S268" s="92">
        <f t="shared" si="53"/>
        <v>45122</v>
      </c>
      <c r="T268" s="15" t="str">
        <f t="shared" si="54"/>
        <v/>
      </c>
      <c r="U268" s="15" t="str">
        <f t="shared" si="55"/>
        <v/>
      </c>
    </row>
    <row r="269" spans="1:21">
      <c r="A269" s="25" t="s">
        <v>14005</v>
      </c>
      <c r="B269" s="2" t="s">
        <v>11215</v>
      </c>
      <c r="D269" s="2" t="s">
        <v>2286</v>
      </c>
      <c r="E269" s="45">
        <v>45122</v>
      </c>
      <c r="H269" s="2">
        <f t="shared" si="50"/>
        <v>1</v>
      </c>
      <c r="J269" s="141" t="s">
        <v>13940</v>
      </c>
      <c r="K269" s="2" t="str">
        <f t="shared" si="51"/>
        <v>x185</v>
      </c>
      <c r="L269" t="str">
        <f t="shared" si="52"/>
        <v>Damage to tangible assets (products liability)</v>
      </c>
      <c r="O269" s="32"/>
      <c r="P269" s="32"/>
      <c r="Q269" s="32"/>
      <c r="S269" s="92">
        <f t="shared" si="53"/>
        <v>45122</v>
      </c>
      <c r="T269" s="15" t="str">
        <f t="shared" si="54"/>
        <v/>
      </c>
      <c r="U269" s="15" t="str">
        <f t="shared" si="55"/>
        <v/>
      </c>
    </row>
    <row r="270" spans="1:21">
      <c r="A270" s="16" t="s">
        <v>14006</v>
      </c>
      <c r="B270" s="2" t="s">
        <v>11216</v>
      </c>
      <c r="D270" s="2" t="s">
        <v>2286</v>
      </c>
      <c r="E270" s="45">
        <v>45122</v>
      </c>
      <c r="H270" s="2">
        <f t="shared" si="50"/>
        <v>4</v>
      </c>
      <c r="J270" s="141" t="s">
        <v>13942</v>
      </c>
      <c r="K270" s="2" t="str">
        <f t="shared" si="51"/>
        <v>x187</v>
      </c>
      <c r="L270" t="str">
        <f t="shared" si="52"/>
        <v>Loss due to outside provider security or system failure</v>
      </c>
      <c r="O270" s="32"/>
      <c r="P270" s="32"/>
      <c r="Q270" s="32"/>
      <c r="S270" s="92">
        <f t="shared" si="53"/>
        <v>45122</v>
      </c>
      <c r="T270" s="15" t="str">
        <f t="shared" si="54"/>
        <v/>
      </c>
      <c r="U270" s="15" t="str">
        <f t="shared" si="55"/>
        <v/>
      </c>
    </row>
    <row r="271" spans="1:21">
      <c r="A271" s="24" t="s">
        <v>14008</v>
      </c>
      <c r="B271" s="2" t="s">
        <v>11217</v>
      </c>
      <c r="D271" s="2" t="s">
        <v>2286</v>
      </c>
      <c r="E271" s="45">
        <v>45122</v>
      </c>
      <c r="H271" s="2">
        <f t="shared" si="50"/>
        <v>1</v>
      </c>
      <c r="J271" s="141" t="s">
        <v>13944</v>
      </c>
      <c r="K271" s="2" t="str">
        <f t="shared" si="51"/>
        <v>x189</v>
      </c>
      <c r="L271" t="str">
        <f t="shared" si="52"/>
        <v>Loss due to system failure or human error</v>
      </c>
      <c r="O271" s="32"/>
      <c r="P271" s="32"/>
      <c r="Q271" s="32"/>
      <c r="S271" s="92">
        <f t="shared" si="53"/>
        <v>45122</v>
      </c>
      <c r="T271" s="15" t="str">
        <f t="shared" si="54"/>
        <v/>
      </c>
      <c r="U271" s="15" t="str">
        <f t="shared" si="55"/>
        <v/>
      </c>
    </row>
    <row r="272" spans="1:21">
      <c r="A272" s="16" t="s">
        <v>14010</v>
      </c>
      <c r="B272" s="2" t="s">
        <v>11218</v>
      </c>
      <c r="D272" s="2" t="s">
        <v>2286</v>
      </c>
      <c r="E272" s="45">
        <v>45122</v>
      </c>
      <c r="H272" s="2">
        <f t="shared" si="50"/>
        <v>1</v>
      </c>
      <c r="J272" s="141" t="s">
        <v>13946</v>
      </c>
      <c r="K272" s="2" t="str">
        <f t="shared" si="51"/>
        <v>x191</v>
      </c>
      <c r="L272" t="str">
        <f t="shared" si="52"/>
        <v>Cost of ransom payment</v>
      </c>
      <c r="O272" s="32"/>
      <c r="P272" s="32"/>
      <c r="Q272" s="32"/>
      <c r="S272" s="92">
        <f t="shared" si="53"/>
        <v>45122</v>
      </c>
      <c r="T272" s="15" t="str">
        <f t="shared" si="54"/>
        <v/>
      </c>
      <c r="U272" s="15" t="str">
        <f t="shared" si="55"/>
        <v/>
      </c>
    </row>
    <row r="273" spans="1:21">
      <c r="A273" s="16" t="s">
        <v>14012</v>
      </c>
      <c r="B273" s="2" t="s">
        <v>11219</v>
      </c>
      <c r="D273" s="2" t="s">
        <v>2286</v>
      </c>
      <c r="E273" s="45">
        <v>45122</v>
      </c>
      <c r="H273" s="2">
        <f t="shared" si="50"/>
        <v>1</v>
      </c>
      <c r="J273" s="141" t="s">
        <v>13947</v>
      </c>
      <c r="K273" s="2" t="str">
        <f t="shared" si="51"/>
        <v>x192</v>
      </c>
      <c r="L273" t="str">
        <f t="shared" si="52"/>
        <v>Cyber specialist</v>
      </c>
      <c r="O273" s="32"/>
      <c r="P273" s="32"/>
      <c r="Q273" s="32"/>
      <c r="S273" s="92">
        <f t="shared" si="53"/>
        <v>45122</v>
      </c>
      <c r="T273" s="15" t="str">
        <f t="shared" si="54"/>
        <v/>
      </c>
      <c r="U273" s="15" t="str">
        <f t="shared" si="55"/>
        <v/>
      </c>
    </row>
    <row r="274" spans="1:21">
      <c r="A274" s="143" t="s">
        <v>14014</v>
      </c>
      <c r="B274" s="2" t="s">
        <v>11220</v>
      </c>
      <c r="D274" s="2" t="s">
        <v>2286</v>
      </c>
      <c r="E274" s="45">
        <v>45122</v>
      </c>
      <c r="H274" s="2">
        <f t="shared" si="50"/>
        <v>1</v>
      </c>
      <c r="J274" s="141" t="s">
        <v>13949</v>
      </c>
      <c r="K274" s="2" t="str">
        <f t="shared" si="51"/>
        <v>x194</v>
      </c>
      <c r="L274" t="str">
        <f t="shared" si="52"/>
        <v>Loss due to accidental damage Of computer system</v>
      </c>
      <c r="O274" s="32"/>
      <c r="P274" s="32"/>
      <c r="Q274" s="32"/>
      <c r="S274" s="92">
        <f t="shared" si="53"/>
        <v>45122</v>
      </c>
      <c r="T274" s="15" t="str">
        <f t="shared" si="54"/>
        <v/>
      </c>
      <c r="U274" s="15" t="str">
        <f t="shared" si="55"/>
        <v/>
      </c>
    </row>
    <row r="275" spans="1:21">
      <c r="A275" s="143" t="s">
        <v>14016</v>
      </c>
      <c r="B275" s="2" t="s">
        <v>11405</v>
      </c>
      <c r="D275" s="2" t="s">
        <v>2286</v>
      </c>
      <c r="E275" s="45">
        <v>45122</v>
      </c>
      <c r="H275" s="2">
        <f t="shared" si="50"/>
        <v>1</v>
      </c>
      <c r="J275" s="141" t="s">
        <v>13951</v>
      </c>
      <c r="K275" s="2" t="str">
        <f t="shared" si="51"/>
        <v>x196</v>
      </c>
      <c r="L275" t="str">
        <f t="shared" si="52"/>
        <v>First Party Loss - Financial loss from fraudulent electronic transfer of funds</v>
      </c>
      <c r="O275" s="32"/>
      <c r="P275" s="32"/>
      <c r="Q275" s="32"/>
      <c r="S275" s="92">
        <f t="shared" si="53"/>
        <v>45122</v>
      </c>
      <c r="T275" s="15" t="str">
        <f t="shared" si="54"/>
        <v/>
      </c>
      <c r="U275" s="15" t="str">
        <f t="shared" si="55"/>
        <v/>
      </c>
    </row>
    <row r="276" spans="1:21">
      <c r="A276" s="143" t="s">
        <v>14018</v>
      </c>
      <c r="B276" s="2" t="s">
        <v>11627</v>
      </c>
      <c r="D276" s="2" t="s">
        <v>2286</v>
      </c>
      <c r="E276" s="45">
        <v>45122</v>
      </c>
      <c r="H276" s="2">
        <f t="shared" si="50"/>
        <v>1</v>
      </c>
      <c r="J276" s="141" t="s">
        <v>13952</v>
      </c>
      <c r="K276" s="2" t="str">
        <f t="shared" si="51"/>
        <v>x197</v>
      </c>
      <c r="L276" t="str">
        <f t="shared" si="52"/>
        <v>Data Restoration</v>
      </c>
      <c r="O276" s="32"/>
      <c r="P276" s="32"/>
      <c r="Q276" s="32"/>
      <c r="S276" s="92">
        <f t="shared" si="53"/>
        <v>45122</v>
      </c>
      <c r="T276" s="15" t="str">
        <f t="shared" si="54"/>
        <v/>
      </c>
      <c r="U276" s="15" t="str">
        <f t="shared" si="55"/>
        <v/>
      </c>
    </row>
    <row r="277" spans="1:21">
      <c r="A277" s="143" t="s">
        <v>14020</v>
      </c>
      <c r="B277" s="2" t="s">
        <v>12869</v>
      </c>
      <c r="D277" s="2" t="s">
        <v>2286</v>
      </c>
      <c r="E277" s="45">
        <v>45122</v>
      </c>
      <c r="H277" s="2">
        <f t="shared" si="50"/>
        <v>2</v>
      </c>
      <c r="J277" s="141" t="s">
        <v>13958</v>
      </c>
      <c r="K277" s="2" t="str">
        <f t="shared" si="51"/>
        <v>x203</v>
      </c>
      <c r="L277" t="str">
        <f t="shared" si="52"/>
        <v>Liability Claims</v>
      </c>
      <c r="O277" s="32"/>
      <c r="P277" s="32"/>
      <c r="Q277" s="32"/>
      <c r="S277" s="92">
        <f t="shared" si="53"/>
        <v>45122</v>
      </c>
      <c r="T277" s="15" t="str">
        <f t="shared" si="54"/>
        <v/>
      </c>
      <c r="U277" s="15" t="str">
        <f t="shared" si="55"/>
        <v/>
      </c>
    </row>
    <row r="278" spans="1:21">
      <c r="A278" s="16" t="s">
        <v>14022</v>
      </c>
      <c r="B278" s="2" t="s">
        <v>12870</v>
      </c>
      <c r="D278" s="2" t="s">
        <v>2286</v>
      </c>
      <c r="E278" s="45">
        <v>45122</v>
      </c>
      <c r="H278" s="2">
        <f t="shared" si="50"/>
        <v>1</v>
      </c>
      <c r="J278" s="141" t="s">
        <v>13959</v>
      </c>
      <c r="K278" s="2" t="str">
        <f t="shared" si="51"/>
        <v>x204</v>
      </c>
      <c r="L278" t="str">
        <f t="shared" si="52"/>
        <v>Fines</v>
      </c>
      <c r="O278" s="32"/>
      <c r="P278" s="32"/>
      <c r="Q278" s="32"/>
      <c r="S278" s="92">
        <f t="shared" si="53"/>
        <v>45122</v>
      </c>
      <c r="T278" s="15" t="str">
        <f t="shared" si="54"/>
        <v/>
      </c>
      <c r="U278" s="15" t="str">
        <f t="shared" si="55"/>
        <v/>
      </c>
    </row>
    <row r="279" spans="1:21">
      <c r="A279" s="16" t="s">
        <v>14024</v>
      </c>
      <c r="B279" s="2" t="s">
        <v>13829</v>
      </c>
      <c r="D279" s="2" t="s">
        <v>2286</v>
      </c>
      <c r="E279" s="45">
        <v>45122</v>
      </c>
      <c r="H279" s="2">
        <f t="shared" si="50"/>
        <v>1</v>
      </c>
      <c r="J279" s="141" t="s">
        <v>13965</v>
      </c>
      <c r="K279" s="2" t="str">
        <f t="shared" si="51"/>
        <v>x210</v>
      </c>
      <c r="L279" t="str">
        <f t="shared" si="52"/>
        <v>Crisis management / IT Experts</v>
      </c>
      <c r="O279" s="32"/>
      <c r="P279" s="32"/>
      <c r="Q279" s="32"/>
      <c r="S279" s="92">
        <f t="shared" si="53"/>
        <v>45122</v>
      </c>
      <c r="T279" s="15" t="str">
        <f t="shared" si="54"/>
        <v/>
      </c>
      <c r="U279" s="15" t="str">
        <f t="shared" si="55"/>
        <v/>
      </c>
    </row>
    <row r="280" spans="1:21">
      <c r="A280" s="16" t="s">
        <v>14026</v>
      </c>
      <c r="B280" s="2" t="s">
        <v>13831</v>
      </c>
      <c r="D280" s="2" t="s">
        <v>2286</v>
      </c>
      <c r="E280" s="45">
        <v>45122</v>
      </c>
      <c r="H280" s="2">
        <f t="shared" si="50"/>
        <v>1</v>
      </c>
      <c r="J280" s="141" t="s">
        <v>13966</v>
      </c>
      <c r="K280" s="2" t="str">
        <f t="shared" si="51"/>
        <v>x211</v>
      </c>
      <c r="L280" t="str">
        <f t="shared" si="52"/>
        <v>Breach-related legal advice</v>
      </c>
      <c r="O280" s="32"/>
      <c r="P280" s="32"/>
      <c r="Q280" s="32"/>
      <c r="S280" s="92">
        <f t="shared" si="53"/>
        <v>45122</v>
      </c>
      <c r="T280" s="15" t="str">
        <f t="shared" si="54"/>
        <v/>
      </c>
      <c r="U280" s="15" t="str">
        <f t="shared" si="55"/>
        <v/>
      </c>
    </row>
    <row r="281" spans="1:21">
      <c r="A281" s="16" t="s">
        <v>14028</v>
      </c>
      <c r="B281" s="2" t="s">
        <v>13833</v>
      </c>
      <c r="D281" s="2" t="s">
        <v>2286</v>
      </c>
      <c r="E281" s="45">
        <v>45122</v>
      </c>
      <c r="H281" s="2">
        <f t="shared" si="50"/>
        <v>1</v>
      </c>
      <c r="J281" s="141" t="s">
        <v>13967</v>
      </c>
      <c r="K281" s="2" t="str">
        <f t="shared" si="51"/>
        <v>x212</v>
      </c>
      <c r="L281" t="str">
        <f t="shared" si="52"/>
        <v>Forensic investigation costs</v>
      </c>
      <c r="O281" s="32"/>
      <c r="P281" s="32"/>
      <c r="Q281" s="32"/>
      <c r="S281" s="92">
        <f t="shared" si="53"/>
        <v>45122</v>
      </c>
      <c r="T281" s="15" t="str">
        <f t="shared" si="54"/>
        <v/>
      </c>
      <c r="U281" s="15" t="str">
        <f t="shared" si="55"/>
        <v/>
      </c>
    </row>
    <row r="282" spans="1:21">
      <c r="A282" s="16" t="s">
        <v>14030</v>
      </c>
      <c r="B282" s="2" t="s">
        <v>13835</v>
      </c>
      <c r="D282" s="2" t="s">
        <v>2286</v>
      </c>
      <c r="E282" s="45">
        <v>45122</v>
      </c>
      <c r="H282" s="2">
        <f t="shared" si="50"/>
        <v>1</v>
      </c>
      <c r="J282" s="141" t="s">
        <v>13968</v>
      </c>
      <c r="K282" s="2" t="str">
        <f t="shared" si="51"/>
        <v>x213</v>
      </c>
      <c r="L282" t="str">
        <f t="shared" si="52"/>
        <v>Call Centre / Hotline</v>
      </c>
      <c r="O282" s="32"/>
      <c r="P282" s="32"/>
      <c r="Q282" s="32"/>
      <c r="S282" s="92">
        <f t="shared" si="53"/>
        <v>45122</v>
      </c>
      <c r="T282" s="15" t="str">
        <f t="shared" si="54"/>
        <v/>
      </c>
      <c r="U282" s="15" t="str">
        <f t="shared" si="55"/>
        <v/>
      </c>
    </row>
    <row r="283" spans="1:21">
      <c r="A283" s="16" t="s">
        <v>14032</v>
      </c>
      <c r="B283" s="2" t="s">
        <v>13837</v>
      </c>
      <c r="D283" s="2" t="s">
        <v>2286</v>
      </c>
      <c r="E283" s="45">
        <v>45122</v>
      </c>
      <c r="H283" s="2">
        <f t="shared" si="50"/>
        <v>1</v>
      </c>
      <c r="J283" s="141" t="s">
        <v>13970</v>
      </c>
      <c r="K283" s="2" t="str">
        <f t="shared" si="51"/>
        <v>x215</v>
      </c>
      <c r="L283" t="str">
        <f t="shared" si="52"/>
        <v>Legal / PR</v>
      </c>
      <c r="O283" s="32"/>
      <c r="P283" s="32"/>
      <c r="Q283" s="32"/>
      <c r="S283" s="92">
        <f t="shared" si="53"/>
        <v>45122</v>
      </c>
      <c r="T283" s="15" t="str">
        <f t="shared" si="54"/>
        <v/>
      </c>
      <c r="U283" s="15" t="str">
        <f t="shared" si="55"/>
        <v/>
      </c>
    </row>
    <row r="284" spans="1:21">
      <c r="A284" s="16" t="s">
        <v>14034</v>
      </c>
      <c r="B284" s="2" t="s">
        <v>13839</v>
      </c>
      <c r="D284" s="2" t="s">
        <v>2286</v>
      </c>
      <c r="E284" s="45">
        <v>45122</v>
      </c>
      <c r="H284" s="2">
        <f t="shared" si="50"/>
        <v>1</v>
      </c>
      <c r="J284" s="141" t="s">
        <v>13971</v>
      </c>
      <c r="K284" s="2" t="str">
        <f t="shared" si="51"/>
        <v>x216</v>
      </c>
      <c r="L284" t="str">
        <f t="shared" si="52"/>
        <v>Technical forensic</v>
      </c>
      <c r="O284" s="32"/>
      <c r="P284" s="32"/>
      <c r="Q284" s="32"/>
      <c r="S284" s="92">
        <f t="shared" si="53"/>
        <v>45122</v>
      </c>
      <c r="T284" s="15" t="str">
        <f t="shared" si="54"/>
        <v/>
      </c>
      <c r="U284" s="15" t="str">
        <f t="shared" si="55"/>
        <v/>
      </c>
    </row>
    <row r="285" spans="1:21">
      <c r="A285" s="16" t="s">
        <v>14036</v>
      </c>
      <c r="B285" s="2" t="s">
        <v>13841</v>
      </c>
      <c r="D285" s="2" t="s">
        <v>2286</v>
      </c>
      <c r="E285" s="45">
        <v>45122</v>
      </c>
      <c r="H285" s="2">
        <f t="shared" si="50"/>
        <v>1</v>
      </c>
      <c r="J285" s="141" t="s">
        <v>13972</v>
      </c>
      <c r="K285" s="2" t="str">
        <f t="shared" si="51"/>
        <v>x217</v>
      </c>
      <c r="L285" t="str">
        <f t="shared" si="52"/>
        <v>Incident notification</v>
      </c>
      <c r="O285" s="32"/>
      <c r="P285" s="32"/>
      <c r="Q285" s="32"/>
      <c r="S285" s="92">
        <f t="shared" si="53"/>
        <v>45122</v>
      </c>
      <c r="T285" s="15" t="str">
        <f t="shared" si="54"/>
        <v/>
      </c>
      <c r="U285" s="15" t="str">
        <f t="shared" si="55"/>
        <v/>
      </c>
    </row>
    <row r="286" spans="1:21">
      <c r="A286" s="16" t="s">
        <v>14038</v>
      </c>
      <c r="B286" s="2" t="s">
        <v>13843</v>
      </c>
      <c r="D286" s="2" t="s">
        <v>2286</v>
      </c>
      <c r="E286" s="45">
        <v>45122</v>
      </c>
      <c r="H286" s="2">
        <f t="shared" si="50"/>
        <v>1</v>
      </c>
      <c r="J286" s="141" t="s">
        <v>13974</v>
      </c>
      <c r="K286" s="2" t="str">
        <f t="shared" si="51"/>
        <v>x219</v>
      </c>
      <c r="L286" t="str">
        <f t="shared" si="52"/>
        <v>Following damage to reputation</v>
      </c>
      <c r="O286" s="32"/>
      <c r="P286" s="32"/>
      <c r="Q286" s="32"/>
      <c r="S286" s="92">
        <f t="shared" si="53"/>
        <v>45122</v>
      </c>
      <c r="T286" s="15" t="str">
        <f t="shared" si="54"/>
        <v/>
      </c>
      <c r="U286" s="15" t="str">
        <f t="shared" si="55"/>
        <v/>
      </c>
    </row>
    <row r="287" spans="1:21">
      <c r="A287" s="16" t="s">
        <v>14040</v>
      </c>
      <c r="B287" s="2" t="s">
        <v>13844</v>
      </c>
      <c r="D287" s="2" t="s">
        <v>2286</v>
      </c>
      <c r="E287" s="45">
        <v>45122</v>
      </c>
      <c r="H287" s="2">
        <f t="shared" si="50"/>
        <v>1</v>
      </c>
      <c r="J287" s="144" t="s">
        <v>15602</v>
      </c>
      <c r="K287" s="2"/>
      <c r="O287" s="32" t="s">
        <v>2286</v>
      </c>
      <c r="P287" s="32"/>
      <c r="Q287" s="32" t="s">
        <v>1856</v>
      </c>
      <c r="S287" s="92">
        <v>45122</v>
      </c>
      <c r="T287" s="15"/>
      <c r="U287" s="15"/>
    </row>
    <row r="288" spans="1:21">
      <c r="A288" s="16" t="s">
        <v>14042</v>
      </c>
      <c r="B288" s="2" t="s">
        <v>13846</v>
      </c>
      <c r="D288" s="2" t="s">
        <v>2286</v>
      </c>
      <c r="E288" s="45">
        <v>45122</v>
      </c>
      <c r="H288" s="2">
        <f t="shared" si="50"/>
        <v>1</v>
      </c>
      <c r="J288" s="106" t="s">
        <v>13985</v>
      </c>
      <c r="K288" s="2" t="str">
        <f>VLOOKUP(J288,$A:$B,2,0)</f>
        <v>x234</v>
      </c>
      <c r="L288" s="18" t="s">
        <v>14148</v>
      </c>
      <c r="M288" s="32" t="s">
        <v>358</v>
      </c>
      <c r="N288" s="32"/>
      <c r="O288" s="32"/>
      <c r="P288" s="32"/>
      <c r="Q288" s="32"/>
      <c r="S288" s="92">
        <f>VLOOKUP(J288,A:G,5,FALSE)</f>
        <v>45122</v>
      </c>
      <c r="T288" s="15" t="str">
        <f>IF(VLOOKUP(J288,A:G,6,FALSE)=0,"",VLOOKUP(J288,A:G,6,FALSE))</f>
        <v/>
      </c>
      <c r="U288" s="15" t="str">
        <f>IF(VLOOKUP(J288,A:G,7,FALSE)=0,"",VLOOKUP(J288,A:G,7,FALSE))</f>
        <v/>
      </c>
    </row>
    <row r="289" spans="1:21">
      <c r="A289" s="16" t="s">
        <v>14044</v>
      </c>
      <c r="B289" s="2" t="s">
        <v>13848</v>
      </c>
      <c r="D289" s="2" t="s">
        <v>2286</v>
      </c>
      <c r="E289" s="45">
        <v>45122</v>
      </c>
      <c r="H289" s="2">
        <f t="shared" si="50"/>
        <v>1</v>
      </c>
      <c r="J289" s="105" t="s">
        <v>4467</v>
      </c>
      <c r="K289" s="2" t="str">
        <f>VLOOKUP(J289,$A:$B,2,0)</f>
        <v>x65</v>
      </c>
      <c r="L289" s="18" t="s">
        <v>14149</v>
      </c>
      <c r="M289" s="32"/>
      <c r="N289" s="32" t="s">
        <v>359</v>
      </c>
      <c r="O289" s="32"/>
      <c r="P289" s="32"/>
      <c r="Q289" s="32"/>
      <c r="S289" s="92">
        <f>VLOOKUP(J289,A:G,5,FALSE)</f>
        <v>41827</v>
      </c>
      <c r="T289" s="15" t="str">
        <f>IF(VLOOKUP(J289,A:G,6,FALSE)=0,"",VLOOKUP(J289,A:G,6,FALSE))</f>
        <v/>
      </c>
      <c r="U289" s="15" t="str">
        <f>IF(VLOOKUP(J289,A:G,7,FALSE)=0,"",VLOOKUP(J289,A:G,7,FALSE))</f>
        <v/>
      </c>
    </row>
    <row r="290" spans="1:21">
      <c r="A290" s="16" t="s">
        <v>14046</v>
      </c>
      <c r="B290" s="2" t="s">
        <v>13850</v>
      </c>
      <c r="D290" s="2" t="s">
        <v>2286</v>
      </c>
      <c r="E290" s="45">
        <v>45122</v>
      </c>
      <c r="H290" s="2">
        <f t="shared" si="50"/>
        <v>1</v>
      </c>
      <c r="J290" s="105" t="s">
        <v>4450</v>
      </c>
      <c r="K290" s="2" t="str">
        <f>VLOOKUP(J290,$A:$B,2,0)</f>
        <v>x84</v>
      </c>
      <c r="L290" s="18" t="s">
        <v>14150</v>
      </c>
      <c r="M290" s="32"/>
      <c r="N290" s="32" t="s">
        <v>359</v>
      </c>
      <c r="O290" s="32"/>
      <c r="P290" s="32"/>
      <c r="Q290" s="32"/>
      <c r="S290" s="92">
        <f>VLOOKUP(J290,A:G,5,FALSE)</f>
        <v>41827</v>
      </c>
      <c r="T290" s="15" t="str">
        <f>IF(VLOOKUP(J290,A:G,6,FALSE)=0,"",VLOOKUP(J290,A:G,6,FALSE))</f>
        <v/>
      </c>
      <c r="U290" s="15" t="str">
        <f>IF(VLOOKUP(J290,A:G,7,FALSE)=0,"",VLOOKUP(J290,A:G,7,FALSE))</f>
        <v/>
      </c>
    </row>
    <row r="291" spans="1:21">
      <c r="A291" s="16" t="s">
        <v>14048</v>
      </c>
      <c r="B291" s="2" t="s">
        <v>13852</v>
      </c>
      <c r="D291" s="2" t="s">
        <v>2286</v>
      </c>
      <c r="E291" s="45">
        <v>45122</v>
      </c>
      <c r="H291" s="2">
        <f t="shared" si="50"/>
        <v>1</v>
      </c>
      <c r="J291" s="145" t="s">
        <v>15603</v>
      </c>
      <c r="K291" s="2"/>
      <c r="O291" s="32" t="s">
        <v>2286</v>
      </c>
      <c r="P291" s="32"/>
      <c r="Q291" s="32" t="s">
        <v>1856</v>
      </c>
      <c r="S291" s="92">
        <v>45122</v>
      </c>
      <c r="T291" s="15"/>
      <c r="U291" s="15"/>
    </row>
    <row r="292" spans="1:21">
      <c r="A292" s="16" t="s">
        <v>14050</v>
      </c>
      <c r="B292" s="2" t="s">
        <v>13854</v>
      </c>
      <c r="D292" s="2" t="s">
        <v>2286</v>
      </c>
      <c r="E292" s="45">
        <v>45122</v>
      </c>
      <c r="H292" s="2">
        <f t="shared" si="50"/>
        <v>1</v>
      </c>
      <c r="J292" s="106" t="s">
        <v>14120</v>
      </c>
      <c r="K292" s="2" t="str">
        <f>VLOOKUP(J292,$A:$B,2,0)</f>
        <v>x318</v>
      </c>
      <c r="L292" s="18" t="s">
        <v>14145</v>
      </c>
      <c r="M292" s="32" t="s">
        <v>358</v>
      </c>
      <c r="N292" s="32"/>
      <c r="O292" s="32"/>
      <c r="P292" s="32"/>
      <c r="Q292" s="32"/>
      <c r="S292" s="92">
        <f>VLOOKUP(J292,A:G,5,FALSE)</f>
        <v>45122</v>
      </c>
      <c r="T292" s="15" t="str">
        <f>IF(VLOOKUP(J292,A:G,6,FALSE)=0,"",VLOOKUP(J292,A:G,6,FALSE))</f>
        <v/>
      </c>
      <c r="U292" s="15" t="str">
        <f>IF(VLOOKUP(J292,A:G,7,FALSE)=0,"",VLOOKUP(J292,A:G,7,FALSE))</f>
        <v/>
      </c>
    </row>
    <row r="293" spans="1:21">
      <c r="A293" s="16" t="s">
        <v>14052</v>
      </c>
      <c r="B293" s="2" t="s">
        <v>13856</v>
      </c>
      <c r="D293" s="2" t="s">
        <v>2286</v>
      </c>
      <c r="E293" s="45">
        <v>45122</v>
      </c>
      <c r="H293" s="2">
        <f t="shared" si="50"/>
        <v>1</v>
      </c>
      <c r="J293" s="105" t="s">
        <v>4470</v>
      </c>
      <c r="K293" s="2" t="str">
        <f>VLOOKUP(J293,$A:$B,2,0)</f>
        <v>x139</v>
      </c>
      <c r="L293" t="s">
        <v>14146</v>
      </c>
      <c r="M293" s="32"/>
      <c r="N293" s="32" t="s">
        <v>359</v>
      </c>
      <c r="O293" s="32"/>
      <c r="P293" s="32"/>
      <c r="Q293" s="32"/>
      <c r="S293" s="92">
        <f>VLOOKUP(J293,A:G,5,FALSE)</f>
        <v>41827</v>
      </c>
      <c r="T293" s="15" t="str">
        <f>IF(VLOOKUP(J293,A:G,6,FALSE)=0,"",VLOOKUP(J293,A:G,6,FALSE))</f>
        <v/>
      </c>
      <c r="U293" s="15" t="str">
        <f>IF(VLOOKUP(J293,A:G,7,FALSE)=0,"",VLOOKUP(J293,A:G,7,FALSE))</f>
        <v/>
      </c>
    </row>
    <row r="294" spans="1:21">
      <c r="A294" s="16" t="s">
        <v>14054</v>
      </c>
      <c r="B294" s="2" t="s">
        <v>13858</v>
      </c>
      <c r="D294" s="2" t="s">
        <v>2286</v>
      </c>
      <c r="E294" s="45">
        <v>45122</v>
      </c>
      <c r="H294" s="2">
        <f t="shared" si="50"/>
        <v>1</v>
      </c>
      <c r="J294" s="105" t="s">
        <v>4476</v>
      </c>
      <c r="K294" s="2" t="str">
        <f>VLOOKUP(J294,$A:$B,2,0)</f>
        <v>x120</v>
      </c>
      <c r="L294" t="s">
        <v>14147</v>
      </c>
      <c r="M294" s="32"/>
      <c r="N294" s="32" t="s">
        <v>359</v>
      </c>
      <c r="O294" s="32"/>
      <c r="P294" s="32"/>
      <c r="Q294" s="32"/>
      <c r="S294" s="92">
        <f>VLOOKUP(J294,A:G,5,FALSE)</f>
        <v>41827</v>
      </c>
      <c r="T294" s="15" t="str">
        <f>IF(VLOOKUP(J294,A:G,6,FALSE)=0,"",VLOOKUP(J294,A:G,6,FALSE))</f>
        <v/>
      </c>
      <c r="U294" s="15">
        <f>IF(VLOOKUP(J294,A:G,7,FALSE)=0,"",VLOOKUP(J294,A:G,7,FALSE))</f>
        <v>45122</v>
      </c>
    </row>
    <row r="295" spans="1:21">
      <c r="A295" s="16" t="s">
        <v>14056</v>
      </c>
      <c r="B295" s="2" t="s">
        <v>13860</v>
      </c>
      <c r="D295" s="2" t="s">
        <v>2286</v>
      </c>
      <c r="E295" s="45">
        <v>45122</v>
      </c>
      <c r="H295" s="2">
        <f t="shared" si="50"/>
        <v>1</v>
      </c>
      <c r="J295" s="144" t="s">
        <v>15604</v>
      </c>
      <c r="K295" s="2"/>
      <c r="O295" s="32" t="s">
        <v>2286</v>
      </c>
      <c r="P295" s="32"/>
      <c r="Q295" s="32" t="s">
        <v>1856</v>
      </c>
      <c r="S295" s="43">
        <v>45122</v>
      </c>
      <c r="T295" s="15"/>
      <c r="U295" s="15"/>
    </row>
    <row r="296" spans="1:21">
      <c r="A296" s="16" t="s">
        <v>14058</v>
      </c>
      <c r="B296" s="2" t="s">
        <v>13862</v>
      </c>
      <c r="D296" s="2" t="s">
        <v>2286</v>
      </c>
      <c r="E296" s="45">
        <v>45122</v>
      </c>
      <c r="H296" s="2">
        <f t="shared" si="50"/>
        <v>1</v>
      </c>
      <c r="J296" s="141" t="s">
        <v>14122</v>
      </c>
      <c r="K296" s="2" t="str">
        <f>VLOOKUP(J296,$A:$B,2,0)</f>
        <v>x320</v>
      </c>
      <c r="L296" t="str">
        <f>J296</f>
        <v>Model dependant Life catastrophe risk</v>
      </c>
      <c r="M296" s="32" t="s">
        <v>4680</v>
      </c>
      <c r="N296" s="32"/>
      <c r="O296" s="32"/>
      <c r="P296" s="32"/>
      <c r="Q296" s="32"/>
      <c r="S296" s="92">
        <f>VLOOKUP(J296,A:G,5,FALSE)</f>
        <v>45122</v>
      </c>
      <c r="T296" s="15" t="str">
        <f>IF(VLOOKUP(J296,A:G,6,FALSE)=0,"",VLOOKUP(J296,A:G,6,FALSE))</f>
        <v/>
      </c>
      <c r="U296" s="15" t="str">
        <f>IF(VLOOKUP(J296,A:G,7,FALSE)=0,"",VLOOKUP(J296,A:G,7,FALSE))</f>
        <v/>
      </c>
    </row>
    <row r="297" spans="1:21">
      <c r="A297" s="16" t="s">
        <v>14060</v>
      </c>
      <c r="B297" s="2" t="s">
        <v>13864</v>
      </c>
      <c r="D297" s="2" t="s">
        <v>2286</v>
      </c>
      <c r="E297" s="45">
        <v>45122</v>
      </c>
      <c r="H297" s="2">
        <f t="shared" si="50"/>
        <v>1</v>
      </c>
      <c r="J297" s="146" t="s">
        <v>13991</v>
      </c>
      <c r="K297" s="2" t="str">
        <f>VLOOKUP(J297,$A:$B,2,0)</f>
        <v>x240</v>
      </c>
      <c r="L297" t="str">
        <f>J297</f>
        <v>Life and health catastrophe risk</v>
      </c>
      <c r="M297" s="32"/>
      <c r="N297" s="32" t="s">
        <v>359</v>
      </c>
      <c r="O297" s="32"/>
      <c r="P297" s="32"/>
      <c r="Q297" s="32"/>
      <c r="S297" s="92">
        <f>VLOOKUP(J297,A:G,5,FALSE)</f>
        <v>45122</v>
      </c>
      <c r="T297" s="15" t="str">
        <f>IF(VLOOKUP(J297,A:G,6,FALSE)=0,"",VLOOKUP(J297,A:G,6,FALSE))</f>
        <v/>
      </c>
      <c r="U297" s="15" t="str">
        <f>IF(VLOOKUP(J297,A:G,7,FALSE)=0,"",VLOOKUP(J297,A:G,7,FALSE))</f>
        <v/>
      </c>
    </row>
    <row r="298" spans="1:21">
      <c r="A298" s="16" t="s">
        <v>14062</v>
      </c>
      <c r="B298" s="2" t="s">
        <v>13866</v>
      </c>
      <c r="D298" s="2" t="s">
        <v>2286</v>
      </c>
      <c r="E298" s="45">
        <v>45122</v>
      </c>
      <c r="H298" s="2">
        <f t="shared" si="50"/>
        <v>1</v>
      </c>
      <c r="J298" s="146" t="s">
        <v>14020</v>
      </c>
      <c r="K298" s="2" t="str">
        <f>VLOOKUP(J298,$A:$B,2,0)</f>
        <v>x263</v>
      </c>
      <c r="L298" t="str">
        <f>J298</f>
        <v>Catastrophe risk sub-type</v>
      </c>
      <c r="M298" s="32"/>
      <c r="N298" s="32" t="s">
        <v>359</v>
      </c>
      <c r="O298" s="32"/>
      <c r="P298" s="32"/>
      <c r="Q298" s="32"/>
      <c r="S298" s="92">
        <f>VLOOKUP(J298,A:G,5,FALSE)</f>
        <v>45122</v>
      </c>
      <c r="T298" s="15" t="str">
        <f>IF(VLOOKUP(J298,A:G,6,FALSE)=0,"",VLOOKUP(J298,A:G,6,FALSE))</f>
        <v/>
      </c>
      <c r="U298" s="15" t="str">
        <f>IF(VLOOKUP(J298,A:G,7,FALSE)=0,"",VLOOKUP(J298,A:G,7,FALSE))</f>
        <v/>
      </c>
    </row>
    <row r="299" spans="1:21">
      <c r="A299" s="16" t="s">
        <v>14064</v>
      </c>
      <c r="B299" s="2" t="s">
        <v>13868</v>
      </c>
      <c r="D299" s="2" t="s">
        <v>2286</v>
      </c>
      <c r="E299" s="45">
        <v>45122</v>
      </c>
      <c r="H299" s="2">
        <f t="shared" si="50"/>
        <v>1</v>
      </c>
      <c r="J299" s="145" t="s">
        <v>15605</v>
      </c>
      <c r="K299" s="2"/>
      <c r="O299" s="32" t="s">
        <v>2286</v>
      </c>
      <c r="P299" s="32"/>
      <c r="Q299" s="32" t="s">
        <v>1856</v>
      </c>
      <c r="S299" s="92">
        <v>45122</v>
      </c>
      <c r="T299" s="15"/>
      <c r="U299" s="15"/>
    </row>
    <row r="300" spans="1:21">
      <c r="A300" s="16" t="s">
        <v>14066</v>
      </c>
      <c r="B300" s="2" t="s">
        <v>14007</v>
      </c>
      <c r="D300" s="2" t="s">
        <v>2286</v>
      </c>
      <c r="E300" s="45">
        <v>45122</v>
      </c>
      <c r="H300" s="2">
        <f t="shared" si="50"/>
        <v>1</v>
      </c>
      <c r="J300" s="51" t="s">
        <v>14210</v>
      </c>
      <c r="K300" s="2" t="str">
        <f>VLOOKUP(J300,$A:$B,2,0)</f>
        <v>x331</v>
      </c>
      <c r="L300" t="str">
        <f>J300</f>
        <v>Counterparty group exposure</v>
      </c>
      <c r="S300" s="92">
        <f>VLOOKUP(J300,A:G,5,FALSE)</f>
        <v>45122</v>
      </c>
      <c r="T300" s="15" t="str">
        <f>IF(VLOOKUP(J300,A:G,6,FALSE)=0,"",VLOOKUP(J300,A:G,6,FALSE))</f>
        <v/>
      </c>
      <c r="U300" s="15" t="str">
        <f>IF(VLOOKUP(J300,A:G,7,FALSE)=0,"",VLOOKUP(J300,A:G,7,FALSE))</f>
        <v/>
      </c>
    </row>
    <row r="301" spans="1:21">
      <c r="A301" s="16" t="s">
        <v>14068</v>
      </c>
      <c r="B301" s="2" t="s">
        <v>14231</v>
      </c>
      <c r="D301" s="2" t="s">
        <v>2286</v>
      </c>
      <c r="E301" s="45">
        <v>45122</v>
      </c>
      <c r="H301" s="2">
        <f t="shared" si="50"/>
        <v>1</v>
      </c>
      <c r="J301" s="51" t="s">
        <v>14211</v>
      </c>
      <c r="K301" s="2" t="str">
        <f>VLOOKUP(J301,$A:$B,2,0)</f>
        <v>x332</v>
      </c>
      <c r="L301" t="str">
        <f>J301</f>
        <v>Counterparty single exposure</v>
      </c>
      <c r="S301" s="92">
        <f>VLOOKUP(J301,A:G,5,FALSE)</f>
        <v>45122</v>
      </c>
      <c r="T301" s="15" t="str">
        <f>IF(VLOOKUP(J301,A:G,6,FALSE)=0,"",VLOOKUP(J301,A:G,6,FALSE))</f>
        <v/>
      </c>
      <c r="U301" s="15" t="str">
        <f>IF(VLOOKUP(J301,A:G,7,FALSE)=0,"",VLOOKUP(J301,A:G,7,FALSE))</f>
        <v/>
      </c>
    </row>
    <row r="302" spans="1:21">
      <c r="A302" s="16" t="s">
        <v>14070</v>
      </c>
      <c r="B302" s="2" t="s">
        <v>14009</v>
      </c>
      <c r="D302" s="2" t="s">
        <v>2286</v>
      </c>
      <c r="E302" s="45">
        <v>45122</v>
      </c>
      <c r="H302" s="2">
        <f t="shared" si="50"/>
        <v>1</v>
      </c>
      <c r="J302" s="145" t="s">
        <v>15606</v>
      </c>
      <c r="K302" s="2"/>
      <c r="O302" s="32" t="s">
        <v>2286</v>
      </c>
      <c r="P302" s="32"/>
      <c r="Q302" s="32" t="s">
        <v>1856</v>
      </c>
      <c r="S302" s="92">
        <v>45122</v>
      </c>
      <c r="T302" s="15"/>
      <c r="U302" s="15"/>
    </row>
    <row r="303" spans="1:21">
      <c r="A303" s="16" t="s">
        <v>14072</v>
      </c>
      <c r="B303" s="2" t="s">
        <v>14011</v>
      </c>
      <c r="D303" s="2" t="s">
        <v>2286</v>
      </c>
      <c r="E303" s="45">
        <v>45122</v>
      </c>
      <c r="H303" s="2">
        <f t="shared" si="50"/>
        <v>1</v>
      </c>
      <c r="J303" s="106" t="s">
        <v>14590</v>
      </c>
      <c r="K303" s="2" t="str">
        <f>VLOOKUP(J303,$A:$B,2,0)</f>
        <v>x312</v>
      </c>
      <c r="L303" t="str">
        <f>J303</f>
        <v>Non-life underwriting premium risk and reserve risk with implicit catastrophe risk</v>
      </c>
      <c r="M303" s="32" t="s">
        <v>358</v>
      </c>
      <c r="N303" s="32"/>
      <c r="O303" s="32"/>
      <c r="P303" s="32"/>
      <c r="Q303" s="32"/>
      <c r="S303" s="92">
        <f>VLOOKUP(J303,A:G,5,FALSE)</f>
        <v>45122</v>
      </c>
      <c r="T303" s="15" t="str">
        <f>IF(VLOOKUP(J303,A:G,6,FALSE)=0,"",VLOOKUP(J303,A:G,6,FALSE))</f>
        <v/>
      </c>
      <c r="U303" s="15" t="str">
        <f>IF(VLOOKUP(J303,A:G,7,FALSE)=0,"",VLOOKUP(J303,A:G,7,FALSE))</f>
        <v/>
      </c>
    </row>
    <row r="304" spans="1:21">
      <c r="A304" s="16" t="s">
        <v>14074</v>
      </c>
      <c r="B304" s="2" t="s">
        <v>14013</v>
      </c>
      <c r="D304" s="2" t="s">
        <v>2286</v>
      </c>
      <c r="E304" s="45">
        <v>45122</v>
      </c>
      <c r="H304" s="2">
        <f t="shared" si="50"/>
        <v>1</v>
      </c>
      <c r="J304" s="105" t="s">
        <v>14114</v>
      </c>
      <c r="K304" s="2" t="str">
        <f>VLOOKUP(J304,$A:$B,2,0)</f>
        <v>x313</v>
      </c>
      <c r="L304" t="str">
        <f>J304</f>
        <v>Non-life underwriting premium risk and reserve risk</v>
      </c>
      <c r="M304" s="32" t="s">
        <v>358</v>
      </c>
      <c r="N304" s="32" t="s">
        <v>359</v>
      </c>
      <c r="O304" s="32"/>
      <c r="P304" s="32"/>
      <c r="Q304" s="32"/>
      <c r="S304" s="92">
        <f>VLOOKUP(J304,A:G,5,FALSE)</f>
        <v>45122</v>
      </c>
      <c r="T304" s="15" t="str">
        <f>IF(VLOOKUP(J304,A:G,6,FALSE)=0,"",VLOOKUP(J304,A:G,6,FALSE))</f>
        <v/>
      </c>
      <c r="U304" s="15" t="str">
        <f>IF(VLOOKUP(J304,A:G,7,FALSE)=0,"",VLOOKUP(J304,A:G,7,FALSE))</f>
        <v/>
      </c>
    </row>
    <row r="305" spans="1:21">
      <c r="A305" s="16" t="s">
        <v>14076</v>
      </c>
      <c r="B305" s="2" t="s">
        <v>14236</v>
      </c>
      <c r="D305" s="2" t="s">
        <v>2286</v>
      </c>
      <c r="E305" s="45">
        <v>45122</v>
      </c>
      <c r="H305" s="2">
        <f t="shared" si="50"/>
        <v>1</v>
      </c>
      <c r="J305" s="147" t="s">
        <v>4501</v>
      </c>
      <c r="K305" s="2" t="str">
        <f>VLOOKUP(J305,$A:$B,2,0)</f>
        <v>x107</v>
      </c>
      <c r="L305" t="str">
        <f>J305</f>
        <v>Non-life underwriting premium risk</v>
      </c>
      <c r="M305" s="32"/>
      <c r="N305" s="32" t="s">
        <v>359</v>
      </c>
      <c r="O305" s="32"/>
      <c r="P305" s="32"/>
      <c r="Q305" s="32"/>
      <c r="S305" s="92">
        <f>VLOOKUP(J305,A:G,5,FALSE)</f>
        <v>41827</v>
      </c>
      <c r="T305" s="15" t="str">
        <f>IF(VLOOKUP(J305,A:G,6,FALSE)=0,"",VLOOKUP(J305,A:G,6,FALSE))</f>
        <v/>
      </c>
      <c r="U305" s="15" t="str">
        <f>IF(VLOOKUP(J305,A:G,7,FALSE)=0,"",VLOOKUP(J305,A:G,7,FALSE))</f>
        <v/>
      </c>
    </row>
    <row r="306" spans="1:21">
      <c r="A306" s="16" t="s">
        <v>14078</v>
      </c>
      <c r="B306" s="2" t="s">
        <v>14015</v>
      </c>
      <c r="D306" s="2" t="s">
        <v>2286</v>
      </c>
      <c r="E306" s="45">
        <v>45122</v>
      </c>
      <c r="H306" s="2">
        <f t="shared" si="50"/>
        <v>1</v>
      </c>
      <c r="J306" s="147" t="s">
        <v>4503</v>
      </c>
      <c r="K306" s="2" t="str">
        <f>VLOOKUP(J306,$A:$B,2,0)</f>
        <v>x108</v>
      </c>
      <c r="L306" t="str">
        <f>J306</f>
        <v>Non-life underwriting reserve risk</v>
      </c>
      <c r="N306" s="32" t="s">
        <v>359</v>
      </c>
      <c r="O306" s="32"/>
      <c r="P306" s="32"/>
      <c r="Q306" s="32"/>
      <c r="S306" s="92">
        <f>VLOOKUP(J306,A:G,5,FALSE)</f>
        <v>41827</v>
      </c>
      <c r="T306" s="15" t="str">
        <f>IF(VLOOKUP(J306,A:G,6,FALSE)=0,"",VLOOKUP(J306,A:G,6,FALSE))</f>
        <v/>
      </c>
      <c r="U306" s="15" t="str">
        <f>IF(VLOOKUP(J306,A:G,7,FALSE)=0,"",VLOOKUP(J306,A:G,7,FALSE))</f>
        <v/>
      </c>
    </row>
    <row r="307" spans="1:21">
      <c r="A307" s="16" t="s">
        <v>14080</v>
      </c>
      <c r="B307" s="2" t="s">
        <v>14017</v>
      </c>
      <c r="D307" s="2" t="s">
        <v>2286</v>
      </c>
      <c r="E307" s="45">
        <v>45122</v>
      </c>
      <c r="H307" s="2">
        <f t="shared" si="50"/>
        <v>1</v>
      </c>
      <c r="J307" s="146" t="s">
        <v>14006</v>
      </c>
      <c r="K307" s="2" t="str">
        <f>VLOOKUP(J307,$A:$B,2,0)</f>
        <v>x256</v>
      </c>
      <c r="L307" t="str">
        <f>J307</f>
        <v>Non-life Catastrophe risk group</v>
      </c>
      <c r="N307" s="32" t="s">
        <v>359</v>
      </c>
      <c r="O307" s="32"/>
      <c r="P307" s="32"/>
      <c r="Q307" s="32"/>
      <c r="S307" s="92">
        <f>VLOOKUP(J307,A:G,5,FALSE)</f>
        <v>45122</v>
      </c>
      <c r="T307" s="15" t="str">
        <f>IF(VLOOKUP(J307,A:G,6,FALSE)=0,"",VLOOKUP(J307,A:G,6,FALSE))</f>
        <v/>
      </c>
      <c r="U307" s="15" t="str">
        <f>IF(VLOOKUP(J307,A:G,7,FALSE)=0,"",VLOOKUP(J307,A:G,7,FALSE))</f>
        <v/>
      </c>
    </row>
    <row r="308" spans="1:21">
      <c r="A308" s="16" t="s">
        <v>14082</v>
      </c>
      <c r="B308" s="2" t="s">
        <v>14019</v>
      </c>
      <c r="D308" s="2" t="s">
        <v>2286</v>
      </c>
      <c r="E308" s="45">
        <v>45122</v>
      </c>
      <c r="H308" s="2">
        <f t="shared" si="50"/>
        <v>1</v>
      </c>
      <c r="J308" s="145" t="s">
        <v>15607</v>
      </c>
      <c r="K308" s="2"/>
      <c r="O308" s="32" t="s">
        <v>2286</v>
      </c>
      <c r="P308" s="32"/>
      <c r="Q308" s="32" t="s">
        <v>1856</v>
      </c>
      <c r="S308" s="92">
        <v>45122</v>
      </c>
      <c r="T308" s="15"/>
      <c r="U308" s="15"/>
    </row>
    <row r="309" spans="1:21">
      <c r="A309" s="16" t="s">
        <v>14084</v>
      </c>
      <c r="B309" s="2" t="s">
        <v>14021</v>
      </c>
      <c r="D309" s="2" t="s">
        <v>2286</v>
      </c>
      <c r="E309" s="45">
        <v>45122</v>
      </c>
      <c r="H309" s="2">
        <f t="shared" si="50"/>
        <v>1</v>
      </c>
      <c r="J309" s="106" t="s">
        <v>14591</v>
      </c>
      <c r="K309" s="2" t="str">
        <f>VLOOKUP(J309,$A:$B,2,0)</f>
        <v>x314</v>
      </c>
      <c r="L309" t="str">
        <f>J309</f>
        <v>NSLT health underwriting premium risk and reserve risk aggregated separetly with implicit catastrophe risk</v>
      </c>
      <c r="M309" s="32" t="s">
        <v>358</v>
      </c>
      <c r="N309" s="32"/>
      <c r="O309" s="32"/>
      <c r="P309" s="32"/>
      <c r="Q309" s="32"/>
      <c r="S309" s="92">
        <f>VLOOKUP(J309,A:G,5,FALSE)</f>
        <v>45122</v>
      </c>
      <c r="T309" s="15" t="str">
        <f>IF(VLOOKUP(J309,A:G,6,FALSE)=0,"",VLOOKUP(J309,A:G,6,FALSE))</f>
        <v/>
      </c>
      <c r="U309" s="15" t="str">
        <f>IF(VLOOKUP(J309,A:G,7,FALSE)=0,"",VLOOKUP(J309,A:G,7,FALSE))</f>
        <v/>
      </c>
    </row>
    <row r="310" spans="1:21">
      <c r="A310" s="98" t="s">
        <v>14086</v>
      </c>
      <c r="B310" s="2" t="s">
        <v>14242</v>
      </c>
      <c r="D310" s="2" t="s">
        <v>2286</v>
      </c>
      <c r="E310" s="45">
        <v>45122</v>
      </c>
      <c r="H310" s="2">
        <f t="shared" si="50"/>
        <v>3</v>
      </c>
      <c r="J310" s="105" t="s">
        <v>14117</v>
      </c>
      <c r="K310" s="2" t="str">
        <f>VLOOKUP(J310,$A:$B,2,0)</f>
        <v>x315</v>
      </c>
      <c r="L310" t="str">
        <f>J310</f>
        <v>NSLT health underwriting premium risk and reserve risk</v>
      </c>
      <c r="M310" s="32" t="s">
        <v>358</v>
      </c>
      <c r="N310" s="32" t="s">
        <v>359</v>
      </c>
      <c r="O310" s="32"/>
      <c r="P310" s="32"/>
      <c r="Q310" s="32"/>
      <c r="S310" s="92">
        <f>VLOOKUP(J310,A:G,5,FALSE)</f>
        <v>45122</v>
      </c>
      <c r="T310" s="15" t="str">
        <f>IF(VLOOKUP(J310,A:G,6,FALSE)=0,"",VLOOKUP(J310,A:G,6,FALSE))</f>
        <v/>
      </c>
      <c r="U310" s="15" t="str">
        <f>IF(VLOOKUP(J310,A:G,7,FALSE)=0,"",VLOOKUP(J310,A:G,7,FALSE))</f>
        <v/>
      </c>
    </row>
    <row r="311" spans="1:21">
      <c r="A311" s="98" t="s">
        <v>14088</v>
      </c>
      <c r="B311" s="2" t="s">
        <v>14023</v>
      </c>
      <c r="D311" s="2" t="s">
        <v>2286</v>
      </c>
      <c r="E311" s="45">
        <v>45122</v>
      </c>
      <c r="H311" s="2">
        <f t="shared" si="50"/>
        <v>2</v>
      </c>
      <c r="J311" s="103" t="s">
        <v>4478</v>
      </c>
      <c r="K311" s="2" t="str">
        <f>VLOOKUP(J311,$A:$B,2,0)</f>
        <v>x118</v>
      </c>
      <c r="L311" t="str">
        <f>J311</f>
        <v>NSLT health premium risk</v>
      </c>
      <c r="M311" s="32"/>
      <c r="N311" s="32" t="s">
        <v>359</v>
      </c>
      <c r="O311" s="32"/>
      <c r="P311" s="32"/>
      <c r="Q311" s="32"/>
      <c r="S311" s="92">
        <f>VLOOKUP(J311,A:G,5,FALSE)</f>
        <v>41827</v>
      </c>
      <c r="T311" s="15" t="str">
        <f>IF(VLOOKUP(J311,A:G,6,FALSE)=0,"",VLOOKUP(J311,A:G,6,FALSE))</f>
        <v/>
      </c>
      <c r="U311" s="15" t="str">
        <f>IF(VLOOKUP(J311,A:G,7,FALSE)=0,"",VLOOKUP(J311,A:G,7,FALSE))</f>
        <v/>
      </c>
    </row>
    <row r="312" spans="1:21">
      <c r="A312" s="98" t="s">
        <v>14090</v>
      </c>
      <c r="B312" s="2" t="s">
        <v>14025</v>
      </c>
      <c r="D312" s="2" t="s">
        <v>2286</v>
      </c>
      <c r="E312" s="45">
        <v>45122</v>
      </c>
      <c r="H312" s="2">
        <f t="shared" si="50"/>
        <v>2</v>
      </c>
      <c r="J312" s="103" t="s">
        <v>4479</v>
      </c>
      <c r="K312" s="2" t="str">
        <f>VLOOKUP(J312,$A:$B,2,0)</f>
        <v>x119</v>
      </c>
      <c r="L312" t="str">
        <f>J312</f>
        <v>NSLT health reserve risk</v>
      </c>
      <c r="N312" s="32" t="s">
        <v>359</v>
      </c>
      <c r="O312" s="32"/>
      <c r="P312" s="32"/>
      <c r="Q312" s="32"/>
      <c r="S312" s="92">
        <f>VLOOKUP(J312,A:G,5,FALSE)</f>
        <v>41827</v>
      </c>
      <c r="T312" s="15" t="str">
        <f>IF(VLOOKUP(J312,A:G,6,FALSE)=0,"",VLOOKUP(J312,A:G,6,FALSE))</f>
        <v/>
      </c>
      <c r="U312" s="15" t="str">
        <f>IF(VLOOKUP(J312,A:G,7,FALSE)=0,"",VLOOKUP(J312,A:G,7,FALSE))</f>
        <v/>
      </c>
    </row>
    <row r="313" spans="1:21">
      <c r="A313" s="25" t="s">
        <v>14092</v>
      </c>
      <c r="B313" s="2" t="s">
        <v>14246</v>
      </c>
      <c r="D313" s="2" t="s">
        <v>2286</v>
      </c>
      <c r="E313" s="45">
        <v>45122</v>
      </c>
      <c r="H313" s="2">
        <f t="shared" si="50"/>
        <v>1</v>
      </c>
      <c r="J313" s="146" t="s">
        <v>14006</v>
      </c>
      <c r="K313" s="2" t="str">
        <f>VLOOKUP(J313,$A:$B,2,0)</f>
        <v>x256</v>
      </c>
      <c r="L313" t="str">
        <f>J313</f>
        <v>Non-life Catastrophe risk group</v>
      </c>
      <c r="N313" s="32" t="s">
        <v>359</v>
      </c>
      <c r="O313" s="32"/>
      <c r="P313" s="32"/>
      <c r="Q313" s="32"/>
      <c r="S313" s="92">
        <f>VLOOKUP(J313,A:G,5,FALSE)</f>
        <v>45122</v>
      </c>
      <c r="T313" s="15" t="str">
        <f>IF(VLOOKUP(J313,A:G,6,FALSE)=0,"",VLOOKUP(J313,A:G,6,FALSE))</f>
        <v/>
      </c>
      <c r="U313" s="15" t="str">
        <f>IF(VLOOKUP(J313,A:G,7,FALSE)=0,"",VLOOKUP(J313,A:G,7,FALSE))</f>
        <v/>
      </c>
    </row>
    <row r="314" spans="1:21">
      <c r="A314" s="25" t="s">
        <v>14094</v>
      </c>
      <c r="B314" s="2" t="s">
        <v>14027</v>
      </c>
      <c r="D314" s="2" t="s">
        <v>2286</v>
      </c>
      <c r="E314" s="45">
        <v>45122</v>
      </c>
      <c r="H314" s="2">
        <f t="shared" si="50"/>
        <v>1</v>
      </c>
      <c r="J314" s="145" t="s">
        <v>15608</v>
      </c>
      <c r="K314" s="2"/>
      <c r="O314" s="66" t="s">
        <v>2286</v>
      </c>
      <c r="P314" s="66"/>
      <c r="Q314" s="66" t="s">
        <v>1856</v>
      </c>
      <c r="S314" s="43">
        <v>45122</v>
      </c>
      <c r="T314" s="15"/>
      <c r="U314" s="15"/>
    </row>
    <row r="315" spans="1:21">
      <c r="A315" s="16" t="s">
        <v>14096</v>
      </c>
      <c r="B315" s="2" t="s">
        <v>14029</v>
      </c>
      <c r="D315" s="2" t="s">
        <v>2286</v>
      </c>
      <c r="E315" s="45">
        <v>45122</v>
      </c>
      <c r="H315" s="2">
        <f t="shared" si="50"/>
        <v>1</v>
      </c>
      <c r="J315" s="106" t="s">
        <v>13550</v>
      </c>
      <c r="K315" s="2" t="str">
        <f t="shared" ref="K315:K356" si="56">VLOOKUP(J315,$A:$B,2,0)</f>
        <v>x180</v>
      </c>
      <c r="L315" s="2" t="str">
        <f t="shared" ref="L315:L356" si="57">J315</f>
        <v>Cyber risk</v>
      </c>
      <c r="M315" t="s">
        <v>358</v>
      </c>
      <c r="N315" s="2"/>
      <c r="O315" s="32"/>
      <c r="P315" s="32"/>
      <c r="Q315" s="32"/>
      <c r="S315" s="30">
        <f t="shared" ref="S315:S356" si="58">VLOOKUP(J315,A:G,5,FALSE)</f>
        <v>45122</v>
      </c>
      <c r="T315" s="15" t="str">
        <f t="shared" ref="T315:T356" si="59">IF(VLOOKUP(J315,A:G,6,FALSE)=0,"",VLOOKUP(J315,A:G,6,FALSE))</f>
        <v/>
      </c>
      <c r="U315" s="15" t="str">
        <f t="shared" ref="U315:U356" si="60">IF(VLOOKUP(J315,A:G,7,FALSE)=0,"",VLOOKUP(J315,A:G,7,FALSE))</f>
        <v/>
      </c>
    </row>
    <row r="316" spans="1:21">
      <c r="A316" s="16" t="s">
        <v>14098</v>
      </c>
      <c r="B316" s="2" t="s">
        <v>14031</v>
      </c>
      <c r="D316" s="2" t="s">
        <v>2286</v>
      </c>
      <c r="E316" s="45">
        <v>45122</v>
      </c>
      <c r="H316" s="2">
        <f t="shared" si="50"/>
        <v>1</v>
      </c>
      <c r="J316" s="146" t="s">
        <v>13936</v>
      </c>
      <c r="K316" s="2" t="str">
        <f t="shared" si="56"/>
        <v>x181</v>
      </c>
      <c r="L316" s="2" t="str">
        <f t="shared" si="57"/>
        <v>Network interruption</v>
      </c>
      <c r="M316" t="s">
        <v>358</v>
      </c>
      <c r="N316" s="2" t="s">
        <v>359</v>
      </c>
      <c r="O316" s="32"/>
      <c r="P316" s="32"/>
      <c r="Q316" s="32"/>
      <c r="S316" s="30">
        <f t="shared" si="58"/>
        <v>45122</v>
      </c>
      <c r="T316" s="15" t="str">
        <f t="shared" si="59"/>
        <v/>
      </c>
      <c r="U316" s="15" t="str">
        <f t="shared" si="60"/>
        <v/>
      </c>
    </row>
    <row r="317" spans="1:21">
      <c r="A317" s="98" t="s">
        <v>14100</v>
      </c>
      <c r="B317" s="2" t="s">
        <v>14033</v>
      </c>
      <c r="D317" s="2" t="s">
        <v>2286</v>
      </c>
      <c r="E317" s="45">
        <v>45122</v>
      </c>
      <c r="H317" s="2">
        <f t="shared" si="50"/>
        <v>1</v>
      </c>
      <c r="J317" s="147" t="s">
        <v>13937</v>
      </c>
      <c r="K317" s="2" t="str">
        <f t="shared" si="56"/>
        <v>x182</v>
      </c>
      <c r="L317" s="2" t="str">
        <f t="shared" si="57"/>
        <v>Loss of business income due to cyber incident</v>
      </c>
      <c r="N317" s="2" t="s">
        <v>359</v>
      </c>
      <c r="O317" s="32"/>
      <c r="P317" s="32"/>
      <c r="Q317" s="32"/>
      <c r="S317" s="30">
        <f t="shared" si="58"/>
        <v>45122</v>
      </c>
      <c r="T317" s="15" t="str">
        <f t="shared" si="59"/>
        <v/>
      </c>
      <c r="U317" s="15" t="str">
        <f t="shared" si="60"/>
        <v/>
      </c>
    </row>
    <row r="318" spans="1:21">
      <c r="A318" s="98" t="s">
        <v>14102</v>
      </c>
      <c r="B318" s="2" t="s">
        <v>14035</v>
      </c>
      <c r="D318" s="2" t="s">
        <v>2286</v>
      </c>
      <c r="E318" s="45">
        <v>45122</v>
      </c>
      <c r="H318" s="2">
        <f t="shared" si="50"/>
        <v>1</v>
      </c>
      <c r="J318" s="147" t="s">
        <v>13938</v>
      </c>
      <c r="K318" s="2" t="str">
        <f t="shared" si="56"/>
        <v>x183</v>
      </c>
      <c r="L318" s="2" t="str">
        <f t="shared" si="57"/>
        <v>Business interruption</v>
      </c>
      <c r="N318" s="2" t="s">
        <v>359</v>
      </c>
      <c r="O318" s="32"/>
      <c r="P318" s="32"/>
      <c r="Q318" s="32"/>
      <c r="S318" s="30">
        <f t="shared" si="58"/>
        <v>45122</v>
      </c>
      <c r="T318" s="15" t="str">
        <f t="shared" si="59"/>
        <v/>
      </c>
      <c r="U318" s="15" t="str">
        <f t="shared" si="60"/>
        <v/>
      </c>
    </row>
    <row r="319" spans="1:21">
      <c r="A319" s="98" t="s">
        <v>14104</v>
      </c>
      <c r="B319" s="2" t="s">
        <v>14037</v>
      </c>
      <c r="D319" s="2" t="s">
        <v>2286</v>
      </c>
      <c r="E319" s="45">
        <v>45122</v>
      </c>
      <c r="H319" s="2">
        <f t="shared" si="50"/>
        <v>1</v>
      </c>
      <c r="J319" s="147" t="s">
        <v>13939</v>
      </c>
      <c r="K319" s="2" t="str">
        <f t="shared" si="56"/>
        <v>x184</v>
      </c>
      <c r="L319" s="2" t="str">
        <f t="shared" si="57"/>
        <v>Damage to intangible assets</v>
      </c>
      <c r="N319" s="2" t="s">
        <v>359</v>
      </c>
      <c r="O319" s="32"/>
      <c r="P319" s="32"/>
      <c r="Q319" s="32"/>
      <c r="S319" s="30">
        <f t="shared" si="58"/>
        <v>45122</v>
      </c>
      <c r="T319" s="15" t="str">
        <f t="shared" si="59"/>
        <v/>
      </c>
      <c r="U319" s="15" t="str">
        <f t="shared" si="60"/>
        <v/>
      </c>
    </row>
    <row r="320" spans="1:21">
      <c r="A320" s="16" t="s">
        <v>14106</v>
      </c>
      <c r="B320" s="2" t="s">
        <v>14039</v>
      </c>
      <c r="D320" s="2" t="s">
        <v>2286</v>
      </c>
      <c r="E320" s="45">
        <v>45122</v>
      </c>
      <c r="H320" s="2">
        <f t="shared" si="50"/>
        <v>1</v>
      </c>
      <c r="J320" s="147" t="s">
        <v>13940</v>
      </c>
      <c r="K320" s="2" t="str">
        <f t="shared" si="56"/>
        <v>x185</v>
      </c>
      <c r="L320" s="2" t="str">
        <f t="shared" si="57"/>
        <v>Damage to tangible assets (products liability)</v>
      </c>
      <c r="N320" s="2" t="s">
        <v>359</v>
      </c>
      <c r="O320" s="32"/>
      <c r="P320" s="32"/>
      <c r="Q320" s="32"/>
      <c r="S320" s="30">
        <f t="shared" si="58"/>
        <v>45122</v>
      </c>
      <c r="T320" s="15" t="str">
        <f t="shared" si="59"/>
        <v/>
      </c>
      <c r="U320" s="15" t="str">
        <f t="shared" si="60"/>
        <v/>
      </c>
    </row>
    <row r="321" spans="1:21">
      <c r="A321" s="16" t="s">
        <v>14585</v>
      </c>
      <c r="B321" s="2" t="s">
        <v>14041</v>
      </c>
      <c r="D321" s="2" t="s">
        <v>2286</v>
      </c>
      <c r="E321" s="45">
        <v>45122</v>
      </c>
      <c r="H321" s="2">
        <f t="shared" si="50"/>
        <v>3</v>
      </c>
      <c r="J321" s="146" t="s">
        <v>13941</v>
      </c>
      <c r="K321" s="2" t="str">
        <f t="shared" si="56"/>
        <v>x186</v>
      </c>
      <c r="L321" s="2" t="str">
        <f t="shared" si="57"/>
        <v>Network interruption OSP</v>
      </c>
      <c r="M321" t="s">
        <v>358</v>
      </c>
      <c r="N321" s="2" t="s">
        <v>359</v>
      </c>
      <c r="O321" s="32"/>
      <c r="P321" s="32"/>
      <c r="Q321" s="32"/>
      <c r="S321" s="30">
        <f t="shared" si="58"/>
        <v>45122</v>
      </c>
      <c r="T321" s="15" t="str">
        <f t="shared" si="59"/>
        <v/>
      </c>
      <c r="U321" s="15" t="str">
        <f t="shared" si="60"/>
        <v/>
      </c>
    </row>
    <row r="322" spans="1:21">
      <c r="A322" s="16" t="s">
        <v>14586</v>
      </c>
      <c r="B322" s="2" t="s">
        <v>14043</v>
      </c>
      <c r="D322" s="2" t="s">
        <v>2286</v>
      </c>
      <c r="E322" s="45">
        <v>45122</v>
      </c>
      <c r="H322" s="2">
        <f t="shared" ref="H322:H357" si="61">COUNTIF(J:J,A322)</f>
        <v>3</v>
      </c>
      <c r="J322" s="147" t="s">
        <v>13942</v>
      </c>
      <c r="K322" s="2" t="str">
        <f t="shared" si="56"/>
        <v>x187</v>
      </c>
      <c r="L322" s="2" t="str">
        <f t="shared" si="57"/>
        <v>Loss due to outside provider security or system failure</v>
      </c>
      <c r="N322" s="2" t="s">
        <v>359</v>
      </c>
      <c r="O322" s="32"/>
      <c r="P322" s="32"/>
      <c r="Q322" s="32"/>
      <c r="S322" s="30">
        <f t="shared" si="58"/>
        <v>45122</v>
      </c>
      <c r="T322" s="15" t="str">
        <f t="shared" si="59"/>
        <v/>
      </c>
      <c r="U322" s="15" t="str">
        <f t="shared" si="60"/>
        <v/>
      </c>
    </row>
    <row r="323" spans="1:21">
      <c r="A323" s="16" t="s">
        <v>14587</v>
      </c>
      <c r="B323" s="2" t="s">
        <v>14045</v>
      </c>
      <c r="D323" s="2" t="s">
        <v>2286</v>
      </c>
      <c r="E323" s="45">
        <v>45122</v>
      </c>
      <c r="H323" s="2">
        <f t="shared" si="61"/>
        <v>1</v>
      </c>
      <c r="J323" s="146" t="s">
        <v>13943</v>
      </c>
      <c r="K323" s="2" t="str">
        <f t="shared" si="56"/>
        <v>x188</v>
      </c>
      <c r="L323" s="2" t="str">
        <f t="shared" si="57"/>
        <v>Network interruption: System Failure</v>
      </c>
      <c r="M323" t="s">
        <v>358</v>
      </c>
      <c r="N323" s="2" t="s">
        <v>359</v>
      </c>
      <c r="O323" s="32"/>
      <c r="P323" s="32"/>
      <c r="Q323" s="32"/>
      <c r="S323" s="30">
        <f t="shared" si="58"/>
        <v>45122</v>
      </c>
      <c r="T323" s="15" t="str">
        <f t="shared" si="59"/>
        <v/>
      </c>
      <c r="U323" s="15" t="str">
        <f t="shared" si="60"/>
        <v/>
      </c>
    </row>
    <row r="324" spans="1:21">
      <c r="A324" s="16" t="s">
        <v>14588</v>
      </c>
      <c r="B324" s="2" t="s">
        <v>14047</v>
      </c>
      <c r="D324" s="2" t="s">
        <v>2286</v>
      </c>
      <c r="E324" s="45">
        <v>45122</v>
      </c>
      <c r="H324" s="2">
        <f t="shared" si="61"/>
        <v>1</v>
      </c>
      <c r="J324" s="147" t="s">
        <v>13944</v>
      </c>
      <c r="K324" s="2" t="str">
        <f t="shared" si="56"/>
        <v>x189</v>
      </c>
      <c r="L324" s="2" t="str">
        <f t="shared" si="57"/>
        <v>Loss due to system failure or human error</v>
      </c>
      <c r="N324" s="2" t="s">
        <v>359</v>
      </c>
      <c r="O324" s="32"/>
      <c r="P324" s="32"/>
      <c r="Q324" s="32"/>
      <c r="S324" s="30">
        <f t="shared" si="58"/>
        <v>45122</v>
      </c>
      <c r="T324" s="15" t="str">
        <f t="shared" si="59"/>
        <v/>
      </c>
      <c r="U324" s="15" t="str">
        <f t="shared" si="60"/>
        <v/>
      </c>
    </row>
    <row r="325" spans="1:21">
      <c r="A325" s="16" t="s">
        <v>14589</v>
      </c>
      <c r="B325" s="2" t="s">
        <v>14049</v>
      </c>
      <c r="D325" s="2" t="s">
        <v>2286</v>
      </c>
      <c r="E325" s="45">
        <v>45122</v>
      </c>
      <c r="H325" s="2">
        <f t="shared" si="61"/>
        <v>2</v>
      </c>
      <c r="J325" s="146" t="s">
        <v>13945</v>
      </c>
      <c r="K325" s="2" t="str">
        <f t="shared" si="56"/>
        <v>x190</v>
      </c>
      <c r="L325" s="2" t="str">
        <f t="shared" si="57"/>
        <v>Cyber Extortion</v>
      </c>
      <c r="M325" t="s">
        <v>358</v>
      </c>
      <c r="N325" s="2" t="s">
        <v>359</v>
      </c>
      <c r="O325" s="32"/>
      <c r="P325" s="32"/>
      <c r="Q325" s="32"/>
      <c r="S325" s="30">
        <f t="shared" si="58"/>
        <v>45122</v>
      </c>
      <c r="T325" s="15" t="str">
        <f t="shared" si="59"/>
        <v/>
      </c>
      <c r="U325" s="15" t="str">
        <f t="shared" si="60"/>
        <v/>
      </c>
    </row>
    <row r="326" spans="1:21">
      <c r="A326" s="16" t="s">
        <v>14590</v>
      </c>
      <c r="B326" s="2" t="s">
        <v>14051</v>
      </c>
      <c r="D326" s="2" t="s">
        <v>2286</v>
      </c>
      <c r="E326" s="45">
        <v>45122</v>
      </c>
      <c r="H326" s="2">
        <f t="shared" si="61"/>
        <v>2</v>
      </c>
      <c r="J326" s="147" t="s">
        <v>13946</v>
      </c>
      <c r="K326" s="2" t="str">
        <f t="shared" si="56"/>
        <v>x191</v>
      </c>
      <c r="L326" s="2" t="str">
        <f t="shared" si="57"/>
        <v>Cost of ransom payment</v>
      </c>
      <c r="N326" s="2" t="s">
        <v>359</v>
      </c>
      <c r="O326" s="32"/>
      <c r="P326" s="32"/>
      <c r="Q326" s="32"/>
      <c r="S326" s="30">
        <f t="shared" si="58"/>
        <v>45122</v>
      </c>
      <c r="T326" s="15" t="str">
        <f t="shared" si="59"/>
        <v/>
      </c>
      <c r="U326" s="15" t="str">
        <f t="shared" si="60"/>
        <v/>
      </c>
    </row>
    <row r="327" spans="1:21">
      <c r="A327" s="16" t="s">
        <v>14114</v>
      </c>
      <c r="B327" s="2" t="s">
        <v>14053</v>
      </c>
      <c r="D327" s="2" t="s">
        <v>2286</v>
      </c>
      <c r="E327" s="45">
        <v>45122</v>
      </c>
      <c r="H327" s="2">
        <f t="shared" si="61"/>
        <v>2</v>
      </c>
      <c r="J327" s="147" t="s">
        <v>13947</v>
      </c>
      <c r="K327" s="2" t="str">
        <f t="shared" si="56"/>
        <v>x192</v>
      </c>
      <c r="L327" s="2" t="str">
        <f t="shared" si="57"/>
        <v>Cyber specialist</v>
      </c>
      <c r="N327" s="2" t="s">
        <v>359</v>
      </c>
      <c r="O327" s="32"/>
      <c r="P327" s="32"/>
      <c r="Q327" s="32"/>
      <c r="S327" s="30">
        <f t="shared" si="58"/>
        <v>45122</v>
      </c>
      <c r="T327" s="15" t="str">
        <f t="shared" si="59"/>
        <v/>
      </c>
      <c r="U327" s="15" t="str">
        <f t="shared" si="60"/>
        <v/>
      </c>
    </row>
    <row r="328" spans="1:21">
      <c r="A328" s="16" t="s">
        <v>14591</v>
      </c>
      <c r="B328" s="2" t="s">
        <v>14055</v>
      </c>
      <c r="D328" s="2" t="s">
        <v>2286</v>
      </c>
      <c r="E328" s="45">
        <v>45122</v>
      </c>
      <c r="H328" s="2">
        <f t="shared" si="61"/>
        <v>2</v>
      </c>
      <c r="J328" s="146" t="s">
        <v>13948</v>
      </c>
      <c r="K328" s="2" t="str">
        <f t="shared" si="56"/>
        <v>x193</v>
      </c>
      <c r="L328" s="2" t="str">
        <f t="shared" si="57"/>
        <v>Electronic Data Incident</v>
      </c>
      <c r="M328" t="s">
        <v>358</v>
      </c>
      <c r="N328" s="2" t="s">
        <v>359</v>
      </c>
      <c r="O328" s="32"/>
      <c r="P328" s="32"/>
      <c r="Q328" s="32"/>
      <c r="S328" s="30">
        <f t="shared" si="58"/>
        <v>45122</v>
      </c>
      <c r="T328" s="15" t="str">
        <f t="shared" si="59"/>
        <v/>
      </c>
      <c r="U328" s="15" t="str">
        <f t="shared" si="60"/>
        <v/>
      </c>
    </row>
    <row r="329" spans="1:21">
      <c r="A329" s="16" t="s">
        <v>14117</v>
      </c>
      <c r="B329" s="2" t="s">
        <v>14057</v>
      </c>
      <c r="D329" s="2" t="s">
        <v>2286</v>
      </c>
      <c r="E329" s="45">
        <v>45122</v>
      </c>
      <c r="H329" s="2">
        <f t="shared" si="61"/>
        <v>2</v>
      </c>
      <c r="J329" s="147" t="s">
        <v>13949</v>
      </c>
      <c r="K329" s="2" t="str">
        <f t="shared" si="56"/>
        <v>x194</v>
      </c>
      <c r="L329" s="2" t="str">
        <f t="shared" si="57"/>
        <v>Loss due to accidental damage Of computer system</v>
      </c>
      <c r="N329" s="2" t="s">
        <v>359</v>
      </c>
      <c r="O329" s="32"/>
      <c r="P329" s="32"/>
      <c r="Q329" s="32"/>
      <c r="S329" s="30">
        <f t="shared" si="58"/>
        <v>45122</v>
      </c>
      <c r="T329" s="15" t="str">
        <f t="shared" si="59"/>
        <v/>
      </c>
      <c r="U329" s="15" t="str">
        <f t="shared" si="60"/>
        <v/>
      </c>
    </row>
    <row r="330" spans="1:21">
      <c r="A330" s="25" t="s">
        <v>14118</v>
      </c>
      <c r="B330" s="2" t="s">
        <v>14059</v>
      </c>
      <c r="D330" s="2" t="s">
        <v>2286</v>
      </c>
      <c r="E330" s="45">
        <v>45122</v>
      </c>
      <c r="H330" s="2">
        <f t="shared" si="61"/>
        <v>3</v>
      </c>
      <c r="J330" s="146" t="s">
        <v>13950</v>
      </c>
      <c r="K330" s="2" t="str">
        <f t="shared" si="56"/>
        <v>x195</v>
      </c>
      <c r="L330" s="2" t="str">
        <f t="shared" si="57"/>
        <v>Cyber Theft</v>
      </c>
      <c r="M330" t="s">
        <v>358</v>
      </c>
      <c r="N330" s="2" t="s">
        <v>359</v>
      </c>
      <c r="O330" s="32"/>
      <c r="P330" s="32"/>
      <c r="Q330" s="32"/>
      <c r="S330" s="30">
        <f t="shared" si="58"/>
        <v>45122</v>
      </c>
      <c r="T330" s="15" t="str">
        <f t="shared" si="59"/>
        <v/>
      </c>
      <c r="U330" s="15" t="str">
        <f t="shared" si="60"/>
        <v/>
      </c>
    </row>
    <row r="331" spans="1:21">
      <c r="A331" s="25" t="s">
        <v>14119</v>
      </c>
      <c r="B331" s="2" t="s">
        <v>14061</v>
      </c>
      <c r="D331" s="2" t="s">
        <v>2286</v>
      </c>
      <c r="E331" s="45">
        <v>45122</v>
      </c>
      <c r="H331" s="2">
        <f t="shared" si="61"/>
        <v>3</v>
      </c>
      <c r="J331" s="147" t="s">
        <v>13951</v>
      </c>
      <c r="K331" s="2" t="str">
        <f t="shared" si="56"/>
        <v>x196</v>
      </c>
      <c r="L331" s="2" t="str">
        <f t="shared" si="57"/>
        <v>First Party Loss - Financial loss from fraudulent electronic transfer of funds</v>
      </c>
      <c r="N331" s="2" t="s">
        <v>359</v>
      </c>
      <c r="O331" s="32"/>
      <c r="P331" s="32"/>
      <c r="Q331" s="32"/>
      <c r="S331" s="30">
        <f t="shared" si="58"/>
        <v>45122</v>
      </c>
      <c r="T331" s="15" t="str">
        <f t="shared" si="59"/>
        <v/>
      </c>
      <c r="U331" s="15" t="str">
        <f t="shared" si="60"/>
        <v/>
      </c>
    </row>
    <row r="332" spans="1:21">
      <c r="A332" s="16" t="s">
        <v>14120</v>
      </c>
      <c r="B332" s="2" t="s">
        <v>14063</v>
      </c>
      <c r="D332" s="2" t="s">
        <v>2286</v>
      </c>
      <c r="E332" s="45">
        <v>45122</v>
      </c>
      <c r="H332" s="2">
        <f t="shared" si="61"/>
        <v>1</v>
      </c>
      <c r="J332" s="146" t="s">
        <v>13952</v>
      </c>
      <c r="K332" s="2" t="str">
        <f t="shared" si="56"/>
        <v>x197</v>
      </c>
      <c r="L332" s="2" t="str">
        <f t="shared" si="57"/>
        <v>Data Restoration</v>
      </c>
      <c r="N332" s="2" t="s">
        <v>359</v>
      </c>
      <c r="O332" s="32"/>
      <c r="P332" s="32"/>
      <c r="Q332" s="32"/>
      <c r="S332" s="30">
        <f t="shared" si="58"/>
        <v>45122</v>
      </c>
      <c r="T332" s="15" t="str">
        <f t="shared" si="59"/>
        <v/>
      </c>
      <c r="U332" s="15" t="str">
        <f t="shared" si="60"/>
        <v/>
      </c>
    </row>
    <row r="333" spans="1:21">
      <c r="A333" s="16" t="s">
        <v>14121</v>
      </c>
      <c r="B333" s="2" t="s">
        <v>14065</v>
      </c>
      <c r="D333" s="2" t="s">
        <v>2286</v>
      </c>
      <c r="E333" s="45">
        <v>45122</v>
      </c>
      <c r="H333" s="2">
        <f t="shared" si="61"/>
        <v>1</v>
      </c>
      <c r="J333" s="146" t="s">
        <v>13953</v>
      </c>
      <c r="K333" s="2" t="str">
        <f t="shared" si="56"/>
        <v>x198</v>
      </c>
      <c r="L333" s="2" t="str">
        <f t="shared" si="57"/>
        <v>Extra expense</v>
      </c>
      <c r="N333" s="2" t="s">
        <v>359</v>
      </c>
      <c r="O333" s="32"/>
      <c r="P333" s="32"/>
      <c r="Q333" s="32"/>
      <c r="S333" s="30">
        <f t="shared" si="58"/>
        <v>45122</v>
      </c>
      <c r="T333" s="15" t="str">
        <f t="shared" si="59"/>
        <v/>
      </c>
      <c r="U333" s="15" t="str">
        <f t="shared" si="60"/>
        <v/>
      </c>
    </row>
    <row r="334" spans="1:21">
      <c r="A334" s="25" t="s">
        <v>14122</v>
      </c>
      <c r="B334" s="2" t="s">
        <v>14067</v>
      </c>
      <c r="D334" s="2" t="s">
        <v>2286</v>
      </c>
      <c r="E334" s="45">
        <v>45122</v>
      </c>
      <c r="H334" s="2">
        <f t="shared" si="61"/>
        <v>1</v>
      </c>
      <c r="J334" s="146" t="s">
        <v>13954</v>
      </c>
      <c r="K334" s="2" t="str">
        <f t="shared" si="56"/>
        <v>x199</v>
      </c>
      <c r="L334" s="2" t="str">
        <f t="shared" si="57"/>
        <v>System Clean-up Costs</v>
      </c>
      <c r="N334" s="2" t="s">
        <v>359</v>
      </c>
      <c r="O334" s="32"/>
      <c r="P334" s="32"/>
      <c r="Q334" s="32"/>
      <c r="S334" s="30">
        <f t="shared" si="58"/>
        <v>45122</v>
      </c>
      <c r="T334" s="15" t="str">
        <f t="shared" si="59"/>
        <v/>
      </c>
      <c r="U334" s="15" t="str">
        <f t="shared" si="60"/>
        <v/>
      </c>
    </row>
    <row r="335" spans="1:21">
      <c r="A335" s="25" t="s">
        <v>14201</v>
      </c>
      <c r="B335" s="2" t="s">
        <v>14069</v>
      </c>
      <c r="D335" s="2" t="s">
        <v>2286</v>
      </c>
      <c r="E335" s="43">
        <v>45122</v>
      </c>
      <c r="H335" s="2">
        <f t="shared" si="61"/>
        <v>1</v>
      </c>
      <c r="J335" s="146" t="s">
        <v>13955</v>
      </c>
      <c r="K335" s="2" t="str">
        <f t="shared" si="56"/>
        <v>x200</v>
      </c>
      <c r="L335" s="2" t="str">
        <f t="shared" si="57"/>
        <v>Administrative Investigation and Penalties</v>
      </c>
      <c r="N335" s="2" t="s">
        <v>359</v>
      </c>
      <c r="O335" s="32"/>
      <c r="P335" s="32"/>
      <c r="Q335" s="32"/>
      <c r="S335" s="30">
        <f t="shared" si="58"/>
        <v>45122</v>
      </c>
      <c r="T335" s="15" t="str">
        <f t="shared" si="59"/>
        <v/>
      </c>
      <c r="U335" s="15" t="str">
        <f t="shared" si="60"/>
        <v/>
      </c>
    </row>
    <row r="336" spans="1:21">
      <c r="A336" s="25" t="s">
        <v>14202</v>
      </c>
      <c r="B336" s="2" t="s">
        <v>14071</v>
      </c>
      <c r="D336" s="2" t="s">
        <v>2286</v>
      </c>
      <c r="E336" s="43">
        <v>45122</v>
      </c>
      <c r="H336" s="2">
        <f t="shared" si="61"/>
        <v>1</v>
      </c>
      <c r="J336" s="146" t="s">
        <v>13956</v>
      </c>
      <c r="K336" s="2" t="str">
        <f t="shared" si="56"/>
        <v>x201</v>
      </c>
      <c r="L336" s="2" t="str">
        <f t="shared" si="57"/>
        <v>Physical Injury</v>
      </c>
      <c r="N336" s="2" t="s">
        <v>359</v>
      </c>
      <c r="O336" s="32"/>
      <c r="P336" s="32"/>
      <c r="Q336" s="32"/>
      <c r="S336" s="30">
        <f t="shared" si="58"/>
        <v>45122</v>
      </c>
      <c r="T336" s="15" t="str">
        <f t="shared" si="59"/>
        <v/>
      </c>
      <c r="U336" s="15" t="str">
        <f t="shared" si="60"/>
        <v/>
      </c>
    </row>
    <row r="337" spans="1:21">
      <c r="A337" s="25" t="s">
        <v>14203</v>
      </c>
      <c r="B337" s="2" t="s">
        <v>14073</v>
      </c>
      <c r="D337" s="2" t="s">
        <v>2286</v>
      </c>
      <c r="E337" s="43">
        <v>45122</v>
      </c>
      <c r="H337" s="2">
        <f t="shared" si="61"/>
        <v>1</v>
      </c>
      <c r="J337" s="146" t="s">
        <v>13957</v>
      </c>
      <c r="K337" s="2" t="str">
        <f t="shared" si="56"/>
        <v>x202</v>
      </c>
      <c r="L337" s="2" t="str">
        <f t="shared" si="57"/>
        <v>Data Protection and Cyber Liability</v>
      </c>
      <c r="M337" t="s">
        <v>358</v>
      </c>
      <c r="N337" s="2" t="s">
        <v>359</v>
      </c>
      <c r="O337" s="32"/>
      <c r="P337" s="32"/>
      <c r="Q337" s="32"/>
      <c r="S337" s="30">
        <f t="shared" si="58"/>
        <v>45122</v>
      </c>
      <c r="T337" s="15" t="str">
        <f t="shared" si="59"/>
        <v/>
      </c>
      <c r="U337" s="15" t="str">
        <f t="shared" si="60"/>
        <v/>
      </c>
    </row>
    <row r="338" spans="1:21">
      <c r="A338" s="25" t="s">
        <v>14204</v>
      </c>
      <c r="B338" s="2" t="s">
        <v>14075</v>
      </c>
      <c r="D338" s="2" t="s">
        <v>2286</v>
      </c>
      <c r="E338" s="43">
        <v>45122</v>
      </c>
      <c r="H338" s="2">
        <f t="shared" si="61"/>
        <v>1</v>
      </c>
      <c r="J338" s="147" t="s">
        <v>13958</v>
      </c>
      <c r="K338" s="2" t="str">
        <f t="shared" si="56"/>
        <v>x203</v>
      </c>
      <c r="L338" s="2" t="str">
        <f t="shared" si="57"/>
        <v>Liability Claims</v>
      </c>
      <c r="N338" s="2" t="s">
        <v>359</v>
      </c>
      <c r="O338" s="32"/>
      <c r="P338" s="32"/>
      <c r="Q338" s="32"/>
      <c r="S338" s="30">
        <f t="shared" si="58"/>
        <v>45122</v>
      </c>
      <c r="T338" s="15" t="str">
        <f t="shared" si="59"/>
        <v/>
      </c>
      <c r="U338" s="15" t="str">
        <f t="shared" si="60"/>
        <v/>
      </c>
    </row>
    <row r="339" spans="1:21">
      <c r="A339" s="25" t="s">
        <v>14205</v>
      </c>
      <c r="B339" s="2" t="s">
        <v>14077</v>
      </c>
      <c r="D339" s="2" t="s">
        <v>2286</v>
      </c>
      <c r="E339" s="43">
        <v>45122</v>
      </c>
      <c r="H339" s="2">
        <f t="shared" si="61"/>
        <v>1</v>
      </c>
      <c r="J339" s="147" t="s">
        <v>13959</v>
      </c>
      <c r="K339" s="2" t="str">
        <f t="shared" si="56"/>
        <v>x204</v>
      </c>
      <c r="L339" s="2" t="str">
        <f t="shared" si="57"/>
        <v>Fines</v>
      </c>
      <c r="N339" s="2" t="s">
        <v>359</v>
      </c>
      <c r="O339" s="32"/>
      <c r="P339" s="32"/>
      <c r="Q339" s="32"/>
      <c r="S339" s="30">
        <f t="shared" si="58"/>
        <v>45122</v>
      </c>
      <c r="T339" s="15" t="str">
        <f t="shared" si="59"/>
        <v/>
      </c>
      <c r="U339" s="15" t="str">
        <f t="shared" si="60"/>
        <v/>
      </c>
    </row>
    <row r="340" spans="1:21">
      <c r="A340" s="25" t="s">
        <v>14206</v>
      </c>
      <c r="B340" s="2" t="s">
        <v>14079</v>
      </c>
      <c r="D340" s="2" t="s">
        <v>2286</v>
      </c>
      <c r="E340" s="43">
        <v>45122</v>
      </c>
      <c r="H340" s="2">
        <f t="shared" si="61"/>
        <v>1</v>
      </c>
      <c r="J340" s="146" t="s">
        <v>13960</v>
      </c>
      <c r="K340" s="2" t="str">
        <f t="shared" si="56"/>
        <v>x205</v>
      </c>
      <c r="L340" s="2" t="str">
        <f t="shared" si="57"/>
        <v>Media Liability</v>
      </c>
      <c r="N340" s="2" t="s">
        <v>359</v>
      </c>
      <c r="O340" s="32"/>
      <c r="P340" s="32"/>
      <c r="Q340" s="32"/>
      <c r="S340" s="30">
        <f t="shared" si="58"/>
        <v>45122</v>
      </c>
      <c r="T340" s="15" t="str">
        <f t="shared" si="59"/>
        <v/>
      </c>
      <c r="U340" s="15" t="str">
        <f t="shared" si="60"/>
        <v/>
      </c>
    </row>
    <row r="341" spans="1:21">
      <c r="A341" s="25" t="s">
        <v>14207</v>
      </c>
      <c r="B341" s="2" t="s">
        <v>14081</v>
      </c>
      <c r="D341" s="2" t="s">
        <v>2286</v>
      </c>
      <c r="E341" s="43">
        <v>45122</v>
      </c>
      <c r="H341" s="2">
        <f t="shared" si="61"/>
        <v>1</v>
      </c>
      <c r="J341" s="146" t="s">
        <v>13961</v>
      </c>
      <c r="K341" s="2" t="str">
        <f t="shared" si="56"/>
        <v>x206</v>
      </c>
      <c r="L341" s="2" t="str">
        <f t="shared" si="57"/>
        <v>Wrongful collection of information</v>
      </c>
      <c r="N341" s="2" t="s">
        <v>359</v>
      </c>
      <c r="O341" s="32"/>
      <c r="P341" s="32"/>
      <c r="Q341" s="32"/>
      <c r="S341" s="30">
        <f t="shared" si="58"/>
        <v>45122</v>
      </c>
      <c r="T341" s="15" t="str">
        <f t="shared" si="59"/>
        <v/>
      </c>
      <c r="U341" s="15" t="str">
        <f t="shared" si="60"/>
        <v/>
      </c>
    </row>
    <row r="342" spans="1:21">
      <c r="A342" s="25" t="s">
        <v>14208</v>
      </c>
      <c r="B342" s="2" t="s">
        <v>14083</v>
      </c>
      <c r="D342" s="2" t="s">
        <v>2286</v>
      </c>
      <c r="E342" s="43">
        <v>45122</v>
      </c>
      <c r="H342" s="2">
        <f t="shared" si="61"/>
        <v>1</v>
      </c>
      <c r="J342" s="146" t="s">
        <v>13962</v>
      </c>
      <c r="K342" s="2" t="str">
        <f t="shared" si="56"/>
        <v>x207</v>
      </c>
      <c r="L342" s="2" t="str">
        <f t="shared" si="57"/>
        <v>Media content infringement/defamatory content</v>
      </c>
      <c r="N342" s="2" t="s">
        <v>359</v>
      </c>
      <c r="O342" s="32"/>
      <c r="P342" s="32"/>
      <c r="Q342" s="32"/>
      <c r="S342" s="30">
        <f t="shared" si="58"/>
        <v>45122</v>
      </c>
      <c r="T342" s="15" t="str">
        <f t="shared" si="59"/>
        <v/>
      </c>
      <c r="U342" s="15" t="str">
        <f t="shared" si="60"/>
        <v/>
      </c>
    </row>
    <row r="343" spans="1:21">
      <c r="A343" s="25" t="s">
        <v>14209</v>
      </c>
      <c r="B343" s="2" t="s">
        <v>14085</v>
      </c>
      <c r="D343" s="2" t="s">
        <v>2286</v>
      </c>
      <c r="E343" s="43">
        <v>45122</v>
      </c>
      <c r="H343" s="2">
        <f t="shared" si="61"/>
        <v>1</v>
      </c>
      <c r="J343" s="146" t="s">
        <v>13963</v>
      </c>
      <c r="K343" s="2" t="str">
        <f t="shared" si="56"/>
        <v>x208</v>
      </c>
      <c r="L343" s="2" t="str">
        <f t="shared" si="57"/>
        <v>Violation of notification obligations</v>
      </c>
      <c r="N343" s="2" t="s">
        <v>359</v>
      </c>
      <c r="O343" s="32"/>
      <c r="P343" s="32"/>
      <c r="Q343" s="32"/>
      <c r="S343" s="30">
        <f t="shared" si="58"/>
        <v>45122</v>
      </c>
      <c r="T343" s="15" t="str">
        <f t="shared" si="59"/>
        <v/>
      </c>
      <c r="U343" s="15" t="str">
        <f t="shared" si="60"/>
        <v/>
      </c>
    </row>
    <row r="344" spans="1:21">
      <c r="A344" s="25" t="s">
        <v>16321</v>
      </c>
      <c r="B344" s="2" t="s">
        <v>14087</v>
      </c>
      <c r="D344" s="2" t="s">
        <v>2286</v>
      </c>
      <c r="E344" s="43">
        <v>45122</v>
      </c>
      <c r="H344" s="2">
        <f t="shared" si="61"/>
        <v>0</v>
      </c>
      <c r="J344" s="146" t="s">
        <v>13964</v>
      </c>
      <c r="K344" s="2" t="str">
        <f t="shared" si="56"/>
        <v>x209</v>
      </c>
      <c r="L344" s="2" t="str">
        <f t="shared" si="57"/>
        <v>First Response</v>
      </c>
      <c r="M344" t="s">
        <v>358</v>
      </c>
      <c r="N344" s="2" t="s">
        <v>359</v>
      </c>
      <c r="O344" s="32"/>
      <c r="P344" s="32"/>
      <c r="Q344" s="32"/>
      <c r="S344" s="30">
        <f t="shared" si="58"/>
        <v>45122</v>
      </c>
      <c r="T344" s="15" t="str">
        <f t="shared" si="59"/>
        <v/>
      </c>
      <c r="U344" s="15" t="str">
        <f t="shared" si="60"/>
        <v/>
      </c>
    </row>
    <row r="345" spans="1:21">
      <c r="A345" s="25" t="s">
        <v>14210</v>
      </c>
      <c r="B345" s="2" t="s">
        <v>14089</v>
      </c>
      <c r="D345" s="2" t="s">
        <v>2286</v>
      </c>
      <c r="E345" s="43">
        <v>45122</v>
      </c>
      <c r="H345" s="2">
        <f t="shared" si="61"/>
        <v>1</v>
      </c>
      <c r="J345" s="147" t="s">
        <v>13965</v>
      </c>
      <c r="K345" s="2" t="str">
        <f t="shared" si="56"/>
        <v>x210</v>
      </c>
      <c r="L345" s="2" t="str">
        <f t="shared" si="57"/>
        <v>Crisis management / IT Experts</v>
      </c>
      <c r="N345" s="2" t="s">
        <v>359</v>
      </c>
      <c r="O345" s="32"/>
      <c r="P345" s="32"/>
      <c r="Q345" s="32"/>
      <c r="S345" s="30">
        <f t="shared" si="58"/>
        <v>45122</v>
      </c>
      <c r="T345" s="15" t="str">
        <f t="shared" si="59"/>
        <v/>
      </c>
      <c r="U345" s="15" t="str">
        <f t="shared" si="60"/>
        <v/>
      </c>
    </row>
    <row r="346" spans="1:21">
      <c r="A346" s="25" t="s">
        <v>14211</v>
      </c>
      <c r="B346" s="2" t="s">
        <v>14091</v>
      </c>
      <c r="D346" s="2" t="s">
        <v>2286</v>
      </c>
      <c r="E346" s="43">
        <v>45122</v>
      </c>
      <c r="H346" s="2">
        <f t="shared" si="61"/>
        <v>1</v>
      </c>
      <c r="J346" s="147" t="s">
        <v>13966</v>
      </c>
      <c r="K346" s="2" t="str">
        <f t="shared" si="56"/>
        <v>x211</v>
      </c>
      <c r="L346" s="2" t="str">
        <f t="shared" si="57"/>
        <v>Breach-related legal advice</v>
      </c>
      <c r="N346" s="2" t="s">
        <v>359</v>
      </c>
      <c r="O346" s="32"/>
      <c r="P346" s="32"/>
      <c r="Q346" s="32"/>
      <c r="S346" s="30">
        <f t="shared" si="58"/>
        <v>45122</v>
      </c>
      <c r="T346" s="15" t="str">
        <f t="shared" si="59"/>
        <v/>
      </c>
      <c r="U346" s="15" t="str">
        <f t="shared" si="60"/>
        <v/>
      </c>
    </row>
    <row r="347" spans="1:21">
      <c r="A347" s="25" t="s">
        <v>14212</v>
      </c>
      <c r="B347" s="2" t="s">
        <v>14093</v>
      </c>
      <c r="D347" s="2" t="s">
        <v>2286</v>
      </c>
      <c r="E347" s="43">
        <v>45122</v>
      </c>
      <c r="H347" s="2">
        <f t="shared" si="61"/>
        <v>1</v>
      </c>
      <c r="J347" s="147" t="s">
        <v>13967</v>
      </c>
      <c r="K347" s="2" t="str">
        <f t="shared" si="56"/>
        <v>x212</v>
      </c>
      <c r="L347" s="2" t="str">
        <f t="shared" si="57"/>
        <v>Forensic investigation costs</v>
      </c>
      <c r="N347" s="2" t="s">
        <v>359</v>
      </c>
      <c r="O347" s="32"/>
      <c r="P347" s="32"/>
      <c r="Q347" s="32"/>
      <c r="S347" s="30">
        <f t="shared" si="58"/>
        <v>45122</v>
      </c>
      <c r="T347" s="15" t="str">
        <f t="shared" si="59"/>
        <v/>
      </c>
      <c r="U347" s="15" t="str">
        <f t="shared" si="60"/>
        <v/>
      </c>
    </row>
    <row r="348" spans="1:21">
      <c r="A348" s="25" t="s">
        <v>14213</v>
      </c>
      <c r="B348" s="2" t="s">
        <v>14095</v>
      </c>
      <c r="D348" s="2" t="s">
        <v>2286</v>
      </c>
      <c r="E348" s="43">
        <v>45122</v>
      </c>
      <c r="H348" s="2">
        <f t="shared" si="61"/>
        <v>1</v>
      </c>
      <c r="J348" s="147" t="s">
        <v>13968</v>
      </c>
      <c r="K348" s="2" t="str">
        <f t="shared" si="56"/>
        <v>x213</v>
      </c>
      <c r="L348" s="2" t="str">
        <f t="shared" si="57"/>
        <v>Call Centre / Hotline</v>
      </c>
      <c r="N348" s="2" t="s">
        <v>359</v>
      </c>
      <c r="O348" s="32"/>
      <c r="P348" s="32"/>
      <c r="Q348" s="32"/>
      <c r="S348" s="30">
        <f t="shared" si="58"/>
        <v>45122</v>
      </c>
      <c r="T348" s="15" t="str">
        <f t="shared" si="59"/>
        <v/>
      </c>
      <c r="U348" s="15" t="str">
        <f t="shared" si="60"/>
        <v/>
      </c>
    </row>
    <row r="349" spans="1:21">
      <c r="A349" s="25" t="s">
        <v>14214</v>
      </c>
      <c r="B349" s="2" t="s">
        <v>14097</v>
      </c>
      <c r="D349" s="2" t="s">
        <v>2286</v>
      </c>
      <c r="E349" s="43">
        <v>45122</v>
      </c>
      <c r="H349" s="2">
        <f t="shared" si="61"/>
        <v>1</v>
      </c>
      <c r="J349" s="146" t="s">
        <v>13969</v>
      </c>
      <c r="K349" s="2" t="str">
        <f t="shared" si="56"/>
        <v>x214</v>
      </c>
      <c r="L349" s="2" t="str">
        <f t="shared" si="57"/>
        <v>Event Management</v>
      </c>
      <c r="M349" t="s">
        <v>358</v>
      </c>
      <c r="N349" s="2" t="s">
        <v>359</v>
      </c>
      <c r="O349" s="32"/>
      <c r="P349" s="32"/>
      <c r="Q349" s="32"/>
      <c r="S349" s="30">
        <f t="shared" si="58"/>
        <v>45122</v>
      </c>
      <c r="T349" s="15" t="str">
        <f t="shared" si="59"/>
        <v/>
      </c>
      <c r="U349" s="15" t="str">
        <f t="shared" si="60"/>
        <v/>
      </c>
    </row>
    <row r="350" spans="1:21">
      <c r="A350" t="s">
        <v>14474</v>
      </c>
      <c r="B350" s="2" t="s">
        <v>14099</v>
      </c>
      <c r="D350" s="2" t="s">
        <v>2286</v>
      </c>
      <c r="E350" s="43">
        <v>45122</v>
      </c>
      <c r="H350" s="2">
        <f t="shared" si="61"/>
        <v>0</v>
      </c>
      <c r="J350" s="147" t="s">
        <v>13970</v>
      </c>
      <c r="K350" s="2" t="str">
        <f t="shared" si="56"/>
        <v>x215</v>
      </c>
      <c r="L350" s="2" t="str">
        <f t="shared" si="57"/>
        <v>Legal / PR</v>
      </c>
      <c r="N350" s="2" t="s">
        <v>359</v>
      </c>
      <c r="O350" s="32"/>
      <c r="P350" s="32"/>
      <c r="Q350" s="32"/>
      <c r="S350" s="30">
        <f t="shared" si="58"/>
        <v>45122</v>
      </c>
      <c r="T350" s="15" t="str">
        <f t="shared" si="59"/>
        <v/>
      </c>
      <c r="U350" s="15" t="str">
        <f t="shared" si="60"/>
        <v/>
      </c>
    </row>
    <row r="351" spans="1:21">
      <c r="A351" s="25" t="s">
        <v>14475</v>
      </c>
      <c r="B351" s="2" t="s">
        <v>14101</v>
      </c>
      <c r="D351" s="2" t="s">
        <v>2286</v>
      </c>
      <c r="E351" s="43">
        <v>45122</v>
      </c>
      <c r="H351" s="2">
        <f t="shared" si="61"/>
        <v>0</v>
      </c>
      <c r="J351" s="147" t="s">
        <v>13971</v>
      </c>
      <c r="K351" s="2" t="str">
        <f t="shared" si="56"/>
        <v>x216</v>
      </c>
      <c r="L351" s="2" t="str">
        <f t="shared" si="57"/>
        <v>Technical forensic</v>
      </c>
      <c r="N351" s="2" t="s">
        <v>359</v>
      </c>
      <c r="O351" s="32"/>
      <c r="P351" s="32"/>
      <c r="Q351" s="32"/>
      <c r="S351" s="30">
        <f t="shared" si="58"/>
        <v>45122</v>
      </c>
      <c r="T351" s="15" t="str">
        <f t="shared" si="59"/>
        <v/>
      </c>
      <c r="U351" s="15" t="str">
        <f t="shared" si="60"/>
        <v/>
      </c>
    </row>
    <row r="352" spans="1:21">
      <c r="A352" s="25" t="s">
        <v>14476</v>
      </c>
      <c r="B352" s="2" t="s">
        <v>14103</v>
      </c>
      <c r="D352" s="2" t="s">
        <v>2286</v>
      </c>
      <c r="E352" s="43">
        <v>45122</v>
      </c>
      <c r="H352" s="2">
        <f t="shared" si="61"/>
        <v>0</v>
      </c>
      <c r="J352" s="147" t="s">
        <v>13972</v>
      </c>
      <c r="K352" s="2" t="str">
        <f t="shared" si="56"/>
        <v>x217</v>
      </c>
      <c r="L352" s="2" t="str">
        <f t="shared" si="57"/>
        <v>Incident notification</v>
      </c>
      <c r="N352" s="2" t="s">
        <v>359</v>
      </c>
      <c r="O352" s="32"/>
      <c r="P352" s="32"/>
      <c r="Q352" s="32"/>
      <c r="S352" s="30">
        <f t="shared" si="58"/>
        <v>45122</v>
      </c>
      <c r="T352" s="15" t="str">
        <f t="shared" si="59"/>
        <v/>
      </c>
      <c r="U352" s="15" t="str">
        <f t="shared" si="60"/>
        <v/>
      </c>
    </row>
    <row r="353" spans="1:21">
      <c r="A353" s="25" t="s">
        <v>14477</v>
      </c>
      <c r="B353" s="2" t="s">
        <v>14105</v>
      </c>
      <c r="D353" s="2" t="s">
        <v>2286</v>
      </c>
      <c r="E353" s="43">
        <v>45122</v>
      </c>
      <c r="H353" s="2">
        <f t="shared" si="61"/>
        <v>0</v>
      </c>
      <c r="J353" s="146" t="s">
        <v>13973</v>
      </c>
      <c r="K353" s="2" t="str">
        <f t="shared" si="56"/>
        <v>x218</v>
      </c>
      <c r="L353" s="2" t="str">
        <f t="shared" si="57"/>
        <v>Communication Costs</v>
      </c>
      <c r="M353" t="s">
        <v>358</v>
      </c>
      <c r="N353" s="2" t="s">
        <v>359</v>
      </c>
      <c r="O353" s="32"/>
      <c r="P353" s="32"/>
      <c r="Q353" s="32"/>
      <c r="S353" s="30">
        <f t="shared" si="58"/>
        <v>45122</v>
      </c>
      <c r="T353" s="15" t="str">
        <f t="shared" si="59"/>
        <v/>
      </c>
      <c r="U353" s="15" t="str">
        <f t="shared" si="60"/>
        <v/>
      </c>
    </row>
    <row r="354" spans="1:21">
      <c r="A354" s="25" t="s">
        <v>14478</v>
      </c>
      <c r="B354" s="2" t="s">
        <v>14107</v>
      </c>
      <c r="D354" s="2" t="s">
        <v>2286</v>
      </c>
      <c r="E354" s="43">
        <v>45122</v>
      </c>
      <c r="H354" s="2">
        <f t="shared" si="61"/>
        <v>0</v>
      </c>
      <c r="J354" s="147" t="s">
        <v>13974</v>
      </c>
      <c r="K354" s="2" t="str">
        <f t="shared" si="56"/>
        <v>x219</v>
      </c>
      <c r="L354" s="2" t="str">
        <f t="shared" si="57"/>
        <v>Following damage to reputation</v>
      </c>
      <c r="N354" s="2" t="s">
        <v>359</v>
      </c>
      <c r="O354" s="32"/>
      <c r="P354" s="32"/>
      <c r="Q354" s="32"/>
      <c r="S354" s="30">
        <f t="shared" si="58"/>
        <v>45122</v>
      </c>
      <c r="T354" s="15" t="str">
        <f t="shared" si="59"/>
        <v/>
      </c>
      <c r="U354" s="15" t="str">
        <f t="shared" si="60"/>
        <v/>
      </c>
    </row>
    <row r="355" spans="1:21">
      <c r="A355" s="25" t="s">
        <v>15621</v>
      </c>
      <c r="B355" s="2" t="s">
        <v>14108</v>
      </c>
      <c r="D355" s="2" t="s">
        <v>2286</v>
      </c>
      <c r="E355" s="43">
        <v>45122</v>
      </c>
      <c r="H355" s="2">
        <f t="shared" si="61"/>
        <v>1</v>
      </c>
      <c r="J355" s="146" t="s">
        <v>13975</v>
      </c>
      <c r="K355" s="2" t="str">
        <f t="shared" si="56"/>
        <v>x220</v>
      </c>
      <c r="L355" s="2" t="str">
        <f t="shared" si="57"/>
        <v>Credit/Identity monitoring</v>
      </c>
      <c r="N355" s="2" t="s">
        <v>359</v>
      </c>
      <c r="O355" s="32"/>
      <c r="P355" s="32"/>
      <c r="Q355" s="32"/>
      <c r="S355" s="30">
        <f t="shared" si="58"/>
        <v>45122</v>
      </c>
      <c r="T355" s="15" t="str">
        <f t="shared" si="59"/>
        <v/>
      </c>
      <c r="U355" s="15" t="str">
        <f t="shared" si="60"/>
        <v/>
      </c>
    </row>
    <row r="356" spans="1:21">
      <c r="A356" s="25" t="s">
        <v>15622</v>
      </c>
      <c r="B356" s="2" t="s">
        <v>14109</v>
      </c>
      <c r="D356" s="2" t="s">
        <v>2286</v>
      </c>
      <c r="E356" s="43">
        <v>45122</v>
      </c>
      <c r="H356" s="2">
        <f t="shared" si="61"/>
        <v>1</v>
      </c>
      <c r="J356" s="146" t="s">
        <v>13976</v>
      </c>
      <c r="K356" s="2" t="str">
        <f t="shared" si="56"/>
        <v>x221</v>
      </c>
      <c r="L356" s="2" t="str">
        <f t="shared" si="57"/>
        <v>Other kind of cyber risk</v>
      </c>
      <c r="N356" s="2" t="s">
        <v>359</v>
      </c>
      <c r="O356" s="32"/>
      <c r="P356" s="32"/>
      <c r="Q356" s="32"/>
      <c r="S356" s="30">
        <f t="shared" si="58"/>
        <v>45122</v>
      </c>
      <c r="T356" s="15" t="str">
        <f t="shared" si="59"/>
        <v/>
      </c>
      <c r="U356" s="15" t="str">
        <f t="shared" si="60"/>
        <v/>
      </c>
    </row>
    <row r="357" spans="1:21">
      <c r="A357" s="25" t="s">
        <v>15630</v>
      </c>
      <c r="B357" s="2" t="s">
        <v>14110</v>
      </c>
      <c r="D357" s="2" t="s">
        <v>2286</v>
      </c>
      <c r="E357" s="43">
        <v>45122</v>
      </c>
      <c r="H357" s="2">
        <f t="shared" si="61"/>
        <v>1</v>
      </c>
      <c r="J357" s="52" t="s">
        <v>15609</v>
      </c>
      <c r="K357" s="2"/>
      <c r="O357" s="32" t="s">
        <v>2286</v>
      </c>
      <c r="P357" s="32"/>
      <c r="Q357" s="32" t="s">
        <v>1856</v>
      </c>
      <c r="S357" s="92">
        <v>45122</v>
      </c>
      <c r="T357" s="15"/>
      <c r="U357" s="15"/>
    </row>
    <row r="358" spans="1:21">
      <c r="A358" s="44"/>
      <c r="J358" s="141" t="s">
        <v>14006</v>
      </c>
      <c r="K358" s="2" t="str">
        <f>VLOOKUP(J358,$A:$B,2,0)</f>
        <v>x256</v>
      </c>
      <c r="L358" t="str">
        <f>J358</f>
        <v>Non-life Catastrophe risk group</v>
      </c>
      <c r="M358" s="32" t="s">
        <v>358</v>
      </c>
      <c r="N358" s="32"/>
      <c r="O358" s="32"/>
      <c r="P358" s="32"/>
      <c r="Q358" s="32"/>
      <c r="S358" s="92">
        <f>VLOOKUP(J358,A:G,5,FALSE)</f>
        <v>45122</v>
      </c>
      <c r="T358" s="15" t="str">
        <f>IF(VLOOKUP(J358,A:G,6,FALSE)=0,"",VLOOKUP(J358,A:G,6,FALSE))</f>
        <v/>
      </c>
      <c r="U358" s="15" t="str">
        <f>IF(VLOOKUP(J358,A:G,7,FALSE)=0,"",VLOOKUP(J358,A:G,7,FALSE))</f>
        <v/>
      </c>
    </row>
    <row r="359" spans="1:21">
      <c r="A359" s="44"/>
      <c r="J359" s="146" t="s">
        <v>14118</v>
      </c>
      <c r="K359" s="2" t="str">
        <f>VLOOKUP(J359,$A:$B,2,0)</f>
        <v>x316</v>
      </c>
      <c r="L359" t="str">
        <f>J359</f>
        <v>Non-life Catastrophe risk group - reserve risk part</v>
      </c>
      <c r="M359" s="32"/>
      <c r="N359" s="32" t="s">
        <v>359</v>
      </c>
      <c r="O359" s="32"/>
      <c r="P359" s="32"/>
      <c r="Q359" s="32"/>
      <c r="S359" s="92">
        <f>VLOOKUP(J359,A:G,5,FALSE)</f>
        <v>45122</v>
      </c>
      <c r="T359" s="15" t="str">
        <f>IF(VLOOKUP(J359,A:G,6,FALSE)=0,"",VLOOKUP(J359,A:G,6,FALSE))</f>
        <v/>
      </c>
      <c r="U359" s="15" t="str">
        <f>IF(VLOOKUP(J359,A:G,7,FALSE)=0,"",VLOOKUP(J359,A:G,7,FALSE))</f>
        <v/>
      </c>
    </row>
    <row r="360" spans="1:21">
      <c r="A360" s="44"/>
      <c r="J360" s="146" t="s">
        <v>14119</v>
      </c>
      <c r="K360" s="2" t="str">
        <f>VLOOKUP(J360,$A:$B,2,0)</f>
        <v>x317</v>
      </c>
      <c r="L360" t="str">
        <f>J360</f>
        <v>Non-life Catastrophe risk group - premium risk part</v>
      </c>
      <c r="M360" s="32"/>
      <c r="N360" s="32" t="s">
        <v>359</v>
      </c>
      <c r="O360" s="32"/>
      <c r="P360" s="32"/>
      <c r="Q360" s="32"/>
      <c r="S360" s="92">
        <f>VLOOKUP(J360,A:G,5,FALSE)</f>
        <v>45122</v>
      </c>
      <c r="T360" s="15" t="str">
        <f>IF(VLOOKUP(J360,A:G,6,FALSE)=0,"",VLOOKUP(J360,A:G,6,FALSE))</f>
        <v/>
      </c>
      <c r="U360" s="15" t="str">
        <f>IF(VLOOKUP(J360,A:G,7,FALSE)=0,"",VLOOKUP(J360,A:G,7,FALSE))</f>
        <v/>
      </c>
    </row>
    <row r="361" spans="1:21">
      <c r="A361" s="44"/>
      <c r="J361" s="145" t="s">
        <v>15610</v>
      </c>
      <c r="K361" s="2"/>
      <c r="O361" s="32" t="s">
        <v>2286</v>
      </c>
      <c r="P361" s="32"/>
      <c r="Q361" s="32" t="s">
        <v>1856</v>
      </c>
      <c r="S361" s="92">
        <v>45122</v>
      </c>
      <c r="T361" s="15"/>
      <c r="U361" s="15"/>
    </row>
    <row r="362" spans="1:21">
      <c r="A362" s="44"/>
      <c r="J362" s="106" t="s">
        <v>14585</v>
      </c>
      <c r="K362" s="2" t="str">
        <f>VLOOKUP(J362,$A:$B,2,0)</f>
        <v>x307</v>
      </c>
      <c r="L362" t="str">
        <f>J362</f>
        <v>Non-life and NSLT health reserve risk aggregated jointly with implicit catastrophe risk</v>
      </c>
      <c r="M362" s="32" t="s">
        <v>358</v>
      </c>
      <c r="N362" s="32"/>
      <c r="O362" s="32"/>
      <c r="P362" s="32"/>
      <c r="Q362" s="32"/>
      <c r="S362" s="92">
        <f>VLOOKUP(J362,A:G,5,FALSE)</f>
        <v>45122</v>
      </c>
      <c r="T362" s="15" t="str">
        <f>IF(VLOOKUP(J362,A:G,6,FALSE)=0,"",VLOOKUP(J362,A:G,6,FALSE))</f>
        <v/>
      </c>
      <c r="U362" s="15" t="str">
        <f>IF(VLOOKUP(J362,A:G,7,FALSE)=0,"",VLOOKUP(J362,A:G,7,FALSE))</f>
        <v/>
      </c>
    </row>
    <row r="363" spans="1:21">
      <c r="A363" s="44"/>
      <c r="J363" s="105" t="s">
        <v>13999</v>
      </c>
      <c r="K363" s="2" t="str">
        <f>VLOOKUP(J363,$A:$B,2,0)</f>
        <v>x248</v>
      </c>
      <c r="L363" t="str">
        <f>J363</f>
        <v>Non-life and NSLT health reserve risk</v>
      </c>
      <c r="M363" s="32"/>
      <c r="N363" s="32" t="s">
        <v>359</v>
      </c>
      <c r="O363" s="32"/>
      <c r="P363" s="32"/>
      <c r="Q363" s="32"/>
      <c r="S363" s="92">
        <f>VLOOKUP(J363,A:G,5,FALSE)</f>
        <v>45122</v>
      </c>
      <c r="T363" s="15" t="str">
        <f>IF(VLOOKUP(J363,A:G,6,FALSE)=0,"",VLOOKUP(J363,A:G,6,FALSE))</f>
        <v/>
      </c>
      <c r="U363" s="15" t="str">
        <f>IF(VLOOKUP(J363,A:G,7,FALSE)=0,"",VLOOKUP(J363,A:G,7,FALSE))</f>
        <v/>
      </c>
    </row>
    <row r="364" spans="1:21">
      <c r="A364" s="44"/>
      <c r="J364" s="146" t="s">
        <v>14118</v>
      </c>
      <c r="K364" s="2" t="str">
        <f>VLOOKUP(J364,$A:$B,2,0)</f>
        <v>x316</v>
      </c>
      <c r="L364" t="str">
        <f>J364</f>
        <v>Non-life Catastrophe risk group - reserve risk part</v>
      </c>
      <c r="M364" s="32"/>
      <c r="N364" s="32" t="s">
        <v>359</v>
      </c>
      <c r="O364" s="32"/>
      <c r="P364" s="32"/>
      <c r="Q364" s="32"/>
      <c r="S364" s="92">
        <f>VLOOKUP(J364,A:G,5,FALSE)</f>
        <v>45122</v>
      </c>
      <c r="T364" s="15" t="str">
        <f>IF(VLOOKUP(J364,A:G,6,FALSE)=0,"",VLOOKUP(J364,A:G,6,FALSE))</f>
        <v/>
      </c>
      <c r="U364" s="15" t="str">
        <f>IF(VLOOKUP(J364,A:G,7,FALSE)=0,"",VLOOKUP(J364,A:G,7,FALSE))</f>
        <v/>
      </c>
    </row>
    <row r="365" spans="1:21">
      <c r="A365" s="44"/>
      <c r="J365" s="145" t="s">
        <v>15611</v>
      </c>
      <c r="K365" s="2"/>
      <c r="O365" s="32" t="s">
        <v>2286</v>
      </c>
      <c r="P365" s="32"/>
      <c r="Q365" s="32" t="s">
        <v>1856</v>
      </c>
      <c r="S365" s="92">
        <v>45122</v>
      </c>
      <c r="T365" s="15"/>
      <c r="U365" s="15"/>
    </row>
    <row r="366" spans="1:21">
      <c r="J366" s="106" t="s">
        <v>14586</v>
      </c>
      <c r="K366" s="2" t="str">
        <f>VLOOKUP(J366,$A:$B,2,0)</f>
        <v>x308</v>
      </c>
      <c r="L366" t="str">
        <f>J366</f>
        <v>Non-life underwriting reserve risk with implicit catastrophe risk</v>
      </c>
      <c r="M366" s="32" t="s">
        <v>358</v>
      </c>
      <c r="N366" s="32"/>
      <c r="O366" s="32"/>
      <c r="P366" s="32"/>
      <c r="Q366" s="32"/>
      <c r="S366" s="92">
        <f>VLOOKUP(J366,A:G,5,FALSE)</f>
        <v>45122</v>
      </c>
      <c r="T366" s="15" t="str">
        <f>IF(VLOOKUP(J366,A:G,6,FALSE)=0,"",VLOOKUP(J366,A:G,6,FALSE))</f>
        <v/>
      </c>
      <c r="U366" s="15" t="str">
        <f>IF(VLOOKUP(J366,A:G,7,FALSE)=0,"",VLOOKUP(J366,A:G,7,FALSE))</f>
        <v/>
      </c>
    </row>
    <row r="367" spans="1:21">
      <c r="J367" s="105" t="s">
        <v>4503</v>
      </c>
      <c r="K367" s="2" t="str">
        <f>VLOOKUP(J367,$A:$B,2,0)</f>
        <v>x108</v>
      </c>
      <c r="L367" t="str">
        <f>J367</f>
        <v>Non-life underwriting reserve risk</v>
      </c>
      <c r="M367" s="32"/>
      <c r="N367" s="32" t="s">
        <v>359</v>
      </c>
      <c r="O367" s="32"/>
      <c r="P367" s="32"/>
      <c r="Q367" s="32"/>
      <c r="S367" s="92">
        <f>VLOOKUP(J367,A:G,5,FALSE)</f>
        <v>41827</v>
      </c>
      <c r="T367" s="15" t="str">
        <f>IF(VLOOKUP(J367,A:G,6,FALSE)=0,"",VLOOKUP(J367,A:G,6,FALSE))</f>
        <v/>
      </c>
      <c r="U367" s="15" t="str">
        <f>IF(VLOOKUP(J367,A:G,7,FALSE)=0,"",VLOOKUP(J367,A:G,7,FALSE))</f>
        <v/>
      </c>
    </row>
    <row r="368" spans="1:21">
      <c r="J368" s="146" t="s">
        <v>14118</v>
      </c>
      <c r="K368" s="2" t="str">
        <f>VLOOKUP(J368,$A:$B,2,0)</f>
        <v>x316</v>
      </c>
      <c r="L368" t="str">
        <f>J368</f>
        <v>Non-life Catastrophe risk group - reserve risk part</v>
      </c>
      <c r="M368" s="32"/>
      <c r="N368" s="32" t="s">
        <v>359</v>
      </c>
      <c r="O368" s="32"/>
      <c r="P368" s="32"/>
      <c r="Q368" s="32"/>
      <c r="S368" s="92">
        <f>VLOOKUP(J368,A:G,5,FALSE)</f>
        <v>45122</v>
      </c>
      <c r="T368" s="15" t="str">
        <f>IF(VLOOKUP(J368,A:G,6,FALSE)=0,"",VLOOKUP(J368,A:G,6,FALSE))</f>
        <v/>
      </c>
      <c r="U368" s="15" t="str">
        <f>IF(VLOOKUP(J368,A:G,7,FALSE)=0,"",VLOOKUP(J368,A:G,7,FALSE))</f>
        <v/>
      </c>
    </row>
    <row r="369" spans="10:21">
      <c r="J369" s="145" t="s">
        <v>15612</v>
      </c>
      <c r="K369" s="2"/>
      <c r="O369" s="32" t="s">
        <v>2286</v>
      </c>
      <c r="P369" s="32"/>
      <c r="Q369" s="32" t="s">
        <v>1856</v>
      </c>
      <c r="S369" s="92">
        <v>45122</v>
      </c>
      <c r="T369" s="15"/>
      <c r="U369" s="15"/>
    </row>
    <row r="370" spans="10:21">
      <c r="J370" s="106" t="s">
        <v>14585</v>
      </c>
      <c r="K370" s="2" t="str">
        <f>VLOOKUP(J370,$A:$B,2,0)</f>
        <v>x307</v>
      </c>
      <c r="L370" t="str">
        <f>J370</f>
        <v>Non-life and NSLT health reserve risk aggregated jointly with implicit catastrophe risk</v>
      </c>
      <c r="M370" s="32" t="s">
        <v>358</v>
      </c>
      <c r="N370" s="32"/>
      <c r="O370" s="32"/>
      <c r="P370" s="32"/>
      <c r="Q370" s="32"/>
      <c r="S370" s="92">
        <f>VLOOKUP(J370,A:G,5,FALSE)</f>
        <v>45122</v>
      </c>
      <c r="T370" s="15" t="str">
        <f>IF(VLOOKUP(J370,A:G,6,FALSE)=0,"",VLOOKUP(J370,A:G,6,FALSE))</f>
        <v/>
      </c>
      <c r="U370" s="15" t="str">
        <f>IF(VLOOKUP(J370,A:G,7,FALSE)=0,"",VLOOKUP(J370,A:G,7,FALSE))</f>
        <v/>
      </c>
    </row>
    <row r="371" spans="10:21">
      <c r="J371" s="105" t="s">
        <v>13998</v>
      </c>
      <c r="K371" s="2" t="str">
        <f>VLOOKUP(J371,$A:$B,2,0)</f>
        <v>x247</v>
      </c>
      <c r="L371" t="str">
        <f>J371</f>
        <v>Non-life and NSLT health premium risk</v>
      </c>
      <c r="M371" s="32"/>
      <c r="N371" s="32" t="s">
        <v>359</v>
      </c>
      <c r="O371" s="32"/>
      <c r="P371" s="32"/>
      <c r="Q371" s="32"/>
      <c r="S371" s="92">
        <f>VLOOKUP(J371,A:G,5,FALSE)</f>
        <v>45122</v>
      </c>
      <c r="T371" s="15" t="str">
        <f>IF(VLOOKUP(J371,A:G,6,FALSE)=0,"",VLOOKUP(J371,A:G,6,FALSE))</f>
        <v/>
      </c>
      <c r="U371" s="15" t="str">
        <f>IF(VLOOKUP(J371,A:G,7,FALSE)=0,"",VLOOKUP(J371,A:G,7,FALSE))</f>
        <v/>
      </c>
    </row>
    <row r="372" spans="10:21">
      <c r="J372" s="146" t="s">
        <v>14119</v>
      </c>
      <c r="K372" s="2" t="str">
        <f>VLOOKUP(J372,$A:$B,2,0)</f>
        <v>x317</v>
      </c>
      <c r="L372" t="str">
        <f>J372</f>
        <v>Non-life Catastrophe risk group - premium risk part</v>
      </c>
      <c r="M372" s="32"/>
      <c r="N372" s="32" t="s">
        <v>359</v>
      </c>
      <c r="O372" s="32"/>
      <c r="P372" s="32"/>
      <c r="Q372" s="32"/>
      <c r="S372" s="92">
        <f>VLOOKUP(J372,A:G,5,FALSE)</f>
        <v>45122</v>
      </c>
      <c r="T372" s="15" t="str">
        <f>IF(VLOOKUP(J372,A:G,6,FALSE)=0,"",VLOOKUP(J372,A:G,6,FALSE))</f>
        <v/>
      </c>
      <c r="U372" s="15" t="str">
        <f>IF(VLOOKUP(J372,A:G,7,FALSE)=0,"",VLOOKUP(J372,A:G,7,FALSE))</f>
        <v/>
      </c>
    </row>
    <row r="373" spans="10:21">
      <c r="J373" s="145" t="s">
        <v>15613</v>
      </c>
      <c r="K373" s="2"/>
      <c r="O373" s="32" t="s">
        <v>2286</v>
      </c>
      <c r="P373" s="32"/>
      <c r="Q373" s="32" t="s">
        <v>1856</v>
      </c>
      <c r="S373" s="92">
        <v>45122</v>
      </c>
      <c r="T373" s="15"/>
      <c r="U373" s="15"/>
    </row>
    <row r="374" spans="10:21">
      <c r="J374" s="106" t="s">
        <v>14586</v>
      </c>
      <c r="K374" s="2" t="str">
        <f>VLOOKUP(J374,$A:$B,2,0)</f>
        <v>x308</v>
      </c>
      <c r="L374" t="str">
        <f>J374</f>
        <v>Non-life underwriting reserve risk with implicit catastrophe risk</v>
      </c>
      <c r="M374" s="32" t="s">
        <v>358</v>
      </c>
      <c r="N374" s="32"/>
      <c r="O374" s="32"/>
      <c r="P374" s="32"/>
      <c r="Q374" s="32"/>
      <c r="S374" s="92">
        <f>VLOOKUP(J374,A:G,5,FALSE)</f>
        <v>45122</v>
      </c>
      <c r="T374" s="15" t="str">
        <f>IF(VLOOKUP(J374,A:G,6,FALSE)=0,"",VLOOKUP(J374,A:G,6,FALSE))</f>
        <v/>
      </c>
      <c r="U374" s="15" t="str">
        <f>IF(VLOOKUP(J374,A:G,7,FALSE)=0,"",VLOOKUP(J374,A:G,7,FALSE))</f>
        <v/>
      </c>
    </row>
    <row r="375" spans="10:21">
      <c r="J375" s="105" t="s">
        <v>4501</v>
      </c>
      <c r="K375" s="2" t="str">
        <f>VLOOKUP(J375,$A:$B,2,0)</f>
        <v>x107</v>
      </c>
      <c r="L375" t="str">
        <f>J375</f>
        <v>Non-life underwriting premium risk</v>
      </c>
      <c r="M375" s="32"/>
      <c r="N375" s="32" t="s">
        <v>359</v>
      </c>
      <c r="O375" s="32"/>
      <c r="P375" s="32"/>
      <c r="Q375" s="32"/>
      <c r="S375" s="92">
        <f>VLOOKUP(J375,A:G,5,FALSE)</f>
        <v>41827</v>
      </c>
      <c r="T375" s="15" t="str">
        <f>IF(VLOOKUP(J375,A:G,6,FALSE)=0,"",VLOOKUP(J375,A:G,6,FALSE))</f>
        <v/>
      </c>
      <c r="U375" s="15" t="str">
        <f>IF(VLOOKUP(J375,A:G,7,FALSE)=0,"",VLOOKUP(J375,A:G,7,FALSE))</f>
        <v/>
      </c>
    </row>
    <row r="376" spans="10:21">
      <c r="J376" s="146" t="s">
        <v>14119</v>
      </c>
      <c r="K376" s="2" t="str">
        <f>VLOOKUP(J376,$A:$B,2,0)</f>
        <v>x317</v>
      </c>
      <c r="L376" t="str">
        <f>J376</f>
        <v>Non-life Catastrophe risk group - premium risk part</v>
      </c>
      <c r="M376" s="32"/>
      <c r="N376" s="32" t="s">
        <v>359</v>
      </c>
      <c r="O376" s="32"/>
      <c r="P376" s="32"/>
      <c r="Q376" s="32"/>
      <c r="S376" s="92">
        <f>VLOOKUP(J376,A:G,5,FALSE)</f>
        <v>45122</v>
      </c>
      <c r="T376" s="15" t="str">
        <f>IF(VLOOKUP(J376,A:G,6,FALSE)=0,"",VLOOKUP(J376,A:G,6,FALSE))</f>
        <v/>
      </c>
      <c r="U376" s="15" t="str">
        <f>IF(VLOOKUP(J376,A:G,7,FALSE)=0,"",VLOOKUP(J376,A:G,7,FALSE))</f>
        <v/>
      </c>
    </row>
    <row r="377" spans="10:21">
      <c r="J377" s="145" t="s">
        <v>15614</v>
      </c>
      <c r="K377" s="2"/>
      <c r="O377" s="32" t="s">
        <v>2286</v>
      </c>
      <c r="P377" s="32"/>
      <c r="Q377" s="32" t="s">
        <v>1856</v>
      </c>
      <c r="S377" s="92">
        <v>45122</v>
      </c>
      <c r="T377" s="15"/>
      <c r="U377" s="15"/>
    </row>
    <row r="378" spans="10:21">
      <c r="J378" s="106" t="s">
        <v>14589</v>
      </c>
      <c r="K378" s="2" t="str">
        <f>VLOOKUP(J378,$A:$B,2,0)</f>
        <v>x311</v>
      </c>
      <c r="L378" t="str">
        <f>J378</f>
        <v>Non-life and NSLT health premium risk and reserve risk aggregated jointly with implicit catastrophe risk</v>
      </c>
      <c r="M378" s="32" t="s">
        <v>358</v>
      </c>
      <c r="N378" s="32"/>
      <c r="O378" s="32"/>
      <c r="P378" s="32"/>
      <c r="Q378" s="32"/>
      <c r="S378" s="92">
        <f>VLOOKUP(J378,A:G,5,FALSE)</f>
        <v>45122</v>
      </c>
      <c r="T378" s="15" t="str">
        <f>IF(VLOOKUP(J378,A:G,6,FALSE)=0,"",VLOOKUP(J378,A:G,6,FALSE))</f>
        <v/>
      </c>
      <c r="U378" s="15" t="str">
        <f>IF(VLOOKUP(J378,A:G,7,FALSE)=0,"",VLOOKUP(J378,A:G,7,FALSE))</f>
        <v/>
      </c>
    </row>
    <row r="379" spans="10:21">
      <c r="J379" s="146" t="s">
        <v>13997</v>
      </c>
      <c r="K379" s="2" t="str">
        <f>VLOOKUP(J379,$A:$B,2,0)</f>
        <v>x246</v>
      </c>
      <c r="L379" t="str">
        <f>J379</f>
        <v>Non-life and NSLT health premium and reserve risk</v>
      </c>
      <c r="M379" s="32"/>
      <c r="N379" s="32" t="s">
        <v>359</v>
      </c>
      <c r="O379" s="32"/>
      <c r="P379" s="32"/>
      <c r="Q379" s="32"/>
      <c r="S379" s="92">
        <f>VLOOKUP(J379,A:G,5,FALSE)</f>
        <v>45122</v>
      </c>
      <c r="T379" s="15" t="str">
        <f>IF(VLOOKUP(J379,A:G,6,FALSE)=0,"",VLOOKUP(J379,A:G,6,FALSE))</f>
        <v/>
      </c>
      <c r="U379" s="15" t="str">
        <f>IF(VLOOKUP(J379,A:G,7,FALSE)=0,"",VLOOKUP(J379,A:G,7,FALSE))</f>
        <v/>
      </c>
    </row>
    <row r="380" spans="10:21">
      <c r="J380" s="146" t="s">
        <v>14006</v>
      </c>
      <c r="K380" s="2" t="str">
        <f>VLOOKUP(J380,$A:$B,2,0)</f>
        <v>x256</v>
      </c>
      <c r="L380" t="str">
        <f>J380</f>
        <v>Non-life Catastrophe risk group</v>
      </c>
      <c r="M380" s="32"/>
      <c r="N380" s="32" t="s">
        <v>359</v>
      </c>
      <c r="O380" s="32"/>
      <c r="P380" s="32"/>
      <c r="Q380" s="32"/>
      <c r="S380" s="92">
        <f>VLOOKUP(J380,A:G,5,FALSE)</f>
        <v>45122</v>
      </c>
      <c r="T380" s="15" t="str">
        <f>IF(VLOOKUP(J380,A:G,6,FALSE)=0,"",VLOOKUP(J380,A:G,6,FALSE))</f>
        <v/>
      </c>
      <c r="U380" s="15" t="str">
        <f>IF(VLOOKUP(J380,A:G,7,FALSE)=0,"",VLOOKUP(J380,A:G,7,FALSE))</f>
        <v/>
      </c>
    </row>
    <row r="381" spans="10:21">
      <c r="J381" s="144" t="s">
        <v>15617</v>
      </c>
      <c r="K381" s="2"/>
      <c r="O381" s="32" t="s">
        <v>2286</v>
      </c>
      <c r="P381" s="32"/>
      <c r="Q381" s="32" t="s">
        <v>1856</v>
      </c>
      <c r="S381" s="92">
        <v>45122</v>
      </c>
      <c r="T381" s="15"/>
      <c r="U381" s="15"/>
    </row>
    <row r="382" spans="10:21">
      <c r="J382" s="106" t="s">
        <v>14589</v>
      </c>
      <c r="K382" s="2" t="str">
        <f t="shared" ref="K382:K387" si="62">VLOOKUP(J382,$A:$B,2,0)</f>
        <v>x311</v>
      </c>
      <c r="L382" s="18" t="s">
        <v>14595</v>
      </c>
      <c r="O382" s="32"/>
      <c r="P382" s="32"/>
      <c r="Q382" s="32"/>
      <c r="S382" s="92">
        <f t="shared" ref="S382:S387" si="63">VLOOKUP(J382,A:G,5,FALSE)</f>
        <v>45122</v>
      </c>
      <c r="T382" s="15" t="str">
        <f t="shared" ref="T382:T387" si="64">IF(VLOOKUP(J382,A:G,6,FALSE)=0,"",VLOOKUP(J382,A:G,6,FALSE))</f>
        <v/>
      </c>
      <c r="U382" s="15" t="str">
        <f t="shared" ref="U382:U387" si="65">IF(VLOOKUP(J382,A:G,7,FALSE)=0,"",VLOOKUP(J382,A:G,7,FALSE))</f>
        <v/>
      </c>
    </row>
    <row r="383" spans="10:21">
      <c r="J383" s="146" t="s">
        <v>13997</v>
      </c>
      <c r="K383" s="2" t="str">
        <f t="shared" si="62"/>
        <v>x246</v>
      </c>
      <c r="L383" t="s">
        <v>14142</v>
      </c>
      <c r="O383" s="32"/>
      <c r="P383" s="32"/>
      <c r="Q383" s="32"/>
      <c r="S383" s="92">
        <f t="shared" si="63"/>
        <v>45122</v>
      </c>
      <c r="T383" s="15" t="str">
        <f t="shared" si="64"/>
        <v/>
      </c>
      <c r="U383" s="15" t="str">
        <f t="shared" si="65"/>
        <v/>
      </c>
    </row>
    <row r="384" spans="10:21">
      <c r="J384" s="105" t="s">
        <v>14590</v>
      </c>
      <c r="K384" s="2" t="str">
        <f t="shared" si="62"/>
        <v>x312</v>
      </c>
      <c r="L384" s="18" t="s">
        <v>14596</v>
      </c>
      <c r="O384" s="32"/>
      <c r="P384" s="32"/>
      <c r="Q384" s="32"/>
      <c r="S384" s="92">
        <f t="shared" si="63"/>
        <v>45122</v>
      </c>
      <c r="T384" s="15" t="str">
        <f t="shared" si="64"/>
        <v/>
      </c>
      <c r="U384" s="15" t="str">
        <f t="shared" si="65"/>
        <v/>
      </c>
    </row>
    <row r="385" spans="10:21">
      <c r="J385" s="105" t="s">
        <v>14114</v>
      </c>
      <c r="K385" s="2" t="str">
        <f t="shared" si="62"/>
        <v>x313</v>
      </c>
      <c r="L385" s="18" t="s">
        <v>14143</v>
      </c>
      <c r="O385" s="32"/>
      <c r="P385" s="32"/>
      <c r="Q385" s="32"/>
      <c r="S385" s="92">
        <f t="shared" si="63"/>
        <v>45122</v>
      </c>
      <c r="T385" s="15" t="str">
        <f t="shared" si="64"/>
        <v/>
      </c>
      <c r="U385" s="15" t="str">
        <f t="shared" si="65"/>
        <v/>
      </c>
    </row>
    <row r="386" spans="10:21">
      <c r="J386" s="105" t="s">
        <v>14591</v>
      </c>
      <c r="K386" s="2" t="str">
        <f t="shared" si="62"/>
        <v>x314</v>
      </c>
      <c r="L386" s="18" t="s">
        <v>14592</v>
      </c>
      <c r="O386" s="32"/>
      <c r="P386" s="32"/>
      <c r="Q386" s="32"/>
      <c r="S386" s="92">
        <f t="shared" si="63"/>
        <v>45122</v>
      </c>
      <c r="T386" s="15" t="str">
        <f t="shared" si="64"/>
        <v/>
      </c>
      <c r="U386" s="15" t="str">
        <f t="shared" si="65"/>
        <v/>
      </c>
    </row>
    <row r="387" spans="10:21">
      <c r="J387" s="105" t="s">
        <v>14117</v>
      </c>
      <c r="K387" s="2" t="str">
        <f t="shared" si="62"/>
        <v>x315</v>
      </c>
      <c r="L387" s="18" t="s">
        <v>14144</v>
      </c>
      <c r="O387" s="32"/>
      <c r="P387" s="32"/>
      <c r="Q387" s="32"/>
      <c r="S387" s="92">
        <f t="shared" si="63"/>
        <v>45122</v>
      </c>
      <c r="T387" s="15" t="str">
        <f t="shared" si="64"/>
        <v/>
      </c>
      <c r="U387" s="15" t="str">
        <f t="shared" si="65"/>
        <v/>
      </c>
    </row>
    <row r="388" spans="10:21">
      <c r="J388" s="144" t="s">
        <v>15616</v>
      </c>
      <c r="K388" s="2"/>
      <c r="O388" s="32" t="s">
        <v>2286</v>
      </c>
      <c r="P388" s="32"/>
      <c r="Q388" s="32" t="s">
        <v>1856</v>
      </c>
      <c r="S388" s="92">
        <v>45122</v>
      </c>
      <c r="T388" s="15"/>
      <c r="U388" s="15"/>
    </row>
    <row r="389" spans="10:21">
      <c r="J389" s="106" t="s">
        <v>14587</v>
      </c>
      <c r="K389" s="2" t="str">
        <f>VLOOKUP(J389,$A:$B,2,0)</f>
        <v>x309</v>
      </c>
      <c r="L389" t="s">
        <v>14593</v>
      </c>
      <c r="O389" s="32"/>
      <c r="P389" s="32"/>
      <c r="Q389" s="32"/>
      <c r="S389" s="92">
        <f>VLOOKUP(J389,A:G,5,FALSE)</f>
        <v>45122</v>
      </c>
      <c r="T389" s="15" t="str">
        <f>IF(VLOOKUP(J389,A:G,6,FALSE)=0,"",VLOOKUP(J389,A:G,6,FALSE))</f>
        <v/>
      </c>
      <c r="U389" s="15" t="str">
        <f>IF(VLOOKUP(J389,A:G,7,FALSE)=0,"",VLOOKUP(J389,A:G,7,FALSE))</f>
        <v/>
      </c>
    </row>
    <row r="390" spans="10:21">
      <c r="J390" s="105" t="s">
        <v>13998</v>
      </c>
      <c r="K390" s="2" t="str">
        <f>VLOOKUP(J390,$A:$B,2,0)</f>
        <v>x247</v>
      </c>
      <c r="L390" t="s">
        <v>14140</v>
      </c>
      <c r="O390" s="32"/>
      <c r="P390" s="32"/>
      <c r="Q390" s="32"/>
      <c r="S390" s="92">
        <f>VLOOKUP(J390,A:G,5,FALSE)</f>
        <v>45122</v>
      </c>
      <c r="T390" s="15" t="str">
        <f>IF(VLOOKUP(J390,A:G,6,FALSE)=0,"",VLOOKUP(J390,A:G,6,FALSE))</f>
        <v/>
      </c>
      <c r="U390" s="15" t="str">
        <f>IF(VLOOKUP(J390,A:G,7,FALSE)=0,"",VLOOKUP(J390,A:G,7,FALSE))</f>
        <v/>
      </c>
    </row>
    <row r="391" spans="10:21">
      <c r="J391" s="105" t="s">
        <v>14588</v>
      </c>
      <c r="K391" s="2" t="str">
        <f>VLOOKUP(J391,$A:$B,2,0)</f>
        <v>x310</v>
      </c>
      <c r="L391" t="s">
        <v>14594</v>
      </c>
      <c r="O391" s="32"/>
      <c r="P391" s="32"/>
      <c r="Q391" s="32"/>
      <c r="S391" s="92">
        <f>VLOOKUP(J391,A:G,5,FALSE)</f>
        <v>45122</v>
      </c>
      <c r="T391" s="15" t="str">
        <f>IF(VLOOKUP(J391,A:G,6,FALSE)=0,"",VLOOKUP(J391,A:G,6,FALSE))</f>
        <v/>
      </c>
      <c r="U391" s="15" t="str">
        <f>IF(VLOOKUP(J391,A:G,7,FALSE)=0,"",VLOOKUP(J391,A:G,7,FALSE))</f>
        <v/>
      </c>
    </row>
    <row r="392" spans="10:21">
      <c r="J392" s="105" t="s">
        <v>4501</v>
      </c>
      <c r="K392" s="2" t="str">
        <f>VLOOKUP(J392,$A:$B,2,0)</f>
        <v>x107</v>
      </c>
      <c r="L392" t="s">
        <v>14141</v>
      </c>
      <c r="O392" s="32"/>
      <c r="P392" s="32"/>
      <c r="Q392" s="32"/>
      <c r="S392" s="92">
        <f>VLOOKUP(J392,A:G,5,FALSE)</f>
        <v>41827</v>
      </c>
      <c r="T392" s="15" t="str">
        <f>IF(VLOOKUP(J392,A:G,6,FALSE)=0,"",VLOOKUP(J392,A:G,6,FALSE))</f>
        <v/>
      </c>
      <c r="U392" s="15" t="str">
        <f>IF(VLOOKUP(J392,A:G,7,FALSE)=0,"",VLOOKUP(J392,A:G,7,FALSE))</f>
        <v/>
      </c>
    </row>
    <row r="393" spans="10:21">
      <c r="J393" s="144" t="s">
        <v>15615</v>
      </c>
      <c r="K393" s="2"/>
      <c r="O393" s="32" t="s">
        <v>2286</v>
      </c>
      <c r="P393" s="32"/>
      <c r="Q393" s="32" t="s">
        <v>1856</v>
      </c>
      <c r="S393" s="92">
        <v>45122</v>
      </c>
      <c r="T393" s="15"/>
      <c r="U393" s="15"/>
    </row>
    <row r="394" spans="10:21">
      <c r="J394" s="106" t="s">
        <v>14585</v>
      </c>
      <c r="K394" s="2" t="str">
        <f>VLOOKUP(J394,$A:$B,2,0)</f>
        <v>x307</v>
      </c>
      <c r="L394" t="s">
        <v>14583</v>
      </c>
      <c r="O394" s="32"/>
      <c r="P394" s="32"/>
      <c r="Q394" s="32"/>
      <c r="S394" s="92">
        <f>VLOOKUP(J394,A:G,5,FALSE)</f>
        <v>45122</v>
      </c>
      <c r="T394" s="15" t="str">
        <f>IF(VLOOKUP(J394,A:G,6,FALSE)=0,"",VLOOKUP(J394,A:G,6,FALSE))</f>
        <v/>
      </c>
      <c r="U394" s="15" t="str">
        <f>IF(VLOOKUP(J394,A:G,7,FALSE)=0,"",VLOOKUP(J394,A:G,7,FALSE))</f>
        <v/>
      </c>
    </row>
    <row r="395" spans="10:21">
      <c r="J395" s="105" t="s">
        <v>13999</v>
      </c>
      <c r="K395" s="2" t="str">
        <f>VLOOKUP(J395,$A:$B,2,0)</f>
        <v>x248</v>
      </c>
      <c r="L395" t="s">
        <v>14138</v>
      </c>
      <c r="O395" s="32"/>
      <c r="P395" s="32"/>
      <c r="Q395" s="32"/>
      <c r="S395" s="92">
        <f>VLOOKUP(J395,A:G,5,FALSE)</f>
        <v>45122</v>
      </c>
      <c r="T395" s="15" t="str">
        <f>IF(VLOOKUP(J395,A:G,6,FALSE)=0,"",VLOOKUP(J395,A:G,6,FALSE))</f>
        <v/>
      </c>
      <c r="U395" s="15" t="str">
        <f>IF(VLOOKUP(J395,A:G,7,FALSE)=0,"",VLOOKUP(J395,A:G,7,FALSE))</f>
        <v/>
      </c>
    </row>
    <row r="396" spans="10:21">
      <c r="J396" s="105" t="s">
        <v>14586</v>
      </c>
      <c r="K396" s="2" t="str">
        <f>VLOOKUP(J396,$A:$B,2,0)</f>
        <v>x308</v>
      </c>
      <c r="L396" t="s">
        <v>14584</v>
      </c>
      <c r="O396" s="32"/>
      <c r="P396" s="32"/>
      <c r="Q396" s="32"/>
      <c r="S396" s="92">
        <f>VLOOKUP(J396,A:G,5,FALSE)</f>
        <v>45122</v>
      </c>
      <c r="T396" s="15" t="str">
        <f>IF(VLOOKUP(J396,A:G,6,FALSE)=0,"",VLOOKUP(J396,A:G,6,FALSE))</f>
        <v/>
      </c>
      <c r="U396" s="15" t="str">
        <f>IF(VLOOKUP(J396,A:G,7,FALSE)=0,"",VLOOKUP(J396,A:G,7,FALSE))</f>
        <v/>
      </c>
    </row>
    <row r="397" spans="10:21">
      <c r="J397" s="105" t="s">
        <v>4503</v>
      </c>
      <c r="K397" s="2" t="str">
        <f>VLOOKUP(J397,$A:$B,2,0)</f>
        <v>x108</v>
      </c>
      <c r="L397" t="s">
        <v>14139</v>
      </c>
      <c r="O397" s="32"/>
      <c r="P397" s="32"/>
      <c r="Q397" s="32"/>
      <c r="S397" s="92">
        <f>VLOOKUP(J397,A:G,5,FALSE)</f>
        <v>41827</v>
      </c>
      <c r="T397" s="15" t="str">
        <f>IF(VLOOKUP(J397,A:G,6,FALSE)=0,"",VLOOKUP(J397,A:G,6,FALSE))</f>
        <v/>
      </c>
      <c r="U397" s="15" t="str">
        <f>IF(VLOOKUP(J397,A:G,7,FALSE)=0,"",VLOOKUP(J397,A:G,7,FALSE))</f>
        <v/>
      </c>
    </row>
    <row r="398" spans="10:21">
      <c r="J398" s="148" t="s">
        <v>16326</v>
      </c>
      <c r="K398" s="2"/>
      <c r="O398" s="66" t="s">
        <v>2286</v>
      </c>
      <c r="P398" s="32"/>
      <c r="Q398" s="32" t="s">
        <v>1856</v>
      </c>
      <c r="S398" s="92">
        <v>45122</v>
      </c>
      <c r="T398" s="15"/>
      <c r="U398" s="15"/>
    </row>
    <row r="399" spans="10:21">
      <c r="J399" s="106" t="s">
        <v>14106</v>
      </c>
      <c r="K399" s="2" t="str">
        <f>VLOOKUP(J399,$A:$B,2,0)</f>
        <v>x306</v>
      </c>
      <c r="L399" t="str">
        <f>J399</f>
        <v>Life mortality and Life longevity risk</v>
      </c>
      <c r="O399" s="32"/>
      <c r="P399" s="32"/>
      <c r="Q399" s="32"/>
      <c r="S399" s="92">
        <f>VLOOKUP(J399,A:G,5,FALSE)</f>
        <v>45122</v>
      </c>
      <c r="T399" s="15" t="str">
        <f>IF(VLOOKUP(J399,A:G,6,FALSE)=0,"",VLOOKUP(J399,A:G,6,FALSE))</f>
        <v/>
      </c>
      <c r="U399" s="15" t="str">
        <f>IF(VLOOKUP(J399,A:G,7,FALSE)=0,"",VLOOKUP(J399,A:G,7,FALSE))</f>
        <v/>
      </c>
    </row>
    <row r="400" spans="10:21">
      <c r="J400" s="105" t="s">
        <v>4452</v>
      </c>
      <c r="K400" s="2" t="str">
        <f>VLOOKUP(J400,$A:$B,2,0)</f>
        <v>x80</v>
      </c>
      <c r="L400" t="str">
        <f>J400</f>
        <v>Life mortality risk</v>
      </c>
      <c r="O400" s="32"/>
      <c r="P400" s="32"/>
      <c r="Q400" s="32"/>
      <c r="S400" s="92">
        <f>VLOOKUP(J400,A:G,5,FALSE)</f>
        <v>41827</v>
      </c>
      <c r="T400" s="15" t="str">
        <f>IF(VLOOKUP(J400,A:G,6,FALSE)=0,"",VLOOKUP(J400,A:G,6,FALSE))</f>
        <v/>
      </c>
      <c r="U400" s="15" t="str">
        <f>IF(VLOOKUP(J400,A:G,7,FALSE)=0,"",VLOOKUP(J400,A:G,7,FALSE))</f>
        <v/>
      </c>
    </row>
    <row r="401" spans="10:21">
      <c r="J401" s="146" t="s">
        <v>4454</v>
      </c>
      <c r="K401" s="2" t="str">
        <f>VLOOKUP(J401,$A:$B,2,0)</f>
        <v>x78</v>
      </c>
      <c r="L401" t="str">
        <f>J401</f>
        <v>Life longevity risk</v>
      </c>
      <c r="O401" s="32"/>
      <c r="P401" s="32"/>
      <c r="Q401" s="32"/>
      <c r="S401" s="92">
        <f>VLOOKUP(J401,A:G,5,FALSE)</f>
        <v>41827</v>
      </c>
      <c r="T401" s="15" t="str">
        <f>IF(VLOOKUP(J401,A:G,6,FALSE)=0,"",VLOOKUP(J401,A:G,6,FALSE))</f>
        <v/>
      </c>
      <c r="U401" s="15" t="str">
        <f>IF(VLOOKUP(J401,A:G,7,FALSE)=0,"",VLOOKUP(J401,A:G,7,FALSE))</f>
        <v/>
      </c>
    </row>
    <row r="402" spans="10:21">
      <c r="J402" s="149" t="s">
        <v>14128</v>
      </c>
      <c r="K402" s="2"/>
      <c r="O402" s="150" t="s">
        <v>2286</v>
      </c>
      <c r="P402" s="150"/>
      <c r="Q402" s="150" t="s">
        <v>10503</v>
      </c>
      <c r="S402" s="43">
        <v>45122</v>
      </c>
      <c r="T402" s="15"/>
      <c r="U402" s="15"/>
    </row>
    <row r="403" spans="10:21">
      <c r="J403" s="141" t="s">
        <v>14004</v>
      </c>
      <c r="K403" s="2" t="str">
        <f>VLOOKUP(J403,$A:$B,2,0)</f>
        <v>x254</v>
      </c>
      <c r="L403" t="str">
        <f>J403</f>
        <v>Usage of commercially available vendor model for risk modelling</v>
      </c>
      <c r="O403" s="32"/>
      <c r="P403" s="32"/>
      <c r="Q403" s="32"/>
      <c r="S403" s="92">
        <f>VLOOKUP(J403,A:G,5,FALSE)</f>
        <v>45122</v>
      </c>
      <c r="T403" s="15" t="str">
        <f>IF(VLOOKUP(J403,A:G,6,FALSE)=0,"",VLOOKUP(J403,A:G,6,FALSE))</f>
        <v/>
      </c>
      <c r="U403" s="15" t="str">
        <f>IF(VLOOKUP(J403,A:G,7,FALSE)=0,"",VLOOKUP(J403,A:G,7,FALSE))</f>
        <v/>
      </c>
    </row>
    <row r="404" spans="10:21">
      <c r="J404" s="141" t="s">
        <v>14005</v>
      </c>
      <c r="K404" s="2" t="str">
        <f>VLOOKUP(J404,$A:$B,2,0)</f>
        <v>x255</v>
      </c>
      <c r="L404" t="str">
        <f>J404</f>
        <v>No usage of commercially available vendor model for risk modelling</v>
      </c>
      <c r="O404" s="32"/>
      <c r="P404" s="32"/>
      <c r="Q404" s="32"/>
      <c r="S404" s="92">
        <f>VLOOKUP(J404,A:G,5,FALSE)</f>
        <v>45122</v>
      </c>
      <c r="T404" s="15" t="str">
        <f>IF(VLOOKUP(J404,A:G,6,FALSE)=0,"",VLOOKUP(J404,A:G,6,FALSE))</f>
        <v/>
      </c>
      <c r="U404" s="15" t="str">
        <f>IF(VLOOKUP(J404,A:G,7,FALSE)=0,"",VLOOKUP(J404,A:G,7,FALSE))</f>
        <v/>
      </c>
    </row>
    <row r="405" spans="10:21">
      <c r="J405" s="149" t="s">
        <v>14129</v>
      </c>
      <c r="K405" s="2"/>
      <c r="O405" s="150" t="s">
        <v>2286</v>
      </c>
      <c r="P405" s="150"/>
      <c r="Q405" s="150" t="s">
        <v>10503</v>
      </c>
      <c r="S405" s="92">
        <v>45122</v>
      </c>
      <c r="T405" s="15"/>
      <c r="U405" s="15"/>
    </row>
    <row r="406" spans="10:21">
      <c r="J406" s="106" t="s">
        <v>4515</v>
      </c>
      <c r="K406" s="2" t="str">
        <f>VLOOKUP(J406,$A:$B,2,0)</f>
        <v>x126</v>
      </c>
      <c r="L406" t="s">
        <v>12862</v>
      </c>
      <c r="O406" s="32"/>
      <c r="P406" s="32"/>
      <c r="Q406" s="32"/>
      <c r="S406" s="92">
        <f>VLOOKUP(J406,A:G,5,FALSE)</f>
        <v>41827</v>
      </c>
      <c r="T406" s="15" t="str">
        <f>IF(VLOOKUP(J406,A:G,6,FALSE)=0,"",VLOOKUP(J406,A:G,6,FALSE))</f>
        <v/>
      </c>
      <c r="U406" s="15" t="str">
        <f>IF(VLOOKUP(J406,A:G,7,FALSE)=0,"",VLOOKUP(J406,A:G,7,FALSE))</f>
        <v/>
      </c>
    </row>
    <row r="407" spans="10:21">
      <c r="J407" s="141" t="s">
        <v>14008</v>
      </c>
      <c r="K407" s="2" t="str">
        <f>VLOOKUP(J407,$A:$B,2,0)</f>
        <v>x257</v>
      </c>
      <c r="L407" t="s">
        <v>12863</v>
      </c>
      <c r="O407" s="32"/>
      <c r="P407" s="32"/>
      <c r="Q407" s="32"/>
      <c r="S407" s="92">
        <f>VLOOKUP(J407,A:G,5,FALSE)</f>
        <v>45122</v>
      </c>
      <c r="T407" s="15" t="str">
        <f>IF(VLOOKUP(J407,A:G,6,FALSE)=0,"",VLOOKUP(J407,A:G,6,FALSE))</f>
        <v/>
      </c>
      <c r="U407" s="15" t="str">
        <f>IF(VLOOKUP(J407,A:G,7,FALSE)=0,"",VLOOKUP(J407,A:G,7,FALSE))</f>
        <v/>
      </c>
    </row>
    <row r="408" spans="10:21">
      <c r="J408" s="149" t="s">
        <v>14130</v>
      </c>
      <c r="K408" s="2"/>
      <c r="O408" s="150" t="s">
        <v>2286</v>
      </c>
      <c r="P408" s="150"/>
      <c r="Q408" s="150" t="s">
        <v>10503</v>
      </c>
      <c r="S408" s="92">
        <v>45122</v>
      </c>
      <c r="T408" s="15"/>
      <c r="U408" s="15"/>
    </row>
    <row r="409" spans="10:21">
      <c r="J409" s="141" t="s">
        <v>13999</v>
      </c>
      <c r="K409" s="2" t="str">
        <f>VLOOKUP(J409,$A:$B,2,0)</f>
        <v>x248</v>
      </c>
      <c r="L409" t="s">
        <v>14131</v>
      </c>
      <c r="O409" s="32"/>
      <c r="P409" s="32"/>
      <c r="Q409" s="32"/>
      <c r="S409" s="92">
        <f>VLOOKUP(J409,A:G,5,FALSE)</f>
        <v>45122</v>
      </c>
      <c r="T409" s="15" t="str">
        <f>IF(VLOOKUP(J409,A:G,6,FALSE)=0,"",VLOOKUP(J409,A:G,6,FALSE))</f>
        <v/>
      </c>
      <c r="U409" s="15" t="str">
        <f>IF(VLOOKUP(J409,A:G,7,FALSE)=0,"",VLOOKUP(J409,A:G,7,FALSE))</f>
        <v/>
      </c>
    </row>
    <row r="410" spans="10:21">
      <c r="J410" s="146" t="s">
        <v>13998</v>
      </c>
      <c r="K410" s="2" t="str">
        <f>VLOOKUP(J410,$A:$B,2,0)</f>
        <v>x247</v>
      </c>
      <c r="L410" t="s">
        <v>14132</v>
      </c>
      <c r="O410" s="32"/>
      <c r="P410" s="32"/>
      <c r="Q410" s="32"/>
      <c r="S410" s="92">
        <f>VLOOKUP(J410,A:G,5,FALSE)</f>
        <v>45122</v>
      </c>
      <c r="T410" s="15" t="str">
        <f>IF(VLOOKUP(J410,A:G,6,FALSE)=0,"",VLOOKUP(J410,A:G,6,FALSE))</f>
        <v/>
      </c>
      <c r="U410" s="15" t="str">
        <f>IF(VLOOKUP(J410,A:G,7,FALSE)=0,"",VLOOKUP(J410,A:G,7,FALSE))</f>
        <v/>
      </c>
    </row>
    <row r="411" spans="10:21">
      <c r="J411" s="145" t="s">
        <v>15618</v>
      </c>
      <c r="K411" s="2"/>
      <c r="O411" s="66" t="s">
        <v>2286</v>
      </c>
      <c r="P411" s="32"/>
      <c r="Q411" s="32" t="s">
        <v>10503</v>
      </c>
      <c r="S411" s="92">
        <v>45122</v>
      </c>
      <c r="T411" s="15"/>
      <c r="U411" s="15"/>
    </row>
    <row r="412" spans="10:21">
      <c r="J412" s="141" t="s">
        <v>14092</v>
      </c>
      <c r="K412" s="2" t="str">
        <f>VLOOKUP(J412,$A:$B,2,0)</f>
        <v>x299</v>
      </c>
      <c r="L412" t="s">
        <v>4011</v>
      </c>
      <c r="O412" s="32"/>
      <c r="P412" s="32"/>
      <c r="Q412" s="32"/>
      <c r="S412" s="92">
        <f>VLOOKUP(J412,A:G,5,FALSE)</f>
        <v>45122</v>
      </c>
      <c r="T412" s="15" t="str">
        <f>IF(VLOOKUP(J412,A:G,6,FALSE)=0,"",VLOOKUP(J412,A:G,6,FALSE))</f>
        <v/>
      </c>
      <c r="U412" s="15" t="str">
        <f>IF(VLOOKUP(J412,A:G,7,FALSE)=0,"",VLOOKUP(J412,A:G,7,FALSE))</f>
        <v/>
      </c>
    </row>
    <row r="413" spans="10:21">
      <c r="J413" s="141" t="s">
        <v>14094</v>
      </c>
      <c r="K413" s="2" t="str">
        <f>VLOOKUP(J413,$A:$B,2,0)</f>
        <v>x300</v>
      </c>
      <c r="L413" t="s">
        <v>4010</v>
      </c>
      <c r="O413" s="32"/>
      <c r="P413" s="32"/>
      <c r="Q413" s="32"/>
      <c r="S413" s="92">
        <f>VLOOKUP(J413,A:G,5,FALSE)</f>
        <v>45122</v>
      </c>
      <c r="T413" s="15" t="str">
        <f>IF(VLOOKUP(J413,A:G,6,FALSE)=0,"",VLOOKUP(J413,A:G,6,FALSE))</f>
        <v/>
      </c>
      <c r="U413" s="15" t="str">
        <f>IF(VLOOKUP(J413,A:G,7,FALSE)=0,"",VLOOKUP(J413,A:G,7,FALSE))</f>
        <v/>
      </c>
    </row>
    <row r="414" spans="10:21">
      <c r="J414" s="151" t="s">
        <v>14133</v>
      </c>
      <c r="K414" s="2"/>
      <c r="O414" s="66" t="s">
        <v>2286</v>
      </c>
      <c r="P414" s="32"/>
      <c r="Q414" s="32" t="s">
        <v>13481</v>
      </c>
      <c r="S414" s="92">
        <v>45122</v>
      </c>
      <c r="T414" s="15"/>
      <c r="U414" s="15"/>
    </row>
    <row r="415" spans="10:21">
      <c r="J415" s="106" t="s">
        <v>130</v>
      </c>
      <c r="K415" s="2" t="str">
        <f>VLOOKUP(J415,$A:$B,2,0)</f>
        <v>x0</v>
      </c>
      <c r="L415" t="str">
        <f>J415</f>
        <v>Total/NA</v>
      </c>
      <c r="O415" s="32"/>
      <c r="P415" s="32"/>
      <c r="Q415" s="32"/>
      <c r="S415" s="92">
        <f>VLOOKUP(J415,A:G,5,FALSE)</f>
        <v>41827</v>
      </c>
      <c r="T415" s="15" t="str">
        <f>IF(VLOOKUP(J415,A:G,6,FALSE)=0,"",VLOOKUP(J415,A:G,6,FALSE))</f>
        <v/>
      </c>
      <c r="U415" s="15" t="str">
        <f>IF(VLOOKUP(J415,A:G,7,FALSE)=0,"",VLOOKUP(J415,A:G,7,FALSE))</f>
        <v/>
      </c>
    </row>
    <row r="416" spans="10:21">
      <c r="J416" s="146" t="s">
        <v>14014</v>
      </c>
      <c r="K416" s="2" t="str">
        <f>VLOOKUP(J416,$A:$B,2,0)</f>
        <v>x260</v>
      </c>
      <c r="L416" t="str">
        <f>J416</f>
        <v>Trend risk sub-type</v>
      </c>
      <c r="O416" s="32"/>
      <c r="P416" s="32"/>
      <c r="Q416" s="32"/>
      <c r="S416" s="92">
        <f>VLOOKUP(J416,A:G,5,FALSE)</f>
        <v>45122</v>
      </c>
      <c r="T416" s="15" t="str">
        <f>IF(VLOOKUP(J416,A:G,6,FALSE)=0,"",VLOOKUP(J416,A:G,6,FALSE))</f>
        <v/>
      </c>
      <c r="U416" s="15" t="str">
        <f>IF(VLOOKUP(J416,A:G,7,FALSE)=0,"",VLOOKUP(J416,A:G,7,FALSE))</f>
        <v/>
      </c>
    </row>
    <row r="417" spans="10:21">
      <c r="J417" s="146" t="s">
        <v>14016</v>
      </c>
      <c r="K417" s="2" t="str">
        <f>VLOOKUP(J417,$A:$B,2,0)</f>
        <v>x261</v>
      </c>
      <c r="L417" t="str">
        <f>J417</f>
        <v>Level risk sub-type</v>
      </c>
      <c r="O417" s="32"/>
      <c r="P417" s="32"/>
      <c r="Q417" s="32"/>
      <c r="S417" s="92">
        <f>VLOOKUP(J417,A:G,5,FALSE)</f>
        <v>45122</v>
      </c>
      <c r="T417" s="15" t="str">
        <f>IF(VLOOKUP(J417,A:G,6,FALSE)=0,"",VLOOKUP(J417,A:G,6,FALSE))</f>
        <v/>
      </c>
      <c r="U417" s="15" t="str">
        <f>IF(VLOOKUP(J417,A:G,7,FALSE)=0,"",VLOOKUP(J417,A:G,7,FALSE))</f>
        <v/>
      </c>
    </row>
    <row r="418" spans="10:21">
      <c r="J418" s="146" t="s">
        <v>14018</v>
      </c>
      <c r="K418" s="2" t="str">
        <f>VLOOKUP(J418,$A:$B,2,0)</f>
        <v>x262</v>
      </c>
      <c r="L418" t="str">
        <f>J418</f>
        <v>Volatility risk sub-type</v>
      </c>
      <c r="O418" s="32"/>
      <c r="P418" s="32"/>
      <c r="Q418" s="32"/>
      <c r="S418" s="92">
        <f>VLOOKUP(J418,A:G,5,FALSE)</f>
        <v>45122</v>
      </c>
      <c r="T418" s="15" t="str">
        <f>IF(VLOOKUP(J418,A:G,6,FALSE)=0,"",VLOOKUP(J418,A:G,6,FALSE))</f>
        <v/>
      </c>
      <c r="U418" s="15" t="str">
        <f>IF(VLOOKUP(J418,A:G,7,FALSE)=0,"",VLOOKUP(J418,A:G,7,FALSE))</f>
        <v/>
      </c>
    </row>
    <row r="419" spans="10:21">
      <c r="J419" s="146" t="s">
        <v>14020</v>
      </c>
      <c r="K419" s="2" t="str">
        <f>VLOOKUP(J419,$A:$B,2,0)</f>
        <v>x263</v>
      </c>
      <c r="L419" t="str">
        <f>J419</f>
        <v>Catastrophe risk sub-type</v>
      </c>
      <c r="O419" s="32"/>
      <c r="P419" s="32"/>
      <c r="Q419" s="32"/>
      <c r="S419" s="92">
        <f>VLOOKUP(J419,A:G,5,FALSE)</f>
        <v>45122</v>
      </c>
      <c r="T419" s="15" t="str">
        <f>IF(VLOOKUP(J419,A:G,6,FALSE)=0,"",VLOOKUP(J419,A:G,6,FALSE))</f>
        <v/>
      </c>
      <c r="U419" s="15" t="str">
        <f>IF(VLOOKUP(J419,A:G,7,FALSE)=0,"",VLOOKUP(J419,A:G,7,FALSE))</f>
        <v/>
      </c>
    </row>
    <row r="420" spans="10:21">
      <c r="J420" s="52" t="s">
        <v>15619</v>
      </c>
      <c r="K420" s="2"/>
      <c r="O420" s="66" t="s">
        <v>2286</v>
      </c>
      <c r="P420" s="32"/>
      <c r="Q420" s="32" t="s">
        <v>10503</v>
      </c>
      <c r="S420" s="92">
        <v>45122</v>
      </c>
      <c r="T420" s="15"/>
      <c r="U420" s="15"/>
    </row>
    <row r="421" spans="10:21">
      <c r="J421" s="152" t="s">
        <v>14090</v>
      </c>
      <c r="K421" s="2" t="str">
        <f>VLOOKUP(J421,$A:$B,2,0)</f>
        <v>x298</v>
      </c>
      <c r="L421" t="s">
        <v>4011</v>
      </c>
      <c r="O421" s="32"/>
      <c r="P421" s="32"/>
      <c r="Q421" s="32"/>
      <c r="S421" s="92">
        <f>VLOOKUP(J421,A:G,5,FALSE)</f>
        <v>45122</v>
      </c>
      <c r="T421" s="15" t="str">
        <f>IF(VLOOKUP(J421,A:G,6,FALSE)=0,"",VLOOKUP(J421,A:G,6,FALSE))</f>
        <v/>
      </c>
      <c r="U421" s="15" t="str">
        <f>IF(VLOOKUP(J421,A:G,7,FALSE)=0,"",VLOOKUP(J421,A:G,7,FALSE))</f>
        <v/>
      </c>
    </row>
    <row r="422" spans="10:21">
      <c r="J422" s="152" t="s">
        <v>14104</v>
      </c>
      <c r="K422" s="2" t="str">
        <f>VLOOKUP(J422,$A:$B,2,0)</f>
        <v>x305</v>
      </c>
      <c r="L422" t="s">
        <v>4010</v>
      </c>
      <c r="O422" s="32"/>
      <c r="P422" s="32"/>
      <c r="Q422" s="32"/>
      <c r="S422" s="92">
        <f>VLOOKUP(J422,A:G,5,FALSE)</f>
        <v>45122</v>
      </c>
      <c r="T422" s="15" t="str">
        <f>IF(VLOOKUP(J422,A:G,6,FALSE)=0,"",VLOOKUP(J422,A:G,6,FALSE))</f>
        <v/>
      </c>
      <c r="U422" s="15" t="str">
        <f>IF(VLOOKUP(J422,A:G,7,FALSE)=0,"",VLOOKUP(J422,A:G,7,FALSE))</f>
        <v/>
      </c>
    </row>
    <row r="423" spans="10:21">
      <c r="J423" s="151" t="s">
        <v>14134</v>
      </c>
      <c r="K423" s="2"/>
      <c r="O423" s="66" t="s">
        <v>2286</v>
      </c>
      <c r="P423" s="32"/>
      <c r="Q423" s="32" t="s">
        <v>13481</v>
      </c>
      <c r="S423" s="92">
        <v>45122</v>
      </c>
      <c r="T423" s="15"/>
      <c r="U423" s="15"/>
    </row>
    <row r="424" spans="10:21">
      <c r="J424" s="152" t="s">
        <v>14086</v>
      </c>
      <c r="K424" s="2" t="str">
        <f t="shared" ref="K424:K431" si="66">VLOOKUP(J424,$A:$B,2,0)</f>
        <v>x296</v>
      </c>
      <c r="L424" t="str">
        <f t="shared" ref="L424:L466" si="67">J424</f>
        <v>Basel Level 1 classification for operational risk</v>
      </c>
      <c r="O424" s="32"/>
      <c r="P424" s="32" t="s">
        <v>627</v>
      </c>
      <c r="Q424" s="32"/>
      <c r="S424" s="92">
        <f t="shared" ref="S424:S431" si="68">VLOOKUP(J424,A:G,5,FALSE)</f>
        <v>45122</v>
      </c>
      <c r="T424" s="15" t="str">
        <f t="shared" ref="T424:T431" si="69">IF(VLOOKUP(J424,A:G,6,FALSE)=0,"",VLOOKUP(J424,A:G,6,FALSE))</f>
        <v/>
      </c>
      <c r="U424" s="15" t="str">
        <f t="shared" ref="U424:U431" si="70">IF(VLOOKUP(J424,A:G,7,FALSE)=0,"",VLOOKUP(J424,A:G,7,FALSE))</f>
        <v/>
      </c>
    </row>
    <row r="425" spans="10:21">
      <c r="J425" s="105" t="s">
        <v>14022</v>
      </c>
      <c r="K425" s="2" t="str">
        <f t="shared" si="66"/>
        <v>x264</v>
      </c>
      <c r="L425" t="str">
        <f t="shared" si="67"/>
        <v>Internal fraud</v>
      </c>
      <c r="O425" s="32"/>
      <c r="P425" s="32"/>
      <c r="Q425" s="32"/>
      <c r="S425" s="92">
        <f t="shared" si="68"/>
        <v>45122</v>
      </c>
      <c r="T425" s="15" t="str">
        <f t="shared" si="69"/>
        <v/>
      </c>
      <c r="U425" s="15" t="str">
        <f t="shared" si="70"/>
        <v/>
      </c>
    </row>
    <row r="426" spans="10:21">
      <c r="J426" s="105" t="s">
        <v>14028</v>
      </c>
      <c r="K426" s="2" t="str">
        <f t="shared" si="66"/>
        <v>x267</v>
      </c>
      <c r="L426" t="str">
        <f t="shared" si="67"/>
        <v>External fraud</v>
      </c>
      <c r="O426" s="32"/>
      <c r="P426" s="32"/>
      <c r="Q426" s="32"/>
      <c r="S426" s="92">
        <f t="shared" si="68"/>
        <v>45122</v>
      </c>
      <c r="T426" s="15" t="str">
        <f t="shared" si="69"/>
        <v/>
      </c>
      <c r="U426" s="15" t="str">
        <f t="shared" si="70"/>
        <v/>
      </c>
    </row>
    <row r="427" spans="10:21">
      <c r="J427" s="105" t="s">
        <v>14034</v>
      </c>
      <c r="K427" s="2" t="str">
        <f t="shared" si="66"/>
        <v>x270</v>
      </c>
      <c r="L427" t="str">
        <f>J427</f>
        <v>Employment practices and workspace safety</v>
      </c>
      <c r="O427" s="32"/>
      <c r="P427" s="32"/>
      <c r="Q427" s="32"/>
      <c r="S427" s="92">
        <f t="shared" si="68"/>
        <v>45122</v>
      </c>
      <c r="T427" s="15" t="str">
        <f t="shared" si="69"/>
        <v/>
      </c>
      <c r="U427" s="15" t="str">
        <f t="shared" si="70"/>
        <v/>
      </c>
    </row>
    <row r="428" spans="10:21">
      <c r="J428" s="105" t="s">
        <v>14044</v>
      </c>
      <c r="K428" s="2" t="str">
        <f t="shared" si="66"/>
        <v>x275</v>
      </c>
      <c r="L428" t="str">
        <f t="shared" si="67"/>
        <v>Damage to physical assets</v>
      </c>
      <c r="O428" s="32"/>
      <c r="P428" s="32"/>
      <c r="Q428" s="32"/>
      <c r="S428" s="92">
        <f t="shared" si="68"/>
        <v>45122</v>
      </c>
      <c r="T428" s="15" t="str">
        <f t="shared" si="69"/>
        <v/>
      </c>
      <c r="U428" s="15" t="str">
        <f t="shared" si="70"/>
        <v/>
      </c>
    </row>
    <row r="429" spans="10:21">
      <c r="J429" s="105" t="s">
        <v>14050</v>
      </c>
      <c r="K429" s="2" t="str">
        <f t="shared" si="66"/>
        <v>x278</v>
      </c>
      <c r="L429" t="str">
        <f t="shared" si="67"/>
        <v>Business disruption and system failures</v>
      </c>
      <c r="O429" s="32"/>
      <c r="P429" s="32"/>
      <c r="Q429" s="32"/>
      <c r="S429" s="92">
        <f t="shared" si="68"/>
        <v>45122</v>
      </c>
      <c r="T429" s="15" t="str">
        <f t="shared" si="69"/>
        <v/>
      </c>
      <c r="U429" s="15" t="str">
        <f t="shared" si="70"/>
        <v/>
      </c>
    </row>
    <row r="430" spans="10:21">
      <c r="J430" s="105" t="s">
        <v>14056</v>
      </c>
      <c r="K430" s="2" t="str">
        <f t="shared" si="66"/>
        <v>x281</v>
      </c>
      <c r="L430" t="str">
        <f t="shared" si="67"/>
        <v>Clients, products and business practices</v>
      </c>
      <c r="O430" s="32"/>
      <c r="P430" s="32"/>
      <c r="Q430" s="32"/>
      <c r="S430" s="92">
        <f t="shared" si="68"/>
        <v>45122</v>
      </c>
      <c r="T430" s="15" t="str">
        <f t="shared" si="69"/>
        <v/>
      </c>
      <c r="U430" s="15" t="str">
        <f t="shared" si="70"/>
        <v/>
      </c>
    </row>
    <row r="431" spans="10:21">
      <c r="J431" s="105" t="s">
        <v>14070</v>
      </c>
      <c r="K431" s="2" t="str">
        <f t="shared" si="66"/>
        <v>x288</v>
      </c>
      <c r="L431" t="str">
        <f t="shared" si="67"/>
        <v>Execution, delivery and process management</v>
      </c>
      <c r="O431" s="32"/>
      <c r="P431" s="32"/>
      <c r="Q431" s="32"/>
      <c r="S431" s="92">
        <f t="shared" si="68"/>
        <v>45122</v>
      </c>
      <c r="T431" s="15" t="str">
        <f t="shared" si="69"/>
        <v/>
      </c>
      <c r="U431" s="15" t="str">
        <f t="shared" si="70"/>
        <v/>
      </c>
    </row>
    <row r="432" spans="10:21">
      <c r="J432" s="151" t="s">
        <v>14135</v>
      </c>
      <c r="K432" s="2"/>
      <c r="O432" s="66" t="s">
        <v>2286</v>
      </c>
      <c r="P432" s="32"/>
      <c r="Q432" s="32" t="s">
        <v>13481</v>
      </c>
      <c r="S432" s="92">
        <v>45122</v>
      </c>
      <c r="T432" s="15"/>
      <c r="U432" s="15"/>
    </row>
    <row r="433" spans="10:21">
      <c r="J433" s="152" t="s">
        <v>14088</v>
      </c>
      <c r="K433" s="2" t="str">
        <f t="shared" ref="K433:K460" si="71">VLOOKUP(J433,$A:$B,2,0)</f>
        <v>x297</v>
      </c>
      <c r="L433" t="str">
        <f t="shared" si="67"/>
        <v>Basel Level 2 classification for operational risk</v>
      </c>
      <c r="O433" s="32"/>
      <c r="P433" s="32" t="s">
        <v>627</v>
      </c>
      <c r="Q433" s="32"/>
      <c r="S433" s="92">
        <f t="shared" ref="S433:S460" si="72">VLOOKUP(J433,A:G,5,FALSE)</f>
        <v>45122</v>
      </c>
      <c r="T433" s="15" t="str">
        <f t="shared" ref="T433:T460" si="73">IF(VLOOKUP(J433,A:G,6,FALSE)=0,"",VLOOKUP(J433,A:G,6,FALSE))</f>
        <v/>
      </c>
      <c r="U433" s="15" t="str">
        <f t="shared" ref="U433:U460" si="74">IF(VLOOKUP(J433,A:G,7,FALSE)=0,"",VLOOKUP(J433,A:G,7,FALSE))</f>
        <v/>
      </c>
    </row>
    <row r="434" spans="10:21">
      <c r="J434" s="105" t="s">
        <v>14024</v>
      </c>
      <c r="K434" s="2" t="str">
        <f t="shared" si="71"/>
        <v>x265</v>
      </c>
      <c r="L434" t="str">
        <f t="shared" si="67"/>
        <v>Unauthorized activity</v>
      </c>
      <c r="O434" s="32"/>
      <c r="P434" s="32"/>
      <c r="Q434" s="32"/>
      <c r="S434" s="92">
        <f t="shared" si="72"/>
        <v>45122</v>
      </c>
      <c r="T434" s="15" t="str">
        <f t="shared" si="73"/>
        <v/>
      </c>
      <c r="U434" s="15" t="str">
        <f t="shared" si="74"/>
        <v/>
      </c>
    </row>
    <row r="435" spans="10:21">
      <c r="J435" s="105" t="s">
        <v>14096</v>
      </c>
      <c r="K435" s="2" t="str">
        <f t="shared" si="71"/>
        <v>x301</v>
      </c>
      <c r="L435" t="str">
        <f t="shared" si="67"/>
        <v>Internal fraud - Theft and fraud</v>
      </c>
      <c r="O435" s="32"/>
      <c r="P435" s="32"/>
      <c r="Q435" s="32"/>
      <c r="S435" s="92">
        <f t="shared" si="72"/>
        <v>45122</v>
      </c>
      <c r="T435" s="15" t="str">
        <f t="shared" si="73"/>
        <v/>
      </c>
      <c r="U435" s="15" t="str">
        <f t="shared" si="74"/>
        <v/>
      </c>
    </row>
    <row r="436" spans="10:21">
      <c r="J436" s="105" t="s">
        <v>14026</v>
      </c>
      <c r="K436" s="2" t="str">
        <f t="shared" si="71"/>
        <v>x266</v>
      </c>
      <c r="L436" t="str">
        <f t="shared" si="67"/>
        <v>Other Internal fraud</v>
      </c>
      <c r="O436" s="32"/>
      <c r="P436" s="32"/>
      <c r="Q436" s="32"/>
      <c r="S436" s="92">
        <f t="shared" si="72"/>
        <v>45122</v>
      </c>
      <c r="T436" s="15" t="str">
        <f t="shared" si="73"/>
        <v/>
      </c>
      <c r="U436" s="15" t="str">
        <f t="shared" si="74"/>
        <v/>
      </c>
    </row>
    <row r="437" spans="10:21">
      <c r="J437" s="105" t="s">
        <v>14098</v>
      </c>
      <c r="K437" s="2" t="str">
        <f t="shared" si="71"/>
        <v>x302</v>
      </c>
      <c r="L437" t="str">
        <f t="shared" si="67"/>
        <v>External fraud - Theft and fraud</v>
      </c>
      <c r="O437" s="32"/>
      <c r="P437" s="32"/>
      <c r="Q437" s="32"/>
      <c r="S437" s="92">
        <f t="shared" si="72"/>
        <v>45122</v>
      </c>
      <c r="T437" s="15" t="str">
        <f t="shared" si="73"/>
        <v/>
      </c>
      <c r="U437" s="15" t="str">
        <f t="shared" si="74"/>
        <v/>
      </c>
    </row>
    <row r="438" spans="10:21">
      <c r="J438" s="105" t="s">
        <v>14030</v>
      </c>
      <c r="K438" s="2" t="str">
        <f t="shared" si="71"/>
        <v>x268</v>
      </c>
      <c r="L438" t="str">
        <f t="shared" si="67"/>
        <v>Systems security</v>
      </c>
      <c r="O438" s="32"/>
      <c r="P438" s="32"/>
      <c r="Q438" s="32"/>
      <c r="S438" s="92">
        <f t="shared" si="72"/>
        <v>45122</v>
      </c>
      <c r="T438" s="15" t="str">
        <f t="shared" si="73"/>
        <v/>
      </c>
      <c r="U438" s="15" t="str">
        <f t="shared" si="74"/>
        <v/>
      </c>
    </row>
    <row r="439" spans="10:21">
      <c r="J439" s="105" t="s">
        <v>14032</v>
      </c>
      <c r="K439" s="2" t="str">
        <f t="shared" si="71"/>
        <v>x269</v>
      </c>
      <c r="L439" t="str">
        <f t="shared" si="67"/>
        <v>Other External fraud</v>
      </c>
      <c r="O439" s="32"/>
      <c r="P439" s="32"/>
      <c r="Q439" s="32"/>
      <c r="S439" s="92">
        <f t="shared" si="72"/>
        <v>45122</v>
      </c>
      <c r="T439" s="15" t="str">
        <f t="shared" si="73"/>
        <v/>
      </c>
      <c r="U439" s="15" t="str">
        <f t="shared" si="74"/>
        <v/>
      </c>
    </row>
    <row r="440" spans="10:21">
      <c r="J440" s="105" t="s">
        <v>14036</v>
      </c>
      <c r="K440" s="2" t="str">
        <f t="shared" si="71"/>
        <v>x271</v>
      </c>
      <c r="L440" t="str">
        <f t="shared" si="67"/>
        <v>Employee relations</v>
      </c>
      <c r="O440" s="32"/>
      <c r="P440" s="32"/>
      <c r="Q440" s="32"/>
      <c r="S440" s="92">
        <f t="shared" si="72"/>
        <v>45122</v>
      </c>
      <c r="T440" s="15" t="str">
        <f t="shared" si="73"/>
        <v/>
      </c>
      <c r="U440" s="15" t="str">
        <f t="shared" si="74"/>
        <v/>
      </c>
    </row>
    <row r="441" spans="10:21">
      <c r="J441" s="105" t="s">
        <v>14038</v>
      </c>
      <c r="K441" s="2" t="str">
        <f t="shared" si="71"/>
        <v>x272</v>
      </c>
      <c r="L441" t="str">
        <f t="shared" si="67"/>
        <v>Safe environment</v>
      </c>
      <c r="O441" s="32"/>
      <c r="P441" s="32"/>
      <c r="Q441" s="32"/>
      <c r="S441" s="92">
        <f t="shared" si="72"/>
        <v>45122</v>
      </c>
      <c r="T441" s="15" t="str">
        <f t="shared" si="73"/>
        <v/>
      </c>
      <c r="U441" s="15" t="str">
        <f t="shared" si="74"/>
        <v/>
      </c>
    </row>
    <row r="442" spans="10:21">
      <c r="J442" s="105" t="s">
        <v>14040</v>
      </c>
      <c r="K442" s="2" t="str">
        <f t="shared" si="71"/>
        <v>x273</v>
      </c>
      <c r="L442" t="str">
        <f t="shared" si="67"/>
        <v>Diversity and discrimination</v>
      </c>
      <c r="O442" s="32"/>
      <c r="P442" s="32"/>
      <c r="Q442" s="32"/>
      <c r="S442" s="92">
        <f t="shared" si="72"/>
        <v>45122</v>
      </c>
      <c r="T442" s="15" t="str">
        <f t="shared" si="73"/>
        <v/>
      </c>
      <c r="U442" s="15" t="str">
        <f t="shared" si="74"/>
        <v/>
      </c>
    </row>
    <row r="443" spans="10:21">
      <c r="J443" s="105" t="s">
        <v>14042</v>
      </c>
      <c r="K443" s="2" t="str">
        <f t="shared" si="71"/>
        <v>x274</v>
      </c>
      <c r="L443" t="str">
        <f t="shared" si="67"/>
        <v>Other Employment practices and workspace safety</v>
      </c>
      <c r="O443" s="32"/>
      <c r="P443" s="32"/>
      <c r="Q443" s="32"/>
      <c r="S443" s="92">
        <f t="shared" si="72"/>
        <v>45122</v>
      </c>
      <c r="T443" s="15" t="str">
        <f t="shared" si="73"/>
        <v/>
      </c>
      <c r="U443" s="15" t="str">
        <f t="shared" si="74"/>
        <v/>
      </c>
    </row>
    <row r="444" spans="10:21">
      <c r="J444" s="105" t="s">
        <v>14046</v>
      </c>
      <c r="K444" s="2" t="str">
        <f t="shared" si="71"/>
        <v>x276</v>
      </c>
      <c r="L444" t="str">
        <f t="shared" si="67"/>
        <v>Disasters and other events</v>
      </c>
      <c r="O444" s="32"/>
      <c r="P444" s="32"/>
      <c r="Q444" s="32"/>
      <c r="S444" s="92">
        <f t="shared" si="72"/>
        <v>45122</v>
      </c>
      <c r="T444" s="15" t="str">
        <f t="shared" si="73"/>
        <v/>
      </c>
      <c r="U444" s="15" t="str">
        <f t="shared" si="74"/>
        <v/>
      </c>
    </row>
    <row r="445" spans="10:21">
      <c r="J445" s="105" t="s">
        <v>14048</v>
      </c>
      <c r="K445" s="2" t="str">
        <f t="shared" si="71"/>
        <v>x277</v>
      </c>
      <c r="L445" t="str">
        <f t="shared" si="67"/>
        <v>Other Damage to physical assets</v>
      </c>
      <c r="O445" s="32"/>
      <c r="P445" s="32"/>
      <c r="Q445" s="32"/>
      <c r="S445" s="92">
        <f t="shared" si="72"/>
        <v>45122</v>
      </c>
      <c r="T445" s="15" t="str">
        <f t="shared" si="73"/>
        <v/>
      </c>
      <c r="U445" s="15" t="str">
        <f t="shared" si="74"/>
        <v/>
      </c>
    </row>
    <row r="446" spans="10:21">
      <c r="J446" s="105" t="s">
        <v>14052</v>
      </c>
      <c r="K446" s="2" t="str">
        <f t="shared" si="71"/>
        <v>x279</v>
      </c>
      <c r="L446" t="str">
        <f t="shared" si="67"/>
        <v>Systems</v>
      </c>
      <c r="O446" s="32"/>
      <c r="P446" s="32"/>
      <c r="Q446" s="32"/>
      <c r="S446" s="92">
        <f t="shared" si="72"/>
        <v>45122</v>
      </c>
      <c r="T446" s="15" t="str">
        <f t="shared" si="73"/>
        <v/>
      </c>
      <c r="U446" s="15" t="str">
        <f t="shared" si="74"/>
        <v/>
      </c>
    </row>
    <row r="447" spans="10:21">
      <c r="J447" s="105" t="s">
        <v>14054</v>
      </c>
      <c r="K447" s="2" t="str">
        <f t="shared" si="71"/>
        <v>x280</v>
      </c>
      <c r="L447" t="str">
        <f t="shared" si="67"/>
        <v>Other Business disruption and system failures</v>
      </c>
      <c r="O447" s="32"/>
      <c r="P447" s="32"/>
      <c r="Q447" s="32"/>
      <c r="S447" s="92">
        <f t="shared" si="72"/>
        <v>45122</v>
      </c>
      <c r="T447" s="15" t="str">
        <f t="shared" si="73"/>
        <v/>
      </c>
      <c r="U447" s="15" t="str">
        <f t="shared" si="74"/>
        <v/>
      </c>
    </row>
    <row r="448" spans="10:21">
      <c r="J448" s="105" t="s">
        <v>14058</v>
      </c>
      <c r="K448" s="2" t="str">
        <f t="shared" si="71"/>
        <v>x282</v>
      </c>
      <c r="L448" t="str">
        <f t="shared" si="67"/>
        <v>Suitability, disclosure and fiduciary</v>
      </c>
      <c r="O448" s="32"/>
      <c r="P448" s="32"/>
      <c r="Q448" s="32"/>
      <c r="S448" s="92">
        <f t="shared" si="72"/>
        <v>45122</v>
      </c>
      <c r="T448" s="15" t="str">
        <f t="shared" si="73"/>
        <v/>
      </c>
      <c r="U448" s="15" t="str">
        <f t="shared" si="74"/>
        <v/>
      </c>
    </row>
    <row r="449" spans="10:21">
      <c r="J449" s="105" t="s">
        <v>14060</v>
      </c>
      <c r="K449" s="2" t="str">
        <f t="shared" si="71"/>
        <v>x283</v>
      </c>
      <c r="L449" t="str">
        <f t="shared" si="67"/>
        <v>Improper business or market practices</v>
      </c>
      <c r="O449" s="32"/>
      <c r="P449" s="32"/>
      <c r="Q449" s="32"/>
      <c r="S449" s="92">
        <f t="shared" si="72"/>
        <v>45122</v>
      </c>
      <c r="T449" s="15" t="str">
        <f t="shared" si="73"/>
        <v/>
      </c>
      <c r="U449" s="15" t="str">
        <f t="shared" si="74"/>
        <v/>
      </c>
    </row>
    <row r="450" spans="10:21">
      <c r="J450" s="105" t="s">
        <v>14062</v>
      </c>
      <c r="K450" s="2" t="str">
        <f t="shared" si="71"/>
        <v>x284</v>
      </c>
      <c r="L450" t="str">
        <f t="shared" si="67"/>
        <v>Product flaws</v>
      </c>
      <c r="O450" s="32"/>
      <c r="P450" s="32"/>
      <c r="Q450" s="32"/>
      <c r="S450" s="92">
        <f t="shared" si="72"/>
        <v>45122</v>
      </c>
      <c r="T450" s="15" t="str">
        <f t="shared" si="73"/>
        <v/>
      </c>
      <c r="U450" s="15" t="str">
        <f t="shared" si="74"/>
        <v/>
      </c>
    </row>
    <row r="451" spans="10:21">
      <c r="J451" s="105" t="s">
        <v>14064</v>
      </c>
      <c r="K451" s="2" t="str">
        <f t="shared" si="71"/>
        <v>x285</v>
      </c>
      <c r="L451" t="str">
        <f t="shared" si="67"/>
        <v>Selection, sponsorship and exposure</v>
      </c>
      <c r="O451" s="32"/>
      <c r="P451" s="32"/>
      <c r="Q451" s="32"/>
      <c r="S451" s="92">
        <f t="shared" si="72"/>
        <v>45122</v>
      </c>
      <c r="T451" s="15" t="str">
        <f t="shared" si="73"/>
        <v/>
      </c>
      <c r="U451" s="15" t="str">
        <f t="shared" si="74"/>
        <v/>
      </c>
    </row>
    <row r="452" spans="10:21">
      <c r="J452" s="105" t="s">
        <v>14066</v>
      </c>
      <c r="K452" s="2" t="str">
        <f t="shared" si="71"/>
        <v>x286</v>
      </c>
      <c r="L452" t="str">
        <f t="shared" si="67"/>
        <v>Advisory activities</v>
      </c>
      <c r="O452" s="32"/>
      <c r="P452" s="32"/>
      <c r="Q452" s="32"/>
      <c r="S452" s="92">
        <f t="shared" si="72"/>
        <v>45122</v>
      </c>
      <c r="T452" s="15" t="str">
        <f t="shared" si="73"/>
        <v/>
      </c>
      <c r="U452" s="15" t="str">
        <f t="shared" si="74"/>
        <v/>
      </c>
    </row>
    <row r="453" spans="10:21">
      <c r="J453" s="105" t="s">
        <v>14068</v>
      </c>
      <c r="K453" s="2" t="str">
        <f t="shared" si="71"/>
        <v>x287</v>
      </c>
      <c r="L453" t="str">
        <f t="shared" si="67"/>
        <v>Other Clients, products and business practices</v>
      </c>
      <c r="O453" s="32"/>
      <c r="P453" s="32"/>
      <c r="Q453" s="32"/>
      <c r="S453" s="92">
        <f t="shared" si="72"/>
        <v>45122</v>
      </c>
      <c r="T453" s="15" t="str">
        <f t="shared" si="73"/>
        <v/>
      </c>
      <c r="U453" s="15" t="str">
        <f t="shared" si="74"/>
        <v/>
      </c>
    </row>
    <row r="454" spans="10:21">
      <c r="J454" s="105" t="s">
        <v>14072</v>
      </c>
      <c r="K454" s="2" t="str">
        <f t="shared" si="71"/>
        <v>x289</v>
      </c>
      <c r="L454" t="str">
        <f t="shared" si="67"/>
        <v>Transaction capture, execution and maintenance</v>
      </c>
      <c r="O454" s="32"/>
      <c r="P454" s="32"/>
      <c r="Q454" s="32"/>
      <c r="S454" s="92">
        <f t="shared" si="72"/>
        <v>45122</v>
      </c>
      <c r="T454" s="15" t="str">
        <f t="shared" si="73"/>
        <v/>
      </c>
      <c r="U454" s="15" t="str">
        <f t="shared" si="74"/>
        <v/>
      </c>
    </row>
    <row r="455" spans="10:21">
      <c r="J455" s="105" t="s">
        <v>14074</v>
      </c>
      <c r="K455" s="2" t="str">
        <f t="shared" si="71"/>
        <v>x290</v>
      </c>
      <c r="L455" t="str">
        <f t="shared" si="67"/>
        <v>Monitoring and reporting</v>
      </c>
      <c r="O455" s="32"/>
      <c r="P455" s="32"/>
      <c r="Q455" s="32"/>
      <c r="S455" s="92">
        <f t="shared" si="72"/>
        <v>45122</v>
      </c>
      <c r="T455" s="15" t="str">
        <f t="shared" si="73"/>
        <v/>
      </c>
      <c r="U455" s="15" t="str">
        <f t="shared" si="74"/>
        <v/>
      </c>
    </row>
    <row r="456" spans="10:21">
      <c r="J456" s="105" t="s">
        <v>14076</v>
      </c>
      <c r="K456" s="2" t="str">
        <f t="shared" si="71"/>
        <v>x291</v>
      </c>
      <c r="L456" t="str">
        <f t="shared" si="67"/>
        <v>Customer intake and documentation</v>
      </c>
      <c r="O456" s="32"/>
      <c r="P456" s="32"/>
      <c r="Q456" s="32"/>
      <c r="S456" s="92">
        <f t="shared" si="72"/>
        <v>45122</v>
      </c>
      <c r="T456" s="15" t="str">
        <f t="shared" si="73"/>
        <v/>
      </c>
      <c r="U456" s="15" t="str">
        <f t="shared" si="74"/>
        <v/>
      </c>
    </row>
    <row r="457" spans="10:21">
      <c r="J457" s="105" t="s">
        <v>14078</v>
      </c>
      <c r="K457" s="2" t="str">
        <f t="shared" si="71"/>
        <v>x292</v>
      </c>
      <c r="L457" t="str">
        <f t="shared" si="67"/>
        <v>Customer / client account management</v>
      </c>
      <c r="O457" s="32"/>
      <c r="P457" s="32"/>
      <c r="Q457" s="32"/>
      <c r="S457" s="92">
        <f t="shared" si="72"/>
        <v>45122</v>
      </c>
      <c r="T457" s="15" t="str">
        <f t="shared" si="73"/>
        <v/>
      </c>
      <c r="U457" s="15" t="str">
        <f t="shared" si="74"/>
        <v/>
      </c>
    </row>
    <row r="458" spans="10:21">
      <c r="J458" s="105" t="s">
        <v>14080</v>
      </c>
      <c r="K458" s="2" t="str">
        <f t="shared" si="71"/>
        <v>x293</v>
      </c>
      <c r="L458" t="str">
        <f t="shared" si="67"/>
        <v>Trade counterparties</v>
      </c>
      <c r="O458" s="32"/>
      <c r="P458" s="32"/>
      <c r="Q458" s="32"/>
      <c r="S458" s="92">
        <f t="shared" si="72"/>
        <v>45122</v>
      </c>
      <c r="T458" s="15" t="str">
        <f t="shared" si="73"/>
        <v/>
      </c>
      <c r="U458" s="15" t="str">
        <f t="shared" si="74"/>
        <v/>
      </c>
    </row>
    <row r="459" spans="10:21">
      <c r="J459" s="105" t="s">
        <v>14082</v>
      </c>
      <c r="K459" s="2" t="str">
        <f t="shared" si="71"/>
        <v>x294</v>
      </c>
      <c r="L459" t="str">
        <f t="shared" si="67"/>
        <v>Vendors and suppliers</v>
      </c>
      <c r="O459" s="32"/>
      <c r="P459" s="32"/>
      <c r="Q459" s="32"/>
      <c r="S459" s="92">
        <f t="shared" si="72"/>
        <v>45122</v>
      </c>
      <c r="T459" s="15" t="str">
        <f t="shared" si="73"/>
        <v/>
      </c>
      <c r="U459" s="15" t="str">
        <f t="shared" si="74"/>
        <v/>
      </c>
    </row>
    <row r="460" spans="10:21">
      <c r="J460" s="105" t="s">
        <v>14084</v>
      </c>
      <c r="K460" s="2" t="str">
        <f t="shared" si="71"/>
        <v>x295</v>
      </c>
      <c r="L460" t="str">
        <f t="shared" si="67"/>
        <v>Other Execution, delivery and process management</v>
      </c>
      <c r="O460" s="32"/>
      <c r="P460" s="32"/>
      <c r="Q460" s="32"/>
      <c r="S460" s="92">
        <f t="shared" si="72"/>
        <v>45122</v>
      </c>
      <c r="T460" s="15" t="str">
        <f t="shared" si="73"/>
        <v/>
      </c>
      <c r="U460" s="15" t="str">
        <f t="shared" si="74"/>
        <v/>
      </c>
    </row>
    <row r="461" spans="10:21">
      <c r="J461" s="52" t="s">
        <v>14136</v>
      </c>
      <c r="K461" s="2"/>
      <c r="O461" s="66" t="s">
        <v>2286</v>
      </c>
      <c r="P461" s="32"/>
      <c r="Q461" s="32" t="s">
        <v>13481</v>
      </c>
      <c r="S461" s="92">
        <v>45122</v>
      </c>
      <c r="T461" s="15"/>
      <c r="U461" s="15"/>
    </row>
    <row r="462" spans="10:21">
      <c r="J462" s="106" t="s">
        <v>130</v>
      </c>
      <c r="K462" s="2" t="str">
        <f>VLOOKUP(J462,$A:$B,2,0)</f>
        <v>x0</v>
      </c>
      <c r="L462" t="s">
        <v>4010</v>
      </c>
      <c r="O462" s="32"/>
      <c r="P462" s="32"/>
      <c r="Q462" s="32"/>
      <c r="S462" s="92">
        <f>VLOOKUP(J462,A:G,5,FALSE)</f>
        <v>41827</v>
      </c>
      <c r="T462" s="15" t="str">
        <f>IF(VLOOKUP(J462,A:G,6,FALSE)=0,"",VLOOKUP(J462,A:G,6,FALSE))</f>
        <v/>
      </c>
      <c r="U462" s="15" t="str">
        <f>IF(VLOOKUP(J462,A:G,7,FALSE)=0,"",VLOOKUP(J462,A:G,7,FALSE))</f>
        <v/>
      </c>
    </row>
    <row r="463" spans="10:21">
      <c r="J463" s="153" t="s">
        <v>14090</v>
      </c>
      <c r="K463" s="2" t="str">
        <f>VLOOKUP(J463,$A:$B,2,0)</f>
        <v>x298</v>
      </c>
      <c r="L463" t="s">
        <v>4011</v>
      </c>
      <c r="O463" s="32"/>
      <c r="P463" s="32"/>
      <c r="Q463" s="32"/>
      <c r="S463" s="92">
        <f>VLOOKUP(J463,A:G,5,FALSE)</f>
        <v>45122</v>
      </c>
      <c r="T463" s="15" t="str">
        <f>IF(VLOOKUP(J463,A:G,6,FALSE)=0,"",VLOOKUP(J463,A:G,6,FALSE))</f>
        <v/>
      </c>
      <c r="U463" s="15" t="str">
        <f>IF(VLOOKUP(J463,A:G,7,FALSE)=0,"",VLOOKUP(J463,A:G,7,FALSE))</f>
        <v/>
      </c>
    </row>
    <row r="464" spans="10:21">
      <c r="J464" s="154" t="s">
        <v>14086</v>
      </c>
      <c r="K464" s="2" t="str">
        <f>VLOOKUP(J464,$A:$B,2,0)</f>
        <v>x296</v>
      </c>
      <c r="L464" t="str">
        <f t="shared" si="67"/>
        <v>Basel Level 1 classification for operational risk</v>
      </c>
      <c r="O464" s="32"/>
      <c r="P464" s="32"/>
      <c r="Q464" s="32"/>
      <c r="S464" s="92">
        <f>VLOOKUP(J464,A:G,5,FALSE)</f>
        <v>45122</v>
      </c>
      <c r="T464" s="15" t="str">
        <f>IF(VLOOKUP(J464,A:G,6,FALSE)=0,"",VLOOKUP(J464,A:G,6,FALSE))</f>
        <v/>
      </c>
      <c r="U464" s="15" t="str">
        <f>IF(VLOOKUP(J464,A:G,7,FALSE)=0,"",VLOOKUP(J464,A:G,7,FALSE))</f>
        <v/>
      </c>
    </row>
    <row r="465" spans="10:21">
      <c r="J465" s="154" t="s">
        <v>14088</v>
      </c>
      <c r="K465" s="2" t="str">
        <f>VLOOKUP(J465,$A:$B,2,0)</f>
        <v>x297</v>
      </c>
      <c r="L465" t="str">
        <f t="shared" si="67"/>
        <v>Basel Level 2 classification for operational risk</v>
      </c>
      <c r="O465" s="32"/>
      <c r="P465" s="32"/>
      <c r="Q465" s="32"/>
      <c r="S465" s="92">
        <f>VLOOKUP(J465,A:G,5,FALSE)</f>
        <v>45122</v>
      </c>
      <c r="T465" s="15" t="str">
        <f>IF(VLOOKUP(J465,A:G,6,FALSE)=0,"",VLOOKUP(J465,A:G,6,FALSE))</f>
        <v/>
      </c>
      <c r="U465" s="15" t="str">
        <f>IF(VLOOKUP(J465,A:G,7,FALSE)=0,"",VLOOKUP(J465,A:G,7,FALSE))</f>
        <v/>
      </c>
    </row>
    <row r="466" spans="10:21">
      <c r="J466" s="153" t="s">
        <v>14100</v>
      </c>
      <c r="K466" s="2" t="str">
        <f>VLOOKUP(J466,$A:$B,2,0)</f>
        <v>x303</v>
      </c>
      <c r="L466" t="str">
        <f t="shared" si="67"/>
        <v>No use of basel operational level risk classifications</v>
      </c>
      <c r="O466" s="32"/>
      <c r="P466" s="32"/>
      <c r="Q466" s="32"/>
      <c r="S466" s="92">
        <f>VLOOKUP(J466,A:G,5,FALSE)</f>
        <v>45122</v>
      </c>
      <c r="T466" s="15" t="str">
        <f>IF(VLOOKUP(J466,A:G,6,FALSE)=0,"",VLOOKUP(J466,A:G,6,FALSE))</f>
        <v/>
      </c>
      <c r="U466" s="15" t="str">
        <f>IF(VLOOKUP(J466,A:G,7,FALSE)=0,"",VLOOKUP(J466,A:G,7,FALSE))</f>
        <v/>
      </c>
    </row>
    <row r="467" spans="10:21">
      <c r="J467" s="52" t="s">
        <v>14137</v>
      </c>
      <c r="K467" s="2"/>
      <c r="O467" s="66" t="s">
        <v>2286</v>
      </c>
      <c r="P467" s="32"/>
      <c r="Q467" s="32" t="s">
        <v>10503</v>
      </c>
      <c r="S467" s="92">
        <v>45122</v>
      </c>
      <c r="T467" s="15"/>
      <c r="U467" s="15"/>
    </row>
    <row r="468" spans="10:21">
      <c r="J468" s="152" t="s">
        <v>14086</v>
      </c>
      <c r="K468" s="2" t="str">
        <f>VLOOKUP(J468,$A:$B,2,0)</f>
        <v>x296</v>
      </c>
      <c r="L468" t="s">
        <v>4011</v>
      </c>
      <c r="O468" s="32"/>
      <c r="P468" s="32"/>
      <c r="Q468" s="32"/>
      <c r="S468" s="92">
        <f>VLOOKUP(J468,A:G,5,FALSE)</f>
        <v>45122</v>
      </c>
      <c r="T468" s="15" t="str">
        <f>IF(VLOOKUP(J468,A:G,6,FALSE)=0,"",VLOOKUP(J468,A:G,6,FALSE))</f>
        <v/>
      </c>
      <c r="U468" s="15" t="str">
        <f>IF(VLOOKUP(J468,A:G,7,FALSE)=0,"",VLOOKUP(J468,A:G,7,FALSE))</f>
        <v/>
      </c>
    </row>
    <row r="469" spans="10:21">
      <c r="J469" s="152" t="s">
        <v>14102</v>
      </c>
      <c r="K469" s="2" t="str">
        <f>VLOOKUP(J469,$A:$B,2,0)</f>
        <v>x304</v>
      </c>
      <c r="L469" t="s">
        <v>4010</v>
      </c>
      <c r="O469" s="32"/>
      <c r="P469" s="32"/>
      <c r="Q469" s="32"/>
      <c r="S469" s="92">
        <f>VLOOKUP(J469,A:G,5,FALSE)</f>
        <v>45122</v>
      </c>
      <c r="T469" s="15" t="str">
        <f>IF(VLOOKUP(J469,A:G,6,FALSE)=0,"",VLOOKUP(J469,A:G,6,FALSE))</f>
        <v/>
      </c>
      <c r="U469" s="15" t="str">
        <f>IF(VLOOKUP(J469,A:G,7,FALSE)=0,"",VLOOKUP(J469,A:G,7,FALSE))</f>
        <v/>
      </c>
    </row>
    <row r="470" spans="10:21">
      <c r="J470" s="52" t="s">
        <v>15623</v>
      </c>
      <c r="K470" s="2"/>
      <c r="O470" s="66" t="s">
        <v>2286</v>
      </c>
      <c r="P470" s="32"/>
      <c r="Q470" s="32" t="s">
        <v>10503</v>
      </c>
      <c r="S470" s="92">
        <v>45122</v>
      </c>
      <c r="T470" s="15"/>
      <c r="U470" s="15"/>
    </row>
    <row r="471" spans="10:21">
      <c r="J471" s="106" t="s">
        <v>130</v>
      </c>
      <c r="K471" s="2" t="str">
        <f>VLOOKUP(J471,$A:$B,2,0)</f>
        <v>x0</v>
      </c>
      <c r="L471" t="str">
        <f>J471</f>
        <v>Total/NA</v>
      </c>
      <c r="O471" s="32"/>
      <c r="P471" s="32" t="s">
        <v>627</v>
      </c>
      <c r="Q471" s="32"/>
      <c r="S471" s="92">
        <f>VLOOKUP(J471,A:G,5,FALSE)</f>
        <v>41827</v>
      </c>
      <c r="T471" s="15" t="str">
        <f>IF(VLOOKUP(J471,A:G,6,FALSE)=0,"",VLOOKUP(J471,A:G,6,FALSE))</f>
        <v/>
      </c>
      <c r="U471" s="15" t="str">
        <f>IF(VLOOKUP(J471,A:G,7,FALSE)=0,"",VLOOKUP(J471,A:G,7,FALSE))</f>
        <v/>
      </c>
    </row>
    <row r="472" spans="10:21">
      <c r="J472" s="85" t="s">
        <v>15621</v>
      </c>
      <c r="K472" s="2" t="str">
        <f t="shared" ref="K472:K474" si="75">VLOOKUP(J472,$A:$B,2,0)</f>
        <v>x341</v>
      </c>
      <c r="L472" t="str">
        <f t="shared" ref="L472:L474" si="76">J472</f>
        <v>Base scenario</v>
      </c>
      <c r="O472" s="32"/>
      <c r="P472" s="32"/>
      <c r="Q472" s="32"/>
      <c r="S472" s="92">
        <f t="shared" ref="S472:S474" si="77">VLOOKUP(J472,A:G,5,FALSE)</f>
        <v>45122</v>
      </c>
      <c r="T472" s="15" t="str">
        <f t="shared" ref="T472:T474" si="78">IF(VLOOKUP(J472,A:G,6,FALSE)=0,"",VLOOKUP(J472,A:G,6,FALSE))</f>
        <v/>
      </c>
      <c r="U472" s="15" t="str">
        <f t="shared" ref="U472:U474" si="79">IF(VLOOKUP(J472,A:G,7,FALSE)=0,"",VLOOKUP(J472,A:G,7,FALSE))</f>
        <v/>
      </c>
    </row>
    <row r="473" spans="10:21">
      <c r="J473" s="85" t="s">
        <v>15622</v>
      </c>
      <c r="K473" s="2" t="str">
        <f t="shared" si="75"/>
        <v>x342</v>
      </c>
      <c r="L473" t="str">
        <f t="shared" si="76"/>
        <v>Down shock</v>
      </c>
      <c r="O473" s="32"/>
      <c r="P473" s="32"/>
      <c r="Q473" s="32"/>
      <c r="S473" s="92">
        <f t="shared" si="77"/>
        <v>45122</v>
      </c>
      <c r="T473" s="15" t="str">
        <f t="shared" si="78"/>
        <v/>
      </c>
      <c r="U473" s="15" t="str">
        <f t="shared" si="79"/>
        <v/>
      </c>
    </row>
    <row r="474" spans="10:21">
      <c r="J474" s="85" t="s">
        <v>15630</v>
      </c>
      <c r="K474" s="2" t="str">
        <f t="shared" si="75"/>
        <v>x343</v>
      </c>
      <c r="L474" t="str">
        <f t="shared" si="76"/>
        <v>Up shock</v>
      </c>
      <c r="O474" s="32"/>
      <c r="P474" s="32"/>
      <c r="Q474" s="32"/>
      <c r="S474" s="92">
        <f t="shared" si="77"/>
        <v>45122</v>
      </c>
      <c r="T474" s="15" t="str">
        <f t="shared" si="78"/>
        <v/>
      </c>
      <c r="U474" s="15" t="str">
        <f t="shared" si="79"/>
        <v/>
      </c>
    </row>
  </sheetData>
  <autoFilter ref="A1:V563" xr:uid="{00000000-0001-0000-2300-000000000000}"/>
  <phoneticPr fontId="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dimension ref="A1:W28"/>
  <sheetViews>
    <sheetView zoomScale="80" zoomScaleNormal="80" workbookViewId="0">
      <pane ySplit="1" topLeftCell="A2" activePane="bottomLeft" state="frozen"/>
      <selection activeCell="C26" sqref="C26"/>
      <selection pane="bottomLeft"/>
    </sheetView>
  </sheetViews>
  <sheetFormatPr defaultRowHeight="14.4"/>
  <cols>
    <col min="1" max="1" width="30.5546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6.5546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18" t="s">
        <v>130</v>
      </c>
      <c r="B2" s="2" t="s">
        <v>131</v>
      </c>
      <c r="C2" s="2" t="s">
        <v>367</v>
      </c>
      <c r="D2" s="2" t="s">
        <v>2286</v>
      </c>
      <c r="E2" s="15">
        <v>41827</v>
      </c>
      <c r="F2" s="2"/>
      <c r="G2" s="2"/>
      <c r="H2" s="2">
        <f>COUNTIF(J:J,A2)</f>
        <v>2</v>
      </c>
      <c r="I2" s="2"/>
      <c r="J2" s="20" t="s">
        <v>2259</v>
      </c>
      <c r="K2" s="2"/>
      <c r="L2" s="2"/>
      <c r="M2" s="2"/>
      <c r="N2" s="2"/>
      <c r="O2" s="2" t="s">
        <v>2286</v>
      </c>
      <c r="P2" s="2"/>
      <c r="Q2" s="2" t="s">
        <v>1299</v>
      </c>
      <c r="R2" s="2"/>
      <c r="S2" s="15">
        <v>41827</v>
      </c>
      <c r="T2" s="15"/>
      <c r="U2" s="15"/>
      <c r="V2" s="2"/>
      <c r="W2" s="2"/>
    </row>
    <row r="3" spans="1:23">
      <c r="A3" s="2" t="s">
        <v>225</v>
      </c>
      <c r="B3" s="2" t="s">
        <v>67</v>
      </c>
      <c r="C3" s="2"/>
      <c r="D3" s="2" t="s">
        <v>2286</v>
      </c>
      <c r="E3" s="15">
        <v>41827</v>
      </c>
      <c r="F3" s="15"/>
      <c r="G3" s="2"/>
      <c r="H3" s="2">
        <f t="shared" ref="H3:H13" si="0">COUNTIF(J:J,A3)</f>
        <v>2</v>
      </c>
      <c r="I3" s="2"/>
      <c r="J3" s="17" t="s">
        <v>219</v>
      </c>
      <c r="K3" s="2" t="str">
        <f>VLOOKUP(J3,$A:$B,2,0)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c r="W3" s="2"/>
    </row>
    <row r="4" spans="1:23">
      <c r="A4" s="2" t="s">
        <v>1866</v>
      </c>
      <c r="B4" s="2" t="s">
        <v>68</v>
      </c>
      <c r="C4" s="2"/>
      <c r="D4" s="2" t="s">
        <v>2286</v>
      </c>
      <c r="E4" s="15">
        <v>41827</v>
      </c>
      <c r="F4" s="2"/>
      <c r="G4" s="2"/>
      <c r="H4" s="2">
        <f t="shared" si="0"/>
        <v>1</v>
      </c>
      <c r="I4" s="2"/>
      <c r="J4" s="17" t="s">
        <v>225</v>
      </c>
      <c r="K4" s="2" t="str">
        <f t="shared" ref="K4:K25" si="2">VLOOKUP(J4,$A:$B,2,0)</f>
        <v>x1</v>
      </c>
      <c r="L4" s="2" t="str">
        <f t="shared" si="1"/>
        <v>Closed</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c r="W4" s="2"/>
    </row>
    <row r="5" spans="1:23">
      <c r="A5" s="2" t="s">
        <v>219</v>
      </c>
      <c r="B5" s="2" t="s">
        <v>69</v>
      </c>
      <c r="C5" s="2"/>
      <c r="D5" s="2" t="s">
        <v>2286</v>
      </c>
      <c r="E5" s="15">
        <v>41827</v>
      </c>
      <c r="F5" s="2"/>
      <c r="G5" s="2"/>
      <c r="H5" s="2">
        <f t="shared" si="0"/>
        <v>3</v>
      </c>
      <c r="I5" s="2"/>
      <c r="J5" s="20" t="s">
        <v>1865</v>
      </c>
      <c r="K5" s="2"/>
      <c r="L5" s="2"/>
      <c r="M5" s="2"/>
      <c r="N5" s="2"/>
      <c r="O5" s="2" t="s">
        <v>2286</v>
      </c>
      <c r="P5" s="2"/>
      <c r="Q5" s="2" t="s">
        <v>1303</v>
      </c>
      <c r="R5" s="2"/>
      <c r="S5" s="15">
        <v>41827</v>
      </c>
      <c r="T5" s="15"/>
      <c r="U5" s="15"/>
      <c r="V5" s="2"/>
      <c r="W5" s="2"/>
    </row>
    <row r="6" spans="1:23">
      <c r="A6" s="2" t="s">
        <v>1869</v>
      </c>
      <c r="B6" s="2" t="s">
        <v>70</v>
      </c>
      <c r="C6" s="2"/>
      <c r="D6" s="2" t="s">
        <v>2286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c r="W6" s="2"/>
    </row>
    <row r="7" spans="1:23">
      <c r="A7" s="2" t="s">
        <v>1871</v>
      </c>
      <c r="B7" s="2" t="s">
        <v>71</v>
      </c>
      <c r="C7" s="2"/>
      <c r="D7" s="2" t="s">
        <v>2286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c r="W7" s="2"/>
    </row>
    <row r="8" spans="1:23">
      <c r="A8" s="2" t="s">
        <v>1867</v>
      </c>
      <c r="B8" s="2" t="s">
        <v>72</v>
      </c>
      <c r="C8" s="2"/>
      <c r="D8" s="2" t="s">
        <v>2286</v>
      </c>
      <c r="E8" s="15">
        <v>41827</v>
      </c>
      <c r="F8" s="2"/>
      <c r="G8" s="2"/>
      <c r="H8" s="2">
        <f t="shared" si="0"/>
        <v>1</v>
      </c>
      <c r="I8" s="2"/>
      <c r="J8" s="19" t="s">
        <v>1863</v>
      </c>
      <c r="K8" s="2" t="str">
        <f t="shared" si="2"/>
        <v>x8</v>
      </c>
      <c r="L8" s="2" t="str">
        <f t="shared" si="1"/>
        <v>Settled [with payment]</v>
      </c>
      <c r="M8" s="2"/>
      <c r="N8" s="2"/>
      <c r="O8" s="2"/>
      <c r="P8" s="2"/>
      <c r="Q8" s="2"/>
      <c r="R8" s="2"/>
      <c r="S8" s="15">
        <f t="shared" si="3"/>
        <v>41827</v>
      </c>
      <c r="T8" s="15" t="str">
        <f t="shared" si="4"/>
        <v/>
      </c>
      <c r="U8" s="15" t="str">
        <f t="shared" si="5"/>
        <v/>
      </c>
      <c r="V8" s="2"/>
      <c r="W8" s="2"/>
    </row>
    <row r="9" spans="1:23">
      <c r="A9" s="2" t="s">
        <v>1870</v>
      </c>
      <c r="B9" s="2" t="s">
        <v>73</v>
      </c>
      <c r="C9" s="2"/>
      <c r="D9" s="2" t="s">
        <v>2286</v>
      </c>
      <c r="E9" s="15">
        <v>41827</v>
      </c>
      <c r="F9" s="15"/>
      <c r="G9" s="2"/>
      <c r="H9" s="2">
        <f t="shared" si="0"/>
        <v>1</v>
      </c>
      <c r="I9" s="2"/>
      <c r="J9" s="19" t="s">
        <v>1864</v>
      </c>
      <c r="K9" s="2" t="str">
        <f t="shared" si="2"/>
        <v>x9</v>
      </c>
      <c r="L9" s="2" t="str">
        <f t="shared" si="1"/>
        <v>Settled [without payment]</v>
      </c>
      <c r="M9" s="2"/>
      <c r="N9" s="2"/>
      <c r="O9" s="2"/>
      <c r="P9" s="2"/>
      <c r="Q9" s="2"/>
      <c r="R9" s="2"/>
      <c r="S9" s="15">
        <f t="shared" si="3"/>
        <v>41827</v>
      </c>
      <c r="T9" s="15" t="str">
        <f t="shared" si="4"/>
        <v/>
      </c>
      <c r="U9" s="15" t="str">
        <f t="shared" si="5"/>
        <v/>
      </c>
      <c r="V9" s="2"/>
      <c r="W9" s="2"/>
    </row>
    <row r="10" spans="1:23">
      <c r="A10" s="2" t="s">
        <v>1863</v>
      </c>
      <c r="B10" s="2" t="s">
        <v>74</v>
      </c>
      <c r="C10" s="2"/>
      <c r="D10" s="2" t="s">
        <v>2286</v>
      </c>
      <c r="E10" s="15">
        <v>41827</v>
      </c>
      <c r="F10" s="2"/>
      <c r="G10" s="2"/>
      <c r="H10" s="2">
        <f t="shared" si="0"/>
        <v>2</v>
      </c>
      <c r="I10" s="2"/>
      <c r="J10" s="16" t="s">
        <v>1868</v>
      </c>
      <c r="K10" s="2"/>
      <c r="L10" s="2"/>
      <c r="M10" s="2"/>
      <c r="N10" s="2"/>
      <c r="O10" s="2" t="s">
        <v>2286</v>
      </c>
      <c r="P10" s="2"/>
      <c r="Q10" s="2" t="s">
        <v>1308</v>
      </c>
      <c r="R10" s="2"/>
      <c r="S10" s="15">
        <v>41827</v>
      </c>
      <c r="T10" s="15"/>
      <c r="U10" s="15"/>
      <c r="V10" s="2"/>
      <c r="W10" s="2"/>
    </row>
    <row r="11" spans="1:23">
      <c r="A11" s="2" t="s">
        <v>1864</v>
      </c>
      <c r="B11" s="2" t="s">
        <v>75</v>
      </c>
      <c r="C11" s="2"/>
      <c r="D11" s="2" t="s">
        <v>2286</v>
      </c>
      <c r="E11" s="15">
        <v>41827</v>
      </c>
      <c r="F11" s="2"/>
      <c r="G11" s="2"/>
      <c r="H11" s="2">
        <f t="shared" si="0"/>
        <v>2</v>
      </c>
      <c r="I11" s="2"/>
      <c r="J11" s="17" t="s">
        <v>1866</v>
      </c>
      <c r="K11" s="2" t="str">
        <f t="shared" si="2"/>
        <v>x2</v>
      </c>
      <c r="L11" s="2" t="str">
        <f t="shared" si="1"/>
        <v>Newly reported</v>
      </c>
      <c r="M11" s="2"/>
      <c r="N11" s="2"/>
      <c r="O11" s="2"/>
      <c r="P11" s="2"/>
      <c r="Q11" s="2"/>
      <c r="R11" s="2"/>
      <c r="S11" s="15">
        <f t="shared" si="3"/>
        <v>41827</v>
      </c>
      <c r="T11" s="15" t="str">
        <f t="shared" si="4"/>
        <v/>
      </c>
      <c r="U11" s="15" t="str">
        <f t="shared" si="5"/>
        <v/>
      </c>
      <c r="V11" s="2"/>
      <c r="W11" s="2"/>
    </row>
    <row r="12" spans="1:23">
      <c r="A12" s="2" t="s">
        <v>12776</v>
      </c>
      <c r="B12" s="2" t="s">
        <v>12508</v>
      </c>
      <c r="C12" s="2"/>
      <c r="D12" s="2" t="s">
        <v>2286</v>
      </c>
      <c r="E12" s="15">
        <v>43405</v>
      </c>
      <c r="F12" s="2"/>
      <c r="G12" s="2"/>
      <c r="H12" s="2">
        <f t="shared" si="0"/>
        <v>1</v>
      </c>
      <c r="I12" s="2"/>
      <c r="J12" s="17" t="s">
        <v>1867</v>
      </c>
      <c r="K12" s="2" t="str">
        <f t="shared" si="2"/>
        <v>x6</v>
      </c>
      <c r="L12" s="2" t="str">
        <f t="shared" si="1"/>
        <v>Reopened</v>
      </c>
      <c r="M12" s="2"/>
      <c r="N12" s="2"/>
      <c r="O12" s="2"/>
      <c r="P12" s="2"/>
      <c r="Q12" s="2"/>
      <c r="R12" s="2"/>
      <c r="S12" s="15">
        <f t="shared" si="3"/>
        <v>41827</v>
      </c>
      <c r="T12" s="15" t="str">
        <f t="shared" si="4"/>
        <v/>
      </c>
      <c r="U12" s="15" t="str">
        <f t="shared" si="5"/>
        <v/>
      </c>
      <c r="V12" s="2"/>
      <c r="W12" s="2"/>
    </row>
    <row r="13" spans="1:23">
      <c r="A13" s="2" t="s">
        <v>12777</v>
      </c>
      <c r="B13" s="2" t="s">
        <v>12510</v>
      </c>
      <c r="C13" s="2"/>
      <c r="D13" s="2" t="s">
        <v>2286</v>
      </c>
      <c r="E13" s="15">
        <v>43405</v>
      </c>
      <c r="F13" s="2"/>
      <c r="G13" s="2"/>
      <c r="H13" s="2">
        <f t="shared" si="0"/>
        <v>1</v>
      </c>
      <c r="I13" s="2"/>
      <c r="J13" s="20" t="s">
        <v>2072</v>
      </c>
      <c r="K13" s="2"/>
      <c r="L13" s="2"/>
      <c r="M13" s="2"/>
      <c r="N13" s="2"/>
      <c r="O13" s="2" t="s">
        <v>2286</v>
      </c>
      <c r="P13" s="2"/>
      <c r="Q13" s="2" t="s">
        <v>12047</v>
      </c>
      <c r="R13" s="2"/>
      <c r="S13" s="15">
        <v>41827</v>
      </c>
      <c r="T13" s="15"/>
      <c r="U13" s="15"/>
      <c r="V13" s="2"/>
      <c r="W13" s="2"/>
    </row>
    <row r="14" spans="1:23">
      <c r="A14" s="2"/>
      <c r="B14" s="2"/>
      <c r="C14" s="2"/>
      <c r="D14" s="2"/>
      <c r="E14" s="2"/>
      <c r="F14" s="2"/>
      <c r="G14" s="2"/>
      <c r="H14" s="2"/>
      <c r="I14" s="2"/>
      <c r="J14" s="17" t="s">
        <v>1869</v>
      </c>
      <c r="K14" s="2" t="str">
        <f t="shared" si="2"/>
        <v>x4</v>
      </c>
      <c r="L14" s="2" t="str">
        <f t="shared" si="1"/>
        <v>Open and settled [with payment]</v>
      </c>
      <c r="M14" s="2"/>
      <c r="N14" s="2"/>
      <c r="O14" s="2"/>
      <c r="P14" s="2"/>
      <c r="Q14" s="2"/>
      <c r="R14" s="2"/>
      <c r="S14" s="15">
        <f t="shared" si="3"/>
        <v>41827</v>
      </c>
      <c r="T14" s="15" t="str">
        <f t="shared" si="4"/>
        <v/>
      </c>
      <c r="U14" s="15" t="str">
        <f t="shared" si="5"/>
        <v/>
      </c>
      <c r="V14" s="2"/>
      <c r="W14" s="2"/>
    </row>
    <row r="15" spans="1:23">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c r="W15" s="2"/>
    </row>
    <row r="16" spans="1:23">
      <c r="A16" s="2"/>
      <c r="B16" s="2"/>
      <c r="C16" s="2"/>
      <c r="D16" s="2"/>
      <c r="E16" s="2"/>
      <c r="F16" s="2"/>
      <c r="G16" s="2"/>
      <c r="H16" s="2"/>
      <c r="I16" s="2"/>
      <c r="J16" s="19" t="s">
        <v>1863</v>
      </c>
      <c r="K16" s="2" t="str">
        <f t="shared" si="2"/>
        <v>x8</v>
      </c>
      <c r="L16" s="2" t="str">
        <f t="shared" si="1"/>
        <v>Settled [with payment]</v>
      </c>
      <c r="M16" s="2"/>
      <c r="N16" s="2"/>
      <c r="O16" s="2"/>
      <c r="P16" s="2"/>
      <c r="Q16" s="2"/>
      <c r="R16" s="2"/>
      <c r="S16" s="15">
        <f t="shared" si="3"/>
        <v>41827</v>
      </c>
      <c r="T16" s="15" t="str">
        <f t="shared" si="4"/>
        <v/>
      </c>
      <c r="U16" s="15" t="str">
        <f t="shared" si="5"/>
        <v/>
      </c>
      <c r="V16" s="2"/>
      <c r="W16" s="2"/>
    </row>
    <row r="17" spans="1:23">
      <c r="A17" s="2"/>
      <c r="B17" s="2"/>
      <c r="C17" s="2"/>
      <c r="D17" s="2"/>
      <c r="E17" s="2"/>
      <c r="F17" s="2"/>
      <c r="G17" s="2"/>
      <c r="H17" s="2"/>
      <c r="I17" s="2"/>
      <c r="J17" s="17" t="s">
        <v>1864</v>
      </c>
      <c r="K17" s="2" t="str">
        <f t="shared" si="2"/>
        <v>x9</v>
      </c>
      <c r="L17" s="2" t="str">
        <f t="shared" si="1"/>
        <v>Settled [without payment]</v>
      </c>
      <c r="M17" s="2"/>
      <c r="N17" s="2"/>
      <c r="O17" s="2"/>
      <c r="P17" s="2"/>
      <c r="Q17" s="2"/>
      <c r="R17" s="2"/>
      <c r="S17" s="15">
        <f t="shared" si="3"/>
        <v>41827</v>
      </c>
      <c r="T17" s="15" t="str">
        <f t="shared" si="4"/>
        <v/>
      </c>
      <c r="U17" s="15" t="str">
        <f t="shared" si="5"/>
        <v/>
      </c>
      <c r="V17" s="2"/>
      <c r="W17" s="2"/>
    </row>
    <row r="18" spans="1:23">
      <c r="A18" s="2"/>
      <c r="B18" s="2"/>
      <c r="C18" s="2"/>
      <c r="D18" s="2"/>
      <c r="E18" s="2"/>
      <c r="F18" s="2"/>
      <c r="G18" s="2"/>
      <c r="H18" s="2"/>
      <c r="I18" s="2"/>
      <c r="J18" s="20" t="s">
        <v>1872</v>
      </c>
      <c r="K18" s="2"/>
      <c r="L18" s="2"/>
      <c r="M18" s="2"/>
      <c r="N18" s="2"/>
      <c r="O18" s="2" t="s">
        <v>2286</v>
      </c>
      <c r="P18" s="2"/>
      <c r="Q18" s="2" t="s">
        <v>1127</v>
      </c>
      <c r="R18" s="2"/>
      <c r="S18" s="15">
        <v>41827</v>
      </c>
      <c r="T18" s="15"/>
      <c r="U18" s="15"/>
      <c r="V18" s="2"/>
      <c r="W18" s="2"/>
    </row>
    <row r="19" spans="1:23">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c r="W19" s="2"/>
    </row>
    <row r="20" spans="1:23">
      <c r="A20" s="2"/>
      <c r="B20" s="2"/>
      <c r="C20" s="2"/>
      <c r="D20" s="2"/>
      <c r="E20" s="2"/>
      <c r="F20" s="2"/>
      <c r="G20" s="2"/>
      <c r="H20" s="2"/>
      <c r="I20" s="2"/>
      <c r="J20" s="19" t="s">
        <v>1870</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c r="W20" s="2"/>
    </row>
    <row r="21" spans="1:23">
      <c r="A21" s="2"/>
      <c r="B21" s="2"/>
      <c r="C21" s="2"/>
      <c r="D21" s="2"/>
      <c r="E21" s="2"/>
      <c r="F21" s="2"/>
      <c r="G21" s="2"/>
      <c r="H21" s="2"/>
      <c r="I21" s="2"/>
      <c r="J21" s="19" t="s">
        <v>1871</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c r="W21" s="2"/>
    </row>
    <row r="22" spans="1:23">
      <c r="A22" s="2"/>
      <c r="B22" s="2"/>
      <c r="C22" s="2"/>
      <c r="D22" s="2"/>
      <c r="E22" s="2"/>
      <c r="F22" s="2"/>
      <c r="G22" s="2"/>
      <c r="H22" s="2"/>
      <c r="I22" s="2"/>
      <c r="J22" s="20" t="s">
        <v>12778</v>
      </c>
      <c r="K22" s="2"/>
      <c r="L22" s="2"/>
      <c r="M22" s="2"/>
      <c r="N22" s="2"/>
      <c r="O22" s="2" t="s">
        <v>2286</v>
      </c>
      <c r="P22" s="2"/>
      <c r="Q22" s="2" t="s">
        <v>1308</v>
      </c>
      <c r="R22" s="2" t="s">
        <v>12747</v>
      </c>
      <c r="S22" s="15">
        <v>43405</v>
      </c>
      <c r="T22" s="2"/>
      <c r="U22" s="15"/>
      <c r="V22" s="2"/>
      <c r="W22" s="2"/>
    </row>
    <row r="23" spans="1:23">
      <c r="A23" s="2"/>
      <c r="B23" s="2"/>
      <c r="C23" s="2"/>
      <c r="D23" s="2"/>
      <c r="E23" s="2"/>
      <c r="F23" s="2"/>
      <c r="G23" s="2"/>
      <c r="H23" s="2"/>
      <c r="I23" s="2"/>
      <c r="J23" s="17" t="s">
        <v>130</v>
      </c>
      <c r="K23" s="2" t="str">
        <f t="shared" si="2"/>
        <v>x0</v>
      </c>
      <c r="L23" s="2" t="s">
        <v>130</v>
      </c>
      <c r="M23" s="2"/>
      <c r="N23" s="2"/>
      <c r="O23" s="2"/>
      <c r="P23" s="2"/>
      <c r="Q23" s="2"/>
      <c r="R23" s="2"/>
      <c r="S23" s="15">
        <f>VLOOKUP(J23,A:G,5,FALSE)</f>
        <v>41827</v>
      </c>
      <c r="T23" s="15" t="str">
        <f>IF(VLOOKUP(J23,A:G,6,FALSE)=0,"",VLOOKUP(J23,A:G,6,FALSE))</f>
        <v/>
      </c>
      <c r="U23" s="15" t="str">
        <f>IF(VLOOKUP(J23,A:G,7,FALSE)=0,"",VLOOKUP(J23,A:G,7,FALSE))</f>
        <v/>
      </c>
      <c r="V23" s="2"/>
      <c r="W23" s="2"/>
    </row>
    <row r="24" spans="1:23">
      <c r="A24" s="2"/>
      <c r="B24" s="2"/>
      <c r="C24" s="2"/>
      <c r="D24" s="2"/>
      <c r="E24" s="2"/>
      <c r="F24" s="2"/>
      <c r="G24" s="2"/>
      <c r="H24" s="2"/>
      <c r="I24" s="2"/>
      <c r="J24" s="19" t="s">
        <v>12776</v>
      </c>
      <c r="K24" s="2" t="str">
        <f t="shared" si="2"/>
        <v>x5000</v>
      </c>
      <c r="L24" s="2" t="s">
        <v>12776</v>
      </c>
      <c r="M24" s="2"/>
      <c r="N24" s="2"/>
      <c r="O24" s="2"/>
      <c r="P24" s="2"/>
      <c r="Q24" s="2"/>
      <c r="R24" s="2"/>
      <c r="S24" s="15">
        <f>VLOOKUP(J24,A:G,5,FALSE)</f>
        <v>43405</v>
      </c>
      <c r="T24" s="15" t="str">
        <f>IF(VLOOKUP(J24,A:G,6,FALSE)=0,"",VLOOKUP(J24,A:G,6,FALSE))</f>
        <v/>
      </c>
      <c r="U24" s="15" t="str">
        <f>IF(VLOOKUP(J24,A:G,7,FALSE)=0,"",VLOOKUP(J24,A:G,7,FALSE))</f>
        <v/>
      </c>
      <c r="V24" s="2"/>
      <c r="W24" s="2"/>
    </row>
    <row r="25" spans="1:23">
      <c r="A25" s="2"/>
      <c r="B25" s="2"/>
      <c r="C25" s="2"/>
      <c r="D25" s="2"/>
      <c r="E25" s="2"/>
      <c r="F25" s="2"/>
      <c r="G25" s="2"/>
      <c r="H25" s="2"/>
      <c r="I25" s="2"/>
      <c r="J25" s="19" t="s">
        <v>12777</v>
      </c>
      <c r="K25" s="2" t="str">
        <f t="shared" si="2"/>
        <v>x5001</v>
      </c>
      <c r="L25" s="2" t="s">
        <v>12777</v>
      </c>
      <c r="M25" s="2"/>
      <c r="N25" s="2"/>
      <c r="O25" s="2"/>
      <c r="P25" s="2"/>
      <c r="Q25" s="2"/>
      <c r="R25" s="2"/>
      <c r="S25" s="15">
        <f>VLOOKUP(J25,A:G,5,FALSE)</f>
        <v>43405</v>
      </c>
      <c r="T25" s="15" t="str">
        <f>IF(VLOOKUP(J25,A:G,6,FALSE)=0,"",VLOOKUP(J25,A:G,6,FALSE))</f>
        <v/>
      </c>
      <c r="U25" s="15" t="str">
        <f>IF(VLOOKUP(J25,A:G,7,FALSE)=0,"",VLOOKUP(J25,A:G,7,FALSE))</f>
        <v/>
      </c>
      <c r="V25" s="2"/>
      <c r="W25" s="2"/>
    </row>
    <row r="26" spans="1:23">
      <c r="A26" s="2"/>
      <c r="B26" s="2"/>
      <c r="C26" s="2"/>
      <c r="D26" s="2"/>
      <c r="E26" s="2"/>
      <c r="F26" s="2"/>
      <c r="G26" s="2"/>
      <c r="H26" s="2"/>
      <c r="I26" s="2"/>
      <c r="J26" s="2"/>
      <c r="K26" s="2"/>
      <c r="L26" s="2"/>
      <c r="M26" s="2"/>
      <c r="N26" s="2"/>
      <c r="O26" s="2"/>
      <c r="P26" s="2"/>
      <c r="Q26" s="2"/>
      <c r="R26" s="2"/>
      <c r="S26" s="2"/>
      <c r="T26" s="2"/>
      <c r="U26" s="2"/>
      <c r="V26" s="2"/>
      <c r="W26" s="2"/>
    </row>
    <row r="27" spans="1:23">
      <c r="A27" s="2"/>
      <c r="B27" s="2"/>
      <c r="C27" s="2"/>
      <c r="D27" s="2"/>
      <c r="E27" s="2"/>
      <c r="F27" s="2"/>
      <c r="G27" s="2"/>
      <c r="H27" s="2"/>
      <c r="I27" s="2"/>
      <c r="J27" s="2"/>
      <c r="K27" s="2"/>
      <c r="L27" s="2"/>
      <c r="M27" s="2"/>
      <c r="N27" s="2"/>
      <c r="O27" s="2"/>
      <c r="P27" s="2"/>
      <c r="Q27" s="2"/>
      <c r="R27" s="2"/>
      <c r="S27" s="2"/>
      <c r="T27" s="2"/>
      <c r="U27" s="2"/>
      <c r="V27" s="2"/>
      <c r="W27" s="2"/>
    </row>
    <row r="28" spans="1:23">
      <c r="A28" s="2"/>
      <c r="B28" s="2"/>
      <c r="C28" s="2"/>
      <c r="D28" s="2"/>
      <c r="E28" s="2"/>
      <c r="F28" s="2"/>
      <c r="G28" s="2"/>
      <c r="H28" s="2"/>
      <c r="I28" s="2"/>
      <c r="J28" s="2"/>
      <c r="K28" s="2"/>
      <c r="L28" s="2"/>
      <c r="M28" s="2"/>
      <c r="N28" s="2"/>
      <c r="O28" s="2"/>
      <c r="P28" s="2"/>
      <c r="Q28" s="2"/>
      <c r="R28" s="2"/>
      <c r="S28" s="2"/>
      <c r="T28" s="2"/>
      <c r="U28" s="2"/>
      <c r="V28" s="2"/>
      <c r="W28" s="2"/>
    </row>
  </sheetData>
  <sortState xmlns:xlrd2="http://schemas.microsoft.com/office/spreadsheetml/2017/richdata2" ref="A3:A11">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dimension ref="A1:BK773"/>
  <sheetViews>
    <sheetView topLeftCell="R1" zoomScale="80" zoomScaleNormal="80" workbookViewId="0">
      <pane ySplit="1" topLeftCell="A2" activePane="bottomLeft" state="frozen"/>
      <selection activeCell="A5" sqref="A5"/>
      <selection pane="bottomLeft"/>
    </sheetView>
  </sheetViews>
  <sheetFormatPr defaultColWidth="9.21875" defaultRowHeight="14.4"/>
  <cols>
    <col min="1" max="1" width="117.4414062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94.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93" bestFit="1" customWidth="1"/>
    <col min="19" max="19" width="16.88671875" bestFit="1" customWidth="1"/>
    <col min="20" max="20" width="16.109375" bestFit="1" customWidth="1"/>
    <col min="21" max="21" width="22.21875" bestFit="1" customWidth="1"/>
    <col min="22" max="22" width="12.77734375" bestFit="1" customWidth="1"/>
  </cols>
  <sheetData>
    <row r="1" spans="1:6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c r="A2" s="2" t="s">
        <v>130</v>
      </c>
      <c r="B2" s="2" t="s">
        <v>131</v>
      </c>
      <c r="C2" s="2" t="s">
        <v>367</v>
      </c>
      <c r="D2" s="2" t="s">
        <v>2286</v>
      </c>
      <c r="E2" s="15">
        <v>41827</v>
      </c>
      <c r="F2" s="15" t="s">
        <v>6116</v>
      </c>
      <c r="G2" s="2" t="s">
        <v>6116</v>
      </c>
      <c r="H2" s="2">
        <f t="shared" ref="H2:H33" si="0">COUNTIF(J:J,A2)</f>
        <v>17</v>
      </c>
      <c r="I2" s="2"/>
      <c r="J2" s="20" t="s">
        <v>653</v>
      </c>
      <c r="K2" s="2"/>
      <c r="L2" s="2"/>
      <c r="M2" s="2"/>
      <c r="N2" s="2"/>
      <c r="O2" s="2" t="s">
        <v>2286</v>
      </c>
      <c r="P2" s="2"/>
      <c r="Q2" s="2" t="s">
        <v>654</v>
      </c>
      <c r="R2" s="2"/>
      <c r="S2" s="15">
        <v>41827</v>
      </c>
      <c r="T2" s="15"/>
      <c r="U2" s="15">
        <v>45122</v>
      </c>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c r="A3" s="2" t="s">
        <v>647</v>
      </c>
      <c r="B3" s="2" t="s">
        <v>67</v>
      </c>
      <c r="C3" s="2"/>
      <c r="D3" s="2" t="s">
        <v>2286</v>
      </c>
      <c r="E3" s="15">
        <v>41827</v>
      </c>
      <c r="F3" s="15">
        <v>41639</v>
      </c>
      <c r="G3" s="2" t="s">
        <v>6116</v>
      </c>
      <c r="H3" s="2">
        <f t="shared" si="0"/>
        <v>1</v>
      </c>
      <c r="I3" s="2"/>
      <c r="J3" s="17" t="s">
        <v>130</v>
      </c>
      <c r="K3" s="2" t="str">
        <f t="shared" ref="K3:K20" si="1">VLOOKUP(J3,$A:$B,2,0)</f>
        <v>x0</v>
      </c>
      <c r="L3" s="2" t="str">
        <f t="shared" ref="L3:L66" si="2">J3</f>
        <v>Total/NA</v>
      </c>
      <c r="M3" s="2" t="s">
        <v>358</v>
      </c>
      <c r="N3" s="2"/>
      <c r="O3" s="2"/>
      <c r="P3" s="2"/>
      <c r="Q3" s="2"/>
      <c r="R3" s="2"/>
      <c r="S3" s="15">
        <f t="shared" ref="S3:S20" si="3">VLOOKUP(J3,A:G,5,FALSE)</f>
        <v>41827</v>
      </c>
      <c r="T3" s="15" t="str">
        <f t="shared" ref="T3:T20" si="4">IF(VLOOKUP(J3,A:G,6,FALSE)=0,"",VLOOKUP(J3,A:G,6,FALSE))</f>
        <v/>
      </c>
      <c r="U3" s="15" t="str">
        <f t="shared" ref="U3:U20" si="5">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c r="A4" s="2" t="s">
        <v>714</v>
      </c>
      <c r="B4" s="2" t="s">
        <v>68</v>
      </c>
      <c r="C4" s="2"/>
      <c r="D4" s="2" t="s">
        <v>2286</v>
      </c>
      <c r="E4" s="15">
        <v>41827</v>
      </c>
      <c r="F4" s="15" t="s">
        <v>6116</v>
      </c>
      <c r="G4" s="2" t="s">
        <v>6116</v>
      </c>
      <c r="H4" s="2">
        <f t="shared" si="0"/>
        <v>1</v>
      </c>
      <c r="I4" s="2"/>
      <c r="J4" s="19" t="s">
        <v>636</v>
      </c>
      <c r="K4" s="2" t="str">
        <f t="shared" si="1"/>
        <v>x34</v>
      </c>
      <c r="L4" s="2" t="str">
        <f t="shared" si="2"/>
        <v>Households</v>
      </c>
      <c r="M4" s="2"/>
      <c r="N4" s="2" t="s">
        <v>359</v>
      </c>
      <c r="O4" s="2"/>
      <c r="P4" s="2"/>
      <c r="Q4" s="2"/>
      <c r="R4" s="2"/>
      <c r="S4" s="15">
        <f t="shared" si="3"/>
        <v>41827</v>
      </c>
      <c r="T4" s="15">
        <f t="shared" si="4"/>
        <v>42277</v>
      </c>
      <c r="U4" s="15" t="str">
        <f t="shared" si="5"/>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c r="A5" s="2" t="s">
        <v>9945</v>
      </c>
      <c r="B5" s="2" t="s">
        <v>69</v>
      </c>
      <c r="C5" s="2"/>
      <c r="D5" s="2" t="s">
        <v>2286</v>
      </c>
      <c r="E5" s="15">
        <v>41827</v>
      </c>
      <c r="F5" s="15" t="s">
        <v>6116</v>
      </c>
      <c r="G5" s="2" t="s">
        <v>6116</v>
      </c>
      <c r="H5" s="2">
        <f t="shared" si="0"/>
        <v>3</v>
      </c>
      <c r="I5" s="2"/>
      <c r="J5" s="19" t="s">
        <v>637</v>
      </c>
      <c r="K5" s="2" t="str">
        <f t="shared" si="1"/>
        <v>x63</v>
      </c>
      <c r="L5" s="2" t="str">
        <f t="shared" si="2"/>
        <v>Other than households</v>
      </c>
      <c r="M5" s="2" t="s">
        <v>358</v>
      </c>
      <c r="N5" s="2" t="s">
        <v>359</v>
      </c>
      <c r="O5" s="2"/>
      <c r="P5" s="2"/>
      <c r="Q5" s="2"/>
      <c r="R5" s="2"/>
      <c r="S5" s="15">
        <f t="shared" si="3"/>
        <v>41827</v>
      </c>
      <c r="T5" s="15" t="str">
        <f t="shared" si="4"/>
        <v/>
      </c>
      <c r="U5" s="15" t="str">
        <f t="shared" si="5"/>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c r="A6" s="2" t="s">
        <v>645</v>
      </c>
      <c r="B6" s="2" t="s">
        <v>70</v>
      </c>
      <c r="C6" s="2"/>
      <c r="D6" s="2" t="s">
        <v>2286</v>
      </c>
      <c r="E6" s="15">
        <v>41827</v>
      </c>
      <c r="F6" s="15">
        <v>41639</v>
      </c>
      <c r="G6" s="2" t="s">
        <v>6116</v>
      </c>
      <c r="H6" s="2">
        <f t="shared" si="0"/>
        <v>1</v>
      </c>
      <c r="I6" s="2"/>
      <c r="J6" s="21" t="s">
        <v>638</v>
      </c>
      <c r="K6" s="2" t="str">
        <f t="shared" si="1"/>
        <v>x31</v>
      </c>
      <c r="L6" s="2" t="str">
        <f t="shared" si="2"/>
        <v>General government and corporate</v>
      </c>
      <c r="M6" s="2" t="s">
        <v>358</v>
      </c>
      <c r="N6" s="2" t="s">
        <v>359</v>
      </c>
      <c r="O6" s="2"/>
      <c r="P6" s="2"/>
      <c r="Q6" s="2"/>
      <c r="R6" s="2"/>
      <c r="S6" s="15">
        <f t="shared" si="3"/>
        <v>41827</v>
      </c>
      <c r="T6" s="15">
        <f t="shared" si="4"/>
        <v>41639</v>
      </c>
      <c r="U6" s="15" t="str">
        <f t="shared" si="5"/>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c r="A7" s="2" t="s">
        <v>690</v>
      </c>
      <c r="B7" s="2" t="s">
        <v>71</v>
      </c>
      <c r="C7" s="2"/>
      <c r="D7" s="2" t="s">
        <v>2286</v>
      </c>
      <c r="E7" s="15">
        <v>41827</v>
      </c>
      <c r="F7" s="15" t="s">
        <v>6116</v>
      </c>
      <c r="G7" s="2" t="s">
        <v>6116</v>
      </c>
      <c r="H7" s="2">
        <f t="shared" si="0"/>
        <v>1</v>
      </c>
      <c r="I7" s="2"/>
      <c r="J7" s="22" t="s">
        <v>639</v>
      </c>
      <c r="K7" s="2" t="str">
        <f t="shared" si="1"/>
        <v>x30</v>
      </c>
      <c r="L7" s="2" t="str">
        <f t="shared" si="2"/>
        <v>General government</v>
      </c>
      <c r="M7" s="2"/>
      <c r="N7" s="2" t="s">
        <v>359</v>
      </c>
      <c r="O7" s="2"/>
      <c r="P7" s="2"/>
      <c r="Q7" s="2"/>
      <c r="R7" s="2"/>
      <c r="S7" s="15">
        <f t="shared" si="3"/>
        <v>41827</v>
      </c>
      <c r="T7" s="15" t="str">
        <f t="shared" si="4"/>
        <v/>
      </c>
      <c r="U7" s="15">
        <f t="shared" si="5"/>
        <v>45122</v>
      </c>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c r="A8" s="2" t="s">
        <v>695</v>
      </c>
      <c r="B8" s="2" t="s">
        <v>72</v>
      </c>
      <c r="C8" s="2"/>
      <c r="D8" s="2" t="s">
        <v>2286</v>
      </c>
      <c r="E8" s="15">
        <v>41827</v>
      </c>
      <c r="F8" s="15" t="s">
        <v>6116</v>
      </c>
      <c r="G8" s="2" t="s">
        <v>6116</v>
      </c>
      <c r="H8" s="2">
        <f t="shared" si="0"/>
        <v>2</v>
      </c>
      <c r="I8" s="2"/>
      <c r="J8" s="22" t="s">
        <v>640</v>
      </c>
      <c r="K8" s="2" t="str">
        <f t="shared" si="1"/>
        <v>x13</v>
      </c>
      <c r="L8" s="2" t="str">
        <f t="shared" si="2"/>
        <v>Corporate</v>
      </c>
      <c r="M8" s="2" t="s">
        <v>358</v>
      </c>
      <c r="N8" s="2" t="s">
        <v>359</v>
      </c>
      <c r="O8" s="2"/>
      <c r="P8" s="2"/>
      <c r="Q8" s="2"/>
      <c r="R8" s="2"/>
      <c r="S8" s="15">
        <f t="shared" si="3"/>
        <v>41827</v>
      </c>
      <c r="T8" s="15" t="str">
        <f t="shared" si="4"/>
        <v/>
      </c>
      <c r="U8" s="15">
        <f t="shared" si="5"/>
        <v>45122</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c r="A9" s="2" t="s">
        <v>688</v>
      </c>
      <c r="B9" s="2" t="s">
        <v>73</v>
      </c>
      <c r="C9" s="2"/>
      <c r="D9" s="2" t="s">
        <v>2286</v>
      </c>
      <c r="E9" s="15">
        <v>41827</v>
      </c>
      <c r="F9" s="15" t="s">
        <v>6116</v>
      </c>
      <c r="G9" s="2" t="s">
        <v>6116</v>
      </c>
      <c r="H9" s="2">
        <f t="shared" si="0"/>
        <v>1</v>
      </c>
      <c r="I9" s="2"/>
      <c r="J9" s="100" t="s">
        <v>641</v>
      </c>
      <c r="K9" s="2" t="str">
        <f t="shared" si="1"/>
        <v>x47</v>
      </c>
      <c r="L9" s="2" t="str">
        <f t="shared" si="2"/>
        <v>Investment funds</v>
      </c>
      <c r="M9" s="2" t="s">
        <v>358</v>
      </c>
      <c r="N9" s="2" t="s">
        <v>359</v>
      </c>
      <c r="O9" s="2"/>
      <c r="P9" s="2"/>
      <c r="Q9" s="2"/>
      <c r="R9" s="2"/>
      <c r="S9" s="15">
        <f t="shared" si="3"/>
        <v>41827</v>
      </c>
      <c r="T9" s="15">
        <f t="shared" si="4"/>
        <v>42277</v>
      </c>
      <c r="U9" s="15" t="str">
        <f t="shared" si="5"/>
        <v/>
      </c>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c r="A10" s="2" t="s">
        <v>16303</v>
      </c>
      <c r="B10" s="2" t="s">
        <v>74</v>
      </c>
      <c r="C10" s="2"/>
      <c r="D10" s="2" t="s">
        <v>2286</v>
      </c>
      <c r="E10" s="15">
        <v>41827</v>
      </c>
      <c r="F10" s="15" t="s">
        <v>6116</v>
      </c>
      <c r="G10" s="15">
        <v>45122</v>
      </c>
      <c r="H10" s="2">
        <f t="shared" si="0"/>
        <v>1</v>
      </c>
      <c r="I10" s="2"/>
      <c r="J10" s="101" t="s">
        <v>642</v>
      </c>
      <c r="K10" s="2" t="str">
        <f t="shared" si="1"/>
        <v>x23</v>
      </c>
      <c r="L10" s="2" t="str">
        <f t="shared" si="2"/>
        <v>Equity funds</v>
      </c>
      <c r="M10" s="2"/>
      <c r="N10" s="2" t="s">
        <v>359</v>
      </c>
      <c r="O10" s="2"/>
      <c r="P10" s="2"/>
      <c r="Q10" s="2"/>
      <c r="R10" s="2"/>
      <c r="S10" s="15">
        <f t="shared" si="3"/>
        <v>41827</v>
      </c>
      <c r="T10" s="15">
        <f t="shared" si="4"/>
        <v>41639</v>
      </c>
      <c r="U10" s="15" t="str">
        <f t="shared" si="5"/>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c r="A11" s="2" t="s">
        <v>673</v>
      </c>
      <c r="B11" s="2" t="s">
        <v>75</v>
      </c>
      <c r="C11" s="2"/>
      <c r="D11" s="2" t="s">
        <v>2286</v>
      </c>
      <c r="E11" s="15">
        <v>41827</v>
      </c>
      <c r="F11" s="15" t="s">
        <v>6116</v>
      </c>
      <c r="G11" s="2" t="s">
        <v>6116</v>
      </c>
      <c r="H11" s="2">
        <f t="shared" si="0"/>
        <v>4</v>
      </c>
      <c r="I11" s="2"/>
      <c r="J11" s="155" t="s">
        <v>643</v>
      </c>
      <c r="K11" s="2" t="str">
        <f t="shared" si="1"/>
        <v>x18</v>
      </c>
      <c r="L11" s="2" t="str">
        <f t="shared" si="2"/>
        <v>Debt funds</v>
      </c>
      <c r="M11" s="2"/>
      <c r="N11" s="2" t="s">
        <v>359</v>
      </c>
      <c r="O11" s="2"/>
      <c r="P11" s="2"/>
      <c r="Q11" s="2"/>
      <c r="R11" s="2"/>
      <c r="S11" s="15">
        <f t="shared" si="3"/>
        <v>41827</v>
      </c>
      <c r="T11" s="15">
        <f t="shared" si="4"/>
        <v>41639</v>
      </c>
      <c r="U11" s="15" t="str">
        <f t="shared" si="5"/>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c r="A12" s="2" t="s">
        <v>9894</v>
      </c>
      <c r="B12" s="2" t="s">
        <v>76</v>
      </c>
      <c r="C12" s="2"/>
      <c r="D12" s="2" t="s">
        <v>2286</v>
      </c>
      <c r="E12" s="15">
        <v>41827</v>
      </c>
      <c r="F12" s="15">
        <v>42931</v>
      </c>
      <c r="G12" s="15">
        <v>42277</v>
      </c>
      <c r="H12" s="2">
        <f t="shared" si="0"/>
        <v>2</v>
      </c>
      <c r="I12" s="2"/>
      <c r="J12" s="155" t="s">
        <v>644</v>
      </c>
      <c r="K12" s="2" t="str">
        <f t="shared" si="1"/>
        <v>x53</v>
      </c>
      <c r="L12" s="2" t="str">
        <f t="shared" si="2"/>
        <v>Money market funds</v>
      </c>
      <c r="M12" s="2"/>
      <c r="N12" s="2" t="s">
        <v>359</v>
      </c>
      <c r="O12" s="2"/>
      <c r="P12" s="2"/>
      <c r="Q12" s="2"/>
      <c r="R12" s="2"/>
      <c r="S12" s="15">
        <f t="shared" si="3"/>
        <v>41827</v>
      </c>
      <c r="T12" s="15">
        <f t="shared" si="4"/>
        <v>41639</v>
      </c>
      <c r="U12" s="15" t="str">
        <f t="shared" si="5"/>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c r="A13" s="2" t="s">
        <v>691</v>
      </c>
      <c r="B13" s="2" t="s">
        <v>77</v>
      </c>
      <c r="C13" s="2"/>
      <c r="D13" s="2" t="s">
        <v>2286</v>
      </c>
      <c r="E13" s="15">
        <v>41827</v>
      </c>
      <c r="F13" s="15" t="s">
        <v>6116</v>
      </c>
      <c r="G13" s="2" t="s">
        <v>6116</v>
      </c>
      <c r="H13" s="2">
        <f t="shared" si="0"/>
        <v>1</v>
      </c>
      <c r="I13" s="2"/>
      <c r="J13" s="101" t="s">
        <v>645</v>
      </c>
      <c r="K13" s="2" t="str">
        <f t="shared" si="1"/>
        <v>x4</v>
      </c>
      <c r="L13" s="2" t="str">
        <f t="shared" si="2"/>
        <v>Asset allocation funds</v>
      </c>
      <c r="M13" s="2"/>
      <c r="N13" s="2" t="s">
        <v>359</v>
      </c>
      <c r="O13" s="2"/>
      <c r="P13" s="2"/>
      <c r="Q13" s="2"/>
      <c r="R13" s="2"/>
      <c r="S13" s="15">
        <f t="shared" si="3"/>
        <v>41827</v>
      </c>
      <c r="T13" s="15">
        <f t="shared" si="4"/>
        <v>41639</v>
      </c>
      <c r="U13" s="15" t="str">
        <f t="shared" si="5"/>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c r="A14" s="2" t="s">
        <v>692</v>
      </c>
      <c r="B14" s="2" t="s">
        <v>78</v>
      </c>
      <c r="C14" s="2"/>
      <c r="D14" s="2" t="s">
        <v>2286</v>
      </c>
      <c r="E14" s="15">
        <v>41827</v>
      </c>
      <c r="F14" s="15" t="s">
        <v>6116</v>
      </c>
      <c r="G14" s="2" t="s">
        <v>6116</v>
      </c>
      <c r="H14" s="2">
        <f t="shared" si="0"/>
        <v>1</v>
      </c>
      <c r="I14" s="2"/>
      <c r="J14" s="101" t="s">
        <v>646</v>
      </c>
      <c r="K14" s="2" t="str">
        <f t="shared" si="1"/>
        <v>x72</v>
      </c>
      <c r="L14" s="2" t="str">
        <f t="shared" si="2"/>
        <v>Real estate funds</v>
      </c>
      <c r="M14" s="2"/>
      <c r="N14" s="2" t="s">
        <v>359</v>
      </c>
      <c r="O14" s="2"/>
      <c r="P14" s="2"/>
      <c r="Q14" s="2"/>
      <c r="R14" s="2"/>
      <c r="S14" s="15">
        <f t="shared" si="3"/>
        <v>41827</v>
      </c>
      <c r="T14" s="15">
        <f t="shared" si="4"/>
        <v>41639</v>
      </c>
      <c r="U14" s="15" t="str">
        <f t="shared" si="5"/>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c r="A15" s="2" t="s">
        <v>640</v>
      </c>
      <c r="B15" s="2" t="s">
        <v>79</v>
      </c>
      <c r="C15" s="2"/>
      <c r="D15" s="2" t="s">
        <v>2286</v>
      </c>
      <c r="E15" s="15">
        <v>41827</v>
      </c>
      <c r="F15" s="15"/>
      <c r="G15" s="30">
        <v>45122</v>
      </c>
      <c r="H15" s="2">
        <f t="shared" si="0"/>
        <v>3</v>
      </c>
      <c r="I15" s="2"/>
      <c r="J15" s="101" t="s">
        <v>647</v>
      </c>
      <c r="K15" s="2" t="str">
        <f t="shared" si="1"/>
        <v>x1</v>
      </c>
      <c r="L15" s="2" t="str">
        <f t="shared" si="2"/>
        <v>Alternative funds</v>
      </c>
      <c r="M15" s="2"/>
      <c r="N15" s="2" t="s">
        <v>359</v>
      </c>
      <c r="O15" s="2"/>
      <c r="P15" s="2"/>
      <c r="Q15" s="2"/>
      <c r="R15" s="2"/>
      <c r="S15" s="15">
        <f t="shared" si="3"/>
        <v>41827</v>
      </c>
      <c r="T15" s="15">
        <f t="shared" si="4"/>
        <v>41639</v>
      </c>
      <c r="U15" s="15" t="str">
        <f t="shared" si="5"/>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c r="A16" s="2" t="s">
        <v>651</v>
      </c>
      <c r="B16" s="2" t="s">
        <v>80</v>
      </c>
      <c r="C16" s="2"/>
      <c r="D16" s="2" t="s">
        <v>2286</v>
      </c>
      <c r="E16" s="15">
        <v>41827</v>
      </c>
      <c r="F16" s="15">
        <v>42277</v>
      </c>
      <c r="G16" s="2" t="s">
        <v>6116</v>
      </c>
      <c r="H16" s="2">
        <f t="shared" si="0"/>
        <v>1</v>
      </c>
      <c r="I16" s="2"/>
      <c r="J16" s="101" t="s">
        <v>648</v>
      </c>
      <c r="K16" s="2" t="str">
        <f t="shared" si="1"/>
        <v>x70</v>
      </c>
      <c r="L16" s="2" t="str">
        <f t="shared" si="2"/>
        <v>Private equity funds</v>
      </c>
      <c r="M16" s="2"/>
      <c r="N16" s="2" t="s">
        <v>359</v>
      </c>
      <c r="O16" s="2"/>
      <c r="P16" s="2"/>
      <c r="Q16" s="2"/>
      <c r="R16" s="2"/>
      <c r="S16" s="15">
        <f t="shared" si="3"/>
        <v>41827</v>
      </c>
      <c r="T16" s="15">
        <f t="shared" si="4"/>
        <v>41639</v>
      </c>
      <c r="U16" s="15" t="str">
        <f t="shared" si="5"/>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c r="A17" s="2" t="s">
        <v>12095</v>
      </c>
      <c r="B17" s="2" t="s">
        <v>82</v>
      </c>
      <c r="C17" s="2"/>
      <c r="D17" s="2" t="s">
        <v>2286</v>
      </c>
      <c r="E17" s="15">
        <v>41827</v>
      </c>
      <c r="F17" s="15" t="s">
        <v>6116</v>
      </c>
      <c r="G17" s="15">
        <v>43296</v>
      </c>
      <c r="H17" s="2">
        <f t="shared" si="0"/>
        <v>4</v>
      </c>
      <c r="I17" s="2"/>
      <c r="J17" s="101" t="s">
        <v>649</v>
      </c>
      <c r="K17" s="2" t="str">
        <f t="shared" si="1"/>
        <v>x35</v>
      </c>
      <c r="L17" s="2" t="str">
        <f t="shared" si="2"/>
        <v>Infrastructure funds</v>
      </c>
      <c r="M17" s="2"/>
      <c r="N17" s="2" t="s">
        <v>359</v>
      </c>
      <c r="O17" s="2"/>
      <c r="P17" s="2"/>
      <c r="Q17" s="2"/>
      <c r="R17" s="2"/>
      <c r="S17" s="15">
        <f t="shared" si="3"/>
        <v>41827</v>
      </c>
      <c r="T17" s="15">
        <f t="shared" si="4"/>
        <v>41639</v>
      </c>
      <c r="U17" s="15" t="str">
        <f t="shared" si="5"/>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c r="A18" s="2" t="s">
        <v>662</v>
      </c>
      <c r="B18" s="2" t="s">
        <v>83</v>
      </c>
      <c r="C18" s="2"/>
      <c r="D18" s="2" t="s">
        <v>2286</v>
      </c>
      <c r="E18" s="15">
        <v>41827</v>
      </c>
      <c r="F18" s="15" t="s">
        <v>6116</v>
      </c>
      <c r="G18" s="2" t="s">
        <v>6116</v>
      </c>
      <c r="H18" s="2">
        <f t="shared" si="0"/>
        <v>4</v>
      </c>
      <c r="I18" s="2"/>
      <c r="J18" s="101" t="s">
        <v>650</v>
      </c>
      <c r="K18" s="2" t="str">
        <f t="shared" si="1"/>
        <v>x48</v>
      </c>
      <c r="L18" s="2" t="str">
        <f t="shared" si="2"/>
        <v>Investment funds other than equity funds, debt funds, money market funds, asset allocation funds, real estate funds, alternative funds, private equity funds and infrastructure funds</v>
      </c>
      <c r="M18" s="2"/>
      <c r="N18" s="2" t="s">
        <v>359</v>
      </c>
      <c r="O18" s="2"/>
      <c r="P18" s="2"/>
      <c r="Q18" s="2"/>
      <c r="R18" s="2"/>
      <c r="S18" s="15">
        <f t="shared" si="3"/>
        <v>41827</v>
      </c>
      <c r="T18" s="15">
        <f t="shared" si="4"/>
        <v>41639</v>
      </c>
      <c r="U18" s="15" t="str">
        <f t="shared" si="5"/>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c r="A19" s="2" t="s">
        <v>643</v>
      </c>
      <c r="B19" s="2" t="s">
        <v>84</v>
      </c>
      <c r="C19" s="2"/>
      <c r="D19" s="2" t="s">
        <v>2286</v>
      </c>
      <c r="E19" s="15">
        <v>41827</v>
      </c>
      <c r="F19" s="15">
        <v>41639</v>
      </c>
      <c r="G19" s="2" t="s">
        <v>6116</v>
      </c>
      <c r="H19" s="2">
        <f t="shared" si="0"/>
        <v>1</v>
      </c>
      <c r="I19" s="2"/>
      <c r="J19" s="100" t="s">
        <v>651</v>
      </c>
      <c r="K19" s="2" t="str">
        <f t="shared" si="1"/>
        <v>x14</v>
      </c>
      <c r="L19" s="2" t="str">
        <f t="shared" si="2"/>
        <v>Corporate other than investment funds</v>
      </c>
      <c r="M19" s="2"/>
      <c r="N19" s="2" t="s">
        <v>359</v>
      </c>
      <c r="O19" s="2"/>
      <c r="P19" s="2"/>
      <c r="Q19" s="2"/>
      <c r="R19" s="2"/>
      <c r="S19" s="15">
        <f t="shared" si="3"/>
        <v>41827</v>
      </c>
      <c r="T19" s="15">
        <f t="shared" si="4"/>
        <v>42277</v>
      </c>
      <c r="U19" s="15" t="str">
        <f t="shared" si="5"/>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c r="A20" s="2" t="s">
        <v>696</v>
      </c>
      <c r="B20" s="2" t="s">
        <v>85</v>
      </c>
      <c r="C20" s="2"/>
      <c r="D20" s="2" t="s">
        <v>2286</v>
      </c>
      <c r="E20" s="15">
        <v>41827</v>
      </c>
      <c r="F20" s="2"/>
      <c r="G20" s="2" t="s">
        <v>6116</v>
      </c>
      <c r="H20" s="2">
        <f t="shared" si="0"/>
        <v>1</v>
      </c>
      <c r="I20" s="2"/>
      <c r="J20" s="21" t="s">
        <v>652</v>
      </c>
      <c r="K20" s="2" t="str">
        <f t="shared" si="1"/>
        <v>x64</v>
      </c>
      <c r="L20" s="2" t="str">
        <f t="shared" si="2"/>
        <v>Other than households, general government and corporate</v>
      </c>
      <c r="M20" s="2"/>
      <c r="N20" s="2" t="s">
        <v>359</v>
      </c>
      <c r="O20" s="2"/>
      <c r="P20" s="2"/>
      <c r="Q20" s="2"/>
      <c r="R20" s="2"/>
      <c r="S20" s="15">
        <f t="shared" si="3"/>
        <v>41827</v>
      </c>
      <c r="T20" s="15">
        <f t="shared" si="4"/>
        <v>41639</v>
      </c>
      <c r="U20" s="15" t="str">
        <f t="shared" si="5"/>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c r="A21" s="2" t="s">
        <v>686</v>
      </c>
      <c r="B21" s="2" t="s">
        <v>86</v>
      </c>
      <c r="C21" s="2"/>
      <c r="D21" s="2" t="s">
        <v>2286</v>
      </c>
      <c r="E21" s="15">
        <v>41827</v>
      </c>
      <c r="F21" s="15" t="s">
        <v>6116</v>
      </c>
      <c r="G21" s="2" t="s">
        <v>6116</v>
      </c>
      <c r="H21" s="2">
        <f t="shared" si="0"/>
        <v>1</v>
      </c>
      <c r="I21" s="2"/>
      <c r="J21" s="20" t="s">
        <v>664</v>
      </c>
      <c r="K21" s="2"/>
      <c r="L21" s="2"/>
      <c r="M21" s="2"/>
      <c r="N21" s="2"/>
      <c r="O21" s="2" t="s">
        <v>2286</v>
      </c>
      <c r="P21" s="2"/>
      <c r="Q21" s="2" t="s">
        <v>654</v>
      </c>
      <c r="R21" s="2"/>
      <c r="S21" s="15">
        <v>41827</v>
      </c>
      <c r="T21" s="15"/>
      <c r="U21" s="15">
        <v>42277</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c r="A22" s="2" t="s">
        <v>3461</v>
      </c>
      <c r="B22" s="2" t="s">
        <v>87</v>
      </c>
      <c r="C22" s="2"/>
      <c r="D22" s="2" t="s">
        <v>2286</v>
      </c>
      <c r="E22" s="15">
        <v>41827</v>
      </c>
      <c r="F22" s="15" t="s">
        <v>6116</v>
      </c>
      <c r="G22" s="2" t="s">
        <v>6116</v>
      </c>
      <c r="H22" s="2">
        <f t="shared" si="0"/>
        <v>2</v>
      </c>
      <c r="I22" s="2"/>
      <c r="J22" s="17" t="s">
        <v>130</v>
      </c>
      <c r="K22" s="2" t="str">
        <f t="shared" ref="K22:K33" si="6">VLOOKUP(J22,$A:$B,2,0)</f>
        <v>x0</v>
      </c>
      <c r="L22" s="2" t="str">
        <f t="shared" si="2"/>
        <v>Total/NA</v>
      </c>
      <c r="M22" s="2" t="s">
        <v>358</v>
      </c>
      <c r="N22" s="2"/>
      <c r="O22" s="2"/>
      <c r="P22" s="2"/>
      <c r="Q22" s="2"/>
      <c r="R22" s="2"/>
      <c r="S22" s="15">
        <f t="shared" ref="S22:S33" si="7">VLOOKUP(J22,A:G,5,FALSE)</f>
        <v>41827</v>
      </c>
      <c r="T22" s="15" t="str">
        <f t="shared" ref="T22:T33" si="8">IF(VLOOKUP(J22,A:G,6,FALSE)=0,"",VLOOKUP(J22,A:G,6,FALSE))</f>
        <v/>
      </c>
      <c r="U22" s="15" t="str">
        <f t="shared" ref="U22:U33" si="9">IF(VLOOKUP(J22,A:G,7,FALSE)=0,"",VLOOKUP(J22,A:G,7,FALSE))</f>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c r="A23" s="2" t="s">
        <v>3462</v>
      </c>
      <c r="B23" s="2" t="s">
        <v>88</v>
      </c>
      <c r="C23" s="2"/>
      <c r="D23" s="2" t="s">
        <v>2286</v>
      </c>
      <c r="E23" s="15">
        <v>41827</v>
      </c>
      <c r="F23" s="15"/>
      <c r="G23" s="2" t="s">
        <v>6116</v>
      </c>
      <c r="H23" s="2">
        <f t="shared" si="0"/>
        <v>3</v>
      </c>
      <c r="I23" s="2"/>
      <c r="J23" s="19" t="s">
        <v>655</v>
      </c>
      <c r="K23" s="2" t="str">
        <f t="shared" si="6"/>
        <v>x45</v>
      </c>
      <c r="L23" s="2" t="str">
        <f t="shared" si="2"/>
        <v>Insurance/reinsurance undertakings</v>
      </c>
      <c r="M23" s="2" t="s">
        <v>358</v>
      </c>
      <c r="N23" s="2" t="s">
        <v>359</v>
      </c>
      <c r="O23" s="2"/>
      <c r="P23" s="2"/>
      <c r="Q23" s="2"/>
      <c r="R23" s="2"/>
      <c r="S23" s="15">
        <f t="shared" si="7"/>
        <v>41827</v>
      </c>
      <c r="T23" s="15" t="str">
        <f t="shared" si="8"/>
        <v/>
      </c>
      <c r="U23" s="15" t="str">
        <f t="shared" si="9"/>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c r="A24" s="2" t="s">
        <v>642</v>
      </c>
      <c r="B24" s="2" t="s">
        <v>89</v>
      </c>
      <c r="C24" s="2"/>
      <c r="D24" s="2" t="s">
        <v>2286</v>
      </c>
      <c r="E24" s="15">
        <v>41827</v>
      </c>
      <c r="F24" s="15">
        <v>41639</v>
      </c>
      <c r="G24" s="2" t="s">
        <v>6116</v>
      </c>
      <c r="H24" s="2">
        <f t="shared" si="0"/>
        <v>1</v>
      </c>
      <c r="I24" s="2"/>
      <c r="J24" s="21" t="s">
        <v>656</v>
      </c>
      <c r="K24" s="2" t="str">
        <f t="shared" si="6"/>
        <v>x39</v>
      </c>
      <c r="L24" s="2" t="str">
        <f t="shared" si="2"/>
        <v>Insurance counterparties</v>
      </c>
      <c r="M24" s="2"/>
      <c r="N24" s="2" t="s">
        <v>359</v>
      </c>
      <c r="O24" s="2"/>
      <c r="P24" s="2"/>
      <c r="Q24" s="2"/>
      <c r="R24" s="2"/>
      <c r="S24" s="15">
        <f t="shared" si="7"/>
        <v>41827</v>
      </c>
      <c r="T24" s="15" t="str">
        <f t="shared" si="8"/>
        <v/>
      </c>
      <c r="U24" s="15" t="str">
        <f t="shared" si="9"/>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c r="A25" s="2" t="s">
        <v>675</v>
      </c>
      <c r="B25" s="2" t="s">
        <v>90</v>
      </c>
      <c r="C25" s="2"/>
      <c r="D25" s="2" t="s">
        <v>2286</v>
      </c>
      <c r="E25" s="15">
        <v>41827</v>
      </c>
      <c r="F25" s="2"/>
      <c r="G25" s="2" t="s">
        <v>6116</v>
      </c>
      <c r="H25" s="2">
        <f t="shared" si="0"/>
        <v>2</v>
      </c>
      <c r="I25" s="2"/>
      <c r="J25" s="21" t="s">
        <v>657</v>
      </c>
      <c r="K25" s="2" t="str">
        <f t="shared" si="6"/>
        <v>x74</v>
      </c>
      <c r="L25" s="2" t="str">
        <f t="shared" si="2"/>
        <v>Reinsurance counterparties</v>
      </c>
      <c r="M25" s="2" t="s">
        <v>358</v>
      </c>
      <c r="N25" s="2" t="s">
        <v>359</v>
      </c>
      <c r="O25" s="2"/>
      <c r="P25" s="2"/>
      <c r="Q25" s="2"/>
      <c r="R25" s="2"/>
      <c r="S25" s="15">
        <f t="shared" si="7"/>
        <v>41827</v>
      </c>
      <c r="T25" s="15" t="str">
        <f t="shared" si="8"/>
        <v/>
      </c>
      <c r="U25" s="15" t="str">
        <f t="shared" si="9"/>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c r="A26" s="18" t="s">
        <v>718</v>
      </c>
      <c r="B26" s="2" t="s">
        <v>91</v>
      </c>
      <c r="C26" s="2"/>
      <c r="D26" s="2" t="s">
        <v>2286</v>
      </c>
      <c r="E26" s="15">
        <v>41827</v>
      </c>
      <c r="F26" s="15" t="s">
        <v>6116</v>
      </c>
      <c r="G26" s="2" t="s">
        <v>6116</v>
      </c>
      <c r="H26" s="2">
        <f t="shared" si="0"/>
        <v>1</v>
      </c>
      <c r="I26" s="2"/>
      <c r="J26" s="22" t="s">
        <v>658</v>
      </c>
      <c r="K26" s="2" t="str">
        <f t="shared" si="6"/>
        <v>x75</v>
      </c>
      <c r="L26" s="2" t="str">
        <f t="shared" si="2"/>
        <v>Reinsurance undertakings</v>
      </c>
      <c r="M26" s="2"/>
      <c r="N26" s="2" t="s">
        <v>359</v>
      </c>
      <c r="O26" s="2"/>
      <c r="P26" s="2"/>
      <c r="Q26" s="2"/>
      <c r="R26" s="2"/>
      <c r="S26" s="15">
        <f t="shared" si="7"/>
        <v>41827</v>
      </c>
      <c r="T26" s="15" t="str">
        <f t="shared" si="8"/>
        <v/>
      </c>
      <c r="U26" s="15" t="str">
        <f t="shared" si="9"/>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c r="A27" s="2" t="s">
        <v>667</v>
      </c>
      <c r="B27" s="2" t="s">
        <v>92</v>
      </c>
      <c r="C27" s="2"/>
      <c r="D27" s="2" t="s">
        <v>2286</v>
      </c>
      <c r="E27" s="15">
        <v>41827</v>
      </c>
      <c r="F27" s="15" t="s">
        <v>6116</v>
      </c>
      <c r="G27" s="2" t="s">
        <v>6116</v>
      </c>
      <c r="H27" s="2">
        <f t="shared" si="0"/>
        <v>1</v>
      </c>
      <c r="I27" s="2"/>
      <c r="J27" s="22" t="s">
        <v>659</v>
      </c>
      <c r="K27" s="2" t="str">
        <f t="shared" si="6"/>
        <v>x80</v>
      </c>
      <c r="L27" s="2" t="str">
        <f t="shared" si="2"/>
        <v>Special purpose vehicle [SPV]</v>
      </c>
      <c r="M27" s="2"/>
      <c r="N27" s="2" t="s">
        <v>359</v>
      </c>
      <c r="O27" s="2"/>
      <c r="P27" s="2"/>
      <c r="Q27" s="2"/>
      <c r="R27" s="2"/>
      <c r="S27" s="15">
        <f t="shared" si="7"/>
        <v>41827</v>
      </c>
      <c r="T27" s="15" t="str">
        <f t="shared" si="8"/>
        <v/>
      </c>
      <c r="U27" s="15" t="str">
        <f t="shared" si="9"/>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c r="A28" s="2" t="s">
        <v>660</v>
      </c>
      <c r="B28" s="2" t="s">
        <v>93</v>
      </c>
      <c r="C28" s="2"/>
      <c r="D28" s="2" t="s">
        <v>2286</v>
      </c>
      <c r="E28" s="15">
        <v>41827</v>
      </c>
      <c r="F28" s="15"/>
      <c r="G28" s="2" t="s">
        <v>6116</v>
      </c>
      <c r="H28" s="2">
        <f t="shared" si="0"/>
        <v>1</v>
      </c>
      <c r="I28" s="2"/>
      <c r="J28" s="100" t="s">
        <v>7560</v>
      </c>
      <c r="K28" s="2" t="str">
        <f t="shared" si="6"/>
        <v>x105</v>
      </c>
      <c r="L28" s="2" t="str">
        <f t="shared" si="2"/>
        <v>SPV fully funded in relation to cedant obligations</v>
      </c>
      <c r="M28" s="2"/>
      <c r="N28" s="2"/>
      <c r="O28" s="2"/>
      <c r="P28" s="2"/>
      <c r="Q28" s="2"/>
      <c r="R28" s="2"/>
      <c r="S28" s="15">
        <f t="shared" si="7"/>
        <v>42277</v>
      </c>
      <c r="T28" s="15" t="str">
        <f t="shared" si="8"/>
        <v/>
      </c>
      <c r="U28" s="15" t="str">
        <f t="shared" si="9"/>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c r="A29" s="2" t="s">
        <v>16304</v>
      </c>
      <c r="B29" s="2" t="s">
        <v>94</v>
      </c>
      <c r="C29" s="2"/>
      <c r="D29" s="2" t="s">
        <v>2286</v>
      </c>
      <c r="E29" s="15">
        <v>41827</v>
      </c>
      <c r="F29" s="15" t="s">
        <v>6116</v>
      </c>
      <c r="G29" s="15">
        <v>45122</v>
      </c>
      <c r="H29" s="2">
        <f t="shared" si="0"/>
        <v>1</v>
      </c>
      <c r="I29" s="2"/>
      <c r="J29" s="100" t="s">
        <v>7556</v>
      </c>
      <c r="K29" s="2" t="str">
        <f t="shared" si="6"/>
        <v>x106</v>
      </c>
      <c r="L29" s="2" t="str">
        <f t="shared" si="2"/>
        <v>SPV not fully funded in relation to cedant obligations</v>
      </c>
      <c r="M29" s="2"/>
      <c r="N29" s="2"/>
      <c r="O29" s="2"/>
      <c r="P29" s="2"/>
      <c r="Q29" s="2"/>
      <c r="R29" s="2"/>
      <c r="S29" s="15">
        <f t="shared" si="7"/>
        <v>42277</v>
      </c>
      <c r="T29" s="15" t="str">
        <f t="shared" si="8"/>
        <v/>
      </c>
      <c r="U29" s="15" t="str">
        <f t="shared" si="9"/>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c r="A30" s="2" t="s">
        <v>16305</v>
      </c>
      <c r="B30" s="2" t="s">
        <v>95</v>
      </c>
      <c r="C30" s="2"/>
      <c r="D30" s="2" t="s">
        <v>2286</v>
      </c>
      <c r="E30" s="15">
        <v>41827</v>
      </c>
      <c r="F30" s="15" t="s">
        <v>6116</v>
      </c>
      <c r="G30" s="15">
        <v>45122</v>
      </c>
      <c r="H30" s="2">
        <f t="shared" si="0"/>
        <v>1</v>
      </c>
      <c r="I30" s="2"/>
      <c r="J30" s="22" t="s">
        <v>660</v>
      </c>
      <c r="K30" s="2" t="str">
        <f t="shared" si="6"/>
        <v>x27</v>
      </c>
      <c r="L30" s="2" t="str">
        <f t="shared" si="2"/>
        <v>Finite reinsurance undertakings</v>
      </c>
      <c r="M30" s="2"/>
      <c r="N30" s="2" t="s">
        <v>359</v>
      </c>
      <c r="O30" s="2"/>
      <c r="P30" s="2"/>
      <c r="Q30" s="2"/>
      <c r="R30" s="2"/>
      <c r="S30" s="15">
        <f t="shared" si="7"/>
        <v>41827</v>
      </c>
      <c r="T30" s="15" t="str">
        <f t="shared" si="8"/>
        <v/>
      </c>
      <c r="U30" s="15" t="str">
        <f t="shared" si="9"/>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c r="A31" s="2" t="s">
        <v>639</v>
      </c>
      <c r="B31" s="2" t="s">
        <v>96</v>
      </c>
      <c r="C31" s="2"/>
      <c r="D31" s="2" t="s">
        <v>2286</v>
      </c>
      <c r="E31" s="15">
        <v>41827</v>
      </c>
      <c r="F31" s="15"/>
      <c r="G31" s="30">
        <v>45122</v>
      </c>
      <c r="H31" s="2">
        <f t="shared" si="0"/>
        <v>2</v>
      </c>
      <c r="I31" s="2"/>
      <c r="J31" s="19" t="s">
        <v>661</v>
      </c>
      <c r="K31" s="2" t="str">
        <f t="shared" si="6"/>
        <v>x66</v>
      </c>
      <c r="L31" s="2" t="str">
        <f t="shared" si="2"/>
        <v>Other than insurance/reinsurance undertakings</v>
      </c>
      <c r="M31" s="2" t="s">
        <v>358</v>
      </c>
      <c r="N31" s="2" t="s">
        <v>359</v>
      </c>
      <c r="O31" s="2"/>
      <c r="P31" s="2"/>
      <c r="Q31" s="2"/>
      <c r="R31" s="2"/>
      <c r="S31" s="15">
        <f t="shared" si="7"/>
        <v>41827</v>
      </c>
      <c r="T31" s="15">
        <f t="shared" si="8"/>
        <v>41639</v>
      </c>
      <c r="U31" s="15" t="str">
        <f t="shared" si="9"/>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c r="A32" s="2" t="s">
        <v>638</v>
      </c>
      <c r="B32" s="2" t="s">
        <v>97</v>
      </c>
      <c r="C32" s="2"/>
      <c r="D32" s="2" t="s">
        <v>2286</v>
      </c>
      <c r="E32" s="15">
        <v>41827</v>
      </c>
      <c r="F32" s="15">
        <v>41639</v>
      </c>
      <c r="G32" s="2" t="s">
        <v>6116</v>
      </c>
      <c r="H32" s="2">
        <f t="shared" si="0"/>
        <v>1</v>
      </c>
      <c r="I32" s="2"/>
      <c r="J32" s="21" t="s">
        <v>662</v>
      </c>
      <c r="K32" s="2" t="str">
        <f t="shared" si="6"/>
        <v>x17</v>
      </c>
      <c r="L32" s="2" t="str">
        <f t="shared" si="2"/>
        <v>Credit institutions</v>
      </c>
      <c r="M32" s="2"/>
      <c r="N32" s="2" t="s">
        <v>359</v>
      </c>
      <c r="O32" s="2"/>
      <c r="P32" s="2"/>
      <c r="Q32" s="2"/>
      <c r="R32" s="2"/>
      <c r="S32" s="15">
        <f t="shared" si="7"/>
        <v>41827</v>
      </c>
      <c r="T32" s="15" t="str">
        <f t="shared" si="8"/>
        <v/>
      </c>
      <c r="U32" s="15" t="str">
        <f t="shared" si="9"/>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c r="A33" s="2" t="s">
        <v>16306</v>
      </c>
      <c r="B33" s="2" t="s">
        <v>98</v>
      </c>
      <c r="C33" s="2"/>
      <c r="D33" s="2" t="s">
        <v>2286</v>
      </c>
      <c r="E33" s="15">
        <v>41827</v>
      </c>
      <c r="F33" s="15" t="s">
        <v>6116</v>
      </c>
      <c r="G33" s="15">
        <v>45122</v>
      </c>
      <c r="H33" s="2">
        <f t="shared" si="0"/>
        <v>1</v>
      </c>
      <c r="I33" s="2"/>
      <c r="J33" s="21" t="s">
        <v>663</v>
      </c>
      <c r="K33" s="2" t="str">
        <f t="shared" si="6"/>
        <v>x67</v>
      </c>
      <c r="L33" s="2" t="str">
        <f t="shared" si="2"/>
        <v>Other than insurance/reinsurance undertakings and credit institutions</v>
      </c>
      <c r="M33" s="2"/>
      <c r="N33" s="2" t="s">
        <v>359</v>
      </c>
      <c r="O33" s="2"/>
      <c r="P33" s="2"/>
      <c r="Q33" s="2"/>
      <c r="R33" s="2"/>
      <c r="S33" s="15">
        <f t="shared" si="7"/>
        <v>41827</v>
      </c>
      <c r="T33" s="15" t="str">
        <f t="shared" si="8"/>
        <v/>
      </c>
      <c r="U33" s="15" t="str">
        <f t="shared" si="9"/>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c r="A34" s="2" t="s">
        <v>16307</v>
      </c>
      <c r="B34" s="2" t="s">
        <v>99</v>
      </c>
      <c r="C34" s="2"/>
      <c r="D34" s="2" t="s">
        <v>2286</v>
      </c>
      <c r="E34" s="15">
        <v>41827</v>
      </c>
      <c r="F34" s="15" t="s">
        <v>6116</v>
      </c>
      <c r="G34" s="15">
        <v>45122</v>
      </c>
      <c r="H34" s="2">
        <f t="shared" ref="H34:H65" si="10">COUNTIF(J:J,A34)</f>
        <v>1</v>
      </c>
      <c r="I34" s="2"/>
      <c r="J34" s="20" t="s">
        <v>669</v>
      </c>
      <c r="K34" s="2"/>
      <c r="L34" s="2"/>
      <c r="M34" s="2"/>
      <c r="N34" s="2"/>
      <c r="O34" s="2" t="s">
        <v>2286</v>
      </c>
      <c r="P34" s="2"/>
      <c r="Q34" s="2" t="s">
        <v>10503</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c r="A35" s="2" t="s">
        <v>636</v>
      </c>
      <c r="B35" s="2" t="s">
        <v>100</v>
      </c>
      <c r="C35" s="2"/>
      <c r="D35" s="2" t="s">
        <v>2286</v>
      </c>
      <c r="E35" s="15">
        <v>41827</v>
      </c>
      <c r="F35" s="15">
        <v>42277</v>
      </c>
      <c r="G35" s="2" t="s">
        <v>6116</v>
      </c>
      <c r="H35" s="2">
        <f t="shared" si="10"/>
        <v>1</v>
      </c>
      <c r="I35" s="2"/>
      <c r="J35" s="17" t="s">
        <v>130</v>
      </c>
      <c r="K35" s="2" t="str">
        <f t="shared" ref="K35:K40" si="11">VLOOKUP(J35,$A:$B,2,0)</f>
        <v>x0</v>
      </c>
      <c r="L35" s="2" t="str">
        <f t="shared" si="2"/>
        <v>Total/NA</v>
      </c>
      <c r="M35" s="2" t="s">
        <v>358</v>
      </c>
      <c r="N35" s="2"/>
      <c r="O35" s="2"/>
      <c r="P35" s="2"/>
      <c r="Q35" s="2"/>
      <c r="R35" s="2"/>
      <c r="S35" s="15">
        <f t="shared" ref="S35:S40" si="12">VLOOKUP(J35,A:G,5,FALSE)</f>
        <v>41827</v>
      </c>
      <c r="T35" s="15" t="str">
        <f t="shared" ref="T35:T40" si="13">IF(VLOOKUP(J35,A:G,6,FALSE)=0,"",VLOOKUP(J35,A:G,6,FALSE))</f>
        <v/>
      </c>
      <c r="U35" s="15" t="str">
        <f t="shared" ref="U35:U40" si="14">IF(VLOOKUP(J35,A:G,7,FALSE)=0,"",VLOOKUP(J35,A:G,7,FALSE))</f>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c r="A36" s="2" t="s">
        <v>649</v>
      </c>
      <c r="B36" s="2" t="s">
        <v>101</v>
      </c>
      <c r="C36" s="2"/>
      <c r="D36" s="2" t="s">
        <v>2286</v>
      </c>
      <c r="E36" s="15">
        <v>41827</v>
      </c>
      <c r="F36" s="15">
        <v>41639</v>
      </c>
      <c r="G36" s="2" t="s">
        <v>6116</v>
      </c>
      <c r="H36" s="2">
        <f t="shared" si="10"/>
        <v>1</v>
      </c>
      <c r="I36" s="2"/>
      <c r="J36" s="19" t="s">
        <v>659</v>
      </c>
      <c r="K36" s="2" t="str">
        <f t="shared" si="11"/>
        <v>x80</v>
      </c>
      <c r="L36" s="2" t="str">
        <f t="shared" si="2"/>
        <v>Special purpose vehicle [SPV]</v>
      </c>
      <c r="M36" s="2" t="s">
        <v>358</v>
      </c>
      <c r="N36" s="2" t="s">
        <v>359</v>
      </c>
      <c r="O36" s="2"/>
      <c r="P36" s="2"/>
      <c r="Q36" s="2"/>
      <c r="R36" s="2"/>
      <c r="S36" s="15">
        <f t="shared" si="12"/>
        <v>41827</v>
      </c>
      <c r="T36" s="15" t="str">
        <f t="shared" si="13"/>
        <v/>
      </c>
      <c r="U36" s="15" t="str">
        <f t="shared" si="14"/>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c r="A37" s="2" t="s">
        <v>681</v>
      </c>
      <c r="B37" s="2" t="s">
        <v>103</v>
      </c>
      <c r="C37" s="2"/>
      <c r="D37" s="2" t="s">
        <v>2286</v>
      </c>
      <c r="E37" s="15">
        <v>41827</v>
      </c>
      <c r="F37" s="15"/>
      <c r="G37" s="2" t="s">
        <v>6116</v>
      </c>
      <c r="H37" s="2">
        <f t="shared" si="10"/>
        <v>7</v>
      </c>
      <c r="I37" s="2"/>
      <c r="J37" s="21" t="s">
        <v>665</v>
      </c>
      <c r="K37" s="2" t="str">
        <f t="shared" si="11"/>
        <v>x83</v>
      </c>
      <c r="L37" s="2" t="str">
        <f t="shared" si="2"/>
        <v>SPV [incorporated]</v>
      </c>
      <c r="M37" s="2"/>
      <c r="N37" s="2" t="s">
        <v>359</v>
      </c>
      <c r="O37" s="2"/>
      <c r="P37" s="2"/>
      <c r="Q37" s="2"/>
      <c r="R37" s="2"/>
      <c r="S37" s="15">
        <f t="shared" si="12"/>
        <v>41827</v>
      </c>
      <c r="T37" s="15">
        <f t="shared" si="13"/>
        <v>41639</v>
      </c>
      <c r="U37" s="15" t="str">
        <f t="shared" si="14"/>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c r="A38" s="2" t="s">
        <v>697</v>
      </c>
      <c r="B38" s="2" t="s">
        <v>104</v>
      </c>
      <c r="C38" s="2"/>
      <c r="D38" s="2" t="s">
        <v>2286</v>
      </c>
      <c r="E38" s="15">
        <v>41827</v>
      </c>
      <c r="F38" s="15" t="s">
        <v>6116</v>
      </c>
      <c r="G38" s="2" t="s">
        <v>6116</v>
      </c>
      <c r="H38" s="2">
        <f t="shared" si="10"/>
        <v>1</v>
      </c>
      <c r="I38" s="2"/>
      <c r="J38" s="21" t="s">
        <v>666</v>
      </c>
      <c r="K38" s="2" t="str">
        <f t="shared" si="11"/>
        <v>x84</v>
      </c>
      <c r="L38" s="2" t="str">
        <f t="shared" si="2"/>
        <v>SPV [not incorporated]</v>
      </c>
      <c r="M38" s="2"/>
      <c r="N38" s="2" t="s">
        <v>359</v>
      </c>
      <c r="O38" s="2"/>
      <c r="P38" s="2"/>
      <c r="Q38" s="2"/>
      <c r="R38" s="2"/>
      <c r="S38" s="15">
        <f t="shared" si="12"/>
        <v>41827</v>
      </c>
      <c r="T38" s="15">
        <f t="shared" si="13"/>
        <v>41639</v>
      </c>
      <c r="U38" s="15" t="str">
        <f t="shared" si="14"/>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c r="A39" s="2" t="s">
        <v>656</v>
      </c>
      <c r="B39" s="2" t="s">
        <v>105</v>
      </c>
      <c r="C39" s="2"/>
      <c r="D39" s="2" t="s">
        <v>2286</v>
      </c>
      <c r="E39" s="15">
        <v>41827</v>
      </c>
      <c r="F39" s="15" t="s">
        <v>6116</v>
      </c>
      <c r="G39" s="2" t="s">
        <v>6116</v>
      </c>
      <c r="H39" s="2">
        <f t="shared" si="10"/>
        <v>2</v>
      </c>
      <c r="I39" s="2"/>
      <c r="J39" s="19" t="s">
        <v>667</v>
      </c>
      <c r="K39" s="2" t="str">
        <f t="shared" si="11"/>
        <v>x26</v>
      </c>
      <c r="L39" s="2" t="str">
        <f t="shared" si="2"/>
        <v>Finite reinsurance</v>
      </c>
      <c r="M39" s="2"/>
      <c r="N39" s="2" t="s">
        <v>359</v>
      </c>
      <c r="O39" s="2"/>
      <c r="P39" s="2"/>
      <c r="Q39" s="2"/>
      <c r="R39" s="2"/>
      <c r="S39" s="15">
        <f t="shared" si="12"/>
        <v>41827</v>
      </c>
      <c r="T39" s="15" t="str">
        <f t="shared" si="13"/>
        <v/>
      </c>
      <c r="U39" s="15" t="str">
        <f t="shared" si="14"/>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c r="A40" s="2" t="s">
        <v>713</v>
      </c>
      <c r="B40" s="2" t="s">
        <v>106</v>
      </c>
      <c r="C40" s="2"/>
      <c r="D40" s="2" t="s">
        <v>2286</v>
      </c>
      <c r="E40" s="15">
        <v>41827</v>
      </c>
      <c r="F40" s="15" t="s">
        <v>6116</v>
      </c>
      <c r="G40" s="2" t="s">
        <v>6116</v>
      </c>
      <c r="H40" s="2">
        <f t="shared" si="10"/>
        <v>1</v>
      </c>
      <c r="I40" s="2"/>
      <c r="J40" s="19" t="s">
        <v>668</v>
      </c>
      <c r="K40" s="2" t="str">
        <f t="shared" si="11"/>
        <v>x76</v>
      </c>
      <c r="L40" s="2" t="str">
        <f t="shared" si="2"/>
        <v>Reinsurers other than SPV and finite reinsurance</v>
      </c>
      <c r="M40" s="2"/>
      <c r="N40" s="2" t="s">
        <v>359</v>
      </c>
      <c r="O40" s="2"/>
      <c r="P40" s="2"/>
      <c r="Q40" s="2"/>
      <c r="R40" s="2"/>
      <c r="S40" s="15">
        <f t="shared" si="12"/>
        <v>41827</v>
      </c>
      <c r="T40" s="15">
        <f t="shared" si="13"/>
        <v>41639</v>
      </c>
      <c r="U40" s="15" t="str">
        <f t="shared" si="14"/>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c r="A41" s="2" t="s">
        <v>703</v>
      </c>
      <c r="B41" s="2" t="s">
        <v>107</v>
      </c>
      <c r="C41" s="2"/>
      <c r="D41" s="2" t="s">
        <v>2286</v>
      </c>
      <c r="E41" s="15">
        <v>41827</v>
      </c>
      <c r="F41" s="15" t="s">
        <v>6116</v>
      </c>
      <c r="G41" s="2" t="s">
        <v>6116</v>
      </c>
      <c r="H41" s="2">
        <f t="shared" si="10"/>
        <v>3</v>
      </c>
      <c r="I41" s="2"/>
      <c r="J41" s="20" t="s">
        <v>678</v>
      </c>
      <c r="K41" s="2"/>
      <c r="L41" s="2"/>
      <c r="M41" s="2"/>
      <c r="N41" s="2"/>
      <c r="O41" s="2" t="s">
        <v>2286</v>
      </c>
      <c r="P41" s="2"/>
      <c r="Q41" s="2" t="s">
        <v>654</v>
      </c>
      <c r="R41" s="2"/>
      <c r="S41" s="15">
        <v>41827</v>
      </c>
      <c r="T41" s="15"/>
      <c r="U41" s="15"/>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c r="A42" s="2" t="s">
        <v>711</v>
      </c>
      <c r="B42" s="2" t="s">
        <v>108</v>
      </c>
      <c r="C42" s="2"/>
      <c r="D42" s="2" t="s">
        <v>2286</v>
      </c>
      <c r="E42" s="15">
        <v>41827</v>
      </c>
      <c r="F42" s="15" t="s">
        <v>6116</v>
      </c>
      <c r="G42" s="2" t="s">
        <v>6116</v>
      </c>
      <c r="H42" s="2">
        <f t="shared" si="10"/>
        <v>1</v>
      </c>
      <c r="I42" s="2"/>
      <c r="J42" s="17" t="s">
        <v>130</v>
      </c>
      <c r="K42" s="2" t="str">
        <f t="shared" ref="K42:K55" si="15">VLOOKUP(J42,$A:$B,2,0)</f>
        <v>x0</v>
      </c>
      <c r="L42" s="2" t="str">
        <f t="shared" si="2"/>
        <v>Total/NA</v>
      </c>
      <c r="M42" s="2" t="s">
        <v>358</v>
      </c>
      <c r="N42" s="2"/>
      <c r="O42" s="2"/>
      <c r="P42" s="2"/>
      <c r="Q42" s="2"/>
      <c r="R42" s="2"/>
      <c r="S42" s="15">
        <f t="shared" ref="S42:S55" si="16">VLOOKUP(J42,A:G,5,FALSE)</f>
        <v>41827</v>
      </c>
      <c r="T42" s="15" t="str">
        <f t="shared" ref="T42:T55" si="17">IF(VLOOKUP(J42,A:G,6,FALSE)=0,"",VLOOKUP(J42,A:G,6,FALSE))</f>
        <v/>
      </c>
      <c r="U42" s="15" t="str">
        <f t="shared" ref="U42:U55" si="18">IF(VLOOKUP(J42,A:G,7,FALSE)=0,"",VLOOKUP(J42,A:G,7,FALSE))</f>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c r="A43" s="18" t="s">
        <v>670</v>
      </c>
      <c r="B43" s="2" t="s">
        <v>109</v>
      </c>
      <c r="C43" s="2"/>
      <c r="D43" s="2" t="s">
        <v>2286</v>
      </c>
      <c r="E43" s="15">
        <v>41827</v>
      </c>
      <c r="F43" s="15" t="s">
        <v>6116</v>
      </c>
      <c r="G43" s="2" t="s">
        <v>6116</v>
      </c>
      <c r="H43" s="2">
        <f t="shared" si="10"/>
        <v>1</v>
      </c>
      <c r="I43" s="2"/>
      <c r="J43" s="19" t="s">
        <v>670</v>
      </c>
      <c r="K43" s="2" t="str">
        <f t="shared" si="15"/>
        <v>x43</v>
      </c>
      <c r="L43" s="2" t="str">
        <f t="shared" si="2"/>
        <v>Insurance/reinsurance counterparties</v>
      </c>
      <c r="M43" s="2" t="s">
        <v>358</v>
      </c>
      <c r="N43" s="2" t="s">
        <v>359</v>
      </c>
      <c r="O43" s="2"/>
      <c r="P43" s="2"/>
      <c r="Q43" s="2"/>
      <c r="R43" s="2"/>
      <c r="S43" s="15">
        <f t="shared" si="16"/>
        <v>41827</v>
      </c>
      <c r="T43" s="15" t="str">
        <f t="shared" si="17"/>
        <v/>
      </c>
      <c r="U43" s="15" t="str">
        <f t="shared" si="18"/>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c r="A44" s="2" t="s">
        <v>679</v>
      </c>
      <c r="B44" s="2" t="s">
        <v>110</v>
      </c>
      <c r="C44" s="2"/>
      <c r="D44" s="2" t="s">
        <v>2286</v>
      </c>
      <c r="E44" s="15">
        <v>41827</v>
      </c>
      <c r="F44" s="15" t="s">
        <v>6116</v>
      </c>
      <c r="G44" s="2" t="s">
        <v>6116</v>
      </c>
      <c r="H44" s="2">
        <f t="shared" si="10"/>
        <v>5</v>
      </c>
      <c r="I44" s="2"/>
      <c r="J44" s="21" t="s">
        <v>656</v>
      </c>
      <c r="K44" s="2" t="str">
        <f t="shared" si="15"/>
        <v>x39</v>
      </c>
      <c r="L44" s="2" t="str">
        <f t="shared" si="2"/>
        <v>Insurance counterparties</v>
      </c>
      <c r="M44" s="2"/>
      <c r="N44" s="2" t="s">
        <v>359</v>
      </c>
      <c r="O44" s="2"/>
      <c r="P44" s="2"/>
      <c r="Q44" s="2"/>
      <c r="R44" s="2"/>
      <c r="S44" s="15">
        <f t="shared" si="16"/>
        <v>41827</v>
      </c>
      <c r="T44" s="15" t="str">
        <f t="shared" si="17"/>
        <v/>
      </c>
      <c r="U44" s="15" t="str">
        <f t="shared" si="18"/>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c r="A45" s="2" t="s">
        <v>655</v>
      </c>
      <c r="B45" s="2" t="s">
        <v>111</v>
      </c>
      <c r="C45" s="2"/>
      <c r="D45" s="2" t="s">
        <v>2286</v>
      </c>
      <c r="E45" s="15">
        <v>41827</v>
      </c>
      <c r="F45" s="15" t="s">
        <v>6116</v>
      </c>
      <c r="G45" s="2" t="s">
        <v>6116</v>
      </c>
      <c r="H45" s="2">
        <f t="shared" si="10"/>
        <v>2</v>
      </c>
      <c r="I45" s="2"/>
      <c r="J45" s="21" t="s">
        <v>657</v>
      </c>
      <c r="K45" s="2" t="str">
        <f t="shared" si="15"/>
        <v>x74</v>
      </c>
      <c r="L45" s="2" t="str">
        <f t="shared" si="2"/>
        <v>Reinsurance counterparties</v>
      </c>
      <c r="M45" s="2" t="s">
        <v>358</v>
      </c>
      <c r="N45" s="2" t="s">
        <v>359</v>
      </c>
      <c r="O45" s="2"/>
      <c r="P45" s="2"/>
      <c r="Q45" s="2"/>
      <c r="R45" s="2"/>
      <c r="S45" s="15">
        <f t="shared" si="16"/>
        <v>41827</v>
      </c>
      <c r="T45" s="15" t="str">
        <f t="shared" si="17"/>
        <v/>
      </c>
      <c r="U45" s="15" t="str">
        <f t="shared" si="18"/>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c r="A46" s="2" t="s">
        <v>674</v>
      </c>
      <c r="B46" s="2" t="s">
        <v>112</v>
      </c>
      <c r="C46" s="2"/>
      <c r="D46" s="2" t="s">
        <v>2286</v>
      </c>
      <c r="E46" s="15">
        <v>41827</v>
      </c>
      <c r="F46" s="15" t="s">
        <v>6116</v>
      </c>
      <c r="G46" s="2" t="s">
        <v>6116</v>
      </c>
      <c r="H46" s="2">
        <f t="shared" si="10"/>
        <v>2</v>
      </c>
      <c r="I46" s="2"/>
      <c r="J46" s="22" t="s">
        <v>671</v>
      </c>
      <c r="K46" s="2" t="str">
        <f t="shared" si="15"/>
        <v>x49</v>
      </c>
      <c r="L46" s="2" t="str">
        <f t="shared" si="2"/>
        <v>Life insurer</v>
      </c>
      <c r="M46" s="2"/>
      <c r="N46" s="2" t="s">
        <v>359</v>
      </c>
      <c r="O46" s="2"/>
      <c r="P46" s="2"/>
      <c r="Q46" s="2"/>
      <c r="R46" s="2"/>
      <c r="S46" s="15">
        <f t="shared" si="16"/>
        <v>41827</v>
      </c>
      <c r="T46" s="15" t="str">
        <f t="shared" si="17"/>
        <v/>
      </c>
      <c r="U46" s="15" t="str">
        <f t="shared" si="18"/>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c r="A47" s="2" t="s">
        <v>641</v>
      </c>
      <c r="B47" s="2" t="s">
        <v>113</v>
      </c>
      <c r="C47" s="2"/>
      <c r="D47" s="2" t="s">
        <v>2286</v>
      </c>
      <c r="E47" s="15">
        <v>41827</v>
      </c>
      <c r="F47" s="15">
        <v>42277</v>
      </c>
      <c r="G47" s="2" t="s">
        <v>6116</v>
      </c>
      <c r="H47" s="2">
        <f t="shared" si="10"/>
        <v>1</v>
      </c>
      <c r="I47" s="2"/>
      <c r="J47" s="22" t="s">
        <v>672</v>
      </c>
      <c r="K47" s="2" t="str">
        <f t="shared" si="15"/>
        <v>x57</v>
      </c>
      <c r="L47" s="2" t="str">
        <f t="shared" si="2"/>
        <v>Non-life insurer</v>
      </c>
      <c r="M47" s="2"/>
      <c r="N47" s="2" t="s">
        <v>359</v>
      </c>
      <c r="O47" s="2"/>
      <c r="P47" s="2"/>
      <c r="Q47" s="2"/>
      <c r="R47" s="2"/>
      <c r="S47" s="15">
        <f t="shared" si="16"/>
        <v>41827</v>
      </c>
      <c r="T47" s="15" t="str">
        <f t="shared" si="17"/>
        <v/>
      </c>
      <c r="U47" s="15" t="str">
        <f t="shared" si="18"/>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c r="A48" s="2" t="s">
        <v>650</v>
      </c>
      <c r="B48" s="2" t="s">
        <v>114</v>
      </c>
      <c r="C48" s="2"/>
      <c r="D48" s="2" t="s">
        <v>2286</v>
      </c>
      <c r="E48" s="15">
        <v>41827</v>
      </c>
      <c r="F48" s="15">
        <v>41639</v>
      </c>
      <c r="G48" s="2" t="s">
        <v>6116</v>
      </c>
      <c r="H48" s="2">
        <f t="shared" si="10"/>
        <v>1</v>
      </c>
      <c r="I48" s="2"/>
      <c r="J48" s="22" t="s">
        <v>673</v>
      </c>
      <c r="K48" s="2" t="str">
        <f t="shared" si="15"/>
        <v>x9</v>
      </c>
      <c r="L48" s="2" t="str">
        <f t="shared" si="2"/>
        <v>Composite insurer</v>
      </c>
      <c r="M48" s="2"/>
      <c r="N48" s="2" t="s">
        <v>359</v>
      </c>
      <c r="O48" s="2"/>
      <c r="P48" s="2"/>
      <c r="Q48" s="2"/>
      <c r="R48" s="2"/>
      <c r="S48" s="15">
        <f t="shared" si="16"/>
        <v>41827</v>
      </c>
      <c r="T48" s="15" t="str">
        <f t="shared" si="17"/>
        <v/>
      </c>
      <c r="U48" s="15" t="str">
        <f t="shared" si="18"/>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c r="A49" s="2" t="s">
        <v>671</v>
      </c>
      <c r="B49" s="2" t="s">
        <v>115</v>
      </c>
      <c r="C49" s="2"/>
      <c r="D49" s="2" t="s">
        <v>2286</v>
      </c>
      <c r="E49" s="15">
        <v>41827</v>
      </c>
      <c r="F49" s="2"/>
      <c r="G49" s="2" t="s">
        <v>6116</v>
      </c>
      <c r="H49" s="2">
        <f t="shared" si="10"/>
        <v>3</v>
      </c>
      <c r="I49" s="2"/>
      <c r="J49" s="22" t="s">
        <v>674</v>
      </c>
      <c r="K49" s="2" t="str">
        <f t="shared" si="15"/>
        <v>x46</v>
      </c>
      <c r="L49" s="2" t="str">
        <f t="shared" si="2"/>
        <v>Internal reinsurer</v>
      </c>
      <c r="M49" s="2"/>
      <c r="N49" s="2" t="s">
        <v>359</v>
      </c>
      <c r="O49" s="2"/>
      <c r="P49" s="2"/>
      <c r="Q49" s="2"/>
      <c r="R49" s="2"/>
      <c r="S49" s="15">
        <f t="shared" si="16"/>
        <v>41827</v>
      </c>
      <c r="T49" s="15" t="str">
        <f t="shared" si="17"/>
        <v/>
      </c>
      <c r="U49" s="15" t="str">
        <f t="shared" si="18"/>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c r="A50" s="2" t="s">
        <v>687</v>
      </c>
      <c r="B50" s="2" t="s">
        <v>116</v>
      </c>
      <c r="C50" s="2"/>
      <c r="D50" s="2" t="s">
        <v>2286</v>
      </c>
      <c r="E50" s="15">
        <v>41827</v>
      </c>
      <c r="F50" s="2"/>
      <c r="G50" s="2" t="s">
        <v>6116</v>
      </c>
      <c r="H50" s="2">
        <f t="shared" si="10"/>
        <v>1</v>
      </c>
      <c r="I50" s="2"/>
      <c r="J50" s="22" t="s">
        <v>675</v>
      </c>
      <c r="K50" s="2" t="str">
        <f t="shared" si="15"/>
        <v>x24</v>
      </c>
      <c r="L50" s="2" t="str">
        <f t="shared" si="2"/>
        <v>External reinsurer</v>
      </c>
      <c r="M50" s="2"/>
      <c r="N50" s="2" t="s">
        <v>359</v>
      </c>
      <c r="O50" s="2"/>
      <c r="P50" s="2"/>
      <c r="Q50" s="2"/>
      <c r="R50" s="2"/>
      <c r="S50" s="15">
        <f t="shared" si="16"/>
        <v>41827</v>
      </c>
      <c r="T50" s="15" t="str">
        <f t="shared" si="17"/>
        <v/>
      </c>
      <c r="U50" s="15" t="str">
        <f t="shared" si="18"/>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c r="A51" s="2" t="s">
        <v>693</v>
      </c>
      <c r="B51" s="2" t="s">
        <v>117</v>
      </c>
      <c r="C51" s="2"/>
      <c r="D51" s="2" t="s">
        <v>2286</v>
      </c>
      <c r="E51" s="15">
        <v>41827</v>
      </c>
      <c r="F51" s="15">
        <v>42277</v>
      </c>
      <c r="G51" s="2" t="s">
        <v>6116</v>
      </c>
      <c r="H51" s="2">
        <f t="shared" si="10"/>
        <v>0</v>
      </c>
      <c r="I51" s="2"/>
      <c r="J51" s="22" t="s">
        <v>676</v>
      </c>
      <c r="K51" s="2" t="str">
        <f t="shared" si="15"/>
        <v>x73</v>
      </c>
      <c r="L51" s="2" t="str">
        <f t="shared" si="2"/>
        <v>Reinsurance captive</v>
      </c>
      <c r="M51" s="2"/>
      <c r="N51" s="2" t="s">
        <v>359</v>
      </c>
      <c r="O51" s="2"/>
      <c r="P51" s="2"/>
      <c r="Q51" s="2"/>
      <c r="R51" s="2"/>
      <c r="S51" s="15">
        <f t="shared" si="16"/>
        <v>41827</v>
      </c>
      <c r="T51" s="15" t="str">
        <f t="shared" si="17"/>
        <v/>
      </c>
      <c r="U51" s="15" t="str">
        <f t="shared" si="18"/>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c r="A52" s="2" t="s">
        <v>705</v>
      </c>
      <c r="B52" s="2" t="s">
        <v>118</v>
      </c>
      <c r="C52" s="2"/>
      <c r="D52" s="2" t="s">
        <v>2286</v>
      </c>
      <c r="E52" s="15">
        <v>41827</v>
      </c>
      <c r="F52" s="15" t="s">
        <v>6116</v>
      </c>
      <c r="G52" s="2" t="s">
        <v>6116</v>
      </c>
      <c r="H52" s="2">
        <f t="shared" si="10"/>
        <v>3</v>
      </c>
      <c r="I52" s="2"/>
      <c r="J52" s="22" t="s">
        <v>659</v>
      </c>
      <c r="K52" s="2" t="str">
        <f t="shared" si="15"/>
        <v>x80</v>
      </c>
      <c r="L52" s="2" t="str">
        <f t="shared" si="2"/>
        <v>Special purpose vehicle [SPV]</v>
      </c>
      <c r="M52" s="2"/>
      <c r="N52" s="2" t="s">
        <v>359</v>
      </c>
      <c r="O52" s="2"/>
      <c r="P52" s="2"/>
      <c r="Q52" s="2"/>
      <c r="R52" s="2"/>
      <c r="S52" s="15">
        <f t="shared" si="16"/>
        <v>41827</v>
      </c>
      <c r="T52" s="15" t="str">
        <f t="shared" si="17"/>
        <v/>
      </c>
      <c r="U52" s="15" t="str">
        <f t="shared" si="18"/>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c r="A53" s="2" t="s">
        <v>644</v>
      </c>
      <c r="B53" s="2" t="s">
        <v>255</v>
      </c>
      <c r="C53" s="2"/>
      <c r="D53" s="2" t="s">
        <v>2286</v>
      </c>
      <c r="E53" s="15">
        <v>41827</v>
      </c>
      <c r="F53" s="15">
        <v>41639</v>
      </c>
      <c r="G53" s="2" t="s">
        <v>6116</v>
      </c>
      <c r="H53" s="2">
        <f t="shared" si="10"/>
        <v>1</v>
      </c>
      <c r="I53" s="2"/>
      <c r="J53" s="22" t="s">
        <v>677</v>
      </c>
      <c r="K53" s="2" t="str">
        <f t="shared" si="15"/>
        <v>x69</v>
      </c>
      <c r="L53" s="2" t="str">
        <f t="shared" si="2"/>
        <v>Pool entity</v>
      </c>
      <c r="M53" s="2"/>
      <c r="N53" s="2" t="s">
        <v>359</v>
      </c>
      <c r="O53" s="2"/>
      <c r="P53" s="2"/>
      <c r="Q53" s="2"/>
      <c r="R53" s="2"/>
      <c r="S53" s="15">
        <f t="shared" si="16"/>
        <v>41827</v>
      </c>
      <c r="T53" s="15" t="str">
        <f t="shared" si="17"/>
        <v/>
      </c>
      <c r="U53" s="15" t="str">
        <f t="shared" si="18"/>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c r="A54" s="2" t="s">
        <v>2242</v>
      </c>
      <c r="B54" s="2" t="s">
        <v>256</v>
      </c>
      <c r="C54" s="2"/>
      <c r="D54" s="2" t="s">
        <v>2286</v>
      </c>
      <c r="E54" s="15">
        <v>41827</v>
      </c>
      <c r="F54" s="15" t="s">
        <v>6116</v>
      </c>
      <c r="G54" s="2" t="s">
        <v>6116</v>
      </c>
      <c r="H54" s="2">
        <f t="shared" si="10"/>
        <v>1</v>
      </c>
      <c r="I54" s="2"/>
      <c r="J54" s="19" t="s">
        <v>662</v>
      </c>
      <c r="K54" s="2" t="str">
        <f t="shared" si="15"/>
        <v>x17</v>
      </c>
      <c r="L54" s="2" t="str">
        <f t="shared" si="2"/>
        <v>Credit institutions</v>
      </c>
      <c r="M54" s="2"/>
      <c r="N54" s="2" t="s">
        <v>359</v>
      </c>
      <c r="O54" s="2"/>
      <c r="P54" s="2"/>
      <c r="Q54" s="2"/>
      <c r="R54" s="2"/>
      <c r="S54" s="15">
        <f t="shared" si="16"/>
        <v>41827</v>
      </c>
      <c r="T54" s="15" t="str">
        <f t="shared" si="17"/>
        <v/>
      </c>
      <c r="U54" s="15" t="str">
        <f t="shared" si="18"/>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c r="A55" s="18" t="s">
        <v>3463</v>
      </c>
      <c r="B55" s="2" t="s">
        <v>257</v>
      </c>
      <c r="C55" s="2"/>
      <c r="D55" s="2" t="s">
        <v>2286</v>
      </c>
      <c r="E55" s="15">
        <v>41827</v>
      </c>
      <c r="F55" s="15"/>
      <c r="G55" s="2" t="s">
        <v>6116</v>
      </c>
      <c r="H55" s="2">
        <f t="shared" si="10"/>
        <v>3</v>
      </c>
      <c r="I55" s="2"/>
      <c r="J55" s="19" t="s">
        <v>663</v>
      </c>
      <c r="K55" s="2" t="str">
        <f t="shared" si="15"/>
        <v>x67</v>
      </c>
      <c r="L55" s="2" t="str">
        <f t="shared" si="2"/>
        <v>Other than insurance/reinsurance undertakings and credit institutions</v>
      </c>
      <c r="M55" s="2"/>
      <c r="N55" s="2" t="s">
        <v>359</v>
      </c>
      <c r="O55" s="2"/>
      <c r="P55" s="2"/>
      <c r="Q55" s="2"/>
      <c r="R55" s="2"/>
      <c r="S55" s="15">
        <f t="shared" si="16"/>
        <v>41827</v>
      </c>
      <c r="T55" s="15" t="str">
        <f t="shared" si="17"/>
        <v/>
      </c>
      <c r="U55" s="15" t="str">
        <f t="shared" si="18"/>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c r="A56" s="2" t="s">
        <v>2199</v>
      </c>
      <c r="B56" s="2" t="s">
        <v>258</v>
      </c>
      <c r="C56" s="2"/>
      <c r="D56" s="2" t="s">
        <v>2286</v>
      </c>
      <c r="E56" s="15">
        <v>41827</v>
      </c>
      <c r="F56" s="15" t="s">
        <v>6116</v>
      </c>
      <c r="G56" s="2" t="s">
        <v>6116</v>
      </c>
      <c r="H56" s="2">
        <f t="shared" si="10"/>
        <v>1</v>
      </c>
      <c r="I56" s="2"/>
      <c r="J56" s="20" t="s">
        <v>685</v>
      </c>
      <c r="K56" s="2"/>
      <c r="L56" s="2"/>
      <c r="M56" s="2"/>
      <c r="N56" s="2"/>
      <c r="O56" s="2" t="s">
        <v>2286</v>
      </c>
      <c r="P56" s="2"/>
      <c r="Q56" s="2" t="s">
        <v>684</v>
      </c>
      <c r="R56" s="2"/>
      <c r="S56" s="15">
        <v>41827</v>
      </c>
      <c r="T56" s="15">
        <v>42566</v>
      </c>
      <c r="U56" s="15">
        <v>43296</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c r="A57" s="2" t="s">
        <v>672</v>
      </c>
      <c r="B57" s="2" t="s">
        <v>259</v>
      </c>
      <c r="C57" s="2"/>
      <c r="D57" s="2" t="s">
        <v>2286</v>
      </c>
      <c r="E57" s="15">
        <v>41827</v>
      </c>
      <c r="F57" s="39" t="s">
        <v>6116</v>
      </c>
      <c r="G57" s="2" t="s">
        <v>6116</v>
      </c>
      <c r="H57" s="2">
        <f t="shared" si="10"/>
        <v>3</v>
      </c>
      <c r="I57" s="2"/>
      <c r="J57" s="17" t="s">
        <v>130</v>
      </c>
      <c r="K57" s="2" t="str">
        <f t="shared" ref="K57:K64" si="19">VLOOKUP(J57,$A:$B,2,0)</f>
        <v>x0</v>
      </c>
      <c r="L57" s="2" t="str">
        <f t="shared" si="2"/>
        <v>Total/NA</v>
      </c>
      <c r="M57" s="2" t="s">
        <v>358</v>
      </c>
      <c r="N57" s="2"/>
      <c r="O57" s="2"/>
      <c r="P57" s="2"/>
      <c r="Q57" s="2"/>
      <c r="R57" s="2"/>
      <c r="S57" s="15">
        <f t="shared" ref="S57:S64" si="20">VLOOKUP(J57,A:G,5,FALSE)</f>
        <v>41827</v>
      </c>
      <c r="T57" s="15" t="str">
        <f t="shared" ref="T57:T64" si="21">IF(VLOOKUP(J57,A:G,6,FALSE)=0,"",VLOOKUP(J57,A:G,6,FALSE))</f>
        <v/>
      </c>
      <c r="U57" s="15" t="str">
        <f t="shared" ref="U57:U64" si="22">IF(VLOOKUP(J57,A:G,7,FALSE)=0,"",VLOOKUP(J57,A:G,7,FALSE))</f>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c r="A58" s="2" t="s">
        <v>708</v>
      </c>
      <c r="B58" s="2" t="s">
        <v>260</v>
      </c>
      <c r="C58" s="2"/>
      <c r="D58" s="2" t="s">
        <v>2286</v>
      </c>
      <c r="E58" s="15">
        <v>41827</v>
      </c>
      <c r="F58" s="15" t="s">
        <v>6116</v>
      </c>
      <c r="G58" s="2" t="s">
        <v>6116</v>
      </c>
      <c r="H58" s="2">
        <f t="shared" si="10"/>
        <v>1</v>
      </c>
      <c r="I58" s="2"/>
      <c r="J58" s="19" t="s">
        <v>679</v>
      </c>
      <c r="K58" s="2" t="str">
        <f t="shared" si="19"/>
        <v>x44</v>
      </c>
      <c r="L58" s="2" t="str">
        <f t="shared" si="2"/>
        <v>Insurance/reinsurance sector</v>
      </c>
      <c r="M58" s="2"/>
      <c r="N58" s="2" t="s">
        <v>359</v>
      </c>
      <c r="O58" s="2"/>
      <c r="P58" s="2"/>
      <c r="Q58" s="2"/>
      <c r="R58" s="2"/>
      <c r="S58" s="15">
        <f t="shared" si="20"/>
        <v>41827</v>
      </c>
      <c r="T58" s="15" t="str">
        <f t="shared" si="21"/>
        <v/>
      </c>
      <c r="U58" s="15" t="str">
        <f t="shared" si="22"/>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c r="A59" s="2" t="s">
        <v>715</v>
      </c>
      <c r="B59" s="2" t="s">
        <v>261</v>
      </c>
      <c r="C59" s="2"/>
      <c r="D59" s="2" t="s">
        <v>2286</v>
      </c>
      <c r="E59" s="15">
        <v>41827</v>
      </c>
      <c r="F59" s="15" t="s">
        <v>6116</v>
      </c>
      <c r="G59" s="2" t="s">
        <v>6116</v>
      </c>
      <c r="H59" s="2">
        <f t="shared" si="10"/>
        <v>1</v>
      </c>
      <c r="I59" s="2"/>
      <c r="J59" s="19" t="s">
        <v>680</v>
      </c>
      <c r="K59" s="2" t="str">
        <f t="shared" si="19"/>
        <v>x65</v>
      </c>
      <c r="L59" s="2" t="str">
        <f t="shared" si="2"/>
        <v>Other than insurance/reinsurance sector</v>
      </c>
      <c r="M59" s="2" t="s">
        <v>358</v>
      </c>
      <c r="N59" s="2" t="s">
        <v>359</v>
      </c>
      <c r="O59" s="2"/>
      <c r="P59" s="2"/>
      <c r="Q59" s="2"/>
      <c r="R59" s="2"/>
      <c r="S59" s="15">
        <f t="shared" si="20"/>
        <v>41827</v>
      </c>
      <c r="T59" s="15" t="str">
        <f t="shared" si="21"/>
        <v/>
      </c>
      <c r="U59" s="15" t="str">
        <f t="shared" si="22"/>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c r="A60" s="2" t="s">
        <v>9946</v>
      </c>
      <c r="B60" s="2" t="s">
        <v>262</v>
      </c>
      <c r="C60" s="2"/>
      <c r="D60" s="2" t="s">
        <v>2286</v>
      </c>
      <c r="E60" s="15">
        <v>41827</v>
      </c>
      <c r="F60" s="15" t="s">
        <v>6116</v>
      </c>
      <c r="G60" s="2" t="s">
        <v>6116</v>
      </c>
      <c r="H60" s="2">
        <f t="shared" si="10"/>
        <v>3</v>
      </c>
      <c r="I60" s="2"/>
      <c r="J60" s="21" t="s">
        <v>3461</v>
      </c>
      <c r="K60" s="2" t="str">
        <f t="shared" si="19"/>
        <v>x21</v>
      </c>
      <c r="L60" s="2" t="str">
        <f t="shared" si="2"/>
        <v>Entities carrying out financial activities</v>
      </c>
      <c r="M60" s="2" t="s">
        <v>358</v>
      </c>
      <c r="N60" s="2" t="s">
        <v>359</v>
      </c>
      <c r="O60" s="2"/>
      <c r="P60" s="2"/>
      <c r="Q60" s="2"/>
      <c r="R60" s="2"/>
      <c r="S60" s="15">
        <f t="shared" si="20"/>
        <v>41827</v>
      </c>
      <c r="T60" s="15" t="str">
        <f t="shared" si="21"/>
        <v/>
      </c>
      <c r="U60" s="15" t="str">
        <f t="shared" si="22"/>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c r="A61" s="2" t="s">
        <v>3511</v>
      </c>
      <c r="B61" s="2" t="s">
        <v>263</v>
      </c>
      <c r="C61" s="2"/>
      <c r="D61" s="2" t="s">
        <v>2286</v>
      </c>
      <c r="E61" s="15">
        <v>41827</v>
      </c>
      <c r="F61" s="15" t="s">
        <v>6116</v>
      </c>
      <c r="G61" s="2" t="s">
        <v>6116</v>
      </c>
      <c r="H61" s="2">
        <f t="shared" si="10"/>
        <v>1</v>
      </c>
      <c r="I61" s="2"/>
      <c r="J61" s="22" t="s">
        <v>12095</v>
      </c>
      <c r="K61" s="2" t="str">
        <f t="shared" si="19"/>
        <v>x16</v>
      </c>
      <c r="L61" s="2" t="str">
        <f t="shared" si="2"/>
        <v>Credit institutions, investment firms, financial institutions, alternative investment fund managers, UCITS management companies</v>
      </c>
      <c r="M61" s="2"/>
      <c r="N61" s="2" t="s">
        <v>359</v>
      </c>
      <c r="O61" s="2"/>
      <c r="P61" s="2"/>
      <c r="Q61" s="2"/>
      <c r="R61" s="2"/>
      <c r="S61" s="15">
        <f t="shared" si="20"/>
        <v>41827</v>
      </c>
      <c r="T61" s="15" t="str">
        <f t="shared" si="21"/>
        <v/>
      </c>
      <c r="U61" s="15">
        <f t="shared" si="22"/>
        <v>43296</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c r="A62" s="18" t="s">
        <v>719</v>
      </c>
      <c r="B62" s="2" t="s">
        <v>264</v>
      </c>
      <c r="C62" s="2"/>
      <c r="D62" s="2" t="s">
        <v>2286</v>
      </c>
      <c r="E62" s="15">
        <v>41827</v>
      </c>
      <c r="F62" s="15" t="s">
        <v>6116</v>
      </c>
      <c r="G62" s="2" t="s">
        <v>6116</v>
      </c>
      <c r="H62" s="2">
        <f t="shared" si="10"/>
        <v>1</v>
      </c>
      <c r="I62" s="2"/>
      <c r="J62" s="22" t="s">
        <v>681</v>
      </c>
      <c r="K62" s="2" t="str">
        <f t="shared" si="19"/>
        <v>x37</v>
      </c>
      <c r="L62" s="2" t="str">
        <f t="shared" si="2"/>
        <v>Institutions for occupational retirement provision</v>
      </c>
      <c r="M62" s="2"/>
      <c r="N62" s="2" t="s">
        <v>359</v>
      </c>
      <c r="O62" s="2"/>
      <c r="P62" s="2"/>
      <c r="Q62" s="2"/>
      <c r="R62" s="2"/>
      <c r="S62" s="15">
        <f t="shared" si="20"/>
        <v>41827</v>
      </c>
      <c r="T62" s="15" t="str">
        <f t="shared" si="21"/>
        <v/>
      </c>
      <c r="U62" s="15" t="str">
        <f t="shared" si="22"/>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c r="A63" s="2" t="s">
        <v>637</v>
      </c>
      <c r="B63" s="2" t="s">
        <v>265</v>
      </c>
      <c r="C63" s="2"/>
      <c r="D63" s="2" t="s">
        <v>2286</v>
      </c>
      <c r="E63" s="15">
        <v>41827</v>
      </c>
      <c r="F63" s="15" t="s">
        <v>6116</v>
      </c>
      <c r="G63" s="2" t="s">
        <v>6116</v>
      </c>
      <c r="H63" s="2">
        <f t="shared" si="10"/>
        <v>1</v>
      </c>
      <c r="I63" s="2"/>
      <c r="J63" s="22" t="s">
        <v>3463</v>
      </c>
      <c r="K63" s="2" t="str">
        <f t="shared" si="19"/>
        <v>x55</v>
      </c>
      <c r="L63" s="2" t="str">
        <f t="shared" si="2"/>
        <v>Non regulated entities carrying out financial activities</v>
      </c>
      <c r="M63" s="2"/>
      <c r="N63" s="2" t="s">
        <v>359</v>
      </c>
      <c r="O63" s="2"/>
      <c r="P63" s="2"/>
      <c r="Q63" s="2"/>
      <c r="R63" s="2"/>
      <c r="S63" s="15">
        <f t="shared" si="20"/>
        <v>41827</v>
      </c>
      <c r="T63" s="15" t="str">
        <f t="shared" si="21"/>
        <v/>
      </c>
      <c r="U63" s="15" t="str">
        <f t="shared" si="22"/>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c r="A64" s="2" t="s">
        <v>652</v>
      </c>
      <c r="B64" s="2" t="s">
        <v>266</v>
      </c>
      <c r="C64" s="2"/>
      <c r="D64" s="2" t="s">
        <v>2286</v>
      </c>
      <c r="E64" s="15">
        <v>41827</v>
      </c>
      <c r="F64" s="15">
        <v>41639</v>
      </c>
      <c r="G64" s="2" t="s">
        <v>6116</v>
      </c>
      <c r="H64" s="2">
        <f t="shared" si="10"/>
        <v>1</v>
      </c>
      <c r="I64" s="2"/>
      <c r="J64" s="21" t="s">
        <v>3462</v>
      </c>
      <c r="K64" s="2" t="str">
        <f t="shared" si="19"/>
        <v>x22</v>
      </c>
      <c r="L64" s="2" t="str">
        <f t="shared" si="2"/>
        <v>Entities not carrying out financial activities</v>
      </c>
      <c r="M64" s="2"/>
      <c r="N64" s="2" t="s">
        <v>359</v>
      </c>
      <c r="O64" s="2"/>
      <c r="P64" s="2"/>
      <c r="Q64" s="2"/>
      <c r="R64" s="2"/>
      <c r="S64" s="15">
        <f t="shared" si="20"/>
        <v>41827</v>
      </c>
      <c r="T64" s="15" t="str">
        <f t="shared" si="21"/>
        <v/>
      </c>
      <c r="U64" s="15" t="str">
        <f t="shared" si="22"/>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c r="A65" s="2" t="s">
        <v>680</v>
      </c>
      <c r="B65" s="2" t="s">
        <v>267</v>
      </c>
      <c r="C65" s="2"/>
      <c r="D65" s="2" t="s">
        <v>2286</v>
      </c>
      <c r="E65" s="15">
        <v>41827</v>
      </c>
      <c r="F65" s="15" t="s">
        <v>6116</v>
      </c>
      <c r="G65" s="2" t="s">
        <v>6116</v>
      </c>
      <c r="H65" s="2">
        <f t="shared" si="10"/>
        <v>1</v>
      </c>
      <c r="I65" s="2"/>
      <c r="J65" s="20" t="s">
        <v>701</v>
      </c>
      <c r="K65" s="2"/>
      <c r="L65" s="2"/>
      <c r="M65" s="2"/>
      <c r="N65" s="2"/>
      <c r="O65" s="2" t="s">
        <v>2286</v>
      </c>
      <c r="P65" s="2"/>
      <c r="Q65" s="2" t="s">
        <v>702</v>
      </c>
      <c r="R65" s="2" t="s">
        <v>10875</v>
      </c>
      <c r="S65" s="15">
        <v>41827</v>
      </c>
      <c r="T65" s="15"/>
      <c r="U65" s="15">
        <v>42277</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c r="A66" s="2" t="s">
        <v>661</v>
      </c>
      <c r="B66" s="2" t="s">
        <v>268</v>
      </c>
      <c r="C66" s="2"/>
      <c r="D66" s="2" t="s">
        <v>2286</v>
      </c>
      <c r="E66" s="15">
        <v>41827</v>
      </c>
      <c r="F66" s="15">
        <v>41639</v>
      </c>
      <c r="G66" s="2" t="s">
        <v>6116</v>
      </c>
      <c r="H66" s="2">
        <f t="shared" ref="H66:H97" si="23">COUNTIF(J:J,A66)</f>
        <v>1</v>
      </c>
      <c r="I66" s="2"/>
      <c r="J66" s="17" t="s">
        <v>130</v>
      </c>
      <c r="K66" s="2" t="str">
        <f t="shared" ref="K66:K92" si="24">VLOOKUP(J66,$A:$B,2,0)</f>
        <v>x0</v>
      </c>
      <c r="L66" s="2" t="str">
        <f t="shared" si="2"/>
        <v>Total/NA</v>
      </c>
      <c r="M66" s="2" t="s">
        <v>358</v>
      </c>
      <c r="N66" s="2"/>
      <c r="O66" s="2"/>
      <c r="P66" s="2"/>
      <c r="Q66" s="2"/>
      <c r="R66" s="2"/>
      <c r="S66" s="15">
        <f t="shared" ref="S66:S92" si="25">VLOOKUP(J66,A:G,5,FALSE)</f>
        <v>41827</v>
      </c>
      <c r="T66" s="15" t="str">
        <f t="shared" ref="T66:T92" si="26">IF(VLOOKUP(J66,A:G,6,FALSE)=0,"",VLOOKUP(J66,A:G,6,FALSE))</f>
        <v/>
      </c>
      <c r="U66" s="15" t="str">
        <f t="shared" ref="U66:U92" si="27">IF(VLOOKUP(J66,A:G,7,FALSE)=0,"",VLOOKUP(J66,A:G,7,FALSE))</f>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c r="A67" s="2" t="s">
        <v>663</v>
      </c>
      <c r="B67" s="2" t="s">
        <v>269</v>
      </c>
      <c r="C67" s="2"/>
      <c r="D67" s="2" t="s">
        <v>2286</v>
      </c>
      <c r="E67" s="15">
        <v>41827</v>
      </c>
      <c r="F67" s="15" t="s">
        <v>6116</v>
      </c>
      <c r="G67" s="2" t="s">
        <v>6116</v>
      </c>
      <c r="H67" s="2">
        <f t="shared" si="23"/>
        <v>2</v>
      </c>
      <c r="I67" s="2"/>
      <c r="J67" s="19" t="s">
        <v>3437</v>
      </c>
      <c r="K67" s="2" t="str">
        <f t="shared" si="24"/>
        <v>x91</v>
      </c>
      <c r="L67" s="2" t="str">
        <f t="shared" ref="L67:L72" si="28">J67</f>
        <v>Sovereign</v>
      </c>
      <c r="M67" s="2"/>
      <c r="N67" s="2" t="s">
        <v>359</v>
      </c>
      <c r="O67" s="2"/>
      <c r="P67" s="2"/>
      <c r="Q67" s="2"/>
      <c r="R67" s="2"/>
      <c r="S67" s="15">
        <f t="shared" si="25"/>
        <v>41827</v>
      </c>
      <c r="T67" s="15" t="str">
        <f t="shared" si="26"/>
        <v/>
      </c>
      <c r="U67" s="15" t="str">
        <f t="shared" si="27"/>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c r="A68" s="2" t="s">
        <v>16310</v>
      </c>
      <c r="B68" s="2" t="s">
        <v>270</v>
      </c>
      <c r="C68" s="2"/>
      <c r="D68" s="2" t="s">
        <v>2286</v>
      </c>
      <c r="E68" s="15">
        <v>41827</v>
      </c>
      <c r="F68" s="15" t="s">
        <v>6116</v>
      </c>
      <c r="G68" s="15">
        <v>45122</v>
      </c>
      <c r="H68" s="2">
        <f t="shared" si="23"/>
        <v>1</v>
      </c>
      <c r="I68" s="2"/>
      <c r="J68" s="19" t="s">
        <v>3436</v>
      </c>
      <c r="K68" s="2" t="str">
        <f t="shared" si="24"/>
        <v>x92</v>
      </c>
      <c r="L68" s="2" t="str">
        <f t="shared" si="28"/>
        <v>Supranational</v>
      </c>
      <c r="M68" s="2"/>
      <c r="N68" s="2" t="s">
        <v>359</v>
      </c>
      <c r="O68" s="2"/>
      <c r="P68" s="2"/>
      <c r="Q68" s="2"/>
      <c r="R68" s="2"/>
      <c r="S68" s="15">
        <f t="shared" si="25"/>
        <v>41827</v>
      </c>
      <c r="T68" s="15" t="str">
        <f t="shared" si="26"/>
        <v/>
      </c>
      <c r="U68" s="15" t="str">
        <f t="shared" si="27"/>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c r="A69" s="2" t="s">
        <v>677</v>
      </c>
      <c r="B69" s="2" t="s">
        <v>271</v>
      </c>
      <c r="C69" s="2"/>
      <c r="D69" s="2" t="s">
        <v>2286</v>
      </c>
      <c r="E69" s="15">
        <v>41827</v>
      </c>
      <c r="F69" s="15" t="s">
        <v>6116</v>
      </c>
      <c r="G69" s="2" t="s">
        <v>6116</v>
      </c>
      <c r="H69" s="2">
        <f t="shared" si="23"/>
        <v>2</v>
      </c>
      <c r="I69" s="2"/>
      <c r="J69" s="19" t="s">
        <v>686</v>
      </c>
      <c r="K69" s="2" t="str">
        <f t="shared" si="24"/>
        <v>x20</v>
      </c>
      <c r="L69" s="2" t="str">
        <f t="shared" si="28"/>
        <v>Energy</v>
      </c>
      <c r="M69" s="2"/>
      <c r="N69" s="2" t="s">
        <v>359</v>
      </c>
      <c r="O69" s="2"/>
      <c r="P69" s="2"/>
      <c r="Q69" s="2"/>
      <c r="R69" s="2"/>
      <c r="S69" s="15">
        <f t="shared" si="25"/>
        <v>41827</v>
      </c>
      <c r="T69" s="15" t="str">
        <f t="shared" si="26"/>
        <v/>
      </c>
      <c r="U69" s="15" t="str">
        <f t="shared" si="27"/>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c r="A70" s="2" t="s">
        <v>648</v>
      </c>
      <c r="B70" s="2" t="s">
        <v>272</v>
      </c>
      <c r="C70" s="2"/>
      <c r="D70" s="2" t="s">
        <v>2286</v>
      </c>
      <c r="E70" s="15">
        <v>41827</v>
      </c>
      <c r="F70" s="15">
        <v>41639</v>
      </c>
      <c r="G70" s="2" t="s">
        <v>6116</v>
      </c>
      <c r="H70" s="2">
        <f t="shared" si="23"/>
        <v>1</v>
      </c>
      <c r="I70" s="2"/>
      <c r="J70" s="19" t="s">
        <v>687</v>
      </c>
      <c r="K70" s="2" t="str">
        <f t="shared" si="24"/>
        <v>x50</v>
      </c>
      <c r="L70" s="2" t="str">
        <f t="shared" si="28"/>
        <v>Materials</v>
      </c>
      <c r="M70" s="2"/>
      <c r="N70" s="2" t="s">
        <v>359</v>
      </c>
      <c r="O70" s="2"/>
      <c r="P70" s="2"/>
      <c r="Q70" s="2"/>
      <c r="R70" s="2"/>
      <c r="S70" s="15">
        <f t="shared" si="25"/>
        <v>41827</v>
      </c>
      <c r="T70" s="15" t="str">
        <f t="shared" si="26"/>
        <v/>
      </c>
      <c r="U70" s="15" t="str">
        <f t="shared" si="27"/>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c r="A71" s="2" t="s">
        <v>698</v>
      </c>
      <c r="B71" s="2" t="s">
        <v>273</v>
      </c>
      <c r="C71" s="2"/>
      <c r="D71" s="2" t="s">
        <v>2286</v>
      </c>
      <c r="E71" s="15">
        <v>41827</v>
      </c>
      <c r="F71" s="15" t="s">
        <v>6116</v>
      </c>
      <c r="G71" s="2" t="s">
        <v>6116</v>
      </c>
      <c r="H71" s="2">
        <f t="shared" si="23"/>
        <v>1</v>
      </c>
      <c r="I71" s="2"/>
      <c r="J71" s="19" t="s">
        <v>688</v>
      </c>
      <c r="K71" s="2" t="str">
        <f t="shared" si="24"/>
        <v>x7</v>
      </c>
      <c r="L71" s="2" t="str">
        <f t="shared" si="28"/>
        <v>Capital Goods</v>
      </c>
      <c r="M71" s="2"/>
      <c r="N71" s="2" t="s">
        <v>359</v>
      </c>
      <c r="O71" s="2"/>
      <c r="P71" s="2"/>
      <c r="Q71" s="2"/>
      <c r="R71" s="2"/>
      <c r="S71" s="15">
        <f t="shared" si="25"/>
        <v>41827</v>
      </c>
      <c r="T71" s="15" t="str">
        <f t="shared" si="26"/>
        <v/>
      </c>
      <c r="U71" s="15" t="str">
        <f t="shared" si="27"/>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c r="A72" s="2" t="s">
        <v>646</v>
      </c>
      <c r="B72" s="2" t="s">
        <v>274</v>
      </c>
      <c r="C72" s="2"/>
      <c r="D72" s="2" t="s">
        <v>2286</v>
      </c>
      <c r="E72" s="15">
        <v>41827</v>
      </c>
      <c r="F72" s="15">
        <v>41639</v>
      </c>
      <c r="G72" s="2" t="s">
        <v>6116</v>
      </c>
      <c r="H72" s="2">
        <f t="shared" si="23"/>
        <v>1</v>
      </c>
      <c r="I72" s="2"/>
      <c r="J72" s="19" t="s">
        <v>16303</v>
      </c>
      <c r="K72" s="2" t="str">
        <f t="shared" si="24"/>
        <v>x8</v>
      </c>
      <c r="L72" s="2" t="str">
        <f t="shared" si="28"/>
        <v>Commercial and Professional Services</v>
      </c>
      <c r="M72" s="2"/>
      <c r="N72" s="2" t="s">
        <v>359</v>
      </c>
      <c r="O72" s="2"/>
      <c r="P72" s="2"/>
      <c r="Q72" s="2"/>
      <c r="R72" s="2"/>
      <c r="S72" s="15">
        <f t="shared" si="25"/>
        <v>41827</v>
      </c>
      <c r="T72" s="15" t="str">
        <f t="shared" si="26"/>
        <v/>
      </c>
      <c r="U72" s="15">
        <f t="shared" si="27"/>
        <v>45122</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c r="A73" s="2" t="s">
        <v>676</v>
      </c>
      <c r="B73" s="2" t="s">
        <v>275</v>
      </c>
      <c r="C73" s="2"/>
      <c r="D73" s="2" t="s">
        <v>2286</v>
      </c>
      <c r="E73" s="15">
        <v>41827</v>
      </c>
      <c r="F73" s="15" t="s">
        <v>6116</v>
      </c>
      <c r="G73" s="2" t="s">
        <v>6116</v>
      </c>
      <c r="H73" s="2">
        <f t="shared" si="23"/>
        <v>2</v>
      </c>
      <c r="I73" s="2"/>
      <c r="J73" s="19" t="s">
        <v>689</v>
      </c>
      <c r="K73" s="2" t="str">
        <f t="shared" si="24"/>
        <v>x88</v>
      </c>
      <c r="L73" s="2" t="str">
        <f t="shared" ref="L73:L106" si="29">J73</f>
        <v>Transportation</v>
      </c>
      <c r="M73" s="2"/>
      <c r="N73" s="2" t="s">
        <v>359</v>
      </c>
      <c r="O73" s="2"/>
      <c r="P73" s="2"/>
      <c r="Q73" s="2"/>
      <c r="R73" s="2"/>
      <c r="S73" s="15">
        <f t="shared" si="25"/>
        <v>41827</v>
      </c>
      <c r="T73" s="15" t="str">
        <f t="shared" si="26"/>
        <v/>
      </c>
      <c r="U73" s="15" t="str">
        <f t="shared" si="27"/>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c r="A74" s="2" t="s">
        <v>657</v>
      </c>
      <c r="B74" s="2" t="s">
        <v>276</v>
      </c>
      <c r="C74" s="2"/>
      <c r="D74" s="2" t="s">
        <v>2286</v>
      </c>
      <c r="E74" s="15">
        <v>41827</v>
      </c>
      <c r="F74" s="15" t="s">
        <v>6116</v>
      </c>
      <c r="G74" s="2" t="s">
        <v>6116</v>
      </c>
      <c r="H74" s="2">
        <f t="shared" si="23"/>
        <v>2</v>
      </c>
      <c r="I74" s="2"/>
      <c r="J74" s="19" t="s">
        <v>690</v>
      </c>
      <c r="K74" s="2" t="str">
        <f t="shared" si="24"/>
        <v>x5</v>
      </c>
      <c r="L74" s="2" t="str">
        <f t="shared" si="29"/>
        <v>Automobiles and Components</v>
      </c>
      <c r="M74" s="2"/>
      <c r="N74" s="2" t="s">
        <v>359</v>
      </c>
      <c r="O74" s="2"/>
      <c r="P74" s="2"/>
      <c r="Q74" s="2"/>
      <c r="R74" s="2"/>
      <c r="S74" s="15">
        <f t="shared" si="25"/>
        <v>41827</v>
      </c>
      <c r="T74" s="15" t="str">
        <f t="shared" si="26"/>
        <v/>
      </c>
      <c r="U74" s="15" t="str">
        <f t="shared" si="27"/>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c r="A75" s="2" t="s">
        <v>658</v>
      </c>
      <c r="B75" s="2" t="s">
        <v>277</v>
      </c>
      <c r="C75" s="2"/>
      <c r="D75" s="2" t="s">
        <v>2286</v>
      </c>
      <c r="E75" s="15">
        <v>41827</v>
      </c>
      <c r="F75" s="15" t="s">
        <v>6116</v>
      </c>
      <c r="G75" s="2" t="s">
        <v>6116</v>
      </c>
      <c r="H75" s="2">
        <f t="shared" si="23"/>
        <v>3</v>
      </c>
      <c r="I75" s="2"/>
      <c r="J75" s="19" t="s">
        <v>691</v>
      </c>
      <c r="K75" s="2" t="str">
        <f t="shared" si="24"/>
        <v>x11</v>
      </c>
      <c r="L75" s="2" t="str">
        <f t="shared" si="29"/>
        <v>Consumer Durables and Apparel</v>
      </c>
      <c r="M75" s="2"/>
      <c r="N75" s="2" t="s">
        <v>359</v>
      </c>
      <c r="O75" s="2"/>
      <c r="P75" s="2"/>
      <c r="Q75" s="2"/>
      <c r="R75" s="2"/>
      <c r="S75" s="15">
        <f t="shared" si="25"/>
        <v>41827</v>
      </c>
      <c r="T75" s="15" t="str">
        <f t="shared" si="26"/>
        <v/>
      </c>
      <c r="U75" s="15" t="str">
        <f t="shared" si="27"/>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c r="A76" s="2" t="s">
        <v>668</v>
      </c>
      <c r="B76" s="2" t="s">
        <v>278</v>
      </c>
      <c r="C76" s="2"/>
      <c r="D76" s="2" t="s">
        <v>2286</v>
      </c>
      <c r="E76" s="15">
        <v>41827</v>
      </c>
      <c r="F76" s="15">
        <v>41639</v>
      </c>
      <c r="G76" s="2" t="s">
        <v>6116</v>
      </c>
      <c r="H76" s="2">
        <f t="shared" si="23"/>
        <v>1</v>
      </c>
      <c r="I76" s="2"/>
      <c r="J76" s="19" t="s">
        <v>692</v>
      </c>
      <c r="K76" s="2" t="str">
        <f t="shared" si="24"/>
        <v>x12</v>
      </c>
      <c r="L76" s="2" t="str">
        <f t="shared" si="29"/>
        <v>Consumer Services</v>
      </c>
      <c r="M76" s="2"/>
      <c r="N76" s="2" t="s">
        <v>359</v>
      </c>
      <c r="O76" s="2"/>
      <c r="P76" s="2"/>
      <c r="Q76" s="2"/>
      <c r="R76" s="2"/>
      <c r="S76" s="15">
        <f t="shared" si="25"/>
        <v>41827</v>
      </c>
      <c r="T76" s="15" t="str">
        <f t="shared" si="26"/>
        <v/>
      </c>
      <c r="U76" s="15" t="str">
        <f t="shared" si="27"/>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c r="A77" s="20" t="s">
        <v>694</v>
      </c>
      <c r="B77" s="2" t="s">
        <v>279</v>
      </c>
      <c r="C77" s="2"/>
      <c r="D77" s="2" t="s">
        <v>2286</v>
      </c>
      <c r="E77" s="15">
        <v>41827</v>
      </c>
      <c r="F77" s="15" t="s">
        <v>6116</v>
      </c>
      <c r="G77" s="2" t="s">
        <v>6116</v>
      </c>
      <c r="H77" s="2">
        <f t="shared" si="23"/>
        <v>1</v>
      </c>
      <c r="I77" s="2"/>
      <c r="J77" s="19" t="s">
        <v>2092</v>
      </c>
      <c r="K77" s="2" t="str">
        <f t="shared" si="24"/>
        <v>x123</v>
      </c>
      <c r="L77" s="2" t="str">
        <f t="shared" si="29"/>
        <v>Contribution to the group</v>
      </c>
      <c r="M77" s="2"/>
      <c r="N77" s="2" t="s">
        <v>359</v>
      </c>
      <c r="O77" s="2"/>
      <c r="P77" s="2"/>
      <c r="Q77" s="2"/>
      <c r="R77" s="2"/>
      <c r="S77" s="15">
        <f t="shared" si="25"/>
        <v>42277</v>
      </c>
      <c r="T77" s="15" t="str">
        <f t="shared" si="26"/>
        <v/>
      </c>
      <c r="U77" s="15" t="str">
        <f t="shared" si="27"/>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c r="A78" s="20" t="s">
        <v>16311</v>
      </c>
      <c r="B78" s="2" t="s">
        <v>280</v>
      </c>
      <c r="C78" s="2"/>
      <c r="D78" s="2" t="s">
        <v>2286</v>
      </c>
      <c r="E78" s="15">
        <v>41827</v>
      </c>
      <c r="F78" s="15" t="s">
        <v>6116</v>
      </c>
      <c r="G78" s="15">
        <v>45122</v>
      </c>
      <c r="H78" s="2">
        <f t="shared" si="23"/>
        <v>1</v>
      </c>
      <c r="I78" s="2"/>
      <c r="J78" s="19" t="s">
        <v>694</v>
      </c>
      <c r="K78" s="2" t="str">
        <f t="shared" si="24"/>
        <v>x77</v>
      </c>
      <c r="L78" s="2" t="str">
        <f t="shared" si="29"/>
        <v>Retailing</v>
      </c>
      <c r="M78" s="2"/>
      <c r="N78" s="2" t="s">
        <v>359</v>
      </c>
      <c r="O78" s="2"/>
      <c r="P78" s="2"/>
      <c r="Q78" s="2"/>
      <c r="R78" s="2"/>
      <c r="S78" s="15">
        <f t="shared" si="25"/>
        <v>41827</v>
      </c>
      <c r="T78" s="15" t="str">
        <f t="shared" si="26"/>
        <v/>
      </c>
      <c r="U78" s="15" t="str">
        <f t="shared" si="27"/>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c r="A79" s="20" t="s">
        <v>16309</v>
      </c>
      <c r="B79" s="2" t="s">
        <v>281</v>
      </c>
      <c r="C79" s="2"/>
      <c r="D79" s="2" t="s">
        <v>2286</v>
      </c>
      <c r="E79" s="15">
        <v>41827</v>
      </c>
      <c r="F79" s="15" t="s">
        <v>6116</v>
      </c>
      <c r="G79" s="15">
        <v>45122</v>
      </c>
      <c r="H79" s="2">
        <f t="shared" si="23"/>
        <v>1</v>
      </c>
      <c r="I79" s="2"/>
      <c r="J79" s="19" t="s">
        <v>16304</v>
      </c>
      <c r="K79" s="2" t="str">
        <f t="shared" si="24"/>
        <v>x28</v>
      </c>
      <c r="L79" s="2" t="str">
        <f t="shared" si="29"/>
        <v>Food and Staples Retailing</v>
      </c>
      <c r="M79" s="2"/>
      <c r="N79" s="2" t="s">
        <v>359</v>
      </c>
      <c r="O79" s="2"/>
      <c r="P79" s="2"/>
      <c r="Q79" s="2"/>
      <c r="R79" s="2"/>
      <c r="S79" s="15">
        <f t="shared" si="25"/>
        <v>41827</v>
      </c>
      <c r="T79" s="15" t="str">
        <f t="shared" si="26"/>
        <v/>
      </c>
      <c r="U79" s="15">
        <f t="shared" si="27"/>
        <v>45122</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c r="A80" s="20" t="s">
        <v>659</v>
      </c>
      <c r="B80" s="2" t="s">
        <v>282</v>
      </c>
      <c r="C80" s="2"/>
      <c r="D80" s="2" t="s">
        <v>2286</v>
      </c>
      <c r="E80" s="15">
        <v>41827</v>
      </c>
      <c r="F80" s="15" t="s">
        <v>6116</v>
      </c>
      <c r="G80" s="2" t="s">
        <v>6116</v>
      </c>
      <c r="H80" s="2">
        <f t="shared" si="23"/>
        <v>4</v>
      </c>
      <c r="I80" s="2"/>
      <c r="J80" s="19" t="s">
        <v>16305</v>
      </c>
      <c r="K80" s="2" t="str">
        <f t="shared" si="24"/>
        <v>x29</v>
      </c>
      <c r="L80" s="2" t="str">
        <f t="shared" si="29"/>
        <v>Food, Beverage and Tobacco</v>
      </c>
      <c r="M80" s="2"/>
      <c r="N80" s="2" t="s">
        <v>359</v>
      </c>
      <c r="O80" s="2"/>
      <c r="P80" s="2"/>
      <c r="Q80" s="2"/>
      <c r="R80" s="2"/>
      <c r="S80" s="15">
        <f t="shared" si="25"/>
        <v>41827</v>
      </c>
      <c r="T80" s="15" t="str">
        <f t="shared" si="26"/>
        <v/>
      </c>
      <c r="U80" s="15">
        <f t="shared" si="27"/>
        <v>45122</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c r="A81" s="20" t="s">
        <v>704</v>
      </c>
      <c r="B81" s="2" t="s">
        <v>283</v>
      </c>
      <c r="C81" s="2"/>
      <c r="D81" s="2" t="s">
        <v>2286</v>
      </c>
      <c r="E81" s="15">
        <v>41827</v>
      </c>
      <c r="F81" s="15" t="s">
        <v>6116</v>
      </c>
      <c r="G81" s="2" t="s">
        <v>6116</v>
      </c>
      <c r="H81" s="2">
        <f t="shared" si="23"/>
        <v>3</v>
      </c>
      <c r="I81" s="2"/>
      <c r="J81" s="19" t="s">
        <v>16307</v>
      </c>
      <c r="K81" s="2" t="str">
        <f t="shared" si="24"/>
        <v>x33</v>
      </c>
      <c r="L81" s="2" t="str">
        <f t="shared" si="29"/>
        <v>Household and Personal Products</v>
      </c>
      <c r="M81" s="2"/>
      <c r="N81" s="2" t="s">
        <v>359</v>
      </c>
      <c r="O81" s="2"/>
      <c r="P81" s="2"/>
      <c r="Q81" s="2"/>
      <c r="R81" s="2"/>
      <c r="S81" s="15">
        <f t="shared" si="25"/>
        <v>41827</v>
      </c>
      <c r="T81" s="15" t="str">
        <f t="shared" si="26"/>
        <v/>
      </c>
      <c r="U81" s="15">
        <f t="shared" si="27"/>
        <v>45122</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c r="A82" s="20" t="s">
        <v>706</v>
      </c>
      <c r="B82" s="2" t="s">
        <v>284</v>
      </c>
      <c r="C82" s="2"/>
      <c r="D82" s="2" t="s">
        <v>2286</v>
      </c>
      <c r="E82" s="15">
        <v>41827</v>
      </c>
      <c r="F82" s="15" t="s">
        <v>6116</v>
      </c>
      <c r="G82" s="2" t="s">
        <v>6116</v>
      </c>
      <c r="H82" s="2">
        <f t="shared" si="23"/>
        <v>3</v>
      </c>
      <c r="I82" s="2"/>
      <c r="J82" s="19" t="s">
        <v>16306</v>
      </c>
      <c r="K82" s="2" t="str">
        <f t="shared" si="24"/>
        <v>x32</v>
      </c>
      <c r="L82" s="2" t="str">
        <f t="shared" si="29"/>
        <v>Health Care Equipment and Services</v>
      </c>
      <c r="M82" s="2"/>
      <c r="N82" s="2" t="s">
        <v>359</v>
      </c>
      <c r="O82" s="2"/>
      <c r="P82" s="2"/>
      <c r="Q82" s="2"/>
      <c r="R82" s="2"/>
      <c r="S82" s="15">
        <f t="shared" si="25"/>
        <v>41827</v>
      </c>
      <c r="T82" s="15" t="str">
        <f t="shared" si="26"/>
        <v/>
      </c>
      <c r="U82" s="15">
        <f t="shared" si="27"/>
        <v>45122</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c r="A83" s="20" t="s">
        <v>665</v>
      </c>
      <c r="B83" s="2" t="s">
        <v>285</v>
      </c>
      <c r="C83" s="2"/>
      <c r="D83" s="2" t="s">
        <v>2286</v>
      </c>
      <c r="E83" s="15">
        <v>41827</v>
      </c>
      <c r="F83" s="15">
        <v>41639</v>
      </c>
      <c r="G83" s="2" t="s">
        <v>6116</v>
      </c>
      <c r="H83" s="2">
        <f t="shared" si="23"/>
        <v>1</v>
      </c>
      <c r="I83" s="2"/>
      <c r="J83" s="19" t="s">
        <v>16310</v>
      </c>
      <c r="K83" s="2" t="str">
        <f t="shared" si="24"/>
        <v>x68</v>
      </c>
      <c r="L83" s="2" t="str">
        <f t="shared" si="29"/>
        <v>Pharmaceuticals, Biotechnology and Life Sciences</v>
      </c>
      <c r="M83" s="2"/>
      <c r="N83" s="2" t="s">
        <v>359</v>
      </c>
      <c r="O83" s="2"/>
      <c r="P83" s="2"/>
      <c r="Q83" s="2"/>
      <c r="R83" s="2"/>
      <c r="S83" s="15">
        <f t="shared" si="25"/>
        <v>41827</v>
      </c>
      <c r="T83" s="15" t="str">
        <f t="shared" si="26"/>
        <v/>
      </c>
      <c r="U83" s="15">
        <f t="shared" si="27"/>
        <v>45122</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c r="A84" s="2" t="s">
        <v>666</v>
      </c>
      <c r="B84" s="2" t="s">
        <v>286</v>
      </c>
      <c r="C84" s="2"/>
      <c r="D84" s="2" t="s">
        <v>2286</v>
      </c>
      <c r="E84" s="15">
        <v>41827</v>
      </c>
      <c r="F84" s="15">
        <v>41639</v>
      </c>
      <c r="G84" s="2" t="s">
        <v>6116</v>
      </c>
      <c r="H84" s="2">
        <f t="shared" si="23"/>
        <v>1</v>
      </c>
      <c r="I84" s="2"/>
      <c r="J84" s="19" t="s">
        <v>695</v>
      </c>
      <c r="K84" s="2" t="str">
        <f t="shared" si="24"/>
        <v>x6</v>
      </c>
      <c r="L84" s="2" t="str">
        <f t="shared" si="29"/>
        <v>Banks</v>
      </c>
      <c r="M84" s="2"/>
      <c r="N84" s="2" t="s">
        <v>359</v>
      </c>
      <c r="O84" s="2"/>
      <c r="P84" s="2"/>
      <c r="Q84" s="2"/>
      <c r="R84" s="2"/>
      <c r="S84" s="15">
        <f t="shared" si="25"/>
        <v>41827</v>
      </c>
      <c r="T84" s="15" t="str">
        <f t="shared" si="26"/>
        <v/>
      </c>
      <c r="U84" s="15" t="str">
        <f t="shared" si="27"/>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c r="A85" s="2" t="s">
        <v>16308</v>
      </c>
      <c r="B85" s="2" t="s">
        <v>287</v>
      </c>
      <c r="C85" s="2"/>
      <c r="D85" s="2" t="s">
        <v>2286</v>
      </c>
      <c r="E85" s="15">
        <v>41827</v>
      </c>
      <c r="F85" s="2" t="s">
        <v>6116</v>
      </c>
      <c r="G85" s="15">
        <v>45122</v>
      </c>
      <c r="H85" s="2">
        <f t="shared" si="23"/>
        <v>1</v>
      </c>
      <c r="I85" s="2"/>
      <c r="J85" s="19" t="s">
        <v>696</v>
      </c>
      <c r="K85" s="2" t="str">
        <f t="shared" si="24"/>
        <v>x19</v>
      </c>
      <c r="L85" s="2" t="str">
        <f t="shared" si="29"/>
        <v>Diversified Financials</v>
      </c>
      <c r="M85" s="2"/>
      <c r="N85" s="2" t="s">
        <v>359</v>
      </c>
      <c r="O85" s="2"/>
      <c r="P85" s="2"/>
      <c r="Q85" s="2"/>
      <c r="R85" s="2"/>
      <c r="S85" s="15">
        <f t="shared" si="25"/>
        <v>41827</v>
      </c>
      <c r="T85" s="15" t="str">
        <f t="shared" si="26"/>
        <v/>
      </c>
      <c r="U85" s="15" t="str">
        <f t="shared" si="27"/>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c r="A86" s="2" t="s">
        <v>699</v>
      </c>
      <c r="B86" s="2" t="s">
        <v>288</v>
      </c>
      <c r="C86" s="2"/>
      <c r="D86" s="2" t="s">
        <v>2286</v>
      </c>
      <c r="E86" s="15">
        <v>41827</v>
      </c>
      <c r="F86" s="15" t="s">
        <v>6116</v>
      </c>
      <c r="G86" s="2" t="s">
        <v>6116</v>
      </c>
      <c r="H86" s="2">
        <f t="shared" si="23"/>
        <v>1</v>
      </c>
      <c r="I86" s="2"/>
      <c r="J86" s="19" t="s">
        <v>697</v>
      </c>
      <c r="K86" s="2" t="str">
        <f t="shared" si="24"/>
        <v>x38</v>
      </c>
      <c r="L86" s="2" t="str">
        <f t="shared" si="29"/>
        <v>Insurance</v>
      </c>
      <c r="M86" s="2"/>
      <c r="N86" s="2" t="s">
        <v>359</v>
      </c>
      <c r="O86" s="2"/>
      <c r="P86" s="2"/>
      <c r="Q86" s="2"/>
      <c r="R86" s="2"/>
      <c r="S86" s="15">
        <f t="shared" si="25"/>
        <v>41827</v>
      </c>
      <c r="T86" s="15" t="str">
        <f t="shared" si="26"/>
        <v/>
      </c>
      <c r="U86" s="15" t="str">
        <f t="shared" si="27"/>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c r="A87" s="2" t="s">
        <v>712</v>
      </c>
      <c r="B87" s="2" t="s">
        <v>289</v>
      </c>
      <c r="C87" s="2"/>
      <c r="D87" s="2" t="s">
        <v>2286</v>
      </c>
      <c r="E87" s="15">
        <v>41827</v>
      </c>
      <c r="F87" s="15" t="s">
        <v>6116</v>
      </c>
      <c r="G87" s="2" t="s">
        <v>6116</v>
      </c>
      <c r="H87" s="2">
        <f t="shared" si="23"/>
        <v>1</v>
      </c>
      <c r="I87" s="2"/>
      <c r="J87" s="19" t="s">
        <v>698</v>
      </c>
      <c r="K87" s="2" t="str">
        <f t="shared" si="24"/>
        <v>x71</v>
      </c>
      <c r="L87" s="2" t="str">
        <f t="shared" si="29"/>
        <v>Real Estate</v>
      </c>
      <c r="M87" s="2"/>
      <c r="N87" s="2" t="s">
        <v>359</v>
      </c>
      <c r="O87" s="2"/>
      <c r="P87" s="2"/>
      <c r="Q87" s="2"/>
      <c r="R87" s="2"/>
      <c r="S87" s="15">
        <f t="shared" si="25"/>
        <v>41827</v>
      </c>
      <c r="T87" s="15" t="str">
        <f t="shared" si="26"/>
        <v/>
      </c>
      <c r="U87" s="15" t="str">
        <f t="shared" si="27"/>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c r="A88" s="2" t="s">
        <v>689</v>
      </c>
      <c r="B88" s="2" t="s">
        <v>290</v>
      </c>
      <c r="C88" s="2"/>
      <c r="D88" s="2" t="s">
        <v>2286</v>
      </c>
      <c r="E88" s="15">
        <v>41827</v>
      </c>
      <c r="F88" s="15" t="s">
        <v>6116</v>
      </c>
      <c r="G88" s="2" t="s">
        <v>6116</v>
      </c>
      <c r="H88" s="2">
        <f t="shared" si="23"/>
        <v>1</v>
      </c>
      <c r="I88" s="2"/>
      <c r="J88" s="19" t="s">
        <v>16309</v>
      </c>
      <c r="K88" s="2" t="str">
        <f t="shared" si="24"/>
        <v>x79</v>
      </c>
      <c r="L88" s="2" t="str">
        <f t="shared" si="29"/>
        <v>Software and Services</v>
      </c>
      <c r="M88" s="2"/>
      <c r="N88" s="2" t="s">
        <v>359</v>
      </c>
      <c r="O88" s="2"/>
      <c r="P88" s="2"/>
      <c r="Q88" s="2"/>
      <c r="R88" s="2"/>
      <c r="S88" s="15">
        <f t="shared" si="25"/>
        <v>41827</v>
      </c>
      <c r="T88" s="15" t="str">
        <f t="shared" si="26"/>
        <v/>
      </c>
      <c r="U88" s="15">
        <f t="shared" si="27"/>
        <v>45122</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c r="A89" s="2" t="s">
        <v>700</v>
      </c>
      <c r="B89" s="2" t="s">
        <v>291</v>
      </c>
      <c r="C89" s="2"/>
      <c r="D89" s="2" t="s">
        <v>2286</v>
      </c>
      <c r="E89" s="15">
        <v>41827</v>
      </c>
      <c r="F89" s="15" t="s">
        <v>6116</v>
      </c>
      <c r="G89" s="2" t="s">
        <v>6116</v>
      </c>
      <c r="H89" s="2">
        <f t="shared" si="23"/>
        <v>1</v>
      </c>
      <c r="I89" s="2"/>
      <c r="J89" s="19" t="s">
        <v>16308</v>
      </c>
      <c r="K89" s="2" t="str">
        <f t="shared" si="24"/>
        <v>x85</v>
      </c>
      <c r="L89" s="2" t="str">
        <f t="shared" si="29"/>
        <v>Technology Hardware and Equipment</v>
      </c>
      <c r="M89" s="2"/>
      <c r="N89" s="2" t="s">
        <v>359</v>
      </c>
      <c r="O89" s="2"/>
      <c r="P89" s="2"/>
      <c r="Q89" s="2"/>
      <c r="R89" s="2"/>
      <c r="S89" s="15">
        <f t="shared" si="25"/>
        <v>41827</v>
      </c>
      <c r="T89" s="15" t="str">
        <f t="shared" si="26"/>
        <v/>
      </c>
      <c r="U89" s="15">
        <f t="shared" si="27"/>
        <v>45122</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c r="A90" s="2" t="s">
        <v>2280</v>
      </c>
      <c r="B90" s="2" t="s">
        <v>292</v>
      </c>
      <c r="C90" s="2"/>
      <c r="D90" s="2" t="s">
        <v>2286</v>
      </c>
      <c r="E90" s="15">
        <v>41827</v>
      </c>
      <c r="F90" s="15">
        <v>42277</v>
      </c>
      <c r="G90" s="2" t="s">
        <v>6116</v>
      </c>
      <c r="H90" s="2">
        <f t="shared" si="23"/>
        <v>1</v>
      </c>
      <c r="I90" s="2"/>
      <c r="J90" s="19" t="s">
        <v>16311</v>
      </c>
      <c r="K90" s="2" t="str">
        <f t="shared" si="24"/>
        <v>x78</v>
      </c>
      <c r="L90" s="2" t="str">
        <f t="shared" si="29"/>
        <v>Semiconductors and Semiconductor Equipment</v>
      </c>
      <c r="M90" s="2"/>
      <c r="N90" s="2" t="s">
        <v>359</v>
      </c>
      <c r="O90" s="2"/>
      <c r="P90" s="2"/>
      <c r="Q90" s="2"/>
      <c r="R90" s="2"/>
      <c r="S90" s="15">
        <f t="shared" si="25"/>
        <v>41827</v>
      </c>
      <c r="T90" s="15" t="str">
        <f t="shared" si="26"/>
        <v/>
      </c>
      <c r="U90" s="15">
        <f t="shared" si="27"/>
        <v>45122</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c r="A91" s="2" t="s">
        <v>3437</v>
      </c>
      <c r="B91" s="2" t="s">
        <v>293</v>
      </c>
      <c r="C91" s="2"/>
      <c r="D91" s="2" t="s">
        <v>2286</v>
      </c>
      <c r="E91" s="15">
        <v>41827</v>
      </c>
      <c r="F91" s="15" t="s">
        <v>6116</v>
      </c>
      <c r="G91" s="2" t="s">
        <v>6116</v>
      </c>
      <c r="H91" s="2">
        <f t="shared" si="23"/>
        <v>1</v>
      </c>
      <c r="I91" s="2"/>
      <c r="J91" s="19" t="s">
        <v>699</v>
      </c>
      <c r="K91" s="2" t="str">
        <f t="shared" si="24"/>
        <v>x86</v>
      </c>
      <c r="L91" s="2" t="str">
        <f t="shared" si="29"/>
        <v>Telecommunication Services</v>
      </c>
      <c r="M91" s="2"/>
      <c r="N91" s="2" t="s">
        <v>359</v>
      </c>
      <c r="O91" s="2"/>
      <c r="P91" s="2"/>
      <c r="Q91" s="2"/>
      <c r="R91" s="2"/>
      <c r="S91" s="15">
        <f t="shared" si="25"/>
        <v>41827</v>
      </c>
      <c r="T91" s="15" t="str">
        <f t="shared" si="26"/>
        <v/>
      </c>
      <c r="U91" s="15" t="str">
        <f t="shared" si="27"/>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c r="A92" s="2" t="s">
        <v>3436</v>
      </c>
      <c r="B92" s="2" t="s">
        <v>294</v>
      </c>
      <c r="C92" s="2"/>
      <c r="D92" s="2" t="s">
        <v>2286</v>
      </c>
      <c r="E92" s="15">
        <v>41827</v>
      </c>
      <c r="F92" s="2"/>
      <c r="G92" s="2" t="s">
        <v>6116</v>
      </c>
      <c r="H92" s="2">
        <f t="shared" si="23"/>
        <v>1</v>
      </c>
      <c r="I92" s="2"/>
      <c r="J92" s="19" t="s">
        <v>700</v>
      </c>
      <c r="K92" s="2" t="str">
        <f t="shared" si="24"/>
        <v>x89</v>
      </c>
      <c r="L92" s="2" t="str">
        <f t="shared" si="29"/>
        <v>Utilities</v>
      </c>
      <c r="M92" s="2"/>
      <c r="N92" s="2" t="s">
        <v>359</v>
      </c>
      <c r="O92" s="2"/>
      <c r="P92" s="2"/>
      <c r="Q92" s="2"/>
      <c r="R92" s="2"/>
      <c r="S92" s="15">
        <f t="shared" si="25"/>
        <v>41827</v>
      </c>
      <c r="T92" s="15" t="str">
        <f t="shared" si="26"/>
        <v/>
      </c>
      <c r="U92" s="15" t="str">
        <f t="shared" si="27"/>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c r="A93" s="2" t="s">
        <v>716</v>
      </c>
      <c r="B93" s="2" t="s">
        <v>295</v>
      </c>
      <c r="C93" s="2"/>
      <c r="D93" s="2" t="s">
        <v>2286</v>
      </c>
      <c r="E93" s="15">
        <v>41827</v>
      </c>
      <c r="F93" s="2"/>
      <c r="G93" s="2" t="s">
        <v>6116</v>
      </c>
      <c r="H93" s="2">
        <f t="shared" si="23"/>
        <v>3</v>
      </c>
      <c r="I93" s="2"/>
      <c r="J93" s="20" t="s">
        <v>7439</v>
      </c>
      <c r="K93" s="2"/>
      <c r="L93" s="2"/>
      <c r="M93" s="2"/>
      <c r="N93" s="2"/>
      <c r="O93" s="2" t="s">
        <v>2286</v>
      </c>
      <c r="P93" s="2"/>
      <c r="Q93" s="2" t="s">
        <v>654</v>
      </c>
      <c r="R93" s="2"/>
      <c r="S93" s="15">
        <v>41827</v>
      </c>
      <c r="T93" s="15">
        <v>42277</v>
      </c>
      <c r="U93" s="15">
        <v>43296</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c r="A94" s="16" t="s">
        <v>4264</v>
      </c>
      <c r="B94" s="2" t="s">
        <v>296</v>
      </c>
      <c r="C94" s="2"/>
      <c r="D94" s="2" t="s">
        <v>2286</v>
      </c>
      <c r="E94" s="15">
        <v>41827</v>
      </c>
      <c r="F94" s="15" t="s">
        <v>6116</v>
      </c>
      <c r="G94" s="2" t="s">
        <v>6116</v>
      </c>
      <c r="H94" s="2">
        <f t="shared" si="23"/>
        <v>3</v>
      </c>
      <c r="I94" s="2"/>
      <c r="J94" s="17" t="s">
        <v>130</v>
      </c>
      <c r="K94" s="2" t="str">
        <f t="shared" ref="K94:K107" si="30">VLOOKUP(J94,$A:$B,2,0)</f>
        <v>x0</v>
      </c>
      <c r="L94" s="2" t="str">
        <f t="shared" si="29"/>
        <v>Total/NA</v>
      </c>
      <c r="M94" s="2" t="s">
        <v>358</v>
      </c>
      <c r="N94" s="2"/>
      <c r="O94" s="2"/>
      <c r="P94" s="2"/>
      <c r="Q94" s="2"/>
      <c r="R94" s="2"/>
      <c r="S94" s="15">
        <f t="shared" ref="S94:S107" si="31">VLOOKUP(J94,A:G,5,FALSE)</f>
        <v>41827</v>
      </c>
      <c r="T94" s="15" t="str">
        <f t="shared" ref="T94:T107" si="32">IF(VLOOKUP(J94,A:G,6,FALSE)=0,"",VLOOKUP(J94,A:G,6,FALSE))</f>
        <v/>
      </c>
      <c r="U94" s="15" t="str">
        <f t="shared" ref="U94:U107" si="33">IF(VLOOKUP(J94,A:G,7,FALSE)=0,"",VLOOKUP(J94,A:G,7,FALSE))</f>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c r="A95" s="16" t="s">
        <v>9895</v>
      </c>
      <c r="B95" s="2" t="s">
        <v>297</v>
      </c>
      <c r="C95" s="2"/>
      <c r="D95" s="2" t="s">
        <v>2286</v>
      </c>
      <c r="E95" s="15">
        <v>42277</v>
      </c>
      <c r="F95" s="15" t="s">
        <v>6116</v>
      </c>
      <c r="G95" s="2"/>
      <c r="H95" s="2">
        <f t="shared" si="23"/>
        <v>4</v>
      </c>
      <c r="I95" s="2"/>
      <c r="J95" s="19" t="s">
        <v>671</v>
      </c>
      <c r="K95" s="2" t="str">
        <f t="shared" si="30"/>
        <v>x49</v>
      </c>
      <c r="L95" s="2" t="str">
        <f t="shared" si="29"/>
        <v>Life insurer</v>
      </c>
      <c r="M95" s="2"/>
      <c r="N95" s="2" t="s">
        <v>359</v>
      </c>
      <c r="O95" s="2"/>
      <c r="P95" s="2"/>
      <c r="Q95" s="2"/>
      <c r="R95" s="2"/>
      <c r="S95" s="15">
        <f t="shared" si="31"/>
        <v>41827</v>
      </c>
      <c r="T95" s="15" t="str">
        <f t="shared" si="32"/>
        <v/>
      </c>
      <c r="U95" s="15" t="str">
        <f t="shared" si="33"/>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c r="A96" s="16" t="s">
        <v>9896</v>
      </c>
      <c r="B96" s="2" t="s">
        <v>298</v>
      </c>
      <c r="C96" s="2"/>
      <c r="D96" s="2" t="s">
        <v>2286</v>
      </c>
      <c r="E96" s="15">
        <v>42277</v>
      </c>
      <c r="F96" s="15" t="s">
        <v>6116</v>
      </c>
      <c r="G96" s="2"/>
      <c r="H96" s="2">
        <f t="shared" si="23"/>
        <v>4</v>
      </c>
      <c r="I96" s="2"/>
      <c r="J96" s="19" t="s">
        <v>672</v>
      </c>
      <c r="K96" s="2" t="str">
        <f t="shared" si="30"/>
        <v>x57</v>
      </c>
      <c r="L96" s="2" t="str">
        <f t="shared" si="29"/>
        <v>Non-life insurer</v>
      </c>
      <c r="M96" s="2"/>
      <c r="N96" s="2" t="s">
        <v>359</v>
      </c>
      <c r="O96" s="2"/>
      <c r="P96" s="2"/>
      <c r="Q96" s="2"/>
      <c r="R96" s="2"/>
      <c r="S96" s="15">
        <f t="shared" si="31"/>
        <v>41827</v>
      </c>
      <c r="T96" s="15" t="str">
        <f t="shared" si="32"/>
        <v/>
      </c>
      <c r="U96" s="15" t="str">
        <f t="shared" si="33"/>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c r="A97" s="16" t="s">
        <v>7422</v>
      </c>
      <c r="B97" s="2" t="s">
        <v>299</v>
      </c>
      <c r="C97" s="2"/>
      <c r="D97" s="2" t="s">
        <v>2286</v>
      </c>
      <c r="E97" s="15">
        <v>42277</v>
      </c>
      <c r="F97" s="15" t="s">
        <v>6116</v>
      </c>
      <c r="G97" s="2"/>
      <c r="H97" s="2">
        <f t="shared" si="23"/>
        <v>1</v>
      </c>
      <c r="I97" s="2"/>
      <c r="J97" s="19" t="s">
        <v>673</v>
      </c>
      <c r="K97" s="2" t="str">
        <f t="shared" si="30"/>
        <v>x9</v>
      </c>
      <c r="L97" s="2" t="str">
        <f t="shared" si="29"/>
        <v>Composite insurer</v>
      </c>
      <c r="M97" s="2"/>
      <c r="N97" s="2" t="s">
        <v>359</v>
      </c>
      <c r="O97" s="2"/>
      <c r="P97" s="2"/>
      <c r="Q97" s="2"/>
      <c r="R97" s="2"/>
      <c r="S97" s="15">
        <f t="shared" si="31"/>
        <v>41827</v>
      </c>
      <c r="T97" s="15" t="str">
        <f t="shared" si="32"/>
        <v/>
      </c>
      <c r="U97" s="15" t="str">
        <f t="shared" si="33"/>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c r="A98" s="16" t="s">
        <v>7423</v>
      </c>
      <c r="B98" s="2" t="s">
        <v>300</v>
      </c>
      <c r="C98" s="2"/>
      <c r="D98" s="2" t="s">
        <v>2286</v>
      </c>
      <c r="E98" s="15">
        <v>42277</v>
      </c>
      <c r="F98" s="15" t="s">
        <v>6116</v>
      </c>
      <c r="G98" s="2"/>
      <c r="H98" s="2">
        <f t="shared" ref="H98:H115" si="34">COUNTIF(J:J,A98)</f>
        <v>1</v>
      </c>
      <c r="I98" s="2"/>
      <c r="J98" s="19" t="s">
        <v>703</v>
      </c>
      <c r="K98" s="2" t="str">
        <f t="shared" si="30"/>
        <v>x41</v>
      </c>
      <c r="L98" s="2" t="str">
        <f t="shared" si="29"/>
        <v>Insurance holding company as defined in Art. 212§ [f] of Directive 2009/138/EC</v>
      </c>
      <c r="M98" s="2"/>
      <c r="N98" s="2" t="s">
        <v>359</v>
      </c>
      <c r="O98" s="2"/>
      <c r="P98" s="2"/>
      <c r="Q98" s="2"/>
      <c r="R98" s="2"/>
      <c r="S98" s="15">
        <f t="shared" si="31"/>
        <v>41827</v>
      </c>
      <c r="T98" s="15" t="str">
        <f t="shared" si="32"/>
        <v/>
      </c>
      <c r="U98" s="15" t="str">
        <f t="shared" si="33"/>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c r="A99" s="16" t="s">
        <v>7424</v>
      </c>
      <c r="B99" s="2" t="s">
        <v>301</v>
      </c>
      <c r="C99" s="2"/>
      <c r="D99" s="2" t="s">
        <v>2286</v>
      </c>
      <c r="E99" s="15">
        <v>42277</v>
      </c>
      <c r="F99" s="15" t="s">
        <v>6116</v>
      </c>
      <c r="G99" s="2"/>
      <c r="H99" s="2">
        <f t="shared" si="34"/>
        <v>1</v>
      </c>
      <c r="I99" s="2"/>
      <c r="J99" s="19" t="s">
        <v>705</v>
      </c>
      <c r="K99" s="2" t="str">
        <f t="shared" si="30"/>
        <v>x52</v>
      </c>
      <c r="L99" s="2" t="str">
        <f t="shared" si="29"/>
        <v>Mixed-activity insurance holding company as defined in Art. 212§1 [g] of Directive 2009/138/EC</v>
      </c>
      <c r="M99" s="2"/>
      <c r="N99" s="2" t="s">
        <v>359</v>
      </c>
      <c r="O99" s="2"/>
      <c r="P99" s="2"/>
      <c r="Q99" s="2"/>
      <c r="R99" s="2"/>
      <c r="S99" s="15">
        <f t="shared" si="31"/>
        <v>41827</v>
      </c>
      <c r="T99" s="15" t="str">
        <f t="shared" si="32"/>
        <v/>
      </c>
      <c r="U99" s="15" t="str">
        <f t="shared" si="33"/>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c r="A100" s="16" t="s">
        <v>9462</v>
      </c>
      <c r="B100" s="2" t="s">
        <v>302</v>
      </c>
      <c r="C100" s="2"/>
      <c r="D100" s="2" t="s">
        <v>2286</v>
      </c>
      <c r="E100" s="15">
        <v>42277</v>
      </c>
      <c r="F100" s="15" t="s">
        <v>6116</v>
      </c>
      <c r="G100" s="2"/>
      <c r="H100" s="2">
        <f t="shared" si="34"/>
        <v>1</v>
      </c>
      <c r="I100" s="2"/>
      <c r="J100" s="19" t="s">
        <v>4264</v>
      </c>
      <c r="K100" s="2" t="str">
        <f t="shared" si="30"/>
        <v>x94</v>
      </c>
      <c r="L100" s="2" t="str">
        <f t="shared" si="29"/>
        <v>Mixed financial holding company as defined in Art. 212§1 [h] of Directive 2009/138/EC</v>
      </c>
      <c r="M100" s="2"/>
      <c r="N100" s="2" t="s">
        <v>359</v>
      </c>
      <c r="O100" s="2"/>
      <c r="P100" s="2"/>
      <c r="Q100" s="2"/>
      <c r="R100" s="2"/>
      <c r="S100" s="15">
        <f t="shared" si="31"/>
        <v>41827</v>
      </c>
      <c r="T100" s="15" t="str">
        <f t="shared" si="32"/>
        <v/>
      </c>
      <c r="U100" s="15" t="str">
        <f t="shared" si="33"/>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row r="101" spans="1:63">
      <c r="A101" s="16" t="s">
        <v>9463</v>
      </c>
      <c r="B101" s="2" t="s">
        <v>303</v>
      </c>
      <c r="C101" s="2"/>
      <c r="D101" s="2" t="s">
        <v>2286</v>
      </c>
      <c r="E101" s="15">
        <v>42277</v>
      </c>
      <c r="F101" s="15" t="s">
        <v>6116</v>
      </c>
      <c r="G101" s="2"/>
      <c r="H101" s="2">
        <f t="shared" si="34"/>
        <v>1</v>
      </c>
      <c r="I101" s="2"/>
      <c r="J101" s="19" t="s">
        <v>12095</v>
      </c>
      <c r="K101" s="2" t="str">
        <f t="shared" si="30"/>
        <v>x16</v>
      </c>
      <c r="L101" s="2" t="str">
        <f t="shared" si="29"/>
        <v>Credit institutions, investment firms, financial institutions, alternative investment fund managers, UCITS management companies</v>
      </c>
      <c r="M101" s="2"/>
      <c r="N101" s="2" t="s">
        <v>359</v>
      </c>
      <c r="O101" s="2"/>
      <c r="P101" s="2"/>
      <c r="Q101" s="2"/>
      <c r="R101" s="2"/>
      <c r="S101" s="15">
        <f t="shared" si="31"/>
        <v>41827</v>
      </c>
      <c r="T101" s="15" t="str">
        <f t="shared" si="32"/>
        <v/>
      </c>
      <c r="U101" s="15">
        <f t="shared" si="33"/>
        <v>43296</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row>
    <row r="102" spans="1:63">
      <c r="A102" s="2" t="s">
        <v>7436</v>
      </c>
      <c r="B102" s="2" t="s">
        <v>304</v>
      </c>
      <c r="C102" s="2"/>
      <c r="D102" s="2" t="s">
        <v>2286</v>
      </c>
      <c r="E102" s="15">
        <v>42277</v>
      </c>
      <c r="F102" s="15" t="s">
        <v>6116</v>
      </c>
      <c r="G102" s="2"/>
      <c r="H102" s="2">
        <f t="shared" si="34"/>
        <v>1</v>
      </c>
      <c r="I102" s="2"/>
      <c r="J102" s="19" t="s">
        <v>681</v>
      </c>
      <c r="K102" s="2" t="str">
        <f t="shared" si="30"/>
        <v>x37</v>
      </c>
      <c r="L102" s="2" t="str">
        <f t="shared" si="29"/>
        <v>Institutions for occupational retirement provision</v>
      </c>
      <c r="M102" s="2"/>
      <c r="N102" s="2" t="s">
        <v>359</v>
      </c>
      <c r="O102" s="2"/>
      <c r="P102" s="2"/>
      <c r="Q102" s="2"/>
      <c r="R102" s="2"/>
      <c r="S102" s="15">
        <f t="shared" si="31"/>
        <v>41827</v>
      </c>
      <c r="T102" s="15" t="str">
        <f t="shared" si="32"/>
        <v/>
      </c>
      <c r="U102" s="15" t="str">
        <f t="shared" si="33"/>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row>
    <row r="103" spans="1:63">
      <c r="A103" s="16" t="s">
        <v>9947</v>
      </c>
      <c r="B103" s="2" t="s">
        <v>305</v>
      </c>
      <c r="C103" s="2"/>
      <c r="D103" s="2" t="s">
        <v>2286</v>
      </c>
      <c r="E103" s="15">
        <v>42277</v>
      </c>
      <c r="F103" s="15" t="s">
        <v>6116</v>
      </c>
      <c r="G103" s="2"/>
      <c r="H103" s="2">
        <f t="shared" si="34"/>
        <v>3</v>
      </c>
      <c r="I103" s="2"/>
      <c r="J103" s="19" t="s">
        <v>9945</v>
      </c>
      <c r="K103" s="2" t="str">
        <f t="shared" si="30"/>
        <v>x3</v>
      </c>
      <c r="L103" s="2" t="str">
        <f t="shared" si="29"/>
        <v>Ancillary services undertaking as defined in Article 1 (53) of Delegated Regulation (EU) 2015/35</v>
      </c>
      <c r="M103" s="2"/>
      <c r="N103" s="2" t="s">
        <v>359</v>
      </c>
      <c r="O103" s="2"/>
      <c r="P103" s="2"/>
      <c r="Q103" s="2"/>
      <c r="R103" s="2"/>
      <c r="S103" s="15">
        <f t="shared" si="31"/>
        <v>41827</v>
      </c>
      <c r="T103" s="15" t="str">
        <f t="shared" si="32"/>
        <v/>
      </c>
      <c r="U103" s="15" t="str">
        <f t="shared" si="33"/>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row>
    <row r="104" spans="1:63">
      <c r="A104" s="16" t="s">
        <v>7435</v>
      </c>
      <c r="B104" s="2" t="s">
        <v>306</v>
      </c>
      <c r="C104" s="2"/>
      <c r="D104" s="2" t="s">
        <v>2286</v>
      </c>
      <c r="E104" s="15">
        <v>42277</v>
      </c>
      <c r="F104" s="15">
        <v>41639</v>
      </c>
      <c r="G104" s="2"/>
      <c r="H104" s="2">
        <f t="shared" si="34"/>
        <v>0</v>
      </c>
      <c r="I104" s="2"/>
      <c r="J104" s="19" t="s">
        <v>9946</v>
      </c>
      <c r="K104" s="2" t="str">
        <f t="shared" si="30"/>
        <v>x60</v>
      </c>
      <c r="L104" s="2" t="str">
        <f t="shared" si="29"/>
        <v>Non-regulated undertaking carrying out financial activities as defined in Article 1 (52) of Delegated Regulation (EU) 2015/35</v>
      </c>
      <c r="M104" s="2"/>
      <c r="N104" s="2" t="s">
        <v>359</v>
      </c>
      <c r="O104" s="2"/>
      <c r="P104" s="2"/>
      <c r="Q104" s="2"/>
      <c r="R104" s="2"/>
      <c r="S104" s="15">
        <f t="shared" si="31"/>
        <v>41827</v>
      </c>
      <c r="T104" s="15" t="str">
        <f t="shared" si="32"/>
        <v/>
      </c>
      <c r="U104" s="15" t="str">
        <f t="shared" si="33"/>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row>
    <row r="105" spans="1:63">
      <c r="A105" s="16" t="s">
        <v>7560</v>
      </c>
      <c r="B105" s="2" t="s">
        <v>307</v>
      </c>
      <c r="C105" s="2"/>
      <c r="D105" s="2" t="s">
        <v>2286</v>
      </c>
      <c r="E105" s="15">
        <v>42277</v>
      </c>
      <c r="F105" s="15" t="s">
        <v>6116</v>
      </c>
      <c r="G105" s="2"/>
      <c r="H105" s="2">
        <f t="shared" si="34"/>
        <v>2</v>
      </c>
      <c r="I105" s="2"/>
      <c r="J105" s="19" t="s">
        <v>704</v>
      </c>
      <c r="K105" s="2" t="str">
        <f t="shared" si="30"/>
        <v>x81</v>
      </c>
      <c r="L105" s="2" t="str">
        <f t="shared" si="29"/>
        <v>Special purpose vehicle authorized in accordance with Art. 211 of Directive 2009/138/EC</v>
      </c>
      <c r="M105" s="2"/>
      <c r="N105" s="2" t="s">
        <v>359</v>
      </c>
      <c r="O105" s="2"/>
      <c r="P105" s="2"/>
      <c r="Q105" s="2"/>
      <c r="R105" s="2"/>
      <c r="S105" s="15">
        <f t="shared" si="31"/>
        <v>41827</v>
      </c>
      <c r="T105" s="15" t="str">
        <f t="shared" si="32"/>
        <v/>
      </c>
      <c r="U105" s="15" t="str">
        <f t="shared" si="33"/>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row>
    <row r="106" spans="1:63">
      <c r="A106" s="16" t="s">
        <v>7556</v>
      </c>
      <c r="B106" s="2" t="s">
        <v>308</v>
      </c>
      <c r="C106" s="2"/>
      <c r="D106" s="2" t="s">
        <v>2286</v>
      </c>
      <c r="E106" s="15">
        <v>42277</v>
      </c>
      <c r="F106" s="15" t="s">
        <v>6116</v>
      </c>
      <c r="G106" s="2"/>
      <c r="H106" s="2">
        <f t="shared" si="34"/>
        <v>2</v>
      </c>
      <c r="I106" s="2"/>
      <c r="J106" s="19" t="s">
        <v>706</v>
      </c>
      <c r="K106" s="2" t="str">
        <f t="shared" si="30"/>
        <v>x82</v>
      </c>
      <c r="L106" s="2" t="str">
        <f t="shared" si="29"/>
        <v>Special purpose vehicle other special purpose vehicle authorized in accordance with Art. 211 of Directive 2009/138/EC</v>
      </c>
      <c r="M106" s="2"/>
      <c r="N106" s="2" t="s">
        <v>359</v>
      </c>
      <c r="O106" s="2"/>
      <c r="P106" s="2"/>
      <c r="Q106" s="2"/>
      <c r="R106" s="2"/>
      <c r="S106" s="15">
        <f t="shared" si="31"/>
        <v>41827</v>
      </c>
      <c r="T106" s="15" t="str">
        <f t="shared" si="32"/>
        <v/>
      </c>
      <c r="U106" s="15" t="str">
        <f t="shared" si="33"/>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row>
    <row r="107" spans="1:63">
      <c r="A107" s="16" t="s">
        <v>7573</v>
      </c>
      <c r="B107" s="2" t="s">
        <v>309</v>
      </c>
      <c r="C107" s="2"/>
      <c r="D107" s="2" t="s">
        <v>2286</v>
      </c>
      <c r="E107" s="15">
        <v>42277</v>
      </c>
      <c r="F107" s="15" t="s">
        <v>6116</v>
      </c>
      <c r="G107" s="2"/>
      <c r="H107" s="2">
        <f t="shared" si="34"/>
        <v>1</v>
      </c>
      <c r="I107" s="2"/>
      <c r="J107" s="19" t="s">
        <v>716</v>
      </c>
      <c r="K107" s="2" t="str">
        <f t="shared" si="30"/>
        <v>x93</v>
      </c>
      <c r="L107" s="2" t="str">
        <f>J107</f>
        <v>Other</v>
      </c>
      <c r="M107" s="2"/>
      <c r="N107" s="2" t="s">
        <v>359</v>
      </c>
      <c r="O107" s="2"/>
      <c r="P107" s="2"/>
      <c r="Q107" s="2"/>
      <c r="R107" s="2"/>
      <c r="S107" s="15">
        <f t="shared" si="31"/>
        <v>41827</v>
      </c>
      <c r="T107" s="15" t="str">
        <f t="shared" si="32"/>
        <v/>
      </c>
      <c r="U107" s="15" t="str">
        <f t="shared" si="33"/>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row>
    <row r="108" spans="1:63">
      <c r="A108" s="16" t="s">
        <v>7574</v>
      </c>
      <c r="B108" s="2" t="s">
        <v>310</v>
      </c>
      <c r="C108" s="2"/>
      <c r="D108" s="2" t="s">
        <v>2286</v>
      </c>
      <c r="E108" s="15">
        <v>42277</v>
      </c>
      <c r="F108" s="15" t="s">
        <v>6116</v>
      </c>
      <c r="G108" s="2"/>
      <c r="H108" s="2">
        <f t="shared" si="34"/>
        <v>1</v>
      </c>
      <c r="I108" s="2"/>
      <c r="J108" s="20" t="s">
        <v>709</v>
      </c>
      <c r="K108" s="2"/>
      <c r="L108" s="2"/>
      <c r="M108" s="2"/>
      <c r="N108" s="2"/>
      <c r="O108" s="2" t="s">
        <v>2286</v>
      </c>
      <c r="P108" s="2"/>
      <c r="Q108" s="2" t="s">
        <v>10503</v>
      </c>
      <c r="R108" s="2" t="s">
        <v>10843</v>
      </c>
      <c r="S108" s="15">
        <v>41827</v>
      </c>
      <c r="T108" s="15"/>
      <c r="U108" s="15"/>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row>
    <row r="109" spans="1:63">
      <c r="A109" s="16" t="s">
        <v>7575</v>
      </c>
      <c r="B109" s="2" t="s">
        <v>311</v>
      </c>
      <c r="C109" s="2"/>
      <c r="D109" s="2" t="s">
        <v>2286</v>
      </c>
      <c r="E109" s="15">
        <v>42277</v>
      </c>
      <c r="F109" s="15" t="s">
        <v>6116</v>
      </c>
      <c r="G109" s="2"/>
      <c r="H109" s="2">
        <f t="shared" si="34"/>
        <v>1</v>
      </c>
      <c r="I109" s="2"/>
      <c r="J109" s="17" t="s">
        <v>2242</v>
      </c>
      <c r="K109" s="2" t="str">
        <f>VLOOKUP(J109,$A:$B,2,0)</f>
        <v>x54</v>
      </c>
      <c r="L109" s="2" t="s">
        <v>10424</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row>
    <row r="110" spans="1:63">
      <c r="A110" s="16" t="s">
        <v>7576</v>
      </c>
      <c r="B110" s="2" t="s">
        <v>312</v>
      </c>
      <c r="C110" s="2"/>
      <c r="D110" s="2" t="s">
        <v>2286</v>
      </c>
      <c r="E110" s="15">
        <v>42277</v>
      </c>
      <c r="F110" s="15" t="s">
        <v>6116</v>
      </c>
      <c r="G110" s="2"/>
      <c r="H110" s="2">
        <f t="shared" si="34"/>
        <v>1</v>
      </c>
      <c r="I110" s="2"/>
      <c r="J110" s="17" t="s">
        <v>708</v>
      </c>
      <c r="K110" s="2" t="str">
        <f>VLOOKUP(J110,$A:$B,2,0)</f>
        <v>x58</v>
      </c>
      <c r="L110" s="2" t="s">
        <v>10425</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row>
    <row r="111" spans="1:63">
      <c r="A111" s="16" t="s">
        <v>7577</v>
      </c>
      <c r="B111" s="2" t="s">
        <v>313</v>
      </c>
      <c r="C111" s="2"/>
      <c r="D111" s="2" t="s">
        <v>2286</v>
      </c>
      <c r="E111" s="15">
        <v>42277</v>
      </c>
      <c r="F111" s="15" t="s">
        <v>6116</v>
      </c>
      <c r="G111" s="2"/>
      <c r="H111" s="2">
        <f t="shared" si="34"/>
        <v>1</v>
      </c>
      <c r="I111" s="2"/>
      <c r="J111" s="20" t="s">
        <v>2089</v>
      </c>
      <c r="K111" s="2"/>
      <c r="L111" s="2"/>
      <c r="M111" s="2"/>
      <c r="N111" s="2"/>
      <c r="O111" s="2" t="s">
        <v>2286</v>
      </c>
      <c r="P111" s="2"/>
      <c r="Q111" s="2" t="s">
        <v>654</v>
      </c>
      <c r="R111" s="2" t="s">
        <v>10880</v>
      </c>
      <c r="S111" s="15">
        <v>41827</v>
      </c>
      <c r="T111" s="15"/>
      <c r="U111" s="15"/>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row>
    <row r="112" spans="1:63">
      <c r="A112" s="2" t="s">
        <v>8231</v>
      </c>
      <c r="B112" s="2" t="s">
        <v>314</v>
      </c>
      <c r="C112" s="2"/>
      <c r="D112" s="2" t="s">
        <v>2286</v>
      </c>
      <c r="E112" s="15">
        <v>42277</v>
      </c>
      <c r="F112" s="15" t="s">
        <v>6116</v>
      </c>
      <c r="G112" s="2"/>
      <c r="H112" s="2">
        <f t="shared" si="34"/>
        <v>4</v>
      </c>
      <c r="I112" s="2"/>
      <c r="J112" s="17" t="s">
        <v>130</v>
      </c>
      <c r="K112" s="2" t="str">
        <f t="shared" ref="K112:K120" si="35">VLOOKUP(J112,$A:$B,2,0)</f>
        <v>x0</v>
      </c>
      <c r="L112" s="2" t="str">
        <f t="shared" ref="L112:L127" si="36">J112</f>
        <v>Total/NA</v>
      </c>
      <c r="M112" s="2" t="s">
        <v>358</v>
      </c>
      <c r="N112" s="2"/>
      <c r="O112" s="2"/>
      <c r="P112" s="2"/>
      <c r="Q112" s="2"/>
      <c r="R112" s="2"/>
      <c r="S112" s="15">
        <f t="shared" ref="S112:S120" si="37">VLOOKUP(J112,A:G,5,FALSE)</f>
        <v>41827</v>
      </c>
      <c r="T112" s="15" t="str">
        <f t="shared" ref="T112:T120" si="38">IF(VLOOKUP(J112,A:G,6,FALSE)=0,"",VLOOKUP(J112,A:G,6,FALSE))</f>
        <v/>
      </c>
      <c r="U112" s="15" t="str">
        <f t="shared" ref="U112:U120" si="39">IF(VLOOKUP(J112,A:G,7,FALSE)=0,"",VLOOKUP(J112,A:G,7,FALSE))</f>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row>
    <row r="113" spans="1:63">
      <c r="A113" s="2" t="s">
        <v>8222</v>
      </c>
      <c r="B113" s="2" t="s">
        <v>315</v>
      </c>
      <c r="C113" s="2"/>
      <c r="D113" s="2" t="s">
        <v>2286</v>
      </c>
      <c r="E113" s="15">
        <v>42277</v>
      </c>
      <c r="F113" s="15" t="s">
        <v>6116</v>
      </c>
      <c r="G113" s="2"/>
      <c r="H113" s="2">
        <f t="shared" si="34"/>
        <v>3</v>
      </c>
      <c r="I113" s="2"/>
      <c r="J113" s="19" t="s">
        <v>718</v>
      </c>
      <c r="K113" s="2" t="str">
        <f t="shared" si="35"/>
        <v>x25</v>
      </c>
      <c r="L113" s="2" t="str">
        <f t="shared" si="36"/>
        <v>Financial and credit institutions</v>
      </c>
      <c r="M113" s="2"/>
      <c r="N113" s="2" t="s">
        <v>359</v>
      </c>
      <c r="O113" s="2"/>
      <c r="P113" s="2"/>
      <c r="Q113" s="2"/>
      <c r="R113" s="2"/>
      <c r="S113" s="15">
        <f t="shared" si="37"/>
        <v>41827</v>
      </c>
      <c r="T113" s="15" t="str">
        <f t="shared" si="38"/>
        <v/>
      </c>
      <c r="U113" s="15" t="str">
        <f t="shared" si="39"/>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row>
    <row r="114" spans="1:63">
      <c r="A114" s="2" t="s">
        <v>8223</v>
      </c>
      <c r="B114" s="2" t="s">
        <v>316</v>
      </c>
      <c r="C114" s="2"/>
      <c r="D114" s="2" t="s">
        <v>2286</v>
      </c>
      <c r="E114" s="15">
        <v>42277</v>
      </c>
      <c r="F114" s="15" t="s">
        <v>6116</v>
      </c>
      <c r="G114" s="2"/>
      <c r="H114" s="2">
        <f t="shared" si="34"/>
        <v>3</v>
      </c>
      <c r="I114" s="2"/>
      <c r="J114" s="19" t="s">
        <v>719</v>
      </c>
      <c r="K114" s="2" t="str">
        <f t="shared" si="35"/>
        <v>x62</v>
      </c>
      <c r="L114" s="2" t="str">
        <f t="shared" si="36"/>
        <v>Other than financial and credit institutions</v>
      </c>
      <c r="M114" s="2" t="s">
        <v>358</v>
      </c>
      <c r="N114" s="2" t="s">
        <v>359</v>
      </c>
      <c r="O114" s="2"/>
      <c r="P114" s="2"/>
      <c r="Q114" s="2"/>
      <c r="R114" s="2"/>
      <c r="S114" s="15">
        <f t="shared" si="37"/>
        <v>41827</v>
      </c>
      <c r="T114" s="15" t="str">
        <f t="shared" si="38"/>
        <v/>
      </c>
      <c r="U114" s="15" t="str">
        <f t="shared" si="39"/>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row>
    <row r="115" spans="1:63">
      <c r="A115" s="2" t="s">
        <v>8224</v>
      </c>
      <c r="B115" s="2" t="s">
        <v>317</v>
      </c>
      <c r="C115" s="2"/>
      <c r="D115" s="2" t="s">
        <v>2286</v>
      </c>
      <c r="E115" s="15">
        <v>42277</v>
      </c>
      <c r="F115" s="15" t="s">
        <v>6116</v>
      </c>
      <c r="G115" s="2"/>
      <c r="H115" s="2">
        <f t="shared" si="34"/>
        <v>3</v>
      </c>
      <c r="I115" s="2"/>
      <c r="J115" s="21" t="s">
        <v>711</v>
      </c>
      <c r="K115" s="2" t="str">
        <f t="shared" si="35"/>
        <v>x42</v>
      </c>
      <c r="L115" s="2" t="str">
        <f t="shared" si="36"/>
        <v>Insurance/Reinsurance</v>
      </c>
      <c r="M115" s="2"/>
      <c r="N115" s="2" t="s">
        <v>359</v>
      </c>
      <c r="O115" s="2"/>
      <c r="P115" s="2"/>
      <c r="Q115" s="2"/>
      <c r="R115" s="2"/>
      <c r="S115" s="15">
        <f t="shared" si="37"/>
        <v>41827</v>
      </c>
      <c r="T115" s="15" t="str">
        <f t="shared" si="38"/>
        <v/>
      </c>
      <c r="U115" s="15" t="str">
        <f t="shared" si="39"/>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row>
    <row r="116" spans="1:63">
      <c r="A116" s="2" t="s">
        <v>8225</v>
      </c>
      <c r="B116" s="2" t="s">
        <v>318</v>
      </c>
      <c r="C116" s="2"/>
      <c r="D116" s="2" t="s">
        <v>2286</v>
      </c>
      <c r="E116" s="15">
        <v>42277</v>
      </c>
      <c r="F116" s="15" t="s">
        <v>6116</v>
      </c>
      <c r="G116" s="2"/>
      <c r="H116" s="2">
        <f>COUNTIF(K:K,B116)</f>
        <v>3</v>
      </c>
      <c r="I116" s="2"/>
      <c r="J116" s="21" t="s">
        <v>712</v>
      </c>
      <c r="K116" s="2" t="str">
        <f t="shared" si="35"/>
        <v>x87</v>
      </c>
      <c r="L116" s="2" t="str">
        <f t="shared" si="36"/>
        <v>Third-country re-insurance</v>
      </c>
      <c r="M116" s="2"/>
      <c r="N116" s="2" t="s">
        <v>359</v>
      </c>
      <c r="O116" s="2"/>
      <c r="P116" s="2"/>
      <c r="Q116" s="2"/>
      <c r="R116" s="2"/>
      <c r="S116" s="15">
        <f t="shared" si="37"/>
        <v>41827</v>
      </c>
      <c r="T116" s="15" t="str">
        <f t="shared" si="38"/>
        <v/>
      </c>
      <c r="U116" s="15" t="str">
        <f t="shared" si="39"/>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row>
    <row r="117" spans="1:63">
      <c r="A117" s="2" t="s">
        <v>8226</v>
      </c>
      <c r="B117" s="2" t="s">
        <v>319</v>
      </c>
      <c r="C117" s="2"/>
      <c r="D117" s="2" t="s">
        <v>2286</v>
      </c>
      <c r="E117" s="15">
        <v>42277</v>
      </c>
      <c r="F117" s="15" t="s">
        <v>6116</v>
      </c>
      <c r="G117" s="2"/>
      <c r="H117" s="2">
        <f t="shared" ref="H117:H148" si="40">COUNTIF(J:J,A117)</f>
        <v>3</v>
      </c>
      <c r="I117" s="48"/>
      <c r="J117" s="21" t="s">
        <v>713</v>
      </c>
      <c r="K117" s="2" t="str">
        <f t="shared" si="35"/>
        <v>x40</v>
      </c>
      <c r="L117" s="2" t="str">
        <f t="shared" si="36"/>
        <v>Insurance holding company</v>
      </c>
      <c r="M117" s="2"/>
      <c r="N117" s="2" t="s">
        <v>359</v>
      </c>
      <c r="O117" s="2"/>
      <c r="P117" s="2"/>
      <c r="Q117" s="2"/>
      <c r="R117" s="2"/>
      <c r="S117" s="15">
        <f t="shared" si="37"/>
        <v>41827</v>
      </c>
      <c r="T117" s="15" t="str">
        <f t="shared" si="38"/>
        <v/>
      </c>
      <c r="U117" s="15" t="str">
        <f t="shared" si="39"/>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row>
    <row r="118" spans="1:63">
      <c r="A118" s="2" t="s">
        <v>8227</v>
      </c>
      <c r="B118" s="2" t="s">
        <v>320</v>
      </c>
      <c r="C118" s="2"/>
      <c r="D118" s="2" t="s">
        <v>2286</v>
      </c>
      <c r="E118" s="15">
        <v>42277</v>
      </c>
      <c r="F118" s="15" t="s">
        <v>6116</v>
      </c>
      <c r="G118" s="2"/>
      <c r="H118" s="2">
        <f t="shared" si="40"/>
        <v>3</v>
      </c>
      <c r="I118" s="48"/>
      <c r="J118" s="21" t="s">
        <v>714</v>
      </c>
      <c r="K118" s="2" t="str">
        <f t="shared" si="35"/>
        <v>x2</v>
      </c>
      <c r="L118" s="2" t="str">
        <f t="shared" si="36"/>
        <v>Ancillary services</v>
      </c>
      <c r="M118" s="2"/>
      <c r="N118" s="2" t="s">
        <v>359</v>
      </c>
      <c r="O118" s="2"/>
      <c r="P118" s="2"/>
      <c r="Q118" s="2"/>
      <c r="R118" s="2"/>
      <c r="S118" s="15">
        <f t="shared" si="37"/>
        <v>41827</v>
      </c>
      <c r="T118" s="15" t="str">
        <f t="shared" si="38"/>
        <v/>
      </c>
      <c r="U118" s="15" t="str">
        <f t="shared" si="39"/>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row>
    <row r="119" spans="1:63">
      <c r="A119" s="2" t="s">
        <v>8228</v>
      </c>
      <c r="B119" s="2" t="s">
        <v>321</v>
      </c>
      <c r="C119" s="2"/>
      <c r="D119" s="2" t="s">
        <v>2286</v>
      </c>
      <c r="E119" s="15">
        <v>42277</v>
      </c>
      <c r="F119" s="15" t="s">
        <v>6116</v>
      </c>
      <c r="G119" s="2"/>
      <c r="H119" s="2">
        <f t="shared" si="40"/>
        <v>3</v>
      </c>
      <c r="I119" s="48"/>
      <c r="J119" s="21" t="s">
        <v>715</v>
      </c>
      <c r="K119" s="2" t="str">
        <f t="shared" si="35"/>
        <v>x59</v>
      </c>
      <c r="L119" s="2" t="str">
        <f t="shared" si="36"/>
        <v>Non-regulated financial</v>
      </c>
      <c r="M119" s="2"/>
      <c r="N119" s="2" t="s">
        <v>359</v>
      </c>
      <c r="O119" s="2"/>
      <c r="P119" s="2"/>
      <c r="Q119" s="2"/>
      <c r="R119" s="2"/>
      <c r="S119" s="15">
        <f t="shared" si="37"/>
        <v>41827</v>
      </c>
      <c r="T119" s="15" t="str">
        <f t="shared" si="38"/>
        <v/>
      </c>
      <c r="U119" s="15" t="str">
        <f t="shared" si="39"/>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row>
    <row r="120" spans="1:63">
      <c r="A120" s="2" t="s">
        <v>8229</v>
      </c>
      <c r="B120" s="2" t="s">
        <v>322</v>
      </c>
      <c r="C120" s="2"/>
      <c r="D120" s="2" t="s">
        <v>2286</v>
      </c>
      <c r="E120" s="15">
        <v>42277</v>
      </c>
      <c r="F120" s="15" t="s">
        <v>6116</v>
      </c>
      <c r="G120" s="2"/>
      <c r="H120" s="2">
        <f t="shared" si="40"/>
        <v>4</v>
      </c>
      <c r="I120" s="48"/>
      <c r="J120" s="21" t="s">
        <v>3511</v>
      </c>
      <c r="K120" s="2" t="str">
        <f t="shared" si="35"/>
        <v>x61</v>
      </c>
      <c r="L120" s="2" t="str">
        <f t="shared" si="36"/>
        <v>Other than financial and credit institutions, insurance/reinsurance, third-country re-insurance, insurance holding company, ancillary services and non-regulated financial</v>
      </c>
      <c r="M120" s="2"/>
      <c r="N120" s="2" t="s">
        <v>359</v>
      </c>
      <c r="O120" s="2"/>
      <c r="P120" s="2"/>
      <c r="Q120" s="2"/>
      <c r="R120" s="2"/>
      <c r="S120" s="15">
        <f t="shared" si="37"/>
        <v>41827</v>
      </c>
      <c r="T120" s="15" t="str">
        <f t="shared" si="38"/>
        <v/>
      </c>
      <c r="U120" s="15" t="str">
        <f t="shared" si="39"/>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row>
    <row r="121" spans="1:63">
      <c r="A121" s="2" t="s">
        <v>8230</v>
      </c>
      <c r="B121" s="2" t="s">
        <v>323</v>
      </c>
      <c r="C121" s="2"/>
      <c r="D121" s="2" t="s">
        <v>2286</v>
      </c>
      <c r="E121" s="15">
        <v>42277</v>
      </c>
      <c r="F121" s="15" t="s">
        <v>6116</v>
      </c>
      <c r="G121" s="2"/>
      <c r="H121" s="2">
        <f t="shared" si="40"/>
        <v>4</v>
      </c>
      <c r="I121" s="48"/>
      <c r="J121" s="2" t="s">
        <v>2197</v>
      </c>
      <c r="K121" s="2"/>
      <c r="L121" s="2"/>
      <c r="M121" s="2"/>
      <c r="N121" s="2"/>
      <c r="O121" s="2" t="s">
        <v>2286</v>
      </c>
      <c r="P121" s="2"/>
      <c r="Q121" s="2" t="s">
        <v>10503</v>
      </c>
      <c r="R121" s="2"/>
      <c r="S121" s="15">
        <v>41827</v>
      </c>
      <c r="T121" s="15"/>
      <c r="U121" s="15">
        <v>42931</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row>
    <row r="122" spans="1:63">
      <c r="A122" s="2" t="s">
        <v>8258</v>
      </c>
      <c r="B122" s="2" t="s">
        <v>324</v>
      </c>
      <c r="C122" s="2"/>
      <c r="D122" s="2" t="s">
        <v>2286</v>
      </c>
      <c r="E122" s="15">
        <v>42277</v>
      </c>
      <c r="F122" s="15" t="s">
        <v>6116</v>
      </c>
      <c r="G122" s="2"/>
      <c r="H122" s="2">
        <f t="shared" si="40"/>
        <v>3</v>
      </c>
      <c r="I122" s="48"/>
      <c r="J122" s="26" t="s">
        <v>130</v>
      </c>
      <c r="K122" s="2" t="str">
        <f>VLOOKUP(J122,$A:$B,2,0)</f>
        <v>x0</v>
      </c>
      <c r="L122" s="2" t="str">
        <f t="shared" si="36"/>
        <v>Total/NA</v>
      </c>
      <c r="M122" s="2" t="s">
        <v>358</v>
      </c>
      <c r="N122" s="2"/>
      <c r="O122" s="2"/>
      <c r="P122" s="2"/>
      <c r="Q122" s="2"/>
      <c r="R122" s="2"/>
      <c r="S122" s="15">
        <f>VLOOKUP(J122,A:G,5,FALSE)</f>
        <v>41827</v>
      </c>
      <c r="T122" s="15" t="str">
        <f>IF(VLOOKUP(J122,A:G,6,FALSE)=0,"",VLOOKUP(J122,A:G,6,FALSE))</f>
        <v/>
      </c>
      <c r="U122" s="15" t="str">
        <f>IF(VLOOKUP(J122,A:G,7,FALSE)=0,"",VLOOKUP(J122,A:G,7,FALSE))</f>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row>
    <row r="123" spans="1:63">
      <c r="A123" s="2" t="s">
        <v>2092</v>
      </c>
      <c r="B123" s="2" t="s">
        <v>325</v>
      </c>
      <c r="C123" s="2"/>
      <c r="D123" s="2" t="s">
        <v>2286</v>
      </c>
      <c r="E123" s="15">
        <v>42277</v>
      </c>
      <c r="F123" s="15" t="s">
        <v>6116</v>
      </c>
      <c r="G123" s="2"/>
      <c r="H123" s="2">
        <f t="shared" si="40"/>
        <v>1</v>
      </c>
      <c r="I123" s="48"/>
      <c r="J123" s="95" t="s">
        <v>9894</v>
      </c>
      <c r="K123" s="2" t="str">
        <f>VLOOKUP(J123,$A:$B,2,0)</f>
        <v>x10</v>
      </c>
      <c r="L123" s="2" t="str">
        <f t="shared" si="36"/>
        <v>Undertakings pursuing both life and non-life insurance activity</v>
      </c>
      <c r="M123" s="2"/>
      <c r="N123" s="2" t="s">
        <v>359</v>
      </c>
      <c r="O123" s="2"/>
      <c r="P123" s="2"/>
      <c r="Q123" s="2"/>
      <c r="R123" s="2"/>
      <c r="S123" s="15">
        <f>VLOOKUP(J123,A:G,5,FALSE)</f>
        <v>41827</v>
      </c>
      <c r="T123" s="15">
        <f>IF(VLOOKUP(J123,A:G,6,FALSE)=0,"",VLOOKUP(J123,A:G,6,FALSE))</f>
        <v>42931</v>
      </c>
      <c r="U123" s="15">
        <f>IF(VLOOKUP(J123,A:G,7,FALSE)=0,"",VLOOKUP(J123,A:G,7,FALSE))</f>
        <v>42277</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row>
    <row r="124" spans="1:63">
      <c r="A124" s="2" t="s">
        <v>9948</v>
      </c>
      <c r="B124" s="2" t="s">
        <v>326</v>
      </c>
      <c r="C124" s="2"/>
      <c r="D124" s="2" t="s">
        <v>2286</v>
      </c>
      <c r="E124" s="15">
        <v>42277</v>
      </c>
      <c r="F124" s="15" t="s">
        <v>6116</v>
      </c>
      <c r="G124" s="2"/>
      <c r="H124" s="2">
        <f t="shared" si="40"/>
        <v>3</v>
      </c>
      <c r="I124" s="48"/>
      <c r="J124" s="95" t="s">
        <v>2199</v>
      </c>
      <c r="K124" s="2" t="str">
        <f>VLOOKUP(J124,$A:$B,2,0)</f>
        <v>x56</v>
      </c>
      <c r="L124" s="2" t="str">
        <f t="shared" si="36"/>
        <v>Non-composite undertaking</v>
      </c>
      <c r="M124" s="2"/>
      <c r="N124" s="2" t="s">
        <v>359</v>
      </c>
      <c r="O124" s="2"/>
      <c r="P124" s="2"/>
      <c r="Q124" s="2"/>
      <c r="R124" s="2"/>
      <c r="S124" s="15">
        <f>VLOOKUP(J124,A:G,5,FALSE)</f>
        <v>41827</v>
      </c>
      <c r="T124" s="15" t="str">
        <f>IF(VLOOKUP(J124,A:G,6,FALSE)=0,"",VLOOKUP(J124,A:G,6,FALSE))</f>
        <v/>
      </c>
      <c r="U124" s="15" t="str">
        <f>IF(VLOOKUP(J124,A:G,7,FALSE)=0,"",VLOOKUP(J124,A:G,7,FALSE))</f>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row>
    <row r="125" spans="1:63">
      <c r="A125" s="2" t="s">
        <v>10145</v>
      </c>
      <c r="B125" s="2" t="s">
        <v>327</v>
      </c>
      <c r="C125" s="2"/>
      <c r="D125" s="2" t="s">
        <v>2286</v>
      </c>
      <c r="E125" s="15">
        <v>42277</v>
      </c>
      <c r="F125" s="15" t="s">
        <v>6116</v>
      </c>
      <c r="G125" s="2"/>
      <c r="H125" s="2">
        <f t="shared" si="40"/>
        <v>2</v>
      </c>
      <c r="I125" s="48"/>
      <c r="J125" s="2" t="s">
        <v>2279</v>
      </c>
      <c r="K125" s="2"/>
      <c r="L125" s="2"/>
      <c r="M125" s="2"/>
      <c r="N125" s="2"/>
      <c r="O125" s="2" t="s">
        <v>2286</v>
      </c>
      <c r="P125" s="2"/>
      <c r="Q125" s="2" t="s">
        <v>654</v>
      </c>
      <c r="R125" s="2"/>
      <c r="S125" s="15">
        <v>41827</v>
      </c>
      <c r="T125" s="15"/>
      <c r="U125" s="15">
        <v>42277</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row>
    <row r="126" spans="1:63">
      <c r="A126" s="2" t="s">
        <v>11347</v>
      </c>
      <c r="B126" s="2" t="s">
        <v>328</v>
      </c>
      <c r="C126" s="2"/>
      <c r="D126" s="2" t="s">
        <v>2286</v>
      </c>
      <c r="E126" s="15">
        <v>42566</v>
      </c>
      <c r="F126" s="15" t="s">
        <v>6116</v>
      </c>
      <c r="G126" s="2"/>
      <c r="H126" s="2">
        <f t="shared" si="40"/>
        <v>1</v>
      </c>
      <c r="I126" s="48"/>
      <c r="J126" s="26" t="s">
        <v>130</v>
      </c>
      <c r="K126" s="2" t="str">
        <f>VLOOKUP(J126,$A:$B,2,0)</f>
        <v>x0</v>
      </c>
      <c r="L126" s="2" t="str">
        <f t="shared" si="36"/>
        <v>Total/NA</v>
      </c>
      <c r="M126" s="2" t="s">
        <v>358</v>
      </c>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row>
    <row r="127" spans="1:63">
      <c r="A127" s="2" t="s">
        <v>11419</v>
      </c>
      <c r="B127" s="2" t="s">
        <v>329</v>
      </c>
      <c r="C127" s="2"/>
      <c r="D127" s="2" t="s">
        <v>2286</v>
      </c>
      <c r="E127" s="15">
        <v>42566</v>
      </c>
      <c r="F127" s="15" t="s">
        <v>6116</v>
      </c>
      <c r="G127" s="2"/>
      <c r="H127" s="2">
        <f t="shared" si="40"/>
        <v>1</v>
      </c>
      <c r="I127" s="48"/>
      <c r="J127" s="95" t="s">
        <v>662</v>
      </c>
      <c r="K127" s="2" t="str">
        <f>VLOOKUP(J127,$A:$B,2,0)</f>
        <v>x17</v>
      </c>
      <c r="L127" s="2" t="str">
        <f t="shared" si="36"/>
        <v>Credit institutions</v>
      </c>
      <c r="M127" s="2"/>
      <c r="N127" s="2" t="s">
        <v>359</v>
      </c>
      <c r="O127" s="2"/>
      <c r="P127" s="2"/>
      <c r="Q127" s="2"/>
      <c r="R127" s="2"/>
      <c r="S127" s="15">
        <f>VLOOKUP(J127,A:G,5,FALSE)</f>
        <v>41827</v>
      </c>
      <c r="T127" s="15" t="str">
        <f>IF(VLOOKUP(J127,A:G,6,FALSE)=0,"",VLOOKUP(J127,A:G,6,FALSE))</f>
        <v/>
      </c>
      <c r="U127" s="15" t="str">
        <f>IF(VLOOKUP(J127,A:G,7,FALSE)=0,"",VLOOKUP(J127,A:G,7,FALSE))</f>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row>
    <row r="128" spans="1:63">
      <c r="A128" s="2" t="s">
        <v>11349</v>
      </c>
      <c r="B128" s="2" t="s">
        <v>330</v>
      </c>
      <c r="C128" s="2"/>
      <c r="D128" s="2" t="s">
        <v>2286</v>
      </c>
      <c r="E128" s="15">
        <v>42566</v>
      </c>
      <c r="F128" s="15" t="s">
        <v>6116</v>
      </c>
      <c r="G128" s="2"/>
      <c r="H128" s="2">
        <f t="shared" si="40"/>
        <v>1</v>
      </c>
      <c r="I128" s="48"/>
      <c r="J128" s="95" t="s">
        <v>2280</v>
      </c>
      <c r="K128" s="2" t="str">
        <f>VLOOKUP(J128,$A:$B,2,0)</f>
        <v>x90</v>
      </c>
      <c r="L128" s="2" t="str">
        <f>J128</f>
        <v>Other than credit institutions</v>
      </c>
      <c r="M128" s="2"/>
      <c r="N128" s="2" t="s">
        <v>359</v>
      </c>
      <c r="O128" s="2"/>
      <c r="P128" s="2"/>
      <c r="Q128" s="2"/>
      <c r="R128" s="2"/>
      <c r="S128" s="15">
        <f>VLOOKUP(J128,A:G,5,FALSE)</f>
        <v>41827</v>
      </c>
      <c r="T128" s="15">
        <f>IF(VLOOKUP(J128,A:G,6,FALSE)=0,"",VLOOKUP(J128,A:G,6,FALSE))</f>
        <v>42277</v>
      </c>
      <c r="U128" s="15" t="str">
        <f>IF(VLOOKUP(J128,A:G,7,FALSE)=0,"",VLOOKUP(J128,A:G,7,FALSE))</f>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row>
    <row r="129" spans="1:63">
      <c r="A129" s="2" t="s">
        <v>11892</v>
      </c>
      <c r="B129" s="2" t="s">
        <v>331</v>
      </c>
      <c r="C129" s="2"/>
      <c r="D129" s="2" t="s">
        <v>2286</v>
      </c>
      <c r="E129" s="15">
        <v>42931</v>
      </c>
      <c r="F129" s="15" t="s">
        <v>6116</v>
      </c>
      <c r="G129" s="2"/>
      <c r="H129" s="2">
        <f t="shared" si="40"/>
        <v>2</v>
      </c>
      <c r="I129" s="48"/>
      <c r="J129" s="2" t="s">
        <v>6267</v>
      </c>
      <c r="K129" s="2"/>
      <c r="L129" s="2"/>
      <c r="M129" s="2"/>
      <c r="N129" s="2"/>
      <c r="O129" s="2" t="s">
        <v>2286</v>
      </c>
      <c r="P129" s="2"/>
      <c r="Q129" s="2" t="s">
        <v>10503</v>
      </c>
      <c r="R129" s="2" t="s">
        <v>10823</v>
      </c>
      <c r="S129" s="15">
        <v>42277</v>
      </c>
      <c r="T129" s="15">
        <v>42931</v>
      </c>
      <c r="U129" s="15">
        <v>42277</v>
      </c>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row>
    <row r="130" spans="1:63">
      <c r="A130" s="2" t="s">
        <v>11893</v>
      </c>
      <c r="B130" s="2" t="s">
        <v>332</v>
      </c>
      <c r="C130" s="2"/>
      <c r="D130" s="2" t="s">
        <v>2286</v>
      </c>
      <c r="E130" s="15">
        <v>42931</v>
      </c>
      <c r="F130" s="15" t="s">
        <v>6116</v>
      </c>
      <c r="G130" s="2"/>
      <c r="H130" s="2">
        <f t="shared" si="40"/>
        <v>2</v>
      </c>
      <c r="I130" s="48"/>
      <c r="J130" s="26" t="s">
        <v>9894</v>
      </c>
      <c r="K130" s="2" t="str">
        <f>VLOOKUP(J130,$A:$B,2,0)</f>
        <v>x10</v>
      </c>
      <c r="L130" s="2" t="s">
        <v>10426</v>
      </c>
      <c r="M130" s="2"/>
      <c r="N130" s="2"/>
      <c r="O130" s="2"/>
      <c r="P130" s="2"/>
      <c r="Q130" s="2"/>
      <c r="R130" s="2"/>
      <c r="S130" s="15">
        <f>VLOOKUP(J130,A:G,5,FALSE)</f>
        <v>41827</v>
      </c>
      <c r="T130" s="15">
        <f>IF(VLOOKUP(J130,A:G,6,FALSE)=0,"",VLOOKUP(J130,A:G,6,FALSE))</f>
        <v>42931</v>
      </c>
      <c r="U130" s="15">
        <f>IF(VLOOKUP(J130,A:G,7,FALSE)=0,"",VLOOKUP(J130,A:G,7,FALSE))</f>
        <v>42277</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row>
    <row r="131" spans="1:63">
      <c r="A131" s="2" t="s">
        <v>16159</v>
      </c>
      <c r="B131" s="2" t="s">
        <v>333</v>
      </c>
      <c r="C131" s="2"/>
      <c r="D131" s="2" t="s">
        <v>2286</v>
      </c>
      <c r="E131" s="15">
        <v>42931</v>
      </c>
      <c r="F131" s="15" t="s">
        <v>6116</v>
      </c>
      <c r="G131" s="15">
        <v>44392</v>
      </c>
      <c r="H131" s="2">
        <f t="shared" si="40"/>
        <v>10</v>
      </c>
      <c r="I131" s="48"/>
      <c r="J131" s="17" t="s">
        <v>9895</v>
      </c>
      <c r="K131" s="2" t="str">
        <f>VLOOKUP(J131,$A:$B,2,0)</f>
        <v>x95</v>
      </c>
      <c r="L131" s="2" t="s">
        <v>10427</v>
      </c>
      <c r="M131" s="2"/>
      <c r="N131" s="2"/>
      <c r="O131" s="2"/>
      <c r="P131" s="2"/>
      <c r="Q131" s="2"/>
      <c r="R131" s="2"/>
      <c r="S131" s="15">
        <f>VLOOKUP(J131,A:G,5,FALSE)</f>
        <v>42277</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row>
    <row r="132" spans="1:63">
      <c r="A132" s="2" t="s">
        <v>11967</v>
      </c>
      <c r="B132" s="2" t="s">
        <v>334</v>
      </c>
      <c r="C132" s="2"/>
      <c r="D132" s="2" t="s">
        <v>2286</v>
      </c>
      <c r="E132" s="15">
        <v>42931</v>
      </c>
      <c r="F132" s="15" t="s">
        <v>6116</v>
      </c>
      <c r="G132" s="2"/>
      <c r="H132" s="2">
        <f t="shared" si="40"/>
        <v>10</v>
      </c>
      <c r="I132" s="2"/>
      <c r="J132" s="17" t="s">
        <v>9896</v>
      </c>
      <c r="K132" s="2" t="str">
        <f>VLOOKUP(J132,$A:$B,2,0)</f>
        <v>x96</v>
      </c>
      <c r="L132" s="2" t="s">
        <v>10428</v>
      </c>
      <c r="M132" s="2"/>
      <c r="N132" s="2"/>
      <c r="O132" s="2"/>
      <c r="P132" s="2"/>
      <c r="Q132" s="2"/>
      <c r="R132" s="2"/>
      <c r="S132" s="15">
        <f>VLOOKUP(J132,A:G,5,FALSE)</f>
        <v>42277</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row>
    <row r="133" spans="1:63">
      <c r="A133" s="2" t="s">
        <v>11968</v>
      </c>
      <c r="B133" s="2" t="s">
        <v>335</v>
      </c>
      <c r="C133" s="2"/>
      <c r="D133" s="2" t="s">
        <v>2286</v>
      </c>
      <c r="E133" s="15">
        <v>42931</v>
      </c>
      <c r="F133" s="15" t="s">
        <v>6116</v>
      </c>
      <c r="G133" s="2"/>
      <c r="H133" s="2">
        <f t="shared" si="40"/>
        <v>10</v>
      </c>
      <c r="I133" s="2"/>
      <c r="J133" s="20" t="s">
        <v>7421</v>
      </c>
      <c r="K133" s="2"/>
      <c r="L133" s="2"/>
      <c r="M133" s="2"/>
      <c r="N133" s="2"/>
      <c r="O133" s="2" t="s">
        <v>2286</v>
      </c>
      <c r="P133" s="2"/>
      <c r="Q133" s="2" t="s">
        <v>654</v>
      </c>
      <c r="R133" s="2" t="s">
        <v>10881</v>
      </c>
      <c r="S133" s="15">
        <v>42277</v>
      </c>
      <c r="T133" s="15"/>
      <c r="U133" s="15"/>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row>
    <row r="134" spans="1:63">
      <c r="A134" s="2" t="s">
        <v>11969</v>
      </c>
      <c r="B134" s="2" t="s">
        <v>336</v>
      </c>
      <c r="C134" s="2"/>
      <c r="D134" s="2" t="s">
        <v>2286</v>
      </c>
      <c r="E134" s="15">
        <v>42931</v>
      </c>
      <c r="F134" s="15" t="s">
        <v>6116</v>
      </c>
      <c r="G134" s="2"/>
      <c r="H134" s="2">
        <f t="shared" si="40"/>
        <v>10</v>
      </c>
      <c r="I134" s="2"/>
      <c r="J134" s="17" t="s">
        <v>7422</v>
      </c>
      <c r="K134" s="2" t="str">
        <f t="shared" ref="K134:K143" si="41">VLOOKUP(J134,$A:$B,2,0)</f>
        <v>x97</v>
      </c>
      <c r="L134" s="2" t="s">
        <v>10429</v>
      </c>
      <c r="M134" s="2"/>
      <c r="N134" s="2"/>
      <c r="O134" s="2"/>
      <c r="P134" s="2"/>
      <c r="Q134" s="2"/>
      <c r="R134" s="2"/>
      <c r="S134" s="15">
        <f t="shared" ref="S134:S143" si="42">VLOOKUP(J134,A:G,5,FALSE)</f>
        <v>42277</v>
      </c>
      <c r="T134" s="15" t="str">
        <f t="shared" ref="T134:T143" si="43">IF(VLOOKUP(J134,A:G,6,FALSE)=0,"",VLOOKUP(J134,A:G,6,FALSE))</f>
        <v/>
      </c>
      <c r="U134" s="15" t="str">
        <f t="shared" ref="U134:U143" si="44">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row>
    <row r="135" spans="1:63">
      <c r="A135" s="2" t="s">
        <v>12107</v>
      </c>
      <c r="B135" s="2" t="s">
        <v>337</v>
      </c>
      <c r="C135" s="2"/>
      <c r="D135" s="2" t="s">
        <v>2286</v>
      </c>
      <c r="E135" s="15">
        <v>42931</v>
      </c>
      <c r="F135" s="15" t="s">
        <v>6116</v>
      </c>
      <c r="G135" s="15">
        <v>43296</v>
      </c>
      <c r="H135" s="2">
        <f t="shared" si="40"/>
        <v>10</v>
      </c>
      <c r="I135" s="2"/>
      <c r="J135" s="17" t="s">
        <v>7423</v>
      </c>
      <c r="K135" s="2" t="str">
        <f t="shared" si="41"/>
        <v>x98</v>
      </c>
      <c r="L135" s="2" t="s">
        <v>10430</v>
      </c>
      <c r="M135" s="2"/>
      <c r="N135" s="2"/>
      <c r="O135" s="2"/>
      <c r="P135" s="2"/>
      <c r="Q135" s="2"/>
      <c r="R135" s="2"/>
      <c r="S135" s="15">
        <f t="shared" si="42"/>
        <v>42277</v>
      </c>
      <c r="T135" s="15" t="str">
        <f t="shared" si="43"/>
        <v/>
      </c>
      <c r="U135" s="15" t="str">
        <f t="shared" si="44"/>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row>
    <row r="136" spans="1:63">
      <c r="A136" s="2" t="s">
        <v>16022</v>
      </c>
      <c r="B136" s="2" t="s">
        <v>338</v>
      </c>
      <c r="C136" s="2"/>
      <c r="D136" s="2" t="s">
        <v>2286</v>
      </c>
      <c r="E136" s="15">
        <v>42931</v>
      </c>
      <c r="F136" s="15"/>
      <c r="G136" s="15">
        <v>44757</v>
      </c>
      <c r="H136" s="2">
        <f t="shared" si="40"/>
        <v>10</v>
      </c>
      <c r="I136" s="2"/>
      <c r="J136" s="17" t="s">
        <v>7424</v>
      </c>
      <c r="K136" s="2" t="str">
        <f t="shared" si="41"/>
        <v>x99</v>
      </c>
      <c r="L136" s="2" t="s">
        <v>10431</v>
      </c>
      <c r="M136" s="2"/>
      <c r="N136" s="2"/>
      <c r="O136" s="2"/>
      <c r="P136" s="2"/>
      <c r="Q136" s="2"/>
      <c r="R136" s="2"/>
      <c r="S136" s="15">
        <f t="shared" si="42"/>
        <v>42277</v>
      </c>
      <c r="T136" s="15" t="str">
        <f t="shared" si="43"/>
        <v/>
      </c>
      <c r="U136" s="15" t="str">
        <f t="shared" si="44"/>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row>
    <row r="137" spans="1:63">
      <c r="A137" s="2" t="s">
        <v>11970</v>
      </c>
      <c r="B137" s="2" t="s">
        <v>339</v>
      </c>
      <c r="C137" s="2"/>
      <c r="D137" s="2" t="s">
        <v>2286</v>
      </c>
      <c r="E137" s="15">
        <v>42931</v>
      </c>
      <c r="F137" s="15" t="s">
        <v>6116</v>
      </c>
      <c r="G137" s="2"/>
      <c r="H137" s="2">
        <f t="shared" si="40"/>
        <v>10</v>
      </c>
      <c r="I137" s="2"/>
      <c r="J137" s="17" t="s">
        <v>9462</v>
      </c>
      <c r="K137" s="2" t="str">
        <f t="shared" si="41"/>
        <v>x100</v>
      </c>
      <c r="L137" s="2" t="s">
        <v>10920</v>
      </c>
      <c r="M137" s="2"/>
      <c r="N137" s="2"/>
      <c r="O137" s="2"/>
      <c r="P137" s="2"/>
      <c r="Q137" s="2"/>
      <c r="R137" s="2"/>
      <c r="S137" s="15">
        <f t="shared" si="42"/>
        <v>42277</v>
      </c>
      <c r="T137" s="15" t="str">
        <f t="shared" si="43"/>
        <v/>
      </c>
      <c r="U137" s="15" t="str">
        <f t="shared" si="44"/>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row>
    <row r="138" spans="1:63">
      <c r="A138" s="2" t="s">
        <v>11971</v>
      </c>
      <c r="B138" s="2" t="s">
        <v>340</v>
      </c>
      <c r="C138" s="2"/>
      <c r="D138" s="2" t="s">
        <v>2286</v>
      </c>
      <c r="E138" s="15">
        <v>42931</v>
      </c>
      <c r="F138" s="15" t="s">
        <v>6116</v>
      </c>
      <c r="G138" s="2"/>
      <c r="H138" s="2">
        <f t="shared" si="40"/>
        <v>10</v>
      </c>
      <c r="I138" s="2"/>
      <c r="J138" s="17" t="s">
        <v>674</v>
      </c>
      <c r="K138" s="2" t="str">
        <f t="shared" si="41"/>
        <v>x46</v>
      </c>
      <c r="L138" s="2" t="s">
        <v>10432</v>
      </c>
      <c r="M138" s="2"/>
      <c r="N138" s="2"/>
      <c r="O138" s="2"/>
      <c r="P138" s="2"/>
      <c r="Q138" s="2"/>
      <c r="R138" s="2"/>
      <c r="S138" s="15">
        <f t="shared" si="42"/>
        <v>41827</v>
      </c>
      <c r="T138" s="15" t="str">
        <f t="shared" si="43"/>
        <v/>
      </c>
      <c r="U138" s="15" t="str">
        <f t="shared" si="44"/>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row>
    <row r="139" spans="1:63">
      <c r="A139" s="2" t="s">
        <v>11972</v>
      </c>
      <c r="B139" s="2" t="s">
        <v>341</v>
      </c>
      <c r="C139" s="2"/>
      <c r="D139" s="2" t="s">
        <v>2286</v>
      </c>
      <c r="E139" s="15">
        <v>42931</v>
      </c>
      <c r="F139" s="15" t="s">
        <v>6116</v>
      </c>
      <c r="G139" s="2"/>
      <c r="H139" s="2">
        <f t="shared" si="40"/>
        <v>10</v>
      </c>
      <c r="I139" s="2"/>
      <c r="J139" s="17" t="s">
        <v>675</v>
      </c>
      <c r="K139" s="2" t="str">
        <f t="shared" si="41"/>
        <v>x24</v>
      </c>
      <c r="L139" s="2" t="s">
        <v>10433</v>
      </c>
      <c r="M139" s="2"/>
      <c r="N139" s="2"/>
      <c r="O139" s="2"/>
      <c r="P139" s="2"/>
      <c r="Q139" s="2"/>
      <c r="R139" s="2"/>
      <c r="S139" s="15">
        <f t="shared" si="42"/>
        <v>41827</v>
      </c>
      <c r="T139" s="15" t="str">
        <f t="shared" si="43"/>
        <v/>
      </c>
      <c r="U139" s="15" t="str">
        <f t="shared" si="44"/>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row>
    <row r="140" spans="1:63">
      <c r="A140" s="2" t="s">
        <v>11973</v>
      </c>
      <c r="B140" s="2" t="s">
        <v>342</v>
      </c>
      <c r="C140" s="2"/>
      <c r="D140" s="2" t="s">
        <v>2286</v>
      </c>
      <c r="E140" s="15">
        <v>42931</v>
      </c>
      <c r="F140" s="15">
        <v>44392</v>
      </c>
      <c r="G140" s="2"/>
      <c r="H140" s="2">
        <f t="shared" si="40"/>
        <v>6</v>
      </c>
      <c r="I140" s="2"/>
      <c r="J140" s="17" t="s">
        <v>676</v>
      </c>
      <c r="K140" s="2" t="str">
        <f t="shared" si="41"/>
        <v>x73</v>
      </c>
      <c r="L140" s="2" t="s">
        <v>10434</v>
      </c>
      <c r="M140" s="2"/>
      <c r="N140" s="2"/>
      <c r="O140" s="2"/>
      <c r="P140" s="2"/>
      <c r="Q140" s="2"/>
      <c r="R140" s="2"/>
      <c r="S140" s="15">
        <f t="shared" si="42"/>
        <v>41827</v>
      </c>
      <c r="T140" s="15" t="str">
        <f t="shared" si="43"/>
        <v/>
      </c>
      <c r="U140" s="15" t="str">
        <f t="shared" si="44"/>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row>
    <row r="141" spans="1:63">
      <c r="A141" s="2" t="s">
        <v>11974</v>
      </c>
      <c r="B141" s="2" t="s">
        <v>343</v>
      </c>
      <c r="C141" s="2"/>
      <c r="D141" s="2" t="s">
        <v>2286</v>
      </c>
      <c r="E141" s="15">
        <v>42931</v>
      </c>
      <c r="F141" s="15">
        <v>44392</v>
      </c>
      <c r="G141" s="2"/>
      <c r="H141" s="2">
        <f t="shared" si="40"/>
        <v>6</v>
      </c>
      <c r="I141" s="2"/>
      <c r="J141" s="17" t="s">
        <v>659</v>
      </c>
      <c r="K141" s="2" t="str">
        <f t="shared" si="41"/>
        <v>x80</v>
      </c>
      <c r="L141" s="2" t="s">
        <v>10435</v>
      </c>
      <c r="M141" s="2"/>
      <c r="N141" s="2"/>
      <c r="O141" s="2"/>
      <c r="P141" s="2"/>
      <c r="Q141" s="2"/>
      <c r="R141" s="2"/>
      <c r="S141" s="15">
        <f t="shared" si="42"/>
        <v>41827</v>
      </c>
      <c r="T141" s="15" t="str">
        <f t="shared" si="43"/>
        <v/>
      </c>
      <c r="U141" s="15" t="str">
        <f t="shared" si="44"/>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row>
    <row r="142" spans="1:63">
      <c r="A142" s="2" t="s">
        <v>11975</v>
      </c>
      <c r="B142" s="2" t="s">
        <v>344</v>
      </c>
      <c r="C142" s="2"/>
      <c r="D142" s="2" t="s">
        <v>2286</v>
      </c>
      <c r="E142" s="15">
        <v>42931</v>
      </c>
      <c r="F142" s="15">
        <v>44392</v>
      </c>
      <c r="G142" s="2"/>
      <c r="H142" s="2">
        <f t="shared" si="40"/>
        <v>6</v>
      </c>
      <c r="I142" s="2"/>
      <c r="J142" s="17" t="s">
        <v>677</v>
      </c>
      <c r="K142" s="2" t="str">
        <f t="shared" si="41"/>
        <v>x69</v>
      </c>
      <c r="L142" s="2" t="s">
        <v>10921</v>
      </c>
      <c r="M142" s="2"/>
      <c r="N142" s="2"/>
      <c r="O142" s="2"/>
      <c r="P142" s="2"/>
      <c r="Q142" s="2"/>
      <c r="R142" s="2"/>
      <c r="S142" s="15">
        <f t="shared" si="42"/>
        <v>41827</v>
      </c>
      <c r="T142" s="15" t="str">
        <f t="shared" si="43"/>
        <v/>
      </c>
      <c r="U142" s="15" t="str">
        <f t="shared" si="44"/>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row>
    <row r="143" spans="1:63">
      <c r="A143" s="2" t="s">
        <v>11976</v>
      </c>
      <c r="B143" s="2" t="s">
        <v>345</v>
      </c>
      <c r="C143" s="2"/>
      <c r="D143" s="2" t="s">
        <v>2286</v>
      </c>
      <c r="E143" s="15">
        <v>42931</v>
      </c>
      <c r="F143" s="15">
        <v>44392</v>
      </c>
      <c r="G143" s="2"/>
      <c r="H143" s="2">
        <f t="shared" si="40"/>
        <v>6</v>
      </c>
      <c r="I143" s="2"/>
      <c r="J143" s="17" t="s">
        <v>9463</v>
      </c>
      <c r="K143" s="2" t="str">
        <f t="shared" si="41"/>
        <v>x101</v>
      </c>
      <c r="L143" s="2" t="s">
        <v>10922</v>
      </c>
      <c r="M143" s="2"/>
      <c r="N143" s="2"/>
      <c r="O143" s="2"/>
      <c r="P143" s="2"/>
      <c r="Q143" s="2"/>
      <c r="R143" s="2"/>
      <c r="S143" s="15">
        <f t="shared" si="42"/>
        <v>42277</v>
      </c>
      <c r="T143" s="15" t="str">
        <f t="shared" si="43"/>
        <v/>
      </c>
      <c r="U143" s="15" t="str">
        <f t="shared" si="44"/>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row>
    <row r="144" spans="1:63">
      <c r="A144" s="2" t="s">
        <v>11977</v>
      </c>
      <c r="B144" s="2" t="s">
        <v>346</v>
      </c>
      <c r="C144" s="2"/>
      <c r="D144" s="2" t="s">
        <v>2286</v>
      </c>
      <c r="E144" s="15">
        <v>42931</v>
      </c>
      <c r="F144" s="15">
        <v>44392</v>
      </c>
      <c r="G144" s="2"/>
      <c r="H144" s="2">
        <f t="shared" si="40"/>
        <v>6</v>
      </c>
      <c r="I144" s="2"/>
      <c r="J144" s="20" t="s">
        <v>7438</v>
      </c>
      <c r="K144" s="2"/>
      <c r="L144" s="2"/>
      <c r="M144" s="2"/>
      <c r="N144" s="2"/>
      <c r="O144" s="2" t="s">
        <v>2286</v>
      </c>
      <c r="P144" s="2"/>
      <c r="Q144" s="2" t="s">
        <v>654</v>
      </c>
      <c r="R144" s="2" t="s">
        <v>10843</v>
      </c>
      <c r="S144" s="15">
        <v>42277</v>
      </c>
      <c r="T144" s="15">
        <v>42931</v>
      </c>
      <c r="U144" s="15"/>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row>
    <row r="145" spans="1:63">
      <c r="A145" s="2" t="s">
        <v>11978</v>
      </c>
      <c r="B145" s="2" t="s">
        <v>347</v>
      </c>
      <c r="C145" s="2"/>
      <c r="D145" s="2" t="s">
        <v>2286</v>
      </c>
      <c r="E145" s="15">
        <v>42931</v>
      </c>
      <c r="F145" s="15">
        <v>44392</v>
      </c>
      <c r="G145" s="2"/>
      <c r="H145" s="2">
        <f t="shared" si="40"/>
        <v>6</v>
      </c>
      <c r="I145" s="2"/>
      <c r="J145" s="17" t="s">
        <v>671</v>
      </c>
      <c r="K145" s="2" t="str">
        <f t="shared" ref="K145:K160" si="45">VLOOKUP(J145,$A:$B,2,0)</f>
        <v>x49</v>
      </c>
      <c r="L145" s="2" t="s">
        <v>10146</v>
      </c>
      <c r="M145" s="2"/>
      <c r="N145" s="2"/>
      <c r="O145" s="2"/>
      <c r="P145" s="2"/>
      <c r="Q145" s="2"/>
      <c r="R145" s="2"/>
      <c r="S145" s="15">
        <f t="shared" ref="S145:S160" si="46">VLOOKUP(J145,A:G,5,FALSE)</f>
        <v>41827</v>
      </c>
      <c r="T145" s="15" t="str">
        <f t="shared" ref="T145:T160" si="47">IF(VLOOKUP(J145,A:G,6,FALSE)=0,"",VLOOKUP(J145,A:G,6,FALSE))</f>
        <v/>
      </c>
      <c r="U145" s="15" t="str">
        <f t="shared" ref="U145:U160" si="48">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row>
    <row r="146" spans="1:63">
      <c r="A146" s="2" t="s">
        <v>11979</v>
      </c>
      <c r="B146" s="2" t="s">
        <v>348</v>
      </c>
      <c r="C146" s="2"/>
      <c r="D146" s="2" t="s">
        <v>2286</v>
      </c>
      <c r="E146" s="15">
        <v>42931</v>
      </c>
      <c r="F146" s="15">
        <v>44392</v>
      </c>
      <c r="G146" s="2"/>
      <c r="H146" s="2">
        <f t="shared" si="40"/>
        <v>6</v>
      </c>
      <c r="I146" s="2"/>
      <c r="J146" s="17" t="s">
        <v>672</v>
      </c>
      <c r="K146" s="2" t="str">
        <f t="shared" si="45"/>
        <v>x57</v>
      </c>
      <c r="L146" s="2" t="s">
        <v>10147</v>
      </c>
      <c r="M146" s="2"/>
      <c r="N146" s="2"/>
      <c r="O146" s="2"/>
      <c r="P146" s="2"/>
      <c r="Q146" s="2"/>
      <c r="R146" s="2"/>
      <c r="S146" s="15">
        <f t="shared" si="46"/>
        <v>41827</v>
      </c>
      <c r="T146" s="15" t="str">
        <f t="shared" si="47"/>
        <v/>
      </c>
      <c r="U146" s="15" t="str">
        <f t="shared" si="48"/>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row>
    <row r="147" spans="1:63">
      <c r="A147" s="2" t="s">
        <v>11980</v>
      </c>
      <c r="B147" s="2" t="s">
        <v>349</v>
      </c>
      <c r="C147" s="2"/>
      <c r="D147" s="2" t="s">
        <v>2286</v>
      </c>
      <c r="E147" s="15">
        <v>42931</v>
      </c>
      <c r="F147" s="15">
        <v>44392</v>
      </c>
      <c r="G147" s="2"/>
      <c r="H147" s="2">
        <f t="shared" si="40"/>
        <v>6</v>
      </c>
      <c r="I147" s="2"/>
      <c r="J147" s="17" t="s">
        <v>7436</v>
      </c>
      <c r="K147" s="2" t="str">
        <f t="shared" si="45"/>
        <v>x102</v>
      </c>
      <c r="L147" s="2" t="s">
        <v>10148</v>
      </c>
      <c r="M147" s="2"/>
      <c r="N147" s="2"/>
      <c r="O147" s="2"/>
      <c r="P147" s="2"/>
      <c r="Q147" s="2"/>
      <c r="R147" s="2"/>
      <c r="S147" s="15">
        <f t="shared" si="46"/>
        <v>42277</v>
      </c>
      <c r="T147" s="15" t="str">
        <f t="shared" si="47"/>
        <v/>
      </c>
      <c r="U147" s="15" t="str">
        <f t="shared" si="48"/>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row>
    <row r="148" spans="1:63">
      <c r="A148" s="2" t="s">
        <v>11981</v>
      </c>
      <c r="B148" s="2" t="s">
        <v>350</v>
      </c>
      <c r="C148" s="2"/>
      <c r="D148" s="2" t="s">
        <v>2286</v>
      </c>
      <c r="E148" s="15">
        <v>42931</v>
      </c>
      <c r="F148" s="15">
        <v>44392</v>
      </c>
      <c r="G148" s="2"/>
      <c r="H148" s="2">
        <f t="shared" si="40"/>
        <v>6</v>
      </c>
      <c r="I148" s="2"/>
      <c r="J148" s="17" t="s">
        <v>673</v>
      </c>
      <c r="K148" s="2" t="str">
        <f t="shared" si="45"/>
        <v>x9</v>
      </c>
      <c r="L148" s="2" t="s">
        <v>10149</v>
      </c>
      <c r="M148" s="2"/>
      <c r="N148" s="2"/>
      <c r="O148" s="2"/>
      <c r="P148" s="2"/>
      <c r="Q148" s="2"/>
      <c r="R148" s="2"/>
      <c r="S148" s="15">
        <f t="shared" si="46"/>
        <v>41827</v>
      </c>
      <c r="T148" s="15" t="str">
        <f t="shared" si="47"/>
        <v/>
      </c>
      <c r="U148" s="15" t="str">
        <f t="shared" si="48"/>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row>
    <row r="149" spans="1:63">
      <c r="A149" s="2" t="s">
        <v>11982</v>
      </c>
      <c r="B149" s="2" t="s">
        <v>351</v>
      </c>
      <c r="C149" s="2"/>
      <c r="D149" s="2" t="s">
        <v>2286</v>
      </c>
      <c r="E149" s="15">
        <v>42931</v>
      </c>
      <c r="F149" s="15" t="s">
        <v>6116</v>
      </c>
      <c r="G149" s="2"/>
      <c r="H149" s="2">
        <f t="shared" ref="H149:H180" si="49">COUNTIF(J:J,A149)</f>
        <v>10</v>
      </c>
      <c r="I149" s="2"/>
      <c r="J149" s="17" t="s">
        <v>703</v>
      </c>
      <c r="K149" s="2" t="str">
        <f t="shared" si="45"/>
        <v>x41</v>
      </c>
      <c r="L149" s="2" t="s">
        <v>10150</v>
      </c>
      <c r="M149" s="2"/>
      <c r="N149" s="2"/>
      <c r="O149" s="2"/>
      <c r="P149" s="2"/>
      <c r="Q149" s="2"/>
      <c r="R149" s="2"/>
      <c r="S149" s="15">
        <f t="shared" si="46"/>
        <v>41827</v>
      </c>
      <c r="T149" s="15" t="str">
        <f t="shared" si="47"/>
        <v/>
      </c>
      <c r="U149" s="15" t="str">
        <f t="shared" si="48"/>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row>
    <row r="150" spans="1:63">
      <c r="A150" s="2" t="s">
        <v>11983</v>
      </c>
      <c r="B150" s="2" t="s">
        <v>352</v>
      </c>
      <c r="C150" s="2"/>
      <c r="D150" s="2" t="s">
        <v>2286</v>
      </c>
      <c r="E150" s="15">
        <v>42931</v>
      </c>
      <c r="F150" s="15" t="s">
        <v>6116</v>
      </c>
      <c r="G150" s="2"/>
      <c r="H150" s="2">
        <f t="shared" si="49"/>
        <v>10</v>
      </c>
      <c r="I150" s="2"/>
      <c r="J150" s="17" t="s">
        <v>705</v>
      </c>
      <c r="K150" s="2" t="str">
        <f t="shared" si="45"/>
        <v>x52</v>
      </c>
      <c r="L150" s="2" t="s">
        <v>10161</v>
      </c>
      <c r="M150" s="2"/>
      <c r="N150" s="2"/>
      <c r="O150" s="2"/>
      <c r="P150" s="2"/>
      <c r="Q150" s="2"/>
      <c r="R150" s="2"/>
      <c r="S150" s="15">
        <f t="shared" si="46"/>
        <v>41827</v>
      </c>
      <c r="T150" s="15" t="str">
        <f t="shared" si="47"/>
        <v/>
      </c>
      <c r="U150" s="15" t="str">
        <f t="shared" si="48"/>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row>
    <row r="151" spans="1:63">
      <c r="A151" s="2" t="s">
        <v>11984</v>
      </c>
      <c r="B151" s="2" t="s">
        <v>353</v>
      </c>
      <c r="C151" s="2"/>
      <c r="D151" s="2" t="s">
        <v>2286</v>
      </c>
      <c r="E151" s="15">
        <v>42931</v>
      </c>
      <c r="F151" s="15" t="s">
        <v>6116</v>
      </c>
      <c r="G151" s="2"/>
      <c r="H151" s="2">
        <f t="shared" si="49"/>
        <v>10</v>
      </c>
      <c r="I151" s="2"/>
      <c r="J151" s="17" t="s">
        <v>4264</v>
      </c>
      <c r="K151" s="2" t="str">
        <f t="shared" si="45"/>
        <v>x94</v>
      </c>
      <c r="L151" s="2" t="s">
        <v>10160</v>
      </c>
      <c r="M151" s="2"/>
      <c r="N151" s="2"/>
      <c r="O151" s="2"/>
      <c r="P151" s="2"/>
      <c r="Q151" s="2"/>
      <c r="R151" s="2"/>
      <c r="S151" s="15">
        <f t="shared" si="46"/>
        <v>41827</v>
      </c>
      <c r="T151" s="15" t="str">
        <f t="shared" si="47"/>
        <v/>
      </c>
      <c r="U151" s="15" t="str">
        <f t="shared" si="48"/>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row>
    <row r="152" spans="1:63">
      <c r="A152" s="2" t="s">
        <v>11985</v>
      </c>
      <c r="B152" s="2" t="s">
        <v>354</v>
      </c>
      <c r="C152" s="2"/>
      <c r="D152" s="2" t="s">
        <v>2286</v>
      </c>
      <c r="E152" s="15">
        <v>42931</v>
      </c>
      <c r="F152" s="15" t="s">
        <v>6116</v>
      </c>
      <c r="G152" s="2"/>
      <c r="H152" s="2">
        <f t="shared" si="49"/>
        <v>10</v>
      </c>
      <c r="I152" s="2"/>
      <c r="J152" s="17" t="s">
        <v>10145</v>
      </c>
      <c r="K152" s="2" t="str">
        <f t="shared" si="45"/>
        <v>x125</v>
      </c>
      <c r="L152" s="2" t="s">
        <v>10151</v>
      </c>
      <c r="M152" s="2"/>
      <c r="N152" s="2"/>
      <c r="O152" s="2"/>
      <c r="P152" s="2"/>
      <c r="Q152" s="2"/>
      <c r="R152" s="2"/>
      <c r="S152" s="15">
        <f t="shared" si="46"/>
        <v>42277</v>
      </c>
      <c r="T152" s="15" t="str">
        <f t="shared" si="47"/>
        <v/>
      </c>
      <c r="U152" s="15" t="str">
        <f t="shared" si="48"/>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row>
    <row r="153" spans="1:63">
      <c r="A153" s="2" t="s">
        <v>11986</v>
      </c>
      <c r="B153" s="2" t="s">
        <v>1656</v>
      </c>
      <c r="C153" s="2"/>
      <c r="D153" s="2" t="s">
        <v>2286</v>
      </c>
      <c r="E153" s="15">
        <v>42931</v>
      </c>
      <c r="F153" s="15" t="s">
        <v>6116</v>
      </c>
      <c r="G153" s="2"/>
      <c r="H153" s="2">
        <f t="shared" si="49"/>
        <v>10</v>
      </c>
      <c r="I153" s="2"/>
      <c r="J153" s="17" t="s">
        <v>681</v>
      </c>
      <c r="K153" s="2" t="str">
        <f t="shared" si="45"/>
        <v>x37</v>
      </c>
      <c r="L153" s="2" t="s">
        <v>10152</v>
      </c>
      <c r="M153" s="2"/>
      <c r="N153" s="2"/>
      <c r="O153" s="2"/>
      <c r="P153" s="2"/>
      <c r="Q153" s="2"/>
      <c r="R153" s="2"/>
      <c r="S153" s="15">
        <f t="shared" si="46"/>
        <v>41827</v>
      </c>
      <c r="T153" s="15" t="str">
        <f t="shared" si="47"/>
        <v/>
      </c>
      <c r="U153" s="15" t="str">
        <f t="shared" si="48"/>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row>
    <row r="154" spans="1:63">
      <c r="A154" s="2" t="s">
        <v>11987</v>
      </c>
      <c r="B154" s="2" t="s">
        <v>1657</v>
      </c>
      <c r="C154" s="2"/>
      <c r="D154" s="2" t="s">
        <v>2286</v>
      </c>
      <c r="E154" s="15">
        <v>42931</v>
      </c>
      <c r="F154" s="15">
        <v>44392</v>
      </c>
      <c r="G154" s="2"/>
      <c r="H154" s="2">
        <f t="shared" si="49"/>
        <v>6</v>
      </c>
      <c r="I154" s="2"/>
      <c r="J154" s="17" t="s">
        <v>9945</v>
      </c>
      <c r="K154" s="2" t="str">
        <f t="shared" si="45"/>
        <v>x3</v>
      </c>
      <c r="L154" s="2" t="s">
        <v>10153</v>
      </c>
      <c r="M154" s="2"/>
      <c r="N154" s="2"/>
      <c r="O154" s="2"/>
      <c r="P154" s="2"/>
      <c r="Q154" s="2"/>
      <c r="R154" s="2"/>
      <c r="S154" s="15">
        <f t="shared" si="46"/>
        <v>41827</v>
      </c>
      <c r="T154" s="15" t="str">
        <f t="shared" si="47"/>
        <v/>
      </c>
      <c r="U154" s="15" t="str">
        <f t="shared" si="48"/>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row>
    <row r="155" spans="1:63">
      <c r="A155" s="2" t="s">
        <v>12066</v>
      </c>
      <c r="B155" s="2" t="s">
        <v>1658</v>
      </c>
      <c r="C155" s="2"/>
      <c r="D155" s="2" t="s">
        <v>2286</v>
      </c>
      <c r="E155" s="15">
        <v>42931</v>
      </c>
      <c r="F155" s="15">
        <v>44392</v>
      </c>
      <c r="G155" s="2"/>
      <c r="H155" s="2">
        <f t="shared" si="49"/>
        <v>2</v>
      </c>
      <c r="I155" s="2"/>
      <c r="J155" s="17" t="s">
        <v>9946</v>
      </c>
      <c r="K155" s="2" t="str">
        <f t="shared" si="45"/>
        <v>x60</v>
      </c>
      <c r="L155" s="2" t="s">
        <v>10154</v>
      </c>
      <c r="M155" s="2"/>
      <c r="N155" s="2"/>
      <c r="O155" s="2"/>
      <c r="P155" s="2"/>
      <c r="Q155" s="2"/>
      <c r="R155" s="2"/>
      <c r="S155" s="15">
        <f t="shared" si="46"/>
        <v>41827</v>
      </c>
      <c r="T155" s="15" t="str">
        <f t="shared" si="47"/>
        <v/>
      </c>
      <c r="U155" s="15" t="str">
        <f t="shared" si="48"/>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row>
    <row r="156" spans="1:63">
      <c r="A156" s="2" t="s">
        <v>12067</v>
      </c>
      <c r="B156" s="2" t="s">
        <v>1659</v>
      </c>
      <c r="C156" s="2"/>
      <c r="D156" s="2" t="s">
        <v>2286</v>
      </c>
      <c r="E156" s="15">
        <v>42931</v>
      </c>
      <c r="F156" s="15">
        <v>43296</v>
      </c>
      <c r="G156" s="2"/>
      <c r="H156" s="2">
        <f t="shared" si="49"/>
        <v>2</v>
      </c>
      <c r="I156" s="2"/>
      <c r="J156" s="17" t="s">
        <v>704</v>
      </c>
      <c r="K156" s="2" t="str">
        <f t="shared" si="45"/>
        <v>x81</v>
      </c>
      <c r="L156" s="2" t="s">
        <v>10155</v>
      </c>
      <c r="M156" s="2"/>
      <c r="N156" s="2"/>
      <c r="O156" s="2"/>
      <c r="P156" s="2"/>
      <c r="Q156" s="2"/>
      <c r="R156" s="2"/>
      <c r="S156" s="15">
        <f t="shared" si="46"/>
        <v>41827</v>
      </c>
      <c r="T156" s="15" t="str">
        <f t="shared" si="47"/>
        <v/>
      </c>
      <c r="U156" s="15" t="str">
        <f t="shared" si="48"/>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row>
    <row r="157" spans="1:63">
      <c r="A157" s="2" t="s">
        <v>11988</v>
      </c>
      <c r="B157" s="2" t="s">
        <v>1660</v>
      </c>
      <c r="C157" s="2"/>
      <c r="D157" s="2" t="s">
        <v>2286</v>
      </c>
      <c r="E157" s="15">
        <v>42931</v>
      </c>
      <c r="F157" s="15">
        <v>44757</v>
      </c>
      <c r="G157" s="2"/>
      <c r="H157" s="2">
        <f t="shared" si="49"/>
        <v>2</v>
      </c>
      <c r="I157" s="2"/>
      <c r="J157" s="17" t="s">
        <v>706</v>
      </c>
      <c r="K157" s="2" t="str">
        <f t="shared" si="45"/>
        <v>x82</v>
      </c>
      <c r="L157" s="2" t="s">
        <v>10156</v>
      </c>
      <c r="M157" s="2"/>
      <c r="N157" s="2"/>
      <c r="O157" s="2"/>
      <c r="P157" s="2"/>
      <c r="Q157" s="2"/>
      <c r="R157" s="2"/>
      <c r="S157" s="15">
        <f t="shared" si="46"/>
        <v>41827</v>
      </c>
      <c r="T157" s="15" t="str">
        <f t="shared" si="47"/>
        <v/>
      </c>
      <c r="U157" s="15" t="str">
        <f t="shared" si="48"/>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row>
    <row r="158" spans="1:63">
      <c r="A158" s="2" t="s">
        <v>12061</v>
      </c>
      <c r="B158" s="2" t="s">
        <v>1661</v>
      </c>
      <c r="C158" s="2"/>
      <c r="D158" s="2" t="s">
        <v>2286</v>
      </c>
      <c r="E158" s="15">
        <v>42931</v>
      </c>
      <c r="F158" s="15" t="s">
        <v>6116</v>
      </c>
      <c r="G158" s="2"/>
      <c r="H158" s="2">
        <f t="shared" si="49"/>
        <v>10</v>
      </c>
      <c r="I158" s="2"/>
      <c r="J158" s="17" t="s">
        <v>9947</v>
      </c>
      <c r="K158" s="2" t="str">
        <f t="shared" si="45"/>
        <v>x103</v>
      </c>
      <c r="L158" s="2" t="s">
        <v>10157</v>
      </c>
      <c r="M158" s="2"/>
      <c r="N158" s="2"/>
      <c r="O158" s="2"/>
      <c r="P158" s="2"/>
      <c r="Q158" s="2"/>
      <c r="R158" s="2"/>
      <c r="S158" s="15">
        <f t="shared" si="46"/>
        <v>42277</v>
      </c>
      <c r="T158" s="15" t="str">
        <f t="shared" si="47"/>
        <v/>
      </c>
      <c r="U158" s="15" t="str">
        <f t="shared" si="48"/>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row>
    <row r="159" spans="1:63">
      <c r="A159" s="2" t="s">
        <v>11989</v>
      </c>
      <c r="B159" s="2" t="s">
        <v>1662</v>
      </c>
      <c r="C159" s="2"/>
      <c r="D159" s="2" t="s">
        <v>2286</v>
      </c>
      <c r="E159" s="15">
        <v>42931</v>
      </c>
      <c r="F159" s="15" t="s">
        <v>6116</v>
      </c>
      <c r="G159" s="2"/>
      <c r="H159" s="2">
        <f t="shared" si="49"/>
        <v>10</v>
      </c>
      <c r="I159" s="2"/>
      <c r="J159" s="17" t="s">
        <v>9948</v>
      </c>
      <c r="K159" s="2" t="str">
        <f t="shared" si="45"/>
        <v>x124</v>
      </c>
      <c r="L159" s="2" t="s">
        <v>10158</v>
      </c>
      <c r="M159" s="2"/>
      <c r="N159" s="2"/>
      <c r="O159" s="2"/>
      <c r="P159" s="2"/>
      <c r="Q159" s="2"/>
      <c r="R159" s="2"/>
      <c r="S159" s="15">
        <f t="shared" si="46"/>
        <v>42277</v>
      </c>
      <c r="T159" s="15" t="str">
        <f t="shared" si="47"/>
        <v/>
      </c>
      <c r="U159" s="15" t="str">
        <f t="shared" si="48"/>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row>
    <row r="160" spans="1:63">
      <c r="A160" s="2" t="s">
        <v>11990</v>
      </c>
      <c r="B160" s="2" t="s">
        <v>2281</v>
      </c>
      <c r="C160" s="2"/>
      <c r="D160" s="2" t="s">
        <v>2286</v>
      </c>
      <c r="E160" s="15">
        <v>42931</v>
      </c>
      <c r="F160" s="15">
        <v>44392</v>
      </c>
      <c r="G160" s="2"/>
      <c r="H160" s="2">
        <f t="shared" si="49"/>
        <v>6</v>
      </c>
      <c r="I160" s="2"/>
      <c r="J160" s="17" t="s">
        <v>716</v>
      </c>
      <c r="K160" s="2" t="str">
        <f t="shared" si="45"/>
        <v>x93</v>
      </c>
      <c r="L160" s="2" t="s">
        <v>10159</v>
      </c>
      <c r="M160" s="2"/>
      <c r="N160" s="2"/>
      <c r="O160" s="2"/>
      <c r="P160" s="2"/>
      <c r="Q160" s="2"/>
      <c r="R160" s="2"/>
      <c r="S160" s="15">
        <f t="shared" si="46"/>
        <v>41827</v>
      </c>
      <c r="T160" s="15" t="str">
        <f t="shared" si="47"/>
        <v/>
      </c>
      <c r="U160" s="15" t="str">
        <f t="shared" si="48"/>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row>
    <row r="161" spans="1:63">
      <c r="A161" s="2" t="s">
        <v>11991</v>
      </c>
      <c r="B161" s="2" t="s">
        <v>2285</v>
      </c>
      <c r="C161" s="2"/>
      <c r="D161" s="2" t="s">
        <v>2286</v>
      </c>
      <c r="E161" s="15">
        <v>42931</v>
      </c>
      <c r="F161" s="15">
        <v>43296</v>
      </c>
      <c r="G161" s="2"/>
      <c r="H161" s="2">
        <f t="shared" si="49"/>
        <v>2</v>
      </c>
      <c r="I161" s="2"/>
      <c r="J161" s="20" t="s">
        <v>7557</v>
      </c>
      <c r="K161" s="2"/>
      <c r="L161" s="2"/>
      <c r="M161" s="2"/>
      <c r="N161" s="2"/>
      <c r="O161" s="2" t="s">
        <v>2286</v>
      </c>
      <c r="P161" s="2"/>
      <c r="Q161" s="2" t="s">
        <v>702</v>
      </c>
      <c r="R161" s="2" t="s">
        <v>10865</v>
      </c>
      <c r="S161" s="15">
        <v>42277</v>
      </c>
      <c r="T161" s="15"/>
      <c r="U161" s="15">
        <v>44027</v>
      </c>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row>
    <row r="162" spans="1:63">
      <c r="A162" s="2" t="s">
        <v>11992</v>
      </c>
      <c r="B162" s="2" t="s">
        <v>3974</v>
      </c>
      <c r="C162" s="2"/>
      <c r="D162" s="2" t="s">
        <v>2286</v>
      </c>
      <c r="E162" s="15">
        <v>42931</v>
      </c>
      <c r="F162" s="15" t="s">
        <v>6116</v>
      </c>
      <c r="G162" s="2"/>
      <c r="H162" s="2">
        <f t="shared" si="49"/>
        <v>10</v>
      </c>
      <c r="I162" s="2"/>
      <c r="J162" s="17" t="s">
        <v>7560</v>
      </c>
      <c r="K162" s="2" t="str">
        <f>VLOOKUP(J162,$A:$B,2,0)</f>
        <v>x105</v>
      </c>
      <c r="L162" s="2" t="s">
        <v>10923</v>
      </c>
      <c r="M162" s="2"/>
      <c r="N162" s="2"/>
      <c r="O162" s="2"/>
      <c r="P162" s="2"/>
      <c r="Q162" s="2"/>
      <c r="R162" s="2"/>
      <c r="S162" s="15">
        <f>VLOOKUP(J162,A:G,5,FALSE)</f>
        <v>42277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row>
    <row r="163" spans="1:63">
      <c r="A163" s="2" t="s">
        <v>11993</v>
      </c>
      <c r="B163" s="2" t="s">
        <v>3976</v>
      </c>
      <c r="C163" s="2"/>
      <c r="D163" s="2" t="s">
        <v>2286</v>
      </c>
      <c r="E163" s="15">
        <v>42931</v>
      </c>
      <c r="F163" s="15">
        <v>44392</v>
      </c>
      <c r="G163" s="2"/>
      <c r="H163" s="2">
        <f t="shared" si="49"/>
        <v>6</v>
      </c>
      <c r="I163" s="2"/>
      <c r="J163" s="17" t="s">
        <v>7556</v>
      </c>
      <c r="K163" s="2" t="str">
        <f>VLOOKUP(J163,$A:$B,2,0)</f>
        <v>x106</v>
      </c>
      <c r="L163" s="2" t="s">
        <v>13226</v>
      </c>
      <c r="M163" s="2"/>
      <c r="N163" s="2"/>
      <c r="O163" s="2"/>
      <c r="P163" s="2"/>
      <c r="Q163" s="2"/>
      <c r="R163" s="2"/>
      <c r="S163" s="15">
        <f>VLOOKUP(J163,A:G,5,FALSE)</f>
        <v>42277</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row>
    <row r="164" spans="1:63">
      <c r="A164" s="2" t="s">
        <v>11994</v>
      </c>
      <c r="B164" s="2" t="s">
        <v>4900</v>
      </c>
      <c r="C164" s="2"/>
      <c r="D164" s="2" t="s">
        <v>2286</v>
      </c>
      <c r="E164" s="15">
        <v>42931</v>
      </c>
      <c r="F164" s="15">
        <v>44392</v>
      </c>
      <c r="G164" s="2"/>
      <c r="H164" s="2">
        <f t="shared" si="49"/>
        <v>6</v>
      </c>
      <c r="I164" s="2"/>
      <c r="J164" s="20" t="s">
        <v>7582</v>
      </c>
      <c r="K164" s="2"/>
      <c r="L164" s="2"/>
      <c r="M164" s="2"/>
      <c r="N164" s="2"/>
      <c r="O164" s="2" t="s">
        <v>2286</v>
      </c>
      <c r="P164" s="2"/>
      <c r="Q164" s="2" t="s">
        <v>10503</v>
      </c>
      <c r="R164" s="2" t="s">
        <v>10865</v>
      </c>
      <c r="S164" s="15">
        <v>42277</v>
      </c>
      <c r="T164" s="15"/>
      <c r="U164" s="15">
        <v>44027</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row>
    <row r="165" spans="1:63">
      <c r="A165" s="2" t="s">
        <v>11995</v>
      </c>
      <c r="B165" s="2" t="s">
        <v>4901</v>
      </c>
      <c r="C165" s="2"/>
      <c r="D165" s="2" t="s">
        <v>2286</v>
      </c>
      <c r="E165" s="15">
        <v>42931</v>
      </c>
      <c r="F165" s="15">
        <v>44392</v>
      </c>
      <c r="G165" s="2"/>
      <c r="H165" s="2">
        <f t="shared" si="49"/>
        <v>6</v>
      </c>
      <c r="I165" s="2"/>
      <c r="J165" s="17" t="s">
        <v>7573</v>
      </c>
      <c r="K165" s="2" t="str">
        <f>VLOOKUP(J165,$A:$B,2,0)</f>
        <v>x107</v>
      </c>
      <c r="L165" s="2" t="s">
        <v>13227</v>
      </c>
      <c r="M165" s="2"/>
      <c r="N165" s="2"/>
      <c r="O165" s="2"/>
      <c r="P165" s="2"/>
      <c r="Q165" s="2"/>
      <c r="R165" s="2"/>
      <c r="S165" s="15">
        <f>VLOOKUP(J165,A:G,5,FALSE)</f>
        <v>42277</v>
      </c>
      <c r="T165" s="15" t="str">
        <f>IF(VLOOKUP(J165,A:G,6,FALSE)=0,"",VLOOKUP(J165,A:G,6,FALSE))</f>
        <v/>
      </c>
      <c r="U165" s="15" t="str">
        <f>IF(VLOOKUP(J165,A:G,7,FALSE)=0,"",VLOOKUP(J165,A:G,7,FALSE))</f>
        <v/>
      </c>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row>
    <row r="166" spans="1:63">
      <c r="A166" s="2" t="s">
        <v>14310</v>
      </c>
      <c r="B166" s="2" t="s">
        <v>4902</v>
      </c>
      <c r="C166" s="2"/>
      <c r="D166" s="2" t="s">
        <v>2286</v>
      </c>
      <c r="E166" s="15">
        <v>42931</v>
      </c>
      <c r="F166" s="15">
        <v>45122</v>
      </c>
      <c r="G166" s="15">
        <v>44392</v>
      </c>
      <c r="H166" s="2">
        <f t="shared" si="49"/>
        <v>6</v>
      </c>
      <c r="I166" s="2"/>
      <c r="J166" s="17" t="s">
        <v>7574</v>
      </c>
      <c r="K166" s="2" t="str">
        <f>VLOOKUP(J166,$A:$B,2,0)</f>
        <v>x108</v>
      </c>
      <c r="L166" s="2" t="s">
        <v>13228</v>
      </c>
      <c r="M166" s="2"/>
      <c r="N166" s="2"/>
      <c r="O166" s="2"/>
      <c r="P166" s="2"/>
      <c r="Q166" s="2"/>
      <c r="R166" s="2"/>
      <c r="S166" s="15">
        <f>VLOOKUP(J166,A:G,5,FALSE)</f>
        <v>42277</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row>
    <row r="167" spans="1:63">
      <c r="A167" s="2" t="s">
        <v>11996</v>
      </c>
      <c r="B167" s="2" t="s">
        <v>4903</v>
      </c>
      <c r="C167" s="2"/>
      <c r="D167" s="2" t="s">
        <v>2286</v>
      </c>
      <c r="E167" s="15">
        <v>42931</v>
      </c>
      <c r="F167" s="15" t="s">
        <v>6116</v>
      </c>
      <c r="G167" s="2"/>
      <c r="H167" s="2">
        <f t="shared" si="49"/>
        <v>10</v>
      </c>
      <c r="I167" s="2"/>
      <c r="J167" s="17" t="s">
        <v>7575</v>
      </c>
      <c r="K167" s="2" t="str">
        <f>VLOOKUP(J167,$A:$B,2,0)</f>
        <v>x109</v>
      </c>
      <c r="L167" s="2" t="s">
        <v>13229</v>
      </c>
      <c r="M167" s="2"/>
      <c r="N167" s="2"/>
      <c r="O167" s="2"/>
      <c r="P167" s="2"/>
      <c r="Q167" s="2"/>
      <c r="R167" s="2"/>
      <c r="S167" s="15">
        <f>VLOOKUP(J167,A:G,5,FALSE)</f>
        <v>42277</v>
      </c>
      <c r="T167" s="15" t="str">
        <f>IF(VLOOKUP(J167,A:G,6,FALSE)=0,"",VLOOKUP(J167,A:G,6,FALSE))</f>
        <v/>
      </c>
      <c r="U167" s="15" t="str">
        <f>IF(VLOOKUP(J167,A:G,7,FALSE)=0,"",VLOOKUP(J167,A:G,7,FALSE))</f>
        <v/>
      </c>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row>
    <row r="168" spans="1:63">
      <c r="A168" s="2" t="s">
        <v>11997</v>
      </c>
      <c r="B168" s="2" t="s">
        <v>5000</v>
      </c>
      <c r="C168" s="2"/>
      <c r="D168" s="2" t="s">
        <v>2286</v>
      </c>
      <c r="E168" s="15">
        <v>42931</v>
      </c>
      <c r="F168" s="15" t="s">
        <v>6116</v>
      </c>
      <c r="G168" s="2"/>
      <c r="H168" s="2">
        <f t="shared" si="49"/>
        <v>10</v>
      </c>
      <c r="I168" s="2"/>
      <c r="J168" s="17" t="s">
        <v>7576</v>
      </c>
      <c r="K168" s="2" t="str">
        <f>VLOOKUP(J168,$A:$B,2,0)</f>
        <v>x110</v>
      </c>
      <c r="L168" s="2" t="s">
        <v>13230</v>
      </c>
      <c r="M168" s="2"/>
      <c r="N168" s="2"/>
      <c r="O168" s="2"/>
      <c r="P168" s="2"/>
      <c r="Q168" s="2"/>
      <c r="R168" s="2"/>
      <c r="S168" s="15">
        <f>VLOOKUP(J168,A:G,5,FALSE)</f>
        <v>42277</v>
      </c>
      <c r="T168" s="15" t="str">
        <f>IF(VLOOKUP(J168,A:G,6,FALSE)=0,"",VLOOKUP(J168,A:G,6,FALSE))</f>
        <v/>
      </c>
      <c r="U168" s="15" t="str">
        <f>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row>
    <row r="169" spans="1:63">
      <c r="A169" s="2" t="s">
        <v>11998</v>
      </c>
      <c r="B169" s="2" t="s">
        <v>5001</v>
      </c>
      <c r="C169" s="2"/>
      <c r="D169" s="2" t="s">
        <v>2286</v>
      </c>
      <c r="E169" s="15">
        <v>42931</v>
      </c>
      <c r="F169" s="15">
        <v>44392</v>
      </c>
      <c r="G169" s="2"/>
      <c r="H169" s="2">
        <f t="shared" si="49"/>
        <v>6</v>
      </c>
      <c r="I169" s="2"/>
      <c r="J169" s="17" t="s">
        <v>7577</v>
      </c>
      <c r="K169" s="2" t="str">
        <f>VLOOKUP(J169,$A:$B,2,0)</f>
        <v>x111</v>
      </c>
      <c r="L169" s="2" t="s">
        <v>13231</v>
      </c>
      <c r="M169" s="2"/>
      <c r="N169" s="2"/>
      <c r="O169" s="2"/>
      <c r="P169" s="2"/>
      <c r="Q169" s="2"/>
      <c r="R169" s="2"/>
      <c r="S169" s="15">
        <f>VLOOKUP(J169,A:G,5,FALSE)</f>
        <v>42277</v>
      </c>
      <c r="T169" s="15" t="str">
        <f>IF(VLOOKUP(J169,A:G,6,FALSE)=0,"",VLOOKUP(J169,A:G,6,FALSE))</f>
        <v/>
      </c>
      <c r="U169" s="15" t="str">
        <f>IF(VLOOKUP(J169,A:G,7,FALSE)=0,"",VLOOKUP(J169,A:G,7,FALSE))</f>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row>
    <row r="170" spans="1:63">
      <c r="A170" s="2" t="s">
        <v>11999</v>
      </c>
      <c r="B170" s="2" t="s">
        <v>5002</v>
      </c>
      <c r="C170" s="2"/>
      <c r="D170" s="2" t="s">
        <v>2286</v>
      </c>
      <c r="E170" s="15">
        <v>42931</v>
      </c>
      <c r="F170" s="15" t="s">
        <v>6116</v>
      </c>
      <c r="G170" s="2"/>
      <c r="H170" s="2">
        <f t="shared" si="49"/>
        <v>10</v>
      </c>
      <c r="I170" s="2"/>
      <c r="J170" s="20" t="s">
        <v>8310</v>
      </c>
      <c r="K170" s="2"/>
      <c r="L170" s="2"/>
      <c r="M170" s="2"/>
      <c r="N170" s="2"/>
      <c r="O170" s="2" t="s">
        <v>2286</v>
      </c>
      <c r="P170" s="2"/>
      <c r="Q170" s="2" t="s">
        <v>702</v>
      </c>
      <c r="R170" s="2" t="s">
        <v>10874</v>
      </c>
      <c r="S170" s="15">
        <v>42277</v>
      </c>
      <c r="T170" s="15"/>
      <c r="U170" s="15">
        <v>44027</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row>
    <row r="171" spans="1:63">
      <c r="A171" s="2" t="s">
        <v>12000</v>
      </c>
      <c r="B171" s="2" t="s">
        <v>5003</v>
      </c>
      <c r="C171" s="2"/>
      <c r="D171" s="2" t="s">
        <v>2286</v>
      </c>
      <c r="E171" s="15">
        <v>42931</v>
      </c>
      <c r="F171" s="15" t="s">
        <v>6116</v>
      </c>
      <c r="G171" s="2"/>
      <c r="H171" s="2">
        <f t="shared" si="49"/>
        <v>10</v>
      </c>
      <c r="I171" s="2"/>
      <c r="J171" s="17" t="s">
        <v>8231</v>
      </c>
      <c r="K171" s="2" t="str">
        <f>VLOOKUP(J171,$A:$B,2,0)</f>
        <v>x112</v>
      </c>
      <c r="L171" s="2" t="s">
        <v>12793</v>
      </c>
      <c r="M171" s="2"/>
      <c r="N171" s="2"/>
      <c r="O171" s="2"/>
      <c r="P171" s="2"/>
      <c r="Q171" s="2"/>
      <c r="R171" s="2"/>
      <c r="S171" s="15">
        <f>VLOOKUP(J171,A:G,5,FALSE)</f>
        <v>42277</v>
      </c>
      <c r="T171" s="15" t="str">
        <f>IF(VLOOKUP(J171,A:G,6,FALSE)=0,"",VLOOKUP(J171,A:G,6,FALSE))</f>
        <v/>
      </c>
      <c r="U171" s="15" t="str">
        <f>IF(VLOOKUP(J171,A:G,7,FALSE)=0,"",VLOOKUP(J171,A:G,7,FALSE))</f>
        <v/>
      </c>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row>
    <row r="172" spans="1:63">
      <c r="A172" s="2" t="s">
        <v>12059</v>
      </c>
      <c r="B172" s="2" t="s">
        <v>5011</v>
      </c>
      <c r="C172" s="2"/>
      <c r="D172" s="2" t="s">
        <v>2286</v>
      </c>
      <c r="E172" s="15">
        <v>42931</v>
      </c>
      <c r="F172" s="15">
        <v>44392</v>
      </c>
      <c r="G172" s="2"/>
      <c r="H172" s="2">
        <f t="shared" si="49"/>
        <v>6</v>
      </c>
      <c r="I172" s="2"/>
      <c r="J172" s="17" t="s">
        <v>8222</v>
      </c>
      <c r="K172" s="2" t="str">
        <f>VLOOKUP(J172,$A:$B,2,0)</f>
        <v>x113</v>
      </c>
      <c r="L172" s="2" t="s">
        <v>13232</v>
      </c>
      <c r="M172" s="2"/>
      <c r="N172" s="2"/>
      <c r="O172" s="2"/>
      <c r="P172" s="2"/>
      <c r="Q172" s="2"/>
      <c r="R172" s="2"/>
      <c r="S172" s="15">
        <f>VLOOKUP(J172,A:G,5,FALSE)</f>
        <v>42277</v>
      </c>
      <c r="T172" s="15" t="str">
        <f>IF(VLOOKUP(J172,A:G,6,FALSE)=0,"",VLOOKUP(J172,A:G,6,FALSE))</f>
        <v/>
      </c>
      <c r="U172" s="15" t="str">
        <f>IF(VLOOKUP(J172,A:G,7,FALSE)=0,"",VLOOKUP(J172,A:G,7,FALSE))</f>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row>
    <row r="173" spans="1:63">
      <c r="A173" s="2" t="s">
        <v>12001</v>
      </c>
      <c r="B173" s="2" t="s">
        <v>5012</v>
      </c>
      <c r="C173" s="2"/>
      <c r="D173" s="2" t="s">
        <v>2286</v>
      </c>
      <c r="E173" s="15">
        <v>42931</v>
      </c>
      <c r="F173" s="15">
        <v>45122</v>
      </c>
      <c r="G173" s="2"/>
      <c r="H173" s="2">
        <f t="shared" si="49"/>
        <v>6</v>
      </c>
      <c r="I173" s="2"/>
      <c r="J173" s="17" t="s">
        <v>8223</v>
      </c>
      <c r="K173" s="2" t="str">
        <f>VLOOKUP(J173,$A:$B,2,0)</f>
        <v>x114</v>
      </c>
      <c r="L173" s="2" t="s">
        <v>13233</v>
      </c>
      <c r="M173" s="2"/>
      <c r="N173" s="2"/>
      <c r="O173" s="2"/>
      <c r="P173" s="2"/>
      <c r="Q173" s="2"/>
      <c r="R173" s="2"/>
      <c r="S173" s="15">
        <f>VLOOKUP(J173,A:G,5,FALSE)</f>
        <v>42277</v>
      </c>
      <c r="T173" s="15" t="str">
        <f>IF(VLOOKUP(J173,A:G,6,FALSE)=0,"",VLOOKUP(J173,A:G,6,FALSE))</f>
        <v/>
      </c>
      <c r="U173" s="15" t="str">
        <f>IF(VLOOKUP(J173,A:G,7,FALSE)=0,"",VLOOKUP(J173,A:G,7,FALSE))</f>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row>
    <row r="174" spans="1:63">
      <c r="A174" s="2" t="s">
        <v>12005</v>
      </c>
      <c r="B174" s="2" t="s">
        <v>5013</v>
      </c>
      <c r="C174" s="2"/>
      <c r="D174" s="2" t="s">
        <v>2286</v>
      </c>
      <c r="E174" s="15">
        <v>42931</v>
      </c>
      <c r="F174" s="15" t="s">
        <v>6116</v>
      </c>
      <c r="G174" s="2"/>
      <c r="H174" s="2">
        <f t="shared" si="49"/>
        <v>10</v>
      </c>
      <c r="I174" s="2"/>
      <c r="J174" s="17" t="s">
        <v>8224</v>
      </c>
      <c r="K174" s="2" t="str">
        <f>VLOOKUP(J174,$A:$B,2,0)</f>
        <v>x115</v>
      </c>
      <c r="L174" s="2" t="s">
        <v>13234</v>
      </c>
      <c r="M174" s="2"/>
      <c r="N174" s="2"/>
      <c r="O174" s="2"/>
      <c r="P174" s="2"/>
      <c r="Q174" s="2"/>
      <c r="R174" s="2"/>
      <c r="S174" s="15">
        <f>VLOOKUP(J174,A:G,5,FALSE)</f>
        <v>42277</v>
      </c>
      <c r="T174" s="15" t="str">
        <f>IF(VLOOKUP(J174,A:G,6,FALSE)=0,"",VLOOKUP(J174,A:G,6,FALSE))</f>
        <v/>
      </c>
      <c r="U174" s="15" t="str">
        <f>IF(VLOOKUP(J174,A:G,7,FALSE)=0,"",VLOOKUP(J174,A:G,7,FALSE))</f>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row>
    <row r="175" spans="1:63">
      <c r="A175" s="2" t="s">
        <v>12092</v>
      </c>
      <c r="B175" s="2" t="s">
        <v>5014</v>
      </c>
      <c r="C175" s="2"/>
      <c r="D175" s="2" t="s">
        <v>2286</v>
      </c>
      <c r="E175" s="15">
        <v>43296</v>
      </c>
      <c r="F175" s="15" t="s">
        <v>6116</v>
      </c>
      <c r="G175" s="2"/>
      <c r="H175" s="2">
        <f t="shared" si="49"/>
        <v>5</v>
      </c>
      <c r="I175" s="2"/>
      <c r="J175" s="17" t="s">
        <v>8225</v>
      </c>
      <c r="K175" s="2" t="s">
        <v>318</v>
      </c>
      <c r="L175" s="2" t="s">
        <v>13235</v>
      </c>
      <c r="M175" s="2"/>
      <c r="N175" s="2"/>
      <c r="O175" s="2"/>
      <c r="P175" s="2"/>
      <c r="Q175" s="2"/>
      <c r="R175" s="2"/>
      <c r="S175" s="15">
        <v>42277</v>
      </c>
      <c r="T175" s="15"/>
      <c r="U175" s="15"/>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row>
    <row r="176" spans="1:63">
      <c r="A176" s="2" t="s">
        <v>12108</v>
      </c>
      <c r="B176" s="2" t="s">
        <v>5015</v>
      </c>
      <c r="C176" s="2"/>
      <c r="D176" s="2" t="s">
        <v>2286</v>
      </c>
      <c r="E176" s="15">
        <v>43296</v>
      </c>
      <c r="F176" s="15" t="s">
        <v>6116</v>
      </c>
      <c r="G176" s="2"/>
      <c r="H176" s="2">
        <f t="shared" si="49"/>
        <v>10</v>
      </c>
      <c r="I176" s="2"/>
      <c r="J176" s="17" t="s">
        <v>8226</v>
      </c>
      <c r="K176" s="2" t="str">
        <f t="shared" ref="K176:K181" si="50">VLOOKUP(J176,$A:$B,2,0)</f>
        <v>x117</v>
      </c>
      <c r="L176" s="2" t="s">
        <v>13236</v>
      </c>
      <c r="M176" s="2"/>
      <c r="N176" s="2"/>
      <c r="O176" s="2"/>
      <c r="P176" s="2"/>
      <c r="Q176" s="2"/>
      <c r="R176" s="2"/>
      <c r="S176" s="15">
        <f t="shared" ref="S176:S181" si="51">VLOOKUP(J176,A:G,5,FALSE)</f>
        <v>42277</v>
      </c>
      <c r="T176" s="15" t="str">
        <f t="shared" ref="T176:T181" si="52">IF(VLOOKUP(J176,A:G,6,FALSE)=0,"",VLOOKUP(J176,A:G,6,FALSE))</f>
        <v/>
      </c>
      <c r="U176" s="15" t="str">
        <f t="shared" ref="U176:U181" si="53">IF(VLOOKUP(J176,A:G,7,FALSE)=0,"",VLOOKUP(J176,A:G,7,FALSE))</f>
        <v/>
      </c>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row>
    <row r="177" spans="1:63">
      <c r="A177" s="2" t="s">
        <v>12109</v>
      </c>
      <c r="B177" s="2" t="s">
        <v>5016</v>
      </c>
      <c r="C177" s="2"/>
      <c r="D177" s="2" t="s">
        <v>2286</v>
      </c>
      <c r="E177" s="15">
        <v>43296</v>
      </c>
      <c r="F177" s="15" t="s">
        <v>6116</v>
      </c>
      <c r="G177" s="2"/>
      <c r="H177" s="2">
        <f t="shared" si="49"/>
        <v>10</v>
      </c>
      <c r="I177" s="2"/>
      <c r="J177" s="17" t="s">
        <v>8227</v>
      </c>
      <c r="K177" s="2" t="str">
        <f t="shared" si="50"/>
        <v>x118</v>
      </c>
      <c r="L177" s="2" t="s">
        <v>13237</v>
      </c>
      <c r="M177" s="2"/>
      <c r="N177" s="2"/>
      <c r="O177" s="2"/>
      <c r="P177" s="2"/>
      <c r="Q177" s="2"/>
      <c r="R177" s="2"/>
      <c r="S177" s="15">
        <f t="shared" si="51"/>
        <v>42277</v>
      </c>
      <c r="T177" s="15" t="str">
        <f t="shared" si="52"/>
        <v/>
      </c>
      <c r="U177" s="15" t="str">
        <f t="shared" si="53"/>
        <v/>
      </c>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row>
    <row r="178" spans="1:63">
      <c r="A178" s="2" t="s">
        <v>12110</v>
      </c>
      <c r="B178" s="2" t="s">
        <v>5017</v>
      </c>
      <c r="C178" s="2"/>
      <c r="D178" s="2" t="s">
        <v>2286</v>
      </c>
      <c r="E178" s="15">
        <v>43296</v>
      </c>
      <c r="F178" s="15" t="s">
        <v>6116</v>
      </c>
      <c r="G178" s="2"/>
      <c r="H178" s="2">
        <f t="shared" si="49"/>
        <v>10</v>
      </c>
      <c r="I178" s="2"/>
      <c r="J178" s="17" t="s">
        <v>8228</v>
      </c>
      <c r="K178" s="2" t="str">
        <f t="shared" si="50"/>
        <v>x119</v>
      </c>
      <c r="L178" s="2" t="s">
        <v>13238</v>
      </c>
      <c r="M178" s="2"/>
      <c r="N178" s="2"/>
      <c r="O178" s="2"/>
      <c r="P178" s="2"/>
      <c r="Q178" s="2"/>
      <c r="R178" s="2"/>
      <c r="S178" s="15">
        <f t="shared" si="51"/>
        <v>42277</v>
      </c>
      <c r="T178" s="15" t="str">
        <f t="shared" si="52"/>
        <v/>
      </c>
      <c r="U178" s="15" t="str">
        <f t="shared" si="53"/>
        <v/>
      </c>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row>
    <row r="179" spans="1:63">
      <c r="A179" s="2" t="s">
        <v>13239</v>
      </c>
      <c r="B179" s="2" t="s">
        <v>5018</v>
      </c>
      <c r="C179" s="2"/>
      <c r="D179" s="2" t="s">
        <v>2286</v>
      </c>
      <c r="E179" s="15">
        <v>43296</v>
      </c>
      <c r="F179" s="15" t="s">
        <v>6116</v>
      </c>
      <c r="G179" s="15">
        <v>44027</v>
      </c>
      <c r="H179" s="2">
        <f t="shared" si="49"/>
        <v>10</v>
      </c>
      <c r="I179" s="2"/>
      <c r="J179" s="17" t="s">
        <v>8229</v>
      </c>
      <c r="K179" s="2" t="str">
        <f t="shared" si="50"/>
        <v>x120</v>
      </c>
      <c r="L179" s="2" t="s">
        <v>13240</v>
      </c>
      <c r="M179" s="2"/>
      <c r="N179" s="2"/>
      <c r="O179" s="2"/>
      <c r="P179" s="2"/>
      <c r="Q179" s="2"/>
      <c r="R179" s="2"/>
      <c r="S179" s="15">
        <f t="shared" si="51"/>
        <v>42277</v>
      </c>
      <c r="T179" s="15" t="str">
        <f t="shared" si="52"/>
        <v/>
      </c>
      <c r="U179" s="15" t="str">
        <f t="shared" si="53"/>
        <v/>
      </c>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row>
    <row r="180" spans="1:63">
      <c r="A180" s="2" t="s">
        <v>16023</v>
      </c>
      <c r="B180" s="2" t="s">
        <v>5019</v>
      </c>
      <c r="C180" s="2"/>
      <c r="D180" s="2" t="s">
        <v>2286</v>
      </c>
      <c r="E180" s="15">
        <v>43296</v>
      </c>
      <c r="F180" s="15"/>
      <c r="G180" s="15">
        <v>44757</v>
      </c>
      <c r="H180" s="2">
        <f t="shared" si="49"/>
        <v>10</v>
      </c>
      <c r="I180" s="2"/>
      <c r="J180" s="17" t="s">
        <v>8230</v>
      </c>
      <c r="K180" s="2" t="str">
        <f t="shared" si="50"/>
        <v>x121</v>
      </c>
      <c r="L180" s="2" t="s">
        <v>13241</v>
      </c>
      <c r="M180" s="2"/>
      <c r="N180" s="2"/>
      <c r="O180" s="2"/>
      <c r="P180" s="2"/>
      <c r="Q180" s="2"/>
      <c r="R180" s="2"/>
      <c r="S180" s="15">
        <f t="shared" si="51"/>
        <v>42277</v>
      </c>
      <c r="T180" s="15" t="str">
        <f t="shared" si="52"/>
        <v/>
      </c>
      <c r="U180" s="15" t="str">
        <f t="shared" si="53"/>
        <v/>
      </c>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row>
    <row r="181" spans="1:63">
      <c r="A181" s="2" t="s">
        <v>12111</v>
      </c>
      <c r="B181" s="2" t="s">
        <v>5020</v>
      </c>
      <c r="C181" s="2"/>
      <c r="D181" s="2" t="s">
        <v>2286</v>
      </c>
      <c r="E181" s="15">
        <v>43296</v>
      </c>
      <c r="F181" s="15" t="s">
        <v>6116</v>
      </c>
      <c r="G181" s="2"/>
      <c r="H181" s="2">
        <f t="shared" ref="H181:H206" si="54">COUNTIF(J:J,A181)</f>
        <v>10</v>
      </c>
      <c r="I181" s="2"/>
      <c r="J181" s="17" t="s">
        <v>8258</v>
      </c>
      <c r="K181" s="2" t="str">
        <f t="shared" si="50"/>
        <v>x122</v>
      </c>
      <c r="L181" s="2" t="s">
        <v>13242</v>
      </c>
      <c r="M181" s="2"/>
      <c r="N181" s="2"/>
      <c r="O181" s="2"/>
      <c r="P181" s="2"/>
      <c r="Q181" s="2"/>
      <c r="R181" s="2"/>
      <c r="S181" s="15">
        <f t="shared" si="51"/>
        <v>42277</v>
      </c>
      <c r="T181" s="15" t="str">
        <f t="shared" si="52"/>
        <v/>
      </c>
      <c r="U181" s="15" t="str">
        <f t="shared" si="53"/>
        <v/>
      </c>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row>
    <row r="182" spans="1:63">
      <c r="A182" s="2" t="s">
        <v>12112</v>
      </c>
      <c r="B182" s="2" t="s">
        <v>5021</v>
      </c>
      <c r="C182" s="2"/>
      <c r="D182" s="2" t="s">
        <v>2286</v>
      </c>
      <c r="E182" s="15">
        <v>43296</v>
      </c>
      <c r="F182" s="15">
        <v>44392</v>
      </c>
      <c r="G182" s="2"/>
      <c r="H182" s="2">
        <f t="shared" si="54"/>
        <v>2</v>
      </c>
      <c r="I182" s="2"/>
      <c r="J182" s="20" t="s">
        <v>11346</v>
      </c>
      <c r="K182" s="2"/>
      <c r="L182" s="2"/>
      <c r="M182" s="2"/>
      <c r="N182" s="2"/>
      <c r="O182" s="2" t="s">
        <v>2286</v>
      </c>
      <c r="P182" s="2"/>
      <c r="Q182" s="2" t="s">
        <v>684</v>
      </c>
      <c r="R182" s="2"/>
      <c r="S182" s="15">
        <v>42566</v>
      </c>
      <c r="T182" s="15"/>
      <c r="U182" s="15">
        <v>45122</v>
      </c>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row>
    <row r="183" spans="1:63">
      <c r="A183" s="2" t="s">
        <v>12836</v>
      </c>
      <c r="B183" s="2" t="s">
        <v>5022</v>
      </c>
      <c r="C183" s="2"/>
      <c r="D183" s="2" t="s">
        <v>2286</v>
      </c>
      <c r="E183" s="30">
        <v>43661</v>
      </c>
      <c r="F183" s="15" t="s">
        <v>6116</v>
      </c>
      <c r="G183" s="2"/>
      <c r="H183" s="2">
        <f t="shared" si="54"/>
        <v>8</v>
      </c>
      <c r="I183" s="2"/>
      <c r="J183" s="17" t="s">
        <v>130</v>
      </c>
      <c r="K183" s="2" t="str">
        <f t="shared" ref="K183:K190" si="55">VLOOKUP(J183,$A:$B,2,0)</f>
        <v>x0</v>
      </c>
      <c r="L183" s="2" t="str">
        <f t="shared" ref="L183:L190" si="56">J183</f>
        <v>Total/NA</v>
      </c>
      <c r="M183" s="2" t="s">
        <v>358</v>
      </c>
      <c r="N183" s="2"/>
      <c r="O183" s="2"/>
      <c r="P183" s="2"/>
      <c r="Q183" s="2"/>
      <c r="R183" s="2"/>
      <c r="S183" s="15">
        <f t="shared" ref="S183:S190" si="57">VLOOKUP(J183,A:G,5,FALSE)</f>
        <v>41827</v>
      </c>
      <c r="T183" s="15" t="str">
        <f t="shared" ref="T183:T190" si="58">IF(VLOOKUP(J183,A:G,6,FALSE)=0,"",VLOOKUP(J183,A:G,6,FALSE))</f>
        <v/>
      </c>
      <c r="U183" s="15" t="str">
        <f t="shared" ref="U183:U190" si="59">IF(VLOOKUP(J183,A:G,7,FALSE)=0,"",VLOOKUP(J183,A:G,7,FALSE))</f>
        <v/>
      </c>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row>
    <row r="184" spans="1:63">
      <c r="A184" s="2" t="s">
        <v>13013</v>
      </c>
      <c r="B184" s="2" t="s">
        <v>6744</v>
      </c>
      <c r="C184" s="2"/>
      <c r="D184" s="2" t="s">
        <v>2286</v>
      </c>
      <c r="E184" s="30">
        <v>43661</v>
      </c>
      <c r="F184" s="15" t="s">
        <v>6116</v>
      </c>
      <c r="G184" s="2"/>
      <c r="H184" s="2">
        <f t="shared" si="54"/>
        <v>8</v>
      </c>
      <c r="I184" s="2"/>
      <c r="J184" s="19" t="s">
        <v>3461</v>
      </c>
      <c r="K184" s="2" t="str">
        <f t="shared" si="55"/>
        <v>x21</v>
      </c>
      <c r="L184" s="2" t="str">
        <f t="shared" si="56"/>
        <v>Entities carrying out financial activities</v>
      </c>
      <c r="M184" s="2" t="s">
        <v>358</v>
      </c>
      <c r="N184" s="2" t="s">
        <v>359</v>
      </c>
      <c r="O184" s="2"/>
      <c r="P184" s="2"/>
      <c r="Q184" s="2"/>
      <c r="R184" s="2"/>
      <c r="S184" s="15">
        <f t="shared" si="57"/>
        <v>41827</v>
      </c>
      <c r="T184" s="15" t="str">
        <f t="shared" si="58"/>
        <v/>
      </c>
      <c r="U184" s="15" t="str">
        <f t="shared" si="59"/>
        <v/>
      </c>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row>
    <row r="185" spans="1:63">
      <c r="A185" s="2" t="s">
        <v>13022</v>
      </c>
      <c r="B185" s="2" t="s">
        <v>6745</v>
      </c>
      <c r="C185" s="2"/>
      <c r="D185" s="2" t="s">
        <v>2286</v>
      </c>
      <c r="E185" s="30">
        <v>43661</v>
      </c>
      <c r="F185" s="15" t="s">
        <v>6116</v>
      </c>
      <c r="G185" s="2"/>
      <c r="H185" s="2">
        <f t="shared" si="54"/>
        <v>8</v>
      </c>
      <c r="I185" s="2"/>
      <c r="J185" s="21" t="s">
        <v>12095</v>
      </c>
      <c r="K185" s="2" t="str">
        <f t="shared" si="55"/>
        <v>x16</v>
      </c>
      <c r="L185" s="2" t="str">
        <f t="shared" si="56"/>
        <v>Credit institutions, investment firms, financial institutions, alternative investment fund managers, UCITS management companies</v>
      </c>
      <c r="M185" s="2"/>
      <c r="N185" s="2" t="s">
        <v>359</v>
      </c>
      <c r="O185" s="2"/>
      <c r="P185" s="2"/>
      <c r="Q185" s="2"/>
      <c r="R185" s="2"/>
      <c r="S185" s="15">
        <f t="shared" si="57"/>
        <v>41827</v>
      </c>
      <c r="T185" s="15" t="str">
        <f t="shared" si="58"/>
        <v/>
      </c>
      <c r="U185" s="15">
        <f t="shared" si="59"/>
        <v>43296</v>
      </c>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row>
    <row r="186" spans="1:63">
      <c r="A186" s="2" t="s">
        <v>12837</v>
      </c>
      <c r="B186" s="2" t="s">
        <v>6749</v>
      </c>
      <c r="C186" s="2"/>
      <c r="D186" s="2" t="s">
        <v>2286</v>
      </c>
      <c r="E186" s="30">
        <v>43661</v>
      </c>
      <c r="F186" s="15" t="s">
        <v>6116</v>
      </c>
      <c r="G186" s="2"/>
      <c r="H186" s="2">
        <f t="shared" si="54"/>
        <v>8</v>
      </c>
      <c r="I186" s="2"/>
      <c r="J186" s="21" t="s">
        <v>681</v>
      </c>
      <c r="K186" s="2" t="str">
        <f t="shared" si="55"/>
        <v>x37</v>
      </c>
      <c r="L186" s="2" t="str">
        <f t="shared" si="56"/>
        <v>Institutions for occupational retirement provision</v>
      </c>
      <c r="M186" s="2"/>
      <c r="N186" s="2" t="s">
        <v>359</v>
      </c>
      <c r="O186" s="2"/>
      <c r="P186" s="2"/>
      <c r="Q186" s="2"/>
      <c r="R186" s="2"/>
      <c r="S186" s="15">
        <f t="shared" si="57"/>
        <v>41827</v>
      </c>
      <c r="T186" s="15" t="str">
        <f t="shared" si="58"/>
        <v/>
      </c>
      <c r="U186" s="15" t="str">
        <f t="shared" si="59"/>
        <v/>
      </c>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row>
    <row r="187" spans="1:63">
      <c r="A187" s="2" t="s">
        <v>12838</v>
      </c>
      <c r="B187" s="2" t="s">
        <v>7115</v>
      </c>
      <c r="C187" s="2"/>
      <c r="D187" s="2" t="s">
        <v>2286</v>
      </c>
      <c r="E187" s="30">
        <v>43661</v>
      </c>
      <c r="F187" s="15" t="s">
        <v>6116</v>
      </c>
      <c r="G187" s="2"/>
      <c r="H187" s="2">
        <f t="shared" si="54"/>
        <v>4</v>
      </c>
      <c r="I187" s="2"/>
      <c r="J187" s="21" t="s">
        <v>3463</v>
      </c>
      <c r="K187" s="2" t="str">
        <f t="shared" si="55"/>
        <v>x55</v>
      </c>
      <c r="L187" s="2" t="str">
        <f t="shared" si="56"/>
        <v>Non regulated entities carrying out financial activities</v>
      </c>
      <c r="M187" s="2"/>
      <c r="N187" s="2" t="s">
        <v>359</v>
      </c>
      <c r="O187" s="2"/>
      <c r="P187" s="2"/>
      <c r="Q187" s="2"/>
      <c r="R187" s="2"/>
      <c r="S187" s="15">
        <f t="shared" si="57"/>
        <v>41827</v>
      </c>
      <c r="T187" s="15" t="str">
        <f t="shared" si="58"/>
        <v/>
      </c>
      <c r="U187" s="15" t="str">
        <f t="shared" si="59"/>
        <v/>
      </c>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row>
    <row r="188" spans="1:63">
      <c r="A188" s="2" t="s">
        <v>12989</v>
      </c>
      <c r="B188" s="2" t="s">
        <v>7116</v>
      </c>
      <c r="C188" s="2"/>
      <c r="D188" s="2" t="s">
        <v>2286</v>
      </c>
      <c r="E188" s="30">
        <v>43661</v>
      </c>
      <c r="F188" s="15">
        <v>44392</v>
      </c>
      <c r="G188" s="2"/>
      <c r="H188" s="2">
        <f t="shared" si="54"/>
        <v>4</v>
      </c>
      <c r="I188" s="2"/>
      <c r="J188" s="85" t="s">
        <v>11347</v>
      </c>
      <c r="K188" s="2" t="str">
        <f t="shared" si="55"/>
        <v>x126</v>
      </c>
      <c r="L188" s="2" t="str">
        <f t="shared" si="56"/>
        <v>Insurance/reinsurance sector and entities not carrying out financial activities</v>
      </c>
      <c r="M188" s="2" t="s">
        <v>358</v>
      </c>
      <c r="N188" s="2" t="s">
        <v>359</v>
      </c>
      <c r="O188" s="2"/>
      <c r="P188" s="2"/>
      <c r="Q188" s="2"/>
      <c r="R188" s="2"/>
      <c r="S188" s="15">
        <f t="shared" si="57"/>
        <v>42566</v>
      </c>
      <c r="T188" s="15" t="str">
        <f t="shared" si="58"/>
        <v/>
      </c>
      <c r="U188" s="15" t="str">
        <f t="shared" si="59"/>
        <v/>
      </c>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row>
    <row r="189" spans="1:63">
      <c r="A189" s="2" t="s">
        <v>12990</v>
      </c>
      <c r="B189" s="2" t="s">
        <v>7121</v>
      </c>
      <c r="C189" s="2"/>
      <c r="D189" s="2" t="s">
        <v>2286</v>
      </c>
      <c r="E189" s="30">
        <v>43661</v>
      </c>
      <c r="F189" s="15" t="s">
        <v>6116</v>
      </c>
      <c r="G189" s="2"/>
      <c r="H189" s="2">
        <f t="shared" si="54"/>
        <v>8</v>
      </c>
      <c r="I189" s="2"/>
      <c r="J189" s="21" t="s">
        <v>3462</v>
      </c>
      <c r="K189" s="2" t="str">
        <f t="shared" si="55"/>
        <v>x22</v>
      </c>
      <c r="L189" s="2" t="str">
        <f t="shared" si="56"/>
        <v>Entities not carrying out financial activities</v>
      </c>
      <c r="M189" s="2"/>
      <c r="N189" s="2" t="s">
        <v>359</v>
      </c>
      <c r="O189" s="2"/>
      <c r="P189" s="2"/>
      <c r="Q189" s="2"/>
      <c r="R189" s="2"/>
      <c r="S189" s="15">
        <f t="shared" si="57"/>
        <v>41827</v>
      </c>
      <c r="T189" s="15" t="str">
        <f t="shared" si="58"/>
        <v/>
      </c>
      <c r="U189" s="15" t="str">
        <f t="shared" si="59"/>
        <v/>
      </c>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row>
    <row r="190" spans="1:63">
      <c r="A190" s="2" t="s">
        <v>12779</v>
      </c>
      <c r="B190" s="2" t="s">
        <v>12508</v>
      </c>
      <c r="C190" s="2"/>
      <c r="D190" s="2" t="s">
        <v>2286</v>
      </c>
      <c r="E190" s="15">
        <v>43405</v>
      </c>
      <c r="F190" s="15" t="s">
        <v>6116</v>
      </c>
      <c r="G190" s="2"/>
      <c r="H190" s="2">
        <f t="shared" si="54"/>
        <v>1</v>
      </c>
      <c r="I190" s="2"/>
      <c r="J190" s="21" t="s">
        <v>679</v>
      </c>
      <c r="K190" s="2" t="str">
        <f t="shared" si="55"/>
        <v>x44</v>
      </c>
      <c r="L190" s="2" t="str">
        <f t="shared" si="56"/>
        <v>Insurance/reinsurance sector</v>
      </c>
      <c r="M190" s="2"/>
      <c r="N190" s="2" t="s">
        <v>359</v>
      </c>
      <c r="O190" s="2"/>
      <c r="P190" s="2"/>
      <c r="Q190" s="2"/>
      <c r="R190" s="2"/>
      <c r="S190" s="15">
        <f t="shared" si="57"/>
        <v>41827</v>
      </c>
      <c r="T190" s="15" t="str">
        <f t="shared" si="58"/>
        <v/>
      </c>
      <c r="U190" s="15" t="str">
        <f t="shared" si="59"/>
        <v/>
      </c>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row>
    <row r="191" spans="1:63">
      <c r="A191" s="2" t="s">
        <v>12780</v>
      </c>
      <c r="B191" s="2" t="s">
        <v>12510</v>
      </c>
      <c r="C191" s="2"/>
      <c r="D191" s="2" t="s">
        <v>2286</v>
      </c>
      <c r="E191" s="15">
        <v>43405</v>
      </c>
      <c r="F191" s="15" t="s">
        <v>6116</v>
      </c>
      <c r="G191" s="2"/>
      <c r="H191" s="2">
        <f t="shared" si="54"/>
        <v>1</v>
      </c>
      <c r="I191" s="2"/>
      <c r="J191" s="20" t="s">
        <v>11348</v>
      </c>
      <c r="K191" s="2"/>
      <c r="L191" s="2"/>
      <c r="M191" s="2"/>
      <c r="N191" s="2"/>
      <c r="O191" s="2" t="s">
        <v>2286</v>
      </c>
      <c r="P191" s="2"/>
      <c r="Q191" s="2" t="s">
        <v>684</v>
      </c>
      <c r="R191" s="2"/>
      <c r="S191" s="15">
        <v>42566</v>
      </c>
      <c r="T191" s="15"/>
      <c r="U191" s="15">
        <v>45122</v>
      </c>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row>
    <row r="192" spans="1:63">
      <c r="A192" s="2" t="s">
        <v>12781</v>
      </c>
      <c r="B192" s="2" t="s">
        <v>12512</v>
      </c>
      <c r="C192" s="2"/>
      <c r="D192" s="2" t="s">
        <v>2286</v>
      </c>
      <c r="E192" s="15">
        <v>43405</v>
      </c>
      <c r="F192" s="15" t="s">
        <v>6116</v>
      </c>
      <c r="G192" s="2"/>
      <c r="H192" s="2">
        <f t="shared" si="54"/>
        <v>1</v>
      </c>
      <c r="I192" s="2"/>
      <c r="J192" s="17" t="s">
        <v>130</v>
      </c>
      <c r="K192" s="2" t="str">
        <f t="shared" ref="K192:K199" si="60">VLOOKUP(J192,$A:$B,2,0)</f>
        <v>x0</v>
      </c>
      <c r="L192" s="2" t="str">
        <f t="shared" ref="L192:L199" si="61">J192</f>
        <v>Total/NA</v>
      </c>
      <c r="M192" s="2" t="s">
        <v>358</v>
      </c>
      <c r="N192" s="2"/>
      <c r="O192" s="2"/>
      <c r="P192" s="2"/>
      <c r="Q192" s="2"/>
      <c r="R192" s="2"/>
      <c r="S192" s="15">
        <f t="shared" ref="S192:S199" si="62">VLOOKUP(J192,A:G,5,FALSE)</f>
        <v>41827</v>
      </c>
      <c r="T192" s="15" t="str">
        <f t="shared" ref="T192:T199" si="63">IF(VLOOKUP(J192,A:G,6,FALSE)=0,"",VLOOKUP(J192,A:G,6,FALSE))</f>
        <v/>
      </c>
      <c r="U192" s="15" t="str">
        <f t="shared" ref="U192:U199" si="64">IF(VLOOKUP(J192,A:G,7,FALSE)=0,"",VLOOKUP(J192,A:G,7,FALSE))</f>
        <v/>
      </c>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row>
    <row r="193" spans="1:63">
      <c r="A193" s="2" t="s">
        <v>12782</v>
      </c>
      <c r="B193" s="2" t="s">
        <v>12497</v>
      </c>
      <c r="C193" s="2"/>
      <c r="D193" s="2" t="s">
        <v>2286</v>
      </c>
      <c r="E193" s="15">
        <v>43405</v>
      </c>
      <c r="F193" s="15" t="s">
        <v>6116</v>
      </c>
      <c r="G193" s="2"/>
      <c r="H193" s="2">
        <f t="shared" si="54"/>
        <v>2</v>
      </c>
      <c r="I193" s="2"/>
      <c r="J193" s="19" t="s">
        <v>11419</v>
      </c>
      <c r="K193" s="2" t="str">
        <f t="shared" si="60"/>
        <v>x127</v>
      </c>
      <c r="L193" s="2" t="str">
        <f t="shared" si="61"/>
        <v>Regulated entities [other than insurance/reinsurance sector] carrying out financial activities</v>
      </c>
      <c r="M193" s="2" t="s">
        <v>358</v>
      </c>
      <c r="N193" s="2" t="s">
        <v>359</v>
      </c>
      <c r="O193" s="2"/>
      <c r="P193" s="2"/>
      <c r="Q193" s="2"/>
      <c r="R193" s="2"/>
      <c r="S193" s="15">
        <f t="shared" si="62"/>
        <v>42566</v>
      </c>
      <c r="T193" s="15" t="str">
        <f t="shared" si="63"/>
        <v/>
      </c>
      <c r="U193" s="15" t="str">
        <f t="shared" si="64"/>
        <v/>
      </c>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row>
    <row r="194" spans="1:63">
      <c r="A194" s="2" t="s">
        <v>12783</v>
      </c>
      <c r="B194" s="2" t="s">
        <v>12549</v>
      </c>
      <c r="C194" s="2"/>
      <c r="D194" s="2" t="s">
        <v>2286</v>
      </c>
      <c r="E194" s="15">
        <v>43405</v>
      </c>
      <c r="F194" s="15" t="s">
        <v>6116</v>
      </c>
      <c r="G194" s="2"/>
      <c r="H194" s="2">
        <f t="shared" si="54"/>
        <v>1</v>
      </c>
      <c r="I194" s="2"/>
      <c r="J194" s="21" t="s">
        <v>12095</v>
      </c>
      <c r="K194" s="2" t="str">
        <f t="shared" si="60"/>
        <v>x16</v>
      </c>
      <c r="L194" s="2" t="str">
        <f t="shared" si="61"/>
        <v>Credit institutions, investment firms, financial institutions, alternative investment fund managers, UCITS management companies</v>
      </c>
      <c r="M194" s="2"/>
      <c r="N194" s="2" t="s">
        <v>359</v>
      </c>
      <c r="O194" s="2"/>
      <c r="P194" s="2"/>
      <c r="Q194" s="2"/>
      <c r="R194" s="2"/>
      <c r="S194" s="15">
        <f t="shared" si="62"/>
        <v>41827</v>
      </c>
      <c r="T194" s="15" t="str">
        <f t="shared" si="63"/>
        <v/>
      </c>
      <c r="U194" s="15">
        <f t="shared" si="64"/>
        <v>43296</v>
      </c>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row>
    <row r="195" spans="1:63">
      <c r="A195" s="2" t="s">
        <v>12784</v>
      </c>
      <c r="B195" s="2" t="s">
        <v>12499</v>
      </c>
      <c r="C195" s="2"/>
      <c r="D195" s="2" t="s">
        <v>2286</v>
      </c>
      <c r="E195" s="15">
        <v>43405</v>
      </c>
      <c r="F195" s="15" t="s">
        <v>6116</v>
      </c>
      <c r="G195" s="2"/>
      <c r="H195" s="2">
        <f t="shared" si="54"/>
        <v>1</v>
      </c>
      <c r="I195" s="2"/>
      <c r="J195" s="21" t="s">
        <v>681</v>
      </c>
      <c r="K195" s="2" t="str">
        <f t="shared" si="60"/>
        <v>x37</v>
      </c>
      <c r="L195" s="2" t="str">
        <f t="shared" si="61"/>
        <v>Institutions for occupational retirement provision</v>
      </c>
      <c r="M195" s="2"/>
      <c r="N195" s="2" t="s">
        <v>359</v>
      </c>
      <c r="O195" s="2"/>
      <c r="P195" s="2"/>
      <c r="Q195" s="2"/>
      <c r="R195" s="2"/>
      <c r="S195" s="15">
        <f t="shared" si="62"/>
        <v>41827</v>
      </c>
      <c r="T195" s="15" t="str">
        <f t="shared" si="63"/>
        <v/>
      </c>
      <c r="U195" s="15" t="str">
        <f t="shared" si="64"/>
        <v/>
      </c>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row>
    <row r="196" spans="1:63">
      <c r="A196" s="2" t="s">
        <v>12785</v>
      </c>
      <c r="B196" s="2" t="s">
        <v>12501</v>
      </c>
      <c r="C196" s="2"/>
      <c r="D196" s="2" t="s">
        <v>2286</v>
      </c>
      <c r="E196" s="15">
        <v>43405</v>
      </c>
      <c r="F196" s="15" t="s">
        <v>6116</v>
      </c>
      <c r="G196" s="2"/>
      <c r="H196" s="2">
        <f t="shared" si="54"/>
        <v>2</v>
      </c>
      <c r="I196" s="2"/>
      <c r="J196" s="85" t="s">
        <v>11349</v>
      </c>
      <c r="K196" s="2" t="str">
        <f t="shared" si="60"/>
        <v>x128</v>
      </c>
      <c r="L196" s="2" t="str">
        <f t="shared" si="61"/>
        <v>Insurance/reinsurance sector, non regulated entities carrying out financial activities and entities not carrying out financial activities</v>
      </c>
      <c r="M196" s="2" t="s">
        <v>358</v>
      </c>
      <c r="N196" s="2" t="s">
        <v>359</v>
      </c>
      <c r="O196" s="2"/>
      <c r="P196" s="2"/>
      <c r="Q196" s="2"/>
      <c r="R196" s="2"/>
      <c r="S196" s="15">
        <f t="shared" si="62"/>
        <v>42566</v>
      </c>
      <c r="T196" s="15" t="str">
        <f t="shared" si="63"/>
        <v/>
      </c>
      <c r="U196" s="15" t="str">
        <f t="shared" si="64"/>
        <v/>
      </c>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row>
    <row r="197" spans="1:63">
      <c r="A197" s="2" t="s">
        <v>16158</v>
      </c>
      <c r="B197" s="2" t="s">
        <v>7122</v>
      </c>
      <c r="D197" s="2" t="s">
        <v>2286</v>
      </c>
      <c r="E197" s="43">
        <v>44392</v>
      </c>
      <c r="H197" s="2">
        <f t="shared" si="54"/>
        <v>9</v>
      </c>
      <c r="J197" s="21" t="s">
        <v>679</v>
      </c>
      <c r="K197" s="2" t="str">
        <f t="shared" si="60"/>
        <v>x44</v>
      </c>
      <c r="L197" s="2" t="str">
        <f t="shared" si="61"/>
        <v>Insurance/reinsurance sector</v>
      </c>
      <c r="M197" s="2"/>
      <c r="N197" s="2" t="s">
        <v>359</v>
      </c>
      <c r="O197" s="2"/>
      <c r="P197" s="2"/>
      <c r="Q197" s="2"/>
      <c r="R197" s="2"/>
      <c r="S197" s="15">
        <f t="shared" si="62"/>
        <v>41827</v>
      </c>
      <c r="T197" s="15" t="str">
        <f t="shared" si="63"/>
        <v/>
      </c>
      <c r="U197" s="15" t="str">
        <f t="shared" si="64"/>
        <v/>
      </c>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row>
    <row r="198" spans="1:63">
      <c r="A198" s="2" t="s">
        <v>14311</v>
      </c>
      <c r="B198" s="2" t="s">
        <v>7128</v>
      </c>
      <c r="D198" s="2" t="s">
        <v>2286</v>
      </c>
      <c r="E198" s="43">
        <v>44392</v>
      </c>
      <c r="H198" s="2">
        <f t="shared" si="54"/>
        <v>9</v>
      </c>
      <c r="J198" s="21" t="s">
        <v>3462</v>
      </c>
      <c r="K198" s="2" t="str">
        <f t="shared" si="60"/>
        <v>x22</v>
      </c>
      <c r="L198" s="2" t="str">
        <f t="shared" si="61"/>
        <v>Entities not carrying out financial activities</v>
      </c>
      <c r="M198" s="2"/>
      <c r="N198" s="2" t="s">
        <v>359</v>
      </c>
      <c r="O198" s="2"/>
      <c r="P198" s="2"/>
      <c r="Q198" s="2"/>
      <c r="R198" s="2"/>
      <c r="S198" s="15">
        <f t="shared" si="62"/>
        <v>41827</v>
      </c>
      <c r="T198" s="15" t="str">
        <f t="shared" si="63"/>
        <v/>
      </c>
      <c r="U198" s="15" t="str">
        <f t="shared" si="64"/>
        <v/>
      </c>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row>
    <row r="199" spans="1:63">
      <c r="A199" s="25" t="s">
        <v>15334</v>
      </c>
      <c r="B199" s="2" t="s">
        <v>15099</v>
      </c>
      <c r="C199" s="2"/>
      <c r="D199" s="2" t="s">
        <v>2286</v>
      </c>
      <c r="E199" s="30">
        <v>44757</v>
      </c>
      <c r="F199" s="15" t="s">
        <v>6116</v>
      </c>
      <c r="G199" s="2"/>
      <c r="H199" s="2">
        <f t="shared" si="54"/>
        <v>1</v>
      </c>
      <c r="I199" s="2"/>
      <c r="J199" s="21" t="s">
        <v>3463</v>
      </c>
      <c r="K199" s="2" t="str">
        <f t="shared" si="60"/>
        <v>x55</v>
      </c>
      <c r="L199" s="2" t="str">
        <f t="shared" si="61"/>
        <v>Non regulated entities carrying out financial activities</v>
      </c>
      <c r="M199" s="2"/>
      <c r="N199" s="2" t="s">
        <v>359</v>
      </c>
      <c r="O199" s="2"/>
      <c r="P199" s="2"/>
      <c r="Q199" s="2"/>
      <c r="R199" s="2"/>
      <c r="S199" s="15">
        <f t="shared" si="62"/>
        <v>41827</v>
      </c>
      <c r="T199" s="15" t="str">
        <f t="shared" si="63"/>
        <v/>
      </c>
      <c r="U199" s="15" t="str">
        <f t="shared" si="64"/>
        <v/>
      </c>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row>
    <row r="200" spans="1:63">
      <c r="A200" s="25" t="s">
        <v>14151</v>
      </c>
      <c r="B200" s="2" t="s">
        <v>7129</v>
      </c>
      <c r="C200" s="2"/>
      <c r="D200" s="2" t="s">
        <v>2286</v>
      </c>
      <c r="E200" s="15">
        <v>45122</v>
      </c>
      <c r="F200" s="15" t="s">
        <v>6116</v>
      </c>
      <c r="G200" s="2"/>
      <c r="H200" s="2">
        <f t="shared" si="54"/>
        <v>1</v>
      </c>
      <c r="I200" s="2"/>
      <c r="J200" s="20" t="s">
        <v>11889</v>
      </c>
      <c r="K200" s="2"/>
      <c r="L200" s="2"/>
      <c r="M200" s="2"/>
      <c r="N200" s="2"/>
      <c r="O200" s="2" t="s">
        <v>2286</v>
      </c>
      <c r="P200" s="2"/>
      <c r="Q200" s="2" t="s">
        <v>10503</v>
      </c>
      <c r="R200" s="2" t="s">
        <v>11891</v>
      </c>
      <c r="S200" s="15">
        <v>42931</v>
      </c>
      <c r="T200" s="15"/>
      <c r="U200" s="15">
        <v>45122</v>
      </c>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row>
    <row r="201" spans="1:63">
      <c r="A201" s="25" t="s">
        <v>14152</v>
      </c>
      <c r="B201" s="2" t="s">
        <v>9772</v>
      </c>
      <c r="C201" s="2"/>
      <c r="D201" s="2" t="s">
        <v>2286</v>
      </c>
      <c r="E201" s="15">
        <v>45122</v>
      </c>
      <c r="F201" s="15" t="s">
        <v>6116</v>
      </c>
      <c r="G201" s="2"/>
      <c r="H201" s="2">
        <f t="shared" si="54"/>
        <v>1</v>
      </c>
      <c r="I201" s="2"/>
      <c r="J201" s="17" t="s">
        <v>9895</v>
      </c>
      <c r="K201" s="2" t="str">
        <f>VLOOKUP(J201,$A:$B,2,0)</f>
        <v>x95</v>
      </c>
      <c r="L201" s="2" t="s">
        <v>15253</v>
      </c>
      <c r="M201" s="2"/>
      <c r="N201" s="2"/>
      <c r="O201" s="2"/>
      <c r="P201" s="2"/>
      <c r="Q201" s="2"/>
      <c r="R201" s="2"/>
      <c r="S201" s="15">
        <f>VLOOKUP(J201,A:G,5,FALSE)</f>
        <v>42277</v>
      </c>
      <c r="T201" s="15" t="str">
        <f>IF(VLOOKUP(J201,A:G,6,FALSE)=0,"",VLOOKUP(J201,A:G,6,FALSE))</f>
        <v/>
      </c>
      <c r="U201" s="15">
        <v>45122</v>
      </c>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row>
    <row r="202" spans="1:63">
      <c r="A202" s="16" t="s">
        <v>14153</v>
      </c>
      <c r="B202" s="2" t="s">
        <v>9773</v>
      </c>
      <c r="C202" s="2"/>
      <c r="D202" s="2" t="s">
        <v>2286</v>
      </c>
      <c r="E202" s="15">
        <v>45122</v>
      </c>
      <c r="F202" s="15" t="s">
        <v>6116</v>
      </c>
      <c r="G202" s="2"/>
      <c r="H202" s="2">
        <f t="shared" si="54"/>
        <v>1</v>
      </c>
      <c r="I202" s="2"/>
      <c r="J202" s="17" t="s">
        <v>9896</v>
      </c>
      <c r="K202" s="2" t="str">
        <f>VLOOKUP(J202,$A:$B,2,0)</f>
        <v>x96</v>
      </c>
      <c r="L202" s="2" t="s">
        <v>15251</v>
      </c>
      <c r="M202" s="2"/>
      <c r="N202" s="2"/>
      <c r="O202" s="2"/>
      <c r="P202" s="2"/>
      <c r="Q202" s="2"/>
      <c r="R202" s="2"/>
      <c r="S202" s="15">
        <f>VLOOKUP(J202,A:G,5,FALSE)</f>
        <v>42277</v>
      </c>
      <c r="T202" s="15" t="str">
        <f>IF(VLOOKUP(J202,A:G,6,FALSE)=0,"",VLOOKUP(J202,A:G,6,FALSE))</f>
        <v/>
      </c>
      <c r="U202" s="15">
        <v>45122</v>
      </c>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row>
    <row r="203" spans="1:63">
      <c r="A203" t="s">
        <v>14198</v>
      </c>
      <c r="B203" s="2" t="s">
        <v>7130</v>
      </c>
      <c r="C203" s="2"/>
      <c r="D203" s="2" t="s">
        <v>2286</v>
      </c>
      <c r="E203" s="15">
        <v>45122</v>
      </c>
      <c r="F203" s="15" t="s">
        <v>6116</v>
      </c>
      <c r="G203" s="2"/>
      <c r="H203" s="2">
        <f t="shared" si="54"/>
        <v>1</v>
      </c>
      <c r="I203" s="2"/>
      <c r="J203" s="17" t="s">
        <v>11892</v>
      </c>
      <c r="K203" s="2" t="str">
        <f>VLOOKUP(J203,$A:$B,2,0)</f>
        <v>x129</v>
      </c>
      <c r="L203" s="2" t="s">
        <v>15254</v>
      </c>
      <c r="M203" s="2"/>
      <c r="N203" s="2"/>
      <c r="O203" s="2"/>
      <c r="P203" s="2"/>
      <c r="Q203" s="2"/>
      <c r="R203" s="2"/>
      <c r="S203" s="15">
        <f>VLOOKUP(J203,A:G,5,FALSE)</f>
        <v>42931</v>
      </c>
      <c r="T203" s="15" t="str">
        <f>IF(VLOOKUP(J203,A:G,6,FALSE)=0,"",VLOOKUP(J203,A:G,6,FALSE))</f>
        <v/>
      </c>
      <c r="U203" s="15">
        <v>45122</v>
      </c>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row>
    <row r="204" spans="1:63">
      <c r="A204" t="s">
        <v>14665</v>
      </c>
      <c r="B204" s="2" t="s">
        <v>7131</v>
      </c>
      <c r="C204" s="2"/>
      <c r="D204" s="2" t="s">
        <v>2286</v>
      </c>
      <c r="E204" s="15">
        <v>45122</v>
      </c>
      <c r="F204" s="15" t="s">
        <v>6116</v>
      </c>
      <c r="G204" s="2"/>
      <c r="H204" s="2">
        <f t="shared" si="54"/>
        <v>1</v>
      </c>
      <c r="I204" s="2"/>
      <c r="J204" s="17" t="s">
        <v>11893</v>
      </c>
      <c r="K204" s="2" t="str">
        <f>VLOOKUP(J204,$A:$B,2,0)</f>
        <v>x130</v>
      </c>
      <c r="L204" s="2" t="s">
        <v>15252</v>
      </c>
      <c r="M204" s="2"/>
      <c r="N204" s="2"/>
      <c r="O204" s="2"/>
      <c r="P204" s="2"/>
      <c r="Q204" s="2"/>
      <c r="R204" s="2"/>
      <c r="S204" s="15">
        <f>VLOOKUP(J204,A:G,5,FALSE)</f>
        <v>42931</v>
      </c>
      <c r="T204" s="15" t="str">
        <f>IF(VLOOKUP(J204,A:G,6,FALSE)=0,"",VLOOKUP(J204,A:G,6,FALSE))</f>
        <v/>
      </c>
      <c r="U204" s="15">
        <v>45122</v>
      </c>
      <c r="V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row>
    <row r="205" spans="1:63">
      <c r="A205" s="24" t="s">
        <v>14360</v>
      </c>
      <c r="B205" s="2" t="s">
        <v>7133</v>
      </c>
      <c r="C205" s="2"/>
      <c r="D205" s="2" t="s">
        <v>2286</v>
      </c>
      <c r="E205" s="15">
        <v>45122</v>
      </c>
      <c r="F205" s="15" t="s">
        <v>6116</v>
      </c>
      <c r="G205" s="2"/>
      <c r="H205" s="2">
        <f t="shared" si="54"/>
        <v>1</v>
      </c>
      <c r="I205" s="2"/>
      <c r="J205" s="17" t="s">
        <v>658</v>
      </c>
      <c r="K205" s="2" t="str">
        <f>VLOOKUP(J205,$A:$B,2,0)</f>
        <v>x75</v>
      </c>
      <c r="L205" s="2" t="s">
        <v>11894</v>
      </c>
      <c r="M205" s="2"/>
      <c r="N205" s="2"/>
      <c r="O205" s="2"/>
      <c r="P205" s="2"/>
      <c r="Q205" s="2"/>
      <c r="R205" s="2"/>
      <c r="S205" s="15">
        <f>VLOOKUP(J205,A:G,5,FALSE)</f>
        <v>41827</v>
      </c>
      <c r="T205" s="15" t="str">
        <f>IF(VLOOKUP(J205,A:G,6,FALSE)=0,"",VLOOKUP(J205,A:G,6,FALSE))</f>
        <v/>
      </c>
      <c r="U205" s="15" t="str">
        <f>IF(VLOOKUP(J205,A:G,7,FALSE)=0,"",VLOOKUP(J205,A:G,7,FALSE))</f>
        <v/>
      </c>
      <c r="V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row>
    <row r="206" spans="1:63">
      <c r="A206" s="24" t="s">
        <v>14663</v>
      </c>
      <c r="B206" s="2" t="s">
        <v>7134</v>
      </c>
      <c r="C206" s="2"/>
      <c r="D206" s="2" t="s">
        <v>2286</v>
      </c>
      <c r="E206" s="15">
        <v>45122</v>
      </c>
      <c r="F206" s="15" t="s">
        <v>6116</v>
      </c>
      <c r="G206" s="2"/>
      <c r="H206" s="2">
        <f t="shared" si="54"/>
        <v>1</v>
      </c>
      <c r="I206" s="2"/>
      <c r="J206" s="20" t="s">
        <v>11890</v>
      </c>
      <c r="K206" s="2"/>
      <c r="L206" s="2"/>
      <c r="M206" s="2"/>
      <c r="N206" s="2"/>
      <c r="O206" s="2" t="s">
        <v>2286</v>
      </c>
      <c r="P206" s="2"/>
      <c r="Q206" s="2" t="s">
        <v>10503</v>
      </c>
      <c r="R206" s="2" t="s">
        <v>11891</v>
      </c>
      <c r="S206" s="15">
        <v>42931</v>
      </c>
      <c r="T206" s="15"/>
      <c r="U206" s="15">
        <v>44027</v>
      </c>
      <c r="V206" s="2"/>
    </row>
    <row r="207" spans="1:63">
      <c r="J207" s="17" t="s">
        <v>9895</v>
      </c>
      <c r="K207" s="2" t="str">
        <f>VLOOKUP(J207,$A:$B,2,0)</f>
        <v>x95</v>
      </c>
      <c r="L207" s="2" t="s">
        <v>11895</v>
      </c>
      <c r="M207" s="2"/>
      <c r="N207" s="2"/>
      <c r="O207" s="2"/>
      <c r="P207" s="2"/>
      <c r="Q207" s="2"/>
      <c r="R207" s="2"/>
      <c r="S207" s="15">
        <f>VLOOKUP(J207,A:G,5,FALSE)</f>
        <v>42277</v>
      </c>
      <c r="T207" s="15" t="str">
        <f>IF(VLOOKUP(J207,A:G,6,FALSE)=0,"",VLOOKUP(J207,A:G,6,FALSE))</f>
        <v/>
      </c>
      <c r="U207" s="15" t="str">
        <f>IF(VLOOKUP(J207,A:G,7,FALSE)=0,"",VLOOKUP(J207,A:G,7,FALSE))</f>
        <v/>
      </c>
      <c r="V207" s="2"/>
    </row>
    <row r="208" spans="1:63">
      <c r="J208" s="17" t="s">
        <v>9896</v>
      </c>
      <c r="K208" s="2" t="str">
        <f>VLOOKUP(J208,$A:$B,2,0)</f>
        <v>x96</v>
      </c>
      <c r="L208" s="2" t="s">
        <v>11896</v>
      </c>
      <c r="M208" s="2"/>
      <c r="N208" s="2"/>
      <c r="O208" s="2"/>
      <c r="P208" s="2"/>
      <c r="Q208" s="2"/>
      <c r="R208" s="2"/>
      <c r="S208" s="15">
        <f>VLOOKUP(J208,A:G,5,FALSE)</f>
        <v>42277</v>
      </c>
      <c r="T208" s="15" t="str">
        <f>IF(VLOOKUP(J208,A:G,6,FALSE)=0,"",VLOOKUP(J208,A:G,6,FALSE))</f>
        <v/>
      </c>
      <c r="U208" s="15" t="str">
        <f>IF(VLOOKUP(J208,A:G,7,FALSE)=0,"",VLOOKUP(J208,A:G,7,FALSE))</f>
        <v/>
      </c>
      <c r="V208" s="2"/>
    </row>
    <row r="209" spans="5:22">
      <c r="F209" s="43" t="s">
        <v>6116</v>
      </c>
      <c r="J209" s="17" t="s">
        <v>11892</v>
      </c>
      <c r="K209" s="2" t="str">
        <f>VLOOKUP(J209,$A:$B,2,0)</f>
        <v>x129</v>
      </c>
      <c r="L209" s="2" t="s">
        <v>13243</v>
      </c>
      <c r="M209" s="2"/>
      <c r="N209" s="2"/>
      <c r="O209" s="2"/>
      <c r="P209" s="2"/>
      <c r="Q209" s="2"/>
      <c r="R209" s="2"/>
      <c r="S209" s="15">
        <f>VLOOKUP(J209,A:G,5,FALSE)</f>
        <v>42931</v>
      </c>
      <c r="T209" s="15" t="str">
        <f>IF(VLOOKUP(J209,A:G,6,FALSE)=0,"",VLOOKUP(J209,A:G,6,FALSE))</f>
        <v/>
      </c>
      <c r="U209" s="15" t="str">
        <f>IF(VLOOKUP(J209,A:G,7,FALSE)=0,"",VLOOKUP(J209,A:G,7,FALSE))</f>
        <v/>
      </c>
      <c r="V209" s="2"/>
    </row>
    <row r="210" spans="5:22" ht="15.6">
      <c r="E210" s="156"/>
      <c r="F210" s="43" t="s">
        <v>6116</v>
      </c>
      <c r="J210" s="17" t="s">
        <v>11893</v>
      </c>
      <c r="K210" s="2" t="str">
        <f>VLOOKUP(J210,$A:$B,2,0)</f>
        <v>x130</v>
      </c>
      <c r="L210" s="2" t="s">
        <v>13244</v>
      </c>
      <c r="M210" s="2"/>
      <c r="N210" s="2"/>
      <c r="O210" s="2"/>
      <c r="P210" s="2"/>
      <c r="Q210" s="2"/>
      <c r="R210" s="2"/>
      <c r="S210" s="15">
        <f>VLOOKUP(J210,A:G,5,FALSE)</f>
        <v>42931</v>
      </c>
      <c r="T210" s="15" t="str">
        <f>IF(VLOOKUP(J210,A:G,6,FALSE)=0,"",VLOOKUP(J210,A:G,6,FALSE))</f>
        <v/>
      </c>
      <c r="U210" s="15" t="str">
        <f>IF(VLOOKUP(J210,A:G,7,FALSE)=0,"",VLOOKUP(J210,A:G,7,FALSE))</f>
        <v/>
      </c>
      <c r="V210" s="2"/>
    </row>
    <row r="211" spans="5:22" ht="15.6">
      <c r="E211" s="156"/>
      <c r="F211" s="43" t="s">
        <v>6116</v>
      </c>
      <c r="J211" s="20" t="s">
        <v>11903</v>
      </c>
      <c r="K211" s="2"/>
      <c r="L211" s="2"/>
      <c r="M211" s="2"/>
      <c r="N211" s="2"/>
      <c r="O211" s="2" t="s">
        <v>2286</v>
      </c>
      <c r="P211" s="2"/>
      <c r="Q211" s="2" t="s">
        <v>654</v>
      </c>
      <c r="R211" s="2" t="s">
        <v>11904</v>
      </c>
      <c r="S211" s="15">
        <v>42931</v>
      </c>
      <c r="T211" s="15"/>
      <c r="U211" s="15"/>
      <c r="V211" s="2"/>
    </row>
    <row r="212" spans="5:22" ht="15.6">
      <c r="E212" s="156"/>
      <c r="F212" s="43" t="s">
        <v>6116</v>
      </c>
      <c r="J212" s="17" t="s">
        <v>9895</v>
      </c>
      <c r="K212" s="2" t="str">
        <f t="shared" ref="K212:K227" si="65">VLOOKUP(J212,$A:$B,2,0)</f>
        <v>x95</v>
      </c>
      <c r="L212" s="2" t="s">
        <v>10146</v>
      </c>
      <c r="M212" s="2"/>
      <c r="N212" s="2"/>
      <c r="O212" s="2"/>
      <c r="P212" s="2"/>
      <c r="Q212" s="2"/>
      <c r="R212" s="2"/>
      <c r="S212" s="15">
        <f t="shared" ref="S212:S227" si="66">VLOOKUP(J212,A:G,5,FALSE)</f>
        <v>42277</v>
      </c>
      <c r="T212" s="15" t="str">
        <f t="shared" ref="T212:T227" si="67">IF(VLOOKUP(J212,A:G,6,FALSE)=0,"",VLOOKUP(J212,A:G,6,FALSE))</f>
        <v/>
      </c>
      <c r="U212" s="15" t="str">
        <f t="shared" ref="U212:U227" si="68">IF(VLOOKUP(J212,A:G,7,FALSE)=0,"",VLOOKUP(J212,A:G,7,FALSE))</f>
        <v/>
      </c>
      <c r="V212" s="2"/>
    </row>
    <row r="213" spans="5:22" ht="15.6">
      <c r="E213" s="156"/>
      <c r="F213" s="43" t="s">
        <v>6116</v>
      </c>
      <c r="J213" s="17" t="s">
        <v>9896</v>
      </c>
      <c r="K213" s="2" t="str">
        <f t="shared" si="65"/>
        <v>x96</v>
      </c>
      <c r="L213" s="2" t="s">
        <v>10147</v>
      </c>
      <c r="M213" s="2"/>
      <c r="N213" s="2"/>
      <c r="O213" s="2"/>
      <c r="P213" s="2"/>
      <c r="Q213" s="2"/>
      <c r="R213" s="2"/>
      <c r="S213" s="15">
        <f t="shared" si="66"/>
        <v>42277</v>
      </c>
      <c r="T213" s="15" t="str">
        <f t="shared" si="67"/>
        <v/>
      </c>
      <c r="U213" s="15" t="str">
        <f t="shared" si="68"/>
        <v/>
      </c>
      <c r="V213" s="2"/>
    </row>
    <row r="214" spans="5:22" ht="15.6">
      <c r="E214" s="156"/>
      <c r="F214" s="43" t="s">
        <v>6116</v>
      </c>
      <c r="J214" s="17" t="s">
        <v>658</v>
      </c>
      <c r="K214" s="2" t="str">
        <f t="shared" si="65"/>
        <v>x75</v>
      </c>
      <c r="L214" s="2" t="s">
        <v>10148</v>
      </c>
      <c r="M214" s="2"/>
      <c r="N214" s="2"/>
      <c r="O214" s="2"/>
      <c r="P214" s="2"/>
      <c r="Q214" s="2"/>
      <c r="R214" s="2"/>
      <c r="S214" s="15">
        <f t="shared" si="66"/>
        <v>41827</v>
      </c>
      <c r="T214" s="15" t="str">
        <f t="shared" si="67"/>
        <v/>
      </c>
      <c r="U214" s="15" t="str">
        <f t="shared" si="68"/>
        <v/>
      </c>
      <c r="V214" s="2"/>
    </row>
    <row r="215" spans="5:22" ht="15.6">
      <c r="E215" s="156"/>
      <c r="F215" s="43" t="s">
        <v>6116</v>
      </c>
      <c r="J215" s="17" t="s">
        <v>673</v>
      </c>
      <c r="K215" s="2" t="str">
        <f t="shared" si="65"/>
        <v>x9</v>
      </c>
      <c r="L215" s="2" t="s">
        <v>10149</v>
      </c>
      <c r="M215" s="2"/>
      <c r="N215" s="2"/>
      <c r="O215" s="2"/>
      <c r="P215" s="2"/>
      <c r="Q215" s="2"/>
      <c r="R215" s="2"/>
      <c r="S215" s="15">
        <f t="shared" si="66"/>
        <v>41827</v>
      </c>
      <c r="T215" s="15" t="str">
        <f t="shared" si="67"/>
        <v/>
      </c>
      <c r="U215" s="15" t="str">
        <f t="shared" si="68"/>
        <v/>
      </c>
      <c r="V215" s="2"/>
    </row>
    <row r="216" spans="5:22" ht="15.6">
      <c r="E216" s="156"/>
      <c r="F216" s="43" t="s">
        <v>6116</v>
      </c>
      <c r="J216" s="17" t="s">
        <v>703</v>
      </c>
      <c r="K216" s="2" t="str">
        <f t="shared" si="65"/>
        <v>x41</v>
      </c>
      <c r="L216" s="2" t="s">
        <v>10150</v>
      </c>
      <c r="M216" s="2"/>
      <c r="N216" s="2"/>
      <c r="O216" s="2"/>
      <c r="P216" s="2"/>
      <c r="Q216" s="2"/>
      <c r="R216" s="2"/>
      <c r="S216" s="15">
        <f t="shared" si="66"/>
        <v>41827</v>
      </c>
      <c r="T216" s="15" t="str">
        <f t="shared" si="67"/>
        <v/>
      </c>
      <c r="U216" s="15" t="str">
        <f t="shared" si="68"/>
        <v/>
      </c>
      <c r="V216" s="2"/>
    </row>
    <row r="217" spans="5:22">
      <c r="F217" s="43" t="s">
        <v>6116</v>
      </c>
      <c r="J217" s="17" t="s">
        <v>705</v>
      </c>
      <c r="K217" s="2" t="str">
        <f t="shared" si="65"/>
        <v>x52</v>
      </c>
      <c r="L217" s="2" t="s">
        <v>10161</v>
      </c>
      <c r="M217" s="2"/>
      <c r="N217" s="2"/>
      <c r="O217" s="2"/>
      <c r="P217" s="2"/>
      <c r="Q217" s="2"/>
      <c r="R217" s="2"/>
      <c r="S217" s="15">
        <f t="shared" si="66"/>
        <v>41827</v>
      </c>
      <c r="T217" s="15" t="str">
        <f t="shared" si="67"/>
        <v/>
      </c>
      <c r="U217" s="15" t="str">
        <f t="shared" si="68"/>
        <v/>
      </c>
      <c r="V217" s="2"/>
    </row>
    <row r="218" spans="5:22">
      <c r="F218" s="43" t="s">
        <v>6116</v>
      </c>
      <c r="J218" s="17" t="s">
        <v>4264</v>
      </c>
      <c r="K218" s="2" t="str">
        <f t="shared" si="65"/>
        <v>x94</v>
      </c>
      <c r="L218" s="2" t="s">
        <v>10160</v>
      </c>
      <c r="M218" s="2"/>
      <c r="N218" s="2"/>
      <c r="O218" s="2"/>
      <c r="P218" s="2"/>
      <c r="Q218" s="2"/>
      <c r="R218" s="2"/>
      <c r="S218" s="15">
        <f t="shared" si="66"/>
        <v>41827</v>
      </c>
      <c r="T218" s="15" t="str">
        <f t="shared" si="67"/>
        <v/>
      </c>
      <c r="U218" s="15" t="str">
        <f t="shared" si="68"/>
        <v/>
      </c>
      <c r="V218" s="2"/>
    </row>
    <row r="219" spans="5:22">
      <c r="F219" s="43" t="s">
        <v>6116</v>
      </c>
      <c r="J219" s="17" t="s">
        <v>10145</v>
      </c>
      <c r="K219" s="2" t="str">
        <f t="shared" si="65"/>
        <v>x125</v>
      </c>
      <c r="L219" s="2" t="s">
        <v>10151</v>
      </c>
      <c r="M219" s="2"/>
      <c r="N219" s="2"/>
      <c r="O219" s="2"/>
      <c r="P219" s="2"/>
      <c r="Q219" s="2"/>
      <c r="R219" s="2"/>
      <c r="S219" s="15">
        <f t="shared" si="66"/>
        <v>42277</v>
      </c>
      <c r="T219" s="15" t="str">
        <f t="shared" si="67"/>
        <v/>
      </c>
      <c r="U219" s="15" t="str">
        <f t="shared" si="68"/>
        <v/>
      </c>
      <c r="V219" s="2"/>
    </row>
    <row r="220" spans="5:22">
      <c r="F220" s="43" t="s">
        <v>6116</v>
      </c>
      <c r="J220" s="17" t="s">
        <v>681</v>
      </c>
      <c r="K220" s="2" t="str">
        <f t="shared" si="65"/>
        <v>x37</v>
      </c>
      <c r="L220" s="2" t="s">
        <v>10152</v>
      </c>
      <c r="M220" s="2"/>
      <c r="N220" s="2"/>
      <c r="O220" s="2"/>
      <c r="P220" s="2"/>
      <c r="Q220" s="2"/>
      <c r="R220" s="2"/>
      <c r="S220" s="15">
        <f t="shared" si="66"/>
        <v>41827</v>
      </c>
      <c r="T220" s="15" t="str">
        <f t="shared" si="67"/>
        <v/>
      </c>
      <c r="U220" s="15" t="str">
        <f t="shared" si="68"/>
        <v/>
      </c>
      <c r="V220" s="2"/>
    </row>
    <row r="221" spans="5:22">
      <c r="F221" s="43" t="s">
        <v>6116</v>
      </c>
      <c r="J221" s="17" t="s">
        <v>9945</v>
      </c>
      <c r="K221" s="2" t="str">
        <f t="shared" si="65"/>
        <v>x3</v>
      </c>
      <c r="L221" s="2" t="s">
        <v>10153</v>
      </c>
      <c r="M221" s="2"/>
      <c r="N221" s="2"/>
      <c r="O221" s="2"/>
      <c r="P221" s="2"/>
      <c r="Q221" s="2"/>
      <c r="R221" s="2"/>
      <c r="S221" s="15">
        <f t="shared" si="66"/>
        <v>41827</v>
      </c>
      <c r="T221" s="15" t="str">
        <f t="shared" si="67"/>
        <v/>
      </c>
      <c r="U221" s="15" t="str">
        <f t="shared" si="68"/>
        <v/>
      </c>
      <c r="V221" s="2"/>
    </row>
    <row r="222" spans="5:22">
      <c r="F222" s="43" t="s">
        <v>6116</v>
      </c>
      <c r="J222" s="17" t="s">
        <v>9946</v>
      </c>
      <c r="K222" s="2" t="str">
        <f t="shared" si="65"/>
        <v>x60</v>
      </c>
      <c r="L222" s="2" t="s">
        <v>10154</v>
      </c>
      <c r="M222" s="2"/>
      <c r="N222" s="2"/>
      <c r="O222" s="2"/>
      <c r="P222" s="2"/>
      <c r="Q222" s="2"/>
      <c r="R222" s="2"/>
      <c r="S222" s="15">
        <f t="shared" si="66"/>
        <v>41827</v>
      </c>
      <c r="T222" s="15" t="str">
        <f t="shared" si="67"/>
        <v/>
      </c>
      <c r="U222" s="15" t="str">
        <f t="shared" si="68"/>
        <v/>
      </c>
      <c r="V222" s="2"/>
    </row>
    <row r="223" spans="5:22">
      <c r="F223" s="43" t="s">
        <v>6116</v>
      </c>
      <c r="J223" s="17" t="s">
        <v>704</v>
      </c>
      <c r="K223" s="2" t="str">
        <f t="shared" si="65"/>
        <v>x81</v>
      </c>
      <c r="L223" s="2" t="s">
        <v>10155</v>
      </c>
      <c r="M223" s="2"/>
      <c r="N223" s="2"/>
      <c r="O223" s="2"/>
      <c r="P223" s="2"/>
      <c r="Q223" s="2"/>
      <c r="R223" s="2"/>
      <c r="S223" s="15">
        <f t="shared" si="66"/>
        <v>41827</v>
      </c>
      <c r="T223" s="15" t="str">
        <f t="shared" si="67"/>
        <v/>
      </c>
      <c r="U223" s="15" t="str">
        <f t="shared" si="68"/>
        <v/>
      </c>
      <c r="V223" s="2"/>
    </row>
    <row r="224" spans="5:22">
      <c r="F224" s="43" t="s">
        <v>6116</v>
      </c>
      <c r="J224" s="17" t="s">
        <v>706</v>
      </c>
      <c r="K224" s="2" t="str">
        <f t="shared" si="65"/>
        <v>x82</v>
      </c>
      <c r="L224" s="2" t="s">
        <v>10156</v>
      </c>
      <c r="M224" s="2"/>
      <c r="N224" s="2"/>
      <c r="O224" s="2"/>
      <c r="P224" s="2"/>
      <c r="Q224" s="2"/>
      <c r="R224" s="2"/>
      <c r="S224" s="15">
        <f t="shared" si="66"/>
        <v>41827</v>
      </c>
      <c r="T224" s="15" t="str">
        <f t="shared" si="67"/>
        <v/>
      </c>
      <c r="U224" s="15" t="str">
        <f t="shared" si="68"/>
        <v/>
      </c>
      <c r="V224" s="2"/>
    </row>
    <row r="225" spans="6:22">
      <c r="F225" s="43" t="s">
        <v>6116</v>
      </c>
      <c r="J225" s="17" t="s">
        <v>9947</v>
      </c>
      <c r="K225" s="2" t="str">
        <f t="shared" si="65"/>
        <v>x103</v>
      </c>
      <c r="L225" s="2" t="s">
        <v>10157</v>
      </c>
      <c r="M225" s="2"/>
      <c r="N225" s="2"/>
      <c r="O225" s="2"/>
      <c r="P225" s="2"/>
      <c r="Q225" s="2"/>
      <c r="R225" s="2"/>
      <c r="S225" s="15">
        <f t="shared" si="66"/>
        <v>42277</v>
      </c>
      <c r="T225" s="15" t="str">
        <f t="shared" si="67"/>
        <v/>
      </c>
      <c r="U225" s="15" t="str">
        <f t="shared" si="68"/>
        <v/>
      </c>
      <c r="V225" s="2"/>
    </row>
    <row r="226" spans="6:22">
      <c r="F226" s="43" t="s">
        <v>6116</v>
      </c>
      <c r="J226" s="17" t="s">
        <v>9948</v>
      </c>
      <c r="K226" s="2" t="str">
        <f t="shared" si="65"/>
        <v>x124</v>
      </c>
      <c r="L226" s="2" t="s">
        <v>10158</v>
      </c>
      <c r="M226" s="2"/>
      <c r="N226" s="2"/>
      <c r="O226" s="2"/>
      <c r="P226" s="2"/>
      <c r="Q226" s="2"/>
      <c r="R226" s="2"/>
      <c r="S226" s="15">
        <f t="shared" si="66"/>
        <v>42277</v>
      </c>
      <c r="T226" s="15" t="str">
        <f t="shared" si="67"/>
        <v/>
      </c>
      <c r="U226" s="15" t="str">
        <f t="shared" si="68"/>
        <v/>
      </c>
      <c r="V226" s="2"/>
    </row>
    <row r="227" spans="6:22">
      <c r="F227" s="43" t="s">
        <v>6116</v>
      </c>
      <c r="J227" s="17" t="s">
        <v>716</v>
      </c>
      <c r="K227" s="2" t="str">
        <f t="shared" si="65"/>
        <v>x93</v>
      </c>
      <c r="L227" s="2" t="s">
        <v>10159</v>
      </c>
      <c r="M227" s="2"/>
      <c r="N227" s="2"/>
      <c r="O227" s="2"/>
      <c r="P227" s="2"/>
      <c r="Q227" s="2"/>
      <c r="R227" s="2"/>
      <c r="S227" s="15">
        <f t="shared" si="66"/>
        <v>41827</v>
      </c>
      <c r="T227" s="15" t="str">
        <f t="shared" si="67"/>
        <v/>
      </c>
      <c r="U227" s="15" t="str">
        <f t="shared" si="68"/>
        <v/>
      </c>
      <c r="V227" s="2"/>
    </row>
    <row r="228" spans="6:22">
      <c r="F228" s="43" t="s">
        <v>6116</v>
      </c>
      <c r="J228" s="20" t="s">
        <v>11919</v>
      </c>
      <c r="K228" s="2"/>
      <c r="L228" s="2"/>
      <c r="M228" s="2"/>
      <c r="N228" s="2"/>
      <c r="O228" s="2" t="s">
        <v>2286</v>
      </c>
      <c r="P228" s="2"/>
      <c r="Q228" s="2" t="s">
        <v>10503</v>
      </c>
      <c r="R228" s="2" t="s">
        <v>11920</v>
      </c>
      <c r="S228" s="15">
        <v>42931</v>
      </c>
      <c r="T228" s="30">
        <v>43661</v>
      </c>
      <c r="U228" s="15">
        <v>44757</v>
      </c>
      <c r="V228" s="2"/>
    </row>
    <row r="229" spans="6:22">
      <c r="F229" s="43" t="s">
        <v>6116</v>
      </c>
      <c r="J229" s="17" t="s">
        <v>16159</v>
      </c>
      <c r="K229" s="2" t="str">
        <f t="shared" ref="K229:K260" si="69">VLOOKUP(J229,$A:$B,2,0)</f>
        <v>x131</v>
      </c>
      <c r="L229" s="2" t="str">
        <f>J229</f>
        <v>Scope Hamburg GmbH (previously Euler Hermes Rating GmbH) (LEI code: 391200QXGLWHK9VK6V27)</v>
      </c>
      <c r="M229" s="2"/>
      <c r="N229" s="2"/>
      <c r="O229" s="2"/>
      <c r="P229" s="2"/>
      <c r="Q229" s="2"/>
      <c r="R229" s="2"/>
      <c r="S229" s="15">
        <f t="shared" ref="S229:S260" si="70">VLOOKUP(J229,A:G,5,FALSE)</f>
        <v>42931</v>
      </c>
      <c r="T229" s="15" t="str">
        <f t="shared" ref="T229:T260" si="71">IF(VLOOKUP(J229,A:G,6,FALSE)=0,"",VLOOKUP(J229,A:G,6,FALSE))</f>
        <v/>
      </c>
      <c r="U229" s="15">
        <f t="shared" ref="U229:U260" si="72">IF(VLOOKUP(J229,A:G,7,FALSE)=0,"",VLOOKUP(J229,A:G,7,FALSE))</f>
        <v>44392</v>
      </c>
      <c r="V229" s="2"/>
    </row>
    <row r="230" spans="6:22">
      <c r="F230" s="43" t="s">
        <v>6116</v>
      </c>
      <c r="J230" s="17" t="s">
        <v>11967</v>
      </c>
      <c r="K230" s="2" t="str">
        <f t="shared" si="69"/>
        <v>x132</v>
      </c>
      <c r="L230" s="2" t="str">
        <f>J230</f>
        <v>Japan Credit Rating Agency Ltd (LEI code: 35380002378CEGMRVW86)</v>
      </c>
      <c r="M230" s="2"/>
      <c r="N230" s="2"/>
      <c r="O230" s="2"/>
      <c r="P230" s="2"/>
      <c r="Q230" s="2"/>
      <c r="R230" s="2"/>
      <c r="S230" s="15">
        <f t="shared" si="70"/>
        <v>42931</v>
      </c>
      <c r="T230" s="15" t="str">
        <f t="shared" si="71"/>
        <v/>
      </c>
      <c r="U230" s="15" t="str">
        <f t="shared" si="72"/>
        <v/>
      </c>
      <c r="V230" s="2"/>
    </row>
    <row r="231" spans="6:22">
      <c r="F231" s="43" t="s">
        <v>6116</v>
      </c>
      <c r="J231" s="51" t="s">
        <v>11968</v>
      </c>
      <c r="K231" s="2" t="str">
        <f t="shared" si="69"/>
        <v>x133</v>
      </c>
      <c r="L231" s="2" t="str">
        <f t="shared" ref="L231:L276" si="73">J231</f>
        <v>BCRA-Credit Rating Agency AD (LEI code: 747800Z0IC3P66HTQ142)</v>
      </c>
      <c r="M231" s="2"/>
      <c r="N231" s="2"/>
      <c r="O231" s="2"/>
      <c r="P231" s="2"/>
      <c r="Q231" s="2"/>
      <c r="R231" s="2"/>
      <c r="S231" s="15">
        <f t="shared" si="70"/>
        <v>42931</v>
      </c>
      <c r="T231" s="15" t="str">
        <f t="shared" si="71"/>
        <v/>
      </c>
      <c r="U231" s="15" t="str">
        <f t="shared" si="72"/>
        <v/>
      </c>
      <c r="V231" s="2"/>
    </row>
    <row r="232" spans="6:22">
      <c r="F232" s="43" t="s">
        <v>6116</v>
      </c>
      <c r="J232" s="51" t="s">
        <v>11969</v>
      </c>
      <c r="K232" s="2" t="str">
        <f t="shared" si="69"/>
        <v>x134</v>
      </c>
      <c r="L232" s="2" t="str">
        <f t="shared" si="73"/>
        <v>Creditreform Rating AG (LEI code: 391200PHL11KDUTTST66)</v>
      </c>
      <c r="M232" s="2"/>
      <c r="N232" s="2"/>
      <c r="O232" s="2"/>
      <c r="P232" s="2"/>
      <c r="Q232" s="2"/>
      <c r="R232" s="2"/>
      <c r="S232" s="15">
        <f t="shared" si="70"/>
        <v>42931</v>
      </c>
      <c r="T232" s="15" t="str">
        <f t="shared" si="71"/>
        <v/>
      </c>
      <c r="U232" s="15" t="str">
        <f t="shared" si="72"/>
        <v/>
      </c>
      <c r="V232" s="2"/>
    </row>
    <row r="233" spans="6:22">
      <c r="F233" s="43" t="s">
        <v>6116</v>
      </c>
      <c r="J233" s="51" t="s">
        <v>12107</v>
      </c>
      <c r="K233" s="2" t="str">
        <f t="shared" si="69"/>
        <v>x135</v>
      </c>
      <c r="L233" s="2" t="s">
        <v>12107</v>
      </c>
      <c r="M233" s="2"/>
      <c r="N233" s="2"/>
      <c r="O233" s="2"/>
      <c r="P233" s="2"/>
      <c r="Q233" s="2"/>
      <c r="R233" s="2"/>
      <c r="S233" s="15">
        <f t="shared" si="70"/>
        <v>42931</v>
      </c>
      <c r="T233" s="15" t="str">
        <f t="shared" si="71"/>
        <v/>
      </c>
      <c r="U233" s="15">
        <f t="shared" si="72"/>
        <v>43296</v>
      </c>
      <c r="V233" s="2"/>
    </row>
    <row r="234" spans="6:22">
      <c r="F234" s="43" t="s">
        <v>6116</v>
      </c>
      <c r="J234" s="51" t="s">
        <v>16022</v>
      </c>
      <c r="K234" s="2" t="str">
        <f t="shared" si="69"/>
        <v>x136</v>
      </c>
      <c r="L234" s="2" t="str">
        <f t="shared" si="73"/>
        <v>ICAP CRIF S.A. (previously ICAP S.A.)(LEI code: 2138008U6LKT8VG2UK85)</v>
      </c>
      <c r="M234" s="2"/>
      <c r="N234" s="2"/>
      <c r="O234" s="2"/>
      <c r="P234" s="2"/>
      <c r="Q234" s="2"/>
      <c r="R234" s="2"/>
      <c r="S234" s="15">
        <f t="shared" si="70"/>
        <v>42931</v>
      </c>
      <c r="T234" s="15" t="str">
        <f t="shared" si="71"/>
        <v/>
      </c>
      <c r="U234" s="15">
        <f t="shared" si="72"/>
        <v>44757</v>
      </c>
      <c r="V234" s="2"/>
    </row>
    <row r="235" spans="6:22">
      <c r="F235" s="43" t="s">
        <v>6116</v>
      </c>
      <c r="J235" s="51" t="s">
        <v>11970</v>
      </c>
      <c r="K235" s="2" t="str">
        <f t="shared" si="69"/>
        <v>x137</v>
      </c>
      <c r="L235" s="2" t="str">
        <f t="shared" si="73"/>
        <v>GBB-Rating Gesellschaft für Bonitätsbeurteilung GmbH (LEI code: 391200OLWXCTKPADVV72)</v>
      </c>
      <c r="M235" s="2"/>
      <c r="N235" s="2"/>
      <c r="O235" s="2"/>
      <c r="P235" s="2"/>
      <c r="Q235" s="2"/>
      <c r="R235" s="2"/>
      <c r="S235" s="15">
        <f t="shared" si="70"/>
        <v>42931</v>
      </c>
      <c r="T235" s="15" t="str">
        <f t="shared" si="71"/>
        <v/>
      </c>
      <c r="U235" s="15" t="str">
        <f t="shared" si="72"/>
        <v/>
      </c>
      <c r="V235" s="2"/>
    </row>
    <row r="236" spans="6:22">
      <c r="F236" s="43" t="s">
        <v>6116</v>
      </c>
      <c r="J236" s="51" t="s">
        <v>11971</v>
      </c>
      <c r="K236" s="2" t="str">
        <f t="shared" si="69"/>
        <v>x138</v>
      </c>
      <c r="L236" s="2" t="str">
        <f t="shared" si="73"/>
        <v>ASSEKURATA Assekuranz Rating-Agentur GmbH (LEI code: 529900977LETWLJF3295)</v>
      </c>
      <c r="M236" s="2"/>
      <c r="N236" s="2"/>
      <c r="O236" s="2"/>
      <c r="P236" s="2"/>
      <c r="Q236" s="2"/>
      <c r="R236" s="2"/>
      <c r="S236" s="15">
        <f t="shared" si="70"/>
        <v>42931</v>
      </c>
      <c r="T236" s="15" t="str">
        <f t="shared" si="71"/>
        <v/>
      </c>
      <c r="U236" s="15" t="str">
        <f t="shared" si="72"/>
        <v/>
      </c>
      <c r="V236" s="2"/>
    </row>
    <row r="237" spans="6:22">
      <c r="F237" s="43" t="s">
        <v>6116</v>
      </c>
      <c r="J237" s="51" t="s">
        <v>11972</v>
      </c>
      <c r="K237" s="2" t="str">
        <f t="shared" si="69"/>
        <v>x139</v>
      </c>
      <c r="L237" s="2" t="str">
        <f t="shared" si="73"/>
        <v>ARC Ratings, S.A. (previously Companhia Portuguesa de Rating, S.A) (LEI code: 213800OZNJQMV6UA7D79)</v>
      </c>
      <c r="M237" s="2"/>
      <c r="N237" s="2"/>
      <c r="O237" s="2"/>
      <c r="P237" s="2"/>
      <c r="Q237" s="2"/>
      <c r="R237" s="2"/>
      <c r="S237" s="15">
        <f t="shared" si="70"/>
        <v>42931</v>
      </c>
      <c r="T237" s="15" t="str">
        <f t="shared" si="71"/>
        <v/>
      </c>
      <c r="U237" s="15" t="str">
        <f t="shared" si="72"/>
        <v/>
      </c>
      <c r="V237" s="2"/>
    </row>
    <row r="238" spans="6:22">
      <c r="F238" s="43" t="s">
        <v>6116</v>
      </c>
      <c r="J238" s="51" t="s">
        <v>11973</v>
      </c>
      <c r="K238" s="2" t="str">
        <f t="shared" si="69"/>
        <v>x140</v>
      </c>
      <c r="L238" s="2" t="str">
        <f t="shared" si="73"/>
        <v>AM Best Europe-Rating Services Ltd. (AMBERS) (LEI code: 549300VO8J8E5IQV1T26)</v>
      </c>
      <c r="M238" s="2"/>
      <c r="N238" s="2"/>
      <c r="O238" s="2"/>
      <c r="P238" s="2"/>
      <c r="Q238" s="2"/>
      <c r="R238" s="2"/>
      <c r="S238" s="15">
        <f t="shared" si="70"/>
        <v>42931</v>
      </c>
      <c r="T238" s="15">
        <f t="shared" si="71"/>
        <v>44392</v>
      </c>
      <c r="U238" s="15" t="str">
        <f t="shared" si="72"/>
        <v/>
      </c>
      <c r="V238" s="2"/>
    </row>
    <row r="239" spans="6:22">
      <c r="F239" s="43" t="s">
        <v>6116</v>
      </c>
      <c r="J239" s="51" t="s">
        <v>11974</v>
      </c>
      <c r="K239" s="2" t="str">
        <f t="shared" si="69"/>
        <v>x141</v>
      </c>
      <c r="L239" s="2" t="str">
        <f t="shared" si="73"/>
        <v>DBRS Ratings Limited (LEI code: 5493008CGCDQLGT3EH93)</v>
      </c>
      <c r="M239" s="2"/>
      <c r="N239" s="2"/>
      <c r="O239" s="2"/>
      <c r="P239" s="2"/>
      <c r="Q239" s="2"/>
      <c r="R239" s="2"/>
      <c r="S239" s="15">
        <f t="shared" si="70"/>
        <v>42931</v>
      </c>
      <c r="T239" s="15">
        <f t="shared" si="71"/>
        <v>44392</v>
      </c>
      <c r="U239" s="15" t="str">
        <f t="shared" si="72"/>
        <v/>
      </c>
      <c r="V239" s="2"/>
    </row>
    <row r="240" spans="6:22">
      <c r="F240" s="43" t="s">
        <v>6116</v>
      </c>
      <c r="J240" s="51" t="s">
        <v>12108</v>
      </c>
      <c r="K240" s="2" t="str">
        <f t="shared" si="69"/>
        <v>x176</v>
      </c>
      <c r="L240" s="2" t="str">
        <f>J240</f>
        <v>Fitch</v>
      </c>
      <c r="M240" s="2"/>
      <c r="N240" s="2"/>
      <c r="O240" s="2"/>
      <c r="P240" s="2"/>
      <c r="Q240" s="2"/>
      <c r="R240" s="2"/>
      <c r="S240" s="15">
        <f t="shared" si="70"/>
        <v>43296</v>
      </c>
      <c r="T240" s="15" t="str">
        <f t="shared" si="71"/>
        <v/>
      </c>
      <c r="U240" s="15" t="str">
        <f t="shared" si="72"/>
        <v/>
      </c>
      <c r="V240" s="2"/>
    </row>
    <row r="241" spans="6:22">
      <c r="F241" s="43" t="s">
        <v>6116</v>
      </c>
      <c r="J241" s="85" t="s">
        <v>11975</v>
      </c>
      <c r="K241" s="2" t="str">
        <f t="shared" si="69"/>
        <v>x142</v>
      </c>
      <c r="L241" s="2" t="str">
        <f t="shared" si="73"/>
        <v>Fitch France S.A.S. (LEI code: 2138009Y4TCZT6QOJO69)</v>
      </c>
      <c r="M241" s="2"/>
      <c r="N241" s="2"/>
      <c r="O241" s="2"/>
      <c r="P241" s="2"/>
      <c r="Q241" s="2"/>
      <c r="R241" s="2"/>
      <c r="S241" s="15">
        <f t="shared" si="70"/>
        <v>42931</v>
      </c>
      <c r="T241" s="15">
        <f t="shared" si="71"/>
        <v>44392</v>
      </c>
      <c r="U241" s="15" t="str">
        <f t="shared" si="72"/>
        <v/>
      </c>
      <c r="V241" s="2"/>
    </row>
    <row r="242" spans="6:22">
      <c r="F242" s="43" t="s">
        <v>6116</v>
      </c>
      <c r="J242" s="85" t="s">
        <v>11976</v>
      </c>
      <c r="K242" s="2" t="str">
        <f t="shared" si="69"/>
        <v>x143</v>
      </c>
      <c r="L242" s="2" t="str">
        <f t="shared" si="73"/>
        <v>Fitch Deutschland GmbH (LEI code: 213800JEMOT1H45VN340)</v>
      </c>
      <c r="M242" s="2"/>
      <c r="N242" s="2"/>
      <c r="O242" s="2"/>
      <c r="P242" s="2"/>
      <c r="Q242" s="2"/>
      <c r="R242" s="2"/>
      <c r="S242" s="15">
        <f t="shared" si="70"/>
        <v>42931</v>
      </c>
      <c r="T242" s="15">
        <f t="shared" si="71"/>
        <v>44392</v>
      </c>
      <c r="U242" s="15" t="str">
        <f t="shared" si="72"/>
        <v/>
      </c>
      <c r="V242" s="2"/>
    </row>
    <row r="243" spans="6:22">
      <c r="F243" s="43" t="s">
        <v>6116</v>
      </c>
      <c r="J243" s="85" t="s">
        <v>11977</v>
      </c>
      <c r="K243" s="2" t="str">
        <f t="shared" si="69"/>
        <v>x144</v>
      </c>
      <c r="L243" s="2" t="str">
        <f t="shared" si="73"/>
        <v>Fitch Italia S.p.A. (LEI code: 213800POJ9QSCHL3KR31)</v>
      </c>
      <c r="M243" s="2"/>
      <c r="N243" s="2"/>
      <c r="O243" s="2"/>
      <c r="P243" s="2"/>
      <c r="Q243" s="2"/>
      <c r="R243" s="2"/>
      <c r="S243" s="15">
        <f t="shared" si="70"/>
        <v>42931</v>
      </c>
      <c r="T243" s="15">
        <f t="shared" si="71"/>
        <v>44392</v>
      </c>
      <c r="U243" s="15" t="str">
        <f t="shared" si="72"/>
        <v/>
      </c>
      <c r="V243" s="2"/>
    </row>
    <row r="244" spans="6:22">
      <c r="F244" s="43" t="s">
        <v>6116</v>
      </c>
      <c r="J244" s="85" t="s">
        <v>11978</v>
      </c>
      <c r="K244" s="2" t="str">
        <f t="shared" si="69"/>
        <v>x145</v>
      </c>
      <c r="L244" s="2" t="str">
        <f t="shared" si="73"/>
        <v>Fitch Polska S.A. (LEI code: 213800RYJTJPW2WD5704)</v>
      </c>
      <c r="M244" s="2"/>
      <c r="N244" s="2"/>
      <c r="O244" s="2"/>
      <c r="P244" s="2"/>
      <c r="Q244" s="2"/>
      <c r="R244" s="2"/>
      <c r="S244" s="15">
        <f t="shared" si="70"/>
        <v>42931</v>
      </c>
      <c r="T244" s="15">
        <f t="shared" si="71"/>
        <v>44392</v>
      </c>
      <c r="U244" s="15" t="str">
        <f t="shared" si="72"/>
        <v/>
      </c>
      <c r="V244" s="2"/>
    </row>
    <row r="245" spans="6:22">
      <c r="F245" s="43" t="s">
        <v>6116</v>
      </c>
      <c r="J245" s="85" t="s">
        <v>11979</v>
      </c>
      <c r="K245" s="2" t="str">
        <f t="shared" si="69"/>
        <v>x146</v>
      </c>
      <c r="L245" s="2" t="str">
        <f t="shared" si="73"/>
        <v>Fitch Ratings España S.A.U. (LEI code: 213800RENFIIODKETE60)</v>
      </c>
      <c r="M245" s="2"/>
      <c r="N245" s="2"/>
      <c r="O245" s="2"/>
      <c r="P245" s="2"/>
      <c r="Q245" s="2"/>
      <c r="R245" s="2"/>
      <c r="S245" s="15">
        <f t="shared" si="70"/>
        <v>42931</v>
      </c>
      <c r="T245" s="15">
        <f t="shared" si="71"/>
        <v>44392</v>
      </c>
      <c r="U245" s="15" t="str">
        <f t="shared" si="72"/>
        <v/>
      </c>
      <c r="V245" s="2"/>
    </row>
    <row r="246" spans="6:22">
      <c r="F246" s="43" t="s">
        <v>6116</v>
      </c>
      <c r="J246" s="85" t="s">
        <v>11980</v>
      </c>
      <c r="K246" s="2" t="str">
        <f t="shared" si="69"/>
        <v>x147</v>
      </c>
      <c r="L246" s="2" t="str">
        <f t="shared" si="73"/>
        <v>Fitch Ratings Limited (LEI code: 2138009F8YAHVC8W3Q52)</v>
      </c>
      <c r="M246" s="2"/>
      <c r="N246" s="2"/>
      <c r="O246" s="2"/>
      <c r="P246" s="2"/>
      <c r="Q246" s="2"/>
      <c r="R246" s="2"/>
      <c r="S246" s="15">
        <f t="shared" si="70"/>
        <v>42931</v>
      </c>
      <c r="T246" s="15">
        <f t="shared" si="71"/>
        <v>44392</v>
      </c>
      <c r="U246" s="15" t="str">
        <f t="shared" si="72"/>
        <v/>
      </c>
      <c r="V246" s="2"/>
    </row>
    <row r="247" spans="6:22">
      <c r="F247" s="43" t="s">
        <v>6116</v>
      </c>
      <c r="J247" s="85" t="s">
        <v>11981</v>
      </c>
      <c r="K247" s="2" t="str">
        <f t="shared" si="69"/>
        <v>x148</v>
      </c>
      <c r="L247" s="2" t="str">
        <f t="shared" si="73"/>
        <v>Fitch Ratings CIS Limited (LEI code: 213800B7528Q4DIF2G76)</v>
      </c>
      <c r="M247" s="2"/>
      <c r="N247" s="2"/>
      <c r="O247" s="2"/>
      <c r="P247" s="2"/>
      <c r="Q247" s="2"/>
      <c r="R247" s="2"/>
      <c r="S247" s="15">
        <f t="shared" si="70"/>
        <v>42931</v>
      </c>
      <c r="T247" s="15">
        <f t="shared" si="71"/>
        <v>44392</v>
      </c>
      <c r="U247" s="15" t="str">
        <f t="shared" si="72"/>
        <v/>
      </c>
      <c r="V247" s="2"/>
    </row>
    <row r="248" spans="6:22">
      <c r="F248" s="43" t="s">
        <v>6116</v>
      </c>
      <c r="J248" s="51" t="s">
        <v>12109</v>
      </c>
      <c r="K248" s="2" t="str">
        <f t="shared" si="69"/>
        <v>x177</v>
      </c>
      <c r="L248" s="2" t="str">
        <f>J248</f>
        <v>Moody’s</v>
      </c>
      <c r="M248" s="2"/>
      <c r="N248" s="2"/>
      <c r="O248" s="2"/>
      <c r="P248" s="2"/>
      <c r="Q248" s="2"/>
      <c r="R248" s="2"/>
      <c r="S248" s="15">
        <f t="shared" si="70"/>
        <v>43296</v>
      </c>
      <c r="T248" s="15" t="str">
        <f t="shared" si="71"/>
        <v/>
      </c>
      <c r="U248" s="15" t="str">
        <f t="shared" si="72"/>
        <v/>
      </c>
      <c r="V248" s="2"/>
    </row>
    <row r="249" spans="6:22">
      <c r="F249" s="43" t="s">
        <v>6116</v>
      </c>
      <c r="J249" s="85" t="s">
        <v>11982</v>
      </c>
      <c r="K249" s="2" t="str">
        <f t="shared" si="69"/>
        <v>x149</v>
      </c>
      <c r="L249" s="2" t="str">
        <f t="shared" si="73"/>
        <v>Moody’s Investors Service Cyprus Ltd (LEI code: 549300V4LCOYCMNUVR81)</v>
      </c>
      <c r="M249" s="2"/>
      <c r="N249" s="2"/>
      <c r="O249" s="2"/>
      <c r="P249" s="2"/>
      <c r="Q249" s="2"/>
      <c r="R249" s="2"/>
      <c r="S249" s="15">
        <f t="shared" si="70"/>
        <v>42931</v>
      </c>
      <c r="T249" s="15" t="str">
        <f t="shared" si="71"/>
        <v/>
      </c>
      <c r="U249" s="15" t="str">
        <f t="shared" si="72"/>
        <v/>
      </c>
      <c r="V249" s="2"/>
    </row>
    <row r="250" spans="6:22">
      <c r="F250" s="43" t="s">
        <v>6116</v>
      </c>
      <c r="J250" s="85" t="s">
        <v>11983</v>
      </c>
      <c r="K250" s="2" t="str">
        <f t="shared" si="69"/>
        <v>x150</v>
      </c>
      <c r="L250" s="2" t="str">
        <f t="shared" si="73"/>
        <v>Moody’s France S.A.S. (LEI code: 549300EB2XQYRSE54F02)</v>
      </c>
      <c r="M250" s="2"/>
      <c r="N250" s="2"/>
      <c r="O250" s="2"/>
      <c r="P250" s="2"/>
      <c r="Q250" s="2"/>
      <c r="R250" s="2"/>
      <c r="S250" s="15">
        <f t="shared" si="70"/>
        <v>42931</v>
      </c>
      <c r="T250" s="15" t="str">
        <f t="shared" si="71"/>
        <v/>
      </c>
      <c r="U250" s="15" t="str">
        <f t="shared" si="72"/>
        <v/>
      </c>
      <c r="V250" s="2"/>
    </row>
    <row r="251" spans="6:22">
      <c r="F251" s="43" t="s">
        <v>6116</v>
      </c>
      <c r="J251" s="85" t="s">
        <v>11984</v>
      </c>
      <c r="K251" s="2" t="str">
        <f t="shared" si="69"/>
        <v>x151</v>
      </c>
      <c r="L251" s="2" t="str">
        <f t="shared" si="73"/>
        <v>Moody’s Deutschland GmbH (LEI code: 549300M5JMGHVTWYZH47)</v>
      </c>
      <c r="M251" s="2"/>
      <c r="N251" s="2"/>
      <c r="O251" s="2"/>
      <c r="P251" s="2"/>
      <c r="Q251" s="2"/>
      <c r="R251" s="2"/>
      <c r="S251" s="15">
        <f t="shared" si="70"/>
        <v>42931</v>
      </c>
      <c r="T251" s="15" t="str">
        <f t="shared" si="71"/>
        <v/>
      </c>
      <c r="U251" s="15" t="str">
        <f t="shared" si="72"/>
        <v/>
      </c>
      <c r="V251" s="2"/>
    </row>
    <row r="252" spans="6:22">
      <c r="F252" s="43" t="s">
        <v>6116</v>
      </c>
      <c r="J252" s="85" t="s">
        <v>11985</v>
      </c>
      <c r="K252" s="2" t="str">
        <f t="shared" si="69"/>
        <v>x152</v>
      </c>
      <c r="L252" s="2" t="str">
        <f t="shared" si="73"/>
        <v>Moody’s Italia S.r.l. (LEI code: 549300GMXJ4QK70UOU68)</v>
      </c>
      <c r="M252" s="2"/>
      <c r="N252" s="2"/>
      <c r="O252" s="2"/>
      <c r="P252" s="2"/>
      <c r="Q252" s="2"/>
      <c r="R252" s="2"/>
      <c r="S252" s="15">
        <f t="shared" si="70"/>
        <v>42931</v>
      </c>
      <c r="T252" s="15" t="str">
        <f t="shared" si="71"/>
        <v/>
      </c>
      <c r="U252" s="15" t="str">
        <f t="shared" si="72"/>
        <v/>
      </c>
      <c r="V252" s="2"/>
    </row>
    <row r="253" spans="6:22">
      <c r="F253" s="43" t="s">
        <v>6116</v>
      </c>
      <c r="J253" s="85" t="s">
        <v>11986</v>
      </c>
      <c r="K253" s="2" t="str">
        <f t="shared" si="69"/>
        <v>x153</v>
      </c>
      <c r="L253" s="2" t="str">
        <f t="shared" si="73"/>
        <v>Moody’s Investors Service España S.A. (LEI code: 5493005X59ILY4BGJK90)</v>
      </c>
      <c r="M253" s="2"/>
      <c r="N253" s="2"/>
      <c r="O253" s="2"/>
      <c r="P253" s="2"/>
      <c r="Q253" s="2"/>
      <c r="R253" s="2"/>
      <c r="S253" s="15">
        <f t="shared" si="70"/>
        <v>42931</v>
      </c>
      <c r="T253" s="15" t="str">
        <f t="shared" si="71"/>
        <v/>
      </c>
      <c r="U253" s="15" t="str">
        <f t="shared" si="72"/>
        <v/>
      </c>
      <c r="V253" s="2"/>
    </row>
    <row r="254" spans="6:22">
      <c r="F254" s="43" t="s">
        <v>6116</v>
      </c>
      <c r="J254" s="85" t="s">
        <v>11987</v>
      </c>
      <c r="K254" s="2" t="str">
        <f t="shared" si="69"/>
        <v>x154</v>
      </c>
      <c r="L254" s="2" t="str">
        <f t="shared" si="73"/>
        <v>Moody’s Investors Service Ltd (LEI code: 549300SM89WABHDNJ349)</v>
      </c>
      <c r="M254" s="2"/>
      <c r="N254" s="2"/>
      <c r="O254" s="2"/>
      <c r="P254" s="2"/>
      <c r="Q254" s="2"/>
      <c r="R254" s="2"/>
      <c r="S254" s="15">
        <f t="shared" si="70"/>
        <v>42931</v>
      </c>
      <c r="T254" s="15">
        <f t="shared" si="71"/>
        <v>44392</v>
      </c>
      <c r="U254" s="15" t="str">
        <f t="shared" si="72"/>
        <v/>
      </c>
      <c r="V254" s="2"/>
    </row>
    <row r="255" spans="6:22">
      <c r="F255" s="43" t="s">
        <v>6116</v>
      </c>
      <c r="J255" s="51" t="s">
        <v>12110</v>
      </c>
      <c r="K255" s="2" t="str">
        <f t="shared" si="69"/>
        <v>x178</v>
      </c>
      <c r="L255" s="2" t="str">
        <f>J255</f>
        <v>Standard &amp; Poor's</v>
      </c>
      <c r="M255" s="2"/>
      <c r="N255" s="2"/>
      <c r="O255" s="2"/>
      <c r="P255" s="2"/>
      <c r="Q255" s="2"/>
      <c r="R255" s="2"/>
      <c r="S255" s="15">
        <f t="shared" si="70"/>
        <v>43296</v>
      </c>
      <c r="T255" s="15" t="str">
        <f t="shared" si="71"/>
        <v/>
      </c>
      <c r="U255" s="15" t="str">
        <f t="shared" si="72"/>
        <v/>
      </c>
      <c r="V255" s="2"/>
    </row>
    <row r="256" spans="6:22">
      <c r="F256" s="43" t="s">
        <v>6116</v>
      </c>
      <c r="J256" s="85" t="s">
        <v>12066</v>
      </c>
      <c r="K256" s="2" t="str">
        <f t="shared" si="69"/>
        <v>x155</v>
      </c>
      <c r="L256" s="2" t="str">
        <f t="shared" si="73"/>
        <v>S&amp;P Global Ratings France SAS (LEI code: 54930035REY2YCDSBH09)</v>
      </c>
      <c r="M256" s="2"/>
      <c r="N256" s="2"/>
      <c r="O256" s="2"/>
      <c r="P256" s="2"/>
      <c r="Q256" s="2"/>
      <c r="R256" s="2"/>
      <c r="S256" s="15">
        <f t="shared" si="70"/>
        <v>42931</v>
      </c>
      <c r="T256" s="15">
        <f t="shared" si="71"/>
        <v>44392</v>
      </c>
      <c r="U256" s="15" t="str">
        <f t="shared" si="72"/>
        <v/>
      </c>
      <c r="V256" s="2"/>
    </row>
    <row r="257" spans="6:22">
      <c r="F257" s="43" t="s">
        <v>6116</v>
      </c>
      <c r="J257" s="85" t="s">
        <v>13239</v>
      </c>
      <c r="K257" s="2" t="str">
        <f t="shared" si="69"/>
        <v>x179</v>
      </c>
      <c r="L257" s="2" t="str">
        <f>J257</f>
        <v>S&amp;P Global Ratings Europe Limited (previously S&amp;P Global Ratings Italy S.r.l, LEI 54930000NMOJ7ZBUQ063 - merger of 1 May 2018)(LEI code:5493008B2TU3S6QE1E12)</v>
      </c>
      <c r="M257" s="2"/>
      <c r="N257" s="2"/>
      <c r="O257" s="2"/>
      <c r="P257" s="2"/>
      <c r="Q257" s="2"/>
      <c r="R257" s="2"/>
      <c r="S257" s="15">
        <f t="shared" si="70"/>
        <v>43296</v>
      </c>
      <c r="T257" s="15" t="str">
        <f t="shared" si="71"/>
        <v/>
      </c>
      <c r="U257" s="15">
        <f t="shared" si="72"/>
        <v>44027</v>
      </c>
      <c r="V257" s="2"/>
    </row>
    <row r="258" spans="6:22">
      <c r="F258" s="43" t="s">
        <v>6116</v>
      </c>
      <c r="J258" s="50" t="s">
        <v>12067</v>
      </c>
      <c r="K258" s="2" t="str">
        <f t="shared" si="69"/>
        <v>x156</v>
      </c>
      <c r="L258" s="2" t="str">
        <f t="shared" si="73"/>
        <v>S&amp;P Global Ratings Italy S.R.L. (LEI code: 54930000NMOJ7ZBUQ063)</v>
      </c>
      <c r="M258" s="2"/>
      <c r="N258" s="2"/>
      <c r="O258" s="2"/>
      <c r="P258" s="2"/>
      <c r="Q258" s="2"/>
      <c r="R258" s="2"/>
      <c r="S258" s="15">
        <f t="shared" si="70"/>
        <v>42931</v>
      </c>
      <c r="T258" s="15">
        <f t="shared" si="71"/>
        <v>43296</v>
      </c>
      <c r="U258" s="15" t="str">
        <f t="shared" si="72"/>
        <v/>
      </c>
      <c r="V258" s="2"/>
    </row>
    <row r="259" spans="6:22">
      <c r="F259" s="43" t="s">
        <v>6116</v>
      </c>
      <c r="J259" s="85" t="s">
        <v>11988</v>
      </c>
      <c r="K259" s="2" t="str">
        <f t="shared" si="69"/>
        <v>x157</v>
      </c>
      <c r="L259" s="2" t="str">
        <f t="shared" si="73"/>
        <v>Standard &amp; Poor’s Credit Market Services Europe Limited (LEI code: 549300363WVTTH0TW460)</v>
      </c>
      <c r="M259" s="2"/>
      <c r="N259" s="2"/>
      <c r="O259" s="2"/>
      <c r="P259" s="2"/>
      <c r="Q259" s="2"/>
      <c r="R259" s="2"/>
      <c r="S259" s="15">
        <f t="shared" si="70"/>
        <v>42931</v>
      </c>
      <c r="T259" s="15">
        <f t="shared" si="71"/>
        <v>44757</v>
      </c>
      <c r="U259" s="15" t="str">
        <f t="shared" si="72"/>
        <v/>
      </c>
      <c r="V259" s="2"/>
    </row>
    <row r="260" spans="6:22">
      <c r="F260" s="43" t="s">
        <v>6116</v>
      </c>
      <c r="J260" s="51" t="s">
        <v>12061</v>
      </c>
      <c r="K260" s="2" t="str">
        <f t="shared" si="69"/>
        <v>x158</v>
      </c>
      <c r="L260" s="2" t="str">
        <f t="shared" si="73"/>
        <v>CRIF Ratings S.r.l. (previously CRIF S.p.a.) (LEI code: 8156001AB6A1D740F237)</v>
      </c>
      <c r="M260" s="2"/>
      <c r="N260" s="2"/>
      <c r="O260" s="2"/>
      <c r="P260" s="2"/>
      <c r="Q260" s="2"/>
      <c r="R260" s="2"/>
      <c r="S260" s="15">
        <f t="shared" si="70"/>
        <v>42931</v>
      </c>
      <c r="T260" s="15" t="str">
        <f t="shared" si="71"/>
        <v/>
      </c>
      <c r="U260" s="15" t="str">
        <f t="shared" si="72"/>
        <v/>
      </c>
      <c r="V260" s="2"/>
    </row>
    <row r="261" spans="6:22">
      <c r="F261" s="43" t="s">
        <v>6116</v>
      </c>
      <c r="J261" s="51" t="s">
        <v>11989</v>
      </c>
      <c r="K261" s="2" t="str">
        <f t="shared" ref="K261:K279" si="74">VLOOKUP(J261,$A:$B,2,0)</f>
        <v>x159</v>
      </c>
      <c r="L261" s="2" t="str">
        <f t="shared" si="73"/>
        <v>Capital Intelligence Ratings Ltd (LEI code: 549300RE88OJP9J24Z18)</v>
      </c>
      <c r="M261" s="2"/>
      <c r="N261" s="2"/>
      <c r="O261" s="2"/>
      <c r="P261" s="2"/>
      <c r="Q261" s="2"/>
      <c r="R261" s="2"/>
      <c r="S261" s="15">
        <f t="shared" ref="S261:S279" si="75">VLOOKUP(J261,A:G,5,FALSE)</f>
        <v>42931</v>
      </c>
      <c r="T261" s="15" t="str">
        <f t="shared" ref="T261:T279" si="76">IF(VLOOKUP(J261,A:G,6,FALSE)=0,"",VLOOKUP(J261,A:G,6,FALSE))</f>
        <v/>
      </c>
      <c r="U261" s="15" t="str">
        <f t="shared" ref="U261:U279" si="77">IF(VLOOKUP(J261,A:G,7,FALSE)=0,"",VLOOKUP(J261,A:G,7,FALSE))</f>
        <v/>
      </c>
      <c r="V261" s="2"/>
    </row>
    <row r="262" spans="6:22">
      <c r="F262" s="43" t="s">
        <v>6116</v>
      </c>
      <c r="J262" s="51" t="s">
        <v>11990</v>
      </c>
      <c r="K262" s="2" t="str">
        <f t="shared" si="74"/>
        <v>x160</v>
      </c>
      <c r="L262" s="2" t="str">
        <f t="shared" si="73"/>
        <v>European Rating Agency, a.s. (LEI code: 097900BFME0000038276)</v>
      </c>
      <c r="M262" s="2"/>
      <c r="N262" s="2"/>
      <c r="O262" s="2"/>
      <c r="P262" s="2"/>
      <c r="Q262" s="2"/>
      <c r="R262" s="2"/>
      <c r="S262" s="15">
        <f t="shared" si="75"/>
        <v>42931</v>
      </c>
      <c r="T262" s="15">
        <f t="shared" si="76"/>
        <v>44392</v>
      </c>
      <c r="U262" s="15" t="str">
        <f t="shared" si="77"/>
        <v/>
      </c>
      <c r="V262" s="2"/>
    </row>
    <row r="263" spans="6:22">
      <c r="F263" s="43" t="s">
        <v>6116</v>
      </c>
      <c r="J263" s="51" t="s">
        <v>16023</v>
      </c>
      <c r="K263" s="2" t="str">
        <f t="shared" si="74"/>
        <v>x180</v>
      </c>
      <c r="L263" s="2" t="str">
        <f>J263</f>
        <v>EthiFinance Ratings, S.L. (previously Axesor Risk Management, S.L.)(LEI code: 959800EC2RH76JYS3844)</v>
      </c>
      <c r="M263" s="2"/>
      <c r="N263" s="2"/>
      <c r="O263" s="2"/>
      <c r="P263" s="2"/>
      <c r="Q263" s="2"/>
      <c r="R263" s="2"/>
      <c r="S263" s="15">
        <f t="shared" si="75"/>
        <v>43296</v>
      </c>
      <c r="T263" s="15" t="str">
        <f t="shared" si="76"/>
        <v/>
      </c>
      <c r="U263" s="15">
        <f t="shared" si="77"/>
        <v>44757</v>
      </c>
      <c r="V263" s="2"/>
    </row>
    <row r="264" spans="6:22">
      <c r="J264" s="51" t="s">
        <v>11991</v>
      </c>
      <c r="K264" s="2" t="str">
        <f t="shared" si="74"/>
        <v>x161</v>
      </c>
      <c r="L264" s="2" t="str">
        <f t="shared" si="73"/>
        <v>Axesor conocer para decidir SA (LEI code: 95980020140005900000)</v>
      </c>
      <c r="M264" s="2"/>
      <c r="N264" s="2"/>
      <c r="O264" s="2"/>
      <c r="P264" s="2"/>
      <c r="Q264" s="2"/>
      <c r="R264" s="2"/>
      <c r="S264" s="15">
        <f t="shared" si="75"/>
        <v>42931</v>
      </c>
      <c r="T264" s="15">
        <f t="shared" si="76"/>
        <v>43296</v>
      </c>
      <c r="U264" s="15" t="str">
        <f t="shared" si="77"/>
        <v/>
      </c>
      <c r="V264" s="2"/>
    </row>
    <row r="265" spans="6:22">
      <c r="J265" s="51" t="s">
        <v>11992</v>
      </c>
      <c r="K265" s="2" t="str">
        <f t="shared" si="74"/>
        <v>x162</v>
      </c>
      <c r="L265" s="2" t="str">
        <f t="shared" si="73"/>
        <v>Cerved Rating Agency S.p.A. (previously CERVED Group S.p.A. ) (LEI code: 8156004AB6C992A99368)</v>
      </c>
      <c r="M265" s="2"/>
      <c r="N265" s="2"/>
      <c r="O265" s="2"/>
      <c r="P265" s="2"/>
      <c r="Q265" s="2"/>
      <c r="R265" s="2"/>
      <c r="S265" s="15">
        <f t="shared" si="75"/>
        <v>42931</v>
      </c>
      <c r="T265" s="15" t="str">
        <f t="shared" si="76"/>
        <v/>
      </c>
      <c r="U265" s="15" t="str">
        <f t="shared" si="77"/>
        <v/>
      </c>
      <c r="V265" s="2"/>
    </row>
    <row r="266" spans="6:22">
      <c r="J266" s="51" t="s">
        <v>11993</v>
      </c>
      <c r="K266" s="2" t="str">
        <f t="shared" si="74"/>
        <v>x163</v>
      </c>
      <c r="L266" s="2" t="str">
        <f t="shared" si="73"/>
        <v>Kroll Bond Rating Agency (LEI code: 549300QYZ5CZYXTNZ676)</v>
      </c>
      <c r="M266" s="2"/>
      <c r="N266" s="2"/>
      <c r="O266" s="2"/>
      <c r="P266" s="2"/>
      <c r="Q266" s="2"/>
      <c r="R266" s="2"/>
      <c r="S266" s="15">
        <f t="shared" si="75"/>
        <v>42931</v>
      </c>
      <c r="T266" s="15">
        <f t="shared" si="76"/>
        <v>44392</v>
      </c>
      <c r="U266" s="15" t="str">
        <f t="shared" si="77"/>
        <v/>
      </c>
      <c r="V266" s="2"/>
    </row>
    <row r="267" spans="6:22">
      <c r="J267" s="51" t="s">
        <v>11994</v>
      </c>
      <c r="K267" s="2" t="str">
        <f t="shared" si="74"/>
        <v>x164</v>
      </c>
      <c r="L267" s="2" t="str">
        <f t="shared" si="73"/>
        <v>The Economist Intelligence Unit Ltd (LEI code: 213800Q7GRZWF95EWN10)</v>
      </c>
      <c r="M267" s="2"/>
      <c r="N267" s="2"/>
      <c r="O267" s="2"/>
      <c r="P267" s="2"/>
      <c r="Q267" s="2"/>
      <c r="R267" s="2"/>
      <c r="S267" s="15">
        <f t="shared" si="75"/>
        <v>42931</v>
      </c>
      <c r="T267" s="15">
        <f t="shared" si="76"/>
        <v>44392</v>
      </c>
      <c r="U267" s="15" t="str">
        <f t="shared" si="77"/>
        <v/>
      </c>
      <c r="V267" s="2"/>
    </row>
    <row r="268" spans="6:22">
      <c r="J268" s="51" t="s">
        <v>11995</v>
      </c>
      <c r="K268" s="2" t="str">
        <f t="shared" si="74"/>
        <v>x165</v>
      </c>
      <c r="L268" s="2" t="str">
        <f t="shared" si="73"/>
        <v>Dagong Europe Credit Rating Srl (Dagong Europe) (LEI code: 815600BF4FF53B7C6311)</v>
      </c>
      <c r="M268" s="2"/>
      <c r="N268" s="2"/>
      <c r="O268" s="2"/>
      <c r="P268" s="2"/>
      <c r="Q268" s="2"/>
      <c r="R268" s="2"/>
      <c r="S268" s="15">
        <f t="shared" si="75"/>
        <v>42931</v>
      </c>
      <c r="T268" s="15">
        <f t="shared" si="76"/>
        <v>44392</v>
      </c>
      <c r="U268" s="15" t="str">
        <f t="shared" si="77"/>
        <v/>
      </c>
      <c r="V268" s="2"/>
    </row>
    <row r="269" spans="6:22">
      <c r="J269" s="51" t="s">
        <v>14310</v>
      </c>
      <c r="K269" s="2" t="str">
        <f t="shared" si="74"/>
        <v>x166</v>
      </c>
      <c r="L269" s="2" t="str">
        <f t="shared" si="73"/>
        <v>QIVALIO SAS (previously Spread Research) (LEI code: 969500HB6BVM2UJDOC52)</v>
      </c>
      <c r="M269" s="2"/>
      <c r="N269" s="2"/>
      <c r="O269" s="2"/>
      <c r="P269" s="2"/>
      <c r="Q269" s="2"/>
      <c r="R269" s="2"/>
      <c r="S269" s="15">
        <f t="shared" si="75"/>
        <v>42931</v>
      </c>
      <c r="T269" s="15">
        <f t="shared" si="76"/>
        <v>45122</v>
      </c>
      <c r="U269" s="15">
        <f t="shared" si="77"/>
        <v>44392</v>
      </c>
      <c r="V269" s="2"/>
    </row>
    <row r="270" spans="6:22">
      <c r="J270" s="51" t="s">
        <v>11996</v>
      </c>
      <c r="K270" s="2" t="str">
        <f t="shared" si="74"/>
        <v>x167</v>
      </c>
      <c r="L270" s="2" t="str">
        <f t="shared" si="73"/>
        <v>EuroRating Sp. z o.o. (LEI code: 25940027QWS5GMO74O03)</v>
      </c>
      <c r="M270" s="2"/>
      <c r="N270" s="2"/>
      <c r="O270" s="2"/>
      <c r="P270" s="2"/>
      <c r="Q270" s="2"/>
      <c r="R270" s="2"/>
      <c r="S270" s="15">
        <f t="shared" si="75"/>
        <v>42931</v>
      </c>
      <c r="T270" s="15" t="str">
        <f t="shared" si="76"/>
        <v/>
      </c>
      <c r="U270" s="15" t="str">
        <f t="shared" si="77"/>
        <v/>
      </c>
      <c r="V270" s="2"/>
    </row>
    <row r="271" spans="6:22">
      <c r="J271" s="51" t="s">
        <v>11997</v>
      </c>
      <c r="K271" s="2" t="str">
        <f t="shared" si="74"/>
        <v>x168</v>
      </c>
      <c r="L271" s="2" t="str">
        <f t="shared" si="73"/>
        <v>HR Ratings de México, S.A. de C.V. (HR Ratings) (LEI code: 549300IFL3XJKTRHZ480)</v>
      </c>
      <c r="M271" s="2"/>
      <c r="N271" s="2"/>
      <c r="O271" s="2"/>
      <c r="P271" s="2"/>
      <c r="Q271" s="2"/>
      <c r="R271" s="2"/>
      <c r="S271" s="15">
        <f t="shared" si="75"/>
        <v>42931</v>
      </c>
      <c r="T271" s="15" t="str">
        <f t="shared" si="76"/>
        <v/>
      </c>
      <c r="U271" s="15" t="str">
        <f t="shared" si="77"/>
        <v/>
      </c>
      <c r="V271" s="2"/>
    </row>
    <row r="272" spans="6:22">
      <c r="J272" s="51" t="s">
        <v>11998</v>
      </c>
      <c r="K272" s="2" t="str">
        <f t="shared" si="74"/>
        <v>x169</v>
      </c>
      <c r="L272" s="2" t="str">
        <f t="shared" si="73"/>
        <v>Moody’s Investors Service EMEA Ltd (LEI code: 54930009NU3JYS1HTT72)</v>
      </c>
      <c r="M272" s="2"/>
      <c r="N272" s="2"/>
      <c r="O272" s="2"/>
      <c r="P272" s="2"/>
      <c r="Q272" s="2"/>
      <c r="R272" s="2"/>
      <c r="S272" s="15">
        <f t="shared" si="75"/>
        <v>42931</v>
      </c>
      <c r="T272" s="15">
        <f t="shared" si="76"/>
        <v>44392</v>
      </c>
      <c r="U272" s="15" t="str">
        <f t="shared" si="77"/>
        <v/>
      </c>
      <c r="V272" s="2"/>
    </row>
    <row r="273" spans="10:22">
      <c r="J273" s="51" t="s">
        <v>11999</v>
      </c>
      <c r="K273" s="2" t="str">
        <f t="shared" si="74"/>
        <v>x170</v>
      </c>
      <c r="L273" s="2" t="str">
        <f t="shared" si="73"/>
        <v>Egan-Jones Ratings Co. (EJR) (LEI code: 54930016113PD33V1H31)</v>
      </c>
      <c r="M273" s="2"/>
      <c r="N273" s="2"/>
      <c r="O273" s="2"/>
      <c r="P273" s="2"/>
      <c r="Q273" s="2"/>
      <c r="R273" s="2"/>
      <c r="S273" s="15">
        <f t="shared" si="75"/>
        <v>42931</v>
      </c>
      <c r="T273" s="15" t="str">
        <f t="shared" si="76"/>
        <v/>
      </c>
      <c r="U273" s="15" t="str">
        <f t="shared" si="77"/>
        <v/>
      </c>
      <c r="V273" s="2"/>
    </row>
    <row r="274" spans="10:22">
      <c r="J274" s="51" t="s">
        <v>12000</v>
      </c>
      <c r="K274" s="2" t="str">
        <f t="shared" si="74"/>
        <v>x171</v>
      </c>
      <c r="L274" s="2" t="str">
        <f t="shared" si="73"/>
        <v>modeFinance S.r.l. (LEI code: 815600B85A94A0122614)</v>
      </c>
      <c r="M274" s="2"/>
      <c r="N274" s="2"/>
      <c r="O274" s="2"/>
      <c r="P274" s="2"/>
      <c r="Q274" s="2"/>
      <c r="R274" s="2"/>
      <c r="S274" s="15">
        <f t="shared" si="75"/>
        <v>42931</v>
      </c>
      <c r="T274" s="15" t="str">
        <f t="shared" si="76"/>
        <v/>
      </c>
      <c r="U274" s="15" t="str">
        <f t="shared" si="77"/>
        <v/>
      </c>
      <c r="V274" s="2"/>
    </row>
    <row r="275" spans="10:22">
      <c r="J275" s="51" t="s">
        <v>12059</v>
      </c>
      <c r="K275" s="2" t="str">
        <f t="shared" si="74"/>
        <v>x172</v>
      </c>
      <c r="L275" s="2" t="str">
        <f t="shared" si="73"/>
        <v>INC Rating Sp. z o.o. (LEI code: 259400SUBF5EPOGK0983)</v>
      </c>
      <c r="M275" s="2"/>
      <c r="N275" s="2"/>
      <c r="O275" s="2"/>
      <c r="P275" s="2"/>
      <c r="Q275" s="2"/>
      <c r="R275" s="2"/>
      <c r="S275" s="15">
        <f t="shared" si="75"/>
        <v>42931</v>
      </c>
      <c r="T275" s="15">
        <f t="shared" si="76"/>
        <v>44392</v>
      </c>
      <c r="U275" s="15" t="str">
        <f t="shared" si="77"/>
        <v/>
      </c>
      <c r="V275" s="2"/>
    </row>
    <row r="276" spans="10:22">
      <c r="J276" s="51" t="s">
        <v>12001</v>
      </c>
      <c r="K276" s="2" t="str">
        <f t="shared" si="74"/>
        <v>x173</v>
      </c>
      <c r="L276" s="2" t="str">
        <f t="shared" si="73"/>
        <v>Rating-Agentur Expert RA GmbH (LEI code: 213800P3OOBSGWN2UE81)</v>
      </c>
      <c r="M276" s="2"/>
      <c r="N276" s="2"/>
      <c r="O276" s="2"/>
      <c r="P276" s="2"/>
      <c r="Q276" s="2"/>
      <c r="R276" s="2"/>
      <c r="S276" s="15">
        <f t="shared" si="75"/>
        <v>42931</v>
      </c>
      <c r="T276" s="15">
        <f t="shared" si="76"/>
        <v>45122</v>
      </c>
      <c r="U276" s="15" t="str">
        <f t="shared" si="77"/>
        <v/>
      </c>
      <c r="V276" s="2"/>
    </row>
    <row r="277" spans="10:22">
      <c r="J277" s="51" t="s">
        <v>12111</v>
      </c>
      <c r="K277" s="2" t="str">
        <f t="shared" si="74"/>
        <v>x181</v>
      </c>
      <c r="L277" s="2" t="str">
        <f>J277</f>
        <v>Kroll Bond Rating Agency Europe Limited (LEI code: 5493001NGHOLC41ZSK05)</v>
      </c>
      <c r="M277" s="2"/>
      <c r="N277" s="2"/>
      <c r="O277" s="2"/>
      <c r="P277" s="2"/>
      <c r="Q277" s="2"/>
      <c r="R277" s="2"/>
      <c r="S277" s="15">
        <f t="shared" si="75"/>
        <v>43296</v>
      </c>
      <c r="T277" s="15" t="str">
        <f t="shared" si="76"/>
        <v/>
      </c>
      <c r="U277" s="15" t="str">
        <f t="shared" si="77"/>
        <v/>
      </c>
      <c r="V277" s="2"/>
    </row>
    <row r="278" spans="10:22">
      <c r="J278" s="51" t="s">
        <v>12112</v>
      </c>
      <c r="K278" s="2" t="str">
        <f t="shared" si="74"/>
        <v>x182</v>
      </c>
      <c r="L278" s="2" t="str">
        <f>J278</f>
        <v>SPMW Rating Sp. z o.o. (LEI code: 259400PIF3W6YC660564)</v>
      </c>
      <c r="M278" s="2"/>
      <c r="N278" s="2"/>
      <c r="O278" s="2"/>
      <c r="P278" s="2"/>
      <c r="Q278" s="2"/>
      <c r="R278" s="2"/>
      <c r="S278" s="15">
        <f t="shared" si="75"/>
        <v>43296</v>
      </c>
      <c r="T278" s="15">
        <f t="shared" si="76"/>
        <v>44392</v>
      </c>
      <c r="U278" s="15" t="str">
        <f t="shared" si="77"/>
        <v/>
      </c>
      <c r="V278" s="2"/>
    </row>
    <row r="279" spans="10:22">
      <c r="J279" s="51" t="s">
        <v>12005</v>
      </c>
      <c r="K279" s="2" t="str">
        <f t="shared" si="74"/>
        <v>x174</v>
      </c>
      <c r="L279" s="2" t="str">
        <f>J279</f>
        <v>Other nominated ECAI</v>
      </c>
      <c r="M279" s="2"/>
      <c r="N279" s="2"/>
      <c r="O279" s="2"/>
      <c r="P279" s="2"/>
      <c r="Q279" s="2"/>
      <c r="R279" s="2"/>
      <c r="S279" s="15">
        <f t="shared" si="75"/>
        <v>42931</v>
      </c>
      <c r="T279" s="15" t="str">
        <f t="shared" si="76"/>
        <v/>
      </c>
      <c r="U279" s="15" t="str">
        <f t="shared" si="77"/>
        <v/>
      </c>
      <c r="V279" s="2"/>
    </row>
    <row r="280" spans="10:22">
      <c r="J280" s="20" t="s">
        <v>12103</v>
      </c>
      <c r="K280" s="2"/>
      <c r="L280" s="2"/>
      <c r="M280" s="2"/>
      <c r="N280" s="2"/>
      <c r="O280" s="2" t="s">
        <v>2286</v>
      </c>
      <c r="P280" s="2"/>
      <c r="Q280" s="2" t="s">
        <v>10503</v>
      </c>
      <c r="R280" s="2" t="s">
        <v>12106</v>
      </c>
      <c r="S280" s="15">
        <v>43296</v>
      </c>
      <c r="U280" s="15">
        <v>44757</v>
      </c>
      <c r="V280" s="2"/>
    </row>
    <row r="281" spans="10:22">
      <c r="J281" s="17" t="s">
        <v>16159</v>
      </c>
      <c r="K281" s="2" t="str">
        <f t="shared" ref="K281:K312" si="78">VLOOKUP(J281,$A:$B,2,0)</f>
        <v>x131</v>
      </c>
      <c r="L281" s="2" t="str">
        <f>J281</f>
        <v>Scope Hamburg GmbH (previously Euler Hermes Rating GmbH) (LEI code: 391200QXGLWHK9VK6V27)</v>
      </c>
      <c r="M281" s="2"/>
      <c r="N281" s="2"/>
      <c r="O281" s="2"/>
      <c r="P281" s="2"/>
      <c r="Q281" s="2"/>
      <c r="R281" s="2"/>
      <c r="S281" s="15">
        <f t="shared" ref="S281:S312" si="79">VLOOKUP(J281,A:G,5,FALSE)</f>
        <v>42931</v>
      </c>
      <c r="T281" s="15" t="str">
        <f t="shared" ref="T281:T312" si="80">IF(VLOOKUP(J281,A:G,6,FALSE)=0,"",VLOOKUP(J281,A:G,6,FALSE))</f>
        <v/>
      </c>
      <c r="U281" s="15">
        <f t="shared" ref="U281:U312" si="81">IF(VLOOKUP(J281,A:G,7,FALSE)=0,"",VLOOKUP(J281,A:G,7,FALSE))</f>
        <v>44392</v>
      </c>
      <c r="V281" s="2"/>
    </row>
    <row r="282" spans="10:22">
      <c r="J282" s="17" t="s">
        <v>11967</v>
      </c>
      <c r="K282" s="2" t="str">
        <f t="shared" si="78"/>
        <v>x132</v>
      </c>
      <c r="L282" s="2" t="str">
        <f>J282</f>
        <v>Japan Credit Rating Agency Ltd (LEI code: 35380002378CEGMRVW86)</v>
      </c>
      <c r="M282" s="2"/>
      <c r="N282" s="2"/>
      <c r="O282" s="2"/>
      <c r="P282" s="2"/>
      <c r="Q282" s="2"/>
      <c r="R282" s="2"/>
      <c r="S282" s="15">
        <f t="shared" si="79"/>
        <v>42931</v>
      </c>
      <c r="T282" s="15" t="str">
        <f t="shared" si="80"/>
        <v/>
      </c>
      <c r="U282" s="15" t="str">
        <f t="shared" si="81"/>
        <v/>
      </c>
      <c r="V282" s="2"/>
    </row>
    <row r="283" spans="10:22">
      <c r="J283" s="51" t="s">
        <v>11968</v>
      </c>
      <c r="K283" s="2" t="str">
        <f t="shared" si="78"/>
        <v>x133</v>
      </c>
      <c r="L283" s="2" t="str">
        <f>J283</f>
        <v>BCRA-Credit Rating Agency AD (LEI code: 747800Z0IC3P66HTQ142)</v>
      </c>
      <c r="M283" s="2"/>
      <c r="N283" s="2"/>
      <c r="O283" s="2"/>
      <c r="P283" s="2"/>
      <c r="Q283" s="2"/>
      <c r="R283" s="2"/>
      <c r="S283" s="15">
        <f t="shared" si="79"/>
        <v>42931</v>
      </c>
      <c r="T283" s="15" t="str">
        <f t="shared" si="80"/>
        <v/>
      </c>
      <c r="U283" s="15" t="str">
        <f t="shared" si="81"/>
        <v/>
      </c>
      <c r="V283" s="2"/>
    </row>
    <row r="284" spans="10:22">
      <c r="J284" s="51" t="s">
        <v>11969</v>
      </c>
      <c r="K284" s="2" t="str">
        <f t="shared" si="78"/>
        <v>x134</v>
      </c>
      <c r="L284" s="2" t="str">
        <f>J284</f>
        <v>Creditreform Rating AG (LEI code: 391200PHL11KDUTTST66)</v>
      </c>
      <c r="M284" s="2"/>
      <c r="N284" s="2"/>
      <c r="O284" s="2"/>
      <c r="P284" s="2"/>
      <c r="Q284" s="2"/>
      <c r="R284" s="2"/>
      <c r="S284" s="15">
        <f t="shared" si="79"/>
        <v>42931</v>
      </c>
      <c r="T284" s="15" t="str">
        <f t="shared" si="80"/>
        <v/>
      </c>
      <c r="U284" s="15" t="str">
        <f t="shared" si="81"/>
        <v/>
      </c>
      <c r="V284" s="2"/>
    </row>
    <row r="285" spans="10:22">
      <c r="J285" s="51" t="s">
        <v>12107</v>
      </c>
      <c r="K285" s="2" t="str">
        <f t="shared" si="78"/>
        <v>x135</v>
      </c>
      <c r="L285" s="2" t="s">
        <v>12107</v>
      </c>
      <c r="M285" s="2"/>
      <c r="N285" s="2"/>
      <c r="O285" s="2"/>
      <c r="P285" s="2"/>
      <c r="Q285" s="2"/>
      <c r="R285" s="2"/>
      <c r="S285" s="15">
        <f t="shared" si="79"/>
        <v>42931</v>
      </c>
      <c r="T285" s="15" t="str">
        <f t="shared" si="80"/>
        <v/>
      </c>
      <c r="U285" s="15">
        <f t="shared" si="81"/>
        <v>43296</v>
      </c>
      <c r="V285" s="2"/>
    </row>
    <row r="286" spans="10:22">
      <c r="J286" s="51" t="s">
        <v>16022</v>
      </c>
      <c r="K286" s="2" t="str">
        <f t="shared" si="78"/>
        <v>x136</v>
      </c>
      <c r="L286" s="2" t="str">
        <f t="shared" ref="L286:L333" si="82">J286</f>
        <v>ICAP CRIF S.A. (previously ICAP S.A.)(LEI code: 2138008U6LKT8VG2UK85)</v>
      </c>
      <c r="M286" s="2"/>
      <c r="N286" s="2"/>
      <c r="O286" s="2"/>
      <c r="P286" s="2"/>
      <c r="Q286" s="2"/>
      <c r="R286" s="2"/>
      <c r="S286" s="15">
        <f t="shared" si="79"/>
        <v>42931</v>
      </c>
      <c r="T286" s="15" t="str">
        <f t="shared" si="80"/>
        <v/>
      </c>
      <c r="U286" s="15">
        <f t="shared" si="81"/>
        <v>44757</v>
      </c>
      <c r="V286" s="2"/>
    </row>
    <row r="287" spans="10:22">
      <c r="J287" s="51" t="s">
        <v>11970</v>
      </c>
      <c r="K287" s="2" t="str">
        <f t="shared" si="78"/>
        <v>x137</v>
      </c>
      <c r="L287" s="2" t="str">
        <f t="shared" si="82"/>
        <v>GBB-Rating Gesellschaft für Bonitätsbeurteilung GmbH (LEI code: 391200OLWXCTKPADVV72)</v>
      </c>
      <c r="M287" s="2"/>
      <c r="N287" s="2"/>
      <c r="O287" s="2"/>
      <c r="P287" s="2"/>
      <c r="Q287" s="2"/>
      <c r="R287" s="2"/>
      <c r="S287" s="15">
        <f t="shared" si="79"/>
        <v>42931</v>
      </c>
      <c r="T287" s="15" t="str">
        <f t="shared" si="80"/>
        <v/>
      </c>
      <c r="U287" s="15" t="str">
        <f t="shared" si="81"/>
        <v/>
      </c>
      <c r="V287" s="2"/>
    </row>
    <row r="288" spans="10:22">
      <c r="J288" s="51" t="s">
        <v>11971</v>
      </c>
      <c r="K288" s="2" t="str">
        <f t="shared" si="78"/>
        <v>x138</v>
      </c>
      <c r="L288" s="2" t="str">
        <f t="shared" si="82"/>
        <v>ASSEKURATA Assekuranz Rating-Agentur GmbH (LEI code: 529900977LETWLJF3295)</v>
      </c>
      <c r="M288" s="2"/>
      <c r="N288" s="2"/>
      <c r="O288" s="2"/>
      <c r="P288" s="2"/>
      <c r="Q288" s="2"/>
      <c r="R288" s="2"/>
      <c r="S288" s="15">
        <f t="shared" si="79"/>
        <v>42931</v>
      </c>
      <c r="T288" s="15" t="str">
        <f t="shared" si="80"/>
        <v/>
      </c>
      <c r="U288" s="15" t="str">
        <f t="shared" si="81"/>
        <v/>
      </c>
      <c r="V288" s="2"/>
    </row>
    <row r="289" spans="10:22">
      <c r="J289" s="51" t="s">
        <v>11972</v>
      </c>
      <c r="K289" s="2" t="str">
        <f t="shared" si="78"/>
        <v>x139</v>
      </c>
      <c r="L289" s="2" t="str">
        <f t="shared" si="82"/>
        <v>ARC Ratings, S.A. (previously Companhia Portuguesa de Rating, S.A) (LEI code: 213800OZNJQMV6UA7D79)</v>
      </c>
      <c r="M289" s="2"/>
      <c r="N289" s="2"/>
      <c r="O289" s="2"/>
      <c r="P289" s="2"/>
      <c r="Q289" s="2"/>
      <c r="R289" s="2"/>
      <c r="S289" s="15">
        <f t="shared" si="79"/>
        <v>42931</v>
      </c>
      <c r="T289" s="15" t="str">
        <f t="shared" si="80"/>
        <v/>
      </c>
      <c r="U289" s="15" t="str">
        <f t="shared" si="81"/>
        <v/>
      </c>
      <c r="V289" s="2"/>
    </row>
    <row r="290" spans="10:22">
      <c r="J290" s="51" t="s">
        <v>11973</v>
      </c>
      <c r="K290" s="2" t="str">
        <f t="shared" si="78"/>
        <v>x140</v>
      </c>
      <c r="L290" s="2" t="str">
        <f t="shared" si="82"/>
        <v>AM Best Europe-Rating Services Ltd. (AMBERS) (LEI code: 549300VO8J8E5IQV1T26)</v>
      </c>
      <c r="M290" s="2"/>
      <c r="N290" s="2"/>
      <c r="O290" s="2"/>
      <c r="P290" s="2"/>
      <c r="Q290" s="2"/>
      <c r="R290" s="2"/>
      <c r="S290" s="15">
        <f t="shared" si="79"/>
        <v>42931</v>
      </c>
      <c r="T290" s="15">
        <f t="shared" si="80"/>
        <v>44392</v>
      </c>
      <c r="U290" s="15" t="str">
        <f t="shared" si="81"/>
        <v/>
      </c>
      <c r="V290" s="2"/>
    </row>
    <row r="291" spans="10:22">
      <c r="J291" s="51" t="s">
        <v>11974</v>
      </c>
      <c r="K291" s="2" t="str">
        <f t="shared" si="78"/>
        <v>x141</v>
      </c>
      <c r="L291" s="2" t="str">
        <f t="shared" si="82"/>
        <v>DBRS Ratings Limited (LEI code: 5493008CGCDQLGT3EH93)</v>
      </c>
      <c r="M291" s="2"/>
      <c r="N291" s="2"/>
      <c r="O291" s="2"/>
      <c r="P291" s="2"/>
      <c r="Q291" s="2"/>
      <c r="R291" s="2"/>
      <c r="S291" s="15">
        <f t="shared" si="79"/>
        <v>42931</v>
      </c>
      <c r="T291" s="15">
        <f t="shared" si="80"/>
        <v>44392</v>
      </c>
      <c r="U291" s="15" t="str">
        <f t="shared" si="81"/>
        <v/>
      </c>
      <c r="V291" s="2"/>
    </row>
    <row r="292" spans="10:22">
      <c r="J292" s="51" t="s">
        <v>12108</v>
      </c>
      <c r="K292" s="2" t="str">
        <f t="shared" si="78"/>
        <v>x176</v>
      </c>
      <c r="L292" s="2" t="s">
        <v>12120</v>
      </c>
      <c r="M292" s="2"/>
      <c r="N292" s="2"/>
      <c r="O292" s="2"/>
      <c r="P292" s="2"/>
      <c r="Q292" s="2"/>
      <c r="R292" s="2"/>
      <c r="S292" s="15">
        <f t="shared" si="79"/>
        <v>43296</v>
      </c>
      <c r="T292" s="15" t="str">
        <f t="shared" si="80"/>
        <v/>
      </c>
      <c r="U292" s="15" t="str">
        <f t="shared" si="81"/>
        <v/>
      </c>
      <c r="V292" s="2"/>
    </row>
    <row r="293" spans="10:22">
      <c r="J293" s="85" t="s">
        <v>11975</v>
      </c>
      <c r="K293" s="2" t="str">
        <f t="shared" si="78"/>
        <v>x142</v>
      </c>
      <c r="L293" s="2" t="str">
        <f t="shared" si="82"/>
        <v>Fitch France S.A.S. (LEI code: 2138009Y4TCZT6QOJO69)</v>
      </c>
      <c r="M293" s="2"/>
      <c r="N293" s="2"/>
      <c r="O293" s="2"/>
      <c r="P293" s="2"/>
      <c r="Q293" s="2"/>
      <c r="R293" s="2"/>
      <c r="S293" s="15">
        <f t="shared" si="79"/>
        <v>42931</v>
      </c>
      <c r="T293" s="15">
        <f t="shared" si="80"/>
        <v>44392</v>
      </c>
      <c r="U293" s="15" t="str">
        <f t="shared" si="81"/>
        <v/>
      </c>
      <c r="V293" s="2"/>
    </row>
    <row r="294" spans="10:22">
      <c r="J294" s="85" t="s">
        <v>11976</v>
      </c>
      <c r="K294" s="2" t="str">
        <f t="shared" si="78"/>
        <v>x143</v>
      </c>
      <c r="L294" s="2" t="str">
        <f t="shared" si="82"/>
        <v>Fitch Deutschland GmbH (LEI code: 213800JEMOT1H45VN340)</v>
      </c>
      <c r="M294" s="2"/>
      <c r="N294" s="2"/>
      <c r="O294" s="2"/>
      <c r="P294" s="2"/>
      <c r="Q294" s="2"/>
      <c r="R294" s="2"/>
      <c r="S294" s="15">
        <f t="shared" si="79"/>
        <v>42931</v>
      </c>
      <c r="T294" s="15">
        <f t="shared" si="80"/>
        <v>44392</v>
      </c>
      <c r="U294" s="15" t="str">
        <f t="shared" si="81"/>
        <v/>
      </c>
      <c r="V294" s="2"/>
    </row>
    <row r="295" spans="10:22">
      <c r="J295" s="85" t="s">
        <v>11977</v>
      </c>
      <c r="K295" s="2" t="str">
        <f t="shared" si="78"/>
        <v>x144</v>
      </c>
      <c r="L295" s="2" t="str">
        <f t="shared" si="82"/>
        <v>Fitch Italia S.p.A. (LEI code: 213800POJ9QSCHL3KR31)</v>
      </c>
      <c r="M295" s="2"/>
      <c r="N295" s="2"/>
      <c r="O295" s="2"/>
      <c r="P295" s="2"/>
      <c r="Q295" s="2"/>
      <c r="R295" s="2"/>
      <c r="S295" s="15">
        <f t="shared" si="79"/>
        <v>42931</v>
      </c>
      <c r="T295" s="15">
        <f t="shared" si="80"/>
        <v>44392</v>
      </c>
      <c r="U295" s="15" t="str">
        <f t="shared" si="81"/>
        <v/>
      </c>
      <c r="V295" s="2"/>
    </row>
    <row r="296" spans="10:22">
      <c r="J296" s="85" t="s">
        <v>11978</v>
      </c>
      <c r="K296" s="2" t="str">
        <f t="shared" si="78"/>
        <v>x145</v>
      </c>
      <c r="L296" s="2" t="str">
        <f t="shared" si="82"/>
        <v>Fitch Polska S.A. (LEI code: 213800RYJTJPW2WD5704)</v>
      </c>
      <c r="M296" s="2"/>
      <c r="N296" s="2"/>
      <c r="O296" s="2"/>
      <c r="P296" s="2"/>
      <c r="Q296" s="2"/>
      <c r="R296" s="2"/>
      <c r="S296" s="15">
        <f t="shared" si="79"/>
        <v>42931</v>
      </c>
      <c r="T296" s="15">
        <f t="shared" si="80"/>
        <v>44392</v>
      </c>
      <c r="U296" s="15" t="str">
        <f t="shared" si="81"/>
        <v/>
      </c>
      <c r="V296" s="2"/>
    </row>
    <row r="297" spans="10:22">
      <c r="J297" s="85" t="s">
        <v>11979</v>
      </c>
      <c r="K297" s="2" t="str">
        <f t="shared" si="78"/>
        <v>x146</v>
      </c>
      <c r="L297" s="2" t="str">
        <f t="shared" si="82"/>
        <v>Fitch Ratings España S.A.U. (LEI code: 213800RENFIIODKETE60)</v>
      </c>
      <c r="M297" s="2"/>
      <c r="N297" s="2"/>
      <c r="O297" s="2"/>
      <c r="P297" s="2"/>
      <c r="Q297" s="2"/>
      <c r="R297" s="2"/>
      <c r="S297" s="15">
        <f t="shared" si="79"/>
        <v>42931</v>
      </c>
      <c r="T297" s="15">
        <f t="shared" si="80"/>
        <v>44392</v>
      </c>
      <c r="U297" s="15" t="str">
        <f t="shared" si="81"/>
        <v/>
      </c>
      <c r="V297" s="2"/>
    </row>
    <row r="298" spans="10:22">
      <c r="J298" s="85" t="s">
        <v>11980</v>
      </c>
      <c r="K298" s="2" t="str">
        <f t="shared" si="78"/>
        <v>x147</v>
      </c>
      <c r="L298" s="2" t="str">
        <f t="shared" si="82"/>
        <v>Fitch Ratings Limited (LEI code: 2138009F8YAHVC8W3Q52)</v>
      </c>
      <c r="M298" s="2"/>
      <c r="N298" s="2"/>
      <c r="O298" s="2"/>
      <c r="P298" s="2"/>
      <c r="Q298" s="2"/>
      <c r="R298" s="2"/>
      <c r="S298" s="15">
        <f t="shared" si="79"/>
        <v>42931</v>
      </c>
      <c r="T298" s="15">
        <f t="shared" si="80"/>
        <v>44392</v>
      </c>
      <c r="U298" s="15" t="str">
        <f t="shared" si="81"/>
        <v/>
      </c>
      <c r="V298" s="2"/>
    </row>
    <row r="299" spans="10:22">
      <c r="J299" s="85" t="s">
        <v>11981</v>
      </c>
      <c r="K299" s="2" t="str">
        <f t="shared" si="78"/>
        <v>x148</v>
      </c>
      <c r="L299" s="2" t="str">
        <f t="shared" si="82"/>
        <v>Fitch Ratings CIS Limited (LEI code: 213800B7528Q4DIF2G76)</v>
      </c>
      <c r="M299" s="2"/>
      <c r="N299" s="2"/>
      <c r="O299" s="2"/>
      <c r="P299" s="2"/>
      <c r="Q299" s="2"/>
      <c r="R299" s="2"/>
      <c r="S299" s="15">
        <f t="shared" si="79"/>
        <v>42931</v>
      </c>
      <c r="T299" s="15">
        <f t="shared" si="80"/>
        <v>44392</v>
      </c>
      <c r="U299" s="15" t="str">
        <f t="shared" si="81"/>
        <v/>
      </c>
      <c r="V299" s="2"/>
    </row>
    <row r="300" spans="10:22">
      <c r="J300" s="19" t="s">
        <v>16158</v>
      </c>
      <c r="K300" s="2" t="str">
        <f t="shared" si="78"/>
        <v>x190</v>
      </c>
      <c r="L300" s="2" t="s">
        <v>14308</v>
      </c>
      <c r="M300" s="26"/>
      <c r="N300" s="26"/>
      <c r="O300" s="26"/>
      <c r="P300" s="26"/>
      <c r="Q300" s="26"/>
      <c r="R300" s="26"/>
      <c r="S300" s="15">
        <f t="shared" si="79"/>
        <v>44392</v>
      </c>
      <c r="T300" s="15" t="str">
        <f t="shared" si="80"/>
        <v/>
      </c>
      <c r="U300" s="15" t="str">
        <f t="shared" si="81"/>
        <v/>
      </c>
      <c r="V300" s="2"/>
    </row>
    <row r="301" spans="10:22">
      <c r="J301" s="51" t="s">
        <v>12109</v>
      </c>
      <c r="K301" s="2" t="str">
        <f t="shared" si="78"/>
        <v>x177</v>
      </c>
      <c r="L301" s="2" t="s">
        <v>12121</v>
      </c>
      <c r="M301" s="2"/>
      <c r="N301" s="2"/>
      <c r="O301" s="2"/>
      <c r="P301" s="2"/>
      <c r="Q301" s="2"/>
      <c r="R301" s="2"/>
      <c r="S301" s="15">
        <f t="shared" si="79"/>
        <v>43296</v>
      </c>
      <c r="T301" s="15" t="str">
        <f t="shared" si="80"/>
        <v/>
      </c>
      <c r="U301" s="15" t="str">
        <f t="shared" si="81"/>
        <v/>
      </c>
      <c r="V301" s="2"/>
    </row>
    <row r="302" spans="10:22">
      <c r="J302" s="85" t="s">
        <v>11982</v>
      </c>
      <c r="K302" s="2" t="str">
        <f t="shared" si="78"/>
        <v>x149</v>
      </c>
      <c r="L302" s="2" t="str">
        <f t="shared" si="82"/>
        <v>Moody’s Investors Service Cyprus Ltd (LEI code: 549300V4LCOYCMNUVR81)</v>
      </c>
      <c r="M302" s="2"/>
      <c r="N302" s="2"/>
      <c r="O302" s="2"/>
      <c r="P302" s="2"/>
      <c r="Q302" s="2"/>
      <c r="R302" s="2"/>
      <c r="S302" s="15">
        <f t="shared" si="79"/>
        <v>42931</v>
      </c>
      <c r="T302" s="15" t="str">
        <f t="shared" si="80"/>
        <v/>
      </c>
      <c r="U302" s="15" t="str">
        <f t="shared" si="81"/>
        <v/>
      </c>
      <c r="V302" s="2"/>
    </row>
    <row r="303" spans="10:22">
      <c r="J303" s="85" t="s">
        <v>11983</v>
      </c>
      <c r="K303" s="2" t="str">
        <f t="shared" si="78"/>
        <v>x150</v>
      </c>
      <c r="L303" s="2" t="str">
        <f t="shared" si="82"/>
        <v>Moody’s France S.A.S. (LEI code: 549300EB2XQYRSE54F02)</v>
      </c>
      <c r="M303" s="2"/>
      <c r="N303" s="2"/>
      <c r="O303" s="2"/>
      <c r="P303" s="2"/>
      <c r="Q303" s="2"/>
      <c r="R303" s="2"/>
      <c r="S303" s="15">
        <f t="shared" si="79"/>
        <v>42931</v>
      </c>
      <c r="T303" s="15" t="str">
        <f t="shared" si="80"/>
        <v/>
      </c>
      <c r="U303" s="15" t="str">
        <f t="shared" si="81"/>
        <v/>
      </c>
      <c r="V303" s="2"/>
    </row>
    <row r="304" spans="10:22">
      <c r="J304" s="85" t="s">
        <v>11984</v>
      </c>
      <c r="K304" s="2" t="str">
        <f t="shared" si="78"/>
        <v>x151</v>
      </c>
      <c r="L304" s="2" t="str">
        <f t="shared" si="82"/>
        <v>Moody’s Deutschland GmbH (LEI code: 549300M5JMGHVTWYZH47)</v>
      </c>
      <c r="M304" s="2"/>
      <c r="N304" s="2"/>
      <c r="O304" s="2"/>
      <c r="P304" s="2"/>
      <c r="Q304" s="2"/>
      <c r="R304" s="2"/>
      <c r="S304" s="15">
        <f t="shared" si="79"/>
        <v>42931</v>
      </c>
      <c r="T304" s="15" t="str">
        <f t="shared" si="80"/>
        <v/>
      </c>
      <c r="U304" s="15" t="str">
        <f t="shared" si="81"/>
        <v/>
      </c>
      <c r="V304" s="2"/>
    </row>
    <row r="305" spans="10:22">
      <c r="J305" s="85" t="s">
        <v>11985</v>
      </c>
      <c r="K305" s="2" t="str">
        <f t="shared" si="78"/>
        <v>x152</v>
      </c>
      <c r="L305" s="2" t="str">
        <f t="shared" si="82"/>
        <v>Moody’s Italia S.r.l. (LEI code: 549300GMXJ4QK70UOU68)</v>
      </c>
      <c r="M305" s="2"/>
      <c r="N305" s="2"/>
      <c r="O305" s="2"/>
      <c r="P305" s="2"/>
      <c r="Q305" s="2"/>
      <c r="R305" s="2"/>
      <c r="S305" s="15">
        <f t="shared" si="79"/>
        <v>42931</v>
      </c>
      <c r="T305" s="15" t="str">
        <f t="shared" si="80"/>
        <v/>
      </c>
      <c r="U305" s="15" t="str">
        <f t="shared" si="81"/>
        <v/>
      </c>
      <c r="V305" s="2"/>
    </row>
    <row r="306" spans="10:22">
      <c r="J306" s="85" t="s">
        <v>11986</v>
      </c>
      <c r="K306" s="2" t="str">
        <f t="shared" si="78"/>
        <v>x153</v>
      </c>
      <c r="L306" s="2" t="str">
        <f t="shared" si="82"/>
        <v>Moody’s Investors Service España S.A. (LEI code: 5493005X59ILY4BGJK90)</v>
      </c>
      <c r="M306" s="2"/>
      <c r="N306" s="2"/>
      <c r="O306" s="2"/>
      <c r="P306" s="2"/>
      <c r="Q306" s="2"/>
      <c r="R306" s="2"/>
      <c r="S306" s="15">
        <f t="shared" si="79"/>
        <v>42931</v>
      </c>
      <c r="T306" s="15" t="str">
        <f t="shared" si="80"/>
        <v/>
      </c>
      <c r="U306" s="15" t="str">
        <f t="shared" si="81"/>
        <v/>
      </c>
      <c r="V306" s="2"/>
    </row>
    <row r="307" spans="10:22">
      <c r="J307" s="85" t="s">
        <v>11987</v>
      </c>
      <c r="K307" s="2" t="str">
        <f t="shared" si="78"/>
        <v>x154</v>
      </c>
      <c r="L307" s="2" t="str">
        <f t="shared" si="82"/>
        <v>Moody’s Investors Service Ltd (LEI code: 549300SM89WABHDNJ349)</v>
      </c>
      <c r="M307" s="2"/>
      <c r="N307" s="2"/>
      <c r="O307" s="2"/>
      <c r="P307" s="2"/>
      <c r="Q307" s="2"/>
      <c r="R307" s="2"/>
      <c r="S307" s="15">
        <f t="shared" si="79"/>
        <v>42931</v>
      </c>
      <c r="T307" s="15">
        <f t="shared" si="80"/>
        <v>44392</v>
      </c>
      <c r="U307" s="15" t="str">
        <f t="shared" si="81"/>
        <v/>
      </c>
      <c r="V307" s="2"/>
    </row>
    <row r="308" spans="10:22">
      <c r="J308" s="51" t="s">
        <v>12110</v>
      </c>
      <c r="K308" s="2" t="str">
        <f t="shared" si="78"/>
        <v>x178</v>
      </c>
      <c r="L308" s="2" t="s">
        <v>12122</v>
      </c>
      <c r="M308" s="2"/>
      <c r="N308" s="2"/>
      <c r="O308" s="2"/>
      <c r="P308" s="2"/>
      <c r="Q308" s="2"/>
      <c r="R308" s="2"/>
      <c r="S308" s="15">
        <f t="shared" si="79"/>
        <v>43296</v>
      </c>
      <c r="T308" s="15" t="str">
        <f t="shared" si="80"/>
        <v/>
      </c>
      <c r="U308" s="15" t="str">
        <f t="shared" si="81"/>
        <v/>
      </c>
      <c r="V308" s="2"/>
    </row>
    <row r="309" spans="10:22">
      <c r="J309" s="85" t="s">
        <v>12066</v>
      </c>
      <c r="K309" s="2" t="str">
        <f t="shared" si="78"/>
        <v>x155</v>
      </c>
      <c r="L309" s="2" t="str">
        <f t="shared" si="82"/>
        <v>S&amp;P Global Ratings France SAS (LEI code: 54930035REY2YCDSBH09)</v>
      </c>
      <c r="M309" s="2"/>
      <c r="N309" s="2"/>
      <c r="O309" s="2"/>
      <c r="P309" s="2"/>
      <c r="Q309" s="2"/>
      <c r="R309" s="2"/>
      <c r="S309" s="15">
        <f t="shared" si="79"/>
        <v>42931</v>
      </c>
      <c r="T309" s="15">
        <f t="shared" si="80"/>
        <v>44392</v>
      </c>
      <c r="U309" s="15" t="str">
        <f t="shared" si="81"/>
        <v/>
      </c>
      <c r="V309" s="2"/>
    </row>
    <row r="310" spans="10:22">
      <c r="J310" s="85" t="s">
        <v>13239</v>
      </c>
      <c r="K310" s="2" t="str">
        <f t="shared" si="78"/>
        <v>x179</v>
      </c>
      <c r="L310" s="2" t="str">
        <f t="shared" si="82"/>
        <v>S&amp;P Global Ratings Europe Limited (previously S&amp;P Global Ratings Italy S.r.l, LEI 54930000NMOJ7ZBUQ063 - merger of 1 May 2018)(LEI code:5493008B2TU3S6QE1E12)</v>
      </c>
      <c r="M310" s="2"/>
      <c r="N310" s="2"/>
      <c r="O310" s="2"/>
      <c r="P310" s="2"/>
      <c r="Q310" s="2"/>
      <c r="R310" s="2"/>
      <c r="S310" s="15">
        <f t="shared" si="79"/>
        <v>43296</v>
      </c>
      <c r="T310" s="15" t="str">
        <f t="shared" si="80"/>
        <v/>
      </c>
      <c r="U310" s="15">
        <f t="shared" si="81"/>
        <v>44027</v>
      </c>
      <c r="V310" s="2"/>
    </row>
    <row r="311" spans="10:22">
      <c r="J311" s="50" t="s">
        <v>12067</v>
      </c>
      <c r="K311" s="2" t="str">
        <f t="shared" si="78"/>
        <v>x156</v>
      </c>
      <c r="L311" s="2" t="str">
        <f t="shared" si="82"/>
        <v>S&amp;P Global Ratings Italy S.R.L. (LEI code: 54930000NMOJ7ZBUQ063)</v>
      </c>
      <c r="M311" s="2"/>
      <c r="N311" s="2"/>
      <c r="O311" s="2"/>
      <c r="P311" s="2"/>
      <c r="Q311" s="2"/>
      <c r="R311" s="2"/>
      <c r="S311" s="15">
        <f t="shared" si="79"/>
        <v>42931</v>
      </c>
      <c r="T311" s="15">
        <f t="shared" si="80"/>
        <v>43296</v>
      </c>
      <c r="U311" s="15" t="str">
        <f t="shared" si="81"/>
        <v/>
      </c>
      <c r="V311" s="2"/>
    </row>
    <row r="312" spans="10:22">
      <c r="J312" s="85" t="s">
        <v>11988</v>
      </c>
      <c r="K312" s="2" t="str">
        <f t="shared" si="78"/>
        <v>x157</v>
      </c>
      <c r="L312" s="2" t="str">
        <f t="shared" si="82"/>
        <v>Standard &amp; Poor’s Credit Market Services Europe Limited (LEI code: 549300363WVTTH0TW460)</v>
      </c>
      <c r="M312" s="2"/>
      <c r="N312" s="2"/>
      <c r="O312" s="2"/>
      <c r="P312" s="2"/>
      <c r="Q312" s="2"/>
      <c r="R312" s="2"/>
      <c r="S312" s="15">
        <f t="shared" si="79"/>
        <v>42931</v>
      </c>
      <c r="T312" s="15">
        <f t="shared" si="80"/>
        <v>44757</v>
      </c>
      <c r="U312" s="15" t="str">
        <f t="shared" si="81"/>
        <v/>
      </c>
      <c r="V312" s="2"/>
    </row>
    <row r="313" spans="10:22">
      <c r="J313" s="51" t="s">
        <v>12061</v>
      </c>
      <c r="K313" s="2" t="str">
        <f t="shared" ref="K313:K334" si="83">VLOOKUP(J313,$A:$B,2,0)</f>
        <v>x158</v>
      </c>
      <c r="L313" s="2" t="str">
        <f t="shared" si="82"/>
        <v>CRIF Ratings S.r.l. (previously CRIF S.p.a.) (LEI code: 8156001AB6A1D740F237)</v>
      </c>
      <c r="M313" s="2"/>
      <c r="N313" s="2"/>
      <c r="O313" s="2"/>
      <c r="P313" s="2"/>
      <c r="Q313" s="2"/>
      <c r="R313" s="2"/>
      <c r="S313" s="15">
        <f t="shared" ref="S313:S334" si="84">VLOOKUP(J313,A:G,5,FALSE)</f>
        <v>42931</v>
      </c>
      <c r="T313" s="15" t="str">
        <f t="shared" ref="T313:T334" si="85">IF(VLOOKUP(J313,A:G,6,FALSE)=0,"",VLOOKUP(J313,A:G,6,FALSE))</f>
        <v/>
      </c>
      <c r="U313" s="15" t="str">
        <f t="shared" ref="U313:U334" si="86">IF(VLOOKUP(J313,A:G,7,FALSE)=0,"",VLOOKUP(J313,A:G,7,FALSE))</f>
        <v/>
      </c>
      <c r="V313" s="2"/>
    </row>
    <row r="314" spans="10:22">
      <c r="J314" s="51" t="s">
        <v>11989</v>
      </c>
      <c r="K314" s="2" t="str">
        <f t="shared" si="83"/>
        <v>x159</v>
      </c>
      <c r="L314" s="2" t="str">
        <f t="shared" si="82"/>
        <v>Capital Intelligence Ratings Ltd (LEI code: 549300RE88OJP9J24Z18)</v>
      </c>
      <c r="M314" s="2"/>
      <c r="N314" s="2"/>
      <c r="O314" s="2"/>
      <c r="P314" s="2"/>
      <c r="Q314" s="2"/>
      <c r="R314" s="2"/>
      <c r="S314" s="15">
        <f t="shared" si="84"/>
        <v>42931</v>
      </c>
      <c r="T314" s="15" t="str">
        <f t="shared" si="85"/>
        <v/>
      </c>
      <c r="U314" s="15" t="str">
        <f t="shared" si="86"/>
        <v/>
      </c>
      <c r="V314" s="2"/>
    </row>
    <row r="315" spans="10:22">
      <c r="J315" s="51" t="s">
        <v>11990</v>
      </c>
      <c r="K315" s="2" t="str">
        <f t="shared" si="83"/>
        <v>x160</v>
      </c>
      <c r="L315" s="2" t="str">
        <f t="shared" si="82"/>
        <v>European Rating Agency, a.s. (LEI code: 097900BFME0000038276)</v>
      </c>
      <c r="M315" s="2"/>
      <c r="N315" s="2"/>
      <c r="O315" s="2"/>
      <c r="P315" s="2"/>
      <c r="Q315" s="2"/>
      <c r="R315" s="2"/>
      <c r="S315" s="15">
        <f t="shared" si="84"/>
        <v>42931</v>
      </c>
      <c r="T315" s="15">
        <f t="shared" si="85"/>
        <v>44392</v>
      </c>
      <c r="U315" s="15" t="str">
        <f t="shared" si="86"/>
        <v/>
      </c>
      <c r="V315" s="2"/>
    </row>
    <row r="316" spans="10:22">
      <c r="J316" s="51" t="s">
        <v>16023</v>
      </c>
      <c r="K316" s="2" t="str">
        <f t="shared" si="83"/>
        <v>x180</v>
      </c>
      <c r="L316" s="2" t="str">
        <f t="shared" si="82"/>
        <v>EthiFinance Ratings, S.L. (previously Axesor Risk Management, S.L.)(LEI code: 959800EC2RH76JYS3844)</v>
      </c>
      <c r="M316" s="2"/>
      <c r="N316" s="2"/>
      <c r="O316" s="2"/>
      <c r="P316" s="2"/>
      <c r="Q316" s="2"/>
      <c r="R316" s="2"/>
      <c r="S316" s="15">
        <f t="shared" si="84"/>
        <v>43296</v>
      </c>
      <c r="T316" s="15" t="str">
        <f t="shared" si="85"/>
        <v/>
      </c>
      <c r="U316" s="15">
        <f t="shared" si="86"/>
        <v>44757</v>
      </c>
      <c r="V316" s="2"/>
    </row>
    <row r="317" spans="10:22">
      <c r="J317" s="51" t="s">
        <v>11991</v>
      </c>
      <c r="K317" s="2" t="str">
        <f t="shared" si="83"/>
        <v>x161</v>
      </c>
      <c r="L317" s="2" t="str">
        <f t="shared" si="82"/>
        <v>Axesor conocer para decidir SA (LEI code: 95980020140005900000)</v>
      </c>
      <c r="M317" s="2"/>
      <c r="N317" s="2"/>
      <c r="O317" s="2"/>
      <c r="P317" s="2"/>
      <c r="Q317" s="2"/>
      <c r="R317" s="2"/>
      <c r="S317" s="15">
        <f t="shared" si="84"/>
        <v>42931</v>
      </c>
      <c r="T317" s="15">
        <f t="shared" si="85"/>
        <v>43296</v>
      </c>
      <c r="U317" s="15" t="str">
        <f t="shared" si="86"/>
        <v/>
      </c>
      <c r="V317" s="2"/>
    </row>
    <row r="318" spans="10:22">
      <c r="J318" s="51" t="s">
        <v>11992</v>
      </c>
      <c r="K318" s="2" t="str">
        <f t="shared" si="83"/>
        <v>x162</v>
      </c>
      <c r="L318" s="2" t="str">
        <f t="shared" si="82"/>
        <v>Cerved Rating Agency S.p.A. (previously CERVED Group S.p.A. ) (LEI code: 8156004AB6C992A99368)</v>
      </c>
      <c r="M318" s="2"/>
      <c r="N318" s="2"/>
      <c r="O318" s="2"/>
      <c r="P318" s="2"/>
      <c r="Q318" s="2"/>
      <c r="R318" s="2"/>
      <c r="S318" s="15">
        <f t="shared" si="84"/>
        <v>42931</v>
      </c>
      <c r="T318" s="15" t="str">
        <f t="shared" si="85"/>
        <v/>
      </c>
      <c r="U318" s="15" t="str">
        <f t="shared" si="86"/>
        <v/>
      </c>
      <c r="V318" s="2"/>
    </row>
    <row r="319" spans="10:22">
      <c r="J319" s="51" t="s">
        <v>11993</v>
      </c>
      <c r="K319" s="2" t="str">
        <f t="shared" si="83"/>
        <v>x163</v>
      </c>
      <c r="L319" s="2" t="str">
        <f t="shared" si="82"/>
        <v>Kroll Bond Rating Agency (LEI code: 549300QYZ5CZYXTNZ676)</v>
      </c>
      <c r="M319" s="2"/>
      <c r="N319" s="2"/>
      <c r="O319" s="2"/>
      <c r="P319" s="2"/>
      <c r="Q319" s="2"/>
      <c r="R319" s="2"/>
      <c r="S319" s="15">
        <f t="shared" si="84"/>
        <v>42931</v>
      </c>
      <c r="T319" s="15">
        <f t="shared" si="85"/>
        <v>44392</v>
      </c>
      <c r="U319" s="15" t="str">
        <f t="shared" si="86"/>
        <v/>
      </c>
      <c r="V319" s="2"/>
    </row>
    <row r="320" spans="10:22">
      <c r="J320" s="51" t="s">
        <v>11994</v>
      </c>
      <c r="K320" s="2" t="str">
        <f t="shared" si="83"/>
        <v>x164</v>
      </c>
      <c r="L320" s="2" t="str">
        <f t="shared" si="82"/>
        <v>The Economist Intelligence Unit Ltd (LEI code: 213800Q7GRZWF95EWN10)</v>
      </c>
      <c r="M320" s="2"/>
      <c r="N320" s="2"/>
      <c r="O320" s="2"/>
      <c r="P320" s="2"/>
      <c r="Q320" s="2"/>
      <c r="R320" s="2"/>
      <c r="S320" s="15">
        <f t="shared" si="84"/>
        <v>42931</v>
      </c>
      <c r="T320" s="15">
        <f t="shared" si="85"/>
        <v>44392</v>
      </c>
      <c r="U320" s="15" t="str">
        <f t="shared" si="86"/>
        <v/>
      </c>
      <c r="V320" s="2"/>
    </row>
    <row r="321" spans="10:22">
      <c r="J321" s="51" t="s">
        <v>11995</v>
      </c>
      <c r="K321" s="2" t="str">
        <f t="shared" si="83"/>
        <v>x165</v>
      </c>
      <c r="L321" s="2" t="str">
        <f t="shared" si="82"/>
        <v>Dagong Europe Credit Rating Srl (Dagong Europe) (LEI code: 815600BF4FF53B7C6311)</v>
      </c>
      <c r="M321" s="2"/>
      <c r="N321" s="2"/>
      <c r="O321" s="2"/>
      <c r="P321" s="2"/>
      <c r="Q321" s="2"/>
      <c r="R321" s="2"/>
      <c r="S321" s="15">
        <f t="shared" si="84"/>
        <v>42931</v>
      </c>
      <c r="T321" s="15">
        <f t="shared" si="85"/>
        <v>44392</v>
      </c>
      <c r="U321" s="15" t="str">
        <f t="shared" si="86"/>
        <v/>
      </c>
      <c r="V321" s="2"/>
    </row>
    <row r="322" spans="10:22">
      <c r="J322" s="17" t="s">
        <v>14311</v>
      </c>
      <c r="K322" s="2" t="str">
        <f t="shared" si="83"/>
        <v>x191</v>
      </c>
      <c r="L322" s="2" t="str">
        <f t="shared" si="82"/>
        <v>Inbonis S.A. (LEI code: 875500OYQK8S5AGGBZ02)</v>
      </c>
      <c r="M322" s="2"/>
      <c r="N322" s="2"/>
      <c r="O322" s="2"/>
      <c r="P322" s="2"/>
      <c r="Q322" s="2"/>
      <c r="R322" s="2"/>
      <c r="S322" s="15">
        <f t="shared" si="84"/>
        <v>44392</v>
      </c>
      <c r="T322" s="15" t="str">
        <f t="shared" si="85"/>
        <v/>
      </c>
      <c r="U322" s="15" t="str">
        <f t="shared" si="86"/>
        <v/>
      </c>
      <c r="V322" s="2"/>
    </row>
    <row r="323" spans="10:22">
      <c r="J323" s="51" t="s">
        <v>14310</v>
      </c>
      <c r="K323" s="2" t="str">
        <f t="shared" si="83"/>
        <v>x166</v>
      </c>
      <c r="L323" s="2" t="str">
        <f t="shared" si="82"/>
        <v>QIVALIO SAS (previously Spread Research) (LEI code: 969500HB6BVM2UJDOC52)</v>
      </c>
      <c r="M323" s="2"/>
      <c r="N323" s="2"/>
      <c r="O323" s="2"/>
      <c r="P323" s="2"/>
      <c r="Q323" s="2"/>
      <c r="R323" s="2"/>
      <c r="S323" s="15">
        <f t="shared" si="84"/>
        <v>42931</v>
      </c>
      <c r="T323" s="15">
        <f t="shared" si="85"/>
        <v>45122</v>
      </c>
      <c r="U323" s="15">
        <f t="shared" si="86"/>
        <v>44392</v>
      </c>
      <c r="V323" s="2"/>
    </row>
    <row r="324" spans="10:22">
      <c r="J324" s="51" t="s">
        <v>11996</v>
      </c>
      <c r="K324" s="2" t="str">
        <f t="shared" si="83"/>
        <v>x167</v>
      </c>
      <c r="L324" s="2" t="str">
        <f t="shared" si="82"/>
        <v>EuroRating Sp. z o.o. (LEI code: 25940027QWS5GMO74O03)</v>
      </c>
      <c r="M324" s="2"/>
      <c r="N324" s="2"/>
      <c r="O324" s="2"/>
      <c r="P324" s="2"/>
      <c r="Q324" s="2"/>
      <c r="R324" s="2"/>
      <c r="S324" s="15">
        <f t="shared" si="84"/>
        <v>42931</v>
      </c>
      <c r="T324" s="15" t="str">
        <f t="shared" si="85"/>
        <v/>
      </c>
      <c r="U324" s="15" t="str">
        <f t="shared" si="86"/>
        <v/>
      </c>
      <c r="V324" s="2"/>
    </row>
    <row r="325" spans="10:22">
      <c r="J325" s="51" t="s">
        <v>11997</v>
      </c>
      <c r="K325" s="2" t="str">
        <f t="shared" si="83"/>
        <v>x168</v>
      </c>
      <c r="L325" s="2" t="str">
        <f t="shared" si="82"/>
        <v>HR Ratings de México, S.A. de C.V. (HR Ratings) (LEI code: 549300IFL3XJKTRHZ480)</v>
      </c>
      <c r="M325" s="2"/>
      <c r="N325" s="2"/>
      <c r="O325" s="2"/>
      <c r="P325" s="2"/>
      <c r="Q325" s="2"/>
      <c r="R325" s="2"/>
      <c r="S325" s="15">
        <f t="shared" si="84"/>
        <v>42931</v>
      </c>
      <c r="T325" s="15" t="str">
        <f t="shared" si="85"/>
        <v/>
      </c>
      <c r="U325" s="15" t="str">
        <f t="shared" si="86"/>
        <v/>
      </c>
      <c r="V325" s="2"/>
    </row>
    <row r="326" spans="10:22">
      <c r="J326" s="51" t="s">
        <v>11998</v>
      </c>
      <c r="K326" s="2" t="str">
        <f t="shared" si="83"/>
        <v>x169</v>
      </c>
      <c r="L326" s="2" t="str">
        <f t="shared" si="82"/>
        <v>Moody’s Investors Service EMEA Ltd (LEI code: 54930009NU3JYS1HTT72)</v>
      </c>
      <c r="M326" s="2"/>
      <c r="N326" s="2"/>
      <c r="O326" s="2"/>
      <c r="P326" s="2"/>
      <c r="Q326" s="2"/>
      <c r="R326" s="2"/>
      <c r="S326" s="15">
        <f t="shared" si="84"/>
        <v>42931</v>
      </c>
      <c r="T326" s="15">
        <f t="shared" si="85"/>
        <v>44392</v>
      </c>
      <c r="U326" s="15" t="str">
        <f t="shared" si="86"/>
        <v/>
      </c>
      <c r="V326" s="2"/>
    </row>
    <row r="327" spans="10:22">
      <c r="J327" s="51" t="s">
        <v>11999</v>
      </c>
      <c r="K327" s="2" t="str">
        <f t="shared" si="83"/>
        <v>x170</v>
      </c>
      <c r="L327" s="2" t="str">
        <f t="shared" si="82"/>
        <v>Egan-Jones Ratings Co. (EJR) (LEI code: 54930016113PD33V1H31)</v>
      </c>
      <c r="M327" s="2"/>
      <c r="N327" s="2"/>
      <c r="O327" s="2"/>
      <c r="P327" s="2"/>
      <c r="Q327" s="2"/>
      <c r="R327" s="2"/>
      <c r="S327" s="15">
        <f t="shared" si="84"/>
        <v>42931</v>
      </c>
      <c r="T327" s="15" t="str">
        <f t="shared" si="85"/>
        <v/>
      </c>
      <c r="U327" s="15" t="str">
        <f t="shared" si="86"/>
        <v/>
      </c>
      <c r="V327" s="2"/>
    </row>
    <row r="328" spans="10:22">
      <c r="J328" s="51" t="s">
        <v>12000</v>
      </c>
      <c r="K328" s="2" t="str">
        <f t="shared" si="83"/>
        <v>x171</v>
      </c>
      <c r="L328" s="2" t="str">
        <f t="shared" si="82"/>
        <v>modeFinance S.r.l. (LEI code: 815600B85A94A0122614)</v>
      </c>
      <c r="M328" s="2"/>
      <c r="N328" s="2"/>
      <c r="O328" s="2"/>
      <c r="P328" s="2"/>
      <c r="Q328" s="2"/>
      <c r="R328" s="2"/>
      <c r="S328" s="15">
        <f t="shared" si="84"/>
        <v>42931</v>
      </c>
      <c r="T328" s="15" t="str">
        <f t="shared" si="85"/>
        <v/>
      </c>
      <c r="U328" s="15" t="str">
        <f t="shared" si="86"/>
        <v/>
      </c>
      <c r="V328" s="2"/>
    </row>
    <row r="329" spans="10:22">
      <c r="J329" s="51" t="s">
        <v>12059</v>
      </c>
      <c r="K329" s="2" t="str">
        <f t="shared" si="83"/>
        <v>x172</v>
      </c>
      <c r="L329" s="2" t="str">
        <f t="shared" si="82"/>
        <v>INC Rating Sp. z o.o. (LEI code: 259400SUBF5EPOGK0983)</v>
      </c>
      <c r="M329" s="2"/>
      <c r="N329" s="2"/>
      <c r="O329" s="2"/>
      <c r="P329" s="2"/>
      <c r="Q329" s="2"/>
      <c r="R329" s="2"/>
      <c r="S329" s="15">
        <f t="shared" si="84"/>
        <v>42931</v>
      </c>
      <c r="T329" s="15">
        <f t="shared" si="85"/>
        <v>44392</v>
      </c>
      <c r="U329" s="15" t="str">
        <f t="shared" si="86"/>
        <v/>
      </c>
      <c r="V329" s="2"/>
    </row>
    <row r="330" spans="10:22">
      <c r="J330" s="51" t="s">
        <v>12001</v>
      </c>
      <c r="K330" s="2" t="str">
        <f t="shared" si="83"/>
        <v>x173</v>
      </c>
      <c r="L330" s="2" t="str">
        <f t="shared" si="82"/>
        <v>Rating-Agentur Expert RA GmbH (LEI code: 213800P3OOBSGWN2UE81)</v>
      </c>
      <c r="M330" s="2"/>
      <c r="N330" s="2"/>
      <c r="O330" s="2"/>
      <c r="P330" s="2"/>
      <c r="Q330" s="2"/>
      <c r="R330" s="2"/>
      <c r="S330" s="15">
        <f t="shared" si="84"/>
        <v>42931</v>
      </c>
      <c r="T330" s="15">
        <f t="shared" si="85"/>
        <v>45122</v>
      </c>
      <c r="U330" s="15" t="str">
        <f t="shared" si="86"/>
        <v/>
      </c>
      <c r="V330" s="2"/>
    </row>
    <row r="331" spans="10:22">
      <c r="J331" s="51" t="s">
        <v>12111</v>
      </c>
      <c r="K331" s="2" t="str">
        <f t="shared" si="83"/>
        <v>x181</v>
      </c>
      <c r="L331" s="2" t="str">
        <f t="shared" si="82"/>
        <v>Kroll Bond Rating Agency Europe Limited (LEI code: 5493001NGHOLC41ZSK05)</v>
      </c>
      <c r="M331" s="2"/>
      <c r="N331" s="2"/>
      <c r="O331" s="2"/>
      <c r="P331" s="2"/>
      <c r="Q331" s="2"/>
      <c r="R331" s="2"/>
      <c r="S331" s="15">
        <f t="shared" si="84"/>
        <v>43296</v>
      </c>
      <c r="T331" s="15" t="str">
        <f t="shared" si="85"/>
        <v/>
      </c>
      <c r="U331" s="15" t="str">
        <f t="shared" si="86"/>
        <v/>
      </c>
      <c r="V331" s="2"/>
    </row>
    <row r="332" spans="10:22">
      <c r="J332" s="51" t="s">
        <v>12112</v>
      </c>
      <c r="K332" s="2" t="str">
        <f t="shared" si="83"/>
        <v>x182</v>
      </c>
      <c r="L332" s="2" t="str">
        <f t="shared" si="82"/>
        <v>SPMW Rating Sp. z o.o. (LEI code: 259400PIF3W6YC660564)</v>
      </c>
      <c r="M332" s="2"/>
      <c r="N332" s="2"/>
      <c r="O332" s="2"/>
      <c r="P332" s="2"/>
      <c r="Q332" s="2"/>
      <c r="R332" s="2"/>
      <c r="S332" s="15">
        <f t="shared" si="84"/>
        <v>43296</v>
      </c>
      <c r="T332" s="15">
        <f t="shared" si="85"/>
        <v>44392</v>
      </c>
      <c r="U332" s="15" t="str">
        <f t="shared" si="86"/>
        <v/>
      </c>
      <c r="V332" s="2"/>
    </row>
    <row r="333" spans="10:22">
      <c r="J333" s="51" t="s">
        <v>12005</v>
      </c>
      <c r="K333" s="2" t="str">
        <f t="shared" si="83"/>
        <v>x174</v>
      </c>
      <c r="L333" s="2" t="str">
        <f t="shared" si="82"/>
        <v>Other nominated ECAI</v>
      </c>
      <c r="M333" s="2"/>
      <c r="N333" s="2"/>
      <c r="O333" s="2"/>
      <c r="P333" s="2"/>
      <c r="Q333" s="2"/>
      <c r="R333" s="2"/>
      <c r="S333" s="15">
        <f t="shared" si="84"/>
        <v>42931</v>
      </c>
      <c r="T333" s="15" t="str">
        <f t="shared" si="85"/>
        <v/>
      </c>
      <c r="U333" s="15" t="str">
        <f t="shared" si="86"/>
        <v/>
      </c>
      <c r="V333" s="2"/>
    </row>
    <row r="334" spans="10:22">
      <c r="J334" s="51" t="s">
        <v>12092</v>
      </c>
      <c r="K334" s="2" t="str">
        <f t="shared" si="83"/>
        <v>x175</v>
      </c>
      <c r="L334" s="2" t="str">
        <f>J334</f>
        <v>Multiple ECAI</v>
      </c>
      <c r="M334" s="2"/>
      <c r="N334" s="2"/>
      <c r="O334" s="2"/>
      <c r="P334" s="2"/>
      <c r="Q334" s="2"/>
      <c r="R334" s="2"/>
      <c r="S334" s="15">
        <f t="shared" si="84"/>
        <v>43296</v>
      </c>
      <c r="T334" s="15" t="str">
        <f t="shared" si="85"/>
        <v/>
      </c>
      <c r="U334" s="15" t="str">
        <f t="shared" si="86"/>
        <v/>
      </c>
      <c r="V334" s="2"/>
    </row>
    <row r="335" spans="10:22">
      <c r="J335" s="46" t="s">
        <v>12786</v>
      </c>
      <c r="K335" s="2"/>
      <c r="O335" t="s">
        <v>2286</v>
      </c>
      <c r="Q335" t="s">
        <v>702</v>
      </c>
      <c r="R335" t="s">
        <v>12542</v>
      </c>
      <c r="S335" s="15">
        <v>43405</v>
      </c>
      <c r="T335" s="2"/>
      <c r="U335" s="15"/>
    </row>
    <row r="336" spans="10:22">
      <c r="J336" s="51" t="s">
        <v>130</v>
      </c>
      <c r="K336" s="2" t="str">
        <f>VLOOKUP(J336,$A:$B,2,0)</f>
        <v>x0</v>
      </c>
      <c r="L336" t="s">
        <v>130</v>
      </c>
      <c r="M336" t="s">
        <v>358</v>
      </c>
      <c r="S336" s="15">
        <f>VLOOKUP(J336,A:G,5,FALSE)</f>
        <v>41827</v>
      </c>
      <c r="T336" s="15" t="str">
        <f>IF(VLOOKUP(J336,A:G,6,FALSE)=0,"",VLOOKUP(J336,A:G,6,FALSE))</f>
        <v/>
      </c>
      <c r="U336" s="15" t="str">
        <f>IF(VLOOKUP(J336,A:G,7,FALSE)=0,"",VLOOKUP(J336,A:G,7,FALSE))</f>
        <v/>
      </c>
    </row>
    <row r="337" spans="10:21">
      <c r="J337" s="85" t="s">
        <v>12779</v>
      </c>
      <c r="K337" s="2" t="str">
        <f>VLOOKUP(J337,$A:$B,2,0)</f>
        <v>x5000</v>
      </c>
      <c r="L337" t="s">
        <v>12779</v>
      </c>
      <c r="M337" t="s">
        <v>358</v>
      </c>
      <c r="N337" t="s">
        <v>359</v>
      </c>
      <c r="S337" s="15">
        <f>VLOOKUP(J337,A:G,5,FALSE)</f>
        <v>43405</v>
      </c>
      <c r="T337" s="15" t="str">
        <f>IF(VLOOKUP(J337,A:G,6,FALSE)=0,"",VLOOKUP(J337,A:G,6,FALSE))</f>
        <v/>
      </c>
      <c r="U337" s="15" t="str">
        <f>IF(VLOOKUP(J337,A:G,7,FALSE)=0,"",VLOOKUP(J337,A:G,7,FALSE))</f>
        <v/>
      </c>
    </row>
    <row r="338" spans="10:21">
      <c r="J338" s="50" t="s">
        <v>12780</v>
      </c>
      <c r="K338" s="2" t="str">
        <f>VLOOKUP(J338,$A:$B,2,0)</f>
        <v>x5001</v>
      </c>
      <c r="L338" t="s">
        <v>12780</v>
      </c>
      <c r="N338" t="s">
        <v>359</v>
      </c>
      <c r="S338" s="15">
        <f>VLOOKUP(J338,A:G,5,FALSE)</f>
        <v>43405</v>
      </c>
      <c r="T338" s="15" t="str">
        <f>IF(VLOOKUP(J338,A:G,6,FALSE)=0,"",VLOOKUP(J338,A:G,6,FALSE))</f>
        <v/>
      </c>
      <c r="U338" s="15" t="str">
        <f>IF(VLOOKUP(J338,A:G,7,FALSE)=0,"",VLOOKUP(J338,A:G,7,FALSE))</f>
        <v/>
      </c>
    </row>
    <row r="339" spans="10:21">
      <c r="J339" s="50" t="s">
        <v>8229</v>
      </c>
      <c r="K339" s="2" t="str">
        <f>VLOOKUP(J339,$A:$B,2,0)</f>
        <v>x120</v>
      </c>
      <c r="L339" t="s">
        <v>8229</v>
      </c>
      <c r="N339" t="s">
        <v>359</v>
      </c>
      <c r="S339" s="15">
        <f>VLOOKUP(J339,A:G,5,FALSE)</f>
        <v>42277</v>
      </c>
      <c r="T339" s="15" t="str">
        <f>IF(VLOOKUP(J339,A:G,6,FALSE)=0,"",VLOOKUP(J339,A:G,6,FALSE))</f>
        <v/>
      </c>
      <c r="U339" s="15" t="str">
        <f>IF(VLOOKUP(J339,A:G,7,FALSE)=0,"",VLOOKUP(J339,A:G,7,FALSE))</f>
        <v/>
      </c>
    </row>
    <row r="340" spans="10:21">
      <c r="J340" s="85" t="s">
        <v>12781</v>
      </c>
      <c r="K340" s="2" t="str">
        <f>VLOOKUP(J340,$A:$B,2,0)</f>
        <v>x5002</v>
      </c>
      <c r="L340" t="s">
        <v>12781</v>
      </c>
      <c r="N340" t="s">
        <v>359</v>
      </c>
      <c r="S340" s="15">
        <f>VLOOKUP(J340,A:G,5,FALSE)</f>
        <v>43405</v>
      </c>
      <c r="T340" s="15" t="str">
        <f>IF(VLOOKUP(J340,A:G,6,FALSE)=0,"",VLOOKUP(J340,A:G,6,FALSE))</f>
        <v/>
      </c>
      <c r="U340" s="15" t="str">
        <f>IF(VLOOKUP(J340,A:G,7,FALSE)=0,"",VLOOKUP(J340,A:G,7,FALSE))</f>
        <v/>
      </c>
    </row>
    <row r="341" spans="10:21">
      <c r="J341" s="46" t="s">
        <v>12787</v>
      </c>
      <c r="K341" s="2"/>
      <c r="O341" t="s">
        <v>2286</v>
      </c>
      <c r="Q341" t="s">
        <v>702</v>
      </c>
      <c r="R341" t="s">
        <v>12603</v>
      </c>
      <c r="S341" s="15">
        <v>43405</v>
      </c>
      <c r="T341" s="2"/>
      <c r="U341" s="15"/>
    </row>
    <row r="342" spans="10:21">
      <c r="J342" s="51" t="s">
        <v>130</v>
      </c>
      <c r="K342" s="2" t="str">
        <f t="shared" ref="K342:K351" si="87">VLOOKUP(J342,$A:$B,2,0)</f>
        <v>x0</v>
      </c>
      <c r="L342" t="s">
        <v>130</v>
      </c>
      <c r="M342" t="s">
        <v>358</v>
      </c>
      <c r="S342" s="15">
        <f t="shared" ref="S342:S351" si="88">VLOOKUP(J342,A:G,5,FALSE)</f>
        <v>41827</v>
      </c>
      <c r="T342" s="15" t="str">
        <f t="shared" ref="T342:T351" si="89">IF(VLOOKUP(J342,A:G,6,FALSE)=0,"",VLOOKUP(J342,A:G,6,FALSE))</f>
        <v/>
      </c>
      <c r="U342" s="15" t="str">
        <f t="shared" ref="U342:U351" si="90">IF(VLOOKUP(J342,A:G,7,FALSE)=0,"",VLOOKUP(J342,A:G,7,FALSE))</f>
        <v/>
      </c>
    </row>
    <row r="343" spans="10:21">
      <c r="J343" s="85" t="s">
        <v>12782</v>
      </c>
      <c r="K343" s="2" t="str">
        <f t="shared" si="87"/>
        <v>x6000</v>
      </c>
      <c r="L343" t="s">
        <v>12782</v>
      </c>
      <c r="M343" t="s">
        <v>358</v>
      </c>
      <c r="N343" t="s">
        <v>359</v>
      </c>
      <c r="S343" s="15">
        <f t="shared" si="88"/>
        <v>43405</v>
      </c>
      <c r="T343" s="15" t="str">
        <f t="shared" si="89"/>
        <v/>
      </c>
      <c r="U343" s="15" t="str">
        <f t="shared" si="90"/>
        <v/>
      </c>
    </row>
    <row r="344" spans="10:21">
      <c r="J344" s="50" t="s">
        <v>8231</v>
      </c>
      <c r="K344" s="2" t="str">
        <f t="shared" si="87"/>
        <v>x112</v>
      </c>
      <c r="L344" t="s">
        <v>8231</v>
      </c>
      <c r="N344" t="s">
        <v>359</v>
      </c>
      <c r="S344" s="15">
        <f t="shared" si="88"/>
        <v>42277</v>
      </c>
      <c r="T344" s="15" t="str">
        <f t="shared" si="89"/>
        <v/>
      </c>
      <c r="U344" s="15" t="str">
        <f t="shared" si="90"/>
        <v/>
      </c>
    </row>
    <row r="345" spans="10:21">
      <c r="J345" s="50" t="s">
        <v>8222</v>
      </c>
      <c r="K345" s="2" t="str">
        <f t="shared" si="87"/>
        <v>x113</v>
      </c>
      <c r="L345" t="s">
        <v>8222</v>
      </c>
      <c r="N345" t="s">
        <v>359</v>
      </c>
      <c r="S345" s="15">
        <f t="shared" si="88"/>
        <v>42277</v>
      </c>
      <c r="T345" s="15" t="str">
        <f t="shared" si="89"/>
        <v/>
      </c>
      <c r="U345" s="15" t="str">
        <f t="shared" si="90"/>
        <v/>
      </c>
    </row>
    <row r="346" spans="10:21">
      <c r="J346" s="50" t="s">
        <v>8223</v>
      </c>
      <c r="K346" s="2" t="str">
        <f t="shared" si="87"/>
        <v>x114</v>
      </c>
      <c r="L346" t="s">
        <v>8223</v>
      </c>
      <c r="N346" t="s">
        <v>359</v>
      </c>
      <c r="S346" s="15">
        <f t="shared" si="88"/>
        <v>42277</v>
      </c>
      <c r="T346" s="15" t="str">
        <f t="shared" si="89"/>
        <v/>
      </c>
      <c r="U346" s="15" t="str">
        <f t="shared" si="90"/>
        <v/>
      </c>
    </row>
    <row r="347" spans="10:21">
      <c r="J347" s="85" t="s">
        <v>12785</v>
      </c>
      <c r="K347" s="2" t="str">
        <f t="shared" si="87"/>
        <v>x6003</v>
      </c>
      <c r="L347" t="s">
        <v>12785</v>
      </c>
      <c r="M347" t="s">
        <v>358</v>
      </c>
      <c r="N347" t="s">
        <v>359</v>
      </c>
      <c r="S347" s="15">
        <f t="shared" si="88"/>
        <v>43405</v>
      </c>
      <c r="T347" s="15" t="str">
        <f t="shared" si="89"/>
        <v/>
      </c>
      <c r="U347" s="15" t="str">
        <f t="shared" si="90"/>
        <v/>
      </c>
    </row>
    <row r="348" spans="10:21">
      <c r="J348" s="50" t="s">
        <v>8230</v>
      </c>
      <c r="K348" s="2" t="str">
        <f t="shared" si="87"/>
        <v>x121</v>
      </c>
      <c r="L348" t="s">
        <v>8230</v>
      </c>
      <c r="N348" t="s">
        <v>359</v>
      </c>
      <c r="S348" s="15">
        <f t="shared" si="88"/>
        <v>42277</v>
      </c>
      <c r="T348" s="15" t="str">
        <f t="shared" si="89"/>
        <v/>
      </c>
      <c r="U348" s="15" t="str">
        <f t="shared" si="90"/>
        <v/>
      </c>
    </row>
    <row r="349" spans="10:21">
      <c r="J349" s="50" t="s">
        <v>12784</v>
      </c>
      <c r="K349" s="2" t="str">
        <f t="shared" si="87"/>
        <v>x6002</v>
      </c>
      <c r="L349" t="s">
        <v>12784</v>
      </c>
      <c r="M349" t="s">
        <v>358</v>
      </c>
      <c r="N349" t="s">
        <v>359</v>
      </c>
      <c r="S349" s="15">
        <f t="shared" si="88"/>
        <v>43405</v>
      </c>
      <c r="T349" s="15" t="str">
        <f t="shared" si="89"/>
        <v/>
      </c>
      <c r="U349" s="15" t="str">
        <f t="shared" si="90"/>
        <v/>
      </c>
    </row>
    <row r="350" spans="10:21">
      <c r="J350" s="97" t="s">
        <v>8224</v>
      </c>
      <c r="K350" s="2" t="str">
        <f t="shared" si="87"/>
        <v>x115</v>
      </c>
      <c r="L350" t="s">
        <v>8224</v>
      </c>
      <c r="N350" t="s">
        <v>359</v>
      </c>
      <c r="S350" s="15">
        <f t="shared" si="88"/>
        <v>42277</v>
      </c>
      <c r="T350" s="15" t="str">
        <f t="shared" si="89"/>
        <v/>
      </c>
      <c r="U350" s="15" t="str">
        <f t="shared" si="90"/>
        <v/>
      </c>
    </row>
    <row r="351" spans="10:21">
      <c r="J351" s="97" t="s">
        <v>12783</v>
      </c>
      <c r="K351" s="2" t="str">
        <f t="shared" si="87"/>
        <v>x6001</v>
      </c>
      <c r="L351" t="s">
        <v>12783</v>
      </c>
      <c r="M351" t="s">
        <v>358</v>
      </c>
      <c r="N351" t="s">
        <v>359</v>
      </c>
      <c r="S351" s="15">
        <f t="shared" si="88"/>
        <v>43405</v>
      </c>
      <c r="T351" s="15" t="str">
        <f t="shared" si="89"/>
        <v/>
      </c>
      <c r="U351" s="15" t="str">
        <f t="shared" si="90"/>
        <v/>
      </c>
    </row>
    <row r="352" spans="10:21">
      <c r="J352" s="108" t="s">
        <v>8225</v>
      </c>
      <c r="K352" s="2" t="s">
        <v>318</v>
      </c>
      <c r="L352" t="s">
        <v>8225</v>
      </c>
      <c r="N352" t="s">
        <v>359</v>
      </c>
      <c r="S352" s="15">
        <v>42277</v>
      </c>
      <c r="T352" s="15"/>
      <c r="U352" s="15"/>
    </row>
    <row r="353" spans="10:21">
      <c r="J353" s="108" t="s">
        <v>8226</v>
      </c>
      <c r="K353" s="2" t="str">
        <f>VLOOKUP(J353,$A:$B,2,0)</f>
        <v>x117</v>
      </c>
      <c r="L353" t="s">
        <v>8226</v>
      </c>
      <c r="N353" t="s">
        <v>359</v>
      </c>
      <c r="S353" s="15">
        <f>VLOOKUP(J353,A:G,5,FALSE)</f>
        <v>42277</v>
      </c>
      <c r="T353" s="15" t="str">
        <f>IF(VLOOKUP(J353,A:G,6,FALSE)=0,"",VLOOKUP(J353,A:G,6,FALSE))</f>
        <v/>
      </c>
      <c r="U353" s="15" t="str">
        <f>IF(VLOOKUP(J353,A:G,7,FALSE)=0,"",VLOOKUP(J353,A:G,7,FALSE))</f>
        <v/>
      </c>
    </row>
    <row r="354" spans="10:21">
      <c r="J354" s="97" t="s">
        <v>8227</v>
      </c>
      <c r="K354" s="2" t="str">
        <f>VLOOKUP(J354,$A:$B,2,0)</f>
        <v>x118</v>
      </c>
      <c r="L354" t="s">
        <v>8227</v>
      </c>
      <c r="N354" t="s">
        <v>359</v>
      </c>
      <c r="S354" s="15">
        <f>VLOOKUP(J354,A:G,5,FALSE)</f>
        <v>42277</v>
      </c>
      <c r="T354" s="15" t="str">
        <f>IF(VLOOKUP(J354,A:G,6,FALSE)=0,"",VLOOKUP(J354,A:G,6,FALSE))</f>
        <v/>
      </c>
      <c r="U354" s="15" t="str">
        <f>IF(VLOOKUP(J354,A:G,7,FALSE)=0,"",VLOOKUP(J354,A:G,7,FALSE))</f>
        <v/>
      </c>
    </row>
    <row r="355" spans="10:21">
      <c r="J355" s="97" t="s">
        <v>8228</v>
      </c>
      <c r="K355" s="2" t="str">
        <f>VLOOKUP(J355,$A:$B,2,0)</f>
        <v>x119</v>
      </c>
      <c r="L355" t="s">
        <v>8228</v>
      </c>
      <c r="N355" t="s">
        <v>359</v>
      </c>
      <c r="S355" s="15">
        <f>VLOOKUP(J355,A:G,5,FALSE)</f>
        <v>42277</v>
      </c>
      <c r="T355" s="15" t="str">
        <f>IF(VLOOKUP(J355,A:G,6,FALSE)=0,"",VLOOKUP(J355,A:G,6,FALSE))</f>
        <v/>
      </c>
      <c r="U355" s="15" t="str">
        <f>IF(VLOOKUP(J355,A:G,7,FALSE)=0,"",VLOOKUP(J355,A:G,7,FALSE))</f>
        <v/>
      </c>
    </row>
    <row r="356" spans="10:21">
      <c r="J356" s="97" t="s">
        <v>8229</v>
      </c>
      <c r="K356" s="2" t="str">
        <f>VLOOKUP(J356,$A:$B,2,0)</f>
        <v>x120</v>
      </c>
      <c r="L356" t="s">
        <v>8229</v>
      </c>
      <c r="N356" t="s">
        <v>359</v>
      </c>
      <c r="S356" s="15">
        <f>VLOOKUP(J356,A:G,5,FALSE)</f>
        <v>42277</v>
      </c>
      <c r="T356" s="15" t="str">
        <f>IF(VLOOKUP(J356,A:G,6,FALSE)=0,"",VLOOKUP(J356,A:G,6,FALSE))</f>
        <v/>
      </c>
      <c r="U356" s="15" t="str">
        <f>IF(VLOOKUP(J356,A:G,7,FALSE)=0,"",VLOOKUP(J356,A:G,7,FALSE))</f>
        <v/>
      </c>
    </row>
    <row r="357" spans="10:21">
      <c r="J357" s="97" t="s">
        <v>8258</v>
      </c>
      <c r="K357" s="2" t="str">
        <f>VLOOKUP(J357,$A:$B,2,0)</f>
        <v>x122</v>
      </c>
      <c r="L357" t="s">
        <v>8258</v>
      </c>
      <c r="N357" t="s">
        <v>359</v>
      </c>
      <c r="S357" s="15">
        <f>VLOOKUP(J357,A:G,5,FALSE)</f>
        <v>42277</v>
      </c>
      <c r="T357" s="15" t="str">
        <f>IF(VLOOKUP(J357,A:G,6,FALSE)=0,"",VLOOKUP(J357,A:G,6,FALSE))</f>
        <v/>
      </c>
      <c r="U357" s="15" t="str">
        <f>IF(VLOOKUP(J357,A:G,7,FALSE)=0,"",VLOOKUP(J357,A:G,7,FALSE))</f>
        <v/>
      </c>
    </row>
    <row r="358" spans="10:21">
      <c r="J358" s="46" t="s">
        <v>12790</v>
      </c>
      <c r="K358" s="2"/>
      <c r="O358" t="s">
        <v>2286</v>
      </c>
      <c r="Q358" t="s">
        <v>702</v>
      </c>
      <c r="R358" t="s">
        <v>12791</v>
      </c>
      <c r="S358" s="15">
        <v>43405</v>
      </c>
      <c r="T358" s="2"/>
      <c r="U358" s="15"/>
    </row>
    <row r="359" spans="10:21">
      <c r="J359" s="51" t="s">
        <v>130</v>
      </c>
      <c r="K359" s="2" t="str">
        <f t="shared" ref="K359:K365" si="91">VLOOKUP(J359,$A:$B,2,0)</f>
        <v>x0</v>
      </c>
      <c r="L359" t="s">
        <v>130</v>
      </c>
      <c r="M359" t="s">
        <v>358</v>
      </c>
      <c r="P359" t="s">
        <v>627</v>
      </c>
      <c r="S359" s="15">
        <f t="shared" ref="S359:S365" si="92">VLOOKUP(J359,A:G,5,FALSE)</f>
        <v>41827</v>
      </c>
      <c r="T359" s="15" t="str">
        <f t="shared" ref="T359:T365" si="93">IF(VLOOKUP(J359,A:G,6,FALSE)=0,"",VLOOKUP(J359,A:G,6,FALSE))</f>
        <v/>
      </c>
      <c r="U359" s="15" t="str">
        <f t="shared" ref="U359:U365" si="94">IF(VLOOKUP(J359,A:G,7,FALSE)=0,"",VLOOKUP(J359,A:G,7,FALSE))</f>
        <v/>
      </c>
    </row>
    <row r="360" spans="10:21">
      <c r="J360" s="85" t="s">
        <v>12782</v>
      </c>
      <c r="K360" s="2" t="str">
        <f t="shared" si="91"/>
        <v>x6000</v>
      </c>
      <c r="L360" t="s">
        <v>12792</v>
      </c>
      <c r="M360" t="s">
        <v>358</v>
      </c>
      <c r="N360" t="s">
        <v>359</v>
      </c>
      <c r="S360" s="15">
        <f t="shared" si="92"/>
        <v>43405</v>
      </c>
      <c r="T360" s="15" t="str">
        <f t="shared" si="93"/>
        <v/>
      </c>
      <c r="U360" s="15" t="str">
        <f t="shared" si="94"/>
        <v/>
      </c>
    </row>
    <row r="361" spans="10:21">
      <c r="J361" s="50" t="s">
        <v>8231</v>
      </c>
      <c r="K361" s="2" t="str">
        <f t="shared" si="91"/>
        <v>x112</v>
      </c>
      <c r="L361" t="s">
        <v>12793</v>
      </c>
      <c r="N361" t="s">
        <v>359</v>
      </c>
      <c r="S361" s="15">
        <f t="shared" si="92"/>
        <v>42277</v>
      </c>
      <c r="T361" s="15" t="str">
        <f t="shared" si="93"/>
        <v/>
      </c>
      <c r="U361" s="15" t="str">
        <f t="shared" si="94"/>
        <v/>
      </c>
    </row>
    <row r="362" spans="10:21">
      <c r="J362" s="50" t="s">
        <v>8222</v>
      </c>
      <c r="K362" s="2" t="str">
        <f t="shared" si="91"/>
        <v>x113</v>
      </c>
      <c r="L362" t="s">
        <v>12794</v>
      </c>
      <c r="N362" t="s">
        <v>359</v>
      </c>
      <c r="S362" s="15">
        <f t="shared" si="92"/>
        <v>42277</v>
      </c>
      <c r="T362" s="15" t="str">
        <f t="shared" si="93"/>
        <v/>
      </c>
      <c r="U362" s="15" t="str">
        <f t="shared" si="94"/>
        <v/>
      </c>
    </row>
    <row r="363" spans="10:21">
      <c r="J363" s="50" t="s">
        <v>8223</v>
      </c>
      <c r="K363" s="2" t="str">
        <f t="shared" si="91"/>
        <v>x114</v>
      </c>
      <c r="L363" t="s">
        <v>12795</v>
      </c>
      <c r="N363" t="s">
        <v>359</v>
      </c>
      <c r="S363" s="15">
        <f t="shared" si="92"/>
        <v>42277</v>
      </c>
      <c r="T363" s="15" t="str">
        <f t="shared" si="93"/>
        <v/>
      </c>
      <c r="U363" s="15" t="str">
        <f t="shared" si="94"/>
        <v/>
      </c>
    </row>
    <row r="364" spans="10:21">
      <c r="J364" s="85" t="s">
        <v>12785</v>
      </c>
      <c r="K364" s="2" t="str">
        <f t="shared" si="91"/>
        <v>x6003</v>
      </c>
      <c r="L364" t="s">
        <v>12796</v>
      </c>
      <c r="M364" t="s">
        <v>358</v>
      </c>
      <c r="N364" t="s">
        <v>359</v>
      </c>
      <c r="S364" s="15">
        <f t="shared" si="92"/>
        <v>43405</v>
      </c>
      <c r="T364" s="15" t="str">
        <f t="shared" si="93"/>
        <v/>
      </c>
      <c r="U364" s="15" t="str">
        <f t="shared" si="94"/>
        <v/>
      </c>
    </row>
    <row r="365" spans="10:21">
      <c r="J365" s="50" t="s">
        <v>8224</v>
      </c>
      <c r="K365" s="2" t="str">
        <f t="shared" si="91"/>
        <v>x115</v>
      </c>
      <c r="L365" t="s">
        <v>12797</v>
      </c>
      <c r="N365" t="s">
        <v>359</v>
      </c>
      <c r="S365" s="15">
        <f t="shared" si="92"/>
        <v>42277</v>
      </c>
      <c r="T365" s="15" t="str">
        <f t="shared" si="93"/>
        <v/>
      </c>
      <c r="U365" s="15" t="str">
        <f t="shared" si="94"/>
        <v/>
      </c>
    </row>
    <row r="366" spans="10:21">
      <c r="J366" s="50" t="s">
        <v>8225</v>
      </c>
      <c r="K366" s="2" t="s">
        <v>318</v>
      </c>
      <c r="L366" t="s">
        <v>12788</v>
      </c>
      <c r="N366" t="s">
        <v>359</v>
      </c>
      <c r="S366" s="15">
        <v>42277</v>
      </c>
      <c r="T366" s="15"/>
      <c r="U366" s="15"/>
    </row>
    <row r="367" spans="10:21">
      <c r="J367" s="50" t="s">
        <v>8226</v>
      </c>
      <c r="K367" s="2" t="str">
        <f t="shared" ref="K367:K372" si="95">VLOOKUP(J367,$A:$B,2,0)</f>
        <v>x117</v>
      </c>
      <c r="L367" t="s">
        <v>12789</v>
      </c>
      <c r="N367" t="s">
        <v>359</v>
      </c>
      <c r="S367" s="15">
        <f t="shared" ref="S367:S372" si="96">VLOOKUP(J367,A:G,5,FALSE)</f>
        <v>42277</v>
      </c>
      <c r="T367" s="15" t="str">
        <f t="shared" ref="T367:T372" si="97">IF(VLOOKUP(J367,A:G,6,FALSE)=0,"",VLOOKUP(J367,A:G,6,FALSE))</f>
        <v/>
      </c>
      <c r="U367" s="15" t="str">
        <f t="shared" ref="U367:U372" si="98">IF(VLOOKUP(J367,A:G,7,FALSE)=0,"",VLOOKUP(J367,A:G,7,FALSE))</f>
        <v/>
      </c>
    </row>
    <row r="368" spans="10:21">
      <c r="J368" s="50" t="s">
        <v>8227</v>
      </c>
      <c r="K368" s="2" t="str">
        <f t="shared" si="95"/>
        <v>x118</v>
      </c>
      <c r="L368" t="s">
        <v>12798</v>
      </c>
      <c r="N368" t="s">
        <v>359</v>
      </c>
      <c r="S368" s="15">
        <f t="shared" si="96"/>
        <v>42277</v>
      </c>
      <c r="T368" s="15" t="str">
        <f t="shared" si="97"/>
        <v/>
      </c>
      <c r="U368" s="15" t="str">
        <f t="shared" si="98"/>
        <v/>
      </c>
    </row>
    <row r="369" spans="10:21">
      <c r="J369" s="50" t="s">
        <v>8228</v>
      </c>
      <c r="K369" s="2" t="str">
        <f t="shared" si="95"/>
        <v>x119</v>
      </c>
      <c r="L369" t="s">
        <v>12799</v>
      </c>
      <c r="N369" t="s">
        <v>359</v>
      </c>
      <c r="S369" s="15">
        <f t="shared" si="96"/>
        <v>42277</v>
      </c>
      <c r="T369" s="15" t="str">
        <f t="shared" si="97"/>
        <v/>
      </c>
      <c r="U369" s="15" t="str">
        <f t="shared" si="98"/>
        <v/>
      </c>
    </row>
    <row r="370" spans="10:21">
      <c r="J370" s="50" t="s">
        <v>8229</v>
      </c>
      <c r="K370" s="2" t="str">
        <f t="shared" si="95"/>
        <v>x120</v>
      </c>
      <c r="L370" t="s">
        <v>12800</v>
      </c>
      <c r="N370" t="s">
        <v>359</v>
      </c>
      <c r="S370" s="15">
        <f t="shared" si="96"/>
        <v>42277</v>
      </c>
      <c r="T370" s="15" t="str">
        <f t="shared" si="97"/>
        <v/>
      </c>
      <c r="U370" s="15" t="str">
        <f t="shared" si="98"/>
        <v/>
      </c>
    </row>
    <row r="371" spans="10:21">
      <c r="J371" s="50" t="s">
        <v>8230</v>
      </c>
      <c r="K371" s="2" t="str">
        <f t="shared" si="95"/>
        <v>x121</v>
      </c>
      <c r="L371" t="s">
        <v>12801</v>
      </c>
      <c r="N371" t="s">
        <v>359</v>
      </c>
      <c r="S371" s="15">
        <f t="shared" si="96"/>
        <v>42277</v>
      </c>
      <c r="T371" s="15" t="str">
        <f t="shared" si="97"/>
        <v/>
      </c>
      <c r="U371" s="15" t="str">
        <f t="shared" si="98"/>
        <v/>
      </c>
    </row>
    <row r="372" spans="10:21">
      <c r="J372" s="50" t="s">
        <v>8258</v>
      </c>
      <c r="K372" s="2" t="str">
        <f t="shared" si="95"/>
        <v>x122</v>
      </c>
      <c r="L372" t="s">
        <v>12802</v>
      </c>
      <c r="N372" t="s">
        <v>359</v>
      </c>
      <c r="S372" s="15">
        <f t="shared" si="96"/>
        <v>42277</v>
      </c>
      <c r="T372" s="15" t="str">
        <f t="shared" si="97"/>
        <v/>
      </c>
      <c r="U372" s="15" t="str">
        <f t="shared" si="98"/>
        <v/>
      </c>
    </row>
    <row r="373" spans="10:21">
      <c r="J373" s="25" t="s">
        <v>12894</v>
      </c>
      <c r="K373" s="2"/>
      <c r="O373" t="s">
        <v>2286</v>
      </c>
      <c r="Q373" t="s">
        <v>10503</v>
      </c>
      <c r="R373" t="s">
        <v>12901</v>
      </c>
      <c r="S373" s="30">
        <v>43661</v>
      </c>
      <c r="T373" s="15"/>
      <c r="U373" s="15">
        <v>44757</v>
      </c>
    </row>
    <row r="374" spans="10:21">
      <c r="J374" s="51" t="s">
        <v>16159</v>
      </c>
      <c r="K374" s="2" t="str">
        <f t="shared" ref="K374:K405" si="99">VLOOKUP(J374,$A:$B,2,0)</f>
        <v>x131</v>
      </c>
      <c r="L374" s="2" t="str">
        <f>J374</f>
        <v>Scope Hamburg GmbH (previously Euler Hermes Rating GmbH) (LEI code: 391200QXGLWHK9VK6V27)</v>
      </c>
      <c r="S374" s="15">
        <f t="shared" ref="S374:S405" si="100">VLOOKUP(J374,A:G,5,FALSE)</f>
        <v>42931</v>
      </c>
      <c r="T374" s="15" t="str">
        <f t="shared" ref="T374:T394" si="101">IF(VLOOKUP(J374,A:G,6,FALSE)=0,"",VLOOKUP(J374,A:G,6,FALSE))</f>
        <v/>
      </c>
      <c r="U374" s="15">
        <f t="shared" ref="U374:U394" si="102">IF(VLOOKUP(J374,A:G,7,FALSE)=0,"",VLOOKUP(J374,A:G,7,FALSE))</f>
        <v>44392</v>
      </c>
    </row>
    <row r="375" spans="10:21">
      <c r="J375" s="51" t="s">
        <v>11967</v>
      </c>
      <c r="K375" s="2" t="str">
        <f t="shared" si="99"/>
        <v>x132</v>
      </c>
      <c r="L375" s="2" t="s">
        <v>11967</v>
      </c>
      <c r="S375" s="15">
        <f t="shared" si="100"/>
        <v>42931</v>
      </c>
      <c r="T375" s="15" t="str">
        <f t="shared" si="101"/>
        <v/>
      </c>
      <c r="U375" s="15" t="str">
        <f t="shared" si="102"/>
        <v/>
      </c>
    </row>
    <row r="376" spans="10:21">
      <c r="J376" s="51" t="s">
        <v>11968</v>
      </c>
      <c r="K376" s="2" t="str">
        <f t="shared" si="99"/>
        <v>x133</v>
      </c>
      <c r="L376" s="2" t="s">
        <v>11968</v>
      </c>
      <c r="S376" s="15">
        <f t="shared" si="100"/>
        <v>42931</v>
      </c>
      <c r="T376" s="15" t="str">
        <f t="shared" si="101"/>
        <v/>
      </c>
      <c r="U376" s="15" t="str">
        <f t="shared" si="102"/>
        <v/>
      </c>
    </row>
    <row r="377" spans="10:21">
      <c r="J377" s="51" t="s">
        <v>11969</v>
      </c>
      <c r="K377" s="2" t="str">
        <f t="shared" si="99"/>
        <v>x134</v>
      </c>
      <c r="L377" s="2" t="s">
        <v>11969</v>
      </c>
      <c r="S377" s="15">
        <f t="shared" si="100"/>
        <v>42931</v>
      </c>
      <c r="T377" s="15" t="str">
        <f t="shared" si="101"/>
        <v/>
      </c>
      <c r="U377" s="15" t="str">
        <f t="shared" si="102"/>
        <v/>
      </c>
    </row>
    <row r="378" spans="10:21">
      <c r="J378" s="51" t="s">
        <v>12107</v>
      </c>
      <c r="K378" s="2" t="str">
        <f t="shared" si="99"/>
        <v>x135</v>
      </c>
      <c r="L378" s="2" t="s">
        <v>12991</v>
      </c>
      <c r="S378" s="15">
        <f t="shared" si="100"/>
        <v>42931</v>
      </c>
      <c r="T378" s="15" t="str">
        <f t="shared" si="101"/>
        <v/>
      </c>
      <c r="U378" s="15">
        <f t="shared" si="102"/>
        <v>43296</v>
      </c>
    </row>
    <row r="379" spans="10:21">
      <c r="J379" s="51" t="s">
        <v>16022</v>
      </c>
      <c r="K379" s="2" t="str">
        <f t="shared" si="99"/>
        <v>x136</v>
      </c>
      <c r="L379" s="2" t="str">
        <f>J379</f>
        <v>ICAP CRIF S.A. (previously ICAP S.A.)(LEI code: 2138008U6LKT8VG2UK85)</v>
      </c>
      <c r="S379" s="15">
        <f t="shared" si="100"/>
        <v>42931</v>
      </c>
      <c r="T379" s="15" t="str">
        <f t="shared" si="101"/>
        <v/>
      </c>
      <c r="U379" s="15">
        <f t="shared" si="102"/>
        <v>44757</v>
      </c>
    </row>
    <row r="380" spans="10:21">
      <c r="J380" s="51" t="s">
        <v>11970</v>
      </c>
      <c r="K380" s="2" t="str">
        <f t="shared" si="99"/>
        <v>x137</v>
      </c>
      <c r="L380" s="2" t="s">
        <v>11970</v>
      </c>
      <c r="S380" s="15">
        <f t="shared" si="100"/>
        <v>42931</v>
      </c>
      <c r="T380" s="15" t="str">
        <f t="shared" si="101"/>
        <v/>
      </c>
      <c r="U380" s="15" t="str">
        <f t="shared" si="102"/>
        <v/>
      </c>
    </row>
    <row r="381" spans="10:21">
      <c r="J381" s="51" t="s">
        <v>11971</v>
      </c>
      <c r="K381" s="2" t="str">
        <f t="shared" si="99"/>
        <v>x138</v>
      </c>
      <c r="L381" s="2" t="s">
        <v>11971</v>
      </c>
      <c r="S381" s="15">
        <f t="shared" si="100"/>
        <v>42931</v>
      </c>
      <c r="T381" s="15" t="str">
        <f t="shared" si="101"/>
        <v/>
      </c>
      <c r="U381" s="15" t="str">
        <f t="shared" si="102"/>
        <v/>
      </c>
    </row>
    <row r="382" spans="10:21">
      <c r="J382" s="51" t="s">
        <v>12996</v>
      </c>
      <c r="K382" s="2" t="str">
        <f t="shared" si="99"/>
        <v>x139</v>
      </c>
      <c r="L382" s="2" t="s">
        <v>12992</v>
      </c>
      <c r="S382" s="15">
        <f t="shared" si="100"/>
        <v>42931</v>
      </c>
      <c r="T382" s="15" t="str">
        <f t="shared" si="101"/>
        <v/>
      </c>
      <c r="U382" s="15" t="str">
        <f t="shared" si="102"/>
        <v/>
      </c>
    </row>
    <row r="383" spans="10:21">
      <c r="J383" s="51" t="s">
        <v>12990</v>
      </c>
      <c r="K383" s="2" t="str">
        <f t="shared" si="99"/>
        <v>x189</v>
      </c>
      <c r="L383" s="2" t="s">
        <v>13044</v>
      </c>
      <c r="S383" s="15">
        <f t="shared" si="100"/>
        <v>43661</v>
      </c>
      <c r="T383" s="15" t="str">
        <f t="shared" si="101"/>
        <v/>
      </c>
      <c r="U383" s="15" t="str">
        <f t="shared" si="102"/>
        <v/>
      </c>
    </row>
    <row r="384" spans="10:21">
      <c r="J384" s="19" t="s">
        <v>13022</v>
      </c>
      <c r="K384" s="2" t="str">
        <f t="shared" si="99"/>
        <v>x185</v>
      </c>
      <c r="L384" s="18" t="s">
        <v>13022</v>
      </c>
      <c r="S384" s="15">
        <f t="shared" si="100"/>
        <v>43661</v>
      </c>
      <c r="T384" s="15" t="str">
        <f t="shared" si="101"/>
        <v/>
      </c>
      <c r="U384" s="15" t="str">
        <f t="shared" si="102"/>
        <v/>
      </c>
    </row>
    <row r="385" spans="10:21">
      <c r="J385" s="85" t="s">
        <v>11973</v>
      </c>
      <c r="K385" s="2" t="str">
        <f t="shared" si="99"/>
        <v>x140</v>
      </c>
      <c r="L385" s="2" t="s">
        <v>11973</v>
      </c>
      <c r="S385" s="15">
        <f t="shared" si="100"/>
        <v>42931</v>
      </c>
      <c r="T385" s="15">
        <f t="shared" si="101"/>
        <v>44392</v>
      </c>
      <c r="U385" s="15" t="str">
        <f t="shared" si="102"/>
        <v/>
      </c>
    </row>
    <row r="386" spans="10:21">
      <c r="J386" s="51" t="s">
        <v>11974</v>
      </c>
      <c r="K386" s="2" t="str">
        <f t="shared" si="99"/>
        <v>x141</v>
      </c>
      <c r="L386" s="2" t="s">
        <v>11974</v>
      </c>
      <c r="S386" s="15">
        <f t="shared" si="100"/>
        <v>42931</v>
      </c>
      <c r="T386" s="15">
        <f t="shared" si="101"/>
        <v>44392</v>
      </c>
      <c r="U386" s="15" t="str">
        <f t="shared" si="102"/>
        <v/>
      </c>
    </row>
    <row r="387" spans="10:21">
      <c r="J387" s="51" t="s">
        <v>12108</v>
      </c>
      <c r="K387" s="2" t="str">
        <f t="shared" si="99"/>
        <v>x176</v>
      </c>
      <c r="L387" s="2" t="s">
        <v>12120</v>
      </c>
      <c r="S387" s="15">
        <f t="shared" si="100"/>
        <v>43296</v>
      </c>
      <c r="T387" s="15" t="str">
        <f t="shared" si="101"/>
        <v/>
      </c>
      <c r="U387" s="15" t="str">
        <f t="shared" si="102"/>
        <v/>
      </c>
    </row>
    <row r="388" spans="10:21">
      <c r="J388" s="85" t="s">
        <v>11975</v>
      </c>
      <c r="K388" s="2" t="str">
        <f t="shared" si="99"/>
        <v>x142</v>
      </c>
      <c r="L388" s="2" t="s">
        <v>11975</v>
      </c>
      <c r="S388" s="15">
        <f t="shared" si="100"/>
        <v>42931</v>
      </c>
      <c r="T388" s="15">
        <f t="shared" si="101"/>
        <v>44392</v>
      </c>
      <c r="U388" s="15" t="str">
        <f t="shared" si="102"/>
        <v/>
      </c>
    </row>
    <row r="389" spans="10:21">
      <c r="J389" s="85" t="s">
        <v>11976</v>
      </c>
      <c r="K389" s="2" t="str">
        <f t="shared" si="99"/>
        <v>x143</v>
      </c>
      <c r="L389" s="2" t="s">
        <v>11976</v>
      </c>
      <c r="S389" s="15">
        <f t="shared" si="100"/>
        <v>42931</v>
      </c>
      <c r="T389" s="15">
        <f t="shared" si="101"/>
        <v>44392</v>
      </c>
      <c r="U389" s="15" t="str">
        <f t="shared" si="102"/>
        <v/>
      </c>
    </row>
    <row r="390" spans="10:21">
      <c r="J390" s="85" t="s">
        <v>11977</v>
      </c>
      <c r="K390" s="2" t="str">
        <f t="shared" si="99"/>
        <v>x144</v>
      </c>
      <c r="L390" s="2" t="s">
        <v>11977</v>
      </c>
      <c r="S390" s="15">
        <f t="shared" si="100"/>
        <v>42931</v>
      </c>
      <c r="T390" s="15">
        <f t="shared" si="101"/>
        <v>44392</v>
      </c>
      <c r="U390" s="15" t="str">
        <f t="shared" si="102"/>
        <v/>
      </c>
    </row>
    <row r="391" spans="10:21">
      <c r="J391" s="85" t="s">
        <v>11978</v>
      </c>
      <c r="K391" s="2" t="str">
        <f t="shared" si="99"/>
        <v>x145</v>
      </c>
      <c r="L391" s="2" t="s">
        <v>11978</v>
      </c>
      <c r="S391" s="15">
        <f t="shared" si="100"/>
        <v>42931</v>
      </c>
      <c r="T391" s="15">
        <f t="shared" si="101"/>
        <v>44392</v>
      </c>
      <c r="U391" s="15" t="str">
        <f t="shared" si="102"/>
        <v/>
      </c>
    </row>
    <row r="392" spans="10:21">
      <c r="J392" s="85" t="s">
        <v>11979</v>
      </c>
      <c r="K392" s="2" t="str">
        <f t="shared" si="99"/>
        <v>x146</v>
      </c>
      <c r="L392" s="2" t="s">
        <v>11979</v>
      </c>
      <c r="S392" s="15">
        <f t="shared" si="100"/>
        <v>42931</v>
      </c>
      <c r="T392" s="15">
        <f t="shared" si="101"/>
        <v>44392</v>
      </c>
      <c r="U392" s="15" t="str">
        <f t="shared" si="102"/>
        <v/>
      </c>
    </row>
    <row r="393" spans="10:21">
      <c r="J393" s="85" t="s">
        <v>11980</v>
      </c>
      <c r="K393" s="2" t="str">
        <f t="shared" si="99"/>
        <v>x147</v>
      </c>
      <c r="L393" s="2" t="s">
        <v>11980</v>
      </c>
      <c r="S393" s="15">
        <f t="shared" si="100"/>
        <v>42931</v>
      </c>
      <c r="T393" s="15">
        <f t="shared" si="101"/>
        <v>44392</v>
      </c>
      <c r="U393" s="15" t="str">
        <f t="shared" si="102"/>
        <v/>
      </c>
    </row>
    <row r="394" spans="10:21">
      <c r="J394" s="85" t="s">
        <v>11981</v>
      </c>
      <c r="K394" s="2" t="str">
        <f t="shared" si="99"/>
        <v>x148</v>
      </c>
      <c r="L394" s="2" t="s">
        <v>11981</v>
      </c>
      <c r="S394" s="15">
        <f t="shared" si="100"/>
        <v>42931</v>
      </c>
      <c r="T394" s="15">
        <f t="shared" si="101"/>
        <v>44392</v>
      </c>
      <c r="U394" s="15" t="str">
        <f t="shared" si="102"/>
        <v/>
      </c>
    </row>
    <row r="395" spans="10:21">
      <c r="J395" s="19" t="s">
        <v>16158</v>
      </c>
      <c r="K395" s="2" t="str">
        <f t="shared" si="99"/>
        <v>x190</v>
      </c>
      <c r="L395" s="26" t="s">
        <v>14308</v>
      </c>
      <c r="M395" s="26"/>
      <c r="N395" s="26"/>
      <c r="O395" s="26"/>
      <c r="P395" s="26"/>
      <c r="Q395" s="26"/>
      <c r="R395" s="26"/>
      <c r="S395" s="15">
        <f t="shared" si="100"/>
        <v>44392</v>
      </c>
      <c r="T395" s="15"/>
      <c r="U395" s="15"/>
    </row>
    <row r="396" spans="10:21">
      <c r="J396" s="51" t="s">
        <v>12109</v>
      </c>
      <c r="K396" s="2" t="str">
        <f t="shared" si="99"/>
        <v>x177</v>
      </c>
      <c r="L396" s="2" t="s">
        <v>12121</v>
      </c>
      <c r="S396" s="15">
        <f t="shared" si="100"/>
        <v>43296</v>
      </c>
      <c r="T396" s="15" t="str">
        <f t="shared" ref="T396:T428" si="103">IF(VLOOKUP(J396,A:G,6,FALSE)=0,"",VLOOKUP(J396,A:G,6,FALSE))</f>
        <v/>
      </c>
      <c r="U396" s="15" t="str">
        <f t="shared" ref="U396:U428" si="104">IF(VLOOKUP(J396,A:G,7,FALSE)=0,"",VLOOKUP(J396,A:G,7,FALSE))</f>
        <v/>
      </c>
    </row>
    <row r="397" spans="10:21">
      <c r="J397" s="85" t="s">
        <v>11982</v>
      </c>
      <c r="K397" s="2" t="str">
        <f t="shared" si="99"/>
        <v>x149</v>
      </c>
      <c r="L397" s="2" t="s">
        <v>11982</v>
      </c>
      <c r="S397" s="15">
        <f t="shared" si="100"/>
        <v>42931</v>
      </c>
      <c r="T397" s="15" t="str">
        <f t="shared" si="103"/>
        <v/>
      </c>
      <c r="U397" s="15" t="str">
        <f t="shared" si="104"/>
        <v/>
      </c>
    </row>
    <row r="398" spans="10:21">
      <c r="J398" s="85" t="s">
        <v>11983</v>
      </c>
      <c r="K398" s="2" t="str">
        <f t="shared" si="99"/>
        <v>x150</v>
      </c>
      <c r="L398" s="2" t="s">
        <v>11983</v>
      </c>
      <c r="S398" s="15">
        <f t="shared" si="100"/>
        <v>42931</v>
      </c>
      <c r="T398" s="15" t="str">
        <f t="shared" si="103"/>
        <v/>
      </c>
      <c r="U398" s="15" t="str">
        <f t="shared" si="104"/>
        <v/>
      </c>
    </row>
    <row r="399" spans="10:21">
      <c r="J399" s="85" t="s">
        <v>11984</v>
      </c>
      <c r="K399" s="2" t="str">
        <f t="shared" si="99"/>
        <v>x151</v>
      </c>
      <c r="L399" s="2" t="s">
        <v>11984</v>
      </c>
      <c r="S399" s="15">
        <f t="shared" si="100"/>
        <v>42931</v>
      </c>
      <c r="T399" s="15" t="str">
        <f t="shared" si="103"/>
        <v/>
      </c>
      <c r="U399" s="15" t="str">
        <f t="shared" si="104"/>
        <v/>
      </c>
    </row>
    <row r="400" spans="10:21">
      <c r="J400" s="85" t="s">
        <v>11985</v>
      </c>
      <c r="K400" s="2" t="str">
        <f t="shared" si="99"/>
        <v>x152</v>
      </c>
      <c r="L400" s="2" t="s">
        <v>11985</v>
      </c>
      <c r="S400" s="15">
        <f t="shared" si="100"/>
        <v>42931</v>
      </c>
      <c r="T400" s="15" t="str">
        <f t="shared" si="103"/>
        <v/>
      </c>
      <c r="U400" s="15" t="str">
        <f t="shared" si="104"/>
        <v/>
      </c>
    </row>
    <row r="401" spans="10:21">
      <c r="J401" s="85" t="s">
        <v>11986</v>
      </c>
      <c r="K401" s="2" t="str">
        <f t="shared" si="99"/>
        <v>x153</v>
      </c>
      <c r="L401" s="2" t="s">
        <v>11986</v>
      </c>
      <c r="S401" s="15">
        <f t="shared" si="100"/>
        <v>42931</v>
      </c>
      <c r="T401" s="15" t="str">
        <f t="shared" si="103"/>
        <v/>
      </c>
      <c r="U401" s="15" t="str">
        <f t="shared" si="104"/>
        <v/>
      </c>
    </row>
    <row r="402" spans="10:21">
      <c r="J402" s="85" t="s">
        <v>11987</v>
      </c>
      <c r="K402" s="2" t="str">
        <f t="shared" si="99"/>
        <v>x154</v>
      </c>
      <c r="L402" s="2" t="s">
        <v>11987</v>
      </c>
      <c r="S402" s="15">
        <f t="shared" si="100"/>
        <v>42931</v>
      </c>
      <c r="T402" s="15">
        <f t="shared" si="103"/>
        <v>44392</v>
      </c>
      <c r="U402" s="15" t="str">
        <f t="shared" si="104"/>
        <v/>
      </c>
    </row>
    <row r="403" spans="10:21">
      <c r="J403" s="85" t="s">
        <v>11998</v>
      </c>
      <c r="K403" s="2" t="str">
        <f t="shared" si="99"/>
        <v>x169</v>
      </c>
      <c r="L403" s="2" t="s">
        <v>11998</v>
      </c>
      <c r="S403" s="15">
        <f t="shared" si="100"/>
        <v>42931</v>
      </c>
      <c r="T403" s="15">
        <f t="shared" si="103"/>
        <v>44392</v>
      </c>
      <c r="U403" s="15" t="str">
        <f t="shared" si="104"/>
        <v/>
      </c>
    </row>
    <row r="404" spans="10:21">
      <c r="J404" s="85" t="s">
        <v>13013</v>
      </c>
      <c r="K404" s="2" t="str">
        <f t="shared" si="99"/>
        <v>x184</v>
      </c>
      <c r="L404" s="2" t="s">
        <v>13013</v>
      </c>
      <c r="S404" s="15">
        <f t="shared" si="100"/>
        <v>43661</v>
      </c>
      <c r="T404" s="15" t="str">
        <f t="shared" si="103"/>
        <v/>
      </c>
      <c r="U404" s="15" t="str">
        <f t="shared" si="104"/>
        <v/>
      </c>
    </row>
    <row r="405" spans="10:21">
      <c r="J405" s="51" t="s">
        <v>12110</v>
      </c>
      <c r="K405" s="2" t="str">
        <f t="shared" si="99"/>
        <v>x178</v>
      </c>
      <c r="L405" s="2" t="s">
        <v>12122</v>
      </c>
      <c r="S405" s="15">
        <f t="shared" si="100"/>
        <v>43296</v>
      </c>
      <c r="T405" s="15" t="str">
        <f t="shared" si="103"/>
        <v/>
      </c>
      <c r="U405" s="15" t="str">
        <f t="shared" si="104"/>
        <v/>
      </c>
    </row>
    <row r="406" spans="10:21">
      <c r="J406" s="85" t="s">
        <v>13239</v>
      </c>
      <c r="K406" s="2" t="str">
        <f t="shared" ref="K406:K428" si="105">VLOOKUP(J406,$A:$B,2,0)</f>
        <v>x179</v>
      </c>
      <c r="L406" s="2" t="s">
        <v>12993</v>
      </c>
      <c r="S406" s="15">
        <f t="shared" ref="S406:S428" si="106">VLOOKUP(J406,A:G,5,FALSE)</f>
        <v>43296</v>
      </c>
      <c r="T406" s="15" t="str">
        <f t="shared" si="103"/>
        <v/>
      </c>
      <c r="U406" s="15">
        <f t="shared" si="104"/>
        <v>44027</v>
      </c>
    </row>
    <row r="407" spans="10:21">
      <c r="J407" s="51" t="s">
        <v>12997</v>
      </c>
      <c r="K407" s="2" t="str">
        <f t="shared" si="105"/>
        <v>x158</v>
      </c>
      <c r="L407" s="2" t="s">
        <v>12994</v>
      </c>
      <c r="S407" s="15">
        <f t="shared" si="106"/>
        <v>42931</v>
      </c>
      <c r="T407" s="15" t="str">
        <f t="shared" si="103"/>
        <v/>
      </c>
      <c r="U407" s="15" t="str">
        <f t="shared" si="104"/>
        <v/>
      </c>
    </row>
    <row r="408" spans="10:21">
      <c r="J408" s="51" t="s">
        <v>11989</v>
      </c>
      <c r="K408" s="2" t="str">
        <f t="shared" si="105"/>
        <v>x159</v>
      </c>
      <c r="L408" s="2" t="s">
        <v>11989</v>
      </c>
      <c r="S408" s="15">
        <f t="shared" si="106"/>
        <v>42931</v>
      </c>
      <c r="T408" s="15" t="str">
        <f t="shared" si="103"/>
        <v/>
      </c>
      <c r="U408" s="15" t="str">
        <f t="shared" si="104"/>
        <v/>
      </c>
    </row>
    <row r="409" spans="10:21">
      <c r="J409" s="51" t="s">
        <v>11990</v>
      </c>
      <c r="K409" s="2" t="str">
        <f t="shared" si="105"/>
        <v>x160</v>
      </c>
      <c r="L409" s="2" t="s">
        <v>11990</v>
      </c>
      <c r="S409" s="15">
        <f t="shared" si="106"/>
        <v>42931</v>
      </c>
      <c r="T409" s="15">
        <f t="shared" si="103"/>
        <v>44392</v>
      </c>
      <c r="U409" s="15" t="str">
        <f t="shared" si="104"/>
        <v/>
      </c>
    </row>
    <row r="410" spans="10:21">
      <c r="J410" s="51" t="s">
        <v>16023</v>
      </c>
      <c r="K410" s="2" t="str">
        <f t="shared" si="105"/>
        <v>x180</v>
      </c>
      <c r="L410" s="2" t="str">
        <f>J410</f>
        <v>EthiFinance Ratings, S.L. (previously Axesor Risk Management, S.L.)(LEI code: 959800EC2RH76JYS3844)</v>
      </c>
      <c r="S410" s="15">
        <f t="shared" si="106"/>
        <v>43296</v>
      </c>
      <c r="T410" s="15" t="str">
        <f t="shared" si="103"/>
        <v/>
      </c>
      <c r="U410" s="15">
        <f t="shared" si="104"/>
        <v>44757</v>
      </c>
    </row>
    <row r="411" spans="10:21">
      <c r="J411" s="51" t="s">
        <v>12998</v>
      </c>
      <c r="K411" s="2" t="str">
        <f t="shared" si="105"/>
        <v>x162</v>
      </c>
      <c r="L411" s="2" t="s">
        <v>12995</v>
      </c>
      <c r="S411" s="15">
        <f t="shared" si="106"/>
        <v>42931</v>
      </c>
      <c r="T411" s="15" t="str">
        <f t="shared" si="103"/>
        <v/>
      </c>
      <c r="U411" s="15" t="str">
        <f t="shared" si="104"/>
        <v/>
      </c>
    </row>
    <row r="412" spans="10:21">
      <c r="J412" s="51" t="s">
        <v>11993</v>
      </c>
      <c r="K412" s="2" t="str">
        <f t="shared" si="105"/>
        <v>x163</v>
      </c>
      <c r="L412" s="2" t="s">
        <v>11993</v>
      </c>
      <c r="S412" s="15">
        <f t="shared" si="106"/>
        <v>42931</v>
      </c>
      <c r="T412" s="15">
        <f t="shared" si="103"/>
        <v>44392</v>
      </c>
      <c r="U412" s="15" t="str">
        <f t="shared" si="104"/>
        <v/>
      </c>
    </row>
    <row r="413" spans="10:21">
      <c r="J413" s="51" t="s">
        <v>11994</v>
      </c>
      <c r="K413" s="2" t="str">
        <f t="shared" si="105"/>
        <v>x164</v>
      </c>
      <c r="L413" s="2" t="s">
        <v>11994</v>
      </c>
      <c r="S413" s="15">
        <f t="shared" si="106"/>
        <v>42931</v>
      </c>
      <c r="T413" s="15">
        <f t="shared" si="103"/>
        <v>44392</v>
      </c>
      <c r="U413" s="15" t="str">
        <f t="shared" si="104"/>
        <v/>
      </c>
    </row>
    <row r="414" spans="10:21">
      <c r="J414" s="51" t="s">
        <v>11995</v>
      </c>
      <c r="K414" s="2" t="str">
        <f t="shared" si="105"/>
        <v>x165</v>
      </c>
      <c r="L414" s="2" t="s">
        <v>11995</v>
      </c>
      <c r="S414" s="15">
        <f t="shared" si="106"/>
        <v>42931</v>
      </c>
      <c r="T414" s="15">
        <f t="shared" si="103"/>
        <v>44392</v>
      </c>
      <c r="U414" s="15" t="str">
        <f t="shared" si="104"/>
        <v/>
      </c>
    </row>
    <row r="415" spans="10:21">
      <c r="J415" s="51" t="s">
        <v>14310</v>
      </c>
      <c r="K415" s="2" t="str">
        <f t="shared" si="105"/>
        <v>x166</v>
      </c>
      <c r="L415" s="2" t="str">
        <f t="shared" ref="L415" si="107">J415</f>
        <v>QIVALIO SAS (previously Spread Research) (LEI code: 969500HB6BVM2UJDOC52)</v>
      </c>
      <c r="S415" s="15">
        <f t="shared" si="106"/>
        <v>42931</v>
      </c>
      <c r="T415" s="15">
        <f t="shared" si="103"/>
        <v>45122</v>
      </c>
      <c r="U415" s="15">
        <f t="shared" si="104"/>
        <v>44392</v>
      </c>
    </row>
    <row r="416" spans="10:21">
      <c r="J416" s="51" t="s">
        <v>11996</v>
      </c>
      <c r="K416" s="2" t="str">
        <f t="shared" si="105"/>
        <v>x167</v>
      </c>
      <c r="L416" s="2" t="s">
        <v>11996</v>
      </c>
      <c r="S416" s="15">
        <f t="shared" si="106"/>
        <v>42931</v>
      </c>
      <c r="T416" s="15" t="str">
        <f t="shared" si="103"/>
        <v/>
      </c>
      <c r="U416" s="15" t="str">
        <f t="shared" si="104"/>
        <v/>
      </c>
    </row>
    <row r="417" spans="10:22">
      <c r="J417" s="51" t="s">
        <v>11997</v>
      </c>
      <c r="K417" s="2" t="str">
        <f t="shared" si="105"/>
        <v>x168</v>
      </c>
      <c r="L417" s="2" t="s">
        <v>11997</v>
      </c>
      <c r="S417" s="15">
        <f t="shared" si="106"/>
        <v>42931</v>
      </c>
      <c r="T417" s="15" t="str">
        <f t="shared" si="103"/>
        <v/>
      </c>
      <c r="U417" s="15" t="str">
        <f t="shared" si="104"/>
        <v/>
      </c>
    </row>
    <row r="418" spans="10:22">
      <c r="J418" s="51" t="s">
        <v>11999</v>
      </c>
      <c r="K418" s="2" t="str">
        <f t="shared" si="105"/>
        <v>x170</v>
      </c>
      <c r="L418" s="2" t="s">
        <v>11999</v>
      </c>
      <c r="S418" s="15">
        <f t="shared" si="106"/>
        <v>42931</v>
      </c>
      <c r="T418" s="15" t="str">
        <f t="shared" si="103"/>
        <v/>
      </c>
      <c r="U418" s="15" t="str">
        <f t="shared" si="104"/>
        <v/>
      </c>
    </row>
    <row r="419" spans="10:22">
      <c r="J419" s="51" t="s">
        <v>12000</v>
      </c>
      <c r="K419" s="2" t="str">
        <f t="shared" si="105"/>
        <v>x171</v>
      </c>
      <c r="L419" s="2" t="s">
        <v>12000</v>
      </c>
      <c r="S419" s="15">
        <f t="shared" si="106"/>
        <v>42931</v>
      </c>
      <c r="T419" s="15" t="str">
        <f t="shared" si="103"/>
        <v/>
      </c>
      <c r="U419" s="15" t="str">
        <f t="shared" si="104"/>
        <v/>
      </c>
    </row>
    <row r="420" spans="10:22">
      <c r="J420" s="51" t="s">
        <v>12059</v>
      </c>
      <c r="K420" s="2" t="str">
        <f t="shared" si="105"/>
        <v>x172</v>
      </c>
      <c r="L420" s="2" t="s">
        <v>12059</v>
      </c>
      <c r="S420" s="15">
        <f t="shared" si="106"/>
        <v>42931</v>
      </c>
      <c r="T420" s="15">
        <f t="shared" si="103"/>
        <v>44392</v>
      </c>
      <c r="U420" s="15" t="str">
        <f t="shared" si="104"/>
        <v/>
      </c>
    </row>
    <row r="421" spans="10:22">
      <c r="J421" s="51" t="s">
        <v>12001</v>
      </c>
      <c r="K421" s="2" t="str">
        <f t="shared" si="105"/>
        <v>x173</v>
      </c>
      <c r="L421" s="2" t="s">
        <v>12001</v>
      </c>
      <c r="S421" s="15">
        <f t="shared" si="106"/>
        <v>42931</v>
      </c>
      <c r="T421" s="15">
        <f t="shared" si="103"/>
        <v>45122</v>
      </c>
      <c r="U421" s="15" t="str">
        <f t="shared" si="104"/>
        <v/>
      </c>
    </row>
    <row r="422" spans="10:22">
      <c r="J422" s="51" t="s">
        <v>12111</v>
      </c>
      <c r="K422" s="2" t="str">
        <f t="shared" si="105"/>
        <v>x181</v>
      </c>
      <c r="L422" s="2" t="s">
        <v>12111</v>
      </c>
      <c r="S422" s="15">
        <f t="shared" si="106"/>
        <v>43296</v>
      </c>
      <c r="T422" s="15" t="str">
        <f t="shared" si="103"/>
        <v/>
      </c>
      <c r="U422" s="15" t="str">
        <f t="shared" si="104"/>
        <v/>
      </c>
    </row>
    <row r="423" spans="10:22">
      <c r="J423" s="51" t="s">
        <v>12836</v>
      </c>
      <c r="K423" s="2" t="str">
        <f t="shared" si="105"/>
        <v>x183</v>
      </c>
      <c r="L423" s="2" t="s">
        <v>12836</v>
      </c>
      <c r="S423" s="15">
        <f t="shared" si="106"/>
        <v>43661</v>
      </c>
      <c r="T423" s="15" t="str">
        <f t="shared" si="103"/>
        <v/>
      </c>
      <c r="U423" s="15" t="str">
        <f t="shared" si="104"/>
        <v/>
      </c>
    </row>
    <row r="424" spans="10:22">
      <c r="J424" s="51" t="s">
        <v>12837</v>
      </c>
      <c r="K424" s="2" t="str">
        <f t="shared" si="105"/>
        <v>x186</v>
      </c>
      <c r="L424" s="2" t="s">
        <v>12837</v>
      </c>
      <c r="S424" s="15">
        <f t="shared" si="106"/>
        <v>43661</v>
      </c>
      <c r="T424" s="15" t="str">
        <f t="shared" si="103"/>
        <v/>
      </c>
      <c r="U424" s="15" t="str">
        <f t="shared" si="104"/>
        <v/>
      </c>
    </row>
    <row r="425" spans="10:22">
      <c r="J425" s="51" t="s">
        <v>12989</v>
      </c>
      <c r="K425" s="2" t="str">
        <f t="shared" si="105"/>
        <v>x188</v>
      </c>
      <c r="L425" s="2" t="s">
        <v>12989</v>
      </c>
      <c r="S425" s="15">
        <f t="shared" si="106"/>
        <v>43661</v>
      </c>
      <c r="T425" s="15">
        <f t="shared" si="103"/>
        <v>44392</v>
      </c>
      <c r="U425" s="15" t="str">
        <f t="shared" si="104"/>
        <v/>
      </c>
    </row>
    <row r="426" spans="10:22">
      <c r="J426" s="17" t="s">
        <v>14311</v>
      </c>
      <c r="K426" s="2" t="str">
        <f t="shared" si="105"/>
        <v>x191</v>
      </c>
      <c r="L426" s="2" t="str">
        <f t="shared" ref="L426" si="108">J426</f>
        <v>Inbonis S.A. (LEI code: 875500OYQK8S5AGGBZ02)</v>
      </c>
      <c r="M426" s="2"/>
      <c r="N426" s="2"/>
      <c r="O426" s="2"/>
      <c r="P426" s="2"/>
      <c r="Q426" s="2"/>
      <c r="R426" s="2"/>
      <c r="S426" s="15">
        <f t="shared" si="106"/>
        <v>44392</v>
      </c>
      <c r="T426" s="15" t="str">
        <f t="shared" si="103"/>
        <v/>
      </c>
      <c r="U426" s="15" t="str">
        <f t="shared" si="104"/>
        <v/>
      </c>
      <c r="V426" s="2"/>
    </row>
    <row r="427" spans="10:22">
      <c r="J427" s="51" t="s">
        <v>12005</v>
      </c>
      <c r="K427" s="2" t="str">
        <f t="shared" si="105"/>
        <v>x174</v>
      </c>
      <c r="L427" s="24" t="s">
        <v>12005</v>
      </c>
      <c r="S427" s="15">
        <f t="shared" si="106"/>
        <v>42931</v>
      </c>
      <c r="T427" s="15" t="str">
        <f t="shared" si="103"/>
        <v/>
      </c>
      <c r="U427" s="15" t="str">
        <f t="shared" si="104"/>
        <v/>
      </c>
    </row>
    <row r="428" spans="10:22">
      <c r="J428" s="51" t="s">
        <v>12838</v>
      </c>
      <c r="K428" s="2" t="str">
        <f t="shared" si="105"/>
        <v>x187</v>
      </c>
      <c r="L428" s="24" t="s">
        <v>12838</v>
      </c>
      <c r="S428" s="15">
        <f t="shared" si="106"/>
        <v>43661</v>
      </c>
      <c r="T428" s="15" t="str">
        <f t="shared" si="103"/>
        <v/>
      </c>
      <c r="U428" s="15" t="str">
        <f t="shared" si="104"/>
        <v/>
      </c>
    </row>
    <row r="429" spans="10:22">
      <c r="J429" s="25" t="s">
        <v>12897</v>
      </c>
      <c r="K429" s="2"/>
      <c r="O429" t="s">
        <v>2286</v>
      </c>
      <c r="Q429" t="s">
        <v>10503</v>
      </c>
      <c r="R429" t="s">
        <v>12899</v>
      </c>
      <c r="S429" s="30">
        <v>43661</v>
      </c>
      <c r="T429" s="15"/>
      <c r="U429" s="15">
        <v>44757</v>
      </c>
    </row>
    <row r="430" spans="10:22">
      <c r="J430" s="51" t="s">
        <v>16159</v>
      </c>
      <c r="K430" s="2" t="str">
        <f t="shared" ref="K430:K461" si="109">VLOOKUP(J430,$A:$B,2,0)</f>
        <v>x131</v>
      </c>
      <c r="L430" s="2" t="str">
        <f>J430</f>
        <v>Scope Hamburg GmbH (previously Euler Hermes Rating GmbH) (LEI code: 391200QXGLWHK9VK6V27)</v>
      </c>
      <c r="S430" s="15">
        <f t="shared" ref="S430:S461" si="110">VLOOKUP(J430,A:G,5,FALSE)</f>
        <v>42931</v>
      </c>
      <c r="T430" s="15" t="str">
        <f t="shared" ref="T430:T461" si="111">IF(VLOOKUP(J430,A:G,6,FALSE)=0,"",VLOOKUP(J430,A:G,6,FALSE))</f>
        <v/>
      </c>
      <c r="U430" s="15">
        <f t="shared" ref="U430:U461" si="112">IF(VLOOKUP(J430,A:G,7,FALSE)=0,"",VLOOKUP(J430,A:G,7,FALSE))</f>
        <v>44392</v>
      </c>
    </row>
    <row r="431" spans="10:22">
      <c r="J431" s="51" t="s">
        <v>11967</v>
      </c>
      <c r="K431" s="2" t="str">
        <f t="shared" si="109"/>
        <v>x132</v>
      </c>
      <c r="L431" s="2" t="s">
        <v>11967</v>
      </c>
      <c r="S431" s="15">
        <f t="shared" si="110"/>
        <v>42931</v>
      </c>
      <c r="T431" s="15" t="str">
        <f t="shared" si="111"/>
        <v/>
      </c>
      <c r="U431" s="15" t="str">
        <f t="shared" si="112"/>
        <v/>
      </c>
    </row>
    <row r="432" spans="10:22">
      <c r="J432" s="51" t="s">
        <v>11968</v>
      </c>
      <c r="K432" s="2" t="str">
        <f t="shared" si="109"/>
        <v>x133</v>
      </c>
      <c r="L432" s="2" t="s">
        <v>11968</v>
      </c>
      <c r="S432" s="15">
        <f t="shared" si="110"/>
        <v>42931</v>
      </c>
      <c r="T432" s="15" t="str">
        <f t="shared" si="111"/>
        <v/>
      </c>
      <c r="U432" s="15" t="str">
        <f t="shared" si="112"/>
        <v/>
      </c>
    </row>
    <row r="433" spans="10:21">
      <c r="J433" s="51" t="s">
        <v>11969</v>
      </c>
      <c r="K433" s="2" t="str">
        <f t="shared" si="109"/>
        <v>x134</v>
      </c>
      <c r="L433" s="2" t="s">
        <v>11969</v>
      </c>
      <c r="S433" s="15">
        <f t="shared" si="110"/>
        <v>42931</v>
      </c>
      <c r="T433" s="15" t="str">
        <f t="shared" si="111"/>
        <v/>
      </c>
      <c r="U433" s="15" t="str">
        <f t="shared" si="112"/>
        <v/>
      </c>
    </row>
    <row r="434" spans="10:21">
      <c r="J434" s="51" t="s">
        <v>12107</v>
      </c>
      <c r="K434" s="2" t="str">
        <f t="shared" si="109"/>
        <v>x135</v>
      </c>
      <c r="L434" s="2" t="s">
        <v>12991</v>
      </c>
      <c r="S434" s="15">
        <f t="shared" si="110"/>
        <v>42931</v>
      </c>
      <c r="T434" s="15" t="str">
        <f t="shared" si="111"/>
        <v/>
      </c>
      <c r="U434" s="15">
        <f t="shared" si="112"/>
        <v>43296</v>
      </c>
    </row>
    <row r="435" spans="10:21">
      <c r="J435" s="51" t="s">
        <v>16022</v>
      </c>
      <c r="K435" s="2" t="str">
        <f t="shared" si="109"/>
        <v>x136</v>
      </c>
      <c r="L435" s="2" t="str">
        <f>J435</f>
        <v>ICAP CRIF S.A. (previously ICAP S.A.)(LEI code: 2138008U6LKT8VG2UK85)</v>
      </c>
      <c r="S435" s="15">
        <f t="shared" si="110"/>
        <v>42931</v>
      </c>
      <c r="T435" s="15" t="str">
        <f t="shared" si="111"/>
        <v/>
      </c>
      <c r="U435" s="15">
        <f t="shared" si="112"/>
        <v>44757</v>
      </c>
    </row>
    <row r="436" spans="10:21">
      <c r="J436" s="51" t="s">
        <v>11970</v>
      </c>
      <c r="K436" s="2" t="str">
        <f t="shared" si="109"/>
        <v>x137</v>
      </c>
      <c r="L436" s="2" t="s">
        <v>11970</v>
      </c>
      <c r="S436" s="15">
        <f t="shared" si="110"/>
        <v>42931</v>
      </c>
      <c r="T436" s="15" t="str">
        <f t="shared" si="111"/>
        <v/>
      </c>
      <c r="U436" s="15" t="str">
        <f t="shared" si="112"/>
        <v/>
      </c>
    </row>
    <row r="437" spans="10:21">
      <c r="J437" s="51" t="s">
        <v>11971</v>
      </c>
      <c r="K437" s="2" t="str">
        <f t="shared" si="109"/>
        <v>x138</v>
      </c>
      <c r="L437" s="2" t="s">
        <v>11971</v>
      </c>
      <c r="S437" s="15">
        <f t="shared" si="110"/>
        <v>42931</v>
      </c>
      <c r="T437" s="15" t="str">
        <f t="shared" si="111"/>
        <v/>
      </c>
      <c r="U437" s="15" t="str">
        <f t="shared" si="112"/>
        <v/>
      </c>
    </row>
    <row r="438" spans="10:21">
      <c r="J438" s="51" t="s">
        <v>12996</v>
      </c>
      <c r="K438" s="2" t="str">
        <f t="shared" si="109"/>
        <v>x139</v>
      </c>
      <c r="L438" s="2" t="s">
        <v>12992</v>
      </c>
      <c r="S438" s="15">
        <f t="shared" si="110"/>
        <v>42931</v>
      </c>
      <c r="T438" s="15" t="str">
        <f t="shared" si="111"/>
        <v/>
      </c>
      <c r="U438" s="15" t="str">
        <f t="shared" si="112"/>
        <v/>
      </c>
    </row>
    <row r="439" spans="10:21">
      <c r="J439" s="51" t="s">
        <v>12990</v>
      </c>
      <c r="K439" s="2" t="str">
        <f t="shared" si="109"/>
        <v>x189</v>
      </c>
      <c r="L439" s="2" t="s">
        <v>13044</v>
      </c>
      <c r="S439" s="15">
        <f t="shared" si="110"/>
        <v>43661</v>
      </c>
      <c r="T439" s="15" t="str">
        <f t="shared" si="111"/>
        <v/>
      </c>
      <c r="U439" s="15" t="str">
        <f t="shared" si="112"/>
        <v/>
      </c>
    </row>
    <row r="440" spans="10:21">
      <c r="J440" s="19" t="s">
        <v>13022</v>
      </c>
      <c r="K440" s="2" t="str">
        <f t="shared" si="109"/>
        <v>x185</v>
      </c>
      <c r="L440" s="18" t="s">
        <v>13022</v>
      </c>
      <c r="S440" s="15">
        <f t="shared" si="110"/>
        <v>43661</v>
      </c>
      <c r="T440" s="15" t="str">
        <f t="shared" si="111"/>
        <v/>
      </c>
      <c r="U440" s="15" t="str">
        <f t="shared" si="112"/>
        <v/>
      </c>
    </row>
    <row r="441" spans="10:21">
      <c r="J441" s="85" t="s">
        <v>11973</v>
      </c>
      <c r="K441" s="2" t="str">
        <f t="shared" si="109"/>
        <v>x140</v>
      </c>
      <c r="L441" s="2" t="s">
        <v>11973</v>
      </c>
      <c r="S441" s="15">
        <f t="shared" si="110"/>
        <v>42931</v>
      </c>
      <c r="T441" s="15">
        <f t="shared" si="111"/>
        <v>44392</v>
      </c>
      <c r="U441" s="15" t="str">
        <f t="shared" si="112"/>
        <v/>
      </c>
    </row>
    <row r="442" spans="10:21">
      <c r="J442" s="51" t="s">
        <v>11974</v>
      </c>
      <c r="K442" s="2" t="str">
        <f t="shared" si="109"/>
        <v>x141</v>
      </c>
      <c r="L442" s="2" t="s">
        <v>11974</v>
      </c>
      <c r="S442" s="15">
        <f t="shared" si="110"/>
        <v>42931</v>
      </c>
      <c r="T442" s="15">
        <f t="shared" si="111"/>
        <v>44392</v>
      </c>
      <c r="U442" s="15" t="str">
        <f t="shared" si="112"/>
        <v/>
      </c>
    </row>
    <row r="443" spans="10:21">
      <c r="J443" s="51" t="s">
        <v>12108</v>
      </c>
      <c r="K443" s="2" t="str">
        <f t="shared" si="109"/>
        <v>x176</v>
      </c>
      <c r="L443" s="2" t="s">
        <v>12120</v>
      </c>
      <c r="S443" s="15">
        <f t="shared" si="110"/>
        <v>43296</v>
      </c>
      <c r="T443" s="15" t="str">
        <f t="shared" si="111"/>
        <v/>
      </c>
      <c r="U443" s="15" t="str">
        <f t="shared" si="112"/>
        <v/>
      </c>
    </row>
    <row r="444" spans="10:21">
      <c r="J444" s="85" t="s">
        <v>11975</v>
      </c>
      <c r="K444" s="2" t="str">
        <f t="shared" si="109"/>
        <v>x142</v>
      </c>
      <c r="L444" s="2" t="s">
        <v>11975</v>
      </c>
      <c r="S444" s="15">
        <f t="shared" si="110"/>
        <v>42931</v>
      </c>
      <c r="T444" s="15">
        <f t="shared" si="111"/>
        <v>44392</v>
      </c>
      <c r="U444" s="15" t="str">
        <f t="shared" si="112"/>
        <v/>
      </c>
    </row>
    <row r="445" spans="10:21">
      <c r="J445" s="85" t="s">
        <v>11976</v>
      </c>
      <c r="K445" s="2" t="str">
        <f t="shared" si="109"/>
        <v>x143</v>
      </c>
      <c r="L445" s="2" t="s">
        <v>11976</v>
      </c>
      <c r="S445" s="15">
        <f t="shared" si="110"/>
        <v>42931</v>
      </c>
      <c r="T445" s="15">
        <f t="shared" si="111"/>
        <v>44392</v>
      </c>
      <c r="U445" s="15" t="str">
        <f t="shared" si="112"/>
        <v/>
      </c>
    </row>
    <row r="446" spans="10:21">
      <c r="J446" s="85" t="s">
        <v>11977</v>
      </c>
      <c r="K446" s="2" t="str">
        <f t="shared" si="109"/>
        <v>x144</v>
      </c>
      <c r="L446" s="2" t="s">
        <v>11977</v>
      </c>
      <c r="S446" s="15">
        <f t="shared" si="110"/>
        <v>42931</v>
      </c>
      <c r="T446" s="15">
        <f t="shared" si="111"/>
        <v>44392</v>
      </c>
      <c r="U446" s="15" t="str">
        <f t="shared" si="112"/>
        <v/>
      </c>
    </row>
    <row r="447" spans="10:21">
      <c r="J447" s="85" t="s">
        <v>11978</v>
      </c>
      <c r="K447" s="2" t="str">
        <f t="shared" si="109"/>
        <v>x145</v>
      </c>
      <c r="L447" s="2" t="s">
        <v>11978</v>
      </c>
      <c r="S447" s="15">
        <f t="shared" si="110"/>
        <v>42931</v>
      </c>
      <c r="T447" s="15">
        <f t="shared" si="111"/>
        <v>44392</v>
      </c>
      <c r="U447" s="15" t="str">
        <f t="shared" si="112"/>
        <v/>
      </c>
    </row>
    <row r="448" spans="10:21">
      <c r="J448" s="85" t="s">
        <v>11979</v>
      </c>
      <c r="K448" s="2" t="str">
        <f t="shared" si="109"/>
        <v>x146</v>
      </c>
      <c r="L448" s="2" t="s">
        <v>11979</v>
      </c>
      <c r="S448" s="15">
        <f t="shared" si="110"/>
        <v>42931</v>
      </c>
      <c r="T448" s="15">
        <f t="shared" si="111"/>
        <v>44392</v>
      </c>
      <c r="U448" s="15" t="str">
        <f t="shared" si="112"/>
        <v/>
      </c>
    </row>
    <row r="449" spans="10:21">
      <c r="J449" s="85" t="s">
        <v>11980</v>
      </c>
      <c r="K449" s="2" t="str">
        <f t="shared" si="109"/>
        <v>x147</v>
      </c>
      <c r="L449" s="2" t="s">
        <v>11980</v>
      </c>
      <c r="S449" s="15">
        <f t="shared" si="110"/>
        <v>42931</v>
      </c>
      <c r="T449" s="15">
        <f t="shared" si="111"/>
        <v>44392</v>
      </c>
      <c r="U449" s="15" t="str">
        <f t="shared" si="112"/>
        <v/>
      </c>
    </row>
    <row r="450" spans="10:21">
      <c r="J450" s="85" t="s">
        <v>11981</v>
      </c>
      <c r="K450" s="2" t="str">
        <f t="shared" si="109"/>
        <v>x148</v>
      </c>
      <c r="L450" s="2" t="s">
        <v>11981</v>
      </c>
      <c r="S450" s="15">
        <f t="shared" si="110"/>
        <v>42931</v>
      </c>
      <c r="T450" s="15">
        <f t="shared" si="111"/>
        <v>44392</v>
      </c>
      <c r="U450" s="15" t="str">
        <f t="shared" si="112"/>
        <v/>
      </c>
    </row>
    <row r="451" spans="10:21">
      <c r="J451" s="19" t="s">
        <v>16158</v>
      </c>
      <c r="K451" s="2" t="str">
        <f t="shared" si="109"/>
        <v>x190</v>
      </c>
      <c r="L451" s="2" t="s">
        <v>14308</v>
      </c>
      <c r="M451" s="26"/>
      <c r="N451" s="26"/>
      <c r="O451" s="26"/>
      <c r="P451" s="26"/>
      <c r="Q451" s="26"/>
      <c r="R451" s="26"/>
      <c r="S451" s="15">
        <f t="shared" si="110"/>
        <v>44392</v>
      </c>
      <c r="T451" s="15" t="str">
        <f t="shared" si="111"/>
        <v/>
      </c>
      <c r="U451" s="15" t="str">
        <f t="shared" si="112"/>
        <v/>
      </c>
    </row>
    <row r="452" spans="10:21">
      <c r="J452" s="51" t="s">
        <v>12109</v>
      </c>
      <c r="K452" s="2" t="str">
        <f t="shared" si="109"/>
        <v>x177</v>
      </c>
      <c r="L452" s="2" t="s">
        <v>12121</v>
      </c>
      <c r="S452" s="15">
        <f t="shared" si="110"/>
        <v>43296</v>
      </c>
      <c r="T452" s="15" t="str">
        <f t="shared" si="111"/>
        <v/>
      </c>
      <c r="U452" s="15" t="str">
        <f t="shared" si="112"/>
        <v/>
      </c>
    </row>
    <row r="453" spans="10:21">
      <c r="J453" s="85" t="s">
        <v>11982</v>
      </c>
      <c r="K453" s="2" t="str">
        <f t="shared" si="109"/>
        <v>x149</v>
      </c>
      <c r="L453" s="2" t="s">
        <v>11982</v>
      </c>
      <c r="S453" s="15">
        <f t="shared" si="110"/>
        <v>42931</v>
      </c>
      <c r="T453" s="15" t="str">
        <f t="shared" si="111"/>
        <v/>
      </c>
      <c r="U453" s="15" t="str">
        <f t="shared" si="112"/>
        <v/>
      </c>
    </row>
    <row r="454" spans="10:21">
      <c r="J454" s="85" t="s">
        <v>11983</v>
      </c>
      <c r="K454" s="2" t="str">
        <f t="shared" si="109"/>
        <v>x150</v>
      </c>
      <c r="L454" s="2" t="s">
        <v>11983</v>
      </c>
      <c r="S454" s="15">
        <f t="shared" si="110"/>
        <v>42931</v>
      </c>
      <c r="T454" s="15" t="str">
        <f t="shared" si="111"/>
        <v/>
      </c>
      <c r="U454" s="15" t="str">
        <f t="shared" si="112"/>
        <v/>
      </c>
    </row>
    <row r="455" spans="10:21">
      <c r="J455" s="85" t="s">
        <v>11984</v>
      </c>
      <c r="K455" s="2" t="str">
        <f t="shared" si="109"/>
        <v>x151</v>
      </c>
      <c r="L455" s="2" t="s">
        <v>11984</v>
      </c>
      <c r="S455" s="15">
        <f t="shared" si="110"/>
        <v>42931</v>
      </c>
      <c r="T455" s="15" t="str">
        <f t="shared" si="111"/>
        <v/>
      </c>
      <c r="U455" s="15" t="str">
        <f t="shared" si="112"/>
        <v/>
      </c>
    </row>
    <row r="456" spans="10:21">
      <c r="J456" s="85" t="s">
        <v>11985</v>
      </c>
      <c r="K456" s="2" t="str">
        <f t="shared" si="109"/>
        <v>x152</v>
      </c>
      <c r="L456" s="2" t="s">
        <v>11985</v>
      </c>
      <c r="S456" s="15">
        <f t="shared" si="110"/>
        <v>42931</v>
      </c>
      <c r="T456" s="15" t="str">
        <f t="shared" si="111"/>
        <v/>
      </c>
      <c r="U456" s="15" t="str">
        <f t="shared" si="112"/>
        <v/>
      </c>
    </row>
    <row r="457" spans="10:21">
      <c r="J457" s="85" t="s">
        <v>11986</v>
      </c>
      <c r="K457" s="2" t="str">
        <f t="shared" si="109"/>
        <v>x153</v>
      </c>
      <c r="L457" s="2" t="s">
        <v>11986</v>
      </c>
      <c r="S457" s="15">
        <f t="shared" si="110"/>
        <v>42931</v>
      </c>
      <c r="T457" s="15" t="str">
        <f t="shared" si="111"/>
        <v/>
      </c>
      <c r="U457" s="15" t="str">
        <f t="shared" si="112"/>
        <v/>
      </c>
    </row>
    <row r="458" spans="10:21">
      <c r="J458" s="85" t="s">
        <v>11987</v>
      </c>
      <c r="K458" s="2" t="str">
        <f t="shared" si="109"/>
        <v>x154</v>
      </c>
      <c r="L458" s="2" t="s">
        <v>11987</v>
      </c>
      <c r="S458" s="15">
        <f t="shared" si="110"/>
        <v>42931</v>
      </c>
      <c r="T458" s="15">
        <f t="shared" si="111"/>
        <v>44392</v>
      </c>
      <c r="U458" s="15" t="str">
        <f t="shared" si="112"/>
        <v/>
      </c>
    </row>
    <row r="459" spans="10:21">
      <c r="J459" s="85" t="s">
        <v>11998</v>
      </c>
      <c r="K459" s="2" t="str">
        <f t="shared" si="109"/>
        <v>x169</v>
      </c>
      <c r="L459" s="2" t="s">
        <v>11998</v>
      </c>
      <c r="S459" s="15">
        <f t="shared" si="110"/>
        <v>42931</v>
      </c>
      <c r="T459" s="15">
        <f t="shared" si="111"/>
        <v>44392</v>
      </c>
      <c r="U459" s="15" t="str">
        <f t="shared" si="112"/>
        <v/>
      </c>
    </row>
    <row r="460" spans="10:21">
      <c r="J460" s="85" t="s">
        <v>13013</v>
      </c>
      <c r="K460" s="2" t="str">
        <f t="shared" si="109"/>
        <v>x184</v>
      </c>
      <c r="L460" s="2" t="s">
        <v>13013</v>
      </c>
      <c r="S460" s="15">
        <f t="shared" si="110"/>
        <v>43661</v>
      </c>
      <c r="T460" s="15" t="str">
        <f t="shared" si="111"/>
        <v/>
      </c>
      <c r="U460" s="15" t="str">
        <f t="shared" si="112"/>
        <v/>
      </c>
    </row>
    <row r="461" spans="10:21">
      <c r="J461" s="51" t="s">
        <v>12110</v>
      </c>
      <c r="K461" s="2" t="str">
        <f t="shared" si="109"/>
        <v>x178</v>
      </c>
      <c r="L461" s="2" t="s">
        <v>12122</v>
      </c>
      <c r="S461" s="15">
        <f t="shared" si="110"/>
        <v>43296</v>
      </c>
      <c r="T461" s="15" t="str">
        <f t="shared" si="111"/>
        <v/>
      </c>
      <c r="U461" s="15" t="str">
        <f t="shared" si="112"/>
        <v/>
      </c>
    </row>
    <row r="462" spans="10:21">
      <c r="J462" s="85" t="s">
        <v>13239</v>
      </c>
      <c r="K462" s="2" t="str">
        <f t="shared" ref="K462:K483" si="113">VLOOKUP(J462,$A:$B,2,0)</f>
        <v>x179</v>
      </c>
      <c r="L462" s="2" t="s">
        <v>12993</v>
      </c>
      <c r="S462" s="15">
        <f t="shared" ref="S462:S483" si="114">VLOOKUP(J462,A:G,5,FALSE)</f>
        <v>43296</v>
      </c>
      <c r="T462" s="15" t="str">
        <f t="shared" ref="T462:T483" si="115">IF(VLOOKUP(J462,A:G,6,FALSE)=0,"",VLOOKUP(J462,A:G,6,FALSE))</f>
        <v/>
      </c>
      <c r="U462" s="15">
        <f t="shared" ref="U462:U483" si="116">IF(VLOOKUP(J462,A:G,7,FALSE)=0,"",VLOOKUP(J462,A:G,7,FALSE))</f>
        <v>44027</v>
      </c>
    </row>
    <row r="463" spans="10:21">
      <c r="J463" s="51" t="s">
        <v>12997</v>
      </c>
      <c r="K463" s="2" t="str">
        <f t="shared" si="113"/>
        <v>x158</v>
      </c>
      <c r="L463" s="2" t="s">
        <v>12994</v>
      </c>
      <c r="S463" s="15">
        <f t="shared" si="114"/>
        <v>42931</v>
      </c>
      <c r="T463" s="15" t="str">
        <f t="shared" si="115"/>
        <v/>
      </c>
      <c r="U463" s="15" t="str">
        <f t="shared" si="116"/>
        <v/>
      </c>
    </row>
    <row r="464" spans="10:21">
      <c r="J464" s="51" t="s">
        <v>11989</v>
      </c>
      <c r="K464" s="2" t="str">
        <f t="shared" si="113"/>
        <v>x159</v>
      </c>
      <c r="L464" s="2" t="s">
        <v>11989</v>
      </c>
      <c r="S464" s="15">
        <f t="shared" si="114"/>
        <v>42931</v>
      </c>
      <c r="T464" s="15" t="str">
        <f t="shared" si="115"/>
        <v/>
      </c>
      <c r="U464" s="15" t="str">
        <f t="shared" si="116"/>
        <v/>
      </c>
    </row>
    <row r="465" spans="10:21">
      <c r="J465" s="51" t="s">
        <v>11990</v>
      </c>
      <c r="K465" s="2" t="str">
        <f t="shared" si="113"/>
        <v>x160</v>
      </c>
      <c r="L465" s="2" t="s">
        <v>11990</v>
      </c>
      <c r="S465" s="15">
        <f t="shared" si="114"/>
        <v>42931</v>
      </c>
      <c r="T465" s="15">
        <f t="shared" si="115"/>
        <v>44392</v>
      </c>
      <c r="U465" s="15" t="str">
        <f t="shared" si="116"/>
        <v/>
      </c>
    </row>
    <row r="466" spans="10:21">
      <c r="J466" s="51" t="s">
        <v>16023</v>
      </c>
      <c r="K466" s="2" t="str">
        <f t="shared" si="113"/>
        <v>x180</v>
      </c>
      <c r="L466" s="2" t="str">
        <f>J466</f>
        <v>EthiFinance Ratings, S.L. (previously Axesor Risk Management, S.L.)(LEI code: 959800EC2RH76JYS3844)</v>
      </c>
      <c r="S466" s="15">
        <f t="shared" si="114"/>
        <v>43296</v>
      </c>
      <c r="T466" s="15" t="str">
        <f t="shared" si="115"/>
        <v/>
      </c>
      <c r="U466" s="15">
        <f t="shared" si="116"/>
        <v>44757</v>
      </c>
    </row>
    <row r="467" spans="10:21">
      <c r="J467" s="51" t="s">
        <v>12998</v>
      </c>
      <c r="K467" s="2" t="str">
        <f t="shared" si="113"/>
        <v>x162</v>
      </c>
      <c r="L467" s="2" t="s">
        <v>12995</v>
      </c>
      <c r="S467" s="15">
        <f t="shared" si="114"/>
        <v>42931</v>
      </c>
      <c r="T467" s="15" t="str">
        <f t="shared" si="115"/>
        <v/>
      </c>
      <c r="U467" s="15" t="str">
        <f t="shared" si="116"/>
        <v/>
      </c>
    </row>
    <row r="468" spans="10:21">
      <c r="J468" s="51" t="s">
        <v>11993</v>
      </c>
      <c r="K468" s="2" t="str">
        <f t="shared" si="113"/>
        <v>x163</v>
      </c>
      <c r="L468" s="2" t="s">
        <v>11993</v>
      </c>
      <c r="S468" s="15">
        <f t="shared" si="114"/>
        <v>42931</v>
      </c>
      <c r="T468" s="15">
        <f t="shared" si="115"/>
        <v>44392</v>
      </c>
      <c r="U468" s="15" t="str">
        <f t="shared" si="116"/>
        <v/>
      </c>
    </row>
    <row r="469" spans="10:21">
      <c r="J469" s="51" t="s">
        <v>11994</v>
      </c>
      <c r="K469" s="2" t="str">
        <f t="shared" si="113"/>
        <v>x164</v>
      </c>
      <c r="L469" s="2" t="s">
        <v>11994</v>
      </c>
      <c r="S469" s="15">
        <f t="shared" si="114"/>
        <v>42931</v>
      </c>
      <c r="T469" s="15">
        <f t="shared" si="115"/>
        <v>44392</v>
      </c>
      <c r="U469" s="15" t="str">
        <f t="shared" si="116"/>
        <v/>
      </c>
    </row>
    <row r="470" spans="10:21">
      <c r="J470" s="51" t="s">
        <v>11995</v>
      </c>
      <c r="K470" s="2" t="str">
        <f t="shared" si="113"/>
        <v>x165</v>
      </c>
      <c r="L470" s="2" t="s">
        <v>11995</v>
      </c>
      <c r="S470" s="15">
        <f t="shared" si="114"/>
        <v>42931</v>
      </c>
      <c r="T470" s="15">
        <f t="shared" si="115"/>
        <v>44392</v>
      </c>
      <c r="U470" s="15" t="str">
        <f t="shared" si="116"/>
        <v/>
      </c>
    </row>
    <row r="471" spans="10:21">
      <c r="J471" s="51" t="s">
        <v>14310</v>
      </c>
      <c r="K471" s="2" t="str">
        <f t="shared" si="113"/>
        <v>x166</v>
      </c>
      <c r="L471" s="2" t="str">
        <f t="shared" ref="L471" si="117">J471</f>
        <v>QIVALIO SAS (previously Spread Research) (LEI code: 969500HB6BVM2UJDOC52)</v>
      </c>
      <c r="S471" s="15">
        <f t="shared" si="114"/>
        <v>42931</v>
      </c>
      <c r="T471" s="15">
        <f t="shared" si="115"/>
        <v>45122</v>
      </c>
      <c r="U471" s="15">
        <f t="shared" si="116"/>
        <v>44392</v>
      </c>
    </row>
    <row r="472" spans="10:21">
      <c r="J472" s="51" t="s">
        <v>11996</v>
      </c>
      <c r="K472" s="2" t="str">
        <f t="shared" si="113"/>
        <v>x167</v>
      </c>
      <c r="L472" s="2" t="s">
        <v>11996</v>
      </c>
      <c r="S472" s="15">
        <f t="shared" si="114"/>
        <v>42931</v>
      </c>
      <c r="T472" s="15" t="str">
        <f t="shared" si="115"/>
        <v/>
      </c>
      <c r="U472" s="15" t="str">
        <f t="shared" si="116"/>
        <v/>
      </c>
    </row>
    <row r="473" spans="10:21">
      <c r="J473" s="51" t="s">
        <v>11997</v>
      </c>
      <c r="K473" s="2" t="str">
        <f t="shared" si="113"/>
        <v>x168</v>
      </c>
      <c r="L473" s="2" t="s">
        <v>11997</v>
      </c>
      <c r="S473" s="15">
        <f t="shared" si="114"/>
        <v>42931</v>
      </c>
      <c r="T473" s="15" t="str">
        <f t="shared" si="115"/>
        <v/>
      </c>
      <c r="U473" s="15" t="str">
        <f t="shared" si="116"/>
        <v/>
      </c>
    </row>
    <row r="474" spans="10:21">
      <c r="J474" s="51" t="s">
        <v>11999</v>
      </c>
      <c r="K474" s="2" t="str">
        <f t="shared" si="113"/>
        <v>x170</v>
      </c>
      <c r="L474" s="2" t="s">
        <v>11999</v>
      </c>
      <c r="S474" s="15">
        <f t="shared" si="114"/>
        <v>42931</v>
      </c>
      <c r="T474" s="15" t="str">
        <f t="shared" si="115"/>
        <v/>
      </c>
      <c r="U474" s="15" t="str">
        <f t="shared" si="116"/>
        <v/>
      </c>
    </row>
    <row r="475" spans="10:21">
      <c r="J475" s="51" t="s">
        <v>12000</v>
      </c>
      <c r="K475" s="2" t="str">
        <f t="shared" si="113"/>
        <v>x171</v>
      </c>
      <c r="L475" s="2" t="s">
        <v>12000</v>
      </c>
      <c r="S475" s="15">
        <f t="shared" si="114"/>
        <v>42931</v>
      </c>
      <c r="T475" s="15" t="str">
        <f t="shared" si="115"/>
        <v/>
      </c>
      <c r="U475" s="15" t="str">
        <f t="shared" si="116"/>
        <v/>
      </c>
    </row>
    <row r="476" spans="10:21">
      <c r="J476" s="51" t="s">
        <v>12059</v>
      </c>
      <c r="K476" s="2" t="str">
        <f t="shared" si="113"/>
        <v>x172</v>
      </c>
      <c r="L476" s="2" t="s">
        <v>12059</v>
      </c>
      <c r="S476" s="15">
        <f t="shared" si="114"/>
        <v>42931</v>
      </c>
      <c r="T476" s="15">
        <f t="shared" si="115"/>
        <v>44392</v>
      </c>
      <c r="U476" s="15" t="str">
        <f t="shared" si="116"/>
        <v/>
      </c>
    </row>
    <row r="477" spans="10:21">
      <c r="J477" s="51" t="s">
        <v>12001</v>
      </c>
      <c r="K477" s="2" t="str">
        <f t="shared" si="113"/>
        <v>x173</v>
      </c>
      <c r="L477" s="2" t="s">
        <v>12001</v>
      </c>
      <c r="S477" s="15">
        <f t="shared" si="114"/>
        <v>42931</v>
      </c>
      <c r="T477" s="15">
        <f t="shared" si="115"/>
        <v>45122</v>
      </c>
      <c r="U477" s="15" t="str">
        <f t="shared" si="116"/>
        <v/>
      </c>
    </row>
    <row r="478" spans="10:21">
      <c r="J478" s="51" t="s">
        <v>12111</v>
      </c>
      <c r="K478" s="2" t="str">
        <f t="shared" si="113"/>
        <v>x181</v>
      </c>
      <c r="L478" s="2" t="s">
        <v>12111</v>
      </c>
      <c r="S478" s="15">
        <f t="shared" si="114"/>
        <v>43296</v>
      </c>
      <c r="T478" s="15" t="str">
        <f t="shared" si="115"/>
        <v/>
      </c>
      <c r="U478" s="15" t="str">
        <f t="shared" si="116"/>
        <v/>
      </c>
    </row>
    <row r="479" spans="10:21">
      <c r="J479" s="51" t="s">
        <v>12836</v>
      </c>
      <c r="K479" s="2" t="str">
        <f t="shared" si="113"/>
        <v>x183</v>
      </c>
      <c r="L479" s="2" t="s">
        <v>12836</v>
      </c>
      <c r="S479" s="15">
        <f t="shared" si="114"/>
        <v>43661</v>
      </c>
      <c r="T479" s="15" t="str">
        <f t="shared" si="115"/>
        <v/>
      </c>
      <c r="U479" s="15" t="str">
        <f t="shared" si="116"/>
        <v/>
      </c>
    </row>
    <row r="480" spans="10:21">
      <c r="J480" s="51" t="s">
        <v>12837</v>
      </c>
      <c r="K480" s="2" t="str">
        <f t="shared" si="113"/>
        <v>x186</v>
      </c>
      <c r="L480" s="2" t="s">
        <v>12837</v>
      </c>
      <c r="S480" s="15">
        <f t="shared" si="114"/>
        <v>43661</v>
      </c>
      <c r="T480" s="15" t="str">
        <f t="shared" si="115"/>
        <v/>
      </c>
      <c r="U480" s="15" t="str">
        <f t="shared" si="116"/>
        <v/>
      </c>
    </row>
    <row r="481" spans="10:21">
      <c r="J481" s="51" t="s">
        <v>12989</v>
      </c>
      <c r="K481" s="2" t="str">
        <f t="shared" si="113"/>
        <v>x188</v>
      </c>
      <c r="L481" s="2" t="s">
        <v>12989</v>
      </c>
      <c r="S481" s="15">
        <f t="shared" si="114"/>
        <v>43661</v>
      </c>
      <c r="T481" s="15">
        <f t="shared" si="115"/>
        <v>44392</v>
      </c>
      <c r="U481" s="15" t="str">
        <f t="shared" si="116"/>
        <v/>
      </c>
    </row>
    <row r="482" spans="10:21">
      <c r="J482" s="17" t="s">
        <v>14311</v>
      </c>
      <c r="K482" s="2" t="str">
        <f t="shared" si="113"/>
        <v>x191</v>
      </c>
      <c r="L482" s="2" t="str">
        <f t="shared" ref="L482" si="118">J482</f>
        <v>Inbonis S.A. (LEI code: 875500OYQK8S5AGGBZ02)</v>
      </c>
      <c r="M482" s="2"/>
      <c r="N482" s="2"/>
      <c r="O482" s="2"/>
      <c r="P482" s="2"/>
      <c r="Q482" s="2"/>
      <c r="R482" s="2"/>
      <c r="S482" s="15">
        <f t="shared" si="114"/>
        <v>44392</v>
      </c>
      <c r="T482" s="15" t="str">
        <f t="shared" si="115"/>
        <v/>
      </c>
      <c r="U482" s="15" t="str">
        <f t="shared" si="116"/>
        <v/>
      </c>
    </row>
    <row r="483" spans="10:21">
      <c r="J483" s="51" t="s">
        <v>12005</v>
      </c>
      <c r="K483" s="2" t="str">
        <f t="shared" si="113"/>
        <v>x174</v>
      </c>
      <c r="L483" s="2" t="s">
        <v>12005</v>
      </c>
      <c r="S483" s="15">
        <f t="shared" si="114"/>
        <v>42931</v>
      </c>
      <c r="T483" s="15" t="str">
        <f t="shared" si="115"/>
        <v/>
      </c>
      <c r="U483" s="15" t="str">
        <f t="shared" si="116"/>
        <v/>
      </c>
    </row>
    <row r="484" spans="10:21">
      <c r="J484" s="25" t="s">
        <v>12896</v>
      </c>
      <c r="K484" s="2"/>
      <c r="O484" t="s">
        <v>2286</v>
      </c>
      <c r="Q484" t="s">
        <v>10503</v>
      </c>
      <c r="R484" t="s">
        <v>12900</v>
      </c>
      <c r="S484" s="30">
        <v>43661</v>
      </c>
      <c r="T484" s="15"/>
      <c r="U484" s="15">
        <v>44757</v>
      </c>
    </row>
    <row r="485" spans="10:21">
      <c r="J485" s="51" t="s">
        <v>16159</v>
      </c>
      <c r="K485" s="2" t="str">
        <f t="shared" ref="K485:K505" si="119">VLOOKUP(J485,$A:$B,2,0)</f>
        <v>x131</v>
      </c>
      <c r="L485" s="2" t="str">
        <f>J485</f>
        <v>Scope Hamburg GmbH (previously Euler Hermes Rating GmbH) (LEI code: 391200QXGLWHK9VK6V27)</v>
      </c>
      <c r="S485" s="15">
        <f t="shared" ref="S485:S516" si="120">VLOOKUP(J485,A:G,5,FALSE)</f>
        <v>42931</v>
      </c>
      <c r="T485" s="15" t="str">
        <f t="shared" ref="T485:T516" si="121">IF(VLOOKUP(J485,A:G,6,FALSE)=0,"",VLOOKUP(J485,A:G,6,FALSE))</f>
        <v/>
      </c>
      <c r="U485" s="15">
        <f t="shared" ref="U485:U516" si="122">IF(VLOOKUP(J485,A:G,7,FALSE)=0,"",VLOOKUP(J485,A:G,7,FALSE))</f>
        <v>44392</v>
      </c>
    </row>
    <row r="486" spans="10:21">
      <c r="J486" s="51" t="s">
        <v>11967</v>
      </c>
      <c r="K486" s="2" t="str">
        <f t="shared" si="119"/>
        <v>x132</v>
      </c>
      <c r="L486" s="2" t="s">
        <v>11967</v>
      </c>
      <c r="S486" s="15">
        <f t="shared" si="120"/>
        <v>42931</v>
      </c>
      <c r="T486" s="15" t="str">
        <f t="shared" si="121"/>
        <v/>
      </c>
      <c r="U486" s="15" t="str">
        <f t="shared" si="122"/>
        <v/>
      </c>
    </row>
    <row r="487" spans="10:21">
      <c r="J487" s="51" t="s">
        <v>11968</v>
      </c>
      <c r="K487" s="2" t="str">
        <f t="shared" si="119"/>
        <v>x133</v>
      </c>
      <c r="L487" s="2" t="s">
        <v>11968</v>
      </c>
      <c r="S487" s="15">
        <f t="shared" si="120"/>
        <v>42931</v>
      </c>
      <c r="T487" s="15" t="str">
        <f t="shared" si="121"/>
        <v/>
      </c>
      <c r="U487" s="15" t="str">
        <f t="shared" si="122"/>
        <v/>
      </c>
    </row>
    <row r="488" spans="10:21">
      <c r="J488" s="51" t="s">
        <v>11969</v>
      </c>
      <c r="K488" s="2" t="str">
        <f t="shared" si="119"/>
        <v>x134</v>
      </c>
      <c r="L488" s="2" t="s">
        <v>11969</v>
      </c>
      <c r="S488" s="15">
        <f t="shared" si="120"/>
        <v>42931</v>
      </c>
      <c r="T488" s="15" t="str">
        <f t="shared" si="121"/>
        <v/>
      </c>
      <c r="U488" s="15" t="str">
        <f t="shared" si="122"/>
        <v/>
      </c>
    </row>
    <row r="489" spans="10:21">
      <c r="J489" s="51" t="s">
        <v>12107</v>
      </c>
      <c r="K489" s="2" t="str">
        <f t="shared" si="119"/>
        <v>x135</v>
      </c>
      <c r="L489" s="2" t="s">
        <v>12991</v>
      </c>
      <c r="S489" s="15">
        <f t="shared" si="120"/>
        <v>42931</v>
      </c>
      <c r="T489" s="15" t="str">
        <f t="shared" si="121"/>
        <v/>
      </c>
      <c r="U489" s="15">
        <f t="shared" si="122"/>
        <v>43296</v>
      </c>
    </row>
    <row r="490" spans="10:21">
      <c r="J490" s="51" t="s">
        <v>16022</v>
      </c>
      <c r="K490" s="2" t="str">
        <f t="shared" si="119"/>
        <v>x136</v>
      </c>
      <c r="L490" s="2" t="str">
        <f>J490</f>
        <v>ICAP CRIF S.A. (previously ICAP S.A.)(LEI code: 2138008U6LKT8VG2UK85)</v>
      </c>
      <c r="S490" s="15">
        <f t="shared" si="120"/>
        <v>42931</v>
      </c>
      <c r="T490" s="15" t="str">
        <f t="shared" si="121"/>
        <v/>
      </c>
      <c r="U490" s="15">
        <f t="shared" si="122"/>
        <v>44757</v>
      </c>
    </row>
    <row r="491" spans="10:21">
      <c r="J491" s="51" t="s">
        <v>11970</v>
      </c>
      <c r="K491" s="2" t="str">
        <f t="shared" si="119"/>
        <v>x137</v>
      </c>
      <c r="L491" s="2" t="s">
        <v>11970</v>
      </c>
      <c r="S491" s="15">
        <f t="shared" si="120"/>
        <v>42931</v>
      </c>
      <c r="T491" s="15" t="str">
        <f t="shared" si="121"/>
        <v/>
      </c>
      <c r="U491" s="15" t="str">
        <f t="shared" si="122"/>
        <v/>
      </c>
    </row>
    <row r="492" spans="10:21">
      <c r="J492" s="51" t="s">
        <v>11971</v>
      </c>
      <c r="K492" s="2" t="str">
        <f t="shared" si="119"/>
        <v>x138</v>
      </c>
      <c r="L492" s="2" t="s">
        <v>11971</v>
      </c>
      <c r="S492" s="15">
        <f t="shared" si="120"/>
        <v>42931</v>
      </c>
      <c r="T492" s="15" t="str">
        <f t="shared" si="121"/>
        <v/>
      </c>
      <c r="U492" s="15" t="str">
        <f t="shared" si="122"/>
        <v/>
      </c>
    </row>
    <row r="493" spans="10:21">
      <c r="J493" s="51" t="s">
        <v>12996</v>
      </c>
      <c r="K493" s="2" t="str">
        <f t="shared" si="119"/>
        <v>x139</v>
      </c>
      <c r="L493" s="2" t="s">
        <v>12992</v>
      </c>
      <c r="S493" s="15">
        <f t="shared" si="120"/>
        <v>42931</v>
      </c>
      <c r="T493" s="15" t="str">
        <f t="shared" si="121"/>
        <v/>
      </c>
      <c r="U493" s="15" t="str">
        <f t="shared" si="122"/>
        <v/>
      </c>
    </row>
    <row r="494" spans="10:21">
      <c r="J494" s="51" t="s">
        <v>12990</v>
      </c>
      <c r="K494" s="2" t="str">
        <f t="shared" si="119"/>
        <v>x189</v>
      </c>
      <c r="L494" s="2" t="s">
        <v>13044</v>
      </c>
      <c r="S494" s="15">
        <f t="shared" si="120"/>
        <v>43661</v>
      </c>
      <c r="T494" s="15" t="str">
        <f t="shared" si="121"/>
        <v/>
      </c>
      <c r="U494" s="15" t="str">
        <f t="shared" si="122"/>
        <v/>
      </c>
    </row>
    <row r="495" spans="10:21">
      <c r="J495" s="19" t="s">
        <v>13022</v>
      </c>
      <c r="K495" s="2" t="str">
        <f t="shared" si="119"/>
        <v>x185</v>
      </c>
      <c r="L495" s="18" t="s">
        <v>13022</v>
      </c>
      <c r="S495" s="15">
        <f t="shared" si="120"/>
        <v>43661</v>
      </c>
      <c r="T495" s="15" t="str">
        <f t="shared" si="121"/>
        <v/>
      </c>
      <c r="U495" s="15" t="str">
        <f t="shared" si="122"/>
        <v/>
      </c>
    </row>
    <row r="496" spans="10:21">
      <c r="J496" s="85" t="s">
        <v>11973</v>
      </c>
      <c r="K496" s="2" t="str">
        <f t="shared" si="119"/>
        <v>x140</v>
      </c>
      <c r="L496" s="2" t="s">
        <v>11973</v>
      </c>
      <c r="S496" s="15">
        <f t="shared" si="120"/>
        <v>42931</v>
      </c>
      <c r="T496" s="15">
        <f t="shared" si="121"/>
        <v>44392</v>
      </c>
      <c r="U496" s="15" t="str">
        <f t="shared" si="122"/>
        <v/>
      </c>
    </row>
    <row r="497" spans="10:21">
      <c r="J497" s="51" t="s">
        <v>11974</v>
      </c>
      <c r="K497" s="2" t="str">
        <f t="shared" si="119"/>
        <v>x141</v>
      </c>
      <c r="L497" s="2" t="s">
        <v>11974</v>
      </c>
      <c r="S497" s="15">
        <f t="shared" si="120"/>
        <v>42931</v>
      </c>
      <c r="T497" s="15">
        <f t="shared" si="121"/>
        <v>44392</v>
      </c>
      <c r="U497" s="15" t="str">
        <f t="shared" si="122"/>
        <v/>
      </c>
    </row>
    <row r="498" spans="10:21">
      <c r="J498" s="51" t="s">
        <v>12108</v>
      </c>
      <c r="K498" s="2" t="str">
        <f t="shared" si="119"/>
        <v>x176</v>
      </c>
      <c r="L498" s="2" t="s">
        <v>12120</v>
      </c>
      <c r="S498" s="15">
        <f t="shared" si="120"/>
        <v>43296</v>
      </c>
      <c r="T498" s="15" t="str">
        <f t="shared" si="121"/>
        <v/>
      </c>
      <c r="U498" s="15" t="str">
        <f t="shared" si="122"/>
        <v/>
      </c>
    </row>
    <row r="499" spans="10:21">
      <c r="J499" s="85" t="s">
        <v>11975</v>
      </c>
      <c r="K499" s="2" t="str">
        <f t="shared" si="119"/>
        <v>x142</v>
      </c>
      <c r="L499" s="2" t="s">
        <v>11975</v>
      </c>
      <c r="S499" s="15">
        <f t="shared" si="120"/>
        <v>42931</v>
      </c>
      <c r="T499" s="15">
        <f t="shared" si="121"/>
        <v>44392</v>
      </c>
      <c r="U499" s="15" t="str">
        <f t="shared" si="122"/>
        <v/>
      </c>
    </row>
    <row r="500" spans="10:21">
      <c r="J500" s="85" t="s">
        <v>11976</v>
      </c>
      <c r="K500" s="2" t="str">
        <f t="shared" si="119"/>
        <v>x143</v>
      </c>
      <c r="L500" s="2" t="s">
        <v>11976</v>
      </c>
      <c r="S500" s="15">
        <f t="shared" si="120"/>
        <v>42931</v>
      </c>
      <c r="T500" s="15">
        <f t="shared" si="121"/>
        <v>44392</v>
      </c>
      <c r="U500" s="15" t="str">
        <f t="shared" si="122"/>
        <v/>
      </c>
    </row>
    <row r="501" spans="10:21">
      <c r="J501" s="85" t="s">
        <v>11977</v>
      </c>
      <c r="K501" s="2" t="str">
        <f t="shared" si="119"/>
        <v>x144</v>
      </c>
      <c r="L501" s="2" t="s">
        <v>11977</v>
      </c>
      <c r="S501" s="15">
        <f t="shared" si="120"/>
        <v>42931</v>
      </c>
      <c r="T501" s="15">
        <f t="shared" si="121"/>
        <v>44392</v>
      </c>
      <c r="U501" s="15" t="str">
        <f t="shared" si="122"/>
        <v/>
      </c>
    </row>
    <row r="502" spans="10:21">
      <c r="J502" s="85" t="s">
        <v>11978</v>
      </c>
      <c r="K502" s="2" t="str">
        <f t="shared" si="119"/>
        <v>x145</v>
      </c>
      <c r="L502" s="2" t="s">
        <v>11978</v>
      </c>
      <c r="S502" s="15">
        <f t="shared" si="120"/>
        <v>42931</v>
      </c>
      <c r="T502" s="15">
        <f t="shared" si="121"/>
        <v>44392</v>
      </c>
      <c r="U502" s="15" t="str">
        <f t="shared" si="122"/>
        <v/>
      </c>
    </row>
    <row r="503" spans="10:21">
      <c r="J503" s="85" t="s">
        <v>11979</v>
      </c>
      <c r="K503" s="2" t="str">
        <f t="shared" si="119"/>
        <v>x146</v>
      </c>
      <c r="L503" s="2" t="s">
        <v>11979</v>
      </c>
      <c r="S503" s="15">
        <f t="shared" si="120"/>
        <v>42931</v>
      </c>
      <c r="T503" s="15">
        <f t="shared" si="121"/>
        <v>44392</v>
      </c>
      <c r="U503" s="15" t="str">
        <f t="shared" si="122"/>
        <v/>
      </c>
    </row>
    <row r="504" spans="10:21">
      <c r="J504" s="85" t="s">
        <v>11980</v>
      </c>
      <c r="K504" s="2" t="str">
        <f t="shared" si="119"/>
        <v>x147</v>
      </c>
      <c r="L504" s="2" t="s">
        <v>11980</v>
      </c>
      <c r="S504" s="15">
        <f t="shared" si="120"/>
        <v>42931</v>
      </c>
      <c r="T504" s="15">
        <f t="shared" si="121"/>
        <v>44392</v>
      </c>
      <c r="U504" s="15" t="str">
        <f t="shared" si="122"/>
        <v/>
      </c>
    </row>
    <row r="505" spans="10:21">
      <c r="J505" s="85" t="s">
        <v>11981</v>
      </c>
      <c r="K505" s="2" t="str">
        <f t="shared" si="119"/>
        <v>x148</v>
      </c>
      <c r="L505" s="2" t="s">
        <v>11981</v>
      </c>
      <c r="S505" s="15">
        <f t="shared" si="120"/>
        <v>42931</v>
      </c>
      <c r="T505" s="15">
        <f t="shared" si="121"/>
        <v>44392</v>
      </c>
      <c r="U505" s="15" t="str">
        <f t="shared" si="122"/>
        <v/>
      </c>
    </row>
    <row r="506" spans="10:21">
      <c r="J506" s="19" t="s">
        <v>16158</v>
      </c>
      <c r="K506" s="2" t="str">
        <f>VLOOKUP(J506,$A$2:$B$197,2,0)</f>
        <v>x190</v>
      </c>
      <c r="L506" s="2" t="s">
        <v>14308</v>
      </c>
      <c r="M506" s="26"/>
      <c r="N506" s="26"/>
      <c r="O506" s="26"/>
      <c r="P506" s="26"/>
      <c r="Q506" s="26"/>
      <c r="R506" s="26"/>
      <c r="S506" s="15">
        <f t="shared" si="120"/>
        <v>44392</v>
      </c>
      <c r="T506" s="15" t="str">
        <f t="shared" si="121"/>
        <v/>
      </c>
      <c r="U506" s="15" t="str">
        <f t="shared" si="122"/>
        <v/>
      </c>
    </row>
    <row r="507" spans="10:21">
      <c r="J507" s="51" t="s">
        <v>12109</v>
      </c>
      <c r="K507" s="2" t="str">
        <f t="shared" ref="K507:K539" si="123">VLOOKUP(J507,$A:$B,2,0)</f>
        <v>x177</v>
      </c>
      <c r="L507" s="2" t="s">
        <v>12121</v>
      </c>
      <c r="S507" s="15">
        <f t="shared" si="120"/>
        <v>43296</v>
      </c>
      <c r="T507" s="15" t="str">
        <f t="shared" si="121"/>
        <v/>
      </c>
      <c r="U507" s="15" t="str">
        <f t="shared" si="122"/>
        <v/>
      </c>
    </row>
    <row r="508" spans="10:21">
      <c r="J508" s="85" t="s">
        <v>11982</v>
      </c>
      <c r="K508" s="2" t="str">
        <f t="shared" si="123"/>
        <v>x149</v>
      </c>
      <c r="L508" s="2" t="s">
        <v>11982</v>
      </c>
      <c r="S508" s="15">
        <f t="shared" si="120"/>
        <v>42931</v>
      </c>
      <c r="T508" s="15" t="str">
        <f t="shared" si="121"/>
        <v/>
      </c>
      <c r="U508" s="15" t="str">
        <f t="shared" si="122"/>
        <v/>
      </c>
    </row>
    <row r="509" spans="10:21">
      <c r="J509" s="85" t="s">
        <v>11983</v>
      </c>
      <c r="K509" s="2" t="str">
        <f t="shared" si="123"/>
        <v>x150</v>
      </c>
      <c r="L509" s="2" t="s">
        <v>11983</v>
      </c>
      <c r="S509" s="15">
        <f t="shared" si="120"/>
        <v>42931</v>
      </c>
      <c r="T509" s="15" t="str">
        <f t="shared" si="121"/>
        <v/>
      </c>
      <c r="U509" s="15" t="str">
        <f t="shared" si="122"/>
        <v/>
      </c>
    </row>
    <row r="510" spans="10:21">
      <c r="J510" s="85" t="s">
        <v>11984</v>
      </c>
      <c r="K510" s="2" t="str">
        <f t="shared" si="123"/>
        <v>x151</v>
      </c>
      <c r="L510" s="2" t="s">
        <v>11984</v>
      </c>
      <c r="S510" s="15">
        <f t="shared" si="120"/>
        <v>42931</v>
      </c>
      <c r="T510" s="15" t="str">
        <f t="shared" si="121"/>
        <v/>
      </c>
      <c r="U510" s="15" t="str">
        <f t="shared" si="122"/>
        <v/>
      </c>
    </row>
    <row r="511" spans="10:21">
      <c r="J511" s="85" t="s">
        <v>11985</v>
      </c>
      <c r="K511" s="2" t="str">
        <f t="shared" si="123"/>
        <v>x152</v>
      </c>
      <c r="L511" s="2" t="s">
        <v>11985</v>
      </c>
      <c r="S511" s="15">
        <f t="shared" si="120"/>
        <v>42931</v>
      </c>
      <c r="T511" s="15" t="str">
        <f t="shared" si="121"/>
        <v/>
      </c>
      <c r="U511" s="15" t="str">
        <f t="shared" si="122"/>
        <v/>
      </c>
    </row>
    <row r="512" spans="10:21">
      <c r="J512" s="85" t="s">
        <v>11986</v>
      </c>
      <c r="K512" s="2" t="str">
        <f t="shared" si="123"/>
        <v>x153</v>
      </c>
      <c r="L512" s="2" t="s">
        <v>11986</v>
      </c>
      <c r="S512" s="15">
        <f t="shared" si="120"/>
        <v>42931</v>
      </c>
      <c r="T512" s="15" t="str">
        <f t="shared" si="121"/>
        <v/>
      </c>
      <c r="U512" s="15" t="str">
        <f t="shared" si="122"/>
        <v/>
      </c>
    </row>
    <row r="513" spans="10:21">
      <c r="J513" s="85" t="s">
        <v>11987</v>
      </c>
      <c r="K513" s="2" t="str">
        <f t="shared" si="123"/>
        <v>x154</v>
      </c>
      <c r="L513" s="2" t="s">
        <v>11987</v>
      </c>
      <c r="S513" s="15">
        <f t="shared" si="120"/>
        <v>42931</v>
      </c>
      <c r="T513" s="15">
        <f t="shared" si="121"/>
        <v>44392</v>
      </c>
      <c r="U513" s="15" t="str">
        <f t="shared" si="122"/>
        <v/>
      </c>
    </row>
    <row r="514" spans="10:21">
      <c r="J514" s="85" t="s">
        <v>11998</v>
      </c>
      <c r="K514" s="2" t="str">
        <f t="shared" si="123"/>
        <v>x169</v>
      </c>
      <c r="L514" s="2" t="s">
        <v>11998</v>
      </c>
      <c r="S514" s="15">
        <f t="shared" si="120"/>
        <v>42931</v>
      </c>
      <c r="T514" s="15">
        <f t="shared" si="121"/>
        <v>44392</v>
      </c>
      <c r="U514" s="15" t="str">
        <f t="shared" si="122"/>
        <v/>
      </c>
    </row>
    <row r="515" spans="10:21">
      <c r="J515" s="85" t="s">
        <v>13013</v>
      </c>
      <c r="K515" s="2" t="str">
        <f t="shared" si="123"/>
        <v>x184</v>
      </c>
      <c r="L515" s="2" t="s">
        <v>13013</v>
      </c>
      <c r="S515" s="15">
        <f t="shared" si="120"/>
        <v>43661</v>
      </c>
      <c r="T515" s="15" t="str">
        <f t="shared" si="121"/>
        <v/>
      </c>
      <c r="U515" s="15" t="str">
        <f t="shared" si="122"/>
        <v/>
      </c>
    </row>
    <row r="516" spans="10:21">
      <c r="J516" s="51" t="s">
        <v>12110</v>
      </c>
      <c r="K516" s="2" t="str">
        <f t="shared" si="123"/>
        <v>x178</v>
      </c>
      <c r="L516" s="2" t="s">
        <v>12122</v>
      </c>
      <c r="S516" s="15">
        <f t="shared" si="120"/>
        <v>43296</v>
      </c>
      <c r="T516" s="15" t="str">
        <f t="shared" si="121"/>
        <v/>
      </c>
      <c r="U516" s="15" t="str">
        <f t="shared" si="122"/>
        <v/>
      </c>
    </row>
    <row r="517" spans="10:21">
      <c r="J517" s="85" t="s">
        <v>13239</v>
      </c>
      <c r="K517" s="2" t="str">
        <f t="shared" si="123"/>
        <v>x179</v>
      </c>
      <c r="L517" s="2" t="s">
        <v>12993</v>
      </c>
      <c r="S517" s="15">
        <f t="shared" ref="S517:S539" si="124">VLOOKUP(J517,A:G,5,FALSE)</f>
        <v>43296</v>
      </c>
      <c r="T517" s="15" t="str">
        <f t="shared" ref="T517:T539" si="125">IF(VLOOKUP(J517,A:G,6,FALSE)=0,"",VLOOKUP(J517,A:G,6,FALSE))</f>
        <v/>
      </c>
      <c r="U517" s="15">
        <f t="shared" ref="U517:U539" si="126">IF(VLOOKUP(J517,A:G,7,FALSE)=0,"",VLOOKUP(J517,A:G,7,FALSE))</f>
        <v>44027</v>
      </c>
    </row>
    <row r="518" spans="10:21">
      <c r="J518" s="51" t="s">
        <v>12997</v>
      </c>
      <c r="K518" s="2" t="str">
        <f t="shared" si="123"/>
        <v>x158</v>
      </c>
      <c r="L518" s="2" t="s">
        <v>12994</v>
      </c>
      <c r="S518" s="15">
        <f t="shared" si="124"/>
        <v>42931</v>
      </c>
      <c r="T518" s="15" t="str">
        <f t="shared" si="125"/>
        <v/>
      </c>
      <c r="U518" s="15" t="str">
        <f t="shared" si="126"/>
        <v/>
      </c>
    </row>
    <row r="519" spans="10:21">
      <c r="J519" s="51" t="s">
        <v>11989</v>
      </c>
      <c r="K519" s="2" t="str">
        <f t="shared" si="123"/>
        <v>x159</v>
      </c>
      <c r="L519" s="2" t="s">
        <v>11989</v>
      </c>
      <c r="S519" s="15">
        <f t="shared" si="124"/>
        <v>42931</v>
      </c>
      <c r="T519" s="15" t="str">
        <f t="shared" si="125"/>
        <v/>
      </c>
      <c r="U519" s="15" t="str">
        <f t="shared" si="126"/>
        <v/>
      </c>
    </row>
    <row r="520" spans="10:21">
      <c r="J520" s="51" t="s">
        <v>11990</v>
      </c>
      <c r="K520" s="2" t="str">
        <f t="shared" si="123"/>
        <v>x160</v>
      </c>
      <c r="L520" s="2" t="s">
        <v>11990</v>
      </c>
      <c r="S520" s="15">
        <f t="shared" si="124"/>
        <v>42931</v>
      </c>
      <c r="T520" s="15">
        <f t="shared" si="125"/>
        <v>44392</v>
      </c>
      <c r="U520" s="15" t="str">
        <f t="shared" si="126"/>
        <v/>
      </c>
    </row>
    <row r="521" spans="10:21">
      <c r="J521" s="51" t="s">
        <v>16023</v>
      </c>
      <c r="K521" s="2" t="str">
        <f t="shared" si="123"/>
        <v>x180</v>
      </c>
      <c r="L521" s="2" t="str">
        <f>J521</f>
        <v>EthiFinance Ratings, S.L. (previously Axesor Risk Management, S.L.)(LEI code: 959800EC2RH76JYS3844)</v>
      </c>
      <c r="S521" s="15">
        <f t="shared" si="124"/>
        <v>43296</v>
      </c>
      <c r="T521" s="15" t="str">
        <f t="shared" si="125"/>
        <v/>
      </c>
      <c r="U521" s="15">
        <f t="shared" si="126"/>
        <v>44757</v>
      </c>
    </row>
    <row r="522" spans="10:21">
      <c r="J522" s="51" t="s">
        <v>12998</v>
      </c>
      <c r="K522" s="2" t="str">
        <f t="shared" si="123"/>
        <v>x162</v>
      </c>
      <c r="L522" s="2" t="s">
        <v>12995</v>
      </c>
      <c r="S522" s="15">
        <f t="shared" si="124"/>
        <v>42931</v>
      </c>
      <c r="T522" s="15" t="str">
        <f t="shared" si="125"/>
        <v/>
      </c>
      <c r="U522" s="15" t="str">
        <f t="shared" si="126"/>
        <v/>
      </c>
    </row>
    <row r="523" spans="10:21">
      <c r="J523" s="51" t="s">
        <v>11993</v>
      </c>
      <c r="K523" s="2" t="str">
        <f t="shared" si="123"/>
        <v>x163</v>
      </c>
      <c r="L523" s="2" t="s">
        <v>11993</v>
      </c>
      <c r="S523" s="15">
        <f t="shared" si="124"/>
        <v>42931</v>
      </c>
      <c r="T523" s="15">
        <f t="shared" si="125"/>
        <v>44392</v>
      </c>
      <c r="U523" s="15" t="str">
        <f t="shared" si="126"/>
        <v/>
      </c>
    </row>
    <row r="524" spans="10:21">
      <c r="J524" s="51" t="s">
        <v>11994</v>
      </c>
      <c r="K524" s="2" t="str">
        <f t="shared" si="123"/>
        <v>x164</v>
      </c>
      <c r="L524" s="2" t="s">
        <v>11994</v>
      </c>
      <c r="S524" s="15">
        <f t="shared" si="124"/>
        <v>42931</v>
      </c>
      <c r="T524" s="15">
        <f t="shared" si="125"/>
        <v>44392</v>
      </c>
      <c r="U524" s="15" t="str">
        <f t="shared" si="126"/>
        <v/>
      </c>
    </row>
    <row r="525" spans="10:21">
      <c r="J525" s="51" t="s">
        <v>11995</v>
      </c>
      <c r="K525" s="2" t="str">
        <f t="shared" si="123"/>
        <v>x165</v>
      </c>
      <c r="L525" s="2" t="s">
        <v>11995</v>
      </c>
      <c r="S525" s="15">
        <f t="shared" si="124"/>
        <v>42931</v>
      </c>
      <c r="T525" s="15">
        <f t="shared" si="125"/>
        <v>44392</v>
      </c>
      <c r="U525" s="15" t="str">
        <f t="shared" si="126"/>
        <v/>
      </c>
    </row>
    <row r="526" spans="10:21">
      <c r="J526" s="51" t="s">
        <v>14310</v>
      </c>
      <c r="K526" s="2" t="str">
        <f t="shared" si="123"/>
        <v>x166</v>
      </c>
      <c r="L526" s="2" t="str">
        <f t="shared" ref="L526" si="127">J526</f>
        <v>QIVALIO SAS (previously Spread Research) (LEI code: 969500HB6BVM2UJDOC52)</v>
      </c>
      <c r="S526" s="15">
        <f t="shared" si="124"/>
        <v>42931</v>
      </c>
      <c r="T526" s="15">
        <f t="shared" si="125"/>
        <v>45122</v>
      </c>
      <c r="U526" s="15">
        <f t="shared" si="126"/>
        <v>44392</v>
      </c>
    </row>
    <row r="527" spans="10:21">
      <c r="J527" s="51" t="s">
        <v>11996</v>
      </c>
      <c r="K527" s="2" t="str">
        <f t="shared" si="123"/>
        <v>x167</v>
      </c>
      <c r="L527" s="2" t="s">
        <v>11996</v>
      </c>
      <c r="S527" s="15">
        <f t="shared" si="124"/>
        <v>42931</v>
      </c>
      <c r="T527" s="15" t="str">
        <f t="shared" si="125"/>
        <v/>
      </c>
      <c r="U527" s="15" t="str">
        <f t="shared" si="126"/>
        <v/>
      </c>
    </row>
    <row r="528" spans="10:21">
      <c r="J528" s="51" t="s">
        <v>11997</v>
      </c>
      <c r="K528" s="2" t="str">
        <f t="shared" si="123"/>
        <v>x168</v>
      </c>
      <c r="L528" s="2" t="s">
        <v>11997</v>
      </c>
      <c r="S528" s="15">
        <f t="shared" si="124"/>
        <v>42931</v>
      </c>
      <c r="T528" s="15" t="str">
        <f t="shared" si="125"/>
        <v/>
      </c>
      <c r="U528" s="15" t="str">
        <f t="shared" si="126"/>
        <v/>
      </c>
    </row>
    <row r="529" spans="10:21">
      <c r="J529" s="51" t="s">
        <v>11999</v>
      </c>
      <c r="K529" s="2" t="str">
        <f t="shared" si="123"/>
        <v>x170</v>
      </c>
      <c r="L529" s="2" t="s">
        <v>11999</v>
      </c>
      <c r="S529" s="15">
        <f t="shared" si="124"/>
        <v>42931</v>
      </c>
      <c r="T529" s="15" t="str">
        <f t="shared" si="125"/>
        <v/>
      </c>
      <c r="U529" s="15" t="str">
        <f t="shared" si="126"/>
        <v/>
      </c>
    </row>
    <row r="530" spans="10:21">
      <c r="J530" s="51" t="s">
        <v>12000</v>
      </c>
      <c r="K530" s="2" t="str">
        <f t="shared" si="123"/>
        <v>x171</v>
      </c>
      <c r="L530" s="2" t="s">
        <v>12000</v>
      </c>
      <c r="S530" s="15">
        <f t="shared" si="124"/>
        <v>42931</v>
      </c>
      <c r="T530" s="15" t="str">
        <f t="shared" si="125"/>
        <v/>
      </c>
      <c r="U530" s="15" t="str">
        <f t="shared" si="126"/>
        <v/>
      </c>
    </row>
    <row r="531" spans="10:21">
      <c r="J531" s="51" t="s">
        <v>12059</v>
      </c>
      <c r="K531" s="2" t="str">
        <f t="shared" si="123"/>
        <v>x172</v>
      </c>
      <c r="L531" s="2" t="s">
        <v>12059</v>
      </c>
      <c r="S531" s="15">
        <f t="shared" si="124"/>
        <v>42931</v>
      </c>
      <c r="T531" s="15">
        <f t="shared" si="125"/>
        <v>44392</v>
      </c>
      <c r="U531" s="15" t="str">
        <f t="shared" si="126"/>
        <v/>
      </c>
    </row>
    <row r="532" spans="10:21">
      <c r="J532" s="51" t="s">
        <v>12001</v>
      </c>
      <c r="K532" s="2" t="str">
        <f t="shared" si="123"/>
        <v>x173</v>
      </c>
      <c r="L532" s="2" t="s">
        <v>12001</v>
      </c>
      <c r="S532" s="15">
        <f t="shared" si="124"/>
        <v>42931</v>
      </c>
      <c r="T532" s="15">
        <f t="shared" si="125"/>
        <v>45122</v>
      </c>
      <c r="U532" s="15" t="str">
        <f t="shared" si="126"/>
        <v/>
      </c>
    </row>
    <row r="533" spans="10:21">
      <c r="J533" s="51" t="s">
        <v>12111</v>
      </c>
      <c r="K533" s="2" t="str">
        <f t="shared" si="123"/>
        <v>x181</v>
      </c>
      <c r="L533" s="2" t="s">
        <v>12111</v>
      </c>
      <c r="S533" s="15">
        <f t="shared" si="124"/>
        <v>43296</v>
      </c>
      <c r="T533" s="15" t="str">
        <f t="shared" si="125"/>
        <v/>
      </c>
      <c r="U533" s="15" t="str">
        <f t="shared" si="126"/>
        <v/>
      </c>
    </row>
    <row r="534" spans="10:21">
      <c r="J534" s="51" t="s">
        <v>12836</v>
      </c>
      <c r="K534" s="2" t="str">
        <f t="shared" si="123"/>
        <v>x183</v>
      </c>
      <c r="L534" s="2" t="s">
        <v>12836</v>
      </c>
      <c r="S534" s="15">
        <f t="shared" si="124"/>
        <v>43661</v>
      </c>
      <c r="T534" s="15" t="str">
        <f t="shared" si="125"/>
        <v/>
      </c>
      <c r="U534" s="15" t="str">
        <f t="shared" si="126"/>
        <v/>
      </c>
    </row>
    <row r="535" spans="10:21">
      <c r="J535" s="51" t="s">
        <v>12837</v>
      </c>
      <c r="K535" s="2" t="str">
        <f t="shared" si="123"/>
        <v>x186</v>
      </c>
      <c r="L535" s="2" t="s">
        <v>12837</v>
      </c>
      <c r="S535" s="15">
        <f t="shared" si="124"/>
        <v>43661</v>
      </c>
      <c r="T535" s="15" t="str">
        <f t="shared" si="125"/>
        <v/>
      </c>
      <c r="U535" s="15" t="str">
        <f t="shared" si="126"/>
        <v/>
      </c>
    </row>
    <row r="536" spans="10:21">
      <c r="J536" s="51" t="s">
        <v>12989</v>
      </c>
      <c r="K536" s="2" t="str">
        <f t="shared" si="123"/>
        <v>x188</v>
      </c>
      <c r="L536" s="2" t="s">
        <v>12989</v>
      </c>
      <c r="S536" s="15">
        <f t="shared" si="124"/>
        <v>43661</v>
      </c>
      <c r="T536" s="15">
        <f t="shared" si="125"/>
        <v>44392</v>
      </c>
      <c r="U536" s="15" t="str">
        <f t="shared" si="126"/>
        <v/>
      </c>
    </row>
    <row r="537" spans="10:21">
      <c r="J537" s="17" t="s">
        <v>14311</v>
      </c>
      <c r="K537" s="2" t="str">
        <f t="shared" si="123"/>
        <v>x191</v>
      </c>
      <c r="L537" s="2" t="str">
        <f t="shared" ref="L537" si="128">J537</f>
        <v>Inbonis S.A. (LEI code: 875500OYQK8S5AGGBZ02)</v>
      </c>
      <c r="M537" s="2"/>
      <c r="N537" s="2"/>
      <c r="O537" s="2"/>
      <c r="P537" s="2"/>
      <c r="Q537" s="2"/>
      <c r="R537" s="2"/>
      <c r="S537" s="15">
        <f t="shared" si="124"/>
        <v>44392</v>
      </c>
      <c r="T537" s="15" t="str">
        <f t="shared" si="125"/>
        <v/>
      </c>
      <c r="U537" s="15" t="str">
        <f t="shared" si="126"/>
        <v/>
      </c>
    </row>
    <row r="538" spans="10:21">
      <c r="J538" s="51" t="s">
        <v>12005</v>
      </c>
      <c r="K538" s="2" t="str">
        <f t="shared" si="123"/>
        <v>x174</v>
      </c>
      <c r="L538" s="2" t="s">
        <v>12005</v>
      </c>
      <c r="S538" s="15">
        <f t="shared" si="124"/>
        <v>42931</v>
      </c>
      <c r="T538" s="15" t="str">
        <f t="shared" si="125"/>
        <v/>
      </c>
      <c r="U538" s="15" t="str">
        <f t="shared" si="126"/>
        <v/>
      </c>
    </row>
    <row r="539" spans="10:21">
      <c r="J539" s="51" t="s">
        <v>12092</v>
      </c>
      <c r="K539" s="2" t="str">
        <f t="shared" si="123"/>
        <v>x175</v>
      </c>
      <c r="L539" s="2" t="s">
        <v>12092</v>
      </c>
      <c r="S539" s="15">
        <f t="shared" si="124"/>
        <v>43296</v>
      </c>
      <c r="T539" s="15" t="str">
        <f t="shared" si="125"/>
        <v/>
      </c>
      <c r="U539" s="15" t="str">
        <f t="shared" si="126"/>
        <v/>
      </c>
    </row>
    <row r="540" spans="10:21">
      <c r="J540" s="25" t="s">
        <v>12999</v>
      </c>
      <c r="K540" s="2"/>
      <c r="O540" t="s">
        <v>2286</v>
      </c>
      <c r="Q540" t="s">
        <v>10503</v>
      </c>
      <c r="R540" t="s">
        <v>13000</v>
      </c>
      <c r="S540" s="30">
        <v>43661</v>
      </c>
      <c r="T540" s="15"/>
      <c r="U540" s="15">
        <v>44757</v>
      </c>
    </row>
    <row r="541" spans="10:21">
      <c r="J541" s="51" t="s">
        <v>16159</v>
      </c>
      <c r="K541" s="2" t="str">
        <f t="shared" ref="K541:K572" si="129">VLOOKUP(J541,$A:$B,2,0)</f>
        <v>x131</v>
      </c>
      <c r="L541" s="2" t="str">
        <f>J541</f>
        <v>Scope Hamburg GmbH (previously Euler Hermes Rating GmbH) (LEI code: 391200QXGLWHK9VK6V27)</v>
      </c>
      <c r="S541" s="15">
        <f t="shared" ref="S541:S572" si="130">VLOOKUP(J541,A:G,5,FALSE)</f>
        <v>42931</v>
      </c>
      <c r="T541" s="15" t="str">
        <f t="shared" ref="T541:T561" si="131">IF(VLOOKUP(J541,A:G,6,FALSE)=0,"",VLOOKUP(J541,A:G,6,FALSE))</f>
        <v/>
      </c>
      <c r="U541" s="15">
        <f t="shared" ref="U541:U561" si="132">IF(VLOOKUP(J541,A:G,7,FALSE)=0,"",VLOOKUP(J541,A:G,7,FALSE))</f>
        <v>44392</v>
      </c>
    </row>
    <row r="542" spans="10:21">
      <c r="J542" s="51" t="s">
        <v>11967</v>
      </c>
      <c r="K542" s="2" t="str">
        <f t="shared" si="129"/>
        <v>x132</v>
      </c>
      <c r="L542" s="2" t="s">
        <v>11967</v>
      </c>
      <c r="S542" s="15">
        <f t="shared" si="130"/>
        <v>42931</v>
      </c>
      <c r="T542" s="15" t="str">
        <f t="shared" si="131"/>
        <v/>
      </c>
      <c r="U542" s="15" t="str">
        <f t="shared" si="132"/>
        <v/>
      </c>
    </row>
    <row r="543" spans="10:21">
      <c r="J543" s="51" t="s">
        <v>11968</v>
      </c>
      <c r="K543" s="2" t="str">
        <f t="shared" si="129"/>
        <v>x133</v>
      </c>
      <c r="L543" s="2" t="s">
        <v>11968</v>
      </c>
      <c r="S543" s="15">
        <f t="shared" si="130"/>
        <v>42931</v>
      </c>
      <c r="T543" s="15" t="str">
        <f t="shared" si="131"/>
        <v/>
      </c>
      <c r="U543" s="15" t="str">
        <f t="shared" si="132"/>
        <v/>
      </c>
    </row>
    <row r="544" spans="10:21">
      <c r="J544" s="51" t="s">
        <v>11969</v>
      </c>
      <c r="K544" s="2" t="str">
        <f t="shared" si="129"/>
        <v>x134</v>
      </c>
      <c r="L544" s="2" t="s">
        <v>11969</v>
      </c>
      <c r="S544" s="15">
        <f t="shared" si="130"/>
        <v>42931</v>
      </c>
      <c r="T544" s="15" t="str">
        <f t="shared" si="131"/>
        <v/>
      </c>
      <c r="U544" s="15" t="str">
        <f t="shared" si="132"/>
        <v/>
      </c>
    </row>
    <row r="545" spans="10:21">
      <c r="J545" s="51" t="s">
        <v>12107</v>
      </c>
      <c r="K545" s="2" t="str">
        <f t="shared" si="129"/>
        <v>x135</v>
      </c>
      <c r="L545" s="2" t="s">
        <v>12991</v>
      </c>
      <c r="S545" s="15">
        <f t="shared" si="130"/>
        <v>42931</v>
      </c>
      <c r="T545" s="15" t="str">
        <f t="shared" si="131"/>
        <v/>
      </c>
      <c r="U545" s="15">
        <f t="shared" si="132"/>
        <v>43296</v>
      </c>
    </row>
    <row r="546" spans="10:21">
      <c r="J546" s="51" t="s">
        <v>16022</v>
      </c>
      <c r="K546" s="2" t="str">
        <f t="shared" si="129"/>
        <v>x136</v>
      </c>
      <c r="L546" s="2" t="str">
        <f>J546</f>
        <v>ICAP CRIF S.A. (previously ICAP S.A.)(LEI code: 2138008U6LKT8VG2UK85)</v>
      </c>
      <c r="S546" s="15">
        <f t="shared" si="130"/>
        <v>42931</v>
      </c>
      <c r="T546" s="15" t="str">
        <f t="shared" si="131"/>
        <v/>
      </c>
      <c r="U546" s="15">
        <f t="shared" si="132"/>
        <v>44757</v>
      </c>
    </row>
    <row r="547" spans="10:21">
      <c r="J547" s="51" t="s">
        <v>11970</v>
      </c>
      <c r="K547" s="2" t="str">
        <f t="shared" si="129"/>
        <v>x137</v>
      </c>
      <c r="L547" s="2" t="s">
        <v>11970</v>
      </c>
      <c r="S547" s="15">
        <f t="shared" si="130"/>
        <v>42931</v>
      </c>
      <c r="T547" s="15" t="str">
        <f t="shared" si="131"/>
        <v/>
      </c>
      <c r="U547" s="15" t="str">
        <f t="shared" si="132"/>
        <v/>
      </c>
    </row>
    <row r="548" spans="10:21">
      <c r="J548" s="51" t="s">
        <v>11971</v>
      </c>
      <c r="K548" s="2" t="str">
        <f t="shared" si="129"/>
        <v>x138</v>
      </c>
      <c r="L548" s="2" t="s">
        <v>11971</v>
      </c>
      <c r="S548" s="15">
        <f t="shared" si="130"/>
        <v>42931</v>
      </c>
      <c r="T548" s="15" t="str">
        <f t="shared" si="131"/>
        <v/>
      </c>
      <c r="U548" s="15" t="str">
        <f t="shared" si="132"/>
        <v/>
      </c>
    </row>
    <row r="549" spans="10:21">
      <c r="J549" s="51" t="s">
        <v>12996</v>
      </c>
      <c r="K549" s="2" t="str">
        <f t="shared" si="129"/>
        <v>x139</v>
      </c>
      <c r="L549" s="2" t="s">
        <v>12992</v>
      </c>
      <c r="S549" s="15">
        <f t="shared" si="130"/>
        <v>42931</v>
      </c>
      <c r="T549" s="15" t="str">
        <f t="shared" si="131"/>
        <v/>
      </c>
      <c r="U549" s="15" t="str">
        <f t="shared" si="132"/>
        <v/>
      </c>
    </row>
    <row r="550" spans="10:21">
      <c r="J550" s="51" t="s">
        <v>12990</v>
      </c>
      <c r="K550" s="2" t="str">
        <f t="shared" si="129"/>
        <v>x189</v>
      </c>
      <c r="L550" s="2" t="s">
        <v>13044</v>
      </c>
      <c r="S550" s="15">
        <f t="shared" si="130"/>
        <v>43661</v>
      </c>
      <c r="T550" s="15" t="str">
        <f t="shared" si="131"/>
        <v/>
      </c>
      <c r="U550" s="15" t="str">
        <f t="shared" si="132"/>
        <v/>
      </c>
    </row>
    <row r="551" spans="10:21">
      <c r="J551" s="19" t="s">
        <v>13022</v>
      </c>
      <c r="K551" s="2" t="str">
        <f t="shared" si="129"/>
        <v>x185</v>
      </c>
      <c r="L551" s="18" t="s">
        <v>13022</v>
      </c>
      <c r="S551" s="15">
        <f t="shared" si="130"/>
        <v>43661</v>
      </c>
      <c r="T551" s="15" t="str">
        <f t="shared" si="131"/>
        <v/>
      </c>
      <c r="U551" s="15" t="str">
        <f t="shared" si="132"/>
        <v/>
      </c>
    </row>
    <row r="552" spans="10:21">
      <c r="J552" s="85" t="s">
        <v>11973</v>
      </c>
      <c r="K552" s="2" t="str">
        <f t="shared" si="129"/>
        <v>x140</v>
      </c>
      <c r="L552" s="2" t="s">
        <v>11973</v>
      </c>
      <c r="S552" s="15">
        <f t="shared" si="130"/>
        <v>42931</v>
      </c>
      <c r="T552" s="15">
        <f t="shared" si="131"/>
        <v>44392</v>
      </c>
      <c r="U552" s="15" t="str">
        <f t="shared" si="132"/>
        <v/>
      </c>
    </row>
    <row r="553" spans="10:21">
      <c r="J553" s="51" t="s">
        <v>11974</v>
      </c>
      <c r="K553" s="2" t="str">
        <f t="shared" si="129"/>
        <v>x141</v>
      </c>
      <c r="L553" s="2" t="s">
        <v>11974</v>
      </c>
      <c r="S553" s="15">
        <f t="shared" si="130"/>
        <v>42931</v>
      </c>
      <c r="T553" s="15">
        <f t="shared" si="131"/>
        <v>44392</v>
      </c>
      <c r="U553" s="15" t="str">
        <f t="shared" si="132"/>
        <v/>
      </c>
    </row>
    <row r="554" spans="10:21">
      <c r="J554" s="51" t="s">
        <v>12108</v>
      </c>
      <c r="K554" s="2" t="str">
        <f t="shared" si="129"/>
        <v>x176</v>
      </c>
      <c r="L554" s="2" t="s">
        <v>12120</v>
      </c>
      <c r="S554" s="15">
        <f t="shared" si="130"/>
        <v>43296</v>
      </c>
      <c r="T554" s="15" t="str">
        <f t="shared" si="131"/>
        <v/>
      </c>
      <c r="U554" s="15" t="str">
        <f t="shared" si="132"/>
        <v/>
      </c>
    </row>
    <row r="555" spans="10:21">
      <c r="J555" s="85" t="s">
        <v>11975</v>
      </c>
      <c r="K555" s="2" t="str">
        <f t="shared" si="129"/>
        <v>x142</v>
      </c>
      <c r="L555" s="2" t="s">
        <v>11975</v>
      </c>
      <c r="S555" s="15">
        <f t="shared" si="130"/>
        <v>42931</v>
      </c>
      <c r="T555" s="15">
        <f t="shared" si="131"/>
        <v>44392</v>
      </c>
      <c r="U555" s="15" t="str">
        <f t="shared" si="132"/>
        <v/>
      </c>
    </row>
    <row r="556" spans="10:21">
      <c r="J556" s="85" t="s">
        <v>11976</v>
      </c>
      <c r="K556" s="2" t="str">
        <f t="shared" si="129"/>
        <v>x143</v>
      </c>
      <c r="L556" s="2" t="s">
        <v>11976</v>
      </c>
      <c r="S556" s="15">
        <f t="shared" si="130"/>
        <v>42931</v>
      </c>
      <c r="T556" s="15">
        <f t="shared" si="131"/>
        <v>44392</v>
      </c>
      <c r="U556" s="15" t="str">
        <f t="shared" si="132"/>
        <v/>
      </c>
    </row>
    <row r="557" spans="10:21">
      <c r="J557" s="85" t="s">
        <v>11977</v>
      </c>
      <c r="K557" s="2" t="str">
        <f t="shared" si="129"/>
        <v>x144</v>
      </c>
      <c r="L557" s="2" t="s">
        <v>11977</v>
      </c>
      <c r="S557" s="15">
        <f t="shared" si="130"/>
        <v>42931</v>
      </c>
      <c r="T557" s="15">
        <f t="shared" si="131"/>
        <v>44392</v>
      </c>
      <c r="U557" s="15" t="str">
        <f t="shared" si="132"/>
        <v/>
      </c>
    </row>
    <row r="558" spans="10:21">
      <c r="J558" s="85" t="s">
        <v>11978</v>
      </c>
      <c r="K558" s="2" t="str">
        <f t="shared" si="129"/>
        <v>x145</v>
      </c>
      <c r="L558" s="2" t="s">
        <v>11978</v>
      </c>
      <c r="S558" s="15">
        <f t="shared" si="130"/>
        <v>42931</v>
      </c>
      <c r="T558" s="15">
        <f t="shared" si="131"/>
        <v>44392</v>
      </c>
      <c r="U558" s="15" t="str">
        <f t="shared" si="132"/>
        <v/>
      </c>
    </row>
    <row r="559" spans="10:21">
      <c r="J559" s="85" t="s">
        <v>11979</v>
      </c>
      <c r="K559" s="2" t="str">
        <f t="shared" si="129"/>
        <v>x146</v>
      </c>
      <c r="L559" s="2" t="s">
        <v>11979</v>
      </c>
      <c r="S559" s="15">
        <f t="shared" si="130"/>
        <v>42931</v>
      </c>
      <c r="T559" s="15">
        <f t="shared" si="131"/>
        <v>44392</v>
      </c>
      <c r="U559" s="15" t="str">
        <f t="shared" si="132"/>
        <v/>
      </c>
    </row>
    <row r="560" spans="10:21">
      <c r="J560" s="85" t="s">
        <v>11980</v>
      </c>
      <c r="K560" s="2" t="str">
        <f t="shared" si="129"/>
        <v>x147</v>
      </c>
      <c r="L560" s="2" t="s">
        <v>11980</v>
      </c>
      <c r="S560" s="15">
        <f t="shared" si="130"/>
        <v>42931</v>
      </c>
      <c r="T560" s="15">
        <f t="shared" si="131"/>
        <v>44392</v>
      </c>
      <c r="U560" s="15" t="str">
        <f t="shared" si="132"/>
        <v/>
      </c>
    </row>
    <row r="561" spans="10:21">
      <c r="J561" s="85" t="s">
        <v>11981</v>
      </c>
      <c r="K561" s="2" t="str">
        <f t="shared" si="129"/>
        <v>x148</v>
      </c>
      <c r="L561" s="2" t="s">
        <v>11981</v>
      </c>
      <c r="S561" s="15">
        <f t="shared" si="130"/>
        <v>42931</v>
      </c>
      <c r="T561" s="15">
        <f t="shared" si="131"/>
        <v>44392</v>
      </c>
      <c r="U561" s="15" t="str">
        <f t="shared" si="132"/>
        <v/>
      </c>
    </row>
    <row r="562" spans="10:21">
      <c r="J562" s="19" t="s">
        <v>16158</v>
      </c>
      <c r="K562" s="2" t="str">
        <f t="shared" si="129"/>
        <v>x190</v>
      </c>
      <c r="L562" s="2" t="s">
        <v>14308</v>
      </c>
      <c r="M562" s="26"/>
      <c r="N562" s="26"/>
      <c r="O562" s="26"/>
      <c r="P562" s="26"/>
      <c r="Q562" s="26"/>
      <c r="R562" s="26"/>
      <c r="S562" s="15">
        <f t="shared" si="130"/>
        <v>44392</v>
      </c>
      <c r="T562" s="15"/>
      <c r="U562" s="15"/>
    </row>
    <row r="563" spans="10:21">
      <c r="J563" s="51" t="s">
        <v>12109</v>
      </c>
      <c r="K563" s="2" t="str">
        <f t="shared" si="129"/>
        <v>x177</v>
      </c>
      <c r="L563" s="2" t="s">
        <v>12121</v>
      </c>
      <c r="S563" s="15">
        <f t="shared" si="130"/>
        <v>43296</v>
      </c>
      <c r="T563" s="15" t="str">
        <f t="shared" ref="T563:T596" si="133">IF(VLOOKUP(J563,A:G,6,FALSE)=0,"",VLOOKUP(J563,A:G,6,FALSE))</f>
        <v/>
      </c>
      <c r="U563" s="15" t="str">
        <f t="shared" ref="U563:U596" si="134">IF(VLOOKUP(J563,A:G,7,FALSE)=0,"",VLOOKUP(J563,A:G,7,FALSE))</f>
        <v/>
      </c>
    </row>
    <row r="564" spans="10:21">
      <c r="J564" s="85" t="s">
        <v>11982</v>
      </c>
      <c r="K564" s="2" t="str">
        <f t="shared" si="129"/>
        <v>x149</v>
      </c>
      <c r="L564" s="2" t="s">
        <v>11982</v>
      </c>
      <c r="S564" s="15">
        <f t="shared" si="130"/>
        <v>42931</v>
      </c>
      <c r="T564" s="15" t="str">
        <f t="shared" si="133"/>
        <v/>
      </c>
      <c r="U564" s="15" t="str">
        <f t="shared" si="134"/>
        <v/>
      </c>
    </row>
    <row r="565" spans="10:21">
      <c r="J565" s="85" t="s">
        <v>11983</v>
      </c>
      <c r="K565" s="2" t="str">
        <f t="shared" si="129"/>
        <v>x150</v>
      </c>
      <c r="L565" s="2" t="s">
        <v>11983</v>
      </c>
      <c r="S565" s="15">
        <f t="shared" si="130"/>
        <v>42931</v>
      </c>
      <c r="T565" s="15" t="str">
        <f t="shared" si="133"/>
        <v/>
      </c>
      <c r="U565" s="15" t="str">
        <f t="shared" si="134"/>
        <v/>
      </c>
    </row>
    <row r="566" spans="10:21">
      <c r="J566" s="85" t="s">
        <v>11984</v>
      </c>
      <c r="K566" s="2" t="str">
        <f t="shared" si="129"/>
        <v>x151</v>
      </c>
      <c r="L566" s="2" t="s">
        <v>11984</v>
      </c>
      <c r="S566" s="15">
        <f t="shared" si="130"/>
        <v>42931</v>
      </c>
      <c r="T566" s="15" t="str">
        <f t="shared" si="133"/>
        <v/>
      </c>
      <c r="U566" s="15" t="str">
        <f t="shared" si="134"/>
        <v/>
      </c>
    </row>
    <row r="567" spans="10:21">
      <c r="J567" s="85" t="s">
        <v>11985</v>
      </c>
      <c r="K567" s="2" t="str">
        <f t="shared" si="129"/>
        <v>x152</v>
      </c>
      <c r="L567" s="2" t="s">
        <v>11985</v>
      </c>
      <c r="S567" s="15">
        <f t="shared" si="130"/>
        <v>42931</v>
      </c>
      <c r="T567" s="15" t="str">
        <f t="shared" si="133"/>
        <v/>
      </c>
      <c r="U567" s="15" t="str">
        <f t="shared" si="134"/>
        <v/>
      </c>
    </row>
    <row r="568" spans="10:21">
      <c r="J568" s="85" t="s">
        <v>11986</v>
      </c>
      <c r="K568" s="2" t="str">
        <f t="shared" si="129"/>
        <v>x153</v>
      </c>
      <c r="L568" s="2" t="s">
        <v>11986</v>
      </c>
      <c r="S568" s="15">
        <f t="shared" si="130"/>
        <v>42931</v>
      </c>
      <c r="T568" s="15" t="str">
        <f t="shared" si="133"/>
        <v/>
      </c>
      <c r="U568" s="15" t="str">
        <f t="shared" si="134"/>
        <v/>
      </c>
    </row>
    <row r="569" spans="10:21">
      <c r="J569" s="85" t="s">
        <v>11987</v>
      </c>
      <c r="K569" s="2" t="str">
        <f t="shared" si="129"/>
        <v>x154</v>
      </c>
      <c r="L569" s="2" t="s">
        <v>11987</v>
      </c>
      <c r="S569" s="15">
        <f t="shared" si="130"/>
        <v>42931</v>
      </c>
      <c r="T569" s="15">
        <f t="shared" si="133"/>
        <v>44392</v>
      </c>
      <c r="U569" s="15" t="str">
        <f t="shared" si="134"/>
        <v/>
      </c>
    </row>
    <row r="570" spans="10:21">
      <c r="J570" s="85" t="s">
        <v>11998</v>
      </c>
      <c r="K570" s="2" t="str">
        <f t="shared" si="129"/>
        <v>x169</v>
      </c>
      <c r="L570" s="2" t="s">
        <v>11998</v>
      </c>
      <c r="S570" s="15">
        <f t="shared" si="130"/>
        <v>42931</v>
      </c>
      <c r="T570" s="15">
        <f t="shared" si="133"/>
        <v>44392</v>
      </c>
      <c r="U570" s="15" t="str">
        <f t="shared" si="134"/>
        <v/>
      </c>
    </row>
    <row r="571" spans="10:21">
      <c r="J571" s="85" t="s">
        <v>13013</v>
      </c>
      <c r="K571" s="2" t="str">
        <f t="shared" si="129"/>
        <v>x184</v>
      </c>
      <c r="L571" s="2" t="s">
        <v>13013</v>
      </c>
      <c r="S571" s="15">
        <f t="shared" si="130"/>
        <v>43661</v>
      </c>
      <c r="T571" s="15" t="str">
        <f t="shared" si="133"/>
        <v/>
      </c>
      <c r="U571" s="15" t="str">
        <f t="shared" si="134"/>
        <v/>
      </c>
    </row>
    <row r="572" spans="10:21">
      <c r="J572" s="51" t="s">
        <v>12110</v>
      </c>
      <c r="K572" s="2" t="str">
        <f t="shared" si="129"/>
        <v>x178</v>
      </c>
      <c r="L572" s="2" t="s">
        <v>12122</v>
      </c>
      <c r="S572" s="15">
        <f t="shared" si="130"/>
        <v>43296</v>
      </c>
      <c r="T572" s="15" t="str">
        <f t="shared" si="133"/>
        <v/>
      </c>
      <c r="U572" s="15" t="str">
        <f t="shared" si="134"/>
        <v/>
      </c>
    </row>
    <row r="573" spans="10:21">
      <c r="J573" s="85" t="s">
        <v>13239</v>
      </c>
      <c r="K573" s="2" t="str">
        <f t="shared" ref="K573:K596" si="135">VLOOKUP(J573,$A:$B,2,0)</f>
        <v>x179</v>
      </c>
      <c r="L573" s="2" t="s">
        <v>12993</v>
      </c>
      <c r="S573" s="15">
        <f t="shared" ref="S573:S596" si="136">VLOOKUP(J573,A:G,5,FALSE)</f>
        <v>43296</v>
      </c>
      <c r="T573" s="15" t="str">
        <f t="shared" si="133"/>
        <v/>
      </c>
      <c r="U573" s="15">
        <f t="shared" si="134"/>
        <v>44027</v>
      </c>
    </row>
    <row r="574" spans="10:21">
      <c r="J574" s="51" t="s">
        <v>12997</v>
      </c>
      <c r="K574" s="2" t="str">
        <f t="shared" si="135"/>
        <v>x158</v>
      </c>
      <c r="L574" s="2" t="s">
        <v>12994</v>
      </c>
      <c r="S574" s="15">
        <f t="shared" si="136"/>
        <v>42931</v>
      </c>
      <c r="T574" s="15" t="str">
        <f t="shared" si="133"/>
        <v/>
      </c>
      <c r="U574" s="15" t="str">
        <f t="shared" si="134"/>
        <v/>
      </c>
    </row>
    <row r="575" spans="10:21">
      <c r="J575" s="51" t="s">
        <v>11989</v>
      </c>
      <c r="K575" s="2" t="str">
        <f t="shared" si="135"/>
        <v>x159</v>
      </c>
      <c r="L575" s="2" t="s">
        <v>11989</v>
      </c>
      <c r="S575" s="15">
        <f t="shared" si="136"/>
        <v>42931</v>
      </c>
      <c r="T575" s="15" t="str">
        <f t="shared" si="133"/>
        <v/>
      </c>
      <c r="U575" s="15" t="str">
        <f t="shared" si="134"/>
        <v/>
      </c>
    </row>
    <row r="576" spans="10:21">
      <c r="J576" s="51" t="s">
        <v>11990</v>
      </c>
      <c r="K576" s="2" t="str">
        <f t="shared" si="135"/>
        <v>x160</v>
      </c>
      <c r="L576" s="2" t="s">
        <v>11990</v>
      </c>
      <c r="S576" s="15">
        <f t="shared" si="136"/>
        <v>42931</v>
      </c>
      <c r="T576" s="15">
        <f t="shared" si="133"/>
        <v>44392</v>
      </c>
      <c r="U576" s="15" t="str">
        <f t="shared" si="134"/>
        <v/>
      </c>
    </row>
    <row r="577" spans="10:21">
      <c r="J577" s="51" t="s">
        <v>16023</v>
      </c>
      <c r="K577" s="2" t="str">
        <f t="shared" si="135"/>
        <v>x180</v>
      </c>
      <c r="L577" s="2" t="str">
        <f>J577</f>
        <v>EthiFinance Ratings, S.L. (previously Axesor Risk Management, S.L.)(LEI code: 959800EC2RH76JYS3844)</v>
      </c>
      <c r="S577" s="15">
        <f t="shared" si="136"/>
        <v>43296</v>
      </c>
      <c r="T577" s="15" t="str">
        <f t="shared" si="133"/>
        <v/>
      </c>
      <c r="U577" s="15">
        <f t="shared" si="134"/>
        <v>44757</v>
      </c>
    </row>
    <row r="578" spans="10:21">
      <c r="J578" s="51" t="s">
        <v>12998</v>
      </c>
      <c r="K578" s="2" t="str">
        <f t="shared" si="135"/>
        <v>x162</v>
      </c>
      <c r="L578" s="2" t="s">
        <v>12995</v>
      </c>
      <c r="S578" s="15">
        <f t="shared" si="136"/>
        <v>42931</v>
      </c>
      <c r="T578" s="15" t="str">
        <f t="shared" si="133"/>
        <v/>
      </c>
      <c r="U578" s="15" t="str">
        <f t="shared" si="134"/>
        <v/>
      </c>
    </row>
    <row r="579" spans="10:21">
      <c r="J579" s="51" t="s">
        <v>11993</v>
      </c>
      <c r="K579" s="2" t="str">
        <f t="shared" si="135"/>
        <v>x163</v>
      </c>
      <c r="L579" s="2" t="s">
        <v>11993</v>
      </c>
      <c r="S579" s="15">
        <f t="shared" si="136"/>
        <v>42931</v>
      </c>
      <c r="T579" s="15">
        <f t="shared" si="133"/>
        <v>44392</v>
      </c>
      <c r="U579" s="15" t="str">
        <f t="shared" si="134"/>
        <v/>
      </c>
    </row>
    <row r="580" spans="10:21">
      <c r="J580" s="51" t="s">
        <v>11994</v>
      </c>
      <c r="K580" s="2" t="str">
        <f t="shared" si="135"/>
        <v>x164</v>
      </c>
      <c r="L580" s="2" t="s">
        <v>11994</v>
      </c>
      <c r="S580" s="15">
        <f t="shared" si="136"/>
        <v>42931</v>
      </c>
      <c r="T580" s="15">
        <f t="shared" si="133"/>
        <v>44392</v>
      </c>
      <c r="U580" s="15" t="str">
        <f t="shared" si="134"/>
        <v/>
      </c>
    </row>
    <row r="581" spans="10:21">
      <c r="J581" s="51" t="s">
        <v>11995</v>
      </c>
      <c r="K581" s="2" t="str">
        <f t="shared" si="135"/>
        <v>x165</v>
      </c>
      <c r="L581" s="2" t="s">
        <v>11995</v>
      </c>
      <c r="S581" s="15">
        <f t="shared" si="136"/>
        <v>42931</v>
      </c>
      <c r="T581" s="15">
        <f t="shared" si="133"/>
        <v>44392</v>
      </c>
      <c r="U581" s="15" t="str">
        <f t="shared" si="134"/>
        <v/>
      </c>
    </row>
    <row r="582" spans="10:21">
      <c r="J582" s="51" t="s">
        <v>14310</v>
      </c>
      <c r="K582" s="2" t="str">
        <f t="shared" si="135"/>
        <v>x166</v>
      </c>
      <c r="L582" s="2" t="str">
        <f t="shared" ref="L582" si="137">J582</f>
        <v>QIVALIO SAS (previously Spread Research) (LEI code: 969500HB6BVM2UJDOC52)</v>
      </c>
      <c r="S582" s="15">
        <f t="shared" si="136"/>
        <v>42931</v>
      </c>
      <c r="T582" s="15">
        <f t="shared" si="133"/>
        <v>45122</v>
      </c>
      <c r="U582" s="15">
        <f t="shared" si="134"/>
        <v>44392</v>
      </c>
    </row>
    <row r="583" spans="10:21">
      <c r="J583" s="51" t="s">
        <v>11996</v>
      </c>
      <c r="K583" s="2" t="str">
        <f t="shared" si="135"/>
        <v>x167</v>
      </c>
      <c r="L583" s="2" t="s">
        <v>11996</v>
      </c>
      <c r="S583" s="15">
        <f t="shared" si="136"/>
        <v>42931</v>
      </c>
      <c r="T583" s="15" t="str">
        <f t="shared" si="133"/>
        <v/>
      </c>
      <c r="U583" s="15" t="str">
        <f t="shared" si="134"/>
        <v/>
      </c>
    </row>
    <row r="584" spans="10:21">
      <c r="J584" s="51" t="s">
        <v>11997</v>
      </c>
      <c r="K584" s="2" t="str">
        <f t="shared" si="135"/>
        <v>x168</v>
      </c>
      <c r="L584" s="2" t="s">
        <v>11997</v>
      </c>
      <c r="S584" s="15">
        <f t="shared" si="136"/>
        <v>42931</v>
      </c>
      <c r="T584" s="15" t="str">
        <f t="shared" si="133"/>
        <v/>
      </c>
      <c r="U584" s="15" t="str">
        <f t="shared" si="134"/>
        <v/>
      </c>
    </row>
    <row r="585" spans="10:21">
      <c r="J585" s="51" t="s">
        <v>11999</v>
      </c>
      <c r="K585" s="2" t="str">
        <f t="shared" si="135"/>
        <v>x170</v>
      </c>
      <c r="L585" s="2" t="s">
        <v>11999</v>
      </c>
      <c r="S585" s="15">
        <f t="shared" si="136"/>
        <v>42931</v>
      </c>
      <c r="T585" s="15" t="str">
        <f t="shared" si="133"/>
        <v/>
      </c>
      <c r="U585" s="15" t="str">
        <f t="shared" si="134"/>
        <v/>
      </c>
    </row>
    <row r="586" spans="10:21">
      <c r="J586" s="51" t="s">
        <v>12000</v>
      </c>
      <c r="K586" s="2" t="str">
        <f t="shared" si="135"/>
        <v>x171</v>
      </c>
      <c r="L586" s="2" t="s">
        <v>12000</v>
      </c>
      <c r="S586" s="15">
        <f t="shared" si="136"/>
        <v>42931</v>
      </c>
      <c r="T586" s="15" t="str">
        <f t="shared" si="133"/>
        <v/>
      </c>
      <c r="U586" s="15" t="str">
        <f t="shared" si="134"/>
        <v/>
      </c>
    </row>
    <row r="587" spans="10:21">
      <c r="J587" s="51" t="s">
        <v>12059</v>
      </c>
      <c r="K587" s="2" t="str">
        <f t="shared" si="135"/>
        <v>x172</v>
      </c>
      <c r="L587" s="2" t="s">
        <v>12059</v>
      </c>
      <c r="S587" s="15">
        <f t="shared" si="136"/>
        <v>42931</v>
      </c>
      <c r="T587" s="15">
        <f t="shared" si="133"/>
        <v>44392</v>
      </c>
      <c r="U587" s="15" t="str">
        <f t="shared" si="134"/>
        <v/>
      </c>
    </row>
    <row r="588" spans="10:21">
      <c r="J588" s="51" t="s">
        <v>12001</v>
      </c>
      <c r="K588" s="2" t="str">
        <f t="shared" si="135"/>
        <v>x173</v>
      </c>
      <c r="L588" s="2" t="s">
        <v>12001</v>
      </c>
      <c r="S588" s="15">
        <f t="shared" si="136"/>
        <v>42931</v>
      </c>
      <c r="T588" s="15">
        <f t="shared" si="133"/>
        <v>45122</v>
      </c>
      <c r="U588" s="15" t="str">
        <f t="shared" si="134"/>
        <v/>
      </c>
    </row>
    <row r="589" spans="10:21">
      <c r="J589" s="51" t="s">
        <v>12111</v>
      </c>
      <c r="K589" s="2" t="str">
        <f t="shared" si="135"/>
        <v>x181</v>
      </c>
      <c r="L589" s="2" t="s">
        <v>12111</v>
      </c>
      <c r="S589" s="15">
        <f t="shared" si="136"/>
        <v>43296</v>
      </c>
      <c r="T589" s="15" t="str">
        <f t="shared" si="133"/>
        <v/>
      </c>
      <c r="U589" s="15" t="str">
        <f t="shared" si="134"/>
        <v/>
      </c>
    </row>
    <row r="590" spans="10:21">
      <c r="J590" s="51" t="s">
        <v>12836</v>
      </c>
      <c r="K590" s="2" t="str">
        <f t="shared" si="135"/>
        <v>x183</v>
      </c>
      <c r="L590" s="2" t="s">
        <v>12836</v>
      </c>
      <c r="S590" s="15">
        <f t="shared" si="136"/>
        <v>43661</v>
      </c>
      <c r="T590" s="15" t="str">
        <f t="shared" si="133"/>
        <v/>
      </c>
      <c r="U590" s="15" t="str">
        <f t="shared" si="134"/>
        <v/>
      </c>
    </row>
    <row r="591" spans="10:21">
      <c r="J591" s="51" t="s">
        <v>12837</v>
      </c>
      <c r="K591" s="2" t="str">
        <f t="shared" si="135"/>
        <v>x186</v>
      </c>
      <c r="L591" s="2" t="s">
        <v>12837</v>
      </c>
      <c r="S591" s="15">
        <f t="shared" si="136"/>
        <v>43661</v>
      </c>
      <c r="T591" s="15" t="str">
        <f t="shared" si="133"/>
        <v/>
      </c>
      <c r="U591" s="15" t="str">
        <f t="shared" si="134"/>
        <v/>
      </c>
    </row>
    <row r="592" spans="10:21">
      <c r="J592" s="51" t="s">
        <v>12989</v>
      </c>
      <c r="K592" s="2" t="str">
        <f t="shared" si="135"/>
        <v>x188</v>
      </c>
      <c r="L592" s="2" t="s">
        <v>12989</v>
      </c>
      <c r="S592" s="15">
        <f t="shared" si="136"/>
        <v>43661</v>
      </c>
      <c r="T592" s="15">
        <f t="shared" si="133"/>
        <v>44392</v>
      </c>
      <c r="U592" s="15" t="str">
        <f t="shared" si="134"/>
        <v/>
      </c>
    </row>
    <row r="593" spans="10:21">
      <c r="J593" s="17" t="s">
        <v>14311</v>
      </c>
      <c r="K593" s="2" t="str">
        <f t="shared" si="135"/>
        <v>x191</v>
      </c>
      <c r="L593" s="2" t="s">
        <v>14311</v>
      </c>
      <c r="M593" s="2"/>
      <c r="N593" s="2"/>
      <c r="O593" s="2"/>
      <c r="P593" s="2"/>
      <c r="Q593" s="2"/>
      <c r="S593" s="15">
        <f t="shared" si="136"/>
        <v>44392</v>
      </c>
      <c r="T593" s="15" t="str">
        <f t="shared" si="133"/>
        <v/>
      </c>
      <c r="U593" s="15" t="str">
        <f t="shared" si="134"/>
        <v/>
      </c>
    </row>
    <row r="594" spans="10:21">
      <c r="J594" s="51" t="s">
        <v>12005</v>
      </c>
      <c r="K594" s="2" t="str">
        <f t="shared" si="135"/>
        <v>x174</v>
      </c>
      <c r="L594" s="2" t="s">
        <v>12005</v>
      </c>
      <c r="S594" s="15">
        <f t="shared" si="136"/>
        <v>42931</v>
      </c>
      <c r="T594" s="15" t="str">
        <f t="shared" si="133"/>
        <v/>
      </c>
      <c r="U594" s="15" t="str">
        <f t="shared" si="134"/>
        <v/>
      </c>
    </row>
    <row r="595" spans="10:21">
      <c r="J595" s="51" t="s">
        <v>12838</v>
      </c>
      <c r="K595" s="2" t="str">
        <f t="shared" si="135"/>
        <v>x187</v>
      </c>
      <c r="L595" s="2" t="s">
        <v>12838</v>
      </c>
      <c r="S595" s="15">
        <f t="shared" si="136"/>
        <v>43661</v>
      </c>
      <c r="T595" s="15" t="str">
        <f t="shared" si="133"/>
        <v/>
      </c>
      <c r="U595" s="15" t="str">
        <f t="shared" si="134"/>
        <v/>
      </c>
    </row>
    <row r="596" spans="10:21">
      <c r="J596" s="51" t="s">
        <v>12092</v>
      </c>
      <c r="K596" s="2" t="str">
        <f t="shared" si="135"/>
        <v>x175</v>
      </c>
      <c r="L596" t="s">
        <v>12092</v>
      </c>
      <c r="S596" s="15">
        <f t="shared" si="136"/>
        <v>43296</v>
      </c>
      <c r="T596" s="15" t="str">
        <f t="shared" si="133"/>
        <v/>
      </c>
      <c r="U596" s="15" t="str">
        <f t="shared" si="134"/>
        <v/>
      </c>
    </row>
    <row r="597" spans="10:21">
      <c r="J597" s="25" t="s">
        <v>15330</v>
      </c>
      <c r="K597" s="2"/>
      <c r="L597" s="2"/>
      <c r="O597" s="32" t="s">
        <v>2286</v>
      </c>
      <c r="Q597" s="32" t="s">
        <v>10503</v>
      </c>
      <c r="R597" t="s">
        <v>15121</v>
      </c>
      <c r="S597" s="30">
        <v>44757</v>
      </c>
      <c r="U597" s="15"/>
    </row>
    <row r="598" spans="10:21">
      <c r="J598" s="51" t="s">
        <v>662</v>
      </c>
      <c r="K598" s="2" t="str">
        <f t="shared" ref="K598:K603" si="138">VLOOKUP(J598,$A:$B,2,0)</f>
        <v>x17</v>
      </c>
      <c r="L598" s="3" t="s">
        <v>15331</v>
      </c>
      <c r="S598" s="15">
        <f t="shared" ref="S598:S603" si="139">VLOOKUP(J598,A:G,5,FALSE)</f>
        <v>41827</v>
      </c>
      <c r="U598" s="15"/>
    </row>
    <row r="599" spans="10:21">
      <c r="J599" s="51" t="s">
        <v>655</v>
      </c>
      <c r="K599" s="2" t="str">
        <f t="shared" si="138"/>
        <v>x45</v>
      </c>
      <c r="L599" s="3" t="s">
        <v>15332</v>
      </c>
      <c r="S599" s="15">
        <f t="shared" si="139"/>
        <v>41827</v>
      </c>
      <c r="U599" s="15"/>
    </row>
    <row r="600" spans="10:21">
      <c r="J600" s="51" t="s">
        <v>681</v>
      </c>
      <c r="K600" s="2" t="str">
        <f t="shared" si="138"/>
        <v>x37</v>
      </c>
      <c r="L600" s="3" t="s">
        <v>15333</v>
      </c>
      <c r="S600" s="15">
        <f t="shared" si="139"/>
        <v>41827</v>
      </c>
      <c r="U600" s="15"/>
    </row>
    <row r="601" spans="10:21">
      <c r="J601" s="51" t="s">
        <v>15334</v>
      </c>
      <c r="K601" s="2" t="str">
        <f t="shared" si="138"/>
        <v>x7001</v>
      </c>
      <c r="L601" s="3" t="s">
        <v>15335</v>
      </c>
      <c r="S601" s="30">
        <f t="shared" si="139"/>
        <v>44757</v>
      </c>
      <c r="U601" s="15"/>
    </row>
    <row r="602" spans="10:21">
      <c r="J602" s="51" t="s">
        <v>9947</v>
      </c>
      <c r="K602" s="2" t="str">
        <f t="shared" si="138"/>
        <v>x103</v>
      </c>
      <c r="L602" s="3" t="s">
        <v>15336</v>
      </c>
      <c r="S602" s="30">
        <f t="shared" si="139"/>
        <v>42277</v>
      </c>
      <c r="U602" s="15"/>
    </row>
    <row r="603" spans="10:21">
      <c r="J603" s="51" t="s">
        <v>9948</v>
      </c>
      <c r="K603" s="2" t="str">
        <f t="shared" si="138"/>
        <v>x124</v>
      </c>
      <c r="L603" s="3" t="s">
        <v>15337</v>
      </c>
      <c r="S603" s="30">
        <f t="shared" si="139"/>
        <v>42277</v>
      </c>
      <c r="U603" s="15"/>
    </row>
    <row r="604" spans="10:21">
      <c r="J604" s="25" t="s">
        <v>14154</v>
      </c>
      <c r="K604" s="2"/>
      <c r="M604" s="32"/>
      <c r="N604" s="32"/>
      <c r="O604" s="32" t="s">
        <v>2286</v>
      </c>
      <c r="P604" s="32"/>
      <c r="Q604" s="32" t="s">
        <v>14155</v>
      </c>
      <c r="S604" s="30">
        <v>45122</v>
      </c>
      <c r="T604" s="15"/>
      <c r="U604" s="15"/>
    </row>
    <row r="605" spans="10:21">
      <c r="J605" s="51" t="s">
        <v>130</v>
      </c>
      <c r="K605" s="2" t="str">
        <f>VLOOKUP(J605,$A:$B,2,0)</f>
        <v>x0</v>
      </c>
      <c r="L605" t="str">
        <f>J605</f>
        <v>Total/NA</v>
      </c>
      <c r="M605" s="32" t="s">
        <v>358</v>
      </c>
      <c r="N605" s="32"/>
      <c r="O605" s="32"/>
      <c r="P605" s="32"/>
      <c r="Q605" s="32"/>
      <c r="S605" s="30">
        <f>VLOOKUP(J605,A:G,5,FALSE)</f>
        <v>41827</v>
      </c>
      <c r="T605" s="15" t="str">
        <f>IF(VLOOKUP(J605,A:G,6,FALSE)=0,"",VLOOKUP(J605,A:G,6,FALSE))</f>
        <v/>
      </c>
      <c r="U605" s="15" t="str">
        <f>IF(VLOOKUP(J605,A:G,7,FALSE)=0,"",VLOOKUP(J605,A:G,7,FALSE))</f>
        <v/>
      </c>
    </row>
    <row r="606" spans="10:21">
      <c r="J606" s="85" t="s">
        <v>14151</v>
      </c>
      <c r="K606" s="2" t="str">
        <f>VLOOKUP(J606,$A:$B,2,0)</f>
        <v>x192</v>
      </c>
      <c r="L606" t="str">
        <f>J606</f>
        <v>Central banks and general government</v>
      </c>
      <c r="M606" s="32" t="s">
        <v>358</v>
      </c>
      <c r="N606" s="32" t="s">
        <v>359</v>
      </c>
      <c r="O606" s="32"/>
      <c r="P606" s="32"/>
      <c r="Q606" s="32"/>
      <c r="S606" s="30">
        <f>VLOOKUP(J606,A:G,5,FALSE)</f>
        <v>45122</v>
      </c>
      <c r="T606" s="15" t="str">
        <f>IF(VLOOKUP(J606,A:G,6,FALSE)=0,"",VLOOKUP(J606,A:G,6,FALSE))</f>
        <v/>
      </c>
      <c r="U606" s="15" t="str">
        <f>IF(VLOOKUP(J606,A:G,7,FALSE)=0,"",VLOOKUP(J606,A:G,7,FALSE))</f>
        <v/>
      </c>
    </row>
    <row r="607" spans="10:21">
      <c r="J607" s="21" t="s">
        <v>8231</v>
      </c>
      <c r="K607" s="2" t="str">
        <f>VLOOKUP(J607,$A:$B,2,0)</f>
        <v>x112</v>
      </c>
      <c r="L607" t="str">
        <f t="shared" ref="L607:L614" si="140">J607</f>
        <v>Central bank (ESA 2010 sector S.121)</v>
      </c>
      <c r="M607" s="32"/>
      <c r="N607" s="32" t="s">
        <v>359</v>
      </c>
      <c r="O607" s="32"/>
      <c r="P607" s="32"/>
      <c r="Q607" s="32"/>
      <c r="S607" s="15">
        <f>VLOOKUP(J607,A:G,5,FALSE)</f>
        <v>42277</v>
      </c>
      <c r="T607" s="15" t="str">
        <f>IF(VLOOKUP(J607,A:G,6,FALSE)=0,"",VLOOKUP(J607,A:G,6,FALSE))</f>
        <v/>
      </c>
      <c r="U607" s="15" t="str">
        <f>IF(VLOOKUP(J607,A:G,7,FALSE)=0,"",VLOOKUP(J607,A:G,7,FALSE))</f>
        <v/>
      </c>
    </row>
    <row r="608" spans="10:21">
      <c r="J608" s="21" t="s">
        <v>8230</v>
      </c>
      <c r="K608" s="2" t="str">
        <f>VLOOKUP(J608,$A:$B,2,0)</f>
        <v>x121</v>
      </c>
      <c r="L608" t="str">
        <f t="shared" si="140"/>
        <v>General government (ESA sector S.13)</v>
      </c>
      <c r="M608" s="32"/>
      <c r="N608" s="32" t="s">
        <v>359</v>
      </c>
      <c r="O608" s="32"/>
      <c r="P608" s="32"/>
      <c r="Q608" s="32"/>
      <c r="S608" s="15">
        <f>VLOOKUP(J608,A:G,5,FALSE)</f>
        <v>42277</v>
      </c>
      <c r="T608" s="15" t="str">
        <f>IF(VLOOKUP(J608,A:G,6,FALSE)=0,"",VLOOKUP(J608,A:G,6,FALSE))</f>
        <v/>
      </c>
      <c r="U608" s="15" t="str">
        <f>IF(VLOOKUP(J608,A:G,7,FALSE)=0,"",VLOOKUP(J608,A:G,7,FALSE))</f>
        <v/>
      </c>
    </row>
    <row r="609" spans="10:21">
      <c r="J609" s="85" t="s">
        <v>14152</v>
      </c>
      <c r="K609" s="2" t="str">
        <f>VLOOKUP(J609,$A:$B,2,0)</f>
        <v>x193</v>
      </c>
      <c r="L609" t="str">
        <f t="shared" si="140"/>
        <v>Other than central banks and general government</v>
      </c>
      <c r="M609" s="32"/>
      <c r="N609" s="32" t="s">
        <v>359</v>
      </c>
      <c r="O609" s="32"/>
      <c r="P609" s="32"/>
      <c r="Q609" s="32"/>
      <c r="S609" s="30">
        <f>VLOOKUP(J609,A:G,5,FALSE)</f>
        <v>45122</v>
      </c>
      <c r="T609" s="15" t="str">
        <f>IF(VLOOKUP(J609,A:G,6,FALSE)=0,"",VLOOKUP(J609,A:G,6,FALSE))</f>
        <v/>
      </c>
      <c r="U609" s="15" t="str">
        <f>IF(VLOOKUP(J609,A:G,7,FALSE)=0,"",VLOOKUP(J609,A:G,7,FALSE))</f>
        <v/>
      </c>
    </row>
    <row r="610" spans="10:21">
      <c r="J610" s="46" t="s">
        <v>14156</v>
      </c>
      <c r="K610" s="2"/>
      <c r="M610" s="32"/>
      <c r="N610" s="32"/>
      <c r="O610" s="32" t="s">
        <v>2286</v>
      </c>
      <c r="P610" s="32"/>
      <c r="Q610" s="32" t="s">
        <v>14155</v>
      </c>
      <c r="S610" s="30">
        <v>45122</v>
      </c>
      <c r="T610" s="15"/>
      <c r="U610" s="15"/>
    </row>
    <row r="611" spans="10:21">
      <c r="J611" s="51" t="s">
        <v>130</v>
      </c>
      <c r="K611" s="2" t="str">
        <f>VLOOKUP(J611,$A:$B,2,0)</f>
        <v>x0</v>
      </c>
      <c r="L611" t="str">
        <f t="shared" si="140"/>
        <v>Total/NA</v>
      </c>
      <c r="M611" s="32" t="s">
        <v>358</v>
      </c>
      <c r="N611" s="32"/>
      <c r="O611" s="32"/>
      <c r="P611" s="32"/>
      <c r="Q611" s="32"/>
      <c r="S611" s="30">
        <f>VLOOKUP(J611,A:G,5,FALSE)</f>
        <v>41827</v>
      </c>
      <c r="T611" s="15" t="str">
        <f>IF(VLOOKUP(J611,A:G,6,FALSE)=0,"",VLOOKUP(J611,A:G,6,FALSE))</f>
        <v/>
      </c>
      <c r="U611" s="15" t="str">
        <f>IF(VLOOKUP(J611,A:G,7,FALSE)=0,"",VLOOKUP(J611,A:G,7,FALSE))</f>
        <v/>
      </c>
    </row>
    <row r="612" spans="10:21">
      <c r="J612" s="19" t="s">
        <v>639</v>
      </c>
      <c r="K612" s="2" t="str">
        <f>VLOOKUP(J612,$A:$B,2,0)</f>
        <v>x30</v>
      </c>
      <c r="L612" t="str">
        <f t="shared" si="140"/>
        <v>General government</v>
      </c>
      <c r="M612" s="32"/>
      <c r="N612" s="32" t="s">
        <v>359</v>
      </c>
      <c r="O612" s="32"/>
      <c r="P612" s="32"/>
      <c r="Q612" s="32"/>
      <c r="S612" s="30">
        <f>VLOOKUP(J612,A:G,5,FALSE)</f>
        <v>41827</v>
      </c>
      <c r="T612" s="15" t="str">
        <f>IF(VLOOKUP(J612,A:G,6,FALSE)=0,"",VLOOKUP(J612,A:G,6,FALSE))</f>
        <v/>
      </c>
      <c r="U612" s="15">
        <f>IF(VLOOKUP(J612,A:G,7,FALSE)=0,"",VLOOKUP(J612,A:G,7,FALSE))</f>
        <v>45122</v>
      </c>
    </row>
    <row r="613" spans="10:21">
      <c r="J613" s="19" t="s">
        <v>640</v>
      </c>
      <c r="K613" s="2" t="str">
        <f>VLOOKUP(J613,$A:$B,2,0)</f>
        <v>x13</v>
      </c>
      <c r="L613" t="str">
        <f t="shared" si="140"/>
        <v>Corporate</v>
      </c>
      <c r="M613" s="32"/>
      <c r="N613" s="32" t="s">
        <v>359</v>
      </c>
      <c r="O613" s="32"/>
      <c r="P613" s="32"/>
      <c r="Q613" s="32"/>
      <c r="S613" s="30">
        <f>VLOOKUP(J613,A:G,5,FALSE)</f>
        <v>41827</v>
      </c>
      <c r="T613" s="15" t="str">
        <f>IF(VLOOKUP(J613,A:G,6,FALSE)=0,"",VLOOKUP(J613,A:G,6,FALSE))</f>
        <v/>
      </c>
      <c r="U613" s="15">
        <f>IF(VLOOKUP(J613,A:G,7,FALSE)=0,"",VLOOKUP(J613,A:G,7,FALSE))</f>
        <v>45122</v>
      </c>
    </row>
    <row r="614" spans="10:21">
      <c r="J614" s="19" t="s">
        <v>14153</v>
      </c>
      <c r="K614" s="2" t="str">
        <f>VLOOKUP(J614,$A:$B,2,0)</f>
        <v>x194</v>
      </c>
      <c r="L614" t="str">
        <f t="shared" si="140"/>
        <v>Other than corporate and general government</v>
      </c>
      <c r="M614" s="32"/>
      <c r="N614" s="32" t="s">
        <v>359</v>
      </c>
      <c r="O614" s="32"/>
      <c r="P614" s="32"/>
      <c r="Q614" s="32"/>
      <c r="S614" s="30">
        <f>VLOOKUP(J614,A:G,5,FALSE)</f>
        <v>45122</v>
      </c>
      <c r="T614" s="15" t="str">
        <f>IF(VLOOKUP(J614,A:G,6,FALSE)=0,"",VLOOKUP(J614,A:G,6,FALSE))</f>
        <v/>
      </c>
      <c r="U614" s="15" t="str">
        <f>IF(VLOOKUP(J614,A:G,7,FALSE)=0,"",VLOOKUP(J614,A:G,7,FALSE))</f>
        <v/>
      </c>
    </row>
    <row r="615" spans="10:21">
      <c r="J615" s="16" t="s">
        <v>14199</v>
      </c>
      <c r="K615" s="2"/>
      <c r="M615" s="32"/>
      <c r="N615" s="32"/>
      <c r="O615" s="32" t="s">
        <v>2286</v>
      </c>
      <c r="P615" s="32"/>
      <c r="Q615" s="32" t="s">
        <v>10503</v>
      </c>
      <c r="S615" s="30">
        <v>45122</v>
      </c>
      <c r="T615" s="15"/>
      <c r="U615" s="15"/>
    </row>
    <row r="616" spans="10:21">
      <c r="J616" s="51" t="s">
        <v>640</v>
      </c>
      <c r="K616" s="2" t="str">
        <f>VLOOKUP(J616,$A:$B,2,0)</f>
        <v>x13</v>
      </c>
      <c r="L616" t="s">
        <v>14664</v>
      </c>
      <c r="S616" s="30">
        <f>VLOOKUP(J616,A:G,5,FALSE)</f>
        <v>41827</v>
      </c>
      <c r="T616" s="15" t="str">
        <f>IF(VLOOKUP(J616,A:G,6,FALSE)=0,"",VLOOKUP(J616,A:G,6,FALSE))</f>
        <v/>
      </c>
      <c r="U616" s="15">
        <f>IF(VLOOKUP(J616,A:G,7,FALSE)=0,"",VLOOKUP(J616,A:G,7,FALSE))</f>
        <v>45122</v>
      </c>
    </row>
    <row r="617" spans="10:21">
      <c r="J617" s="51" t="s">
        <v>14198</v>
      </c>
      <c r="K617" s="2" t="str">
        <f>VLOOKUP(J617,$A:$B,2,0)</f>
        <v>x195</v>
      </c>
      <c r="L617" t="s">
        <v>14751</v>
      </c>
      <c r="S617" s="30">
        <f>VLOOKUP(J617,A:G,5,FALSE)</f>
        <v>45122</v>
      </c>
      <c r="T617" s="15" t="str">
        <f>IF(VLOOKUP(J617,A:G,6,FALSE)=0,"",VLOOKUP(J617,A:G,6,FALSE))</f>
        <v/>
      </c>
      <c r="U617" s="15" t="str">
        <f>IF(VLOOKUP(J617,A:G,7,FALSE)=0,"",VLOOKUP(J617,A:G,7,FALSE))</f>
        <v/>
      </c>
    </row>
    <row r="618" spans="10:21">
      <c r="J618" s="51" t="s">
        <v>14665</v>
      </c>
      <c r="K618" s="2" t="str">
        <f>VLOOKUP(J618,$A:$B,2,0)</f>
        <v>x196</v>
      </c>
      <c r="L618" t="s">
        <v>14200</v>
      </c>
      <c r="S618" s="30">
        <f>VLOOKUP(J618,A:G,5,FALSE)</f>
        <v>45122</v>
      </c>
      <c r="T618" s="15" t="str">
        <f>IF(VLOOKUP(J618,A:G,6,FALSE)=0,"",VLOOKUP(J618,A:G,6,FALSE))</f>
        <v/>
      </c>
      <c r="U618" s="15" t="str">
        <f>IF(VLOOKUP(J618,A:G,7,FALSE)=0,"",VLOOKUP(J618,A:G,7,FALSE))</f>
        <v/>
      </c>
    </row>
    <row r="619" spans="10:21">
      <c r="J619" s="25" t="s">
        <v>14309</v>
      </c>
      <c r="K619" s="2"/>
      <c r="O619" s="73" t="s">
        <v>2286</v>
      </c>
      <c r="Q619" s="73" t="s">
        <v>10503</v>
      </c>
      <c r="S619" s="30">
        <v>45122</v>
      </c>
      <c r="T619" s="15"/>
      <c r="U619" s="15"/>
    </row>
    <row r="620" spans="10:21">
      <c r="J620" s="51" t="s">
        <v>16159</v>
      </c>
      <c r="K620" s="2" t="str">
        <f t="shared" ref="K620:K654" si="141">VLOOKUP(J620,$A:$B,2,0)</f>
        <v>x131</v>
      </c>
      <c r="L620" t="str">
        <f>J620</f>
        <v>Scope Hamburg GmbH (previously Euler Hermes Rating GmbH) (LEI code: 391200QXGLWHK9VK6V27)</v>
      </c>
      <c r="S620" s="30">
        <f t="shared" ref="S620:S654" si="142">VLOOKUP(J620,A:G,5,FALSE)</f>
        <v>42931</v>
      </c>
      <c r="T620" s="15" t="str">
        <f t="shared" ref="T620:T654" si="143">IF(VLOOKUP(J620,A:G,6,FALSE)=0,"",VLOOKUP(J620,A:G,6,FALSE))</f>
        <v/>
      </c>
      <c r="U620" s="15">
        <f t="shared" ref="U620:U654" si="144">IF(VLOOKUP(J620,A:G,7,FALSE)=0,"",VLOOKUP(J620,A:G,7,FALSE))</f>
        <v>44392</v>
      </c>
    </row>
    <row r="621" spans="10:21">
      <c r="J621" s="51" t="s">
        <v>11967</v>
      </c>
      <c r="K621" s="2" t="str">
        <f t="shared" si="141"/>
        <v>x132</v>
      </c>
      <c r="L621" t="str">
        <f t="shared" ref="L621:L658" si="145">J621</f>
        <v>Japan Credit Rating Agency Ltd (LEI code: 35380002378CEGMRVW86)</v>
      </c>
      <c r="S621" s="30">
        <f t="shared" si="142"/>
        <v>42931</v>
      </c>
      <c r="T621" s="15" t="str">
        <f t="shared" si="143"/>
        <v/>
      </c>
      <c r="U621" s="15" t="str">
        <f t="shared" si="144"/>
        <v/>
      </c>
    </row>
    <row r="622" spans="10:21">
      <c r="J622" s="51" t="s">
        <v>11968</v>
      </c>
      <c r="K622" s="2" t="str">
        <f t="shared" si="141"/>
        <v>x133</v>
      </c>
      <c r="L622" t="str">
        <f t="shared" si="145"/>
        <v>BCRA-Credit Rating Agency AD (LEI code: 747800Z0IC3P66HTQ142)</v>
      </c>
      <c r="S622" s="30">
        <f t="shared" si="142"/>
        <v>42931</v>
      </c>
      <c r="T622" s="15" t="str">
        <f t="shared" si="143"/>
        <v/>
      </c>
      <c r="U622" s="15" t="str">
        <f t="shared" si="144"/>
        <v/>
      </c>
    </row>
    <row r="623" spans="10:21">
      <c r="J623" s="51" t="s">
        <v>11969</v>
      </c>
      <c r="K623" s="2" t="str">
        <f t="shared" si="141"/>
        <v>x134</v>
      </c>
      <c r="L623" t="str">
        <f t="shared" si="145"/>
        <v>Creditreform Rating AG (LEI code: 391200PHL11KDUTTST66)</v>
      </c>
      <c r="S623" s="30">
        <f t="shared" si="142"/>
        <v>42931</v>
      </c>
      <c r="T623" s="15" t="str">
        <f t="shared" si="143"/>
        <v/>
      </c>
      <c r="U623" s="15" t="str">
        <f t="shared" si="144"/>
        <v/>
      </c>
    </row>
    <row r="624" spans="10:21">
      <c r="J624" s="51" t="s">
        <v>12107</v>
      </c>
      <c r="K624" s="2" t="str">
        <f t="shared" si="141"/>
        <v>x135</v>
      </c>
      <c r="L624" t="str">
        <f t="shared" si="145"/>
        <v>Scope Ratings GmbH (previously Scope Ratings AG and PSR Rating GmbH)(LEI code: 391200WU1EZUQFHDWE91)</v>
      </c>
      <c r="S624" s="30">
        <f t="shared" si="142"/>
        <v>42931</v>
      </c>
      <c r="T624" s="15" t="str">
        <f t="shared" si="143"/>
        <v/>
      </c>
      <c r="U624" s="15">
        <f t="shared" si="144"/>
        <v>43296</v>
      </c>
    </row>
    <row r="625" spans="10:21">
      <c r="J625" s="51" t="s">
        <v>16022</v>
      </c>
      <c r="K625" s="2" t="str">
        <f t="shared" si="141"/>
        <v>x136</v>
      </c>
      <c r="L625" t="str">
        <f t="shared" si="145"/>
        <v>ICAP CRIF S.A. (previously ICAP S.A.)(LEI code: 2138008U6LKT8VG2UK85)</v>
      </c>
      <c r="S625" s="30">
        <f t="shared" si="142"/>
        <v>42931</v>
      </c>
      <c r="T625" s="15" t="str">
        <f t="shared" si="143"/>
        <v/>
      </c>
      <c r="U625" s="15">
        <f t="shared" si="144"/>
        <v>44757</v>
      </c>
    </row>
    <row r="626" spans="10:21">
      <c r="J626" s="51" t="s">
        <v>11970</v>
      </c>
      <c r="K626" s="2" t="str">
        <f t="shared" si="141"/>
        <v>x137</v>
      </c>
      <c r="L626" t="str">
        <f t="shared" si="145"/>
        <v>GBB-Rating Gesellschaft für Bonitätsbeurteilung GmbH (LEI code: 391200OLWXCTKPADVV72)</v>
      </c>
      <c r="S626" s="30">
        <f t="shared" si="142"/>
        <v>42931</v>
      </c>
      <c r="T626" s="15" t="str">
        <f t="shared" si="143"/>
        <v/>
      </c>
      <c r="U626" s="15" t="str">
        <f t="shared" si="144"/>
        <v/>
      </c>
    </row>
    <row r="627" spans="10:21">
      <c r="J627" s="51" t="s">
        <v>11971</v>
      </c>
      <c r="K627" s="2" t="str">
        <f t="shared" si="141"/>
        <v>x138</v>
      </c>
      <c r="L627" t="str">
        <f t="shared" si="145"/>
        <v>ASSEKURATA Assekuranz Rating-Agentur GmbH (LEI code: 529900977LETWLJF3295)</v>
      </c>
      <c r="S627" s="30">
        <f t="shared" si="142"/>
        <v>42931</v>
      </c>
      <c r="T627" s="15" t="str">
        <f t="shared" si="143"/>
        <v/>
      </c>
      <c r="U627" s="15" t="str">
        <f t="shared" si="144"/>
        <v/>
      </c>
    </row>
    <row r="628" spans="10:21">
      <c r="J628" s="51" t="s">
        <v>12996</v>
      </c>
      <c r="K628" s="2" t="str">
        <f t="shared" si="141"/>
        <v>x139</v>
      </c>
      <c r="L628" t="str">
        <f t="shared" si="145"/>
        <v>ARC Ratings, S.A. (previously Companhia Portuguesa de Rating, S.A) (LEI code: 213800OZNJQMV6UA7D79)</v>
      </c>
      <c r="S628" s="30">
        <f t="shared" si="142"/>
        <v>42931</v>
      </c>
      <c r="T628" s="15" t="str">
        <f t="shared" si="143"/>
        <v/>
      </c>
      <c r="U628" s="15" t="str">
        <f t="shared" si="144"/>
        <v/>
      </c>
    </row>
    <row r="629" spans="10:21">
      <c r="J629" s="51" t="s">
        <v>12990</v>
      </c>
      <c r="K629" s="2" t="str">
        <f t="shared" si="141"/>
        <v>x189</v>
      </c>
      <c r="L629" t="str">
        <f t="shared" si="145"/>
        <v>AM Best Europe</v>
      </c>
      <c r="S629" s="30">
        <f t="shared" si="142"/>
        <v>43661</v>
      </c>
      <c r="T629" s="15" t="str">
        <f t="shared" si="143"/>
        <v/>
      </c>
      <c r="U629" s="15" t="str">
        <f t="shared" si="144"/>
        <v/>
      </c>
    </row>
    <row r="630" spans="10:21">
      <c r="J630" s="19" t="s">
        <v>13022</v>
      </c>
      <c r="K630" s="2" t="str">
        <f t="shared" si="141"/>
        <v>x185</v>
      </c>
      <c r="L630" t="str">
        <f t="shared" si="145"/>
        <v>A.M. Best (EU) Rating Services B.V. (LEI code: 549300Z2RUKFKV7GON79)</v>
      </c>
      <c r="S630" s="30">
        <f t="shared" si="142"/>
        <v>43661</v>
      </c>
      <c r="T630" s="15" t="str">
        <f t="shared" si="143"/>
        <v/>
      </c>
      <c r="U630" s="15" t="str">
        <f t="shared" si="144"/>
        <v/>
      </c>
    </row>
    <row r="631" spans="10:21">
      <c r="J631" s="51" t="s">
        <v>12108</v>
      </c>
      <c r="K631" s="2" t="str">
        <f t="shared" si="141"/>
        <v>x176</v>
      </c>
      <c r="L631" t="str">
        <f t="shared" si="145"/>
        <v>Fitch</v>
      </c>
      <c r="S631" s="30">
        <f t="shared" si="142"/>
        <v>43296</v>
      </c>
      <c r="T631" s="15" t="str">
        <f t="shared" si="143"/>
        <v/>
      </c>
      <c r="U631" s="15" t="str">
        <f t="shared" si="144"/>
        <v/>
      </c>
    </row>
    <row r="632" spans="10:21">
      <c r="J632" s="85" t="s">
        <v>16158</v>
      </c>
      <c r="K632" s="2" t="str">
        <f t="shared" si="141"/>
        <v>x190</v>
      </c>
      <c r="L632" t="s">
        <v>14308</v>
      </c>
      <c r="S632" s="30">
        <f t="shared" si="142"/>
        <v>44392</v>
      </c>
      <c r="T632" s="15" t="str">
        <f t="shared" si="143"/>
        <v/>
      </c>
      <c r="U632" s="15" t="str">
        <f t="shared" si="144"/>
        <v/>
      </c>
    </row>
    <row r="633" spans="10:21">
      <c r="J633" s="51" t="s">
        <v>12109</v>
      </c>
      <c r="K633" s="2" t="str">
        <f t="shared" si="141"/>
        <v>x177</v>
      </c>
      <c r="L633" t="str">
        <f t="shared" si="145"/>
        <v>Moody’s</v>
      </c>
      <c r="S633" s="30">
        <f t="shared" si="142"/>
        <v>43296</v>
      </c>
      <c r="T633" s="15" t="str">
        <f t="shared" si="143"/>
        <v/>
      </c>
      <c r="U633" s="15" t="str">
        <f t="shared" si="144"/>
        <v/>
      </c>
    </row>
    <row r="634" spans="10:21">
      <c r="J634" s="85" t="s">
        <v>11982</v>
      </c>
      <c r="K634" s="2" t="str">
        <f t="shared" si="141"/>
        <v>x149</v>
      </c>
      <c r="L634" t="str">
        <f t="shared" si="145"/>
        <v>Moody’s Investors Service Cyprus Ltd (LEI code: 549300V4LCOYCMNUVR81)</v>
      </c>
      <c r="S634" s="30">
        <f t="shared" si="142"/>
        <v>42931</v>
      </c>
      <c r="T634" s="15" t="str">
        <f t="shared" si="143"/>
        <v/>
      </c>
      <c r="U634" s="15" t="str">
        <f t="shared" si="144"/>
        <v/>
      </c>
    </row>
    <row r="635" spans="10:21">
      <c r="J635" s="85" t="s">
        <v>11983</v>
      </c>
      <c r="K635" s="2" t="str">
        <f t="shared" si="141"/>
        <v>x150</v>
      </c>
      <c r="L635" t="str">
        <f t="shared" si="145"/>
        <v>Moody’s France S.A.S. (LEI code: 549300EB2XQYRSE54F02)</v>
      </c>
      <c r="S635" s="30">
        <f t="shared" si="142"/>
        <v>42931</v>
      </c>
      <c r="T635" s="15" t="str">
        <f t="shared" si="143"/>
        <v/>
      </c>
      <c r="U635" s="15" t="str">
        <f t="shared" si="144"/>
        <v/>
      </c>
    </row>
    <row r="636" spans="10:21">
      <c r="J636" s="85" t="s">
        <v>11984</v>
      </c>
      <c r="K636" s="2" t="str">
        <f t="shared" si="141"/>
        <v>x151</v>
      </c>
      <c r="L636" t="str">
        <f t="shared" si="145"/>
        <v>Moody’s Deutschland GmbH (LEI code: 549300M5JMGHVTWYZH47)</v>
      </c>
      <c r="S636" s="30">
        <f t="shared" si="142"/>
        <v>42931</v>
      </c>
      <c r="T636" s="15" t="str">
        <f t="shared" si="143"/>
        <v/>
      </c>
      <c r="U636" s="15" t="str">
        <f t="shared" si="144"/>
        <v/>
      </c>
    </row>
    <row r="637" spans="10:21">
      <c r="J637" s="85" t="s">
        <v>11985</v>
      </c>
      <c r="K637" s="2" t="str">
        <f t="shared" si="141"/>
        <v>x152</v>
      </c>
      <c r="L637" t="str">
        <f t="shared" si="145"/>
        <v>Moody’s Italia S.r.l. (LEI code: 549300GMXJ4QK70UOU68)</v>
      </c>
      <c r="S637" s="30">
        <f t="shared" si="142"/>
        <v>42931</v>
      </c>
      <c r="T637" s="15" t="str">
        <f t="shared" si="143"/>
        <v/>
      </c>
      <c r="U637" s="15" t="str">
        <f t="shared" si="144"/>
        <v/>
      </c>
    </row>
    <row r="638" spans="10:21">
      <c r="J638" s="85" t="s">
        <v>11986</v>
      </c>
      <c r="K638" s="2" t="str">
        <f t="shared" si="141"/>
        <v>x153</v>
      </c>
      <c r="L638" t="str">
        <f t="shared" si="145"/>
        <v>Moody’s Investors Service España S.A. (LEI code: 5493005X59ILY4BGJK90)</v>
      </c>
      <c r="S638" s="30">
        <f t="shared" si="142"/>
        <v>42931</v>
      </c>
      <c r="T638" s="15" t="str">
        <f t="shared" si="143"/>
        <v/>
      </c>
      <c r="U638" s="15" t="str">
        <f t="shared" si="144"/>
        <v/>
      </c>
    </row>
    <row r="639" spans="10:21">
      <c r="J639" s="85" t="s">
        <v>13013</v>
      </c>
      <c r="K639" s="2" t="str">
        <f t="shared" si="141"/>
        <v>x184</v>
      </c>
      <c r="L639" t="str">
        <f t="shared" si="145"/>
        <v>Moody’s Investors Service (Nordics) AB (LEI code: 549300W79ZVFWJCD2Z23)</v>
      </c>
      <c r="S639" s="30">
        <f t="shared" si="142"/>
        <v>43661</v>
      </c>
      <c r="T639" s="15" t="str">
        <f t="shared" si="143"/>
        <v/>
      </c>
      <c r="U639" s="15" t="str">
        <f t="shared" si="144"/>
        <v/>
      </c>
    </row>
    <row r="640" spans="10:21">
      <c r="J640" s="51" t="s">
        <v>12110</v>
      </c>
      <c r="K640" s="2" t="str">
        <f t="shared" si="141"/>
        <v>x178</v>
      </c>
      <c r="L640" t="str">
        <f t="shared" si="145"/>
        <v>Standard &amp; Poor's</v>
      </c>
      <c r="S640" s="30">
        <f t="shared" si="142"/>
        <v>43296</v>
      </c>
      <c r="T640" s="15" t="str">
        <f t="shared" si="143"/>
        <v/>
      </c>
      <c r="U640" s="15" t="str">
        <f t="shared" si="144"/>
        <v/>
      </c>
    </row>
    <row r="641" spans="9:21">
      <c r="J641" s="85" t="s">
        <v>13239</v>
      </c>
      <c r="K641" s="2" t="str">
        <f t="shared" si="141"/>
        <v>x179</v>
      </c>
      <c r="L641" s="157" t="s">
        <v>15225</v>
      </c>
      <c r="S641" s="30">
        <f t="shared" si="142"/>
        <v>43296</v>
      </c>
      <c r="T641" s="15" t="str">
        <f t="shared" si="143"/>
        <v/>
      </c>
      <c r="U641" s="15">
        <f t="shared" si="144"/>
        <v>44027</v>
      </c>
    </row>
    <row r="642" spans="9:21">
      <c r="J642" s="51" t="s">
        <v>12997</v>
      </c>
      <c r="K642" s="2" t="str">
        <f t="shared" si="141"/>
        <v>x158</v>
      </c>
      <c r="L642" t="str">
        <f t="shared" si="145"/>
        <v>CRIF Ratings S.r.l. (previously CRIF S.p.a.) (LEI code: 8156001AB6A1D740F237)</v>
      </c>
      <c r="S642" s="30">
        <f t="shared" si="142"/>
        <v>42931</v>
      </c>
      <c r="T642" s="15" t="str">
        <f t="shared" si="143"/>
        <v/>
      </c>
      <c r="U642" s="15" t="str">
        <f t="shared" si="144"/>
        <v/>
      </c>
    </row>
    <row r="643" spans="9:21">
      <c r="J643" s="51" t="s">
        <v>11989</v>
      </c>
      <c r="K643" s="2" t="str">
        <f t="shared" si="141"/>
        <v>x159</v>
      </c>
      <c r="L643" t="str">
        <f t="shared" si="145"/>
        <v>Capital Intelligence Ratings Ltd (LEI code: 549300RE88OJP9J24Z18)</v>
      </c>
      <c r="S643" s="30">
        <f t="shared" si="142"/>
        <v>42931</v>
      </c>
      <c r="T643" s="15" t="str">
        <f t="shared" si="143"/>
        <v/>
      </c>
      <c r="U643" s="15" t="str">
        <f t="shared" si="144"/>
        <v/>
      </c>
    </row>
    <row r="644" spans="9:21">
      <c r="J644" s="51" t="s">
        <v>16023</v>
      </c>
      <c r="K644" s="2" t="str">
        <f t="shared" si="141"/>
        <v>x180</v>
      </c>
      <c r="L644" t="str">
        <f t="shared" si="145"/>
        <v>EthiFinance Ratings, S.L. (previously Axesor Risk Management, S.L.)(LEI code: 959800EC2RH76JYS3844)</v>
      </c>
      <c r="S644" s="30">
        <f t="shared" si="142"/>
        <v>43296</v>
      </c>
      <c r="T644" s="15" t="str">
        <f t="shared" si="143"/>
        <v/>
      </c>
      <c r="U644" s="15">
        <f t="shared" si="144"/>
        <v>44757</v>
      </c>
    </row>
    <row r="645" spans="9:21">
      <c r="J645" s="51" t="s">
        <v>12998</v>
      </c>
      <c r="K645" s="2" t="str">
        <f t="shared" si="141"/>
        <v>x162</v>
      </c>
      <c r="L645" t="str">
        <f t="shared" si="145"/>
        <v>Cerved Rating Agency S.p.A. (previously CERVED Group S.p.A. ) (LEI code: 8156004AB6C992A99368)</v>
      </c>
      <c r="S645" s="30">
        <f t="shared" si="142"/>
        <v>42931</v>
      </c>
      <c r="T645" s="15" t="str">
        <f t="shared" si="143"/>
        <v/>
      </c>
      <c r="U645" s="15" t="str">
        <f t="shared" si="144"/>
        <v/>
      </c>
    </row>
    <row r="646" spans="9:21">
      <c r="J646" s="51" t="s">
        <v>11996</v>
      </c>
      <c r="K646" s="2" t="str">
        <f t="shared" si="141"/>
        <v>x167</v>
      </c>
      <c r="L646" t="str">
        <f t="shared" si="145"/>
        <v>EuroRating Sp. z o.o. (LEI code: 25940027QWS5GMO74O03)</v>
      </c>
      <c r="S646" s="30">
        <f t="shared" si="142"/>
        <v>42931</v>
      </c>
      <c r="T646" s="15" t="str">
        <f t="shared" si="143"/>
        <v/>
      </c>
      <c r="U646" s="15" t="str">
        <f t="shared" si="144"/>
        <v/>
      </c>
    </row>
    <row r="647" spans="9:21">
      <c r="J647" s="51" t="s">
        <v>11997</v>
      </c>
      <c r="K647" s="2" t="str">
        <f t="shared" si="141"/>
        <v>x168</v>
      </c>
      <c r="L647" t="str">
        <f t="shared" si="145"/>
        <v>HR Ratings de México, S.A. de C.V. (HR Ratings) (LEI code: 549300IFL3XJKTRHZ480)</v>
      </c>
      <c r="S647" s="30">
        <f t="shared" si="142"/>
        <v>42931</v>
      </c>
      <c r="T647" s="15" t="str">
        <f t="shared" si="143"/>
        <v/>
      </c>
      <c r="U647" s="15" t="str">
        <f t="shared" si="144"/>
        <v/>
      </c>
    </row>
    <row r="648" spans="9:21">
      <c r="J648" s="51" t="s">
        <v>11999</v>
      </c>
      <c r="K648" s="2" t="str">
        <f t="shared" si="141"/>
        <v>x170</v>
      </c>
      <c r="L648" t="str">
        <f t="shared" si="145"/>
        <v>Egan-Jones Ratings Co. (EJR) (LEI code: 54930016113PD33V1H31)</v>
      </c>
      <c r="S648" s="30">
        <f t="shared" si="142"/>
        <v>42931</v>
      </c>
      <c r="T648" s="15" t="str">
        <f t="shared" si="143"/>
        <v/>
      </c>
      <c r="U648" s="15" t="str">
        <f t="shared" si="144"/>
        <v/>
      </c>
    </row>
    <row r="649" spans="9:21">
      <c r="J649" s="51" t="s">
        <v>12000</v>
      </c>
      <c r="K649" s="2" t="str">
        <f t="shared" si="141"/>
        <v>x171</v>
      </c>
      <c r="L649" t="str">
        <f t="shared" si="145"/>
        <v>modeFinance S.r.l. (LEI code: 815600B85A94A0122614)</v>
      </c>
      <c r="S649" s="30">
        <f t="shared" si="142"/>
        <v>42931</v>
      </c>
      <c r="T649" s="15" t="str">
        <f t="shared" si="143"/>
        <v/>
      </c>
      <c r="U649" s="15" t="str">
        <f t="shared" si="144"/>
        <v/>
      </c>
    </row>
    <row r="650" spans="9:21">
      <c r="J650" s="51" t="s">
        <v>12111</v>
      </c>
      <c r="K650" s="2" t="str">
        <f t="shared" si="141"/>
        <v>x181</v>
      </c>
      <c r="L650" t="str">
        <f t="shared" si="145"/>
        <v>Kroll Bond Rating Agency Europe Limited (LEI code: 5493001NGHOLC41ZSK05)</v>
      </c>
      <c r="S650" s="30">
        <f t="shared" si="142"/>
        <v>43296</v>
      </c>
      <c r="T650" s="15" t="str">
        <f t="shared" si="143"/>
        <v/>
      </c>
      <c r="U650" s="15" t="str">
        <f t="shared" si="144"/>
        <v/>
      </c>
    </row>
    <row r="651" spans="9:21">
      <c r="J651" s="51" t="s">
        <v>12836</v>
      </c>
      <c r="K651" s="2" t="str">
        <f t="shared" si="141"/>
        <v>x183</v>
      </c>
      <c r="L651" t="str">
        <f t="shared" si="145"/>
        <v>Nordic Credit Rating AS (LEI code: 549300MLUDYVRQOOXS22)</v>
      </c>
      <c r="S651" s="30">
        <f t="shared" si="142"/>
        <v>43661</v>
      </c>
      <c r="T651" s="15" t="str">
        <f t="shared" si="143"/>
        <v/>
      </c>
      <c r="U651" s="15" t="str">
        <f t="shared" si="144"/>
        <v/>
      </c>
    </row>
    <row r="652" spans="9:21">
      <c r="I652" s="61"/>
      <c r="J652" s="51" t="s">
        <v>12837</v>
      </c>
      <c r="K652" s="2" t="str">
        <f t="shared" si="141"/>
        <v>x186</v>
      </c>
      <c r="L652" t="str">
        <f t="shared" si="145"/>
        <v>DBRS Rating GmbH (LEI code: 54930033N1HPUEY7I370)</v>
      </c>
      <c r="S652" s="30">
        <f t="shared" si="142"/>
        <v>43661</v>
      </c>
      <c r="T652" s="15" t="str">
        <f t="shared" si="143"/>
        <v/>
      </c>
      <c r="U652" s="15" t="str">
        <f t="shared" si="144"/>
        <v/>
      </c>
    </row>
    <row r="653" spans="9:21">
      <c r="I653" s="61"/>
      <c r="J653" s="51" t="s">
        <v>14311</v>
      </c>
      <c r="K653" s="2" t="str">
        <f t="shared" si="141"/>
        <v>x191</v>
      </c>
      <c r="L653" t="str">
        <f t="shared" si="145"/>
        <v>Inbonis S.A. (LEI code: 875500OYQK8S5AGGBZ02)</v>
      </c>
      <c r="S653" s="30">
        <f t="shared" si="142"/>
        <v>44392</v>
      </c>
      <c r="T653" s="15" t="str">
        <f t="shared" si="143"/>
        <v/>
      </c>
      <c r="U653" s="15" t="str">
        <f t="shared" si="144"/>
        <v/>
      </c>
    </row>
    <row r="654" spans="9:21">
      <c r="I654" s="61"/>
      <c r="J654" s="51" t="s">
        <v>12005</v>
      </c>
      <c r="K654" s="2" t="str">
        <f t="shared" si="141"/>
        <v>x174</v>
      </c>
      <c r="L654" t="str">
        <f t="shared" si="145"/>
        <v>Other nominated ECAI</v>
      </c>
      <c r="S654" s="30">
        <f t="shared" si="142"/>
        <v>42931</v>
      </c>
      <c r="T654" s="15" t="str">
        <f t="shared" si="143"/>
        <v/>
      </c>
      <c r="U654" s="15" t="str">
        <f t="shared" si="144"/>
        <v/>
      </c>
    </row>
    <row r="655" spans="9:21">
      <c r="I655" s="61"/>
      <c r="J655" s="24" t="s">
        <v>14469</v>
      </c>
      <c r="K655" s="2"/>
      <c r="O655" t="s">
        <v>2286</v>
      </c>
      <c r="Q655" t="s">
        <v>14455</v>
      </c>
      <c r="R655" t="s">
        <v>14363</v>
      </c>
      <c r="S655" s="30">
        <v>45122</v>
      </c>
      <c r="T655" s="15"/>
      <c r="U655" s="15"/>
    </row>
    <row r="656" spans="9:21">
      <c r="I656" s="61"/>
      <c r="J656" s="29" t="s">
        <v>695</v>
      </c>
      <c r="K656" s="2" t="str">
        <f>VLOOKUP(J656,$A:$B,2,0)</f>
        <v>x6</v>
      </c>
      <c r="L656" t="s">
        <v>14359</v>
      </c>
      <c r="S656" s="30">
        <f>VLOOKUP(J656,A:G,5,FALSE)</f>
        <v>41827</v>
      </c>
      <c r="T656" s="15" t="str">
        <f>IF(VLOOKUP(J656,A:G,6,FALSE)=0,"",VLOOKUP(J656,A:G,6,FALSE))</f>
        <v/>
      </c>
      <c r="U656" s="15" t="str">
        <f>IF(VLOOKUP(J656,A:G,7,FALSE)=0,"",VLOOKUP(J656,A:G,7,FALSE))</f>
        <v/>
      </c>
    </row>
    <row r="657" spans="7:21">
      <c r="I657" s="61"/>
      <c r="J657" s="29" t="s">
        <v>14360</v>
      </c>
      <c r="K657" s="2" t="str">
        <f>VLOOKUP(J657,$A:$B,2,0)</f>
        <v>x198</v>
      </c>
      <c r="L657" t="str">
        <f t="shared" si="145"/>
        <v>Investments services sector</v>
      </c>
      <c r="S657" s="30">
        <f>VLOOKUP(J657,A:G,5,FALSE)</f>
        <v>45122</v>
      </c>
      <c r="T657" s="15" t="str">
        <f>IF(VLOOKUP(J657,A:G,6,FALSE)=0,"",VLOOKUP(J657,A:G,6,FALSE))</f>
        <v/>
      </c>
      <c r="U657" s="15" t="str">
        <f>IF(VLOOKUP(J657,A:G,7,FALSE)=0,"",VLOOKUP(J657,A:G,7,FALSE))</f>
        <v/>
      </c>
    </row>
    <row r="658" spans="7:21">
      <c r="I658" s="61"/>
      <c r="J658" s="26" t="s">
        <v>679</v>
      </c>
      <c r="K658" s="2" t="str">
        <f>VLOOKUP(J658,$A:$B,2,0)</f>
        <v>x44</v>
      </c>
      <c r="L658" t="str">
        <f t="shared" si="145"/>
        <v>Insurance/reinsurance sector</v>
      </c>
      <c r="S658" s="30">
        <f>VLOOKUP(J658,A:G,5,FALSE)</f>
        <v>41827</v>
      </c>
      <c r="T658" s="15" t="str">
        <f>IF(VLOOKUP(J658,A:G,6,FALSE)=0,"",VLOOKUP(J658,A:G,6,FALSE))</f>
        <v/>
      </c>
      <c r="U658" s="15" t="str">
        <f>IF(VLOOKUP(J658,A:G,7,FALSE)=0,"",VLOOKUP(J658,A:G,7,FALSE))</f>
        <v/>
      </c>
    </row>
    <row r="659" spans="7:21">
      <c r="I659" s="61"/>
      <c r="J659" s="26" t="s">
        <v>14663</v>
      </c>
      <c r="K659" s="2" t="str">
        <f>VLOOKUP(J659,$A:$B,2,0)</f>
        <v>x199</v>
      </c>
      <c r="L659" t="s">
        <v>14361</v>
      </c>
      <c r="S659" s="30">
        <f>VLOOKUP(J659,A:G,5,FALSE)</f>
        <v>45122</v>
      </c>
      <c r="T659" s="15" t="str">
        <f>IF(VLOOKUP(J659,A:G,6,FALSE)=0,"",VLOOKUP(J659,A:G,6,FALSE))</f>
        <v/>
      </c>
      <c r="U659" s="15" t="str">
        <f>IF(VLOOKUP(J659,A:G,7,FALSE)=0,"",VLOOKUP(J659,A:G,7,FALSE))</f>
        <v/>
      </c>
    </row>
    <row r="660" spans="7:21">
      <c r="G660" s="15"/>
      <c r="J660" s="25" t="s">
        <v>14470</v>
      </c>
      <c r="K660" s="2"/>
      <c r="O660" t="s">
        <v>2286</v>
      </c>
      <c r="Q660" t="s">
        <v>10503</v>
      </c>
      <c r="R660" t="s">
        <v>14416</v>
      </c>
      <c r="S660" s="30">
        <v>45122</v>
      </c>
      <c r="T660" s="15"/>
      <c r="U660" s="15"/>
    </row>
    <row r="661" spans="7:21">
      <c r="J661" s="17" t="s">
        <v>679</v>
      </c>
      <c r="K661" s="2" t="str">
        <f>VLOOKUP(J661,$A:$B,2,0)</f>
        <v>x44</v>
      </c>
      <c r="L661" t="str">
        <f>J661</f>
        <v>Insurance/reinsurance sector</v>
      </c>
      <c r="S661" s="30">
        <f>VLOOKUP(J661,A:G,5,FALSE)</f>
        <v>41827</v>
      </c>
      <c r="T661" s="15" t="str">
        <f>IF(VLOOKUP(J661,A:G,6,FALSE)=0,"",VLOOKUP(J661,A:G,6,FALSE))</f>
        <v/>
      </c>
      <c r="U661" s="15" t="str">
        <f>IF(VLOOKUP(J661,A:G,7,FALSE)=0,"",VLOOKUP(J661,A:G,7,FALSE))</f>
        <v/>
      </c>
    </row>
    <row r="662" spans="7:21">
      <c r="J662" s="25" t="s">
        <v>16283</v>
      </c>
      <c r="K662" s="2"/>
      <c r="O662" s="73" t="s">
        <v>2286</v>
      </c>
      <c r="Q662" s="73" t="s">
        <v>10503</v>
      </c>
      <c r="S662" s="30">
        <v>45122</v>
      </c>
      <c r="T662" s="15"/>
      <c r="U662" s="15"/>
    </row>
    <row r="663" spans="7:21">
      <c r="J663" s="51" t="s">
        <v>16159</v>
      </c>
      <c r="K663" s="2" t="str">
        <f t="shared" ref="K663:K698" si="146">VLOOKUP(J663,$A:$B,2,0)</f>
        <v>x131</v>
      </c>
      <c r="L663" t="str">
        <f>J663</f>
        <v>Scope Hamburg GmbH (previously Euler Hermes Rating GmbH) (LEI code: 391200QXGLWHK9VK6V27)</v>
      </c>
      <c r="S663" s="30">
        <f t="shared" ref="S663:S698" si="147">VLOOKUP(J663,A:G,5,FALSE)</f>
        <v>42931</v>
      </c>
      <c r="T663" s="15" t="str">
        <f t="shared" ref="T663:T698" si="148">IF(VLOOKUP(J663,A:G,6,FALSE)=0,"",VLOOKUP(J663,A:G,6,FALSE))</f>
        <v/>
      </c>
      <c r="U663" s="15">
        <f t="shared" ref="U663:U698" si="149">IF(VLOOKUP(J663,A:G,7,FALSE)=0,"",VLOOKUP(J663,A:G,7,FALSE))</f>
        <v>44392</v>
      </c>
    </row>
    <row r="664" spans="7:21">
      <c r="J664" s="51" t="s">
        <v>11967</v>
      </c>
      <c r="K664" s="2" t="str">
        <f t="shared" si="146"/>
        <v>x132</v>
      </c>
      <c r="L664" t="str">
        <f t="shared" ref="L664:L674" si="150">J664</f>
        <v>Japan Credit Rating Agency Ltd (LEI code: 35380002378CEGMRVW86)</v>
      </c>
      <c r="S664" s="30">
        <f t="shared" si="147"/>
        <v>42931</v>
      </c>
      <c r="T664" s="15" t="str">
        <f t="shared" si="148"/>
        <v/>
      </c>
      <c r="U664" s="15" t="str">
        <f t="shared" si="149"/>
        <v/>
      </c>
    </row>
    <row r="665" spans="7:21">
      <c r="J665" s="51" t="s">
        <v>11968</v>
      </c>
      <c r="K665" s="2" t="str">
        <f t="shared" si="146"/>
        <v>x133</v>
      </c>
      <c r="L665" t="str">
        <f t="shared" si="150"/>
        <v>BCRA-Credit Rating Agency AD (LEI code: 747800Z0IC3P66HTQ142)</v>
      </c>
      <c r="S665" s="30">
        <f t="shared" si="147"/>
        <v>42931</v>
      </c>
      <c r="T665" s="15" t="str">
        <f t="shared" si="148"/>
        <v/>
      </c>
      <c r="U665" s="15" t="str">
        <f t="shared" si="149"/>
        <v/>
      </c>
    </row>
    <row r="666" spans="7:21">
      <c r="J666" s="51" t="s">
        <v>11969</v>
      </c>
      <c r="K666" s="2" t="str">
        <f t="shared" si="146"/>
        <v>x134</v>
      </c>
      <c r="L666" t="str">
        <f t="shared" si="150"/>
        <v>Creditreform Rating AG (LEI code: 391200PHL11KDUTTST66)</v>
      </c>
      <c r="S666" s="30">
        <f t="shared" si="147"/>
        <v>42931</v>
      </c>
      <c r="T666" s="15" t="str">
        <f t="shared" si="148"/>
        <v/>
      </c>
      <c r="U666" s="15" t="str">
        <f t="shared" si="149"/>
        <v/>
      </c>
    </row>
    <row r="667" spans="7:21">
      <c r="J667" s="51" t="s">
        <v>12107</v>
      </c>
      <c r="K667" s="2" t="str">
        <f t="shared" si="146"/>
        <v>x135</v>
      </c>
      <c r="L667" t="str">
        <f t="shared" si="150"/>
        <v>Scope Ratings GmbH (previously Scope Ratings AG and PSR Rating GmbH)(LEI code: 391200WU1EZUQFHDWE91)</v>
      </c>
      <c r="S667" s="30">
        <f t="shared" si="147"/>
        <v>42931</v>
      </c>
      <c r="T667" s="15" t="str">
        <f t="shared" si="148"/>
        <v/>
      </c>
      <c r="U667" s="15">
        <f t="shared" si="149"/>
        <v>43296</v>
      </c>
    </row>
    <row r="668" spans="7:21">
      <c r="J668" s="51" t="s">
        <v>16022</v>
      </c>
      <c r="K668" s="2" t="str">
        <f t="shared" si="146"/>
        <v>x136</v>
      </c>
      <c r="L668" t="str">
        <f t="shared" si="150"/>
        <v>ICAP CRIF S.A. (previously ICAP S.A.)(LEI code: 2138008U6LKT8VG2UK85)</v>
      </c>
      <c r="S668" s="30">
        <f t="shared" si="147"/>
        <v>42931</v>
      </c>
      <c r="T668" s="15" t="str">
        <f t="shared" si="148"/>
        <v/>
      </c>
      <c r="U668" s="15">
        <f t="shared" si="149"/>
        <v>44757</v>
      </c>
    </row>
    <row r="669" spans="7:21">
      <c r="J669" s="51" t="s">
        <v>11970</v>
      </c>
      <c r="K669" s="2" t="str">
        <f t="shared" si="146"/>
        <v>x137</v>
      </c>
      <c r="L669" t="str">
        <f t="shared" si="150"/>
        <v>GBB-Rating Gesellschaft für Bonitätsbeurteilung GmbH (LEI code: 391200OLWXCTKPADVV72)</v>
      </c>
      <c r="S669" s="30">
        <f t="shared" si="147"/>
        <v>42931</v>
      </c>
      <c r="T669" s="15" t="str">
        <f t="shared" si="148"/>
        <v/>
      </c>
      <c r="U669" s="15" t="str">
        <f t="shared" si="149"/>
        <v/>
      </c>
    </row>
    <row r="670" spans="7:21">
      <c r="J670" s="51" t="s">
        <v>11971</v>
      </c>
      <c r="K670" s="2" t="str">
        <f t="shared" si="146"/>
        <v>x138</v>
      </c>
      <c r="L670" t="str">
        <f t="shared" si="150"/>
        <v>ASSEKURATA Assekuranz Rating-Agentur GmbH (LEI code: 529900977LETWLJF3295)</v>
      </c>
      <c r="S670" s="30">
        <f t="shared" si="147"/>
        <v>42931</v>
      </c>
      <c r="T670" s="15" t="str">
        <f t="shared" si="148"/>
        <v/>
      </c>
      <c r="U670" s="15" t="str">
        <f t="shared" si="149"/>
        <v/>
      </c>
    </row>
    <row r="671" spans="7:21">
      <c r="J671" s="51" t="s">
        <v>12996</v>
      </c>
      <c r="K671" s="2" t="str">
        <f t="shared" si="146"/>
        <v>x139</v>
      </c>
      <c r="L671" t="str">
        <f t="shared" si="150"/>
        <v>ARC Ratings, S.A. (previously Companhia Portuguesa de Rating, S.A) (LEI code: 213800OZNJQMV6UA7D79)</v>
      </c>
      <c r="S671" s="30">
        <f t="shared" si="147"/>
        <v>42931</v>
      </c>
      <c r="T671" s="15" t="str">
        <f t="shared" si="148"/>
        <v/>
      </c>
      <c r="U671" s="15" t="str">
        <f t="shared" si="149"/>
        <v/>
      </c>
    </row>
    <row r="672" spans="7:21">
      <c r="J672" s="51" t="s">
        <v>12990</v>
      </c>
      <c r="K672" s="2" t="str">
        <f t="shared" si="146"/>
        <v>x189</v>
      </c>
      <c r="L672" t="str">
        <f t="shared" si="150"/>
        <v>AM Best Europe</v>
      </c>
      <c r="S672" s="30">
        <f t="shared" si="147"/>
        <v>43661</v>
      </c>
      <c r="T672" s="15" t="str">
        <f t="shared" si="148"/>
        <v/>
      </c>
      <c r="U672" s="15" t="str">
        <f t="shared" si="149"/>
        <v/>
      </c>
    </row>
    <row r="673" spans="10:21">
      <c r="J673" s="19" t="s">
        <v>13022</v>
      </c>
      <c r="K673" s="2" t="str">
        <f t="shared" si="146"/>
        <v>x185</v>
      </c>
      <c r="L673" t="str">
        <f t="shared" si="150"/>
        <v>A.M. Best (EU) Rating Services B.V. (LEI code: 549300Z2RUKFKV7GON79)</v>
      </c>
      <c r="S673" s="30">
        <f t="shared" si="147"/>
        <v>43661</v>
      </c>
      <c r="T673" s="15" t="str">
        <f t="shared" si="148"/>
        <v/>
      </c>
      <c r="U673" s="15" t="str">
        <f t="shared" si="149"/>
        <v/>
      </c>
    </row>
    <row r="674" spans="10:21">
      <c r="J674" s="51" t="s">
        <v>12108</v>
      </c>
      <c r="K674" s="2" t="str">
        <f t="shared" si="146"/>
        <v>x176</v>
      </c>
      <c r="L674" t="str">
        <f t="shared" si="150"/>
        <v>Fitch</v>
      </c>
      <c r="S674" s="30">
        <f t="shared" si="147"/>
        <v>43296</v>
      </c>
      <c r="T674" s="15" t="str">
        <f t="shared" si="148"/>
        <v/>
      </c>
      <c r="U674" s="15" t="str">
        <f t="shared" si="149"/>
        <v/>
      </c>
    </row>
    <row r="675" spans="10:21">
      <c r="J675" s="85" t="s">
        <v>16158</v>
      </c>
      <c r="K675" s="2" t="str">
        <f t="shared" si="146"/>
        <v>x190</v>
      </c>
      <c r="L675" t="s">
        <v>14308</v>
      </c>
      <c r="S675" s="30">
        <f t="shared" si="147"/>
        <v>44392</v>
      </c>
      <c r="T675" s="15" t="str">
        <f t="shared" si="148"/>
        <v/>
      </c>
      <c r="U675" s="15" t="str">
        <f t="shared" si="149"/>
        <v/>
      </c>
    </row>
    <row r="676" spans="10:21">
      <c r="J676" s="51" t="s">
        <v>12109</v>
      </c>
      <c r="K676" s="2" t="str">
        <f t="shared" si="146"/>
        <v>x177</v>
      </c>
      <c r="L676" t="str">
        <f t="shared" ref="L676:L683" si="151">J676</f>
        <v>Moody’s</v>
      </c>
      <c r="S676" s="30">
        <f t="shared" si="147"/>
        <v>43296</v>
      </c>
      <c r="T676" s="15" t="str">
        <f t="shared" si="148"/>
        <v/>
      </c>
      <c r="U676" s="15" t="str">
        <f t="shared" si="149"/>
        <v/>
      </c>
    </row>
    <row r="677" spans="10:21">
      <c r="J677" s="85" t="s">
        <v>11982</v>
      </c>
      <c r="K677" s="2" t="str">
        <f t="shared" si="146"/>
        <v>x149</v>
      </c>
      <c r="L677" t="str">
        <f t="shared" si="151"/>
        <v>Moody’s Investors Service Cyprus Ltd (LEI code: 549300V4LCOYCMNUVR81)</v>
      </c>
      <c r="S677" s="30">
        <f t="shared" si="147"/>
        <v>42931</v>
      </c>
      <c r="T677" s="15" t="str">
        <f t="shared" si="148"/>
        <v/>
      </c>
      <c r="U677" s="15" t="str">
        <f t="shared" si="149"/>
        <v/>
      </c>
    </row>
    <row r="678" spans="10:21">
      <c r="J678" s="85" t="s">
        <v>11983</v>
      </c>
      <c r="K678" s="2" t="str">
        <f t="shared" si="146"/>
        <v>x150</v>
      </c>
      <c r="L678" t="str">
        <f t="shared" si="151"/>
        <v>Moody’s France S.A.S. (LEI code: 549300EB2XQYRSE54F02)</v>
      </c>
      <c r="S678" s="30">
        <f t="shared" si="147"/>
        <v>42931</v>
      </c>
      <c r="T678" s="15" t="str">
        <f t="shared" si="148"/>
        <v/>
      </c>
      <c r="U678" s="15" t="str">
        <f t="shared" si="149"/>
        <v/>
      </c>
    </row>
    <row r="679" spans="10:21">
      <c r="J679" s="85" t="s">
        <v>11984</v>
      </c>
      <c r="K679" s="2" t="str">
        <f t="shared" si="146"/>
        <v>x151</v>
      </c>
      <c r="L679" t="str">
        <f t="shared" si="151"/>
        <v>Moody’s Deutschland GmbH (LEI code: 549300M5JMGHVTWYZH47)</v>
      </c>
      <c r="S679" s="30">
        <f t="shared" si="147"/>
        <v>42931</v>
      </c>
      <c r="T679" s="15" t="str">
        <f t="shared" si="148"/>
        <v/>
      </c>
      <c r="U679" s="15" t="str">
        <f t="shared" si="149"/>
        <v/>
      </c>
    </row>
    <row r="680" spans="10:21">
      <c r="J680" s="85" t="s">
        <v>11985</v>
      </c>
      <c r="K680" s="2" t="str">
        <f t="shared" si="146"/>
        <v>x152</v>
      </c>
      <c r="L680" t="str">
        <f t="shared" si="151"/>
        <v>Moody’s Italia S.r.l. (LEI code: 549300GMXJ4QK70UOU68)</v>
      </c>
      <c r="S680" s="30">
        <f t="shared" si="147"/>
        <v>42931</v>
      </c>
      <c r="T680" s="15" t="str">
        <f t="shared" si="148"/>
        <v/>
      </c>
      <c r="U680" s="15" t="str">
        <f t="shared" si="149"/>
        <v/>
      </c>
    </row>
    <row r="681" spans="10:21">
      <c r="J681" s="85" t="s">
        <v>11986</v>
      </c>
      <c r="K681" s="2" t="str">
        <f t="shared" si="146"/>
        <v>x153</v>
      </c>
      <c r="L681" t="str">
        <f t="shared" si="151"/>
        <v>Moody’s Investors Service España S.A. (LEI code: 5493005X59ILY4BGJK90)</v>
      </c>
      <c r="S681" s="30">
        <f t="shared" si="147"/>
        <v>42931</v>
      </c>
      <c r="T681" s="15" t="str">
        <f t="shared" si="148"/>
        <v/>
      </c>
      <c r="U681" s="15" t="str">
        <f t="shared" si="149"/>
        <v/>
      </c>
    </row>
    <row r="682" spans="10:21">
      <c r="J682" s="85" t="s">
        <v>13013</v>
      </c>
      <c r="K682" s="2" t="str">
        <f t="shared" si="146"/>
        <v>x184</v>
      </c>
      <c r="L682" t="str">
        <f t="shared" si="151"/>
        <v>Moody’s Investors Service (Nordics) AB (LEI code: 549300W79ZVFWJCD2Z23)</v>
      </c>
      <c r="S682" s="30">
        <f t="shared" si="147"/>
        <v>43661</v>
      </c>
      <c r="T682" s="15" t="str">
        <f t="shared" si="148"/>
        <v/>
      </c>
      <c r="U682" s="15" t="str">
        <f t="shared" si="149"/>
        <v/>
      </c>
    </row>
    <row r="683" spans="10:21">
      <c r="J683" s="51" t="s">
        <v>12110</v>
      </c>
      <c r="K683" s="2" t="str">
        <f t="shared" si="146"/>
        <v>x178</v>
      </c>
      <c r="L683" t="str">
        <f t="shared" si="151"/>
        <v>Standard &amp; Poor's</v>
      </c>
      <c r="S683" s="30">
        <f t="shared" si="147"/>
        <v>43296</v>
      </c>
      <c r="T683" s="15" t="str">
        <f t="shared" si="148"/>
        <v/>
      </c>
      <c r="U683" s="15" t="str">
        <f t="shared" si="149"/>
        <v/>
      </c>
    </row>
    <row r="684" spans="10:21">
      <c r="J684" s="85" t="s">
        <v>13239</v>
      </c>
      <c r="K684" s="2" t="str">
        <f t="shared" si="146"/>
        <v>x179</v>
      </c>
      <c r="L684" s="157" t="s">
        <v>15225</v>
      </c>
      <c r="S684" s="30">
        <f t="shared" si="147"/>
        <v>43296</v>
      </c>
      <c r="T684" s="15" t="str">
        <f t="shared" si="148"/>
        <v/>
      </c>
      <c r="U684" s="15">
        <f t="shared" si="149"/>
        <v>44027</v>
      </c>
    </row>
    <row r="685" spans="10:21">
      <c r="J685" s="51" t="s">
        <v>12997</v>
      </c>
      <c r="K685" s="2" t="str">
        <f t="shared" si="146"/>
        <v>x158</v>
      </c>
      <c r="L685" t="str">
        <f t="shared" ref="L685:L686" si="152">J685</f>
        <v>CRIF Ratings S.r.l. (previously CRIF S.p.a.) (LEI code: 8156001AB6A1D740F237)</v>
      </c>
      <c r="S685" s="30">
        <f t="shared" si="147"/>
        <v>42931</v>
      </c>
      <c r="T685" s="15" t="str">
        <f t="shared" si="148"/>
        <v/>
      </c>
      <c r="U685" s="15" t="str">
        <f t="shared" si="149"/>
        <v/>
      </c>
    </row>
    <row r="686" spans="10:21">
      <c r="J686" s="51" t="s">
        <v>11989</v>
      </c>
      <c r="K686" s="2" t="str">
        <f t="shared" si="146"/>
        <v>x159</v>
      </c>
      <c r="L686" t="str">
        <f t="shared" si="152"/>
        <v>Capital Intelligence Ratings Ltd (LEI code: 549300RE88OJP9J24Z18)</v>
      </c>
      <c r="S686" s="30">
        <f t="shared" si="147"/>
        <v>42931</v>
      </c>
      <c r="T686" s="15" t="str">
        <f t="shared" si="148"/>
        <v/>
      </c>
      <c r="U686" s="15" t="str">
        <f t="shared" si="149"/>
        <v/>
      </c>
    </row>
    <row r="687" spans="10:21">
      <c r="J687" s="51" t="s">
        <v>16023</v>
      </c>
      <c r="K687" s="2" t="str">
        <f t="shared" si="146"/>
        <v>x180</v>
      </c>
      <c r="L687" t="str">
        <f t="shared" ref="L687:L697" si="153">J687</f>
        <v>EthiFinance Ratings, S.L. (previously Axesor Risk Management, S.L.)(LEI code: 959800EC2RH76JYS3844)</v>
      </c>
      <c r="S687" s="30">
        <f t="shared" si="147"/>
        <v>43296</v>
      </c>
      <c r="T687" s="15" t="str">
        <f t="shared" si="148"/>
        <v/>
      </c>
      <c r="U687" s="15">
        <f t="shared" si="149"/>
        <v>44757</v>
      </c>
    </row>
    <row r="688" spans="10:21">
      <c r="J688" s="51" t="s">
        <v>12998</v>
      </c>
      <c r="K688" s="2" t="str">
        <f t="shared" si="146"/>
        <v>x162</v>
      </c>
      <c r="L688" t="str">
        <f t="shared" si="153"/>
        <v>Cerved Rating Agency S.p.A. (previously CERVED Group S.p.A. ) (LEI code: 8156004AB6C992A99368)</v>
      </c>
      <c r="S688" s="30">
        <f t="shared" si="147"/>
        <v>42931</v>
      </c>
      <c r="T688" s="15" t="str">
        <f t="shared" si="148"/>
        <v/>
      </c>
      <c r="U688" s="15" t="str">
        <f t="shared" si="149"/>
        <v/>
      </c>
    </row>
    <row r="689" spans="10:21">
      <c r="J689" s="51" t="s">
        <v>11996</v>
      </c>
      <c r="K689" s="2" t="str">
        <f t="shared" si="146"/>
        <v>x167</v>
      </c>
      <c r="L689" t="str">
        <f t="shared" si="153"/>
        <v>EuroRating Sp. z o.o. (LEI code: 25940027QWS5GMO74O03)</v>
      </c>
      <c r="S689" s="30">
        <f t="shared" si="147"/>
        <v>42931</v>
      </c>
      <c r="T689" s="15" t="str">
        <f t="shared" si="148"/>
        <v/>
      </c>
      <c r="U689" s="15" t="str">
        <f t="shared" si="149"/>
        <v/>
      </c>
    </row>
    <row r="690" spans="10:21">
      <c r="J690" s="51" t="s">
        <v>11997</v>
      </c>
      <c r="K690" s="2" t="str">
        <f t="shared" si="146"/>
        <v>x168</v>
      </c>
      <c r="L690" t="str">
        <f t="shared" si="153"/>
        <v>HR Ratings de México, S.A. de C.V. (HR Ratings) (LEI code: 549300IFL3XJKTRHZ480)</v>
      </c>
      <c r="S690" s="30">
        <f t="shared" si="147"/>
        <v>42931</v>
      </c>
      <c r="T690" s="15" t="str">
        <f t="shared" si="148"/>
        <v/>
      </c>
      <c r="U690" s="15" t="str">
        <f t="shared" si="149"/>
        <v/>
      </c>
    </row>
    <row r="691" spans="10:21">
      <c r="J691" s="51" t="s">
        <v>11999</v>
      </c>
      <c r="K691" s="2" t="str">
        <f t="shared" si="146"/>
        <v>x170</v>
      </c>
      <c r="L691" t="str">
        <f t="shared" si="153"/>
        <v>Egan-Jones Ratings Co. (EJR) (LEI code: 54930016113PD33V1H31)</v>
      </c>
      <c r="S691" s="30">
        <f t="shared" si="147"/>
        <v>42931</v>
      </c>
      <c r="T691" s="15" t="str">
        <f t="shared" si="148"/>
        <v/>
      </c>
      <c r="U691" s="15" t="str">
        <f t="shared" si="149"/>
        <v/>
      </c>
    </row>
    <row r="692" spans="10:21">
      <c r="J692" s="51" t="s">
        <v>12000</v>
      </c>
      <c r="K692" s="2" t="str">
        <f t="shared" si="146"/>
        <v>x171</v>
      </c>
      <c r="L692" t="str">
        <f t="shared" si="153"/>
        <v>modeFinance S.r.l. (LEI code: 815600B85A94A0122614)</v>
      </c>
      <c r="S692" s="30">
        <f t="shared" si="147"/>
        <v>42931</v>
      </c>
      <c r="T692" s="15" t="str">
        <f t="shared" si="148"/>
        <v/>
      </c>
      <c r="U692" s="15" t="str">
        <f t="shared" si="149"/>
        <v/>
      </c>
    </row>
    <row r="693" spans="10:21">
      <c r="J693" s="51" t="s">
        <v>12111</v>
      </c>
      <c r="K693" s="2" t="str">
        <f t="shared" si="146"/>
        <v>x181</v>
      </c>
      <c r="L693" t="str">
        <f t="shared" si="153"/>
        <v>Kroll Bond Rating Agency Europe Limited (LEI code: 5493001NGHOLC41ZSK05)</v>
      </c>
      <c r="S693" s="30">
        <f t="shared" si="147"/>
        <v>43296</v>
      </c>
      <c r="T693" s="15" t="str">
        <f t="shared" si="148"/>
        <v/>
      </c>
      <c r="U693" s="15" t="str">
        <f t="shared" si="149"/>
        <v/>
      </c>
    </row>
    <row r="694" spans="10:21">
      <c r="J694" s="51" t="s">
        <v>12836</v>
      </c>
      <c r="K694" s="2" t="str">
        <f t="shared" si="146"/>
        <v>x183</v>
      </c>
      <c r="L694" t="str">
        <f t="shared" si="153"/>
        <v>Nordic Credit Rating AS (LEI code: 549300MLUDYVRQOOXS22)</v>
      </c>
      <c r="S694" s="30">
        <f t="shared" si="147"/>
        <v>43661</v>
      </c>
      <c r="T694" s="15" t="str">
        <f t="shared" si="148"/>
        <v/>
      </c>
      <c r="U694" s="15" t="str">
        <f t="shared" si="149"/>
        <v/>
      </c>
    </row>
    <row r="695" spans="10:21">
      <c r="J695" s="51" t="s">
        <v>12837</v>
      </c>
      <c r="K695" s="2" t="str">
        <f t="shared" si="146"/>
        <v>x186</v>
      </c>
      <c r="L695" t="str">
        <f t="shared" si="153"/>
        <v>DBRS Rating GmbH (LEI code: 54930033N1HPUEY7I370)</v>
      </c>
      <c r="S695" s="30">
        <f t="shared" si="147"/>
        <v>43661</v>
      </c>
      <c r="T695" s="15" t="str">
        <f t="shared" si="148"/>
        <v/>
      </c>
      <c r="U695" s="15" t="str">
        <f t="shared" si="149"/>
        <v/>
      </c>
    </row>
    <row r="696" spans="10:21">
      <c r="J696" s="51" t="s">
        <v>14311</v>
      </c>
      <c r="K696" s="2" t="str">
        <f t="shared" si="146"/>
        <v>x191</v>
      </c>
      <c r="L696" t="str">
        <f t="shared" si="153"/>
        <v>Inbonis S.A. (LEI code: 875500OYQK8S5AGGBZ02)</v>
      </c>
      <c r="S696" s="30">
        <f t="shared" si="147"/>
        <v>44392</v>
      </c>
      <c r="T696" s="15" t="str">
        <f t="shared" si="148"/>
        <v/>
      </c>
      <c r="U696" s="15" t="str">
        <f t="shared" si="149"/>
        <v/>
      </c>
    </row>
    <row r="697" spans="10:21">
      <c r="J697" s="51" t="s">
        <v>12005</v>
      </c>
      <c r="K697" s="2" t="str">
        <f t="shared" si="146"/>
        <v>x174</v>
      </c>
      <c r="L697" t="str">
        <f t="shared" si="153"/>
        <v>Other nominated ECAI</v>
      </c>
      <c r="S697" s="30">
        <f t="shared" si="147"/>
        <v>42931</v>
      </c>
      <c r="T697" s="15" t="str">
        <f t="shared" si="148"/>
        <v/>
      </c>
      <c r="U697" s="15" t="str">
        <f t="shared" si="149"/>
        <v/>
      </c>
    </row>
    <row r="698" spans="10:21">
      <c r="J698" s="51" t="s">
        <v>12838</v>
      </c>
      <c r="K698" s="2" t="str">
        <f t="shared" si="146"/>
        <v>x187</v>
      </c>
      <c r="L698" t="str">
        <f>J698</f>
        <v>No ECAI has been nominated and a simplification is being used to calculate the SCR</v>
      </c>
      <c r="S698" s="30">
        <f t="shared" si="147"/>
        <v>43661</v>
      </c>
      <c r="T698" s="15" t="str">
        <f t="shared" si="148"/>
        <v/>
      </c>
      <c r="U698" s="15" t="str">
        <f t="shared" si="149"/>
        <v/>
      </c>
    </row>
    <row r="699" spans="10:21">
      <c r="J699" s="25" t="s">
        <v>16269</v>
      </c>
      <c r="K699" s="2"/>
      <c r="S699" s="30">
        <v>45122</v>
      </c>
      <c r="T699" s="15"/>
      <c r="U699" s="15"/>
    </row>
    <row r="700" spans="10:21">
      <c r="J700" s="51" t="s">
        <v>16159</v>
      </c>
      <c r="K700" s="2" t="str">
        <f t="shared" ref="K700:K735" si="154">VLOOKUP(J700,$A:$B,2,0)</f>
        <v>x131</v>
      </c>
      <c r="L700" t="str">
        <f>J700</f>
        <v>Scope Hamburg GmbH (previously Euler Hermes Rating GmbH) (LEI code: 391200QXGLWHK9VK6V27)</v>
      </c>
      <c r="S700" s="30">
        <f t="shared" ref="S700:S735" si="155">VLOOKUP(J700,A:G,5,FALSE)</f>
        <v>42931</v>
      </c>
      <c r="T700" s="15" t="str">
        <f t="shared" ref="T700:T735" si="156">IF(VLOOKUP(J700,A:G,6,FALSE)=0,"",VLOOKUP(J700,A:G,6,FALSE))</f>
        <v/>
      </c>
      <c r="U700" s="15">
        <f t="shared" ref="U700:U735" si="157">IF(VLOOKUP(J700,A:G,7,FALSE)=0,"",VLOOKUP(J700,A:G,7,FALSE))</f>
        <v>44392</v>
      </c>
    </row>
    <row r="701" spans="10:21">
      <c r="J701" s="51" t="s">
        <v>11967</v>
      </c>
      <c r="K701" s="2" t="str">
        <f t="shared" si="154"/>
        <v>x132</v>
      </c>
      <c r="L701" t="str">
        <f t="shared" ref="L701:L711" si="158">J701</f>
        <v>Japan Credit Rating Agency Ltd (LEI code: 35380002378CEGMRVW86)</v>
      </c>
      <c r="S701" s="30">
        <f t="shared" si="155"/>
        <v>42931</v>
      </c>
      <c r="T701" s="15" t="str">
        <f t="shared" si="156"/>
        <v/>
      </c>
      <c r="U701" s="15" t="str">
        <f t="shared" si="157"/>
        <v/>
      </c>
    </row>
    <row r="702" spans="10:21">
      <c r="J702" s="51" t="s">
        <v>11968</v>
      </c>
      <c r="K702" s="2" t="str">
        <f t="shared" si="154"/>
        <v>x133</v>
      </c>
      <c r="L702" t="str">
        <f t="shared" si="158"/>
        <v>BCRA-Credit Rating Agency AD (LEI code: 747800Z0IC3P66HTQ142)</v>
      </c>
      <c r="S702" s="30">
        <f t="shared" si="155"/>
        <v>42931</v>
      </c>
      <c r="T702" s="15" t="str">
        <f t="shared" si="156"/>
        <v/>
      </c>
      <c r="U702" s="15" t="str">
        <f t="shared" si="157"/>
        <v/>
      </c>
    </row>
    <row r="703" spans="10:21">
      <c r="J703" s="51" t="s">
        <v>11969</v>
      </c>
      <c r="K703" s="2" t="str">
        <f t="shared" si="154"/>
        <v>x134</v>
      </c>
      <c r="L703" t="str">
        <f t="shared" si="158"/>
        <v>Creditreform Rating AG (LEI code: 391200PHL11KDUTTST66)</v>
      </c>
      <c r="S703" s="30">
        <f t="shared" si="155"/>
        <v>42931</v>
      </c>
      <c r="T703" s="15" t="str">
        <f t="shared" si="156"/>
        <v/>
      </c>
      <c r="U703" s="15" t="str">
        <f t="shared" si="157"/>
        <v/>
      </c>
    </row>
    <row r="704" spans="10:21">
      <c r="J704" s="51" t="s">
        <v>12107</v>
      </c>
      <c r="K704" s="2" t="str">
        <f t="shared" si="154"/>
        <v>x135</v>
      </c>
      <c r="L704" t="str">
        <f t="shared" si="158"/>
        <v>Scope Ratings GmbH (previously Scope Ratings AG and PSR Rating GmbH)(LEI code: 391200WU1EZUQFHDWE91)</v>
      </c>
      <c r="S704" s="30">
        <f t="shared" si="155"/>
        <v>42931</v>
      </c>
      <c r="T704" s="15" t="str">
        <f t="shared" si="156"/>
        <v/>
      </c>
      <c r="U704" s="15">
        <f t="shared" si="157"/>
        <v>43296</v>
      </c>
    </row>
    <row r="705" spans="10:21">
      <c r="J705" s="51" t="s">
        <v>16022</v>
      </c>
      <c r="K705" s="2" t="str">
        <f t="shared" si="154"/>
        <v>x136</v>
      </c>
      <c r="L705" t="str">
        <f t="shared" si="158"/>
        <v>ICAP CRIF S.A. (previously ICAP S.A.)(LEI code: 2138008U6LKT8VG2UK85)</v>
      </c>
      <c r="S705" s="30">
        <f t="shared" si="155"/>
        <v>42931</v>
      </c>
      <c r="T705" s="15" t="str">
        <f t="shared" si="156"/>
        <v/>
      </c>
      <c r="U705" s="15">
        <f t="shared" si="157"/>
        <v>44757</v>
      </c>
    </row>
    <row r="706" spans="10:21">
      <c r="J706" s="51" t="s">
        <v>11970</v>
      </c>
      <c r="K706" s="2" t="str">
        <f t="shared" si="154"/>
        <v>x137</v>
      </c>
      <c r="L706" t="str">
        <f t="shared" si="158"/>
        <v>GBB-Rating Gesellschaft für Bonitätsbeurteilung GmbH (LEI code: 391200OLWXCTKPADVV72)</v>
      </c>
      <c r="S706" s="30">
        <f t="shared" si="155"/>
        <v>42931</v>
      </c>
      <c r="T706" s="15" t="str">
        <f t="shared" si="156"/>
        <v/>
      </c>
      <c r="U706" s="15" t="str">
        <f t="shared" si="157"/>
        <v/>
      </c>
    </row>
    <row r="707" spans="10:21">
      <c r="J707" s="51" t="s">
        <v>11971</v>
      </c>
      <c r="K707" s="2" t="str">
        <f t="shared" si="154"/>
        <v>x138</v>
      </c>
      <c r="L707" t="str">
        <f t="shared" si="158"/>
        <v>ASSEKURATA Assekuranz Rating-Agentur GmbH (LEI code: 529900977LETWLJF3295)</v>
      </c>
      <c r="S707" s="30">
        <f t="shared" si="155"/>
        <v>42931</v>
      </c>
      <c r="T707" s="15" t="str">
        <f t="shared" si="156"/>
        <v/>
      </c>
      <c r="U707" s="15" t="str">
        <f t="shared" si="157"/>
        <v/>
      </c>
    </row>
    <row r="708" spans="10:21">
      <c r="J708" s="51" t="s">
        <v>12996</v>
      </c>
      <c r="K708" s="2" t="str">
        <f t="shared" si="154"/>
        <v>x139</v>
      </c>
      <c r="L708" t="str">
        <f t="shared" si="158"/>
        <v>ARC Ratings, S.A. (previously Companhia Portuguesa de Rating, S.A) (LEI code: 213800OZNJQMV6UA7D79)</v>
      </c>
      <c r="S708" s="30">
        <f t="shared" si="155"/>
        <v>42931</v>
      </c>
      <c r="T708" s="15" t="str">
        <f t="shared" si="156"/>
        <v/>
      </c>
      <c r="U708" s="15" t="str">
        <f t="shared" si="157"/>
        <v/>
      </c>
    </row>
    <row r="709" spans="10:21">
      <c r="J709" s="51" t="s">
        <v>12990</v>
      </c>
      <c r="K709" s="2" t="str">
        <f t="shared" si="154"/>
        <v>x189</v>
      </c>
      <c r="L709" t="str">
        <f t="shared" si="158"/>
        <v>AM Best Europe</v>
      </c>
      <c r="S709" s="30">
        <f t="shared" si="155"/>
        <v>43661</v>
      </c>
      <c r="T709" s="15" t="str">
        <f t="shared" si="156"/>
        <v/>
      </c>
      <c r="U709" s="15" t="str">
        <f t="shared" si="157"/>
        <v/>
      </c>
    </row>
    <row r="710" spans="10:21">
      <c r="J710" s="19" t="s">
        <v>13022</v>
      </c>
      <c r="K710" s="2" t="str">
        <f t="shared" si="154"/>
        <v>x185</v>
      </c>
      <c r="L710" t="str">
        <f t="shared" si="158"/>
        <v>A.M. Best (EU) Rating Services B.V. (LEI code: 549300Z2RUKFKV7GON79)</v>
      </c>
      <c r="S710" s="30">
        <f t="shared" si="155"/>
        <v>43661</v>
      </c>
      <c r="T710" s="15" t="str">
        <f t="shared" si="156"/>
        <v/>
      </c>
      <c r="U710" s="15" t="str">
        <f t="shared" si="157"/>
        <v/>
      </c>
    </row>
    <row r="711" spans="10:21">
      <c r="J711" s="51" t="s">
        <v>12108</v>
      </c>
      <c r="K711" s="2" t="str">
        <f t="shared" si="154"/>
        <v>x176</v>
      </c>
      <c r="L711" t="str">
        <f t="shared" si="158"/>
        <v>Fitch</v>
      </c>
      <c r="S711" s="30">
        <f t="shared" si="155"/>
        <v>43296</v>
      </c>
      <c r="T711" s="15" t="str">
        <f t="shared" si="156"/>
        <v/>
      </c>
      <c r="U711" s="15" t="str">
        <f t="shared" si="157"/>
        <v/>
      </c>
    </row>
    <row r="712" spans="10:21">
      <c r="J712" s="85" t="s">
        <v>16158</v>
      </c>
      <c r="K712" s="2" t="str">
        <f t="shared" si="154"/>
        <v>x190</v>
      </c>
      <c r="L712" t="s">
        <v>14308</v>
      </c>
      <c r="S712" s="30">
        <f t="shared" si="155"/>
        <v>44392</v>
      </c>
      <c r="T712" s="15" t="str">
        <f t="shared" si="156"/>
        <v/>
      </c>
      <c r="U712" s="15" t="str">
        <f t="shared" si="157"/>
        <v/>
      </c>
    </row>
    <row r="713" spans="10:21">
      <c r="J713" s="51" t="s">
        <v>12109</v>
      </c>
      <c r="K713" s="2" t="str">
        <f t="shared" si="154"/>
        <v>x177</v>
      </c>
      <c r="L713" t="str">
        <f t="shared" ref="L713:L720" si="159">J713</f>
        <v>Moody’s</v>
      </c>
      <c r="S713" s="30">
        <f t="shared" si="155"/>
        <v>43296</v>
      </c>
      <c r="T713" s="15" t="str">
        <f t="shared" si="156"/>
        <v/>
      </c>
      <c r="U713" s="15" t="str">
        <f t="shared" si="157"/>
        <v/>
      </c>
    </row>
    <row r="714" spans="10:21">
      <c r="J714" s="85" t="s">
        <v>11982</v>
      </c>
      <c r="K714" s="2" t="str">
        <f t="shared" si="154"/>
        <v>x149</v>
      </c>
      <c r="L714" t="str">
        <f t="shared" si="159"/>
        <v>Moody’s Investors Service Cyprus Ltd (LEI code: 549300V4LCOYCMNUVR81)</v>
      </c>
      <c r="S714" s="30">
        <f t="shared" si="155"/>
        <v>42931</v>
      </c>
      <c r="T714" s="15" t="str">
        <f t="shared" si="156"/>
        <v/>
      </c>
      <c r="U714" s="15" t="str">
        <f t="shared" si="157"/>
        <v/>
      </c>
    </row>
    <row r="715" spans="10:21">
      <c r="J715" s="85" t="s">
        <v>11983</v>
      </c>
      <c r="K715" s="2" t="str">
        <f t="shared" si="154"/>
        <v>x150</v>
      </c>
      <c r="L715" t="str">
        <f t="shared" si="159"/>
        <v>Moody’s France S.A.S. (LEI code: 549300EB2XQYRSE54F02)</v>
      </c>
      <c r="S715" s="30">
        <f t="shared" si="155"/>
        <v>42931</v>
      </c>
      <c r="T715" s="15" t="str">
        <f t="shared" si="156"/>
        <v/>
      </c>
      <c r="U715" s="15" t="str">
        <f t="shared" si="157"/>
        <v/>
      </c>
    </row>
    <row r="716" spans="10:21">
      <c r="J716" s="85" t="s">
        <v>11984</v>
      </c>
      <c r="K716" s="2" t="str">
        <f t="shared" si="154"/>
        <v>x151</v>
      </c>
      <c r="L716" t="str">
        <f t="shared" si="159"/>
        <v>Moody’s Deutschland GmbH (LEI code: 549300M5JMGHVTWYZH47)</v>
      </c>
      <c r="S716" s="30">
        <f t="shared" si="155"/>
        <v>42931</v>
      </c>
      <c r="T716" s="15" t="str">
        <f t="shared" si="156"/>
        <v/>
      </c>
      <c r="U716" s="15" t="str">
        <f t="shared" si="157"/>
        <v/>
      </c>
    </row>
    <row r="717" spans="10:21">
      <c r="J717" s="85" t="s">
        <v>11985</v>
      </c>
      <c r="K717" s="2" t="str">
        <f t="shared" si="154"/>
        <v>x152</v>
      </c>
      <c r="L717" t="str">
        <f t="shared" si="159"/>
        <v>Moody’s Italia S.r.l. (LEI code: 549300GMXJ4QK70UOU68)</v>
      </c>
      <c r="S717" s="30">
        <f t="shared" si="155"/>
        <v>42931</v>
      </c>
      <c r="T717" s="15" t="str">
        <f t="shared" si="156"/>
        <v/>
      </c>
      <c r="U717" s="15" t="str">
        <f t="shared" si="157"/>
        <v/>
      </c>
    </row>
    <row r="718" spans="10:21">
      <c r="J718" s="85" t="s">
        <v>11986</v>
      </c>
      <c r="K718" s="2" t="str">
        <f t="shared" si="154"/>
        <v>x153</v>
      </c>
      <c r="L718" t="str">
        <f t="shared" si="159"/>
        <v>Moody’s Investors Service España S.A. (LEI code: 5493005X59ILY4BGJK90)</v>
      </c>
      <c r="S718" s="30">
        <f t="shared" si="155"/>
        <v>42931</v>
      </c>
      <c r="T718" s="15" t="str">
        <f t="shared" si="156"/>
        <v/>
      </c>
      <c r="U718" s="15" t="str">
        <f t="shared" si="157"/>
        <v/>
      </c>
    </row>
    <row r="719" spans="10:21">
      <c r="J719" s="85" t="s">
        <v>13013</v>
      </c>
      <c r="K719" s="2" t="str">
        <f t="shared" si="154"/>
        <v>x184</v>
      </c>
      <c r="L719" t="str">
        <f t="shared" si="159"/>
        <v>Moody’s Investors Service (Nordics) AB (LEI code: 549300W79ZVFWJCD2Z23)</v>
      </c>
      <c r="S719" s="30">
        <f t="shared" si="155"/>
        <v>43661</v>
      </c>
      <c r="T719" s="15" t="str">
        <f t="shared" si="156"/>
        <v/>
      </c>
      <c r="U719" s="15" t="str">
        <f t="shared" si="157"/>
        <v/>
      </c>
    </row>
    <row r="720" spans="10:21">
      <c r="J720" s="51" t="s">
        <v>12110</v>
      </c>
      <c r="K720" s="2" t="str">
        <f t="shared" si="154"/>
        <v>x178</v>
      </c>
      <c r="L720" t="str">
        <f t="shared" si="159"/>
        <v>Standard &amp; Poor's</v>
      </c>
      <c r="S720" s="30">
        <f t="shared" si="155"/>
        <v>43296</v>
      </c>
      <c r="T720" s="15" t="str">
        <f t="shared" si="156"/>
        <v/>
      </c>
      <c r="U720" s="15" t="str">
        <f t="shared" si="157"/>
        <v/>
      </c>
    </row>
    <row r="721" spans="10:21">
      <c r="J721" s="85" t="s">
        <v>13239</v>
      </c>
      <c r="K721" s="2" t="str">
        <f t="shared" si="154"/>
        <v>x179</v>
      </c>
      <c r="L721" s="157" t="s">
        <v>15225</v>
      </c>
      <c r="S721" s="30">
        <f t="shared" si="155"/>
        <v>43296</v>
      </c>
      <c r="T721" s="15" t="str">
        <f t="shared" si="156"/>
        <v/>
      </c>
      <c r="U721" s="15">
        <f t="shared" si="157"/>
        <v>44027</v>
      </c>
    </row>
    <row r="722" spans="10:21">
      <c r="J722" s="51" t="s">
        <v>12997</v>
      </c>
      <c r="K722" s="2" t="str">
        <f t="shared" si="154"/>
        <v>x158</v>
      </c>
      <c r="L722" t="str">
        <f t="shared" ref="L722:L723" si="160">J722</f>
        <v>CRIF Ratings S.r.l. (previously CRIF S.p.a.) (LEI code: 8156001AB6A1D740F237)</v>
      </c>
      <c r="S722" s="30">
        <f t="shared" si="155"/>
        <v>42931</v>
      </c>
      <c r="T722" s="15" t="str">
        <f t="shared" si="156"/>
        <v/>
      </c>
      <c r="U722" s="15" t="str">
        <f t="shared" si="157"/>
        <v/>
      </c>
    </row>
    <row r="723" spans="10:21">
      <c r="J723" s="51" t="s">
        <v>11989</v>
      </c>
      <c r="K723" s="2" t="str">
        <f t="shared" si="154"/>
        <v>x159</v>
      </c>
      <c r="L723" t="str">
        <f t="shared" si="160"/>
        <v>Capital Intelligence Ratings Ltd (LEI code: 549300RE88OJP9J24Z18)</v>
      </c>
      <c r="S723" s="30">
        <f t="shared" si="155"/>
        <v>42931</v>
      </c>
      <c r="T723" s="15" t="str">
        <f t="shared" si="156"/>
        <v/>
      </c>
      <c r="U723" s="15" t="str">
        <f t="shared" si="157"/>
        <v/>
      </c>
    </row>
    <row r="724" spans="10:21">
      <c r="J724" s="51" t="s">
        <v>16023</v>
      </c>
      <c r="K724" s="2" t="str">
        <f t="shared" si="154"/>
        <v>x180</v>
      </c>
      <c r="L724" t="str">
        <f t="shared" ref="L724:L734" si="161">J724</f>
        <v>EthiFinance Ratings, S.L. (previously Axesor Risk Management, S.L.)(LEI code: 959800EC2RH76JYS3844)</v>
      </c>
      <c r="S724" s="30">
        <f t="shared" si="155"/>
        <v>43296</v>
      </c>
      <c r="T724" s="15" t="str">
        <f t="shared" si="156"/>
        <v/>
      </c>
      <c r="U724" s="15">
        <f t="shared" si="157"/>
        <v>44757</v>
      </c>
    </row>
    <row r="725" spans="10:21">
      <c r="J725" s="51" t="s">
        <v>12998</v>
      </c>
      <c r="K725" s="2" t="str">
        <f t="shared" si="154"/>
        <v>x162</v>
      </c>
      <c r="L725" t="str">
        <f t="shared" si="161"/>
        <v>Cerved Rating Agency S.p.A. (previously CERVED Group S.p.A. ) (LEI code: 8156004AB6C992A99368)</v>
      </c>
      <c r="S725" s="30">
        <f t="shared" si="155"/>
        <v>42931</v>
      </c>
      <c r="T725" s="15" t="str">
        <f t="shared" si="156"/>
        <v/>
      </c>
      <c r="U725" s="15" t="str">
        <f t="shared" si="157"/>
        <v/>
      </c>
    </row>
    <row r="726" spans="10:21">
      <c r="J726" s="51" t="s">
        <v>11996</v>
      </c>
      <c r="K726" s="2" t="str">
        <f t="shared" si="154"/>
        <v>x167</v>
      </c>
      <c r="L726" t="str">
        <f t="shared" si="161"/>
        <v>EuroRating Sp. z o.o. (LEI code: 25940027QWS5GMO74O03)</v>
      </c>
      <c r="S726" s="30">
        <f t="shared" si="155"/>
        <v>42931</v>
      </c>
      <c r="T726" s="15" t="str">
        <f t="shared" si="156"/>
        <v/>
      </c>
      <c r="U726" s="15" t="str">
        <f t="shared" si="157"/>
        <v/>
      </c>
    </row>
    <row r="727" spans="10:21">
      <c r="J727" s="51" t="s">
        <v>11997</v>
      </c>
      <c r="K727" s="2" t="str">
        <f t="shared" si="154"/>
        <v>x168</v>
      </c>
      <c r="L727" t="str">
        <f t="shared" si="161"/>
        <v>HR Ratings de México, S.A. de C.V. (HR Ratings) (LEI code: 549300IFL3XJKTRHZ480)</v>
      </c>
      <c r="S727" s="30">
        <f t="shared" si="155"/>
        <v>42931</v>
      </c>
      <c r="T727" s="15" t="str">
        <f t="shared" si="156"/>
        <v/>
      </c>
      <c r="U727" s="15" t="str">
        <f t="shared" si="157"/>
        <v/>
      </c>
    </row>
    <row r="728" spans="10:21">
      <c r="J728" s="51" t="s">
        <v>11999</v>
      </c>
      <c r="K728" s="2" t="str">
        <f t="shared" si="154"/>
        <v>x170</v>
      </c>
      <c r="L728" t="str">
        <f t="shared" si="161"/>
        <v>Egan-Jones Ratings Co. (EJR) (LEI code: 54930016113PD33V1H31)</v>
      </c>
      <c r="S728" s="30">
        <f t="shared" si="155"/>
        <v>42931</v>
      </c>
      <c r="T728" s="15" t="str">
        <f t="shared" si="156"/>
        <v/>
      </c>
      <c r="U728" s="15" t="str">
        <f t="shared" si="157"/>
        <v/>
      </c>
    </row>
    <row r="729" spans="10:21">
      <c r="J729" s="51" t="s">
        <v>12000</v>
      </c>
      <c r="K729" s="2" t="str">
        <f t="shared" si="154"/>
        <v>x171</v>
      </c>
      <c r="L729" t="str">
        <f t="shared" si="161"/>
        <v>modeFinance S.r.l. (LEI code: 815600B85A94A0122614)</v>
      </c>
      <c r="S729" s="30">
        <f t="shared" si="155"/>
        <v>42931</v>
      </c>
      <c r="T729" s="15" t="str">
        <f t="shared" si="156"/>
        <v/>
      </c>
      <c r="U729" s="15" t="str">
        <f t="shared" si="157"/>
        <v/>
      </c>
    </row>
    <row r="730" spans="10:21">
      <c r="J730" s="51" t="s">
        <v>12111</v>
      </c>
      <c r="K730" s="2" t="str">
        <f t="shared" si="154"/>
        <v>x181</v>
      </c>
      <c r="L730" t="str">
        <f t="shared" si="161"/>
        <v>Kroll Bond Rating Agency Europe Limited (LEI code: 5493001NGHOLC41ZSK05)</v>
      </c>
      <c r="S730" s="30">
        <f t="shared" si="155"/>
        <v>43296</v>
      </c>
      <c r="T730" s="15" t="str">
        <f t="shared" si="156"/>
        <v/>
      </c>
      <c r="U730" s="15" t="str">
        <f t="shared" si="157"/>
        <v/>
      </c>
    </row>
    <row r="731" spans="10:21">
      <c r="J731" s="51" t="s">
        <v>12836</v>
      </c>
      <c r="K731" s="2" t="str">
        <f t="shared" si="154"/>
        <v>x183</v>
      </c>
      <c r="L731" t="str">
        <f t="shared" si="161"/>
        <v>Nordic Credit Rating AS (LEI code: 549300MLUDYVRQOOXS22)</v>
      </c>
      <c r="S731" s="30">
        <f t="shared" si="155"/>
        <v>43661</v>
      </c>
      <c r="T731" s="15" t="str">
        <f t="shared" si="156"/>
        <v/>
      </c>
      <c r="U731" s="15" t="str">
        <f t="shared" si="157"/>
        <v/>
      </c>
    </row>
    <row r="732" spans="10:21">
      <c r="J732" s="51" t="s">
        <v>12837</v>
      </c>
      <c r="K732" s="2" t="str">
        <f t="shared" si="154"/>
        <v>x186</v>
      </c>
      <c r="L732" t="str">
        <f t="shared" si="161"/>
        <v>DBRS Rating GmbH (LEI code: 54930033N1HPUEY7I370)</v>
      </c>
      <c r="S732" s="30">
        <f t="shared" si="155"/>
        <v>43661</v>
      </c>
      <c r="T732" s="15" t="str">
        <f t="shared" si="156"/>
        <v/>
      </c>
      <c r="U732" s="15" t="str">
        <f t="shared" si="157"/>
        <v/>
      </c>
    </row>
    <row r="733" spans="10:21">
      <c r="J733" s="51" t="s">
        <v>14311</v>
      </c>
      <c r="K733" s="2" t="str">
        <f t="shared" si="154"/>
        <v>x191</v>
      </c>
      <c r="L733" t="str">
        <f t="shared" si="161"/>
        <v>Inbonis S.A. (LEI code: 875500OYQK8S5AGGBZ02)</v>
      </c>
      <c r="S733" s="30">
        <f t="shared" si="155"/>
        <v>44392</v>
      </c>
      <c r="T733" s="15" t="str">
        <f t="shared" si="156"/>
        <v/>
      </c>
      <c r="U733" s="15" t="str">
        <f t="shared" si="157"/>
        <v/>
      </c>
    </row>
    <row r="734" spans="10:21">
      <c r="J734" s="51" t="s">
        <v>12005</v>
      </c>
      <c r="K734" s="2" t="str">
        <f t="shared" si="154"/>
        <v>x174</v>
      </c>
      <c r="L734" t="str">
        <f t="shared" si="161"/>
        <v>Other nominated ECAI</v>
      </c>
      <c r="S734" s="30">
        <f t="shared" si="155"/>
        <v>42931</v>
      </c>
      <c r="T734" s="15" t="str">
        <f t="shared" si="156"/>
        <v/>
      </c>
      <c r="U734" s="15" t="str">
        <f t="shared" si="157"/>
        <v/>
      </c>
    </row>
    <row r="735" spans="10:21">
      <c r="J735" s="51" t="s">
        <v>12092</v>
      </c>
      <c r="K735" s="2" t="str">
        <f t="shared" si="154"/>
        <v>x175</v>
      </c>
      <c r="L735" t="str">
        <f>J735</f>
        <v>Multiple ECAI</v>
      </c>
      <c r="S735" s="30">
        <f t="shared" si="155"/>
        <v>43296</v>
      </c>
      <c r="T735" s="15" t="str">
        <f t="shared" si="156"/>
        <v/>
      </c>
      <c r="U735" s="15" t="str">
        <f t="shared" si="157"/>
        <v/>
      </c>
    </row>
    <row r="736" spans="10:21">
      <c r="J736" s="25" t="s">
        <v>16270</v>
      </c>
      <c r="K736" s="2"/>
      <c r="S736" s="30">
        <v>45122</v>
      </c>
      <c r="T736" s="15"/>
      <c r="U736" s="15"/>
    </row>
    <row r="737" spans="10:21">
      <c r="J737" s="51" t="s">
        <v>16159</v>
      </c>
      <c r="K737" s="2" t="str">
        <f t="shared" ref="K737:K773" si="162">VLOOKUP(J737,$A:$B,2,0)</f>
        <v>x131</v>
      </c>
      <c r="L737" t="str">
        <f>J737</f>
        <v>Scope Hamburg GmbH (previously Euler Hermes Rating GmbH) (LEI code: 391200QXGLWHK9VK6V27)</v>
      </c>
      <c r="S737" s="30">
        <f t="shared" ref="S737:S773" si="163">VLOOKUP(J737,A:G,5,FALSE)</f>
        <v>42931</v>
      </c>
      <c r="T737" s="15" t="str">
        <f t="shared" ref="T737:T773" si="164">IF(VLOOKUP(J737,A:G,6,FALSE)=0,"",VLOOKUP(J737,A:G,6,FALSE))</f>
        <v/>
      </c>
      <c r="U737" s="15">
        <f t="shared" ref="U737:U773" si="165">IF(VLOOKUP(J737,A:G,7,FALSE)=0,"",VLOOKUP(J737,A:G,7,FALSE))</f>
        <v>44392</v>
      </c>
    </row>
    <row r="738" spans="10:21">
      <c r="J738" s="51" t="s">
        <v>11967</v>
      </c>
      <c r="K738" s="2" t="str">
        <f t="shared" si="162"/>
        <v>x132</v>
      </c>
      <c r="L738" t="str">
        <f t="shared" ref="L738:L748" si="166">J738</f>
        <v>Japan Credit Rating Agency Ltd (LEI code: 35380002378CEGMRVW86)</v>
      </c>
      <c r="S738" s="30">
        <f t="shared" si="163"/>
        <v>42931</v>
      </c>
      <c r="T738" s="15" t="str">
        <f t="shared" si="164"/>
        <v/>
      </c>
      <c r="U738" s="15" t="str">
        <f t="shared" si="165"/>
        <v/>
      </c>
    </row>
    <row r="739" spans="10:21">
      <c r="J739" s="51" t="s">
        <v>11968</v>
      </c>
      <c r="K739" s="2" t="str">
        <f t="shared" si="162"/>
        <v>x133</v>
      </c>
      <c r="L739" t="str">
        <f t="shared" si="166"/>
        <v>BCRA-Credit Rating Agency AD (LEI code: 747800Z0IC3P66HTQ142)</v>
      </c>
      <c r="S739" s="30">
        <f t="shared" si="163"/>
        <v>42931</v>
      </c>
      <c r="T739" s="15" t="str">
        <f t="shared" si="164"/>
        <v/>
      </c>
      <c r="U739" s="15" t="str">
        <f t="shared" si="165"/>
        <v/>
      </c>
    </row>
    <row r="740" spans="10:21">
      <c r="J740" s="51" t="s">
        <v>11969</v>
      </c>
      <c r="K740" s="2" t="str">
        <f t="shared" si="162"/>
        <v>x134</v>
      </c>
      <c r="L740" t="str">
        <f t="shared" si="166"/>
        <v>Creditreform Rating AG (LEI code: 391200PHL11KDUTTST66)</v>
      </c>
      <c r="S740" s="30">
        <f t="shared" si="163"/>
        <v>42931</v>
      </c>
      <c r="T740" s="15" t="str">
        <f t="shared" si="164"/>
        <v/>
      </c>
      <c r="U740" s="15" t="str">
        <f t="shared" si="165"/>
        <v/>
      </c>
    </row>
    <row r="741" spans="10:21">
      <c r="J741" s="51" t="s">
        <v>12107</v>
      </c>
      <c r="K741" s="2" t="str">
        <f t="shared" si="162"/>
        <v>x135</v>
      </c>
      <c r="L741" t="str">
        <f t="shared" si="166"/>
        <v>Scope Ratings GmbH (previously Scope Ratings AG and PSR Rating GmbH)(LEI code: 391200WU1EZUQFHDWE91)</v>
      </c>
      <c r="S741" s="30">
        <f t="shared" si="163"/>
        <v>42931</v>
      </c>
      <c r="T741" s="15" t="str">
        <f t="shared" si="164"/>
        <v/>
      </c>
      <c r="U741" s="15">
        <f t="shared" si="165"/>
        <v>43296</v>
      </c>
    </row>
    <row r="742" spans="10:21">
      <c r="J742" s="51" t="s">
        <v>16022</v>
      </c>
      <c r="K742" s="2" t="str">
        <f t="shared" si="162"/>
        <v>x136</v>
      </c>
      <c r="L742" t="str">
        <f t="shared" si="166"/>
        <v>ICAP CRIF S.A. (previously ICAP S.A.)(LEI code: 2138008U6LKT8VG2UK85)</v>
      </c>
      <c r="S742" s="30">
        <f t="shared" si="163"/>
        <v>42931</v>
      </c>
      <c r="T742" s="15" t="str">
        <f t="shared" si="164"/>
        <v/>
      </c>
      <c r="U742" s="15">
        <f t="shared" si="165"/>
        <v>44757</v>
      </c>
    </row>
    <row r="743" spans="10:21">
      <c r="J743" s="51" t="s">
        <v>11970</v>
      </c>
      <c r="K743" s="2" t="str">
        <f t="shared" si="162"/>
        <v>x137</v>
      </c>
      <c r="L743" t="str">
        <f t="shared" si="166"/>
        <v>GBB-Rating Gesellschaft für Bonitätsbeurteilung GmbH (LEI code: 391200OLWXCTKPADVV72)</v>
      </c>
      <c r="S743" s="30">
        <f t="shared" si="163"/>
        <v>42931</v>
      </c>
      <c r="T743" s="15" t="str">
        <f t="shared" si="164"/>
        <v/>
      </c>
      <c r="U743" s="15" t="str">
        <f t="shared" si="165"/>
        <v/>
      </c>
    </row>
    <row r="744" spans="10:21">
      <c r="J744" s="51" t="s">
        <v>11971</v>
      </c>
      <c r="K744" s="2" t="str">
        <f t="shared" si="162"/>
        <v>x138</v>
      </c>
      <c r="L744" t="str">
        <f t="shared" si="166"/>
        <v>ASSEKURATA Assekuranz Rating-Agentur GmbH (LEI code: 529900977LETWLJF3295)</v>
      </c>
      <c r="S744" s="30">
        <f t="shared" si="163"/>
        <v>42931</v>
      </c>
      <c r="T744" s="15" t="str">
        <f t="shared" si="164"/>
        <v/>
      </c>
      <c r="U744" s="15" t="str">
        <f t="shared" si="165"/>
        <v/>
      </c>
    </row>
    <row r="745" spans="10:21">
      <c r="J745" s="51" t="s">
        <v>12996</v>
      </c>
      <c r="K745" s="2" t="str">
        <f t="shared" si="162"/>
        <v>x139</v>
      </c>
      <c r="L745" t="str">
        <f t="shared" si="166"/>
        <v>ARC Ratings, S.A. (previously Companhia Portuguesa de Rating, S.A) (LEI code: 213800OZNJQMV6UA7D79)</v>
      </c>
      <c r="S745" s="30">
        <f t="shared" si="163"/>
        <v>42931</v>
      </c>
      <c r="T745" s="15" t="str">
        <f t="shared" si="164"/>
        <v/>
      </c>
      <c r="U745" s="15" t="str">
        <f t="shared" si="165"/>
        <v/>
      </c>
    </row>
    <row r="746" spans="10:21">
      <c r="J746" s="51" t="s">
        <v>12990</v>
      </c>
      <c r="K746" s="2" t="str">
        <f t="shared" si="162"/>
        <v>x189</v>
      </c>
      <c r="L746" t="str">
        <f t="shared" si="166"/>
        <v>AM Best Europe</v>
      </c>
      <c r="S746" s="30">
        <f t="shared" si="163"/>
        <v>43661</v>
      </c>
      <c r="T746" s="15" t="str">
        <f t="shared" si="164"/>
        <v/>
      </c>
      <c r="U746" s="15" t="str">
        <f t="shared" si="165"/>
        <v/>
      </c>
    </row>
    <row r="747" spans="10:21">
      <c r="J747" s="19" t="s">
        <v>13022</v>
      </c>
      <c r="K747" s="2" t="str">
        <f t="shared" si="162"/>
        <v>x185</v>
      </c>
      <c r="L747" t="str">
        <f t="shared" si="166"/>
        <v>A.M. Best (EU) Rating Services B.V. (LEI code: 549300Z2RUKFKV7GON79)</v>
      </c>
      <c r="S747" s="30">
        <f t="shared" si="163"/>
        <v>43661</v>
      </c>
      <c r="T747" s="15" t="str">
        <f t="shared" si="164"/>
        <v/>
      </c>
      <c r="U747" s="15" t="str">
        <f t="shared" si="165"/>
        <v/>
      </c>
    </row>
    <row r="748" spans="10:21">
      <c r="J748" s="51" t="s">
        <v>12108</v>
      </c>
      <c r="K748" s="2" t="str">
        <f t="shared" si="162"/>
        <v>x176</v>
      </c>
      <c r="L748" t="str">
        <f t="shared" si="166"/>
        <v>Fitch</v>
      </c>
      <c r="S748" s="30">
        <f t="shared" si="163"/>
        <v>43296</v>
      </c>
      <c r="T748" s="15" t="str">
        <f t="shared" si="164"/>
        <v/>
      </c>
      <c r="U748" s="15" t="str">
        <f t="shared" si="165"/>
        <v/>
      </c>
    </row>
    <row r="749" spans="10:21">
      <c r="J749" s="85" t="s">
        <v>16158</v>
      </c>
      <c r="K749" s="2" t="str">
        <f t="shared" si="162"/>
        <v>x190</v>
      </c>
      <c r="L749" t="s">
        <v>14308</v>
      </c>
      <c r="S749" s="30">
        <f t="shared" si="163"/>
        <v>44392</v>
      </c>
      <c r="T749" s="15" t="str">
        <f t="shared" si="164"/>
        <v/>
      </c>
      <c r="U749" s="15" t="str">
        <f t="shared" si="165"/>
        <v/>
      </c>
    </row>
    <row r="750" spans="10:21">
      <c r="J750" s="51" t="s">
        <v>12109</v>
      </c>
      <c r="K750" s="2" t="str">
        <f t="shared" si="162"/>
        <v>x177</v>
      </c>
      <c r="L750" t="str">
        <f t="shared" ref="L750:L757" si="167">J750</f>
        <v>Moody’s</v>
      </c>
      <c r="S750" s="30">
        <f t="shared" si="163"/>
        <v>43296</v>
      </c>
      <c r="T750" s="15" t="str">
        <f t="shared" si="164"/>
        <v/>
      </c>
      <c r="U750" s="15" t="str">
        <f t="shared" si="165"/>
        <v/>
      </c>
    </row>
    <row r="751" spans="10:21">
      <c r="J751" s="85" t="s">
        <v>11982</v>
      </c>
      <c r="K751" s="2" t="str">
        <f t="shared" si="162"/>
        <v>x149</v>
      </c>
      <c r="L751" t="str">
        <f t="shared" si="167"/>
        <v>Moody’s Investors Service Cyprus Ltd (LEI code: 549300V4LCOYCMNUVR81)</v>
      </c>
      <c r="S751" s="30">
        <f t="shared" si="163"/>
        <v>42931</v>
      </c>
      <c r="T751" s="15" t="str">
        <f t="shared" si="164"/>
        <v/>
      </c>
      <c r="U751" s="15" t="str">
        <f t="shared" si="165"/>
        <v/>
      </c>
    </row>
    <row r="752" spans="10:21">
      <c r="J752" s="85" t="s">
        <v>11983</v>
      </c>
      <c r="K752" s="2" t="str">
        <f t="shared" si="162"/>
        <v>x150</v>
      </c>
      <c r="L752" t="str">
        <f t="shared" si="167"/>
        <v>Moody’s France S.A.S. (LEI code: 549300EB2XQYRSE54F02)</v>
      </c>
      <c r="S752" s="30">
        <f t="shared" si="163"/>
        <v>42931</v>
      </c>
      <c r="T752" s="15" t="str">
        <f t="shared" si="164"/>
        <v/>
      </c>
      <c r="U752" s="15" t="str">
        <f t="shared" si="165"/>
        <v/>
      </c>
    </row>
    <row r="753" spans="10:21">
      <c r="J753" s="85" t="s">
        <v>11984</v>
      </c>
      <c r="K753" s="2" t="str">
        <f t="shared" si="162"/>
        <v>x151</v>
      </c>
      <c r="L753" t="str">
        <f t="shared" si="167"/>
        <v>Moody’s Deutschland GmbH (LEI code: 549300M5JMGHVTWYZH47)</v>
      </c>
      <c r="S753" s="30">
        <f t="shared" si="163"/>
        <v>42931</v>
      </c>
      <c r="T753" s="15" t="str">
        <f t="shared" si="164"/>
        <v/>
      </c>
      <c r="U753" s="15" t="str">
        <f t="shared" si="165"/>
        <v/>
      </c>
    </row>
    <row r="754" spans="10:21">
      <c r="J754" s="85" t="s">
        <v>11985</v>
      </c>
      <c r="K754" s="2" t="str">
        <f t="shared" si="162"/>
        <v>x152</v>
      </c>
      <c r="L754" t="str">
        <f t="shared" si="167"/>
        <v>Moody’s Italia S.r.l. (LEI code: 549300GMXJ4QK70UOU68)</v>
      </c>
      <c r="S754" s="30">
        <f t="shared" si="163"/>
        <v>42931</v>
      </c>
      <c r="T754" s="15" t="str">
        <f t="shared" si="164"/>
        <v/>
      </c>
      <c r="U754" s="15" t="str">
        <f t="shared" si="165"/>
        <v/>
      </c>
    </row>
    <row r="755" spans="10:21">
      <c r="J755" s="85" t="s">
        <v>11986</v>
      </c>
      <c r="K755" s="2" t="str">
        <f t="shared" si="162"/>
        <v>x153</v>
      </c>
      <c r="L755" t="str">
        <f t="shared" si="167"/>
        <v>Moody’s Investors Service España S.A. (LEI code: 5493005X59ILY4BGJK90)</v>
      </c>
      <c r="S755" s="30">
        <f t="shared" si="163"/>
        <v>42931</v>
      </c>
      <c r="T755" s="15" t="str">
        <f t="shared" si="164"/>
        <v/>
      </c>
      <c r="U755" s="15" t="str">
        <f t="shared" si="165"/>
        <v/>
      </c>
    </row>
    <row r="756" spans="10:21">
      <c r="J756" s="85" t="s">
        <v>13013</v>
      </c>
      <c r="K756" s="2" t="str">
        <f t="shared" si="162"/>
        <v>x184</v>
      </c>
      <c r="L756" t="str">
        <f t="shared" si="167"/>
        <v>Moody’s Investors Service (Nordics) AB (LEI code: 549300W79ZVFWJCD2Z23)</v>
      </c>
      <c r="S756" s="30">
        <f t="shared" si="163"/>
        <v>43661</v>
      </c>
      <c r="T756" s="15" t="str">
        <f t="shared" si="164"/>
        <v/>
      </c>
      <c r="U756" s="15" t="str">
        <f t="shared" si="165"/>
        <v/>
      </c>
    </row>
    <row r="757" spans="10:21">
      <c r="J757" s="51" t="s">
        <v>12110</v>
      </c>
      <c r="K757" s="2" t="str">
        <f t="shared" si="162"/>
        <v>x178</v>
      </c>
      <c r="L757" t="str">
        <f t="shared" si="167"/>
        <v>Standard &amp; Poor's</v>
      </c>
      <c r="S757" s="30">
        <f t="shared" si="163"/>
        <v>43296</v>
      </c>
      <c r="T757" s="15" t="str">
        <f t="shared" si="164"/>
        <v/>
      </c>
      <c r="U757" s="15" t="str">
        <f t="shared" si="165"/>
        <v/>
      </c>
    </row>
    <row r="758" spans="10:21">
      <c r="J758" s="85" t="s">
        <v>13239</v>
      </c>
      <c r="K758" s="2" t="str">
        <f t="shared" si="162"/>
        <v>x179</v>
      </c>
      <c r="L758" s="157" t="s">
        <v>15225</v>
      </c>
      <c r="S758" s="30">
        <f t="shared" si="163"/>
        <v>43296</v>
      </c>
      <c r="T758" s="15" t="str">
        <f t="shared" si="164"/>
        <v/>
      </c>
      <c r="U758" s="15">
        <f t="shared" si="165"/>
        <v>44027</v>
      </c>
    </row>
    <row r="759" spans="10:21">
      <c r="J759" s="51" t="s">
        <v>12997</v>
      </c>
      <c r="K759" s="2" t="str">
        <f t="shared" si="162"/>
        <v>x158</v>
      </c>
      <c r="L759" t="str">
        <f t="shared" ref="L759:L760" si="168">J759</f>
        <v>CRIF Ratings S.r.l. (previously CRIF S.p.a.) (LEI code: 8156001AB6A1D740F237)</v>
      </c>
      <c r="S759" s="30">
        <f t="shared" si="163"/>
        <v>42931</v>
      </c>
      <c r="T759" s="15" t="str">
        <f t="shared" si="164"/>
        <v/>
      </c>
      <c r="U759" s="15" t="str">
        <f t="shared" si="165"/>
        <v/>
      </c>
    </row>
    <row r="760" spans="10:21">
      <c r="J760" s="51" t="s">
        <v>11989</v>
      </c>
      <c r="K760" s="2" t="str">
        <f t="shared" si="162"/>
        <v>x159</v>
      </c>
      <c r="L760" t="str">
        <f t="shared" si="168"/>
        <v>Capital Intelligence Ratings Ltd (LEI code: 549300RE88OJP9J24Z18)</v>
      </c>
      <c r="S760" s="30">
        <f t="shared" si="163"/>
        <v>42931</v>
      </c>
      <c r="T760" s="15" t="str">
        <f t="shared" si="164"/>
        <v/>
      </c>
      <c r="U760" s="15" t="str">
        <f t="shared" si="165"/>
        <v/>
      </c>
    </row>
    <row r="761" spans="10:21">
      <c r="J761" s="51" t="s">
        <v>16023</v>
      </c>
      <c r="K761" s="2" t="str">
        <f t="shared" si="162"/>
        <v>x180</v>
      </c>
      <c r="L761" t="str">
        <f t="shared" ref="L761:L771" si="169">J761</f>
        <v>EthiFinance Ratings, S.L. (previously Axesor Risk Management, S.L.)(LEI code: 959800EC2RH76JYS3844)</v>
      </c>
      <c r="S761" s="30">
        <f t="shared" si="163"/>
        <v>43296</v>
      </c>
      <c r="T761" s="15" t="str">
        <f t="shared" si="164"/>
        <v/>
      </c>
      <c r="U761" s="15">
        <f t="shared" si="165"/>
        <v>44757</v>
      </c>
    </row>
    <row r="762" spans="10:21">
      <c r="J762" s="51" t="s">
        <v>12998</v>
      </c>
      <c r="K762" s="2" t="str">
        <f t="shared" si="162"/>
        <v>x162</v>
      </c>
      <c r="L762" t="str">
        <f t="shared" si="169"/>
        <v>Cerved Rating Agency S.p.A. (previously CERVED Group S.p.A. ) (LEI code: 8156004AB6C992A99368)</v>
      </c>
      <c r="S762" s="30">
        <f t="shared" si="163"/>
        <v>42931</v>
      </c>
      <c r="T762" s="15" t="str">
        <f t="shared" si="164"/>
        <v/>
      </c>
      <c r="U762" s="15" t="str">
        <f t="shared" si="165"/>
        <v/>
      </c>
    </row>
    <row r="763" spans="10:21">
      <c r="J763" s="51" t="s">
        <v>11996</v>
      </c>
      <c r="K763" s="2" t="str">
        <f t="shared" si="162"/>
        <v>x167</v>
      </c>
      <c r="L763" t="str">
        <f t="shared" si="169"/>
        <v>EuroRating Sp. z o.o. (LEI code: 25940027QWS5GMO74O03)</v>
      </c>
      <c r="S763" s="30">
        <f t="shared" si="163"/>
        <v>42931</v>
      </c>
      <c r="T763" s="15" t="str">
        <f t="shared" si="164"/>
        <v/>
      </c>
      <c r="U763" s="15" t="str">
        <f t="shared" si="165"/>
        <v/>
      </c>
    </row>
    <row r="764" spans="10:21">
      <c r="J764" s="51" t="s">
        <v>11997</v>
      </c>
      <c r="K764" s="2" t="str">
        <f t="shared" si="162"/>
        <v>x168</v>
      </c>
      <c r="L764" t="str">
        <f t="shared" si="169"/>
        <v>HR Ratings de México, S.A. de C.V. (HR Ratings) (LEI code: 549300IFL3XJKTRHZ480)</v>
      </c>
      <c r="S764" s="30">
        <f t="shared" si="163"/>
        <v>42931</v>
      </c>
      <c r="T764" s="15" t="str">
        <f t="shared" si="164"/>
        <v/>
      </c>
      <c r="U764" s="15" t="str">
        <f t="shared" si="165"/>
        <v/>
      </c>
    </row>
    <row r="765" spans="10:21">
      <c r="J765" s="51" t="s">
        <v>11999</v>
      </c>
      <c r="K765" s="2" t="str">
        <f t="shared" si="162"/>
        <v>x170</v>
      </c>
      <c r="L765" t="str">
        <f t="shared" si="169"/>
        <v>Egan-Jones Ratings Co. (EJR) (LEI code: 54930016113PD33V1H31)</v>
      </c>
      <c r="S765" s="30">
        <f t="shared" si="163"/>
        <v>42931</v>
      </c>
      <c r="T765" s="15" t="str">
        <f t="shared" si="164"/>
        <v/>
      </c>
      <c r="U765" s="15" t="str">
        <f t="shared" si="165"/>
        <v/>
      </c>
    </row>
    <row r="766" spans="10:21">
      <c r="J766" s="51" t="s">
        <v>12000</v>
      </c>
      <c r="K766" s="2" t="str">
        <f t="shared" si="162"/>
        <v>x171</v>
      </c>
      <c r="L766" t="str">
        <f t="shared" si="169"/>
        <v>modeFinance S.r.l. (LEI code: 815600B85A94A0122614)</v>
      </c>
      <c r="S766" s="30">
        <f t="shared" si="163"/>
        <v>42931</v>
      </c>
      <c r="T766" s="15" t="str">
        <f t="shared" si="164"/>
        <v/>
      </c>
      <c r="U766" s="15" t="str">
        <f t="shared" si="165"/>
        <v/>
      </c>
    </row>
    <row r="767" spans="10:21">
      <c r="J767" s="51" t="s">
        <v>12111</v>
      </c>
      <c r="K767" s="2" t="str">
        <f t="shared" si="162"/>
        <v>x181</v>
      </c>
      <c r="L767" t="str">
        <f t="shared" si="169"/>
        <v>Kroll Bond Rating Agency Europe Limited (LEI code: 5493001NGHOLC41ZSK05)</v>
      </c>
      <c r="S767" s="30">
        <f t="shared" si="163"/>
        <v>43296</v>
      </c>
      <c r="T767" s="15" t="str">
        <f t="shared" si="164"/>
        <v/>
      </c>
      <c r="U767" s="15" t="str">
        <f t="shared" si="165"/>
        <v/>
      </c>
    </row>
    <row r="768" spans="10:21">
      <c r="J768" s="51" t="s">
        <v>12836</v>
      </c>
      <c r="K768" s="2" t="str">
        <f t="shared" si="162"/>
        <v>x183</v>
      </c>
      <c r="L768" t="str">
        <f t="shared" si="169"/>
        <v>Nordic Credit Rating AS (LEI code: 549300MLUDYVRQOOXS22)</v>
      </c>
      <c r="S768" s="30">
        <f t="shared" si="163"/>
        <v>43661</v>
      </c>
      <c r="T768" s="15" t="str">
        <f t="shared" si="164"/>
        <v/>
      </c>
      <c r="U768" s="15" t="str">
        <f t="shared" si="165"/>
        <v/>
      </c>
    </row>
    <row r="769" spans="10:21">
      <c r="J769" s="51" t="s">
        <v>12837</v>
      </c>
      <c r="K769" s="2" t="str">
        <f t="shared" si="162"/>
        <v>x186</v>
      </c>
      <c r="L769" t="str">
        <f t="shared" si="169"/>
        <v>DBRS Rating GmbH (LEI code: 54930033N1HPUEY7I370)</v>
      </c>
      <c r="S769" s="30">
        <f t="shared" si="163"/>
        <v>43661</v>
      </c>
      <c r="T769" s="15" t="str">
        <f t="shared" si="164"/>
        <v/>
      </c>
      <c r="U769" s="15" t="str">
        <f t="shared" si="165"/>
        <v/>
      </c>
    </row>
    <row r="770" spans="10:21">
      <c r="J770" s="51" t="s">
        <v>14311</v>
      </c>
      <c r="K770" s="2" t="str">
        <f t="shared" si="162"/>
        <v>x191</v>
      </c>
      <c r="L770" t="str">
        <f t="shared" si="169"/>
        <v>Inbonis S.A. (LEI code: 875500OYQK8S5AGGBZ02)</v>
      </c>
      <c r="S770" s="30">
        <f t="shared" si="163"/>
        <v>44392</v>
      </c>
      <c r="T770" s="15" t="str">
        <f t="shared" si="164"/>
        <v/>
      </c>
      <c r="U770" s="15" t="str">
        <f t="shared" si="165"/>
        <v/>
      </c>
    </row>
    <row r="771" spans="10:21">
      <c r="J771" s="51" t="s">
        <v>12005</v>
      </c>
      <c r="K771" s="2" t="str">
        <f t="shared" si="162"/>
        <v>x174</v>
      </c>
      <c r="L771" t="str">
        <f t="shared" si="169"/>
        <v>Other nominated ECAI</v>
      </c>
      <c r="S771" s="30">
        <f t="shared" si="163"/>
        <v>42931</v>
      </c>
      <c r="T771" s="15" t="str">
        <f t="shared" si="164"/>
        <v/>
      </c>
      <c r="U771" s="15" t="str">
        <f t="shared" si="165"/>
        <v/>
      </c>
    </row>
    <row r="772" spans="10:21">
      <c r="J772" s="51" t="s">
        <v>12838</v>
      </c>
      <c r="K772" s="2" t="str">
        <f t="shared" si="162"/>
        <v>x187</v>
      </c>
      <c r="L772" t="str">
        <f>J772</f>
        <v>No ECAI has been nominated and a simplification is being used to calculate the SCR</v>
      </c>
      <c r="S772" s="30">
        <f t="shared" si="163"/>
        <v>43661</v>
      </c>
      <c r="T772" s="15" t="str">
        <f t="shared" si="164"/>
        <v/>
      </c>
      <c r="U772" s="15" t="str">
        <f t="shared" si="165"/>
        <v/>
      </c>
    </row>
    <row r="773" spans="10:21">
      <c r="J773" s="51" t="s">
        <v>12092</v>
      </c>
      <c r="K773" s="2" t="str">
        <f t="shared" si="162"/>
        <v>x175</v>
      </c>
      <c r="L773" t="str">
        <f>J773</f>
        <v>Multiple ECAI</v>
      </c>
      <c r="S773" s="30">
        <f t="shared" si="163"/>
        <v>43296</v>
      </c>
      <c r="T773" s="15" t="str">
        <f t="shared" si="164"/>
        <v/>
      </c>
      <c r="U773" s="15" t="str">
        <f t="shared" si="165"/>
        <v/>
      </c>
    </row>
  </sheetData>
  <autoFilter ref="A1:V773" xr:uid="{00000000-0001-0000-2500-000000000000}"/>
  <sortState xmlns:xlrd2="http://schemas.microsoft.com/office/spreadsheetml/2017/richdata2" ref="A3:A92">
    <sortCondition ref="A3"/>
  </sortState>
  <phoneticPr fontId="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M334"/>
  <sheetViews>
    <sheetView zoomScale="80" zoomScaleNormal="80" workbookViewId="0">
      <pane ySplit="1" topLeftCell="A2" activePane="bottomLeft" state="frozen"/>
      <selection pane="bottomLeft"/>
    </sheetView>
  </sheetViews>
  <sheetFormatPr defaultRowHeight="14.4"/>
  <cols>
    <col min="1" max="1" width="4.21875" customWidth="1"/>
    <col min="2" max="2" width="6.44140625" customWidth="1"/>
    <col min="3" max="3" width="81.5546875" customWidth="1"/>
    <col min="4" max="4" width="24" bestFit="1" customWidth="1"/>
    <col min="5" max="5" width="7" bestFit="1" customWidth="1"/>
    <col min="6" max="6" width="23" bestFit="1" customWidth="1"/>
    <col min="7" max="7" width="21.77734375" customWidth="1"/>
    <col min="8" max="8" width="6.44140625" bestFit="1" customWidth="1"/>
    <col min="9" max="9" width="11.77734375" bestFit="1" customWidth="1"/>
    <col min="10" max="10" width="17.44140625" bestFit="1" customWidth="1"/>
    <col min="11" max="11" width="16.5546875" bestFit="1" customWidth="1"/>
    <col min="12" max="12" width="22.77734375" bestFit="1" customWidth="1"/>
    <col min="13" max="13" width="19.77734375" bestFit="1" customWidth="1"/>
  </cols>
  <sheetData>
    <row r="1" spans="1:13">
      <c r="A1" s="6" t="s">
        <v>0</v>
      </c>
      <c r="B1" s="6" t="s">
        <v>1961</v>
      </c>
      <c r="C1" s="6" t="s">
        <v>1962</v>
      </c>
      <c r="D1" s="6" t="s">
        <v>1964</v>
      </c>
      <c r="E1" s="6" t="s">
        <v>9</v>
      </c>
      <c r="F1" s="6" t="s">
        <v>4271</v>
      </c>
      <c r="G1" s="6" t="s">
        <v>1963</v>
      </c>
      <c r="H1" s="6" t="s">
        <v>3</v>
      </c>
      <c r="I1" s="6" t="s">
        <v>4</v>
      </c>
      <c r="J1" s="6" t="s">
        <v>9827</v>
      </c>
      <c r="K1" s="6" t="s">
        <v>9829</v>
      </c>
      <c r="L1" s="6" t="s">
        <v>9828</v>
      </c>
      <c r="M1" s="6" t="s">
        <v>9818</v>
      </c>
    </row>
    <row r="2" spans="1:13">
      <c r="A2" s="2">
        <v>1</v>
      </c>
      <c r="B2" s="2" t="s">
        <v>120</v>
      </c>
      <c r="C2" s="2" t="s">
        <v>129</v>
      </c>
      <c r="D2" s="2" t="s">
        <v>120</v>
      </c>
      <c r="E2" s="2" t="s">
        <v>2286</v>
      </c>
      <c r="F2" s="2"/>
      <c r="G2" s="2"/>
      <c r="H2" s="2"/>
      <c r="I2" s="2"/>
      <c r="J2" s="15">
        <v>41827</v>
      </c>
      <c r="K2" s="30" t="s">
        <v>6116</v>
      </c>
      <c r="L2" s="2"/>
      <c r="M2" s="2"/>
    </row>
    <row r="3" spans="1:13">
      <c r="A3" s="2">
        <v>2</v>
      </c>
      <c r="B3" s="2" t="s">
        <v>357</v>
      </c>
      <c r="C3" s="2" t="s">
        <v>1965</v>
      </c>
      <c r="D3" s="2" t="s">
        <v>462</v>
      </c>
      <c r="E3" s="2" t="s">
        <v>2286</v>
      </c>
      <c r="F3" s="36" t="s">
        <v>367</v>
      </c>
      <c r="G3" s="2"/>
      <c r="H3" s="2"/>
      <c r="I3" s="2"/>
      <c r="J3" s="15">
        <v>41827</v>
      </c>
      <c r="K3" s="30" t="s">
        <v>6116</v>
      </c>
      <c r="L3" s="2"/>
      <c r="M3" s="2"/>
    </row>
    <row r="4" spans="1:13">
      <c r="A4" s="2">
        <v>3</v>
      </c>
      <c r="B4" s="2" t="s">
        <v>361</v>
      </c>
      <c r="C4" s="2" t="s">
        <v>1966</v>
      </c>
      <c r="D4" s="2" t="s">
        <v>462</v>
      </c>
      <c r="E4" s="2" t="s">
        <v>2286</v>
      </c>
      <c r="F4" s="2"/>
      <c r="G4" s="2"/>
      <c r="H4" s="2"/>
      <c r="I4" s="2"/>
      <c r="J4" s="15">
        <v>41827</v>
      </c>
      <c r="K4" s="30" t="s">
        <v>6116</v>
      </c>
      <c r="L4" s="2"/>
      <c r="M4" s="2"/>
    </row>
    <row r="5" spans="1:13">
      <c r="A5" s="2">
        <v>4</v>
      </c>
      <c r="B5" s="2" t="s">
        <v>365</v>
      </c>
      <c r="C5" s="2" t="s">
        <v>4265</v>
      </c>
      <c r="D5" s="2" t="s">
        <v>462</v>
      </c>
      <c r="E5" s="2" t="s">
        <v>2286</v>
      </c>
      <c r="F5" s="2"/>
      <c r="G5" s="2"/>
      <c r="H5" s="2"/>
      <c r="I5" s="2"/>
      <c r="J5" s="15">
        <v>41827</v>
      </c>
      <c r="K5" s="30" t="s">
        <v>6116</v>
      </c>
      <c r="L5" s="2"/>
      <c r="M5" s="2"/>
    </row>
    <row r="6" spans="1:13">
      <c r="A6" s="2">
        <v>5</v>
      </c>
      <c r="B6" s="2" t="s">
        <v>369</v>
      </c>
      <c r="C6" s="2" t="s">
        <v>1967</v>
      </c>
      <c r="D6" s="2" t="s">
        <v>462</v>
      </c>
      <c r="E6" s="2" t="s">
        <v>2286</v>
      </c>
      <c r="F6" s="2"/>
      <c r="G6" s="2"/>
      <c r="H6" s="2"/>
      <c r="I6" s="2"/>
      <c r="J6" s="15">
        <v>41827</v>
      </c>
      <c r="K6" s="30" t="s">
        <v>6116</v>
      </c>
      <c r="L6" s="2"/>
      <c r="M6" s="2"/>
    </row>
    <row r="7" spans="1:13">
      <c r="A7" s="2">
        <v>6</v>
      </c>
      <c r="B7" s="2" t="s">
        <v>373</v>
      </c>
      <c r="C7" s="2" t="s">
        <v>1968</v>
      </c>
      <c r="D7" s="2" t="s">
        <v>462</v>
      </c>
      <c r="E7" s="2" t="s">
        <v>2286</v>
      </c>
      <c r="F7" s="2"/>
      <c r="G7" s="2"/>
      <c r="H7" s="2"/>
      <c r="I7" s="2"/>
      <c r="J7" s="15">
        <v>41827</v>
      </c>
      <c r="K7" s="30" t="s">
        <v>6116</v>
      </c>
      <c r="L7" s="2"/>
      <c r="M7" s="2"/>
    </row>
    <row r="8" spans="1:13">
      <c r="A8" s="2">
        <v>7</v>
      </c>
      <c r="B8" s="2" t="s">
        <v>3438</v>
      </c>
      <c r="C8" s="2" t="s">
        <v>1969</v>
      </c>
      <c r="D8" s="2" t="s">
        <v>462</v>
      </c>
      <c r="E8" s="2" t="s">
        <v>2286</v>
      </c>
      <c r="F8" s="2"/>
      <c r="G8" s="2"/>
      <c r="H8" s="2"/>
      <c r="I8" s="2"/>
      <c r="J8" s="15">
        <v>41827</v>
      </c>
      <c r="K8" s="30" t="s">
        <v>6116</v>
      </c>
      <c r="L8" s="2"/>
      <c r="M8" s="2"/>
    </row>
    <row r="9" spans="1:13">
      <c r="A9" s="2">
        <v>8</v>
      </c>
      <c r="B9" s="2" t="s">
        <v>378</v>
      </c>
      <c r="C9" s="2" t="s">
        <v>1970</v>
      </c>
      <c r="D9" s="2" t="s">
        <v>462</v>
      </c>
      <c r="E9" s="2" t="s">
        <v>2286</v>
      </c>
      <c r="F9" s="2"/>
      <c r="G9" s="2"/>
      <c r="H9" s="2"/>
      <c r="I9" s="2"/>
      <c r="J9" s="15">
        <v>41827</v>
      </c>
      <c r="K9" s="30">
        <v>41639</v>
      </c>
      <c r="L9" s="2"/>
      <c r="M9" s="2"/>
    </row>
    <row r="10" spans="1:13">
      <c r="A10" s="2">
        <v>9</v>
      </c>
      <c r="B10" s="2" t="s">
        <v>379</v>
      </c>
      <c r="C10" s="2" t="s">
        <v>3134</v>
      </c>
      <c r="D10" s="2" t="s">
        <v>462</v>
      </c>
      <c r="E10" s="2" t="s">
        <v>2286</v>
      </c>
      <c r="F10" s="2"/>
      <c r="G10" s="2"/>
      <c r="H10" s="2"/>
      <c r="I10" s="2"/>
      <c r="J10" s="15">
        <v>41827</v>
      </c>
      <c r="K10" s="30" t="s">
        <v>6116</v>
      </c>
      <c r="L10" s="2"/>
      <c r="M10" s="2"/>
    </row>
    <row r="11" spans="1:13">
      <c r="A11" s="2">
        <v>10</v>
      </c>
      <c r="B11" s="2" t="s">
        <v>380</v>
      </c>
      <c r="C11" s="2" t="s">
        <v>3135</v>
      </c>
      <c r="D11" s="2" t="s">
        <v>462</v>
      </c>
      <c r="E11" s="2" t="s">
        <v>2286</v>
      </c>
      <c r="F11" s="2"/>
      <c r="G11" s="2"/>
      <c r="H11" s="2"/>
      <c r="I11" s="2"/>
      <c r="J11" s="15">
        <v>41827</v>
      </c>
      <c r="K11" s="30">
        <v>41639</v>
      </c>
      <c r="L11" s="2"/>
      <c r="M11" s="2"/>
    </row>
    <row r="12" spans="1:13">
      <c r="A12" s="2">
        <v>11</v>
      </c>
      <c r="B12" s="2" t="s">
        <v>382</v>
      </c>
      <c r="C12" s="2" t="s">
        <v>48</v>
      </c>
      <c r="D12" s="2" t="s">
        <v>462</v>
      </c>
      <c r="E12" s="2" t="s">
        <v>2286</v>
      </c>
      <c r="F12" s="2"/>
      <c r="G12" s="2"/>
      <c r="H12" s="2"/>
      <c r="I12" s="2"/>
      <c r="J12" s="15">
        <v>41827</v>
      </c>
      <c r="K12" s="30" t="s">
        <v>6116</v>
      </c>
      <c r="L12" s="2"/>
      <c r="M12" s="2"/>
    </row>
    <row r="13" spans="1:13">
      <c r="A13" s="2">
        <v>12</v>
      </c>
      <c r="B13" s="2" t="s">
        <v>1186</v>
      </c>
      <c r="C13" s="2" t="s">
        <v>1971</v>
      </c>
      <c r="D13" s="2" t="s">
        <v>462</v>
      </c>
      <c r="E13" s="2" t="s">
        <v>2286</v>
      </c>
      <c r="F13" s="2"/>
      <c r="G13" s="2"/>
      <c r="H13" s="2"/>
      <c r="I13" s="2"/>
      <c r="J13" s="15">
        <v>41827</v>
      </c>
      <c r="K13" s="30" t="s">
        <v>6116</v>
      </c>
      <c r="L13" s="2"/>
      <c r="M13" s="2"/>
    </row>
    <row r="14" spans="1:13">
      <c r="A14" s="2">
        <v>13</v>
      </c>
      <c r="B14" s="2" t="s">
        <v>498</v>
      </c>
      <c r="C14" s="2" t="s">
        <v>1972</v>
      </c>
      <c r="D14" s="2" t="s">
        <v>1129</v>
      </c>
      <c r="E14" s="2" t="s">
        <v>2286</v>
      </c>
      <c r="F14" s="2" t="s">
        <v>367</v>
      </c>
      <c r="G14" s="2"/>
      <c r="H14" s="2"/>
      <c r="I14" s="2"/>
      <c r="J14" s="15">
        <v>41827</v>
      </c>
      <c r="K14" s="30" t="s">
        <v>6116</v>
      </c>
      <c r="L14" s="2"/>
      <c r="M14" s="2"/>
    </row>
    <row r="15" spans="1:13">
      <c r="A15" s="2">
        <v>14</v>
      </c>
      <c r="B15" s="2" t="s">
        <v>500</v>
      </c>
      <c r="C15" s="2" t="s">
        <v>1973</v>
      </c>
      <c r="D15" s="2" t="s">
        <v>1129</v>
      </c>
      <c r="E15" s="2" t="s">
        <v>2286</v>
      </c>
      <c r="F15" s="2" t="s">
        <v>367</v>
      </c>
      <c r="G15" s="2"/>
      <c r="H15" s="2"/>
      <c r="I15" s="2"/>
      <c r="J15" s="15">
        <v>41827</v>
      </c>
      <c r="K15" s="30" t="s">
        <v>6116</v>
      </c>
      <c r="L15" s="2"/>
      <c r="M15" s="2"/>
    </row>
    <row r="16" spans="1:13">
      <c r="A16" s="2">
        <v>15</v>
      </c>
      <c r="B16" s="2" t="s">
        <v>502</v>
      </c>
      <c r="C16" s="2" t="s">
        <v>1974</v>
      </c>
      <c r="D16" s="2" t="s">
        <v>1129</v>
      </c>
      <c r="E16" s="2" t="s">
        <v>2286</v>
      </c>
      <c r="F16" s="2"/>
      <c r="G16" s="2"/>
      <c r="H16" s="2"/>
      <c r="I16" s="2"/>
      <c r="J16" s="15">
        <v>41827</v>
      </c>
      <c r="K16" s="30" t="s">
        <v>6116</v>
      </c>
      <c r="L16" s="2"/>
      <c r="M16" s="2"/>
    </row>
    <row r="17" spans="1:13">
      <c r="A17" s="2">
        <v>16</v>
      </c>
      <c r="B17" s="2" t="s">
        <v>505</v>
      </c>
      <c r="C17" s="2" t="s">
        <v>1975</v>
      </c>
      <c r="D17" s="2" t="s">
        <v>1129</v>
      </c>
      <c r="E17" s="2" t="s">
        <v>2286</v>
      </c>
      <c r="F17" s="2"/>
      <c r="G17" s="2"/>
      <c r="H17" s="2"/>
      <c r="I17" s="2"/>
      <c r="J17" s="15">
        <v>41827</v>
      </c>
      <c r="K17" s="30" t="s">
        <v>6116</v>
      </c>
      <c r="L17" s="2"/>
      <c r="M17" s="2"/>
    </row>
    <row r="18" spans="1:13">
      <c r="A18" s="2">
        <v>17</v>
      </c>
      <c r="B18" s="2" t="s">
        <v>1125</v>
      </c>
      <c r="C18" s="2" t="s">
        <v>1976</v>
      </c>
      <c r="D18" s="2" t="s">
        <v>1129</v>
      </c>
      <c r="E18" s="2" t="s">
        <v>2286</v>
      </c>
      <c r="F18" s="2" t="s">
        <v>367</v>
      </c>
      <c r="G18" s="2"/>
      <c r="H18" s="2"/>
      <c r="I18" s="2"/>
      <c r="J18" s="15">
        <v>41827</v>
      </c>
      <c r="K18" s="30">
        <v>42566</v>
      </c>
      <c r="L18" s="2"/>
      <c r="M18" s="2"/>
    </row>
    <row r="19" spans="1:13">
      <c r="A19" s="2">
        <v>18</v>
      </c>
      <c r="B19" s="2" t="s">
        <v>576</v>
      </c>
      <c r="C19" s="2" t="s">
        <v>1977</v>
      </c>
      <c r="D19" s="2" t="s">
        <v>1129</v>
      </c>
      <c r="E19" s="2" t="s">
        <v>2286</v>
      </c>
      <c r="F19" s="2"/>
      <c r="G19" s="2"/>
      <c r="H19" s="2"/>
      <c r="I19" s="2"/>
      <c r="J19" s="15">
        <v>41827</v>
      </c>
      <c r="K19" s="30">
        <v>41639</v>
      </c>
      <c r="L19" s="2"/>
      <c r="M19" s="2"/>
    </row>
    <row r="20" spans="1:13">
      <c r="A20" s="2">
        <v>19</v>
      </c>
      <c r="B20" s="2" t="s">
        <v>562</v>
      </c>
      <c r="C20" s="2" t="s">
        <v>1978</v>
      </c>
      <c r="D20" s="2" t="s">
        <v>562</v>
      </c>
      <c r="E20" s="2" t="s">
        <v>2286</v>
      </c>
      <c r="F20" s="2" t="s">
        <v>367</v>
      </c>
      <c r="G20" s="2"/>
      <c r="H20" s="2"/>
      <c r="I20" s="2"/>
      <c r="J20" s="15">
        <v>41827</v>
      </c>
      <c r="K20" s="30"/>
      <c r="L20" s="2"/>
      <c r="M20" s="2"/>
    </row>
    <row r="21" spans="1:13">
      <c r="A21" s="2">
        <v>20</v>
      </c>
      <c r="B21" s="2" t="s">
        <v>563</v>
      </c>
      <c r="C21" s="2" t="s">
        <v>2269</v>
      </c>
      <c r="D21" s="2" t="s">
        <v>562</v>
      </c>
      <c r="E21" s="2" t="s">
        <v>2286</v>
      </c>
      <c r="F21" s="2" t="s">
        <v>367</v>
      </c>
      <c r="G21" s="2"/>
      <c r="H21" s="2"/>
      <c r="I21" s="2"/>
      <c r="J21" s="15">
        <v>41827</v>
      </c>
      <c r="K21" s="30" t="s">
        <v>6116</v>
      </c>
      <c r="L21" s="2"/>
      <c r="M21" s="2"/>
    </row>
    <row r="22" spans="1:13">
      <c r="A22" s="2">
        <v>21</v>
      </c>
      <c r="B22" s="2" t="s">
        <v>568</v>
      </c>
      <c r="C22" s="2" t="s">
        <v>1979</v>
      </c>
      <c r="D22" s="2" t="s">
        <v>562</v>
      </c>
      <c r="E22" s="2" t="s">
        <v>2286</v>
      </c>
      <c r="F22" s="2" t="s">
        <v>367</v>
      </c>
      <c r="G22" s="2"/>
      <c r="H22" s="2"/>
      <c r="I22" s="2"/>
      <c r="J22" s="15">
        <v>41827</v>
      </c>
      <c r="K22" s="30" t="s">
        <v>6116</v>
      </c>
      <c r="L22" s="2"/>
      <c r="M22" s="2"/>
    </row>
    <row r="23" spans="1:13">
      <c r="A23" s="2">
        <v>22</v>
      </c>
      <c r="B23" s="2" t="s">
        <v>569</v>
      </c>
      <c r="C23" s="2" t="s">
        <v>1980</v>
      </c>
      <c r="D23" s="2" t="s">
        <v>562</v>
      </c>
      <c r="E23" s="2" t="s">
        <v>2286</v>
      </c>
      <c r="F23" s="2" t="s">
        <v>367</v>
      </c>
      <c r="G23" s="2"/>
      <c r="H23" s="2"/>
      <c r="I23" s="2"/>
      <c r="J23" s="15">
        <v>41827</v>
      </c>
      <c r="K23" s="30" t="s">
        <v>6116</v>
      </c>
      <c r="L23" s="2"/>
      <c r="M23" s="2"/>
    </row>
    <row r="24" spans="1:13">
      <c r="A24" s="2">
        <v>23</v>
      </c>
      <c r="B24" s="2" t="s">
        <v>566</v>
      </c>
      <c r="C24" s="2" t="s">
        <v>1981</v>
      </c>
      <c r="D24" s="2" t="s">
        <v>562</v>
      </c>
      <c r="E24" s="2" t="s">
        <v>2286</v>
      </c>
      <c r="F24" s="2"/>
      <c r="G24" s="2"/>
      <c r="H24" s="2"/>
      <c r="I24" s="2"/>
      <c r="J24" s="15">
        <v>41827</v>
      </c>
      <c r="K24" s="30" t="s">
        <v>6116</v>
      </c>
      <c r="L24" s="2"/>
      <c r="M24" s="2"/>
    </row>
    <row r="25" spans="1:13">
      <c r="A25" s="2">
        <v>24</v>
      </c>
      <c r="B25" s="2" t="s">
        <v>1982</v>
      </c>
      <c r="C25" s="2" t="s">
        <v>1983</v>
      </c>
      <c r="D25" s="2" t="s">
        <v>562</v>
      </c>
      <c r="E25" s="2" t="s">
        <v>2286</v>
      </c>
      <c r="F25" s="2"/>
      <c r="G25" s="2"/>
      <c r="H25" s="2"/>
      <c r="I25" s="2"/>
      <c r="J25" s="15">
        <v>41827</v>
      </c>
      <c r="K25" s="30" t="s">
        <v>6116</v>
      </c>
      <c r="L25" s="2"/>
      <c r="M25" s="2"/>
    </row>
    <row r="26" spans="1:13">
      <c r="A26" s="2">
        <v>25</v>
      </c>
      <c r="B26" s="2" t="s">
        <v>570</v>
      </c>
      <c r="C26" s="2" t="s">
        <v>1984</v>
      </c>
      <c r="D26" s="2" t="s">
        <v>562</v>
      </c>
      <c r="E26" s="2" t="s">
        <v>2286</v>
      </c>
      <c r="F26" s="2"/>
      <c r="G26" s="2"/>
      <c r="H26" s="2"/>
      <c r="I26" s="2"/>
      <c r="J26" s="15">
        <v>41827</v>
      </c>
      <c r="K26" s="30" t="s">
        <v>6116</v>
      </c>
      <c r="L26" s="2"/>
      <c r="M26" s="2"/>
    </row>
    <row r="27" spans="1:13">
      <c r="A27" s="2">
        <v>26</v>
      </c>
      <c r="B27" s="2" t="s">
        <v>571</v>
      </c>
      <c r="C27" s="2" t="s">
        <v>1985</v>
      </c>
      <c r="D27" s="2" t="s">
        <v>562</v>
      </c>
      <c r="E27" s="2" t="s">
        <v>2286</v>
      </c>
      <c r="F27" s="2" t="s">
        <v>367</v>
      </c>
      <c r="G27" s="2"/>
      <c r="H27" s="2"/>
      <c r="I27" s="2"/>
      <c r="J27" s="15">
        <v>41827</v>
      </c>
      <c r="K27" s="30" t="s">
        <v>6116</v>
      </c>
      <c r="L27" s="2"/>
      <c r="M27" s="2"/>
    </row>
    <row r="28" spans="1:13">
      <c r="A28" s="2">
        <v>27</v>
      </c>
      <c r="B28" s="2" t="s">
        <v>387</v>
      </c>
      <c r="C28" s="2" t="s">
        <v>1947</v>
      </c>
      <c r="D28" s="2" t="s">
        <v>387</v>
      </c>
      <c r="E28" s="2" t="s">
        <v>2286</v>
      </c>
      <c r="F28" s="2" t="s">
        <v>367</v>
      </c>
      <c r="G28" s="2"/>
      <c r="H28" s="2"/>
      <c r="I28" s="2"/>
      <c r="J28" s="15">
        <v>41827</v>
      </c>
      <c r="K28" s="30" t="s">
        <v>6116</v>
      </c>
      <c r="L28" s="2"/>
      <c r="M28" s="2"/>
    </row>
    <row r="29" spans="1:13">
      <c r="A29" s="2">
        <v>28</v>
      </c>
      <c r="B29" s="2" t="s">
        <v>483</v>
      </c>
      <c r="C29" s="2" t="s">
        <v>1948</v>
      </c>
      <c r="D29" s="2" t="s">
        <v>562</v>
      </c>
      <c r="E29" s="2" t="s">
        <v>2286</v>
      </c>
      <c r="F29" s="2"/>
      <c r="G29" s="2"/>
      <c r="H29" s="2"/>
      <c r="I29" s="2"/>
      <c r="J29" s="15">
        <v>41827</v>
      </c>
      <c r="K29" s="30" t="s">
        <v>6116</v>
      </c>
      <c r="L29" s="2"/>
      <c r="M29" s="2"/>
    </row>
    <row r="30" spans="1:13">
      <c r="A30" s="2">
        <v>29</v>
      </c>
      <c r="B30" s="2" t="s">
        <v>520</v>
      </c>
      <c r="C30" s="2" t="s">
        <v>1986</v>
      </c>
      <c r="D30" s="2" t="s">
        <v>583</v>
      </c>
      <c r="E30" s="2" t="s">
        <v>2286</v>
      </c>
      <c r="F30" s="2"/>
      <c r="G30" s="2"/>
      <c r="H30" s="2"/>
      <c r="I30" s="2"/>
      <c r="J30" s="15">
        <v>41827</v>
      </c>
      <c r="K30" s="30" t="s">
        <v>6116</v>
      </c>
      <c r="L30" s="2"/>
      <c r="M30" s="2"/>
    </row>
    <row r="31" spans="1:13">
      <c r="A31" s="2">
        <v>30</v>
      </c>
      <c r="B31" s="2" t="s">
        <v>577</v>
      </c>
      <c r="C31" s="2" t="s">
        <v>1987</v>
      </c>
      <c r="D31" s="2" t="s">
        <v>862</v>
      </c>
      <c r="E31" s="2" t="s">
        <v>2286</v>
      </c>
      <c r="F31" s="2"/>
      <c r="G31" s="2"/>
      <c r="H31" s="2"/>
      <c r="I31" s="2"/>
      <c r="J31" s="15">
        <v>41827</v>
      </c>
      <c r="K31" s="30" t="s">
        <v>6116</v>
      </c>
      <c r="L31" s="2"/>
      <c r="M31" s="2"/>
    </row>
    <row r="32" spans="1:13">
      <c r="A32" s="2">
        <v>31</v>
      </c>
      <c r="B32" s="2" t="s">
        <v>580</v>
      </c>
      <c r="C32" s="2" t="s">
        <v>1988</v>
      </c>
      <c r="D32" s="2" t="s">
        <v>862</v>
      </c>
      <c r="E32" s="2" t="s">
        <v>2286</v>
      </c>
      <c r="F32" s="2"/>
      <c r="G32" s="2"/>
      <c r="H32" s="2"/>
      <c r="I32" s="2"/>
      <c r="J32" s="15">
        <v>41827</v>
      </c>
      <c r="K32" s="30">
        <v>41639</v>
      </c>
      <c r="L32" s="2"/>
      <c r="M32" s="2"/>
    </row>
    <row r="33" spans="1:13">
      <c r="A33" s="2">
        <v>32</v>
      </c>
      <c r="B33" s="2" t="s">
        <v>1123</v>
      </c>
      <c r="C33" s="2" t="s">
        <v>1989</v>
      </c>
      <c r="D33" s="2" t="s">
        <v>1129</v>
      </c>
      <c r="E33" s="2" t="s">
        <v>2286</v>
      </c>
      <c r="F33" s="2" t="s">
        <v>367</v>
      </c>
      <c r="G33" s="2"/>
      <c r="H33" s="2"/>
      <c r="I33" s="2"/>
      <c r="J33" s="15">
        <v>41827</v>
      </c>
      <c r="K33" s="30" t="s">
        <v>6116</v>
      </c>
      <c r="L33" s="2"/>
      <c r="M33" s="2"/>
    </row>
    <row r="34" spans="1:13">
      <c r="A34" s="2">
        <v>33</v>
      </c>
      <c r="B34" s="2" t="s">
        <v>582</v>
      </c>
      <c r="C34" s="2" t="s">
        <v>1990</v>
      </c>
      <c r="D34" s="2" t="s">
        <v>862</v>
      </c>
      <c r="E34" s="2" t="s">
        <v>2286</v>
      </c>
      <c r="F34" s="2"/>
      <c r="G34" s="2"/>
      <c r="H34" s="2"/>
      <c r="I34" s="2"/>
      <c r="J34" s="15">
        <v>41827</v>
      </c>
      <c r="K34" s="30">
        <v>41639</v>
      </c>
      <c r="L34" s="2"/>
      <c r="M34" s="2"/>
    </row>
    <row r="35" spans="1:13">
      <c r="A35" s="2">
        <v>34</v>
      </c>
      <c r="B35" s="2" t="s">
        <v>583</v>
      </c>
      <c r="C35" s="2" t="s">
        <v>1991</v>
      </c>
      <c r="D35" s="2" t="s">
        <v>862</v>
      </c>
      <c r="E35" s="2" t="s">
        <v>2286</v>
      </c>
      <c r="F35" s="2"/>
      <c r="G35" s="2"/>
      <c r="H35" s="2"/>
      <c r="I35" s="2"/>
      <c r="J35" s="15">
        <v>41827</v>
      </c>
      <c r="K35" s="30">
        <v>41639</v>
      </c>
      <c r="L35" s="2"/>
      <c r="M35" s="2"/>
    </row>
    <row r="36" spans="1:13">
      <c r="A36" s="2">
        <v>35</v>
      </c>
      <c r="B36" s="2" t="s">
        <v>2127</v>
      </c>
      <c r="C36" s="2" t="s">
        <v>1992</v>
      </c>
      <c r="D36" s="2" t="s">
        <v>862</v>
      </c>
      <c r="E36" s="2" t="s">
        <v>2286</v>
      </c>
      <c r="F36" s="2"/>
      <c r="G36" s="2"/>
      <c r="H36" s="2"/>
      <c r="I36" s="2"/>
      <c r="J36" s="15">
        <v>41827</v>
      </c>
      <c r="K36" s="30">
        <v>41639</v>
      </c>
      <c r="L36" s="2"/>
      <c r="M36" s="2"/>
    </row>
    <row r="37" spans="1:13">
      <c r="A37" s="2">
        <v>36</v>
      </c>
      <c r="B37" s="2" t="s">
        <v>585</v>
      </c>
      <c r="C37" s="2" t="s">
        <v>1993</v>
      </c>
      <c r="D37" s="2" t="s">
        <v>1129</v>
      </c>
      <c r="E37" s="2" t="s">
        <v>2286</v>
      </c>
      <c r="F37" s="2"/>
      <c r="G37" s="2"/>
      <c r="H37" s="2"/>
      <c r="I37" s="2"/>
      <c r="J37" s="15">
        <v>41827</v>
      </c>
      <c r="K37" s="30">
        <v>41639</v>
      </c>
      <c r="L37" s="2"/>
      <c r="M37" s="2"/>
    </row>
    <row r="38" spans="1:13">
      <c r="A38" s="2">
        <v>37</v>
      </c>
      <c r="B38" s="2" t="s">
        <v>2124</v>
      </c>
      <c r="C38" s="2" t="s">
        <v>1994</v>
      </c>
      <c r="D38" s="2" t="s">
        <v>2155</v>
      </c>
      <c r="E38" s="2" t="s">
        <v>2286</v>
      </c>
      <c r="F38" s="2"/>
      <c r="G38" s="2"/>
      <c r="H38" s="2"/>
      <c r="I38" s="2"/>
      <c r="J38" s="15">
        <v>41827</v>
      </c>
      <c r="K38" s="30">
        <v>41639</v>
      </c>
      <c r="L38" s="2"/>
      <c r="M38" s="2"/>
    </row>
    <row r="39" spans="1:13">
      <c r="A39" s="2">
        <v>38</v>
      </c>
      <c r="B39" s="2" t="s">
        <v>620</v>
      </c>
      <c r="C39" s="2" t="s">
        <v>1995</v>
      </c>
      <c r="D39" s="2" t="s">
        <v>2155</v>
      </c>
      <c r="E39" s="2" t="s">
        <v>2286</v>
      </c>
      <c r="F39" s="2"/>
      <c r="G39" s="2"/>
      <c r="H39" s="2"/>
      <c r="I39" s="2"/>
      <c r="J39" s="15">
        <v>41827</v>
      </c>
      <c r="K39" s="30" t="s">
        <v>6116</v>
      </c>
      <c r="L39" s="2"/>
      <c r="M39" s="2"/>
    </row>
    <row r="40" spans="1:13">
      <c r="A40" s="2">
        <v>39</v>
      </c>
      <c r="B40" s="2" t="s">
        <v>625</v>
      </c>
      <c r="C40" s="2" t="s">
        <v>1996</v>
      </c>
      <c r="D40" s="2" t="s">
        <v>2155</v>
      </c>
      <c r="E40" s="2" t="s">
        <v>2286</v>
      </c>
      <c r="F40" s="2"/>
      <c r="G40" s="2"/>
      <c r="H40" s="2"/>
      <c r="I40" s="2"/>
      <c r="J40" s="15">
        <v>41827</v>
      </c>
      <c r="K40" s="30" t="s">
        <v>6116</v>
      </c>
      <c r="L40" s="2"/>
      <c r="M40" s="2"/>
    </row>
    <row r="41" spans="1:13">
      <c r="A41" s="2">
        <v>40</v>
      </c>
      <c r="B41" s="2" t="s">
        <v>628</v>
      </c>
      <c r="C41" s="2" t="s">
        <v>1997</v>
      </c>
      <c r="D41" s="2" t="s">
        <v>2155</v>
      </c>
      <c r="E41" s="2" t="s">
        <v>2286</v>
      </c>
      <c r="F41" s="2" t="s">
        <v>367</v>
      </c>
      <c r="G41" s="2"/>
      <c r="H41" s="2"/>
      <c r="I41" s="2"/>
      <c r="J41" s="15">
        <v>41827</v>
      </c>
      <c r="K41" s="30" t="s">
        <v>6116</v>
      </c>
      <c r="L41" s="15">
        <v>43296</v>
      </c>
      <c r="M41" s="2"/>
    </row>
    <row r="42" spans="1:13">
      <c r="A42" s="2">
        <v>41</v>
      </c>
      <c r="B42" s="2" t="s">
        <v>629</v>
      </c>
      <c r="C42" s="2" t="s">
        <v>1998</v>
      </c>
      <c r="D42" s="2" t="s">
        <v>2155</v>
      </c>
      <c r="E42" s="2" t="s">
        <v>2286</v>
      </c>
      <c r="F42" s="2"/>
      <c r="G42" s="2"/>
      <c r="H42" s="2"/>
      <c r="I42" s="2"/>
      <c r="J42" s="15">
        <v>41827</v>
      </c>
      <c r="K42" s="30">
        <v>41639</v>
      </c>
      <c r="L42" s="2"/>
      <c r="M42" s="2"/>
    </row>
    <row r="43" spans="1:13">
      <c r="A43" s="2">
        <v>42</v>
      </c>
      <c r="B43" s="2" t="s">
        <v>630</v>
      </c>
      <c r="C43" s="2" t="s">
        <v>2260</v>
      </c>
      <c r="D43" s="2" t="s">
        <v>2155</v>
      </c>
      <c r="E43" s="2" t="s">
        <v>2286</v>
      </c>
      <c r="F43" s="2"/>
      <c r="G43" s="2"/>
      <c r="H43" s="2"/>
      <c r="I43" s="2"/>
      <c r="J43" s="15">
        <v>41827</v>
      </c>
      <c r="K43" s="30">
        <v>41639</v>
      </c>
      <c r="L43" s="2"/>
      <c r="M43" s="2"/>
    </row>
    <row r="44" spans="1:13">
      <c r="A44" s="2">
        <v>43</v>
      </c>
      <c r="B44" s="2" t="s">
        <v>2121</v>
      </c>
      <c r="C44" s="2" t="s">
        <v>1999</v>
      </c>
      <c r="D44" s="2" t="s">
        <v>862</v>
      </c>
      <c r="E44" s="2" t="s">
        <v>2286</v>
      </c>
      <c r="F44" s="2"/>
      <c r="G44" s="2"/>
      <c r="H44" s="2"/>
      <c r="I44" s="2"/>
      <c r="J44" s="15">
        <v>41827</v>
      </c>
      <c r="K44" s="30">
        <v>41639</v>
      </c>
      <c r="L44" s="2"/>
      <c r="M44" s="2"/>
    </row>
    <row r="45" spans="1:13">
      <c r="A45" s="2">
        <v>44</v>
      </c>
      <c r="B45" s="2" t="s">
        <v>654</v>
      </c>
      <c r="C45" s="2" t="s">
        <v>2000</v>
      </c>
      <c r="D45" s="2" t="s">
        <v>1307</v>
      </c>
      <c r="E45" s="2" t="s">
        <v>2286</v>
      </c>
      <c r="F45" s="2"/>
      <c r="G45" s="2"/>
      <c r="H45" s="2"/>
      <c r="I45" s="2"/>
      <c r="J45" s="15">
        <v>41827</v>
      </c>
      <c r="K45" s="30" t="s">
        <v>6116</v>
      </c>
      <c r="L45" s="2"/>
      <c r="M45" s="2"/>
    </row>
    <row r="46" spans="1:13">
      <c r="A46" s="2">
        <v>45</v>
      </c>
      <c r="B46" s="2" t="s">
        <v>682</v>
      </c>
      <c r="C46" s="2" t="s">
        <v>657</v>
      </c>
      <c r="D46" s="2" t="s">
        <v>1307</v>
      </c>
      <c r="E46" s="2" t="s">
        <v>2286</v>
      </c>
      <c r="F46" s="2"/>
      <c r="G46" s="2"/>
      <c r="H46" s="2"/>
      <c r="I46" s="2"/>
      <c r="J46" s="15">
        <v>41827</v>
      </c>
      <c r="K46" s="30">
        <v>41639</v>
      </c>
      <c r="L46" s="2"/>
      <c r="M46" s="2"/>
    </row>
    <row r="47" spans="1:13">
      <c r="A47" s="2">
        <v>46</v>
      </c>
      <c r="B47" s="2" t="s">
        <v>684</v>
      </c>
      <c r="C47" s="2" t="s">
        <v>2001</v>
      </c>
      <c r="D47" s="2" t="s">
        <v>1307</v>
      </c>
      <c r="E47" s="2" t="s">
        <v>2286</v>
      </c>
      <c r="F47" s="2" t="s">
        <v>367</v>
      </c>
      <c r="G47" s="2"/>
      <c r="H47" s="2"/>
      <c r="I47" s="2"/>
      <c r="J47" s="15">
        <v>41827</v>
      </c>
      <c r="K47" s="30" t="s">
        <v>6116</v>
      </c>
      <c r="L47" s="2"/>
      <c r="M47" s="2"/>
    </row>
    <row r="48" spans="1:13">
      <c r="A48" s="2">
        <v>47</v>
      </c>
      <c r="B48" s="2" t="s">
        <v>702</v>
      </c>
      <c r="C48" s="2" t="s">
        <v>2002</v>
      </c>
      <c r="D48" s="2" t="s">
        <v>1307</v>
      </c>
      <c r="E48" s="2" t="s">
        <v>2286</v>
      </c>
      <c r="F48" s="2" t="s">
        <v>367</v>
      </c>
      <c r="G48" s="2"/>
      <c r="H48" s="2"/>
      <c r="I48" s="2"/>
      <c r="J48" s="15">
        <v>41827</v>
      </c>
      <c r="K48" s="30" t="s">
        <v>6116</v>
      </c>
      <c r="L48" s="15">
        <v>43296</v>
      </c>
      <c r="M48" s="2"/>
    </row>
    <row r="49" spans="1:13">
      <c r="A49" s="2">
        <v>48</v>
      </c>
      <c r="B49" s="2" t="s">
        <v>710</v>
      </c>
      <c r="C49" s="2" t="s">
        <v>707</v>
      </c>
      <c r="D49" s="2" t="s">
        <v>1307</v>
      </c>
      <c r="E49" s="2" t="s">
        <v>2286</v>
      </c>
      <c r="F49" s="2"/>
      <c r="G49" s="2"/>
      <c r="H49" s="2"/>
      <c r="I49" s="2"/>
      <c r="J49" s="15">
        <v>41827</v>
      </c>
      <c r="K49" s="30">
        <v>41639</v>
      </c>
      <c r="L49" s="2"/>
      <c r="M49" s="2"/>
    </row>
    <row r="50" spans="1:13">
      <c r="A50" s="2">
        <v>49</v>
      </c>
      <c r="B50" s="2" t="s">
        <v>2070</v>
      </c>
      <c r="C50" s="2" t="s">
        <v>2003</v>
      </c>
      <c r="D50" s="2" t="s">
        <v>862</v>
      </c>
      <c r="E50" s="2" t="s">
        <v>2286</v>
      </c>
      <c r="F50" s="2"/>
      <c r="G50" s="2"/>
      <c r="H50" s="2"/>
      <c r="I50" s="2"/>
      <c r="J50" s="15">
        <v>41827</v>
      </c>
      <c r="K50" s="30">
        <v>41639</v>
      </c>
      <c r="L50" s="2"/>
      <c r="M50" s="2"/>
    </row>
    <row r="51" spans="1:13">
      <c r="A51" s="2">
        <v>50</v>
      </c>
      <c r="B51" s="2" t="s">
        <v>720</v>
      </c>
      <c r="C51" s="2" t="s">
        <v>2004</v>
      </c>
      <c r="D51" s="2" t="s">
        <v>862</v>
      </c>
      <c r="E51" s="2" t="s">
        <v>2286</v>
      </c>
      <c r="F51" s="2"/>
      <c r="G51" s="2"/>
      <c r="H51" s="2"/>
      <c r="I51" s="2"/>
      <c r="J51" s="15">
        <v>41827</v>
      </c>
      <c r="K51" s="30">
        <v>41639</v>
      </c>
      <c r="L51" s="2"/>
      <c r="M51" s="2"/>
    </row>
    <row r="52" spans="1:13">
      <c r="A52" s="2">
        <v>51</v>
      </c>
      <c r="B52" s="2" t="s">
        <v>726</v>
      </c>
      <c r="C52" s="2" t="s">
        <v>2005</v>
      </c>
      <c r="D52" s="2" t="s">
        <v>726</v>
      </c>
      <c r="E52" s="2" t="s">
        <v>2286</v>
      </c>
      <c r="F52" s="2"/>
      <c r="G52" s="2"/>
      <c r="H52" s="2"/>
      <c r="I52" s="2"/>
      <c r="J52" s="15">
        <v>41827</v>
      </c>
      <c r="K52" s="30">
        <v>42277</v>
      </c>
      <c r="L52" s="2"/>
      <c r="M52" s="2"/>
    </row>
    <row r="53" spans="1:13">
      <c r="A53" s="2">
        <v>52</v>
      </c>
      <c r="B53" s="2" t="s">
        <v>2131</v>
      </c>
      <c r="C53" s="2" t="s">
        <v>2006</v>
      </c>
      <c r="D53" s="2" t="s">
        <v>726</v>
      </c>
      <c r="E53" s="2" t="s">
        <v>2286</v>
      </c>
      <c r="F53" s="2"/>
      <c r="G53" s="2"/>
      <c r="H53" s="2"/>
      <c r="I53" s="2"/>
      <c r="J53" s="15">
        <v>41827</v>
      </c>
      <c r="K53" s="30">
        <v>41639</v>
      </c>
      <c r="L53" s="2"/>
      <c r="M53" s="2"/>
    </row>
    <row r="54" spans="1:13">
      <c r="A54" s="2">
        <v>53</v>
      </c>
      <c r="B54" s="2" t="s">
        <v>741</v>
      </c>
      <c r="C54" s="2" t="s">
        <v>2007</v>
      </c>
      <c r="D54" s="2" t="s">
        <v>726</v>
      </c>
      <c r="E54" s="2" t="s">
        <v>2286</v>
      </c>
      <c r="F54" s="2"/>
      <c r="G54" s="2"/>
      <c r="H54" s="2"/>
      <c r="I54" s="2"/>
      <c r="J54" s="15">
        <v>41827</v>
      </c>
      <c r="K54" s="30">
        <v>41639</v>
      </c>
      <c r="L54" s="2"/>
      <c r="M54" s="2"/>
    </row>
    <row r="55" spans="1:13">
      <c r="A55" s="2">
        <v>54</v>
      </c>
      <c r="B55" s="2" t="s">
        <v>746</v>
      </c>
      <c r="C55" s="2" t="s">
        <v>2008</v>
      </c>
      <c r="D55" s="2" t="s">
        <v>726</v>
      </c>
      <c r="E55" s="2" t="s">
        <v>2286</v>
      </c>
      <c r="F55" s="2"/>
      <c r="G55" s="2"/>
      <c r="H55" s="2"/>
      <c r="I55" s="2"/>
      <c r="J55" s="15">
        <v>41827</v>
      </c>
      <c r="K55" s="30">
        <v>41639</v>
      </c>
      <c r="L55" s="2"/>
      <c r="M55" s="2"/>
    </row>
    <row r="56" spans="1:13">
      <c r="A56" s="2">
        <v>55</v>
      </c>
      <c r="B56" s="2" t="s">
        <v>751</v>
      </c>
      <c r="C56" s="2" t="s">
        <v>2009</v>
      </c>
      <c r="D56" s="2" t="s">
        <v>726</v>
      </c>
      <c r="E56" s="2" t="s">
        <v>2286</v>
      </c>
      <c r="F56" s="2"/>
      <c r="G56" s="2"/>
      <c r="H56" s="2"/>
      <c r="I56" s="2"/>
      <c r="J56" s="15">
        <v>41827</v>
      </c>
      <c r="K56" s="30">
        <v>41639</v>
      </c>
      <c r="L56" s="2"/>
      <c r="M56" s="2"/>
    </row>
    <row r="57" spans="1:13">
      <c r="A57" s="2">
        <v>56</v>
      </c>
      <c r="B57" s="2" t="s">
        <v>846</v>
      </c>
      <c r="C57" s="2" t="s">
        <v>2010</v>
      </c>
      <c r="D57" s="2" t="s">
        <v>373</v>
      </c>
      <c r="E57" s="2" t="s">
        <v>2286</v>
      </c>
      <c r="F57" s="2"/>
      <c r="G57" s="2"/>
      <c r="H57" s="2"/>
      <c r="I57" s="2"/>
      <c r="J57" s="15">
        <v>41827</v>
      </c>
      <c r="K57" s="30" t="s">
        <v>6116</v>
      </c>
      <c r="L57" s="2"/>
      <c r="M57" s="2"/>
    </row>
    <row r="58" spans="1:13">
      <c r="A58" s="2">
        <v>57</v>
      </c>
      <c r="B58" s="2" t="s">
        <v>850</v>
      </c>
      <c r="C58" s="2" t="s">
        <v>2011</v>
      </c>
      <c r="D58" s="2" t="s">
        <v>373</v>
      </c>
      <c r="E58" s="2" t="s">
        <v>2286</v>
      </c>
      <c r="F58" s="2" t="s">
        <v>367</v>
      </c>
      <c r="G58" s="2"/>
      <c r="H58" s="2"/>
      <c r="I58" s="2"/>
      <c r="J58" s="15">
        <v>41827</v>
      </c>
      <c r="K58" s="30" t="s">
        <v>6116</v>
      </c>
      <c r="L58" s="2"/>
      <c r="M58" s="2"/>
    </row>
    <row r="59" spans="1:13">
      <c r="A59" s="2">
        <v>58</v>
      </c>
      <c r="B59" s="2" t="s">
        <v>855</v>
      </c>
      <c r="C59" s="2" t="s">
        <v>2012</v>
      </c>
      <c r="D59" s="2" t="s">
        <v>373</v>
      </c>
      <c r="E59" s="2" t="s">
        <v>2286</v>
      </c>
      <c r="F59" s="2" t="s">
        <v>367</v>
      </c>
      <c r="G59" s="2"/>
      <c r="H59" s="2"/>
      <c r="I59" s="2"/>
      <c r="J59" s="15">
        <v>41827</v>
      </c>
      <c r="K59" s="30" t="s">
        <v>6116</v>
      </c>
      <c r="L59" s="2"/>
      <c r="M59" s="2"/>
    </row>
    <row r="60" spans="1:13">
      <c r="A60" s="2">
        <v>59</v>
      </c>
      <c r="B60" s="2" t="s">
        <v>862</v>
      </c>
      <c r="C60" s="2" t="s">
        <v>2013</v>
      </c>
      <c r="D60" s="2" t="s">
        <v>373</v>
      </c>
      <c r="E60" s="2" t="s">
        <v>2286</v>
      </c>
      <c r="F60" s="2" t="s">
        <v>367</v>
      </c>
      <c r="G60" s="2"/>
      <c r="H60" s="2"/>
      <c r="I60" s="2"/>
      <c r="J60" s="15">
        <v>41827</v>
      </c>
      <c r="K60" s="30" t="s">
        <v>6116</v>
      </c>
      <c r="L60" s="2"/>
      <c r="M60" s="2"/>
    </row>
    <row r="61" spans="1:13">
      <c r="A61" s="2">
        <v>60</v>
      </c>
      <c r="B61" s="2" t="s">
        <v>865</v>
      </c>
      <c r="C61" s="2" t="s">
        <v>2014</v>
      </c>
      <c r="D61" s="2" t="s">
        <v>373</v>
      </c>
      <c r="E61" s="2" t="s">
        <v>2286</v>
      </c>
      <c r="F61" s="2"/>
      <c r="G61" s="2"/>
      <c r="H61" s="2"/>
      <c r="I61" s="2"/>
      <c r="J61" s="15">
        <v>41827</v>
      </c>
      <c r="K61" s="30">
        <v>41639</v>
      </c>
      <c r="L61" s="2"/>
      <c r="M61" s="2"/>
    </row>
    <row r="62" spans="1:13">
      <c r="A62" s="2">
        <v>61</v>
      </c>
      <c r="B62" s="2" t="s">
        <v>1311</v>
      </c>
      <c r="C62" s="2" t="s">
        <v>2015</v>
      </c>
      <c r="D62" s="2" t="s">
        <v>373</v>
      </c>
      <c r="E62" s="2" t="s">
        <v>2286</v>
      </c>
      <c r="F62" s="2" t="s">
        <v>367</v>
      </c>
      <c r="G62" s="2"/>
      <c r="H62" s="2"/>
      <c r="I62" s="2"/>
      <c r="J62" s="15">
        <v>41827</v>
      </c>
      <c r="K62" s="30" t="s">
        <v>6116</v>
      </c>
      <c r="L62" s="2"/>
      <c r="M62" s="2"/>
    </row>
    <row r="63" spans="1:13">
      <c r="A63" s="2">
        <v>62</v>
      </c>
      <c r="B63" s="2" t="s">
        <v>1296</v>
      </c>
      <c r="C63" s="2" t="s">
        <v>2016</v>
      </c>
      <c r="D63" s="2" t="s">
        <v>373</v>
      </c>
      <c r="E63" s="2" t="s">
        <v>2286</v>
      </c>
      <c r="F63" s="2" t="s">
        <v>367</v>
      </c>
      <c r="G63" s="2"/>
      <c r="H63" s="2"/>
      <c r="I63" s="2"/>
      <c r="J63" s="15">
        <v>41827</v>
      </c>
      <c r="K63" s="30" t="s">
        <v>6116</v>
      </c>
      <c r="L63" s="15">
        <v>45122</v>
      </c>
      <c r="M63" s="2"/>
    </row>
    <row r="64" spans="1:13">
      <c r="A64" s="2">
        <v>63</v>
      </c>
      <c r="B64" s="2" t="s">
        <v>2126</v>
      </c>
      <c r="C64" s="2" t="s">
        <v>2017</v>
      </c>
      <c r="D64" s="2" t="s">
        <v>373</v>
      </c>
      <c r="E64" s="2" t="s">
        <v>2286</v>
      </c>
      <c r="F64" s="2" t="s">
        <v>367</v>
      </c>
      <c r="G64" s="2"/>
      <c r="H64" s="2"/>
      <c r="I64" s="2"/>
      <c r="J64" s="15">
        <v>41827</v>
      </c>
      <c r="K64" s="30" t="s">
        <v>6116</v>
      </c>
      <c r="L64" s="2"/>
      <c r="M64" s="2"/>
    </row>
    <row r="65" spans="1:13">
      <c r="A65" s="2">
        <v>64</v>
      </c>
      <c r="B65" s="2" t="s">
        <v>870</v>
      </c>
      <c r="C65" s="2" t="s">
        <v>3442</v>
      </c>
      <c r="D65" s="2" t="s">
        <v>373</v>
      </c>
      <c r="E65" s="2" t="s">
        <v>2286</v>
      </c>
      <c r="F65" s="36" t="s">
        <v>367</v>
      </c>
      <c r="G65" s="2"/>
      <c r="H65" s="2"/>
      <c r="I65" s="2"/>
      <c r="J65" s="15">
        <v>41827</v>
      </c>
      <c r="K65" s="30">
        <v>41639</v>
      </c>
      <c r="L65" s="2"/>
      <c r="M65" s="2"/>
    </row>
    <row r="66" spans="1:13">
      <c r="A66" s="2">
        <v>65</v>
      </c>
      <c r="B66" s="2" t="s">
        <v>872</v>
      </c>
      <c r="C66" s="2" t="s">
        <v>2018</v>
      </c>
      <c r="D66" s="2" t="s">
        <v>373</v>
      </c>
      <c r="E66" s="2" t="s">
        <v>2286</v>
      </c>
      <c r="F66" s="2"/>
      <c r="G66" s="2"/>
      <c r="H66" s="2"/>
      <c r="I66" s="2"/>
      <c r="J66" s="15">
        <v>41827</v>
      </c>
      <c r="K66" s="30">
        <v>41639</v>
      </c>
      <c r="L66" s="2"/>
      <c r="M66" s="2"/>
    </row>
    <row r="67" spans="1:13">
      <c r="A67" s="2">
        <v>66</v>
      </c>
      <c r="B67" s="2" t="s">
        <v>584</v>
      </c>
      <c r="C67" s="2" t="s">
        <v>3440</v>
      </c>
      <c r="D67" s="2" t="s">
        <v>373</v>
      </c>
      <c r="E67" s="2" t="s">
        <v>2286</v>
      </c>
      <c r="F67" s="2"/>
      <c r="G67" s="2"/>
      <c r="H67" s="2"/>
      <c r="I67" s="2"/>
      <c r="J67" s="15">
        <v>41827</v>
      </c>
      <c r="K67" s="30">
        <v>41639</v>
      </c>
      <c r="L67" s="2"/>
      <c r="M67" s="2"/>
    </row>
    <row r="68" spans="1:13">
      <c r="A68" s="2">
        <v>67</v>
      </c>
      <c r="B68" s="2" t="s">
        <v>875</v>
      </c>
      <c r="C68" s="2" t="s">
        <v>2019</v>
      </c>
      <c r="D68" s="2" t="s">
        <v>373</v>
      </c>
      <c r="E68" s="2" t="s">
        <v>2286</v>
      </c>
      <c r="F68" s="2"/>
      <c r="G68" s="2"/>
      <c r="H68" s="2"/>
      <c r="I68" s="2"/>
      <c r="J68" s="15">
        <v>41827</v>
      </c>
      <c r="K68" s="30">
        <v>41639</v>
      </c>
      <c r="L68" s="2"/>
      <c r="M68" s="2"/>
    </row>
    <row r="69" spans="1:13">
      <c r="A69" s="2">
        <v>68</v>
      </c>
      <c r="B69" s="2" t="s">
        <v>883</v>
      </c>
      <c r="C69" s="2" t="s">
        <v>2020</v>
      </c>
      <c r="D69" s="2" t="s">
        <v>2158</v>
      </c>
      <c r="E69" s="2" t="s">
        <v>2286</v>
      </c>
      <c r="F69" s="2"/>
      <c r="G69" s="2"/>
      <c r="H69" s="2"/>
      <c r="I69" s="2"/>
      <c r="J69" s="15">
        <v>41827</v>
      </c>
      <c r="K69" s="30" t="s">
        <v>6116</v>
      </c>
      <c r="L69" s="2"/>
      <c r="M69" s="2"/>
    </row>
    <row r="70" spans="1:13">
      <c r="A70" s="2">
        <v>69</v>
      </c>
      <c r="B70" s="2" t="s">
        <v>2128</v>
      </c>
      <c r="C70" s="2" t="s">
        <v>2021</v>
      </c>
      <c r="D70" s="2" t="s">
        <v>2158</v>
      </c>
      <c r="E70" s="2" t="s">
        <v>2286</v>
      </c>
      <c r="F70" s="2" t="s">
        <v>367</v>
      </c>
      <c r="G70" s="2"/>
      <c r="H70" s="2"/>
      <c r="I70" s="2"/>
      <c r="J70" s="15">
        <v>41827</v>
      </c>
      <c r="K70" s="30" t="s">
        <v>6116</v>
      </c>
      <c r="L70" s="2"/>
      <c r="M70" s="2"/>
    </row>
    <row r="71" spans="1:13">
      <c r="A71" s="2">
        <v>70</v>
      </c>
      <c r="B71" s="2" t="s">
        <v>896</v>
      </c>
      <c r="C71" s="2" t="s">
        <v>2022</v>
      </c>
      <c r="D71" s="2" t="s">
        <v>2158</v>
      </c>
      <c r="E71" s="2" t="s">
        <v>2286</v>
      </c>
      <c r="F71" s="2" t="s">
        <v>367</v>
      </c>
      <c r="G71" s="2"/>
      <c r="H71" s="2"/>
      <c r="I71" s="2"/>
      <c r="J71" s="15">
        <v>41827</v>
      </c>
      <c r="K71" s="30">
        <v>42566</v>
      </c>
      <c r="L71" s="2"/>
      <c r="M71" s="2"/>
    </row>
    <row r="72" spans="1:13">
      <c r="A72" s="2">
        <v>71</v>
      </c>
      <c r="B72" s="2" t="s">
        <v>899</v>
      </c>
      <c r="C72" s="2" t="s">
        <v>2177</v>
      </c>
      <c r="D72" s="2" t="s">
        <v>2158</v>
      </c>
      <c r="E72" s="2" t="s">
        <v>2286</v>
      </c>
      <c r="F72" s="2"/>
      <c r="G72" s="2"/>
      <c r="H72" s="2"/>
      <c r="I72" s="2"/>
      <c r="J72" s="15">
        <v>41827</v>
      </c>
      <c r="K72" s="30">
        <v>42277</v>
      </c>
      <c r="L72" s="2"/>
      <c r="M72" s="2"/>
    </row>
    <row r="73" spans="1:13">
      <c r="A73" s="2">
        <v>72</v>
      </c>
      <c r="B73" s="2" t="s">
        <v>910</v>
      </c>
      <c r="C73" s="2" t="s">
        <v>2261</v>
      </c>
      <c r="D73" s="2" t="s">
        <v>2158</v>
      </c>
      <c r="E73" s="2" t="s">
        <v>2286</v>
      </c>
      <c r="F73" s="2"/>
      <c r="G73" s="2"/>
      <c r="H73" s="2"/>
      <c r="I73" s="2"/>
      <c r="J73" s="15">
        <v>41827</v>
      </c>
      <c r="K73" s="30" t="s">
        <v>6116</v>
      </c>
      <c r="L73" s="2"/>
      <c r="M73" s="2"/>
    </row>
    <row r="74" spans="1:13">
      <c r="A74" s="2">
        <v>73</v>
      </c>
      <c r="B74" s="2" t="s">
        <v>1247</v>
      </c>
      <c r="C74" s="2" t="s">
        <v>2262</v>
      </c>
      <c r="D74" s="2" t="s">
        <v>2158</v>
      </c>
      <c r="E74" s="2" t="s">
        <v>2286</v>
      </c>
      <c r="F74" s="2"/>
      <c r="G74" s="2"/>
      <c r="H74" s="2"/>
      <c r="I74" s="2"/>
      <c r="J74" s="15">
        <v>41827</v>
      </c>
      <c r="K74" s="30" t="s">
        <v>6116</v>
      </c>
      <c r="L74" s="2"/>
      <c r="M74" s="2"/>
    </row>
    <row r="75" spans="1:13">
      <c r="A75" s="2">
        <v>74</v>
      </c>
      <c r="B75" s="2" t="s">
        <v>911</v>
      </c>
      <c r="C75" s="2" t="s">
        <v>2023</v>
      </c>
      <c r="D75" s="2" t="s">
        <v>915</v>
      </c>
      <c r="E75" s="2" t="s">
        <v>2286</v>
      </c>
      <c r="F75" s="2"/>
      <c r="G75" s="2"/>
      <c r="H75" s="2"/>
      <c r="I75" s="2"/>
      <c r="J75" s="15">
        <v>41827</v>
      </c>
      <c r="K75" s="30">
        <v>41639</v>
      </c>
      <c r="L75" s="2"/>
      <c r="M75" s="2"/>
    </row>
    <row r="76" spans="1:13">
      <c r="A76" s="2">
        <v>75</v>
      </c>
      <c r="B76" s="2" t="s">
        <v>1228</v>
      </c>
      <c r="C76" s="2" t="s">
        <v>2024</v>
      </c>
      <c r="D76" s="2" t="s">
        <v>2158</v>
      </c>
      <c r="E76" s="2" t="s">
        <v>2286</v>
      </c>
      <c r="F76" s="2" t="s">
        <v>367</v>
      </c>
      <c r="G76" s="2"/>
      <c r="H76" s="2"/>
      <c r="I76" s="2"/>
      <c r="J76" s="15">
        <v>41827</v>
      </c>
      <c r="K76" s="30" t="s">
        <v>6116</v>
      </c>
      <c r="L76" s="2"/>
      <c r="M76" s="2"/>
    </row>
    <row r="77" spans="1:13">
      <c r="A77" s="2">
        <v>76</v>
      </c>
      <c r="B77" s="2" t="s">
        <v>915</v>
      </c>
      <c r="C77" s="2" t="s">
        <v>2025</v>
      </c>
      <c r="D77" s="2" t="s">
        <v>915</v>
      </c>
      <c r="E77" s="2" t="s">
        <v>2286</v>
      </c>
      <c r="F77" s="2" t="s">
        <v>367</v>
      </c>
      <c r="G77" s="2"/>
      <c r="H77" s="2"/>
      <c r="I77" s="2"/>
      <c r="J77" s="15">
        <v>41827</v>
      </c>
      <c r="K77" s="30" t="s">
        <v>6116</v>
      </c>
      <c r="L77" s="2"/>
      <c r="M77" s="2"/>
    </row>
    <row r="78" spans="1:13">
      <c r="A78" s="2">
        <v>77</v>
      </c>
      <c r="B78" s="2" t="s">
        <v>581</v>
      </c>
      <c r="C78" s="2" t="s">
        <v>7450</v>
      </c>
      <c r="D78" s="2" t="s">
        <v>2158</v>
      </c>
      <c r="E78" s="2" t="s">
        <v>2286</v>
      </c>
      <c r="F78" s="2"/>
      <c r="G78" s="2"/>
      <c r="H78" s="2"/>
      <c r="I78" s="2"/>
      <c r="J78" s="15">
        <v>41827</v>
      </c>
      <c r="K78" s="30" t="s">
        <v>6116</v>
      </c>
      <c r="L78" s="15">
        <v>42277</v>
      </c>
      <c r="M78" s="2"/>
    </row>
    <row r="79" spans="1:13">
      <c r="A79" s="2">
        <v>78</v>
      </c>
      <c r="B79" s="2" t="s">
        <v>918</v>
      </c>
      <c r="C79" s="2" t="s">
        <v>2026</v>
      </c>
      <c r="D79" s="2" t="s">
        <v>915</v>
      </c>
      <c r="E79" s="2" t="s">
        <v>2286</v>
      </c>
      <c r="F79" s="2"/>
      <c r="G79" s="2"/>
      <c r="H79" s="2"/>
      <c r="I79" s="2"/>
      <c r="J79" s="15">
        <v>41827</v>
      </c>
      <c r="K79" s="30" t="s">
        <v>6116</v>
      </c>
      <c r="L79" s="2"/>
      <c r="M79" s="2"/>
    </row>
    <row r="80" spans="1:13">
      <c r="A80" s="2">
        <v>79</v>
      </c>
      <c r="B80" s="2" t="s">
        <v>2125</v>
      </c>
      <c r="C80" s="2" t="s">
        <v>2027</v>
      </c>
      <c r="D80" s="2" t="s">
        <v>915</v>
      </c>
      <c r="E80" s="2" t="s">
        <v>2286</v>
      </c>
      <c r="F80" s="2"/>
      <c r="G80" s="2"/>
      <c r="H80" s="2"/>
      <c r="I80" s="2"/>
      <c r="J80" s="15">
        <v>41827</v>
      </c>
      <c r="K80" s="30">
        <v>41639</v>
      </c>
      <c r="L80" s="2"/>
      <c r="M80" s="2"/>
    </row>
    <row r="81" spans="1:13">
      <c r="A81" s="2">
        <v>80</v>
      </c>
      <c r="B81" s="2" t="s">
        <v>925</v>
      </c>
      <c r="C81" s="2" t="s">
        <v>2028</v>
      </c>
      <c r="D81" s="2" t="s">
        <v>915</v>
      </c>
      <c r="E81" s="2" t="s">
        <v>2286</v>
      </c>
      <c r="F81" s="2"/>
      <c r="G81" s="2"/>
      <c r="H81" s="2"/>
      <c r="I81" s="2"/>
      <c r="J81" s="15">
        <v>41827</v>
      </c>
      <c r="K81" s="30">
        <v>41639</v>
      </c>
      <c r="L81" s="2"/>
      <c r="M81" s="2"/>
    </row>
    <row r="82" spans="1:13">
      <c r="A82" s="2">
        <v>81</v>
      </c>
      <c r="B82" s="2" t="s">
        <v>921</v>
      </c>
      <c r="C82" s="2" t="s">
        <v>2029</v>
      </c>
      <c r="D82" s="2" t="s">
        <v>562</v>
      </c>
      <c r="E82" s="2" t="s">
        <v>2286</v>
      </c>
      <c r="F82" s="2"/>
      <c r="G82" s="2"/>
      <c r="H82" s="2"/>
      <c r="I82" s="2"/>
      <c r="J82" s="15">
        <v>41827</v>
      </c>
      <c r="K82" s="30" t="s">
        <v>6116</v>
      </c>
      <c r="L82" s="2"/>
      <c r="M82" s="2"/>
    </row>
    <row r="83" spans="1:13">
      <c r="A83" s="2">
        <v>82</v>
      </c>
      <c r="B83" s="2" t="s">
        <v>734</v>
      </c>
      <c r="C83" s="2" t="s">
        <v>2163</v>
      </c>
      <c r="D83" s="2" t="s">
        <v>1154</v>
      </c>
      <c r="E83" s="2" t="s">
        <v>2286</v>
      </c>
      <c r="F83" s="2"/>
      <c r="G83" s="2"/>
      <c r="H83" s="2"/>
      <c r="I83" s="2"/>
      <c r="J83" s="15">
        <v>41827</v>
      </c>
      <c r="K83" s="30" t="s">
        <v>6116</v>
      </c>
      <c r="L83" s="2"/>
      <c r="M83" s="2"/>
    </row>
    <row r="84" spans="1:13">
      <c r="A84" s="2">
        <v>83</v>
      </c>
      <c r="B84" s="2" t="s">
        <v>1107</v>
      </c>
      <c r="C84" s="2" t="s">
        <v>9816</v>
      </c>
      <c r="D84" s="2" t="s">
        <v>1168</v>
      </c>
      <c r="E84" s="2" t="s">
        <v>2286</v>
      </c>
      <c r="F84" s="2" t="s">
        <v>367</v>
      </c>
      <c r="G84" s="2"/>
      <c r="H84" s="2"/>
      <c r="I84" s="2"/>
      <c r="J84" s="15">
        <v>41827</v>
      </c>
      <c r="K84" s="30" t="s">
        <v>6116</v>
      </c>
      <c r="L84" s="15">
        <v>42277</v>
      </c>
      <c r="M84" s="2"/>
    </row>
    <row r="85" spans="1:13">
      <c r="A85" s="2">
        <v>84</v>
      </c>
      <c r="B85" s="2" t="s">
        <v>1113</v>
      </c>
      <c r="C85" s="2" t="s">
        <v>1112</v>
      </c>
      <c r="D85" s="2" t="s">
        <v>1168</v>
      </c>
      <c r="E85" s="2" t="s">
        <v>2286</v>
      </c>
      <c r="F85" s="2" t="s">
        <v>367</v>
      </c>
      <c r="G85" s="2"/>
      <c r="H85" s="2"/>
      <c r="I85" s="2"/>
      <c r="J85" s="15">
        <v>41827</v>
      </c>
      <c r="K85" s="30">
        <v>41639</v>
      </c>
      <c r="L85" s="2"/>
      <c r="M85" s="2"/>
    </row>
    <row r="86" spans="1:13">
      <c r="A86" s="2">
        <v>85</v>
      </c>
      <c r="B86" s="2" t="s">
        <v>1115</v>
      </c>
      <c r="C86" s="2" t="s">
        <v>1114</v>
      </c>
      <c r="D86" s="2" t="s">
        <v>1168</v>
      </c>
      <c r="E86" s="2" t="s">
        <v>2286</v>
      </c>
      <c r="F86" s="2" t="s">
        <v>367</v>
      </c>
      <c r="G86" s="2"/>
      <c r="H86" s="2"/>
      <c r="I86" s="2"/>
      <c r="J86" s="15">
        <v>41827</v>
      </c>
      <c r="K86" s="15">
        <v>41639</v>
      </c>
      <c r="L86" s="2"/>
      <c r="M86" s="2" t="s">
        <v>9817</v>
      </c>
    </row>
    <row r="87" spans="1:13">
      <c r="A87" s="2">
        <v>86</v>
      </c>
      <c r="B87" s="2" t="s">
        <v>1116</v>
      </c>
      <c r="C87" s="2" t="s">
        <v>1119</v>
      </c>
      <c r="D87" s="2" t="s">
        <v>1168</v>
      </c>
      <c r="E87" s="2" t="s">
        <v>2286</v>
      </c>
      <c r="F87" s="2" t="s">
        <v>367</v>
      </c>
      <c r="G87" s="2"/>
      <c r="H87" s="2"/>
      <c r="I87" s="2"/>
      <c r="J87" s="15">
        <v>41827</v>
      </c>
      <c r="K87" s="30" t="s">
        <v>6116</v>
      </c>
      <c r="L87" s="2"/>
      <c r="M87" s="2"/>
    </row>
    <row r="88" spans="1:13">
      <c r="A88" s="2">
        <v>87</v>
      </c>
      <c r="B88" s="2" t="s">
        <v>1118</v>
      </c>
      <c r="C88" s="2" t="s">
        <v>1117</v>
      </c>
      <c r="D88" s="2" t="s">
        <v>1168</v>
      </c>
      <c r="E88" s="2" t="s">
        <v>2286</v>
      </c>
      <c r="F88" s="2"/>
      <c r="G88" s="2"/>
      <c r="H88" s="2"/>
      <c r="I88" s="2"/>
      <c r="J88" s="15">
        <v>41827</v>
      </c>
      <c r="K88" s="30">
        <v>41639</v>
      </c>
      <c r="L88" s="2"/>
      <c r="M88" s="2" t="s">
        <v>9817</v>
      </c>
    </row>
    <row r="89" spans="1:13">
      <c r="A89" s="2">
        <v>88</v>
      </c>
      <c r="B89" s="2" t="s">
        <v>1111</v>
      </c>
      <c r="C89" s="2" t="s">
        <v>2030</v>
      </c>
      <c r="D89" s="2" t="s">
        <v>1168</v>
      </c>
      <c r="E89" s="2" t="s">
        <v>2286</v>
      </c>
      <c r="F89" s="2"/>
      <c r="G89" s="2"/>
      <c r="H89" s="2"/>
      <c r="I89" s="2"/>
      <c r="J89" s="15">
        <v>41827</v>
      </c>
      <c r="K89" s="30">
        <v>41639</v>
      </c>
      <c r="L89" s="2"/>
      <c r="M89" s="2"/>
    </row>
    <row r="90" spans="1:13">
      <c r="A90" s="2">
        <v>89</v>
      </c>
      <c r="B90" s="2" t="s">
        <v>2071</v>
      </c>
      <c r="C90" s="2" t="s">
        <v>1121</v>
      </c>
      <c r="D90" s="2" t="s">
        <v>1188</v>
      </c>
      <c r="E90" s="2" t="s">
        <v>2286</v>
      </c>
      <c r="F90" s="2"/>
      <c r="G90" s="2"/>
      <c r="H90" s="2"/>
      <c r="I90" s="2"/>
      <c r="J90" s="15">
        <v>41827</v>
      </c>
      <c r="K90" s="30">
        <v>41639</v>
      </c>
      <c r="L90" s="2"/>
      <c r="M90" s="2"/>
    </row>
    <row r="91" spans="1:13">
      <c r="A91" s="2">
        <v>90</v>
      </c>
      <c r="B91" s="2" t="s">
        <v>1227</v>
      </c>
      <c r="C91" s="2" t="s">
        <v>1339</v>
      </c>
      <c r="D91" s="2" t="s">
        <v>1188</v>
      </c>
      <c r="E91" s="2" t="s">
        <v>2286</v>
      </c>
      <c r="F91" s="2" t="s">
        <v>367</v>
      </c>
      <c r="G91" s="2"/>
      <c r="H91" s="2"/>
      <c r="I91" s="2"/>
      <c r="J91" s="15">
        <v>41827</v>
      </c>
      <c r="K91" s="30" t="s">
        <v>6116</v>
      </c>
      <c r="L91" s="2"/>
      <c r="M91" s="2"/>
    </row>
    <row r="92" spans="1:13">
      <c r="A92" s="2">
        <v>91</v>
      </c>
      <c r="B92" s="2" t="s">
        <v>1352</v>
      </c>
      <c r="C92" s="2" t="s">
        <v>1351</v>
      </c>
      <c r="D92" s="2" t="s">
        <v>1188</v>
      </c>
      <c r="E92" s="2" t="s">
        <v>2286</v>
      </c>
      <c r="F92" s="2" t="s">
        <v>367</v>
      </c>
      <c r="G92" s="2"/>
      <c r="H92" s="2"/>
      <c r="I92" s="2"/>
      <c r="J92" s="15">
        <v>41827</v>
      </c>
      <c r="K92" s="30" t="s">
        <v>6116</v>
      </c>
      <c r="L92" s="2"/>
      <c r="M92" s="2"/>
    </row>
    <row r="93" spans="1:13">
      <c r="A93" s="2">
        <v>92</v>
      </c>
      <c r="B93" s="2" t="s">
        <v>635</v>
      </c>
      <c r="C93" s="2" t="s">
        <v>2031</v>
      </c>
      <c r="D93" s="2" t="s">
        <v>1188</v>
      </c>
      <c r="E93" s="2" t="s">
        <v>2286</v>
      </c>
      <c r="F93" s="2" t="s">
        <v>367</v>
      </c>
      <c r="G93" s="2"/>
      <c r="H93" s="2"/>
      <c r="I93" s="2"/>
      <c r="J93" s="15">
        <v>41827</v>
      </c>
      <c r="K93" s="30" t="s">
        <v>6116</v>
      </c>
      <c r="L93" s="2"/>
      <c r="M93" s="2"/>
    </row>
    <row r="94" spans="1:13">
      <c r="A94" s="2">
        <v>93</v>
      </c>
      <c r="B94" s="2" t="s">
        <v>1152</v>
      </c>
      <c r="C94" s="2" t="s">
        <v>2032</v>
      </c>
      <c r="D94" s="2" t="s">
        <v>1188</v>
      </c>
      <c r="E94" s="2" t="s">
        <v>2286</v>
      </c>
      <c r="F94" s="2" t="s">
        <v>367</v>
      </c>
      <c r="G94" s="2"/>
      <c r="H94" s="2"/>
      <c r="I94" s="2"/>
      <c r="J94" s="15">
        <v>41827</v>
      </c>
      <c r="K94" s="30" t="s">
        <v>6116</v>
      </c>
      <c r="L94" s="2"/>
      <c r="M94" s="2"/>
    </row>
    <row r="95" spans="1:13">
      <c r="A95" s="2">
        <v>94</v>
      </c>
      <c r="B95" s="2" t="s">
        <v>1170</v>
      </c>
      <c r="C95" s="2" t="s">
        <v>2033</v>
      </c>
      <c r="D95" s="2" t="s">
        <v>1188</v>
      </c>
      <c r="E95" s="2" t="s">
        <v>2286</v>
      </c>
      <c r="F95" s="2"/>
      <c r="G95" s="2"/>
      <c r="H95" s="2"/>
      <c r="I95" s="2"/>
      <c r="J95" s="15">
        <v>41827</v>
      </c>
      <c r="K95" s="15">
        <v>43661</v>
      </c>
      <c r="L95" s="2"/>
      <c r="M95" s="2"/>
    </row>
    <row r="96" spans="1:13">
      <c r="A96" s="2">
        <v>95</v>
      </c>
      <c r="B96" s="2" t="s">
        <v>1357</v>
      </c>
      <c r="C96" s="2" t="s">
        <v>2034</v>
      </c>
      <c r="D96" s="2" t="s">
        <v>1188</v>
      </c>
      <c r="E96" s="2" t="s">
        <v>2286</v>
      </c>
      <c r="F96" s="2"/>
      <c r="G96" s="2"/>
      <c r="H96" s="2"/>
      <c r="I96" s="2"/>
      <c r="J96" s="15">
        <v>41827</v>
      </c>
      <c r="K96" s="30">
        <v>41639</v>
      </c>
      <c r="L96" s="2"/>
      <c r="M96" s="2"/>
    </row>
    <row r="97" spans="1:13">
      <c r="A97" s="2">
        <v>96</v>
      </c>
      <c r="B97" s="2" t="s">
        <v>1169</v>
      </c>
      <c r="C97" s="2" t="s">
        <v>2035</v>
      </c>
      <c r="D97" s="2" t="s">
        <v>1188</v>
      </c>
      <c r="E97" s="2" t="s">
        <v>2286</v>
      </c>
      <c r="F97" s="2"/>
      <c r="G97" s="2"/>
      <c r="H97" s="2"/>
      <c r="I97" s="2"/>
      <c r="J97" s="15">
        <v>41827</v>
      </c>
      <c r="K97" s="30">
        <v>41639</v>
      </c>
      <c r="L97" s="2"/>
      <c r="M97" s="2"/>
    </row>
    <row r="98" spans="1:13">
      <c r="A98" s="2">
        <v>97</v>
      </c>
      <c r="B98" s="2" t="s">
        <v>1952</v>
      </c>
      <c r="C98" s="2" t="s">
        <v>3876</v>
      </c>
      <c r="D98" s="2" t="s">
        <v>1952</v>
      </c>
      <c r="E98" s="2" t="s">
        <v>2286</v>
      </c>
      <c r="F98" s="2" t="s">
        <v>367</v>
      </c>
      <c r="G98" s="2"/>
      <c r="H98" s="2"/>
      <c r="I98" s="2"/>
      <c r="J98" s="15">
        <v>41827</v>
      </c>
      <c r="K98" s="30" t="s">
        <v>6116</v>
      </c>
      <c r="L98" s="2"/>
      <c r="M98" s="2"/>
    </row>
    <row r="99" spans="1:13">
      <c r="A99" s="2">
        <v>98</v>
      </c>
      <c r="B99" s="2" t="s">
        <v>1723</v>
      </c>
      <c r="C99" s="2" t="s">
        <v>1665</v>
      </c>
      <c r="D99" s="2" t="s">
        <v>1723</v>
      </c>
      <c r="E99" s="2" t="s">
        <v>2286</v>
      </c>
      <c r="F99" s="2"/>
      <c r="G99" s="2"/>
      <c r="H99" s="2"/>
      <c r="I99" s="2"/>
      <c r="J99" s="15">
        <v>41827</v>
      </c>
      <c r="K99" s="30" t="s">
        <v>6116</v>
      </c>
      <c r="L99" s="2"/>
      <c r="M99" s="2"/>
    </row>
    <row r="100" spans="1:13">
      <c r="A100" s="2">
        <v>99</v>
      </c>
      <c r="B100" s="2" t="s">
        <v>2202</v>
      </c>
      <c r="C100" s="2" t="s">
        <v>2172</v>
      </c>
      <c r="D100" s="2" t="s">
        <v>1232</v>
      </c>
      <c r="E100" s="2" t="s">
        <v>2286</v>
      </c>
      <c r="F100" s="2" t="s">
        <v>367</v>
      </c>
      <c r="G100" s="2"/>
      <c r="H100" s="2"/>
      <c r="I100" s="2"/>
      <c r="J100" s="15">
        <v>41827</v>
      </c>
      <c r="K100" s="30">
        <v>41639</v>
      </c>
      <c r="L100" s="2"/>
      <c r="M100" s="2"/>
    </row>
    <row r="101" spans="1:13">
      <c r="A101" s="2">
        <v>101</v>
      </c>
      <c r="B101" s="2" t="s">
        <v>1159</v>
      </c>
      <c r="C101" s="2" t="s">
        <v>2036</v>
      </c>
      <c r="D101" s="2" t="s">
        <v>1159</v>
      </c>
      <c r="E101" s="2" t="s">
        <v>2286</v>
      </c>
      <c r="F101" s="2"/>
      <c r="G101" s="2"/>
      <c r="H101" s="2"/>
      <c r="I101" s="2"/>
      <c r="J101" s="15">
        <v>41827</v>
      </c>
      <c r="K101" s="30" t="s">
        <v>6116</v>
      </c>
      <c r="L101" s="2"/>
      <c r="M101" s="2"/>
    </row>
    <row r="102" spans="1:13">
      <c r="A102" s="2">
        <v>102</v>
      </c>
      <c r="B102" s="2" t="s">
        <v>1780</v>
      </c>
      <c r="C102" s="2" t="s">
        <v>2165</v>
      </c>
      <c r="D102" s="2" t="s">
        <v>1780</v>
      </c>
      <c r="E102" s="2" t="s">
        <v>2286</v>
      </c>
      <c r="F102" s="2"/>
      <c r="G102" s="2"/>
      <c r="H102" s="2"/>
      <c r="I102" s="2"/>
      <c r="J102" s="15">
        <v>41827</v>
      </c>
      <c r="K102" s="30" t="s">
        <v>6116</v>
      </c>
      <c r="L102" s="2"/>
      <c r="M102" s="2"/>
    </row>
    <row r="103" spans="1:13">
      <c r="A103" s="2">
        <v>103</v>
      </c>
      <c r="B103" s="2" t="s">
        <v>1783</v>
      </c>
      <c r="C103" s="2" t="s">
        <v>2037</v>
      </c>
      <c r="D103" s="2" t="s">
        <v>1148</v>
      </c>
      <c r="E103" s="2" t="s">
        <v>2286</v>
      </c>
      <c r="F103" s="2" t="s">
        <v>367</v>
      </c>
      <c r="G103" s="2"/>
      <c r="H103" s="2"/>
      <c r="I103" s="2"/>
      <c r="J103" s="15">
        <v>41827</v>
      </c>
      <c r="K103" s="30" t="s">
        <v>6116</v>
      </c>
      <c r="L103" s="2"/>
      <c r="M103" s="2"/>
    </row>
    <row r="104" spans="1:13">
      <c r="A104" s="2">
        <v>104</v>
      </c>
      <c r="B104" s="2" t="s">
        <v>1259</v>
      </c>
      <c r="C104" s="2" t="s">
        <v>2038</v>
      </c>
      <c r="D104" s="2" t="s">
        <v>1148</v>
      </c>
      <c r="E104" s="2" t="s">
        <v>2286</v>
      </c>
      <c r="F104" s="2" t="s">
        <v>367</v>
      </c>
      <c r="G104" s="2"/>
      <c r="H104" s="2"/>
      <c r="I104" s="2"/>
      <c r="J104" s="15">
        <v>41827</v>
      </c>
      <c r="K104" s="30" t="s">
        <v>6116</v>
      </c>
      <c r="L104" s="2"/>
      <c r="M104" s="2"/>
    </row>
    <row r="105" spans="1:13">
      <c r="A105" s="2">
        <v>105</v>
      </c>
      <c r="B105" s="2" t="s">
        <v>1806</v>
      </c>
      <c r="C105" s="2" t="s">
        <v>1785</v>
      </c>
      <c r="D105" s="2" t="s">
        <v>1806</v>
      </c>
      <c r="E105" s="2" t="s">
        <v>2286</v>
      </c>
      <c r="F105" s="2"/>
      <c r="G105" s="2"/>
      <c r="H105" s="2"/>
      <c r="I105" s="2"/>
      <c r="J105" s="15">
        <v>41827</v>
      </c>
      <c r="K105" s="30" t="s">
        <v>6116</v>
      </c>
      <c r="L105" s="2"/>
      <c r="M105" s="2"/>
    </row>
    <row r="106" spans="1:13">
      <c r="A106" s="2">
        <v>106</v>
      </c>
      <c r="B106" s="2" t="s">
        <v>1813</v>
      </c>
      <c r="C106" s="2" t="s">
        <v>1807</v>
      </c>
      <c r="D106" s="2" t="s">
        <v>1813</v>
      </c>
      <c r="E106" s="2" t="s">
        <v>2286</v>
      </c>
      <c r="F106" s="2"/>
      <c r="G106" s="2"/>
      <c r="H106" s="2"/>
      <c r="I106" s="2"/>
      <c r="J106" s="15">
        <v>41827</v>
      </c>
      <c r="K106" s="30" t="s">
        <v>6116</v>
      </c>
      <c r="L106" s="2"/>
      <c r="M106" s="2"/>
    </row>
    <row r="107" spans="1:13">
      <c r="A107" s="2">
        <v>107</v>
      </c>
      <c r="B107" s="2" t="s">
        <v>889</v>
      </c>
      <c r="C107" s="2" t="s">
        <v>2188</v>
      </c>
      <c r="D107" s="2" t="s">
        <v>1914</v>
      </c>
      <c r="E107" s="2" t="s">
        <v>2286</v>
      </c>
      <c r="F107" s="2"/>
      <c r="G107" s="2"/>
      <c r="H107" s="2"/>
      <c r="I107" s="2"/>
      <c r="J107" s="15">
        <v>41827</v>
      </c>
      <c r="K107" s="30" t="s">
        <v>6116</v>
      </c>
      <c r="L107" s="2"/>
      <c r="M107" s="2"/>
    </row>
    <row r="108" spans="1:13">
      <c r="A108" s="2">
        <v>108</v>
      </c>
      <c r="B108" s="2" t="s">
        <v>1272</v>
      </c>
      <c r="C108" s="2" t="s">
        <v>2039</v>
      </c>
      <c r="D108" s="2" t="s">
        <v>2184</v>
      </c>
      <c r="E108" s="2" t="s">
        <v>2286</v>
      </c>
      <c r="F108" s="2" t="s">
        <v>367</v>
      </c>
      <c r="G108" s="2"/>
      <c r="H108" s="2"/>
      <c r="I108" s="2"/>
      <c r="J108" s="15">
        <v>41827</v>
      </c>
      <c r="K108" s="30" t="s">
        <v>6116</v>
      </c>
      <c r="L108" s="2"/>
      <c r="M108" s="2"/>
    </row>
    <row r="109" spans="1:13">
      <c r="A109" s="2">
        <v>109</v>
      </c>
      <c r="B109" s="2" t="s">
        <v>1831</v>
      </c>
      <c r="C109" s="2" t="s">
        <v>2040</v>
      </c>
      <c r="D109" s="2" t="s">
        <v>2184</v>
      </c>
      <c r="E109" s="2" t="s">
        <v>2286</v>
      </c>
      <c r="F109" s="2" t="s">
        <v>367</v>
      </c>
      <c r="G109" s="2"/>
      <c r="H109" s="2"/>
      <c r="I109" s="2"/>
      <c r="J109" s="15">
        <v>41827</v>
      </c>
      <c r="K109" s="30" t="s">
        <v>6116</v>
      </c>
      <c r="L109" s="2"/>
      <c r="M109" s="2"/>
    </row>
    <row r="110" spans="1:13">
      <c r="A110" s="2">
        <v>110</v>
      </c>
      <c r="B110" s="2" t="s">
        <v>1835</v>
      </c>
      <c r="C110" s="2" t="s">
        <v>2271</v>
      </c>
      <c r="D110" s="2" t="s">
        <v>2184</v>
      </c>
      <c r="E110" s="2" t="s">
        <v>2286</v>
      </c>
      <c r="F110" s="2" t="s">
        <v>367</v>
      </c>
      <c r="G110" s="2"/>
      <c r="H110" s="2"/>
      <c r="I110" s="2"/>
      <c r="J110" s="15">
        <v>41827</v>
      </c>
      <c r="K110" s="30" t="s">
        <v>6116</v>
      </c>
      <c r="L110" s="2"/>
      <c r="M110" s="2"/>
    </row>
    <row r="111" spans="1:13">
      <c r="A111" s="2">
        <v>112</v>
      </c>
      <c r="B111" s="2" t="s">
        <v>1853</v>
      </c>
      <c r="C111" s="2" t="s">
        <v>2041</v>
      </c>
      <c r="D111" s="2" t="s">
        <v>1856</v>
      </c>
      <c r="E111" s="2" t="s">
        <v>2286</v>
      </c>
      <c r="F111" s="2" t="s">
        <v>367</v>
      </c>
      <c r="G111" s="2"/>
      <c r="H111" s="2"/>
      <c r="I111" s="2"/>
      <c r="J111" s="15">
        <v>41827</v>
      </c>
      <c r="K111" s="30" t="s">
        <v>6116</v>
      </c>
      <c r="L111" s="2"/>
      <c r="M111" s="2"/>
    </row>
    <row r="112" spans="1:13">
      <c r="A112" s="2">
        <v>114</v>
      </c>
      <c r="B112" s="2" t="s">
        <v>2122</v>
      </c>
      <c r="C112" s="2" t="s">
        <v>2042</v>
      </c>
      <c r="D112" s="2" t="s">
        <v>1856</v>
      </c>
      <c r="E112" s="2" t="s">
        <v>2286</v>
      </c>
      <c r="F112" s="2"/>
      <c r="G112" s="2"/>
      <c r="H112" s="2"/>
      <c r="I112" s="2"/>
      <c r="J112" s="15">
        <v>41827</v>
      </c>
      <c r="K112" s="30" t="s">
        <v>6116</v>
      </c>
      <c r="L112" s="2"/>
      <c r="M112" s="2"/>
    </row>
    <row r="113" spans="1:13">
      <c r="A113" s="2">
        <v>115</v>
      </c>
      <c r="B113" s="2" t="s">
        <v>2123</v>
      </c>
      <c r="C113" s="2" t="s">
        <v>2043</v>
      </c>
      <c r="D113" s="2" t="s">
        <v>1856</v>
      </c>
      <c r="E113" s="2" t="s">
        <v>2286</v>
      </c>
      <c r="F113" s="2" t="s">
        <v>367</v>
      </c>
      <c r="G113" s="2"/>
      <c r="H113" s="2"/>
      <c r="I113" s="2"/>
      <c r="J113" s="15">
        <v>41827</v>
      </c>
      <c r="K113" s="30" t="s">
        <v>6116</v>
      </c>
      <c r="L113" s="2"/>
      <c r="M113" s="2"/>
    </row>
    <row r="114" spans="1:13">
      <c r="A114" s="2">
        <v>116</v>
      </c>
      <c r="B114" s="2" t="s">
        <v>1856</v>
      </c>
      <c r="C114" s="2" t="s">
        <v>2044</v>
      </c>
      <c r="D114" s="2" t="s">
        <v>1856</v>
      </c>
      <c r="E114" s="2" t="s">
        <v>2286</v>
      </c>
      <c r="F114" s="2" t="s">
        <v>367</v>
      </c>
      <c r="G114" s="2"/>
      <c r="H114" s="2"/>
      <c r="I114" s="2"/>
      <c r="J114" s="15">
        <v>41827</v>
      </c>
      <c r="K114" s="30" t="s">
        <v>6116</v>
      </c>
      <c r="L114" s="2"/>
      <c r="M114" s="2"/>
    </row>
    <row r="115" spans="1:13">
      <c r="A115" s="2">
        <v>117</v>
      </c>
      <c r="B115" s="2" t="s">
        <v>1319</v>
      </c>
      <c r="C115" s="2" t="s">
        <v>2045</v>
      </c>
      <c r="D115" s="2" t="s">
        <v>1856</v>
      </c>
      <c r="E115" s="2" t="s">
        <v>2286</v>
      </c>
      <c r="F115" s="2"/>
      <c r="G115" s="2"/>
      <c r="H115" s="2"/>
      <c r="I115" s="2"/>
      <c r="J115" s="15">
        <v>41827</v>
      </c>
      <c r="K115" s="30">
        <v>42277</v>
      </c>
      <c r="L115" s="2"/>
      <c r="M115" s="2"/>
    </row>
    <row r="116" spans="1:13">
      <c r="A116" s="2">
        <v>118</v>
      </c>
      <c r="B116" s="2" t="s">
        <v>1861</v>
      </c>
      <c r="C116" s="2" t="s">
        <v>2046</v>
      </c>
      <c r="D116" s="2" t="s">
        <v>726</v>
      </c>
      <c r="E116" s="2" t="s">
        <v>2286</v>
      </c>
      <c r="F116" s="2" t="s">
        <v>367</v>
      </c>
      <c r="G116" s="2"/>
      <c r="H116" s="2"/>
      <c r="I116" s="2"/>
      <c r="J116" s="15">
        <v>41827</v>
      </c>
      <c r="K116" s="30">
        <v>41639</v>
      </c>
      <c r="L116" s="2"/>
      <c r="M116" s="2"/>
    </row>
    <row r="117" spans="1:13">
      <c r="A117" s="2">
        <v>119</v>
      </c>
      <c r="B117" s="2" t="s">
        <v>1283</v>
      </c>
      <c r="C117" s="2" t="s">
        <v>2047</v>
      </c>
      <c r="D117" s="2" t="s">
        <v>1856</v>
      </c>
      <c r="E117" s="2" t="s">
        <v>2286</v>
      </c>
      <c r="F117" s="2"/>
      <c r="G117" s="2"/>
      <c r="H117" s="2"/>
      <c r="I117" s="2"/>
      <c r="J117" s="15">
        <v>41827</v>
      </c>
      <c r="K117" s="30" t="s">
        <v>6116</v>
      </c>
      <c r="L117" s="2"/>
      <c r="M117" s="2"/>
    </row>
    <row r="118" spans="1:13">
      <c r="A118" s="2">
        <v>120</v>
      </c>
      <c r="B118" s="2" t="s">
        <v>717</v>
      </c>
      <c r="C118" s="2" t="s">
        <v>2048</v>
      </c>
      <c r="D118" s="2" t="s">
        <v>1856</v>
      </c>
      <c r="E118" s="2" t="s">
        <v>2286</v>
      </c>
      <c r="F118" s="2"/>
      <c r="G118" s="2"/>
      <c r="H118" s="2"/>
      <c r="I118" s="2"/>
      <c r="J118" s="15">
        <v>41827</v>
      </c>
      <c r="K118" s="30">
        <v>41639</v>
      </c>
      <c r="L118" s="2"/>
      <c r="M118" s="2"/>
    </row>
    <row r="119" spans="1:13">
      <c r="A119" s="2">
        <v>121</v>
      </c>
      <c r="B119" s="2" t="s">
        <v>1862</v>
      </c>
      <c r="C119" s="2" t="s">
        <v>2049</v>
      </c>
      <c r="D119" s="2" t="s">
        <v>1856</v>
      </c>
      <c r="E119" s="2" t="s">
        <v>2286</v>
      </c>
      <c r="F119" s="2" t="s">
        <v>367</v>
      </c>
      <c r="G119" s="2"/>
      <c r="H119" s="2"/>
      <c r="I119" s="2"/>
      <c r="J119" s="15">
        <v>41827</v>
      </c>
      <c r="K119" s="30" t="s">
        <v>6116</v>
      </c>
      <c r="L119" s="2"/>
      <c r="M119" s="2"/>
    </row>
    <row r="120" spans="1:13">
      <c r="A120" s="2">
        <v>122</v>
      </c>
      <c r="B120" s="2" t="s">
        <v>1299</v>
      </c>
      <c r="C120" s="2" t="s">
        <v>2274</v>
      </c>
      <c r="D120" s="2" t="s">
        <v>1294</v>
      </c>
      <c r="E120" s="2" t="s">
        <v>2286</v>
      </c>
      <c r="F120" s="2"/>
      <c r="G120" s="2"/>
      <c r="H120" s="2"/>
      <c r="I120" s="2"/>
      <c r="J120" s="15">
        <v>41827</v>
      </c>
      <c r="K120" s="30" t="s">
        <v>6116</v>
      </c>
      <c r="L120" s="2"/>
      <c r="M120" s="2"/>
    </row>
    <row r="121" spans="1:13">
      <c r="A121" s="2">
        <v>123</v>
      </c>
      <c r="B121" s="2" t="s">
        <v>1303</v>
      </c>
      <c r="C121" s="2" t="s">
        <v>2050</v>
      </c>
      <c r="D121" s="2" t="s">
        <v>1294</v>
      </c>
      <c r="E121" s="2" t="s">
        <v>2286</v>
      </c>
      <c r="F121" s="2"/>
      <c r="G121" s="2"/>
      <c r="H121" s="2"/>
      <c r="I121" s="2"/>
      <c r="J121" s="15">
        <v>41827</v>
      </c>
      <c r="K121" s="30" t="s">
        <v>6116</v>
      </c>
      <c r="L121" s="2"/>
      <c r="M121" s="2"/>
    </row>
    <row r="122" spans="1:13">
      <c r="A122" s="2">
        <v>124</v>
      </c>
      <c r="B122" s="2" t="s">
        <v>1308</v>
      </c>
      <c r="C122" s="2" t="s">
        <v>2051</v>
      </c>
      <c r="D122" s="2" t="s">
        <v>1294</v>
      </c>
      <c r="E122" s="2" t="s">
        <v>2286</v>
      </c>
      <c r="F122" s="2"/>
      <c r="G122" s="2"/>
      <c r="H122" s="2"/>
      <c r="I122" s="2"/>
      <c r="J122" s="15">
        <v>41827</v>
      </c>
      <c r="K122" s="30" t="s">
        <v>6116</v>
      </c>
      <c r="L122" s="2"/>
      <c r="M122" s="2"/>
    </row>
    <row r="123" spans="1:13">
      <c r="A123" s="2">
        <v>125</v>
      </c>
      <c r="B123" s="2" t="s">
        <v>1127</v>
      </c>
      <c r="C123" s="2" t="s">
        <v>2052</v>
      </c>
      <c r="D123" s="2" t="s">
        <v>1294</v>
      </c>
      <c r="E123" s="2" t="s">
        <v>2286</v>
      </c>
      <c r="F123" s="2"/>
      <c r="G123" s="2"/>
      <c r="H123" s="2"/>
      <c r="I123" s="2"/>
      <c r="J123" s="15">
        <v>41827</v>
      </c>
      <c r="K123" s="30" t="s">
        <v>6116</v>
      </c>
      <c r="L123" s="2"/>
      <c r="M123" s="2"/>
    </row>
    <row r="124" spans="1:13">
      <c r="A124" s="2">
        <v>126</v>
      </c>
      <c r="B124" s="2" t="s">
        <v>1230</v>
      </c>
      <c r="C124" s="2" t="s">
        <v>2053</v>
      </c>
      <c r="D124" s="2" t="s">
        <v>1958</v>
      </c>
      <c r="E124" s="2" t="s">
        <v>2286</v>
      </c>
      <c r="F124" s="2"/>
      <c r="G124" s="2"/>
      <c r="H124" s="2"/>
      <c r="I124" s="2"/>
      <c r="J124" s="15">
        <v>41827</v>
      </c>
      <c r="K124" s="30">
        <v>41639</v>
      </c>
      <c r="L124" s="2"/>
      <c r="M124" s="2"/>
    </row>
    <row r="125" spans="1:13">
      <c r="A125" s="2">
        <v>127</v>
      </c>
      <c r="B125" s="2" t="s">
        <v>1324</v>
      </c>
      <c r="C125" s="2" t="s">
        <v>2054</v>
      </c>
      <c r="D125" s="2" t="s">
        <v>1958</v>
      </c>
      <c r="E125" s="2" t="s">
        <v>2286</v>
      </c>
      <c r="F125" s="2"/>
      <c r="G125" s="2"/>
      <c r="H125" s="2"/>
      <c r="I125" s="2"/>
      <c r="J125" s="15">
        <v>41827</v>
      </c>
      <c r="K125" s="30">
        <v>41639</v>
      </c>
      <c r="L125" s="2"/>
      <c r="M125" s="2"/>
    </row>
    <row r="126" spans="1:13">
      <c r="A126" s="2">
        <v>128</v>
      </c>
      <c r="B126" s="2" t="s">
        <v>1886</v>
      </c>
      <c r="C126" s="2" t="s">
        <v>2055</v>
      </c>
      <c r="D126" s="2" t="s">
        <v>1958</v>
      </c>
      <c r="E126" s="2" t="s">
        <v>2286</v>
      </c>
      <c r="F126" s="2"/>
      <c r="G126" s="2"/>
      <c r="H126" s="2"/>
      <c r="I126" s="2"/>
      <c r="J126" s="15">
        <v>41827</v>
      </c>
      <c r="K126" s="30">
        <v>41639</v>
      </c>
      <c r="L126" s="2"/>
      <c r="M126" s="2"/>
    </row>
    <row r="127" spans="1:13">
      <c r="A127" s="2">
        <v>129</v>
      </c>
      <c r="B127" s="2" t="s">
        <v>1895</v>
      </c>
      <c r="C127" s="2" t="s">
        <v>1896</v>
      </c>
      <c r="D127" s="2" t="s">
        <v>1895</v>
      </c>
      <c r="E127" s="2" t="s">
        <v>2286</v>
      </c>
      <c r="F127" s="2" t="s">
        <v>367</v>
      </c>
      <c r="G127" s="2"/>
      <c r="H127" s="2"/>
      <c r="I127" s="2"/>
      <c r="J127" s="15">
        <v>41827</v>
      </c>
      <c r="K127" s="30" t="s">
        <v>6116</v>
      </c>
      <c r="L127" s="2"/>
      <c r="M127" s="2"/>
    </row>
    <row r="128" spans="1:13">
      <c r="A128" s="2">
        <v>130</v>
      </c>
      <c r="B128" s="2" t="s">
        <v>1905</v>
      </c>
      <c r="C128" s="2" t="s">
        <v>2056</v>
      </c>
      <c r="D128" s="2" t="s">
        <v>1960</v>
      </c>
      <c r="E128" s="2" t="s">
        <v>2286</v>
      </c>
      <c r="F128" s="2"/>
      <c r="G128" s="2"/>
      <c r="H128" s="2"/>
      <c r="I128" s="2"/>
      <c r="J128" s="15">
        <v>41827</v>
      </c>
      <c r="K128" s="30" t="s">
        <v>6116</v>
      </c>
      <c r="L128" s="2"/>
      <c r="M128" s="2"/>
    </row>
    <row r="129" spans="1:13">
      <c r="A129" s="2">
        <v>132</v>
      </c>
      <c r="B129" s="2" t="s">
        <v>1907</v>
      </c>
      <c r="C129" s="2" t="s">
        <v>1906</v>
      </c>
      <c r="D129" s="2" t="s">
        <v>1210</v>
      </c>
      <c r="E129" s="2" t="s">
        <v>2286</v>
      </c>
      <c r="F129" s="2" t="s">
        <v>3832</v>
      </c>
      <c r="G129" s="2"/>
      <c r="H129" s="2"/>
      <c r="I129" s="2"/>
      <c r="J129" s="15">
        <v>41827</v>
      </c>
      <c r="K129" s="30" t="s">
        <v>6116</v>
      </c>
      <c r="L129" s="2"/>
      <c r="M129" s="2"/>
    </row>
    <row r="130" spans="1:13">
      <c r="A130" s="2">
        <v>133</v>
      </c>
      <c r="B130" s="2" t="s">
        <v>2134</v>
      </c>
      <c r="C130" s="2" t="s">
        <v>1908</v>
      </c>
      <c r="D130" s="2" t="s">
        <v>1210</v>
      </c>
      <c r="E130" s="2" t="s">
        <v>2286</v>
      </c>
      <c r="F130" s="2" t="s">
        <v>3832</v>
      </c>
      <c r="G130" s="2"/>
      <c r="H130" s="2"/>
      <c r="I130" s="2"/>
      <c r="J130" s="15">
        <v>41827</v>
      </c>
      <c r="K130" s="30">
        <v>41639</v>
      </c>
      <c r="L130" s="2"/>
      <c r="M130" s="2"/>
    </row>
    <row r="131" spans="1:13">
      <c r="A131" s="2">
        <v>134</v>
      </c>
      <c r="B131" s="2" t="s">
        <v>2133</v>
      </c>
      <c r="C131" s="2" t="s">
        <v>2183</v>
      </c>
      <c r="D131" s="2" t="s">
        <v>1210</v>
      </c>
      <c r="E131" s="2" t="s">
        <v>2286</v>
      </c>
      <c r="F131" s="2" t="s">
        <v>3832</v>
      </c>
      <c r="G131" s="2"/>
      <c r="H131" s="2"/>
      <c r="I131" s="2"/>
      <c r="J131" s="15">
        <v>41827</v>
      </c>
      <c r="K131" s="30" t="s">
        <v>6116</v>
      </c>
      <c r="L131" s="2"/>
      <c r="M131" s="2"/>
    </row>
    <row r="132" spans="1:13">
      <c r="A132" s="2">
        <v>135</v>
      </c>
      <c r="B132" s="2" t="s">
        <v>2135</v>
      </c>
      <c r="C132" s="2" t="s">
        <v>1909</v>
      </c>
      <c r="D132" s="2" t="s">
        <v>1210</v>
      </c>
      <c r="E132" s="2" t="s">
        <v>2286</v>
      </c>
      <c r="F132" s="2" t="s">
        <v>3832</v>
      </c>
      <c r="G132" s="2"/>
      <c r="H132" s="2"/>
      <c r="I132" s="2"/>
      <c r="J132" s="15">
        <v>41827</v>
      </c>
      <c r="K132" s="30" t="s">
        <v>6116</v>
      </c>
      <c r="L132" s="2"/>
      <c r="M132" s="2"/>
    </row>
    <row r="133" spans="1:13">
      <c r="A133" s="2">
        <v>136</v>
      </c>
      <c r="B133" s="2" t="s">
        <v>1280</v>
      </c>
      <c r="C133" s="2" t="s">
        <v>1910</v>
      </c>
      <c r="D133" s="2" t="s">
        <v>1210</v>
      </c>
      <c r="E133" s="2" t="s">
        <v>2286</v>
      </c>
      <c r="F133" s="2" t="s">
        <v>3832</v>
      </c>
      <c r="G133" s="2"/>
      <c r="H133" s="2"/>
      <c r="I133" s="2"/>
      <c r="J133" s="15">
        <v>41827</v>
      </c>
      <c r="K133" s="30" t="s">
        <v>6116</v>
      </c>
      <c r="L133" s="2"/>
      <c r="M133" s="2"/>
    </row>
    <row r="134" spans="1:13">
      <c r="A134" s="2">
        <v>137</v>
      </c>
      <c r="B134" s="2" t="s">
        <v>1912</v>
      </c>
      <c r="C134" s="2" t="s">
        <v>1911</v>
      </c>
      <c r="D134" s="2" t="s">
        <v>1210</v>
      </c>
      <c r="E134" s="2" t="s">
        <v>2286</v>
      </c>
      <c r="F134" s="2" t="s">
        <v>3832</v>
      </c>
      <c r="G134" s="2"/>
      <c r="H134" s="2"/>
      <c r="I134" s="2"/>
      <c r="J134" s="15">
        <v>41827</v>
      </c>
      <c r="K134" s="30" t="s">
        <v>6116</v>
      </c>
      <c r="L134" s="2"/>
      <c r="M134" s="2"/>
    </row>
    <row r="135" spans="1:13">
      <c r="A135" s="2">
        <v>138</v>
      </c>
      <c r="B135" s="2" t="s">
        <v>1914</v>
      </c>
      <c r="C135" s="2" t="s">
        <v>1913</v>
      </c>
      <c r="D135" s="2" t="s">
        <v>1210</v>
      </c>
      <c r="E135" s="2" t="s">
        <v>2286</v>
      </c>
      <c r="F135" s="2" t="s">
        <v>3832</v>
      </c>
      <c r="G135" s="2"/>
      <c r="H135" s="2"/>
      <c r="I135" s="2"/>
      <c r="J135" s="15">
        <v>41827</v>
      </c>
      <c r="K135" s="30" t="s">
        <v>6116</v>
      </c>
      <c r="L135" s="2"/>
      <c r="M135" s="41"/>
    </row>
    <row r="136" spans="1:13">
      <c r="A136" s="2">
        <v>139</v>
      </c>
      <c r="B136" s="2" t="s">
        <v>1916</v>
      </c>
      <c r="C136" s="2" t="s">
        <v>1915</v>
      </c>
      <c r="D136" s="2" t="s">
        <v>1210</v>
      </c>
      <c r="E136" s="2" t="s">
        <v>2286</v>
      </c>
      <c r="F136" s="2" t="s">
        <v>3832</v>
      </c>
      <c r="G136" s="2"/>
      <c r="H136" s="2"/>
      <c r="I136" s="2"/>
      <c r="J136" s="15">
        <v>41827</v>
      </c>
      <c r="K136" s="30" t="s">
        <v>6116</v>
      </c>
      <c r="L136" s="2"/>
      <c r="M136" s="2"/>
    </row>
    <row r="137" spans="1:13">
      <c r="A137" s="2">
        <v>140</v>
      </c>
      <c r="B137" s="2" t="s">
        <v>1917</v>
      </c>
      <c r="C137" s="2" t="s">
        <v>3874</v>
      </c>
      <c r="D137" s="2" t="s">
        <v>1210</v>
      </c>
      <c r="E137" s="2" t="s">
        <v>2286</v>
      </c>
      <c r="F137" s="2" t="s">
        <v>3832</v>
      </c>
      <c r="G137" s="2"/>
      <c r="H137" s="2"/>
      <c r="I137" s="2"/>
      <c r="J137" s="15">
        <v>41827</v>
      </c>
      <c r="K137" s="30" t="s">
        <v>6116</v>
      </c>
      <c r="L137" s="2"/>
      <c r="M137" s="2"/>
    </row>
    <row r="138" spans="1:13">
      <c r="A138" s="2">
        <v>141</v>
      </c>
      <c r="B138" s="2" t="s">
        <v>1166</v>
      </c>
      <c r="C138" s="2" t="s">
        <v>1918</v>
      </c>
      <c r="D138" s="2" t="s">
        <v>1210</v>
      </c>
      <c r="E138" s="2" t="s">
        <v>2286</v>
      </c>
      <c r="F138" s="2" t="s">
        <v>3832</v>
      </c>
      <c r="G138" s="2"/>
      <c r="H138" s="2"/>
      <c r="I138" s="2"/>
      <c r="J138" s="15">
        <v>41827</v>
      </c>
      <c r="K138" s="30" t="s">
        <v>6116</v>
      </c>
      <c r="L138" s="2"/>
      <c r="M138" s="2"/>
    </row>
    <row r="139" spans="1:13">
      <c r="A139" s="2">
        <v>142</v>
      </c>
      <c r="B139" s="2" t="s">
        <v>2136</v>
      </c>
      <c r="C139" s="2" t="s">
        <v>1919</v>
      </c>
      <c r="D139" s="2" t="s">
        <v>1210</v>
      </c>
      <c r="E139" s="2" t="s">
        <v>2286</v>
      </c>
      <c r="F139" s="2" t="s">
        <v>3832</v>
      </c>
      <c r="G139" s="2"/>
      <c r="H139" s="2"/>
      <c r="I139" s="2"/>
      <c r="J139" s="15">
        <v>41827</v>
      </c>
      <c r="K139" s="30" t="s">
        <v>6116</v>
      </c>
      <c r="L139" s="2"/>
      <c r="M139" s="2"/>
    </row>
    <row r="140" spans="1:13">
      <c r="A140" s="2">
        <v>143</v>
      </c>
      <c r="B140" s="2" t="s">
        <v>1920</v>
      </c>
      <c r="C140" s="2" t="s">
        <v>11556</v>
      </c>
      <c r="D140" s="2" t="s">
        <v>1210</v>
      </c>
      <c r="E140" s="2" t="s">
        <v>2286</v>
      </c>
      <c r="F140" s="2" t="s">
        <v>3832</v>
      </c>
      <c r="G140" s="2"/>
      <c r="H140" s="2"/>
      <c r="I140" s="2"/>
      <c r="J140" s="15">
        <v>41827</v>
      </c>
      <c r="K140" s="30">
        <v>42931</v>
      </c>
      <c r="L140" s="15">
        <v>42566</v>
      </c>
      <c r="M140" s="2"/>
    </row>
    <row r="141" spans="1:13">
      <c r="A141" s="2">
        <v>144</v>
      </c>
      <c r="B141" s="2" t="s">
        <v>1298</v>
      </c>
      <c r="C141" s="2" t="s">
        <v>11557</v>
      </c>
      <c r="D141" s="2" t="s">
        <v>1210</v>
      </c>
      <c r="E141" s="2" t="s">
        <v>2286</v>
      </c>
      <c r="F141" s="2" t="s">
        <v>3832</v>
      </c>
      <c r="G141" s="2"/>
      <c r="H141" s="2"/>
      <c r="I141" s="2"/>
      <c r="J141" s="15">
        <v>41827</v>
      </c>
      <c r="K141" s="30">
        <v>42931</v>
      </c>
      <c r="L141" s="15">
        <v>42566</v>
      </c>
      <c r="M141" s="2"/>
    </row>
    <row r="142" spans="1:13">
      <c r="A142" s="2">
        <v>145</v>
      </c>
      <c r="B142" s="2" t="s">
        <v>1155</v>
      </c>
      <c r="C142" s="2" t="s">
        <v>1921</v>
      </c>
      <c r="D142" s="2" t="s">
        <v>1210</v>
      </c>
      <c r="E142" s="2" t="s">
        <v>2286</v>
      </c>
      <c r="F142" s="2" t="s">
        <v>3832</v>
      </c>
      <c r="G142" s="2"/>
      <c r="H142" s="2"/>
      <c r="I142" s="2"/>
      <c r="J142" s="15">
        <v>41827</v>
      </c>
      <c r="K142" s="30" t="s">
        <v>6116</v>
      </c>
      <c r="L142" s="2"/>
      <c r="M142" s="2"/>
    </row>
    <row r="143" spans="1:13">
      <c r="A143" s="2">
        <v>146</v>
      </c>
      <c r="B143" s="2" t="s">
        <v>1923</v>
      </c>
      <c r="C143" s="2" t="s">
        <v>1922</v>
      </c>
      <c r="D143" s="2" t="s">
        <v>1210</v>
      </c>
      <c r="E143" s="2" t="s">
        <v>2286</v>
      </c>
      <c r="F143" s="2" t="s">
        <v>3832</v>
      </c>
      <c r="G143" s="2"/>
      <c r="H143" s="2"/>
      <c r="I143" s="2"/>
      <c r="J143" s="15">
        <v>41827</v>
      </c>
      <c r="K143" s="30"/>
      <c r="L143" s="2"/>
      <c r="M143" s="2"/>
    </row>
    <row r="144" spans="1:13">
      <c r="A144" s="2">
        <v>147</v>
      </c>
      <c r="B144" s="2" t="s">
        <v>1254</v>
      </c>
      <c r="C144" s="2" t="s">
        <v>11558</v>
      </c>
      <c r="D144" s="2" t="s">
        <v>1210</v>
      </c>
      <c r="E144" s="2" t="s">
        <v>2286</v>
      </c>
      <c r="F144" s="2" t="s">
        <v>3832</v>
      </c>
      <c r="G144" s="2"/>
      <c r="H144" s="2"/>
      <c r="I144" s="2"/>
      <c r="J144" s="15">
        <v>41827</v>
      </c>
      <c r="K144" s="30">
        <v>42931</v>
      </c>
      <c r="L144" s="15">
        <v>42566</v>
      </c>
      <c r="M144" s="2"/>
    </row>
    <row r="145" spans="1:13">
      <c r="A145" s="2">
        <v>148</v>
      </c>
      <c r="B145" s="2" t="s">
        <v>1924</v>
      </c>
      <c r="C145" s="2" t="s">
        <v>11559</v>
      </c>
      <c r="D145" s="2" t="s">
        <v>1210</v>
      </c>
      <c r="E145" s="2" t="s">
        <v>2286</v>
      </c>
      <c r="F145" s="2" t="s">
        <v>3832</v>
      </c>
      <c r="G145" s="2"/>
      <c r="H145" s="2"/>
      <c r="I145" s="2"/>
      <c r="J145" s="15">
        <v>41827</v>
      </c>
      <c r="K145" s="30">
        <v>42931</v>
      </c>
      <c r="L145" s="15">
        <v>42566</v>
      </c>
      <c r="M145" s="2"/>
    </row>
    <row r="146" spans="1:13">
      <c r="A146" s="2">
        <v>149</v>
      </c>
      <c r="B146" s="2" t="s">
        <v>1306</v>
      </c>
      <c r="C146" s="2" t="s">
        <v>11560</v>
      </c>
      <c r="D146" s="2" t="s">
        <v>1210</v>
      </c>
      <c r="E146" s="2" t="s">
        <v>2286</v>
      </c>
      <c r="F146" s="2" t="s">
        <v>3832</v>
      </c>
      <c r="G146" s="2"/>
      <c r="H146" s="2"/>
      <c r="I146" s="2"/>
      <c r="J146" s="15">
        <v>41827</v>
      </c>
      <c r="K146" s="30">
        <v>42931</v>
      </c>
      <c r="L146" s="15">
        <v>42566</v>
      </c>
      <c r="M146" s="2"/>
    </row>
    <row r="147" spans="1:13">
      <c r="A147" s="2">
        <v>150</v>
      </c>
      <c r="B147" s="2" t="s">
        <v>1165</v>
      </c>
      <c r="C147" s="2" t="s">
        <v>11561</v>
      </c>
      <c r="D147" s="2" t="s">
        <v>1210</v>
      </c>
      <c r="E147" s="2" t="s">
        <v>2286</v>
      </c>
      <c r="F147" s="2" t="s">
        <v>3832</v>
      </c>
      <c r="G147" s="2"/>
      <c r="H147" s="2"/>
      <c r="I147" s="2"/>
      <c r="J147" s="15">
        <v>41827</v>
      </c>
      <c r="K147" s="30">
        <v>42931</v>
      </c>
      <c r="L147" s="15">
        <v>42566</v>
      </c>
      <c r="M147" s="2"/>
    </row>
    <row r="148" spans="1:13">
      <c r="A148" s="2">
        <v>151</v>
      </c>
      <c r="B148" s="2" t="s">
        <v>2137</v>
      </c>
      <c r="C148" s="2" t="s">
        <v>1925</v>
      </c>
      <c r="D148" s="2" t="s">
        <v>1210</v>
      </c>
      <c r="E148" s="2" t="s">
        <v>2286</v>
      </c>
      <c r="F148" s="2" t="s">
        <v>3832</v>
      </c>
      <c r="G148" s="2"/>
      <c r="H148" s="2"/>
      <c r="I148" s="2"/>
      <c r="J148" s="15">
        <v>41827</v>
      </c>
      <c r="K148" s="30">
        <v>41639</v>
      </c>
      <c r="L148" s="2"/>
      <c r="M148" s="2"/>
    </row>
    <row r="149" spans="1:13">
      <c r="A149" s="2">
        <v>152</v>
      </c>
      <c r="B149" s="2" t="s">
        <v>2063</v>
      </c>
      <c r="C149" s="2" t="s">
        <v>1926</v>
      </c>
      <c r="D149" s="2" t="s">
        <v>1210</v>
      </c>
      <c r="E149" s="2" t="s">
        <v>2286</v>
      </c>
      <c r="F149" s="2" t="s">
        <v>3832</v>
      </c>
      <c r="G149" s="2"/>
      <c r="H149" s="2"/>
      <c r="I149" s="2"/>
      <c r="J149" s="15">
        <v>41827</v>
      </c>
      <c r="K149" s="30" t="s">
        <v>6116</v>
      </c>
      <c r="L149" s="2"/>
      <c r="M149" s="2"/>
    </row>
    <row r="150" spans="1:13">
      <c r="A150" s="2">
        <v>153</v>
      </c>
      <c r="B150" s="2" t="s">
        <v>1211</v>
      </c>
      <c r="C150" s="2" t="s">
        <v>1927</v>
      </c>
      <c r="D150" s="2" t="s">
        <v>1210</v>
      </c>
      <c r="E150" s="2" t="s">
        <v>2286</v>
      </c>
      <c r="F150" s="2" t="s">
        <v>3832</v>
      </c>
      <c r="G150" s="2"/>
      <c r="H150" s="2"/>
      <c r="I150" s="2"/>
      <c r="J150" s="15">
        <v>41827</v>
      </c>
      <c r="K150" s="30">
        <v>41639</v>
      </c>
      <c r="L150" s="2"/>
      <c r="M150" s="2"/>
    </row>
    <row r="151" spans="1:13">
      <c r="A151" s="2">
        <v>154</v>
      </c>
      <c r="B151" s="2" t="s">
        <v>1158</v>
      </c>
      <c r="C151" s="2" t="s">
        <v>1935</v>
      </c>
      <c r="D151" s="2" t="s">
        <v>1210</v>
      </c>
      <c r="E151" s="2" t="s">
        <v>2286</v>
      </c>
      <c r="F151" s="2" t="s">
        <v>3832</v>
      </c>
      <c r="G151" s="2"/>
      <c r="H151" s="2"/>
      <c r="I151" s="2"/>
      <c r="J151" s="15">
        <v>41827</v>
      </c>
      <c r="K151" s="30">
        <v>41639</v>
      </c>
      <c r="L151" s="2"/>
      <c r="M151" s="2"/>
    </row>
    <row r="152" spans="1:13">
      <c r="A152" s="2">
        <v>155</v>
      </c>
      <c r="B152" s="2" t="s">
        <v>1183</v>
      </c>
      <c r="C152" s="2" t="s">
        <v>2263</v>
      </c>
      <c r="D152" s="2" t="s">
        <v>1210</v>
      </c>
      <c r="E152" s="2" t="s">
        <v>2286</v>
      </c>
      <c r="F152" s="2" t="s">
        <v>3832</v>
      </c>
      <c r="G152" s="2"/>
      <c r="H152" s="2"/>
      <c r="I152" s="2"/>
      <c r="J152" s="15">
        <v>41827</v>
      </c>
      <c r="K152" s="30">
        <v>41639</v>
      </c>
      <c r="L152" s="2"/>
      <c r="M152" s="2"/>
    </row>
    <row r="153" spans="1:13">
      <c r="A153" s="2">
        <v>156</v>
      </c>
      <c r="B153" s="2" t="s">
        <v>2176</v>
      </c>
      <c r="C153" s="2" t="s">
        <v>1936</v>
      </c>
      <c r="D153" s="2" t="s">
        <v>1210</v>
      </c>
      <c r="E153" s="2" t="s">
        <v>2286</v>
      </c>
      <c r="F153" s="2" t="s">
        <v>3832</v>
      </c>
      <c r="G153" s="2"/>
      <c r="H153" s="2"/>
      <c r="I153" s="2"/>
      <c r="J153" s="15">
        <v>41827</v>
      </c>
      <c r="K153" s="30">
        <v>41639</v>
      </c>
      <c r="L153" s="2"/>
      <c r="M153" s="2"/>
    </row>
    <row r="154" spans="1:13">
      <c r="A154" s="2">
        <v>157</v>
      </c>
      <c r="B154" s="2" t="s">
        <v>1285</v>
      </c>
      <c r="C154" s="2" t="s">
        <v>1937</v>
      </c>
      <c r="D154" s="2" t="s">
        <v>1210</v>
      </c>
      <c r="E154" s="2" t="s">
        <v>2286</v>
      </c>
      <c r="F154" s="2" t="s">
        <v>3832</v>
      </c>
      <c r="G154" s="2"/>
      <c r="H154" s="2"/>
      <c r="I154" s="2"/>
      <c r="J154" s="15">
        <v>41827</v>
      </c>
      <c r="K154" s="30">
        <v>41639</v>
      </c>
      <c r="L154" s="2"/>
      <c r="M154" s="2"/>
    </row>
    <row r="155" spans="1:13">
      <c r="A155" s="2">
        <v>158</v>
      </c>
      <c r="B155" s="2" t="s">
        <v>1160</v>
      </c>
      <c r="C155" s="2" t="s">
        <v>3831</v>
      </c>
      <c r="D155" s="2" t="s">
        <v>1210</v>
      </c>
      <c r="E155" s="2" t="s">
        <v>2286</v>
      </c>
      <c r="F155" s="2" t="s">
        <v>3832</v>
      </c>
      <c r="G155" s="2"/>
      <c r="H155" s="2"/>
      <c r="I155" s="2"/>
      <c r="J155" s="15">
        <v>41827</v>
      </c>
      <c r="K155" s="30">
        <v>41639</v>
      </c>
      <c r="L155" s="2"/>
      <c r="M155" s="2"/>
    </row>
    <row r="156" spans="1:13">
      <c r="A156" s="2">
        <v>159</v>
      </c>
      <c r="B156" s="2" t="s">
        <v>1290</v>
      </c>
      <c r="C156" s="2" t="s">
        <v>1938</v>
      </c>
      <c r="D156" s="2" t="s">
        <v>1210</v>
      </c>
      <c r="E156" s="2" t="s">
        <v>2286</v>
      </c>
      <c r="F156" s="2" t="s">
        <v>3832</v>
      </c>
      <c r="G156" s="2"/>
      <c r="H156" s="2"/>
      <c r="I156" s="2"/>
      <c r="J156" s="15">
        <v>41827</v>
      </c>
      <c r="K156" s="30" t="s">
        <v>6116</v>
      </c>
      <c r="L156" s="2"/>
      <c r="M156" s="2"/>
    </row>
    <row r="157" spans="1:13">
      <c r="A157" s="2">
        <v>160</v>
      </c>
      <c r="B157" s="2" t="s">
        <v>1934</v>
      </c>
      <c r="C157" s="2" t="s">
        <v>1933</v>
      </c>
      <c r="D157" s="2" t="s">
        <v>1210</v>
      </c>
      <c r="E157" s="2" t="s">
        <v>2286</v>
      </c>
      <c r="F157" s="2" t="s">
        <v>3832</v>
      </c>
      <c r="G157" s="2"/>
      <c r="H157" s="2"/>
      <c r="I157" s="2"/>
      <c r="J157" s="15">
        <v>41827</v>
      </c>
      <c r="K157" s="30" t="s">
        <v>6116</v>
      </c>
      <c r="L157" s="2"/>
      <c r="M157" s="2"/>
    </row>
    <row r="158" spans="1:13">
      <c r="A158" s="2">
        <v>161</v>
      </c>
      <c r="B158" s="2" t="s">
        <v>2132</v>
      </c>
      <c r="C158" s="2" t="s">
        <v>9949</v>
      </c>
      <c r="D158" s="2" t="s">
        <v>1210</v>
      </c>
      <c r="E158" s="2" t="s">
        <v>2286</v>
      </c>
      <c r="F158" s="2" t="s">
        <v>3832</v>
      </c>
      <c r="G158" s="2"/>
      <c r="H158" s="2"/>
      <c r="I158" s="2"/>
      <c r="J158" s="15">
        <v>41827</v>
      </c>
      <c r="K158" s="30" t="s">
        <v>6116</v>
      </c>
      <c r="L158" s="2"/>
      <c r="M158" s="2"/>
    </row>
    <row r="159" spans="1:13">
      <c r="A159" s="2">
        <v>164</v>
      </c>
      <c r="B159" s="2" t="s">
        <v>1133</v>
      </c>
      <c r="C159" s="2" t="s">
        <v>2097</v>
      </c>
      <c r="D159" s="2" t="s">
        <v>1210</v>
      </c>
      <c r="E159" s="2" t="s">
        <v>2286</v>
      </c>
      <c r="F159" s="2" t="s">
        <v>3832</v>
      </c>
      <c r="G159" s="2"/>
      <c r="H159" s="2"/>
      <c r="I159" s="2"/>
      <c r="J159" s="15">
        <v>41827</v>
      </c>
      <c r="K159" s="30">
        <v>42277</v>
      </c>
      <c r="L159" s="2"/>
      <c r="M159" s="41"/>
    </row>
    <row r="160" spans="1:13">
      <c r="A160" s="2">
        <v>165</v>
      </c>
      <c r="B160" s="2" t="s">
        <v>1330</v>
      </c>
      <c r="C160" s="2" t="s">
        <v>1928</v>
      </c>
      <c r="D160" s="2" t="s">
        <v>376</v>
      </c>
      <c r="E160" s="2" t="s">
        <v>2286</v>
      </c>
      <c r="F160" s="2" t="s">
        <v>3832</v>
      </c>
      <c r="G160" s="2"/>
      <c r="H160" s="2"/>
      <c r="I160" s="2"/>
      <c r="J160" s="15">
        <v>41827</v>
      </c>
      <c r="K160" s="30">
        <v>42277</v>
      </c>
      <c r="L160" s="2"/>
      <c r="M160" s="2"/>
    </row>
    <row r="161" spans="1:13">
      <c r="A161" s="2">
        <v>166</v>
      </c>
      <c r="B161" s="2" t="s">
        <v>1256</v>
      </c>
      <c r="C161" s="2" t="s">
        <v>1929</v>
      </c>
      <c r="D161" s="2" t="s">
        <v>376</v>
      </c>
      <c r="E161" s="2" t="s">
        <v>2286</v>
      </c>
      <c r="F161" s="2" t="s">
        <v>3832</v>
      </c>
      <c r="G161" s="2"/>
      <c r="H161" s="2"/>
      <c r="I161" s="2"/>
      <c r="J161" s="15">
        <v>41827</v>
      </c>
      <c r="K161" s="30">
        <v>42277</v>
      </c>
      <c r="L161" s="2"/>
      <c r="M161" s="2"/>
    </row>
    <row r="162" spans="1:13">
      <c r="A162" s="2">
        <v>167</v>
      </c>
      <c r="B162" s="2" t="s">
        <v>1931</v>
      </c>
      <c r="C162" s="2" t="s">
        <v>1930</v>
      </c>
      <c r="D162" s="2" t="s">
        <v>376</v>
      </c>
      <c r="E162" s="2" t="s">
        <v>2286</v>
      </c>
      <c r="F162" s="2" t="s">
        <v>3832</v>
      </c>
      <c r="G162" s="2"/>
      <c r="H162" s="2"/>
      <c r="I162" s="2"/>
      <c r="J162" s="15">
        <v>41827</v>
      </c>
      <c r="K162" s="30" t="s">
        <v>6116</v>
      </c>
      <c r="L162" s="2"/>
      <c r="M162" s="2"/>
    </row>
    <row r="163" spans="1:13">
      <c r="A163" s="2">
        <v>168</v>
      </c>
      <c r="B163" s="2" t="s">
        <v>1255</v>
      </c>
      <c r="C163" s="2" t="s">
        <v>1932</v>
      </c>
      <c r="D163" s="2" t="s">
        <v>376</v>
      </c>
      <c r="E163" s="2" t="s">
        <v>2286</v>
      </c>
      <c r="F163" s="2" t="s">
        <v>3832</v>
      </c>
      <c r="G163" s="2"/>
      <c r="H163" s="2"/>
      <c r="I163" s="2"/>
      <c r="J163" s="15">
        <v>41827</v>
      </c>
      <c r="K163" s="30">
        <v>42566</v>
      </c>
      <c r="L163" s="2"/>
      <c r="M163" s="2"/>
    </row>
    <row r="164" spans="1:13">
      <c r="A164" s="2">
        <v>169</v>
      </c>
      <c r="B164" s="2" t="s">
        <v>1941</v>
      </c>
      <c r="C164" s="2" t="s">
        <v>1676</v>
      </c>
      <c r="D164" s="2" t="s">
        <v>376</v>
      </c>
      <c r="E164" s="2" t="s">
        <v>2286</v>
      </c>
      <c r="F164" s="2" t="s">
        <v>3832</v>
      </c>
      <c r="G164" s="2"/>
      <c r="H164" s="2"/>
      <c r="I164" s="2"/>
      <c r="J164" s="15">
        <v>41827</v>
      </c>
      <c r="K164" s="30">
        <v>41639</v>
      </c>
      <c r="L164" s="2"/>
      <c r="M164" s="2"/>
    </row>
    <row r="165" spans="1:13">
      <c r="A165" s="2">
        <v>170</v>
      </c>
      <c r="B165" s="2" t="s">
        <v>1940</v>
      </c>
      <c r="C165" s="2" t="s">
        <v>1939</v>
      </c>
      <c r="D165" s="2" t="s">
        <v>1783</v>
      </c>
      <c r="E165" s="2" t="s">
        <v>2286</v>
      </c>
      <c r="F165" s="2" t="s">
        <v>3832</v>
      </c>
      <c r="G165" s="2"/>
      <c r="H165" s="2"/>
      <c r="I165" s="2"/>
      <c r="J165" s="15">
        <v>41827</v>
      </c>
      <c r="K165" s="30" t="s">
        <v>6116</v>
      </c>
      <c r="L165" s="2"/>
      <c r="M165" s="2"/>
    </row>
    <row r="166" spans="1:13">
      <c r="A166" s="2">
        <v>171</v>
      </c>
      <c r="B166" s="2" t="s">
        <v>1943</v>
      </c>
      <c r="C166" s="2" t="s">
        <v>1942</v>
      </c>
      <c r="D166" s="2" t="s">
        <v>2062</v>
      </c>
      <c r="E166" s="2" t="s">
        <v>2286</v>
      </c>
      <c r="F166" s="2" t="s">
        <v>3832</v>
      </c>
      <c r="G166" s="2"/>
      <c r="H166" s="2"/>
      <c r="I166" s="2"/>
      <c r="J166" s="15">
        <v>41827</v>
      </c>
      <c r="K166" s="30">
        <v>41639</v>
      </c>
      <c r="L166" s="2"/>
      <c r="M166" s="2"/>
    </row>
    <row r="167" spans="1:13">
      <c r="A167" s="2">
        <v>172</v>
      </c>
      <c r="B167" s="2" t="s">
        <v>1253</v>
      </c>
      <c r="C167" s="2" t="s">
        <v>1944</v>
      </c>
      <c r="D167" s="2" t="s">
        <v>2062</v>
      </c>
      <c r="E167" s="2" t="s">
        <v>2286</v>
      </c>
      <c r="F167" s="2" t="s">
        <v>3832</v>
      </c>
      <c r="G167" s="2"/>
      <c r="H167" s="2"/>
      <c r="I167" s="2"/>
      <c r="J167" s="15">
        <v>41827</v>
      </c>
      <c r="K167" s="30">
        <v>41639</v>
      </c>
      <c r="L167" s="2"/>
      <c r="M167" s="2"/>
    </row>
    <row r="168" spans="1:13">
      <c r="A168" s="2">
        <v>173</v>
      </c>
      <c r="B168" s="2" t="s">
        <v>1178</v>
      </c>
      <c r="C168" s="2" t="s">
        <v>1945</v>
      </c>
      <c r="D168" s="2" t="s">
        <v>1178</v>
      </c>
      <c r="E168" s="2" t="s">
        <v>2286</v>
      </c>
      <c r="F168" s="2" t="s">
        <v>3832</v>
      </c>
      <c r="G168" s="2"/>
      <c r="H168" s="2"/>
      <c r="I168" s="2"/>
      <c r="J168" s="15">
        <v>41827</v>
      </c>
      <c r="K168" s="30">
        <v>41639</v>
      </c>
      <c r="L168" s="2"/>
      <c r="M168" s="2"/>
    </row>
    <row r="169" spans="1:13">
      <c r="A169" s="2">
        <v>174</v>
      </c>
      <c r="B169" s="2" t="s">
        <v>868</v>
      </c>
      <c r="C169" s="2" t="s">
        <v>1946</v>
      </c>
      <c r="D169" s="2" t="s">
        <v>868</v>
      </c>
      <c r="E169" s="2" t="s">
        <v>2286</v>
      </c>
      <c r="F169" s="2" t="s">
        <v>3832</v>
      </c>
      <c r="G169" s="2"/>
      <c r="H169" s="2"/>
      <c r="I169" s="2"/>
      <c r="J169" s="15">
        <v>41827</v>
      </c>
      <c r="K169" s="30">
        <v>41639</v>
      </c>
      <c r="L169" s="2"/>
      <c r="M169" s="2"/>
    </row>
    <row r="170" spans="1:13">
      <c r="A170" s="2">
        <v>175</v>
      </c>
      <c r="B170" s="2" t="s">
        <v>1232</v>
      </c>
      <c r="C170" s="2" t="s">
        <v>557</v>
      </c>
      <c r="D170" s="2" t="s">
        <v>562</v>
      </c>
      <c r="E170" s="2" t="s">
        <v>2286</v>
      </c>
      <c r="F170" s="2"/>
      <c r="G170" s="2"/>
      <c r="H170" s="2"/>
      <c r="I170" s="2"/>
      <c r="J170" s="15">
        <v>41827</v>
      </c>
      <c r="K170" s="30">
        <v>41639</v>
      </c>
      <c r="L170" s="2"/>
      <c r="M170" s="2"/>
    </row>
    <row r="171" spans="1:13">
      <c r="A171" s="2">
        <v>176</v>
      </c>
      <c r="B171" s="2" t="s">
        <v>2104</v>
      </c>
      <c r="C171" s="2" t="s">
        <v>558</v>
      </c>
      <c r="D171" s="2" t="s">
        <v>562</v>
      </c>
      <c r="E171" s="2" t="s">
        <v>2286</v>
      </c>
      <c r="F171" s="2"/>
      <c r="G171" s="2"/>
      <c r="H171" s="2"/>
      <c r="I171" s="2"/>
      <c r="J171" s="15">
        <v>41827</v>
      </c>
      <c r="K171" s="30">
        <v>41639</v>
      </c>
      <c r="L171" s="2"/>
      <c r="M171" s="2"/>
    </row>
    <row r="172" spans="1:13">
      <c r="A172" s="2">
        <v>177</v>
      </c>
      <c r="B172" s="2" t="s">
        <v>1264</v>
      </c>
      <c r="C172" s="2" t="s">
        <v>2275</v>
      </c>
      <c r="D172" s="2" t="s">
        <v>1210</v>
      </c>
      <c r="E172" s="2" t="s">
        <v>2286</v>
      </c>
      <c r="F172" s="2" t="s">
        <v>3832</v>
      </c>
      <c r="G172" s="2"/>
      <c r="H172" s="2"/>
      <c r="I172" s="2"/>
      <c r="J172" s="15">
        <v>41827</v>
      </c>
      <c r="K172" s="30" t="s">
        <v>6116</v>
      </c>
      <c r="L172" s="2"/>
      <c r="M172" s="2"/>
    </row>
    <row r="173" spans="1:13">
      <c r="A173" s="2">
        <v>178</v>
      </c>
      <c r="B173" s="2" t="s">
        <v>1354</v>
      </c>
      <c r="C173" s="2" t="s">
        <v>11562</v>
      </c>
      <c r="D173" s="2" t="s">
        <v>1783</v>
      </c>
      <c r="E173" s="2" t="s">
        <v>2286</v>
      </c>
      <c r="F173" s="2" t="s">
        <v>3832</v>
      </c>
      <c r="G173" s="2"/>
      <c r="H173" s="2"/>
      <c r="I173" s="2"/>
      <c r="J173" s="15">
        <v>41827</v>
      </c>
      <c r="K173" s="30" t="s">
        <v>6116</v>
      </c>
      <c r="L173" s="15">
        <v>42566</v>
      </c>
      <c r="M173" s="2"/>
    </row>
    <row r="174" spans="1:13">
      <c r="A174" s="2">
        <v>179</v>
      </c>
      <c r="B174" s="2" t="s">
        <v>3095</v>
      </c>
      <c r="C174" s="2" t="s">
        <v>11563</v>
      </c>
      <c r="D174" s="2" t="s">
        <v>1783</v>
      </c>
      <c r="E174" s="2" t="s">
        <v>2286</v>
      </c>
      <c r="F174" s="2" t="s">
        <v>3832</v>
      </c>
      <c r="G174" s="2"/>
      <c r="H174" s="2"/>
      <c r="I174" s="2"/>
      <c r="J174" s="15">
        <v>41827</v>
      </c>
      <c r="K174" s="30" t="s">
        <v>6116</v>
      </c>
      <c r="L174" s="15">
        <v>42566</v>
      </c>
      <c r="M174" s="2"/>
    </row>
    <row r="175" spans="1:13">
      <c r="A175" s="2">
        <v>180</v>
      </c>
      <c r="B175" s="2" t="s">
        <v>3096</v>
      </c>
      <c r="C175" s="2" t="s">
        <v>11564</v>
      </c>
      <c r="D175" s="2" t="s">
        <v>1783</v>
      </c>
      <c r="E175" s="2" t="s">
        <v>2286</v>
      </c>
      <c r="F175" s="2" t="s">
        <v>3832</v>
      </c>
      <c r="G175" s="2"/>
      <c r="H175" s="2"/>
      <c r="I175" s="2"/>
      <c r="J175" s="15">
        <v>41827</v>
      </c>
      <c r="K175" s="30" t="s">
        <v>6116</v>
      </c>
      <c r="L175" s="15">
        <v>42566</v>
      </c>
      <c r="M175" s="2"/>
    </row>
    <row r="176" spans="1:13">
      <c r="A176" s="2">
        <v>181</v>
      </c>
      <c r="B176" s="2" t="s">
        <v>3097</v>
      </c>
      <c r="C176" s="2" t="s">
        <v>11565</v>
      </c>
      <c r="D176" s="2" t="s">
        <v>1783</v>
      </c>
      <c r="E176" s="2" t="s">
        <v>2286</v>
      </c>
      <c r="F176" s="2" t="s">
        <v>3832</v>
      </c>
      <c r="G176" s="2"/>
      <c r="H176" s="2"/>
      <c r="I176" s="2"/>
      <c r="J176" s="15">
        <v>41827</v>
      </c>
      <c r="K176" s="30" t="s">
        <v>6116</v>
      </c>
      <c r="L176" s="15">
        <v>42566</v>
      </c>
      <c r="M176" s="2"/>
    </row>
    <row r="177" spans="1:13">
      <c r="A177" s="2">
        <v>182</v>
      </c>
      <c r="B177" s="2" t="s">
        <v>3098</v>
      </c>
      <c r="C177" s="2" t="s">
        <v>11566</v>
      </c>
      <c r="D177" s="2" t="s">
        <v>1783</v>
      </c>
      <c r="E177" s="2" t="s">
        <v>2286</v>
      </c>
      <c r="F177" s="2" t="s">
        <v>3832</v>
      </c>
      <c r="G177" s="2"/>
      <c r="H177" s="2"/>
      <c r="I177" s="2"/>
      <c r="J177" s="15">
        <v>41827</v>
      </c>
      <c r="K177" s="30" t="s">
        <v>6116</v>
      </c>
      <c r="L177" s="15">
        <v>42566</v>
      </c>
      <c r="M177" s="2"/>
    </row>
    <row r="178" spans="1:13">
      <c r="A178" s="2">
        <v>183</v>
      </c>
      <c r="B178" s="2" t="s">
        <v>3099</v>
      </c>
      <c r="C178" s="2" t="s">
        <v>11567</v>
      </c>
      <c r="D178" s="2" t="s">
        <v>1783</v>
      </c>
      <c r="E178" s="2" t="s">
        <v>2286</v>
      </c>
      <c r="F178" s="2" t="s">
        <v>3832</v>
      </c>
      <c r="G178" s="2"/>
      <c r="H178" s="2"/>
      <c r="I178" s="2"/>
      <c r="J178" s="15">
        <v>41827</v>
      </c>
      <c r="K178" s="30" t="s">
        <v>6116</v>
      </c>
      <c r="L178" s="15">
        <v>42566</v>
      </c>
      <c r="M178" s="2"/>
    </row>
    <row r="179" spans="1:13">
      <c r="A179" s="2">
        <v>184</v>
      </c>
      <c r="B179" s="2" t="s">
        <v>3100</v>
      </c>
      <c r="C179" s="2" t="s">
        <v>11568</v>
      </c>
      <c r="D179" s="2" t="s">
        <v>1783</v>
      </c>
      <c r="E179" s="2" t="s">
        <v>2286</v>
      </c>
      <c r="F179" s="2" t="s">
        <v>3832</v>
      </c>
      <c r="G179" s="2"/>
      <c r="H179" s="2"/>
      <c r="I179" s="2"/>
      <c r="J179" s="15">
        <v>41827</v>
      </c>
      <c r="K179" s="30" t="s">
        <v>6116</v>
      </c>
      <c r="L179" s="15">
        <v>42566</v>
      </c>
      <c r="M179" s="2"/>
    </row>
    <row r="180" spans="1:13">
      <c r="A180" s="2">
        <v>185</v>
      </c>
      <c r="B180" s="2" t="s">
        <v>3101</v>
      </c>
      <c r="C180" s="2" t="s">
        <v>11569</v>
      </c>
      <c r="D180" s="2" t="s">
        <v>1783</v>
      </c>
      <c r="E180" s="2" t="s">
        <v>2286</v>
      </c>
      <c r="F180" s="2" t="s">
        <v>3832</v>
      </c>
      <c r="G180" s="2"/>
      <c r="H180" s="2"/>
      <c r="I180" s="2"/>
      <c r="J180" s="15">
        <v>41827</v>
      </c>
      <c r="K180" s="30" t="s">
        <v>6116</v>
      </c>
      <c r="L180" s="15">
        <v>42566</v>
      </c>
      <c r="M180" s="2"/>
    </row>
    <row r="181" spans="1:13">
      <c r="A181" s="2">
        <v>186</v>
      </c>
      <c r="B181" s="2" t="s">
        <v>3102</v>
      </c>
      <c r="C181" s="2" t="s">
        <v>3880</v>
      </c>
      <c r="D181" s="2" t="s">
        <v>1783</v>
      </c>
      <c r="E181" s="2" t="s">
        <v>2286</v>
      </c>
      <c r="F181" s="2" t="s">
        <v>3832</v>
      </c>
      <c r="G181" s="2"/>
      <c r="H181" s="2"/>
      <c r="I181" s="2"/>
      <c r="J181" s="15">
        <v>41827</v>
      </c>
      <c r="K181" s="30">
        <v>41639</v>
      </c>
      <c r="L181" s="2"/>
      <c r="M181" s="2"/>
    </row>
    <row r="182" spans="1:13">
      <c r="A182" s="2">
        <v>188</v>
      </c>
      <c r="B182" s="2" t="s">
        <v>3103</v>
      </c>
      <c r="C182" s="2" t="s">
        <v>3881</v>
      </c>
      <c r="D182" s="2" t="s">
        <v>1783</v>
      </c>
      <c r="E182" s="2" t="s">
        <v>2286</v>
      </c>
      <c r="F182" s="2" t="s">
        <v>3832</v>
      </c>
      <c r="G182" s="2"/>
      <c r="H182" s="2"/>
      <c r="I182" s="2"/>
      <c r="J182" s="15">
        <v>41827</v>
      </c>
      <c r="K182" s="30">
        <v>41639</v>
      </c>
      <c r="L182" s="2"/>
      <c r="M182" s="2"/>
    </row>
    <row r="183" spans="1:13">
      <c r="A183" s="2">
        <v>189</v>
      </c>
      <c r="B183" s="2" t="s">
        <v>3104</v>
      </c>
      <c r="C183" s="2" t="s">
        <v>3882</v>
      </c>
      <c r="D183" s="2" t="s">
        <v>1783</v>
      </c>
      <c r="E183" s="2" t="s">
        <v>2286</v>
      </c>
      <c r="F183" s="2" t="s">
        <v>3832</v>
      </c>
      <c r="G183" s="2"/>
      <c r="H183" s="2"/>
      <c r="I183" s="2"/>
      <c r="J183" s="15">
        <v>41827</v>
      </c>
      <c r="K183" s="30">
        <v>41639</v>
      </c>
      <c r="L183" s="2"/>
      <c r="M183" s="2"/>
    </row>
    <row r="184" spans="1:13">
      <c r="A184" s="2">
        <v>190</v>
      </c>
      <c r="B184" s="2" t="s">
        <v>3106</v>
      </c>
      <c r="C184" s="2" t="s">
        <v>3105</v>
      </c>
      <c r="D184" s="2" t="s">
        <v>1783</v>
      </c>
      <c r="E184" s="2" t="s">
        <v>2286</v>
      </c>
      <c r="F184" s="2" t="s">
        <v>3832</v>
      </c>
      <c r="G184" s="2"/>
      <c r="H184" s="2"/>
      <c r="I184" s="2"/>
      <c r="J184" s="15">
        <v>41827</v>
      </c>
      <c r="K184" s="30">
        <v>41639</v>
      </c>
      <c r="L184" s="2"/>
      <c r="M184" s="2"/>
    </row>
    <row r="185" spans="1:13">
      <c r="A185" s="2">
        <v>191</v>
      </c>
      <c r="B185" s="2" t="s">
        <v>3107</v>
      </c>
      <c r="C185" s="2" t="s">
        <v>3883</v>
      </c>
      <c r="D185" s="2" t="s">
        <v>1783</v>
      </c>
      <c r="E185" s="2" t="s">
        <v>2286</v>
      </c>
      <c r="F185" s="2" t="s">
        <v>3832</v>
      </c>
      <c r="G185" s="2"/>
      <c r="H185" s="2"/>
      <c r="I185" s="2"/>
      <c r="J185" s="15">
        <v>41827</v>
      </c>
      <c r="K185" s="30">
        <v>41639</v>
      </c>
      <c r="L185" s="2"/>
      <c r="M185" s="2"/>
    </row>
    <row r="186" spans="1:13">
      <c r="A186" s="2">
        <v>192</v>
      </c>
      <c r="B186" s="2" t="s">
        <v>3108</v>
      </c>
      <c r="C186" s="2" t="s">
        <v>11570</v>
      </c>
      <c r="D186" s="2" t="s">
        <v>1783</v>
      </c>
      <c r="E186" s="2" t="s">
        <v>2286</v>
      </c>
      <c r="F186" s="2" t="s">
        <v>3832</v>
      </c>
      <c r="G186" s="2"/>
      <c r="H186" s="2"/>
      <c r="I186" s="2"/>
      <c r="J186" s="15">
        <v>41827</v>
      </c>
      <c r="K186" s="30" t="s">
        <v>6116</v>
      </c>
      <c r="L186" s="15">
        <v>42566</v>
      </c>
      <c r="M186" s="2"/>
    </row>
    <row r="187" spans="1:13">
      <c r="A187" s="2">
        <v>193</v>
      </c>
      <c r="B187" s="2" t="s">
        <v>3109</v>
      </c>
      <c r="C187" s="2" t="s">
        <v>3884</v>
      </c>
      <c r="D187" s="2" t="s">
        <v>1783</v>
      </c>
      <c r="E187" s="2" t="s">
        <v>2286</v>
      </c>
      <c r="F187" s="2" t="s">
        <v>3832</v>
      </c>
      <c r="G187" s="2"/>
      <c r="H187" s="2"/>
      <c r="I187" s="2"/>
      <c r="J187" s="15">
        <v>41827</v>
      </c>
      <c r="K187" s="30">
        <v>41639</v>
      </c>
      <c r="L187" s="2"/>
      <c r="M187" s="2"/>
    </row>
    <row r="188" spans="1:13">
      <c r="A188" s="2">
        <v>195</v>
      </c>
      <c r="B188" s="2" t="s">
        <v>3133</v>
      </c>
      <c r="C188" s="2" t="s">
        <v>3111</v>
      </c>
      <c r="D188" s="2" t="s">
        <v>1142</v>
      </c>
      <c r="E188" s="2" t="s">
        <v>2286</v>
      </c>
      <c r="F188" s="2"/>
      <c r="G188" s="2"/>
      <c r="H188" s="2"/>
      <c r="I188" s="2"/>
      <c r="J188" s="15">
        <v>41827</v>
      </c>
      <c r="K188" s="30" t="s">
        <v>6116</v>
      </c>
      <c r="L188" s="2"/>
      <c r="M188" s="2"/>
    </row>
    <row r="189" spans="1:13">
      <c r="A189" s="2">
        <v>196</v>
      </c>
      <c r="B189" s="2" t="s">
        <v>1320</v>
      </c>
      <c r="C189" s="2" t="s">
        <v>7833</v>
      </c>
      <c r="D189" s="2" t="s">
        <v>1856</v>
      </c>
      <c r="E189" s="2" t="s">
        <v>2286</v>
      </c>
      <c r="F189" s="2"/>
      <c r="G189" s="2"/>
      <c r="H189" s="2"/>
      <c r="I189" s="2"/>
      <c r="J189" s="15">
        <v>41827</v>
      </c>
      <c r="K189" s="30" t="s">
        <v>6116</v>
      </c>
      <c r="L189" s="15">
        <v>42277</v>
      </c>
      <c r="M189" s="2"/>
    </row>
    <row r="190" spans="1:13">
      <c r="A190" s="2">
        <v>197</v>
      </c>
      <c r="B190" s="2" t="s">
        <v>3914</v>
      </c>
      <c r="C190" s="2" t="s">
        <v>3915</v>
      </c>
      <c r="D190" s="2" t="s">
        <v>3914</v>
      </c>
      <c r="E190" s="2" t="s">
        <v>2286</v>
      </c>
      <c r="F190" s="2"/>
      <c r="G190" s="2"/>
      <c r="H190" s="2"/>
      <c r="I190" s="2"/>
      <c r="J190" s="15">
        <v>41827</v>
      </c>
      <c r="K190" s="30">
        <v>41639</v>
      </c>
      <c r="L190" s="2"/>
      <c r="M190" s="2"/>
    </row>
    <row r="191" spans="1:13">
      <c r="A191" s="2">
        <v>198</v>
      </c>
      <c r="B191" s="2" t="s">
        <v>3989</v>
      </c>
      <c r="C191" s="2" t="s">
        <v>3987</v>
      </c>
      <c r="D191" s="2" t="s">
        <v>1210</v>
      </c>
      <c r="E191" s="2" t="s">
        <v>2286</v>
      </c>
      <c r="F191" s="2" t="s">
        <v>3832</v>
      </c>
      <c r="G191" s="2"/>
      <c r="H191" s="2"/>
      <c r="I191" s="2"/>
      <c r="J191" s="15">
        <v>41827</v>
      </c>
      <c r="K191" s="30">
        <v>41639</v>
      </c>
      <c r="L191" s="2"/>
      <c r="M191" s="2"/>
    </row>
    <row r="192" spans="1:13">
      <c r="A192" s="2">
        <v>199</v>
      </c>
      <c r="B192" s="2" t="s">
        <v>3990</v>
      </c>
      <c r="C192" s="2" t="s">
        <v>3988</v>
      </c>
      <c r="D192" s="2" t="s">
        <v>1210</v>
      </c>
      <c r="E192" s="2" t="s">
        <v>2286</v>
      </c>
      <c r="F192" s="2" t="s">
        <v>3832</v>
      </c>
      <c r="G192" s="2"/>
      <c r="H192" s="2"/>
      <c r="I192" s="2"/>
      <c r="J192" s="15">
        <v>41827</v>
      </c>
      <c r="K192" s="30">
        <v>41639</v>
      </c>
      <c r="L192" s="2"/>
      <c r="M192" s="2"/>
    </row>
    <row r="193" spans="1:13">
      <c r="A193" s="2">
        <v>200</v>
      </c>
      <c r="B193" s="2" t="s">
        <v>3991</v>
      </c>
      <c r="C193" s="2" t="s">
        <v>3985</v>
      </c>
      <c r="D193" s="2" t="s">
        <v>1210</v>
      </c>
      <c r="E193" s="2" t="s">
        <v>2286</v>
      </c>
      <c r="F193" s="2" t="s">
        <v>3832</v>
      </c>
      <c r="G193" s="2"/>
      <c r="H193" s="2"/>
      <c r="I193" s="2"/>
      <c r="J193" s="15">
        <v>41827</v>
      </c>
      <c r="K193" s="30" t="s">
        <v>6116</v>
      </c>
      <c r="L193" s="2"/>
      <c r="M193" s="41"/>
    </row>
    <row r="194" spans="1:13">
      <c r="A194" s="2">
        <v>201</v>
      </c>
      <c r="B194" s="2" t="s">
        <v>1163</v>
      </c>
      <c r="C194" s="2" t="s">
        <v>1667</v>
      </c>
      <c r="D194" s="2" t="s">
        <v>1210</v>
      </c>
      <c r="E194" s="2" t="s">
        <v>2286</v>
      </c>
      <c r="F194" s="2" t="s">
        <v>3832</v>
      </c>
      <c r="G194" s="2"/>
      <c r="H194" s="2"/>
      <c r="I194" s="2"/>
      <c r="J194" s="15">
        <v>41827</v>
      </c>
      <c r="K194" s="30">
        <v>41639</v>
      </c>
      <c r="L194" s="2"/>
      <c r="M194" s="2"/>
    </row>
    <row r="195" spans="1:13">
      <c r="A195" s="2">
        <v>202</v>
      </c>
      <c r="B195" s="2" t="s">
        <v>4000</v>
      </c>
      <c r="C195" s="2" t="s">
        <v>3999</v>
      </c>
      <c r="D195" s="2" t="s">
        <v>1210</v>
      </c>
      <c r="E195" s="2" t="s">
        <v>2286</v>
      </c>
      <c r="F195" s="2" t="s">
        <v>3832</v>
      </c>
      <c r="G195" s="2"/>
      <c r="H195" s="2"/>
      <c r="I195" s="2"/>
      <c r="J195" s="15">
        <v>41827</v>
      </c>
      <c r="K195" s="30" t="s">
        <v>6116</v>
      </c>
      <c r="L195" s="2"/>
      <c r="M195" s="2"/>
    </row>
    <row r="196" spans="1:13">
      <c r="A196" s="2">
        <v>203</v>
      </c>
      <c r="B196" s="2" t="s">
        <v>1126</v>
      </c>
      <c r="C196" s="2" t="s">
        <v>6726</v>
      </c>
      <c r="D196" s="2" t="s">
        <v>1126</v>
      </c>
      <c r="E196" s="2" t="s">
        <v>2286</v>
      </c>
      <c r="F196" s="2" t="s">
        <v>367</v>
      </c>
      <c r="G196" s="2"/>
      <c r="H196" s="2"/>
      <c r="I196" s="2"/>
      <c r="J196" s="15">
        <v>41827</v>
      </c>
      <c r="K196" s="30" t="s">
        <v>6116</v>
      </c>
      <c r="L196" s="2"/>
      <c r="M196" s="2"/>
    </row>
    <row r="197" spans="1:13">
      <c r="A197" s="2">
        <v>204</v>
      </c>
      <c r="B197" s="2" t="s">
        <v>4267</v>
      </c>
      <c r="C197" s="2" t="s">
        <v>4348</v>
      </c>
      <c r="D197" s="2" t="s">
        <v>1188</v>
      </c>
      <c r="E197" s="2" t="s">
        <v>2286</v>
      </c>
      <c r="F197" s="2"/>
      <c r="G197" s="2"/>
      <c r="H197" s="2"/>
      <c r="I197" s="2"/>
      <c r="J197" s="15">
        <v>41827</v>
      </c>
      <c r="K197" s="30">
        <v>41639</v>
      </c>
      <c r="L197" s="2"/>
      <c r="M197" s="2"/>
    </row>
    <row r="198" spans="1:13">
      <c r="A198" s="2">
        <v>205</v>
      </c>
      <c r="B198" s="2" t="s">
        <v>4350</v>
      </c>
      <c r="C198" s="2" t="s">
        <v>4349</v>
      </c>
      <c r="D198" s="2" t="s">
        <v>1188</v>
      </c>
      <c r="E198" s="2" t="s">
        <v>2286</v>
      </c>
      <c r="F198" s="2"/>
      <c r="G198" s="2"/>
      <c r="H198" s="2"/>
      <c r="I198" s="2"/>
      <c r="J198" s="15">
        <v>41827</v>
      </c>
      <c r="K198" s="30">
        <v>41639</v>
      </c>
      <c r="L198" s="2"/>
      <c r="M198" s="2"/>
    </row>
    <row r="199" spans="1:13">
      <c r="A199" s="2">
        <v>206</v>
      </c>
      <c r="B199" s="2" t="s">
        <v>1161</v>
      </c>
      <c r="C199" s="2" t="s">
        <v>4623</v>
      </c>
      <c r="D199" s="2" t="s">
        <v>1161</v>
      </c>
      <c r="E199" s="2" t="s">
        <v>2286</v>
      </c>
      <c r="F199" s="2"/>
      <c r="G199" s="2"/>
      <c r="H199" s="2"/>
      <c r="I199" s="2"/>
      <c r="J199" s="15">
        <v>41827</v>
      </c>
      <c r="K199" s="30">
        <v>41639</v>
      </c>
      <c r="L199" s="2"/>
      <c r="M199" s="2"/>
    </row>
    <row r="200" spans="1:13">
      <c r="A200" s="2">
        <v>207</v>
      </c>
      <c r="B200" s="2" t="s">
        <v>1313</v>
      </c>
      <c r="C200" s="2" t="s">
        <v>4625</v>
      </c>
      <c r="D200" s="2" t="s">
        <v>1313</v>
      </c>
      <c r="E200" s="2" t="s">
        <v>2286</v>
      </c>
      <c r="F200" s="2"/>
      <c r="G200" s="2"/>
      <c r="H200" s="2"/>
      <c r="I200" s="2"/>
      <c r="J200" s="15">
        <v>41827</v>
      </c>
      <c r="K200" s="30">
        <v>41639</v>
      </c>
      <c r="L200" s="2"/>
      <c r="M200" s="2"/>
    </row>
    <row r="201" spans="1:13">
      <c r="A201" s="2">
        <v>208</v>
      </c>
      <c r="B201" s="2" t="s">
        <v>4841</v>
      </c>
      <c r="C201" s="2" t="s">
        <v>11049</v>
      </c>
      <c r="D201" s="2" t="s">
        <v>462</v>
      </c>
      <c r="E201" s="2" t="s">
        <v>2286</v>
      </c>
      <c r="F201" s="2" t="s">
        <v>367</v>
      </c>
      <c r="G201" s="2"/>
      <c r="H201" s="2"/>
      <c r="I201" s="2"/>
      <c r="J201" s="15">
        <v>41827</v>
      </c>
      <c r="K201" s="30" t="s">
        <v>6116</v>
      </c>
      <c r="L201" s="15">
        <v>42277</v>
      </c>
      <c r="M201" s="2"/>
    </row>
    <row r="202" spans="1:13">
      <c r="A202" s="2">
        <v>209</v>
      </c>
      <c r="B202" s="2" t="s">
        <v>1275</v>
      </c>
      <c r="C202" s="2" t="s">
        <v>4877</v>
      </c>
      <c r="D202" s="2" t="s">
        <v>862</v>
      </c>
      <c r="E202" s="2" t="s">
        <v>2286</v>
      </c>
      <c r="F202" s="2"/>
      <c r="G202" s="2"/>
      <c r="H202" s="2"/>
      <c r="I202" s="2"/>
      <c r="J202" s="15">
        <v>41827</v>
      </c>
      <c r="K202" s="30">
        <v>41639</v>
      </c>
      <c r="L202" s="2"/>
      <c r="M202" s="2"/>
    </row>
    <row r="203" spans="1:13">
      <c r="A203" s="2">
        <v>210</v>
      </c>
      <c r="B203" s="2" t="s">
        <v>1318</v>
      </c>
      <c r="C203" s="2" t="s">
        <v>4894</v>
      </c>
      <c r="D203" s="2" t="s">
        <v>462</v>
      </c>
      <c r="E203" s="2" t="s">
        <v>2286</v>
      </c>
      <c r="F203" s="2"/>
      <c r="G203" s="2"/>
      <c r="H203" s="2"/>
      <c r="I203" s="2"/>
      <c r="J203" s="15">
        <v>41827</v>
      </c>
      <c r="K203" s="30">
        <v>41639</v>
      </c>
      <c r="L203" s="2"/>
      <c r="M203" s="2"/>
    </row>
    <row r="204" spans="1:13">
      <c r="A204" s="2">
        <v>211</v>
      </c>
      <c r="B204" s="2" t="s">
        <v>1156</v>
      </c>
      <c r="C204" s="2" t="s">
        <v>10601</v>
      </c>
      <c r="D204" s="2" t="s">
        <v>1210</v>
      </c>
      <c r="E204" s="2" t="s">
        <v>2286</v>
      </c>
      <c r="F204" s="2" t="s">
        <v>3832</v>
      </c>
      <c r="G204" s="2"/>
      <c r="H204" s="2"/>
      <c r="I204" s="2"/>
      <c r="J204" s="15">
        <v>41827</v>
      </c>
      <c r="K204" s="30" t="s">
        <v>6116</v>
      </c>
      <c r="L204" s="15">
        <v>42277</v>
      </c>
      <c r="M204" s="2"/>
    </row>
    <row r="205" spans="1:13">
      <c r="A205" s="2">
        <v>212</v>
      </c>
      <c r="B205" s="2" t="s">
        <v>1958</v>
      </c>
      <c r="C205" s="2" t="s">
        <v>4943</v>
      </c>
      <c r="D205" s="2" t="s">
        <v>726</v>
      </c>
      <c r="E205" s="2" t="s">
        <v>2286</v>
      </c>
      <c r="F205" s="2"/>
      <c r="G205" s="2"/>
      <c r="H205" s="2"/>
      <c r="I205" s="2"/>
      <c r="J205" s="15">
        <v>41827</v>
      </c>
      <c r="K205" s="30">
        <v>41639</v>
      </c>
      <c r="L205" s="2"/>
      <c r="M205" s="2"/>
    </row>
    <row r="206" spans="1:13">
      <c r="A206" s="2">
        <v>213</v>
      </c>
      <c r="B206" s="2" t="s">
        <v>1312</v>
      </c>
      <c r="C206" s="2" t="s">
        <v>5023</v>
      </c>
      <c r="D206" s="2" t="s">
        <v>462</v>
      </c>
      <c r="E206" s="2" t="s">
        <v>2286</v>
      </c>
      <c r="F206" s="2"/>
      <c r="G206" s="2"/>
      <c r="H206" s="2"/>
      <c r="I206" s="2"/>
      <c r="J206" s="15">
        <v>41827</v>
      </c>
      <c r="K206" s="30">
        <v>41639</v>
      </c>
      <c r="L206" s="2"/>
      <c r="M206" s="2"/>
    </row>
    <row r="207" spans="1:13">
      <c r="A207" s="2">
        <v>214</v>
      </c>
      <c r="B207" s="2" t="s">
        <v>5036</v>
      </c>
      <c r="C207" s="2" t="s">
        <v>5037</v>
      </c>
      <c r="D207" s="2" t="s">
        <v>1148</v>
      </c>
      <c r="E207" s="2" t="s">
        <v>2286</v>
      </c>
      <c r="F207" s="2" t="s">
        <v>367</v>
      </c>
      <c r="G207" s="2"/>
      <c r="H207" s="2"/>
      <c r="I207" s="2"/>
      <c r="J207" s="15">
        <v>41827</v>
      </c>
      <c r="K207" s="30" t="s">
        <v>6116</v>
      </c>
      <c r="L207" s="2"/>
      <c r="M207" s="2"/>
    </row>
    <row r="208" spans="1:13">
      <c r="A208" s="2">
        <v>215</v>
      </c>
      <c r="B208" s="2" t="s">
        <v>1174</v>
      </c>
      <c r="C208" s="2" t="s">
        <v>5039</v>
      </c>
      <c r="D208" s="2" t="s">
        <v>1174</v>
      </c>
      <c r="E208" s="2" t="s">
        <v>2286</v>
      </c>
      <c r="F208" s="2"/>
      <c r="G208" s="2"/>
      <c r="H208" s="2"/>
      <c r="I208" s="2"/>
      <c r="J208" s="15">
        <v>41827</v>
      </c>
      <c r="K208" s="30">
        <v>41639</v>
      </c>
      <c r="L208" s="2"/>
      <c r="M208" s="2"/>
    </row>
    <row r="209" spans="1:13">
      <c r="A209" s="2">
        <v>216</v>
      </c>
      <c r="B209" s="2" t="s">
        <v>1258</v>
      </c>
      <c r="C209" s="2" t="s">
        <v>6115</v>
      </c>
      <c r="D209" s="2" t="s">
        <v>1258</v>
      </c>
      <c r="E209" s="2" t="s">
        <v>2286</v>
      </c>
      <c r="F209" s="2"/>
      <c r="G209" s="2"/>
      <c r="H209" s="2"/>
      <c r="I209" s="2"/>
      <c r="J209" s="15">
        <v>41827</v>
      </c>
      <c r="K209" s="30">
        <v>41639</v>
      </c>
      <c r="L209" s="2"/>
      <c r="M209" s="2"/>
    </row>
    <row r="210" spans="1:13">
      <c r="A210" s="2">
        <v>217</v>
      </c>
      <c r="B210" s="2" t="s">
        <v>1231</v>
      </c>
      <c r="C210" s="2" t="s">
        <v>6281</v>
      </c>
      <c r="D210" s="2" t="s">
        <v>1227</v>
      </c>
      <c r="E210" s="2" t="s">
        <v>2286</v>
      </c>
      <c r="F210" s="2"/>
      <c r="G210" s="2"/>
      <c r="H210" s="2"/>
      <c r="I210" s="2"/>
      <c r="J210" s="15">
        <v>42277</v>
      </c>
      <c r="K210" s="30">
        <v>41639</v>
      </c>
      <c r="L210" s="2"/>
      <c r="M210" s="2"/>
    </row>
    <row r="211" spans="1:13">
      <c r="A211" s="2">
        <v>218</v>
      </c>
      <c r="B211" s="2" t="s">
        <v>6736</v>
      </c>
      <c r="C211" s="2" t="s">
        <v>9529</v>
      </c>
      <c r="D211" s="2" t="s">
        <v>1210</v>
      </c>
      <c r="E211" s="2" t="s">
        <v>2286</v>
      </c>
      <c r="F211" s="2" t="s">
        <v>3832</v>
      </c>
      <c r="G211" s="2"/>
      <c r="H211" s="2"/>
      <c r="I211" s="2"/>
      <c r="J211" s="15">
        <v>42277</v>
      </c>
      <c r="K211" s="42" t="s">
        <v>6116</v>
      </c>
      <c r="L211" s="2"/>
      <c r="M211" s="2"/>
    </row>
    <row r="212" spans="1:13">
      <c r="A212" s="2">
        <v>219</v>
      </c>
      <c r="B212" s="2" t="s">
        <v>1292</v>
      </c>
      <c r="C212" s="2" t="s">
        <v>6735</v>
      </c>
      <c r="D212" s="2" t="s">
        <v>1210</v>
      </c>
      <c r="E212" s="2" t="s">
        <v>2286</v>
      </c>
      <c r="F212" s="2" t="s">
        <v>3832</v>
      </c>
      <c r="G212" s="2"/>
      <c r="H212" s="2"/>
      <c r="I212" s="2"/>
      <c r="J212" s="15">
        <v>42277</v>
      </c>
      <c r="K212" s="42" t="s">
        <v>6116</v>
      </c>
      <c r="L212" s="2"/>
      <c r="M212" s="2"/>
    </row>
    <row r="213" spans="1:13">
      <c r="A213" s="2">
        <v>220</v>
      </c>
      <c r="B213" s="2" t="s">
        <v>1241</v>
      </c>
      <c r="C213" s="2" t="s">
        <v>6727</v>
      </c>
      <c r="D213" s="2" t="s">
        <v>1960</v>
      </c>
      <c r="E213" s="2" t="s">
        <v>2286</v>
      </c>
      <c r="F213" s="2" t="s">
        <v>367</v>
      </c>
      <c r="G213" s="2"/>
      <c r="H213" s="2"/>
      <c r="I213" s="2"/>
      <c r="J213" s="15">
        <v>42277</v>
      </c>
      <c r="K213" s="42" t="s">
        <v>6116</v>
      </c>
      <c r="L213" s="2"/>
      <c r="M213" s="2"/>
    </row>
    <row r="214" spans="1:13">
      <c r="A214" s="2">
        <v>221</v>
      </c>
      <c r="B214" s="2" t="s">
        <v>1265</v>
      </c>
      <c r="C214" s="2" t="s">
        <v>7104</v>
      </c>
      <c r="D214" s="2" t="s">
        <v>1210</v>
      </c>
      <c r="E214" s="2" t="s">
        <v>2286</v>
      </c>
      <c r="F214" s="2" t="s">
        <v>3832</v>
      </c>
      <c r="G214" s="2"/>
      <c r="H214" s="2"/>
      <c r="I214" s="2"/>
      <c r="J214" s="15">
        <v>42277</v>
      </c>
      <c r="K214" s="42" t="s">
        <v>6116</v>
      </c>
      <c r="L214" s="2"/>
      <c r="M214" s="2"/>
    </row>
    <row r="215" spans="1:13">
      <c r="A215" s="2">
        <v>222</v>
      </c>
      <c r="B215" s="2" t="s">
        <v>1162</v>
      </c>
      <c r="C215" s="2" t="s">
        <v>7184</v>
      </c>
      <c r="D215" s="2" t="s">
        <v>1210</v>
      </c>
      <c r="E215" s="2" t="s">
        <v>2286</v>
      </c>
      <c r="F215" s="2" t="s">
        <v>3832</v>
      </c>
      <c r="G215" s="2"/>
      <c r="H215" s="2"/>
      <c r="I215" s="2"/>
      <c r="J215" s="15">
        <v>42277</v>
      </c>
      <c r="K215" s="30">
        <v>41639</v>
      </c>
      <c r="L215" s="2"/>
      <c r="M215" s="2"/>
    </row>
    <row r="216" spans="1:13">
      <c r="A216" s="2">
        <v>223</v>
      </c>
      <c r="B216" s="2" t="s">
        <v>1229</v>
      </c>
      <c r="C216" s="2" t="s">
        <v>7194</v>
      </c>
      <c r="D216" s="2" t="s">
        <v>1188</v>
      </c>
      <c r="E216" s="2" t="s">
        <v>2286</v>
      </c>
      <c r="F216" s="2" t="s">
        <v>367</v>
      </c>
      <c r="G216" s="2"/>
      <c r="H216" s="2"/>
      <c r="I216" s="2"/>
      <c r="J216" s="15">
        <v>42277</v>
      </c>
      <c r="K216" s="42" t="s">
        <v>6116</v>
      </c>
      <c r="L216" s="2"/>
      <c r="M216" s="2"/>
    </row>
    <row r="217" spans="1:13">
      <c r="A217" s="2">
        <v>224</v>
      </c>
      <c r="B217" s="2" t="s">
        <v>7206</v>
      </c>
      <c r="C217" s="2" t="s">
        <v>10495</v>
      </c>
      <c r="D217" s="2" t="s">
        <v>1210</v>
      </c>
      <c r="E217" s="2" t="s">
        <v>2286</v>
      </c>
      <c r="F217" s="2" t="s">
        <v>3832</v>
      </c>
      <c r="G217" s="2"/>
      <c r="H217" s="2"/>
      <c r="I217" s="2"/>
      <c r="J217" s="15">
        <v>42277</v>
      </c>
      <c r="K217" s="42" t="s">
        <v>6116</v>
      </c>
      <c r="L217" s="2"/>
      <c r="M217" s="2"/>
    </row>
    <row r="218" spans="1:13">
      <c r="A218" s="2">
        <v>225</v>
      </c>
      <c r="B218" s="2" t="s">
        <v>1187</v>
      </c>
      <c r="C218" s="2" t="s">
        <v>6302</v>
      </c>
      <c r="D218" s="2" t="s">
        <v>1960</v>
      </c>
      <c r="E218" s="2" t="s">
        <v>2286</v>
      </c>
      <c r="F218" s="2"/>
      <c r="G218" s="2"/>
      <c r="H218" s="2"/>
      <c r="I218" s="2"/>
      <c r="J218" s="15">
        <v>42277</v>
      </c>
      <c r="K218" s="42" t="s">
        <v>6116</v>
      </c>
      <c r="L218" s="2"/>
      <c r="M218" s="2"/>
    </row>
    <row r="219" spans="1:13">
      <c r="A219" s="2">
        <v>226</v>
      </c>
      <c r="B219" s="2" t="s">
        <v>7271</v>
      </c>
      <c r="C219" s="2" t="s">
        <v>7503</v>
      </c>
      <c r="D219" s="2" t="s">
        <v>562</v>
      </c>
      <c r="E219" s="2" t="s">
        <v>2286</v>
      </c>
      <c r="F219" s="2"/>
      <c r="G219" s="2"/>
      <c r="H219" s="2"/>
      <c r="I219" s="2"/>
      <c r="J219" s="15">
        <v>42277</v>
      </c>
      <c r="K219" s="42" t="s">
        <v>6116</v>
      </c>
      <c r="L219" s="2"/>
      <c r="M219" s="2"/>
    </row>
    <row r="220" spans="1:13">
      <c r="A220" s="2">
        <v>227</v>
      </c>
      <c r="B220" s="2" t="s">
        <v>7288</v>
      </c>
      <c r="C220" s="2" t="s">
        <v>6282</v>
      </c>
      <c r="D220" s="2" t="s">
        <v>1960</v>
      </c>
      <c r="E220" s="2" t="s">
        <v>2286</v>
      </c>
      <c r="F220" s="2"/>
      <c r="G220" s="2"/>
      <c r="H220" s="2"/>
      <c r="I220" s="2"/>
      <c r="J220" s="15">
        <v>42277</v>
      </c>
      <c r="K220" s="30">
        <v>41639</v>
      </c>
      <c r="L220" s="2"/>
      <c r="M220" s="2"/>
    </row>
    <row r="221" spans="1:13">
      <c r="A221" s="2">
        <v>228</v>
      </c>
      <c r="B221" s="2" t="s">
        <v>1322</v>
      </c>
      <c r="C221" s="2" t="s">
        <v>6739</v>
      </c>
      <c r="D221" s="2" t="s">
        <v>1960</v>
      </c>
      <c r="E221" s="2" t="s">
        <v>2286</v>
      </c>
      <c r="F221" s="2"/>
      <c r="G221" s="2"/>
      <c r="H221" s="2"/>
      <c r="I221" s="2"/>
      <c r="J221" s="15">
        <v>42277</v>
      </c>
      <c r="K221" s="30">
        <v>41639</v>
      </c>
      <c r="L221" s="2"/>
      <c r="M221" s="2"/>
    </row>
    <row r="222" spans="1:13">
      <c r="A222" s="2">
        <v>229</v>
      </c>
      <c r="B222" s="2" t="s">
        <v>7410</v>
      </c>
      <c r="C222" s="2" t="s">
        <v>7411</v>
      </c>
      <c r="D222" s="2" t="s">
        <v>1960</v>
      </c>
      <c r="E222" s="2" t="s">
        <v>2286</v>
      </c>
      <c r="F222" s="2"/>
      <c r="G222" s="2"/>
      <c r="H222" s="2"/>
      <c r="I222" s="2"/>
      <c r="J222" s="15">
        <v>42277</v>
      </c>
      <c r="K222" s="30">
        <v>41639</v>
      </c>
      <c r="L222" s="2"/>
      <c r="M222" s="2"/>
    </row>
    <row r="223" spans="1:13">
      <c r="A223" s="2">
        <v>230</v>
      </c>
      <c r="B223" s="2" t="s">
        <v>1331</v>
      </c>
      <c r="C223" s="2" t="s">
        <v>7475</v>
      </c>
      <c r="D223" s="2" t="s">
        <v>562</v>
      </c>
      <c r="E223" s="2" t="s">
        <v>2286</v>
      </c>
      <c r="F223" s="2" t="s">
        <v>367</v>
      </c>
      <c r="G223" s="2"/>
      <c r="H223" s="2"/>
      <c r="I223" s="2"/>
      <c r="J223" s="15">
        <v>42277</v>
      </c>
      <c r="K223" s="42" t="s">
        <v>6116</v>
      </c>
      <c r="L223" s="2"/>
      <c r="M223" s="2"/>
    </row>
    <row r="224" spans="1:13">
      <c r="A224" s="2">
        <v>231</v>
      </c>
      <c r="B224" s="2" t="s">
        <v>1317</v>
      </c>
      <c r="C224" s="2" t="s">
        <v>8426</v>
      </c>
      <c r="D224" s="2" t="s">
        <v>862</v>
      </c>
      <c r="E224" s="2" t="s">
        <v>2286</v>
      </c>
      <c r="F224" s="2"/>
      <c r="G224" s="2"/>
      <c r="H224" s="2"/>
      <c r="I224" s="2"/>
      <c r="J224" s="15">
        <v>42277</v>
      </c>
      <c r="K224" s="30">
        <v>41639</v>
      </c>
      <c r="L224" s="2"/>
      <c r="M224" s="2"/>
    </row>
    <row r="225" spans="1:13">
      <c r="A225" s="2">
        <v>232</v>
      </c>
      <c r="B225" s="2" t="s">
        <v>7579</v>
      </c>
      <c r="C225" s="2" t="s">
        <v>7578</v>
      </c>
      <c r="D225" s="2" t="s">
        <v>1307</v>
      </c>
      <c r="E225" s="2" t="s">
        <v>2286</v>
      </c>
      <c r="F225" s="2"/>
      <c r="G225" s="2"/>
      <c r="H225" s="2"/>
      <c r="I225" s="2"/>
      <c r="J225" s="15">
        <v>42277</v>
      </c>
      <c r="K225" s="30">
        <v>41639</v>
      </c>
      <c r="L225" s="2"/>
      <c r="M225" s="2"/>
    </row>
    <row r="226" spans="1:13">
      <c r="A226" s="2">
        <v>233</v>
      </c>
      <c r="B226" s="2" t="s">
        <v>7662</v>
      </c>
      <c r="C226" s="2" t="s">
        <v>7661</v>
      </c>
      <c r="D226" s="2" t="s">
        <v>562</v>
      </c>
      <c r="E226" s="2" t="s">
        <v>2286</v>
      </c>
      <c r="F226" s="2"/>
      <c r="G226" s="2"/>
      <c r="H226" s="2"/>
      <c r="I226" s="2"/>
      <c r="J226" s="15">
        <v>42277</v>
      </c>
      <c r="K226" s="30">
        <v>41639</v>
      </c>
      <c r="L226" s="2"/>
      <c r="M226" s="2"/>
    </row>
    <row r="227" spans="1:13">
      <c r="A227" s="2">
        <v>234</v>
      </c>
      <c r="B227" s="2" t="s">
        <v>1314</v>
      </c>
      <c r="C227" s="2" t="s">
        <v>7706</v>
      </c>
      <c r="D227" s="2" t="s">
        <v>1187</v>
      </c>
      <c r="E227" s="2" t="s">
        <v>2286</v>
      </c>
      <c r="F227" s="2" t="s">
        <v>367</v>
      </c>
      <c r="G227" s="2"/>
      <c r="H227" s="2"/>
      <c r="I227" s="2"/>
      <c r="J227" s="15">
        <v>42277</v>
      </c>
      <c r="K227" s="42" t="s">
        <v>6116</v>
      </c>
      <c r="L227" s="2"/>
      <c r="M227" s="2"/>
    </row>
    <row r="228" spans="1:13">
      <c r="A228" s="2">
        <v>235</v>
      </c>
      <c r="B228" s="2" t="s">
        <v>1248</v>
      </c>
      <c r="C228" s="2" t="s">
        <v>7707</v>
      </c>
      <c r="D228" s="2" t="s">
        <v>1960</v>
      </c>
      <c r="E228" s="2" t="s">
        <v>2286</v>
      </c>
      <c r="F228" s="2"/>
      <c r="G228" s="2"/>
      <c r="H228" s="2"/>
      <c r="I228" s="2"/>
      <c r="J228" s="15">
        <v>42277</v>
      </c>
      <c r="K228" s="30">
        <v>41639</v>
      </c>
      <c r="L228" s="2"/>
      <c r="M228" s="2"/>
    </row>
    <row r="229" spans="1:13">
      <c r="A229" s="2">
        <v>236</v>
      </c>
      <c r="B229" s="2" t="s">
        <v>7718</v>
      </c>
      <c r="C229" s="2" t="s">
        <v>7719</v>
      </c>
      <c r="D229" s="2" t="s">
        <v>862</v>
      </c>
      <c r="E229" s="2" t="s">
        <v>2286</v>
      </c>
      <c r="F229" s="2" t="s">
        <v>367</v>
      </c>
      <c r="G229" s="2"/>
      <c r="H229" s="2"/>
      <c r="I229" s="2"/>
      <c r="J229" s="15">
        <v>42277</v>
      </c>
      <c r="K229" s="42" t="s">
        <v>6116</v>
      </c>
      <c r="L229" s="2"/>
      <c r="M229" s="2"/>
    </row>
    <row r="230" spans="1:13">
      <c r="A230" s="2">
        <v>237</v>
      </c>
      <c r="B230" s="2" t="s">
        <v>7807</v>
      </c>
      <c r="C230" s="2" t="s">
        <v>11574</v>
      </c>
      <c r="D230" s="2" t="s">
        <v>1783</v>
      </c>
      <c r="E230" s="2" t="s">
        <v>2286</v>
      </c>
      <c r="F230" s="2" t="s">
        <v>3832</v>
      </c>
      <c r="G230" s="2"/>
      <c r="H230" s="2"/>
      <c r="I230" s="2"/>
      <c r="J230" s="15">
        <v>42277</v>
      </c>
      <c r="K230" s="42" t="s">
        <v>6116</v>
      </c>
      <c r="L230" s="15">
        <v>42566</v>
      </c>
      <c r="M230" s="2"/>
    </row>
    <row r="231" spans="1:13">
      <c r="A231" s="2">
        <v>238</v>
      </c>
      <c r="B231" s="2" t="s">
        <v>1315</v>
      </c>
      <c r="C231" s="2" t="s">
        <v>7818</v>
      </c>
      <c r="D231" s="2" t="s">
        <v>373</v>
      </c>
      <c r="E231" s="2" t="s">
        <v>2286</v>
      </c>
      <c r="F231" s="2"/>
      <c r="G231" s="2"/>
      <c r="H231" s="2"/>
      <c r="I231" s="2"/>
      <c r="J231" s="15">
        <v>42277</v>
      </c>
      <c r="K231" s="30">
        <v>41639</v>
      </c>
      <c r="L231" s="2"/>
      <c r="M231" s="2"/>
    </row>
    <row r="232" spans="1:13">
      <c r="A232" s="2">
        <v>239</v>
      </c>
      <c r="B232" s="2" t="s">
        <v>7835</v>
      </c>
      <c r="C232" s="2" t="s">
        <v>7834</v>
      </c>
      <c r="D232" s="2" t="s">
        <v>1856</v>
      </c>
      <c r="E232" s="2" t="s">
        <v>2286</v>
      </c>
      <c r="F232" s="2"/>
      <c r="G232" s="2"/>
      <c r="H232" s="2"/>
      <c r="I232" s="2"/>
      <c r="J232" s="15">
        <v>42277</v>
      </c>
      <c r="K232" s="42" t="s">
        <v>6116</v>
      </c>
      <c r="L232" s="2"/>
      <c r="M232" s="2"/>
    </row>
    <row r="233" spans="1:13">
      <c r="A233" s="2">
        <v>240</v>
      </c>
      <c r="B233" s="2" t="s">
        <v>1132</v>
      </c>
      <c r="C233" s="2" t="s">
        <v>8177</v>
      </c>
      <c r="D233" s="2" t="s">
        <v>1126</v>
      </c>
      <c r="E233" s="2" t="s">
        <v>2286</v>
      </c>
      <c r="F233" s="2"/>
      <c r="G233" s="2"/>
      <c r="H233" s="2"/>
      <c r="I233" s="2"/>
      <c r="J233" s="15">
        <v>42277</v>
      </c>
      <c r="K233" s="30">
        <v>41639</v>
      </c>
      <c r="L233" s="2"/>
      <c r="M233" s="2"/>
    </row>
    <row r="234" spans="1:13">
      <c r="A234" s="2">
        <v>241</v>
      </c>
      <c r="B234" s="2" t="s">
        <v>8176</v>
      </c>
      <c r="C234" s="2" t="s">
        <v>8174</v>
      </c>
      <c r="D234" s="2" t="s">
        <v>726</v>
      </c>
      <c r="E234" s="2" t="s">
        <v>2286</v>
      </c>
      <c r="F234" s="2" t="s">
        <v>367</v>
      </c>
      <c r="G234" s="2"/>
      <c r="H234" s="2"/>
      <c r="I234" s="2"/>
      <c r="J234" s="15">
        <v>42277</v>
      </c>
      <c r="K234" s="42" t="s">
        <v>6116</v>
      </c>
      <c r="L234" s="2"/>
      <c r="M234" s="2"/>
    </row>
    <row r="235" spans="1:13">
      <c r="A235" s="2">
        <v>242</v>
      </c>
      <c r="B235" s="2" t="s">
        <v>8182</v>
      </c>
      <c r="C235" s="2" t="s">
        <v>11571</v>
      </c>
      <c r="D235" s="2" t="s">
        <v>1783</v>
      </c>
      <c r="E235" s="2" t="s">
        <v>2286</v>
      </c>
      <c r="F235" s="2" t="s">
        <v>3832</v>
      </c>
      <c r="G235" s="2"/>
      <c r="H235" s="2"/>
      <c r="I235" s="2"/>
      <c r="J235" s="15">
        <v>42277</v>
      </c>
      <c r="K235" s="42" t="s">
        <v>6116</v>
      </c>
      <c r="L235" s="15">
        <v>42566</v>
      </c>
      <c r="M235" s="2"/>
    </row>
    <row r="236" spans="1:13">
      <c r="A236" s="2">
        <v>243</v>
      </c>
      <c r="B236" s="2" t="s">
        <v>8256</v>
      </c>
      <c r="C236" s="2" t="s">
        <v>11572</v>
      </c>
      <c r="D236" s="2" t="s">
        <v>1783</v>
      </c>
      <c r="E236" s="2" t="s">
        <v>2286</v>
      </c>
      <c r="F236" s="2" t="s">
        <v>3832</v>
      </c>
      <c r="G236" s="2"/>
      <c r="H236" s="2"/>
      <c r="I236" s="2"/>
      <c r="J236" s="15">
        <v>42277</v>
      </c>
      <c r="K236" s="42" t="s">
        <v>6116</v>
      </c>
      <c r="L236" s="15">
        <v>42566</v>
      </c>
      <c r="M236" s="2"/>
    </row>
    <row r="237" spans="1:13">
      <c r="A237" s="2">
        <v>244</v>
      </c>
      <c r="B237" s="2" t="s">
        <v>8278</v>
      </c>
      <c r="C237" s="2" t="s">
        <v>8279</v>
      </c>
      <c r="D237" s="2" t="s">
        <v>1188</v>
      </c>
      <c r="E237" s="2" t="s">
        <v>2286</v>
      </c>
      <c r="F237" s="2" t="s">
        <v>367</v>
      </c>
      <c r="G237" s="2"/>
      <c r="H237" s="2"/>
      <c r="I237" s="2"/>
      <c r="J237" s="15">
        <v>42277</v>
      </c>
      <c r="K237" s="42" t="s">
        <v>6116</v>
      </c>
      <c r="L237" s="2"/>
      <c r="M237" s="2"/>
    </row>
    <row r="238" spans="1:13">
      <c r="A238" s="2">
        <v>245</v>
      </c>
      <c r="B238" s="2" t="s">
        <v>8388</v>
      </c>
      <c r="C238" s="2" t="s">
        <v>8387</v>
      </c>
      <c r="D238" s="2" t="s">
        <v>376</v>
      </c>
      <c r="E238" s="2" t="s">
        <v>2286</v>
      </c>
      <c r="F238" s="2"/>
      <c r="G238" s="2"/>
      <c r="H238" s="2"/>
      <c r="I238" s="2"/>
      <c r="J238" s="15">
        <v>42277</v>
      </c>
      <c r="K238" s="42" t="s">
        <v>6116</v>
      </c>
      <c r="L238" s="2"/>
      <c r="M238" s="2"/>
    </row>
    <row r="239" spans="1:13">
      <c r="A239" s="2">
        <v>246</v>
      </c>
      <c r="B239" s="2" t="s">
        <v>8390</v>
      </c>
      <c r="C239" s="2" t="s">
        <v>8389</v>
      </c>
      <c r="D239" s="2" t="s">
        <v>376</v>
      </c>
      <c r="E239" s="2" t="s">
        <v>2286</v>
      </c>
      <c r="F239" s="2"/>
      <c r="G239" s="2"/>
      <c r="H239" s="2"/>
      <c r="I239" s="2"/>
      <c r="J239" s="15">
        <v>42277</v>
      </c>
      <c r="K239" s="42" t="s">
        <v>6116</v>
      </c>
      <c r="L239" s="2"/>
      <c r="M239" s="2"/>
    </row>
    <row r="240" spans="1:13">
      <c r="A240" s="2">
        <v>247</v>
      </c>
      <c r="B240" s="2" t="s">
        <v>1191</v>
      </c>
      <c r="C240" s="2" t="s">
        <v>8391</v>
      </c>
      <c r="D240" s="2" t="s">
        <v>376</v>
      </c>
      <c r="E240" s="2" t="s">
        <v>2286</v>
      </c>
      <c r="F240" s="2"/>
      <c r="G240" s="2"/>
      <c r="H240" s="2"/>
      <c r="I240" s="2"/>
      <c r="J240" s="15">
        <v>42277</v>
      </c>
      <c r="K240" s="42" t="s">
        <v>6116</v>
      </c>
      <c r="L240" s="2"/>
      <c r="M240" s="2"/>
    </row>
    <row r="241" spans="1:13">
      <c r="A241" s="2">
        <v>248</v>
      </c>
      <c r="B241" s="2" t="s">
        <v>8397</v>
      </c>
      <c r="C241" s="2" t="s">
        <v>8396</v>
      </c>
      <c r="D241" s="2" t="s">
        <v>376</v>
      </c>
      <c r="E241" s="2" t="s">
        <v>2286</v>
      </c>
      <c r="F241" s="2"/>
      <c r="G241" s="2"/>
      <c r="H241" s="2"/>
      <c r="I241" s="2"/>
      <c r="J241" s="15">
        <v>42277</v>
      </c>
      <c r="K241" s="42" t="s">
        <v>6116</v>
      </c>
      <c r="L241" s="2"/>
      <c r="M241" s="2"/>
    </row>
    <row r="242" spans="1:13">
      <c r="A242" s="2">
        <v>249</v>
      </c>
      <c r="B242" s="2" t="s">
        <v>1293</v>
      </c>
      <c r="C242" s="2" t="s">
        <v>8403</v>
      </c>
      <c r="D242" s="2" t="s">
        <v>1210</v>
      </c>
      <c r="E242" s="2" t="s">
        <v>2286</v>
      </c>
      <c r="F242" s="2" t="s">
        <v>3832</v>
      </c>
      <c r="G242" s="2"/>
      <c r="H242" s="2"/>
      <c r="I242" s="2"/>
      <c r="J242" s="15">
        <v>42277</v>
      </c>
      <c r="K242" s="42" t="s">
        <v>6116</v>
      </c>
      <c r="L242" s="2"/>
      <c r="M242" s="2"/>
    </row>
    <row r="243" spans="1:13">
      <c r="A243" s="2">
        <v>250</v>
      </c>
      <c r="B243" s="2" t="s">
        <v>8413</v>
      </c>
      <c r="C243" s="2" t="s">
        <v>8412</v>
      </c>
      <c r="D243" s="2" t="s">
        <v>1960</v>
      </c>
      <c r="E243" s="2" t="s">
        <v>2286</v>
      </c>
      <c r="F243" s="2"/>
      <c r="G243" s="2"/>
      <c r="H243" s="2"/>
      <c r="I243" s="2"/>
      <c r="J243" s="15">
        <v>42277</v>
      </c>
      <c r="K243" s="30">
        <v>41639</v>
      </c>
      <c r="L243" s="2"/>
      <c r="M243" s="2"/>
    </row>
    <row r="244" spans="1:13">
      <c r="A244" s="2">
        <v>251</v>
      </c>
      <c r="B244" s="2" t="s">
        <v>1184</v>
      </c>
      <c r="C244" s="2" t="s">
        <v>8424</v>
      </c>
      <c r="D244" s="2" t="s">
        <v>1960</v>
      </c>
      <c r="E244" s="2" t="s">
        <v>2286</v>
      </c>
      <c r="F244" s="2"/>
      <c r="G244" s="2"/>
      <c r="H244" s="2"/>
      <c r="I244" s="2"/>
      <c r="J244" s="15">
        <v>42277</v>
      </c>
      <c r="K244" s="30">
        <v>41639</v>
      </c>
      <c r="L244" s="2"/>
      <c r="M244" s="2"/>
    </row>
    <row r="245" spans="1:13">
      <c r="A245" s="2">
        <v>273</v>
      </c>
      <c r="B245" s="2" t="s">
        <v>1154</v>
      </c>
      <c r="C245" s="2" t="s">
        <v>9811</v>
      </c>
      <c r="D245" s="2" t="s">
        <v>915</v>
      </c>
      <c r="E245" s="2" t="s">
        <v>2286</v>
      </c>
      <c r="F245" s="2" t="s">
        <v>367</v>
      </c>
      <c r="G245" s="2"/>
      <c r="H245" s="2"/>
      <c r="I245" s="2"/>
      <c r="J245" s="15">
        <v>42277</v>
      </c>
      <c r="K245" s="42" t="s">
        <v>6116</v>
      </c>
      <c r="L245" s="2"/>
      <c r="M245" s="2"/>
    </row>
    <row r="246" spans="1:13">
      <c r="A246" s="2">
        <v>274</v>
      </c>
      <c r="B246" s="2" t="s">
        <v>376</v>
      </c>
      <c r="C246" s="2" t="s">
        <v>9672</v>
      </c>
      <c r="D246" s="2" t="s">
        <v>376</v>
      </c>
      <c r="E246" s="2" t="s">
        <v>2286</v>
      </c>
      <c r="F246" s="2"/>
      <c r="G246" s="2"/>
      <c r="H246" s="2"/>
      <c r="I246" s="2"/>
      <c r="J246" s="15">
        <v>42277</v>
      </c>
      <c r="K246" s="15">
        <v>41639</v>
      </c>
      <c r="L246" s="2"/>
      <c r="M246" s="2"/>
    </row>
    <row r="247" spans="1:13">
      <c r="A247" s="2">
        <v>252</v>
      </c>
      <c r="B247" s="2" t="s">
        <v>1122</v>
      </c>
      <c r="C247" s="2" t="s">
        <v>9812</v>
      </c>
      <c r="D247" s="2" t="s">
        <v>1155</v>
      </c>
      <c r="E247" s="2" t="s">
        <v>2286</v>
      </c>
      <c r="F247" s="2" t="s">
        <v>367</v>
      </c>
      <c r="G247" s="2"/>
      <c r="H247" s="2"/>
      <c r="I247" s="2"/>
      <c r="J247" s="15">
        <v>42277</v>
      </c>
      <c r="K247" s="42" t="s">
        <v>6116</v>
      </c>
      <c r="L247" s="2"/>
      <c r="M247" s="2"/>
    </row>
    <row r="248" spans="1:13">
      <c r="A248" s="2">
        <v>253</v>
      </c>
      <c r="B248" s="2" t="s">
        <v>10101</v>
      </c>
      <c r="C248" s="2" t="s">
        <v>10102</v>
      </c>
      <c r="D248" s="2" t="s">
        <v>376</v>
      </c>
      <c r="E248" s="2" t="s">
        <v>2286</v>
      </c>
      <c r="F248" s="2"/>
      <c r="G248" s="2"/>
      <c r="H248" s="2"/>
      <c r="I248" s="2"/>
      <c r="J248" s="15">
        <v>42277</v>
      </c>
      <c r="K248" s="42" t="s">
        <v>6116</v>
      </c>
      <c r="L248" s="2"/>
      <c r="M248" s="2"/>
    </row>
    <row r="249" spans="1:13">
      <c r="A249" s="2">
        <v>254</v>
      </c>
      <c r="B249" s="2" t="s">
        <v>10816</v>
      </c>
      <c r="C249" s="2" t="s">
        <v>11573</v>
      </c>
      <c r="D249" s="2" t="s">
        <v>1783</v>
      </c>
      <c r="E249" s="2" t="s">
        <v>2286</v>
      </c>
      <c r="F249" s="2" t="s">
        <v>3832</v>
      </c>
      <c r="G249" s="2"/>
      <c r="H249" s="2"/>
      <c r="I249" s="2"/>
      <c r="J249" s="15">
        <v>42277</v>
      </c>
      <c r="K249" s="42" t="s">
        <v>6116</v>
      </c>
      <c r="L249" s="15">
        <v>42566</v>
      </c>
      <c r="M249" s="2"/>
    </row>
    <row r="250" spans="1:13">
      <c r="A250" s="2">
        <v>255</v>
      </c>
      <c r="B250" s="2" t="s">
        <v>1179</v>
      </c>
      <c r="C250" s="2" t="s">
        <v>2022</v>
      </c>
      <c r="D250" s="2" t="s">
        <v>1895</v>
      </c>
      <c r="E250" s="2" t="s">
        <v>2286</v>
      </c>
      <c r="F250" s="2" t="s">
        <v>367</v>
      </c>
      <c r="G250" s="2"/>
      <c r="H250" s="2"/>
      <c r="I250" s="2"/>
      <c r="J250" s="15">
        <v>42566</v>
      </c>
      <c r="K250" s="30"/>
      <c r="L250" s="2"/>
      <c r="M250" s="2"/>
    </row>
    <row r="251" spans="1:13">
      <c r="A251" s="2">
        <v>256</v>
      </c>
      <c r="B251" t="s">
        <v>11669</v>
      </c>
      <c r="C251" t="s">
        <v>11665</v>
      </c>
      <c r="D251" t="s">
        <v>1783</v>
      </c>
      <c r="E251" t="s">
        <v>2286</v>
      </c>
      <c r="F251" t="s">
        <v>3832</v>
      </c>
      <c r="J251" s="15">
        <v>42566</v>
      </c>
      <c r="K251" t="s">
        <v>6116</v>
      </c>
    </row>
    <row r="252" spans="1:13">
      <c r="A252" s="2">
        <v>257</v>
      </c>
      <c r="B252" t="s">
        <v>11670</v>
      </c>
      <c r="C252" t="s">
        <v>11666</v>
      </c>
      <c r="D252" t="s">
        <v>1783</v>
      </c>
      <c r="E252" t="s">
        <v>2286</v>
      </c>
      <c r="F252" t="s">
        <v>3832</v>
      </c>
      <c r="J252" s="15">
        <v>42566</v>
      </c>
      <c r="K252" t="s">
        <v>6116</v>
      </c>
    </row>
    <row r="253" spans="1:13">
      <c r="A253" s="2">
        <v>258</v>
      </c>
      <c r="B253" t="s">
        <v>11671</v>
      </c>
      <c r="C253" t="s">
        <v>11667</v>
      </c>
      <c r="D253" t="s">
        <v>1783</v>
      </c>
      <c r="E253" t="s">
        <v>2286</v>
      </c>
      <c r="F253" t="s">
        <v>3832</v>
      </c>
      <c r="J253" s="15">
        <v>42566</v>
      </c>
      <c r="K253" t="s">
        <v>6116</v>
      </c>
    </row>
    <row r="254" spans="1:13">
      <c r="A254" s="2">
        <v>259</v>
      </c>
      <c r="B254" t="s">
        <v>11672</v>
      </c>
      <c r="C254" t="s">
        <v>11668</v>
      </c>
      <c r="D254" t="s">
        <v>1783</v>
      </c>
      <c r="E254" t="s">
        <v>2286</v>
      </c>
      <c r="F254" t="s">
        <v>3832</v>
      </c>
      <c r="J254" s="15">
        <v>42566</v>
      </c>
      <c r="K254" t="s">
        <v>6116</v>
      </c>
    </row>
    <row r="255" spans="1:13">
      <c r="A255" s="2">
        <v>260</v>
      </c>
      <c r="B255" s="2" t="s">
        <v>621</v>
      </c>
      <c r="C255" s="2" t="s">
        <v>11814</v>
      </c>
      <c r="D255" s="2" t="s">
        <v>1783</v>
      </c>
      <c r="E255" s="2" t="s">
        <v>2286</v>
      </c>
      <c r="F255" s="2" t="s">
        <v>3832</v>
      </c>
      <c r="G255" s="2"/>
      <c r="H255" s="2"/>
      <c r="I255" s="2"/>
      <c r="J255" s="15">
        <v>42931</v>
      </c>
      <c r="K255" s="30" t="s">
        <v>6116</v>
      </c>
      <c r="L255" s="15"/>
      <c r="M255" s="2"/>
    </row>
    <row r="256" spans="1:13">
      <c r="A256" s="2">
        <v>261</v>
      </c>
      <c r="B256" s="2" t="s">
        <v>11816</v>
      </c>
      <c r="C256" s="2" t="s">
        <v>11815</v>
      </c>
      <c r="D256" s="2" t="s">
        <v>1783</v>
      </c>
      <c r="E256" s="2" t="s">
        <v>2286</v>
      </c>
      <c r="F256" s="2" t="s">
        <v>3832</v>
      </c>
      <c r="G256" s="2"/>
      <c r="H256" s="2"/>
      <c r="I256" s="2"/>
      <c r="J256" s="15">
        <v>42931</v>
      </c>
      <c r="K256" s="30" t="s">
        <v>6116</v>
      </c>
      <c r="L256" s="15"/>
      <c r="M256" s="2"/>
    </row>
    <row r="257" spans="1:13">
      <c r="A257" s="2">
        <v>262</v>
      </c>
      <c r="B257" t="s">
        <v>11929</v>
      </c>
      <c r="C257" t="s">
        <v>11928</v>
      </c>
      <c r="D257" t="s">
        <v>562</v>
      </c>
      <c r="E257" s="2" t="s">
        <v>2286</v>
      </c>
      <c r="J257" s="43">
        <v>42931</v>
      </c>
    </row>
    <row r="258" spans="1:13">
      <c r="A258" s="2">
        <v>263</v>
      </c>
      <c r="B258" s="2" t="s">
        <v>11942</v>
      </c>
      <c r="C258" s="2" t="s">
        <v>11558</v>
      </c>
      <c r="D258" s="2" t="s">
        <v>1783</v>
      </c>
      <c r="E258" s="2" t="s">
        <v>2286</v>
      </c>
      <c r="F258" s="2" t="s">
        <v>3832</v>
      </c>
      <c r="G258" s="2"/>
      <c r="H258" s="2"/>
      <c r="I258" s="2"/>
      <c r="J258" s="30">
        <v>42931</v>
      </c>
      <c r="K258" s="30"/>
      <c r="L258" s="15"/>
      <c r="M258" s="2"/>
    </row>
    <row r="259" spans="1:13">
      <c r="A259" s="2">
        <v>264</v>
      </c>
      <c r="B259" s="2" t="s">
        <v>11943</v>
      </c>
      <c r="C259" s="2" t="s">
        <v>11559</v>
      </c>
      <c r="D259" s="2" t="s">
        <v>1783</v>
      </c>
      <c r="E259" s="2" t="s">
        <v>2286</v>
      </c>
      <c r="F259" s="2" t="s">
        <v>3832</v>
      </c>
      <c r="G259" s="2"/>
      <c r="H259" s="2"/>
      <c r="I259" s="2"/>
      <c r="J259" s="30">
        <v>42931</v>
      </c>
      <c r="K259" s="30"/>
      <c r="L259" s="15"/>
      <c r="M259" s="2"/>
    </row>
    <row r="260" spans="1:13">
      <c r="A260" s="2">
        <v>265</v>
      </c>
      <c r="B260" s="2" t="s">
        <v>11944</v>
      </c>
      <c r="C260" s="2" t="s">
        <v>11556</v>
      </c>
      <c r="D260" s="2" t="s">
        <v>1783</v>
      </c>
      <c r="E260" s="2" t="s">
        <v>2286</v>
      </c>
      <c r="F260" s="2" t="s">
        <v>3832</v>
      </c>
      <c r="G260" s="2"/>
      <c r="H260" s="2"/>
      <c r="I260" s="2"/>
      <c r="J260" s="30">
        <v>42931</v>
      </c>
      <c r="K260" s="30"/>
      <c r="L260" s="15"/>
      <c r="M260" s="2"/>
    </row>
    <row r="261" spans="1:13">
      <c r="A261" s="2">
        <v>266</v>
      </c>
      <c r="B261" s="2" t="s">
        <v>11945</v>
      </c>
      <c r="C261" s="2" t="s">
        <v>11557</v>
      </c>
      <c r="D261" s="2" t="s">
        <v>1783</v>
      </c>
      <c r="E261" s="2" t="s">
        <v>2286</v>
      </c>
      <c r="F261" s="2" t="s">
        <v>3832</v>
      </c>
      <c r="G261" s="2"/>
      <c r="H261" s="2"/>
      <c r="I261" s="2"/>
      <c r="J261" s="30">
        <v>42931</v>
      </c>
      <c r="K261" s="30"/>
      <c r="L261" s="15"/>
      <c r="M261" s="2"/>
    </row>
    <row r="262" spans="1:13">
      <c r="A262" s="2">
        <v>267</v>
      </c>
      <c r="B262" s="2" t="s">
        <v>11946</v>
      </c>
      <c r="C262" s="2" t="s">
        <v>11560</v>
      </c>
      <c r="D262" s="2" t="s">
        <v>1783</v>
      </c>
      <c r="E262" s="2" t="s">
        <v>2286</v>
      </c>
      <c r="F262" s="2" t="s">
        <v>3832</v>
      </c>
      <c r="G262" s="2"/>
      <c r="H262" s="2"/>
      <c r="I262" s="2"/>
      <c r="J262" s="30">
        <v>42931</v>
      </c>
      <c r="K262" s="30"/>
      <c r="L262" s="15"/>
      <c r="M262" s="2"/>
    </row>
    <row r="263" spans="1:13">
      <c r="A263" s="2">
        <v>268</v>
      </c>
      <c r="B263" s="2" t="s">
        <v>11947</v>
      </c>
      <c r="C263" s="2" t="s">
        <v>11561</v>
      </c>
      <c r="D263" s="2" t="s">
        <v>1783</v>
      </c>
      <c r="E263" s="2" t="s">
        <v>2286</v>
      </c>
      <c r="F263" s="2" t="s">
        <v>3832</v>
      </c>
      <c r="G263" s="2"/>
      <c r="H263" s="2"/>
      <c r="I263" s="2"/>
      <c r="J263" s="30">
        <v>42931</v>
      </c>
      <c r="K263" s="30"/>
      <c r="L263" s="15"/>
      <c r="M263" s="2"/>
    </row>
    <row r="264" spans="1:13">
      <c r="A264" s="2">
        <v>269</v>
      </c>
      <c r="B264" s="2" t="s">
        <v>12030</v>
      </c>
      <c r="C264" t="s">
        <v>12026</v>
      </c>
      <c r="D264" t="s">
        <v>1783</v>
      </c>
      <c r="E264" t="s">
        <v>2286</v>
      </c>
      <c r="F264" t="s">
        <v>3832</v>
      </c>
      <c r="J264" s="30">
        <v>42931</v>
      </c>
    </row>
    <row r="265" spans="1:13">
      <c r="A265" s="2">
        <v>270</v>
      </c>
      <c r="B265" s="2" t="s">
        <v>12031</v>
      </c>
      <c r="C265" t="s">
        <v>12027</v>
      </c>
      <c r="D265" t="s">
        <v>1783</v>
      </c>
      <c r="E265" t="s">
        <v>2286</v>
      </c>
      <c r="F265" t="s">
        <v>3832</v>
      </c>
      <c r="J265" s="30">
        <v>42931</v>
      </c>
    </row>
    <row r="266" spans="1:13">
      <c r="A266" s="2">
        <v>271</v>
      </c>
      <c r="B266" s="2" t="s">
        <v>12032</v>
      </c>
      <c r="C266" t="s">
        <v>12028</v>
      </c>
      <c r="D266" t="s">
        <v>1783</v>
      </c>
      <c r="E266" t="s">
        <v>2286</v>
      </c>
      <c r="F266" t="s">
        <v>3832</v>
      </c>
      <c r="J266" s="30">
        <v>42931</v>
      </c>
    </row>
    <row r="267" spans="1:13">
      <c r="A267" s="2">
        <v>272</v>
      </c>
      <c r="B267" s="2" t="s">
        <v>12033</v>
      </c>
      <c r="C267" t="s">
        <v>12029</v>
      </c>
      <c r="D267" t="s">
        <v>1783</v>
      </c>
      <c r="E267" t="s">
        <v>2286</v>
      </c>
      <c r="F267" t="s">
        <v>3832</v>
      </c>
      <c r="J267" s="30">
        <v>42931</v>
      </c>
    </row>
    <row r="268" spans="1:13">
      <c r="A268">
        <v>500</v>
      </c>
      <c r="B268" t="s">
        <v>12125</v>
      </c>
      <c r="C268" t="s">
        <v>12126</v>
      </c>
      <c r="D268" t="s">
        <v>1783</v>
      </c>
      <c r="E268" t="s">
        <v>2286</v>
      </c>
      <c r="F268" t="s">
        <v>3832</v>
      </c>
      <c r="J268" s="15">
        <v>43405</v>
      </c>
      <c r="K268" t="s">
        <v>6116</v>
      </c>
    </row>
    <row r="269" spans="1:13">
      <c r="A269">
        <v>501</v>
      </c>
      <c r="B269" t="s">
        <v>12127</v>
      </c>
      <c r="C269" t="s">
        <v>12128</v>
      </c>
      <c r="D269" t="s">
        <v>1783</v>
      </c>
      <c r="E269" t="s">
        <v>2286</v>
      </c>
      <c r="F269" t="s">
        <v>3832</v>
      </c>
      <c r="J269" s="15">
        <v>43405</v>
      </c>
      <c r="K269" t="s">
        <v>6116</v>
      </c>
    </row>
    <row r="270" spans="1:13">
      <c r="A270">
        <v>502</v>
      </c>
      <c r="B270" t="s">
        <v>1309</v>
      </c>
      <c r="C270" t="s">
        <v>12129</v>
      </c>
      <c r="D270" t="s">
        <v>462</v>
      </c>
      <c r="E270" t="s">
        <v>2286</v>
      </c>
      <c r="J270" s="15">
        <v>43405</v>
      </c>
    </row>
    <row r="271" spans="1:13">
      <c r="A271">
        <v>503</v>
      </c>
      <c r="B271" t="s">
        <v>1273</v>
      </c>
      <c r="C271" t="s">
        <v>12130</v>
      </c>
      <c r="D271" t="s">
        <v>373</v>
      </c>
      <c r="E271" t="s">
        <v>2286</v>
      </c>
      <c r="F271" t="s">
        <v>367</v>
      </c>
      <c r="J271" s="15">
        <v>43405</v>
      </c>
    </row>
    <row r="272" spans="1:13">
      <c r="A272">
        <v>504</v>
      </c>
      <c r="B272" t="s">
        <v>1145</v>
      </c>
      <c r="C272" t="s">
        <v>12131</v>
      </c>
      <c r="D272" t="s">
        <v>1148</v>
      </c>
      <c r="E272" t="s">
        <v>2286</v>
      </c>
      <c r="J272" s="15">
        <v>43405</v>
      </c>
    </row>
    <row r="273" spans="1:11">
      <c r="A273">
        <v>506</v>
      </c>
      <c r="B273" t="s">
        <v>12132</v>
      </c>
      <c r="C273" t="s">
        <v>12133</v>
      </c>
      <c r="D273" t="s">
        <v>1210</v>
      </c>
      <c r="E273" t="s">
        <v>2286</v>
      </c>
      <c r="F273" t="s">
        <v>3832</v>
      </c>
      <c r="J273" s="15">
        <v>43405</v>
      </c>
      <c r="K273" t="s">
        <v>6116</v>
      </c>
    </row>
    <row r="274" spans="1:11">
      <c r="A274">
        <v>507</v>
      </c>
      <c r="B274" t="s">
        <v>1321</v>
      </c>
      <c r="C274" t="s">
        <v>12134</v>
      </c>
      <c r="D274" t="s">
        <v>462</v>
      </c>
      <c r="E274" t="s">
        <v>2286</v>
      </c>
      <c r="J274" s="15">
        <v>43405</v>
      </c>
      <c r="K274" t="s">
        <v>6116</v>
      </c>
    </row>
    <row r="275" spans="1:11">
      <c r="A275">
        <v>508</v>
      </c>
      <c r="B275" t="s">
        <v>12135</v>
      </c>
      <c r="C275" t="s">
        <v>12136</v>
      </c>
      <c r="D275" t="s">
        <v>1783</v>
      </c>
      <c r="E275" t="s">
        <v>2286</v>
      </c>
      <c r="F275" t="s">
        <v>3832</v>
      </c>
      <c r="J275" s="15">
        <v>43405</v>
      </c>
    </row>
    <row r="276" spans="1:11">
      <c r="A276">
        <v>509</v>
      </c>
      <c r="B276" t="s">
        <v>1246</v>
      </c>
      <c r="C276" t="s">
        <v>12137</v>
      </c>
      <c r="D276" t="s">
        <v>1783</v>
      </c>
      <c r="E276" t="s">
        <v>2286</v>
      </c>
      <c r="F276" t="s">
        <v>3832</v>
      </c>
      <c r="J276" s="15">
        <v>43405</v>
      </c>
    </row>
    <row r="277" spans="1:11">
      <c r="A277">
        <v>510</v>
      </c>
      <c r="B277" t="s">
        <v>12138</v>
      </c>
      <c r="C277" t="s">
        <v>12139</v>
      </c>
      <c r="D277" t="s">
        <v>1783</v>
      </c>
      <c r="E277" t="s">
        <v>2286</v>
      </c>
      <c r="F277" t="s">
        <v>3832</v>
      </c>
      <c r="J277" s="15">
        <v>43405</v>
      </c>
    </row>
    <row r="278" spans="1:11">
      <c r="A278">
        <v>511</v>
      </c>
      <c r="B278" t="s">
        <v>12140</v>
      </c>
      <c r="C278" t="s">
        <v>12141</v>
      </c>
      <c r="D278" t="s">
        <v>1783</v>
      </c>
      <c r="E278" t="s">
        <v>2286</v>
      </c>
      <c r="F278" t="s">
        <v>3832</v>
      </c>
      <c r="J278" s="15">
        <v>43405</v>
      </c>
    </row>
    <row r="279" spans="1:11">
      <c r="A279">
        <v>600</v>
      </c>
      <c r="B279" t="s">
        <v>1267</v>
      </c>
      <c r="C279" t="s">
        <v>12142</v>
      </c>
      <c r="D279" t="s">
        <v>2184</v>
      </c>
      <c r="E279" t="s">
        <v>2286</v>
      </c>
      <c r="F279" t="s">
        <v>367</v>
      </c>
      <c r="J279" s="15">
        <v>43405</v>
      </c>
      <c r="K279" t="s">
        <v>6116</v>
      </c>
    </row>
    <row r="280" spans="1:11">
      <c r="A280">
        <v>601</v>
      </c>
      <c r="B280" t="s">
        <v>1124</v>
      </c>
      <c r="C280" t="s">
        <v>12143</v>
      </c>
      <c r="D280" t="s">
        <v>1188</v>
      </c>
      <c r="E280" t="s">
        <v>2286</v>
      </c>
      <c r="F280" t="s">
        <v>367</v>
      </c>
      <c r="J280" s="15">
        <v>43405</v>
      </c>
      <c r="K280" t="s">
        <v>6116</v>
      </c>
    </row>
    <row r="281" spans="1:11">
      <c r="A281">
        <v>602</v>
      </c>
      <c r="B281" t="s">
        <v>12911</v>
      </c>
      <c r="C281" t="s">
        <v>12910</v>
      </c>
      <c r="D281" t="s">
        <v>1960</v>
      </c>
      <c r="E281" t="s">
        <v>2286</v>
      </c>
      <c r="J281" s="30">
        <v>43661</v>
      </c>
    </row>
    <row r="282" spans="1:11">
      <c r="A282">
        <v>603</v>
      </c>
      <c r="B282" t="s">
        <v>13455</v>
      </c>
      <c r="C282" t="s">
        <v>13456</v>
      </c>
      <c r="D282" t="s">
        <v>1783</v>
      </c>
      <c r="E282" t="s">
        <v>2286</v>
      </c>
      <c r="F282" t="s">
        <v>3832</v>
      </c>
      <c r="J282" s="43">
        <v>44027</v>
      </c>
    </row>
    <row r="283" spans="1:11">
      <c r="A283" s="32">
        <v>700</v>
      </c>
      <c r="B283" s="44" t="s">
        <v>1960</v>
      </c>
      <c r="C283" t="s">
        <v>14806</v>
      </c>
      <c r="D283" t="s">
        <v>2184</v>
      </c>
      <c r="E283" t="s">
        <v>2286</v>
      </c>
      <c r="F283" t="s">
        <v>367</v>
      </c>
      <c r="J283" s="45">
        <v>44392</v>
      </c>
    </row>
    <row r="284" spans="1:11">
      <c r="A284" s="32">
        <v>701</v>
      </c>
      <c r="B284" s="44" t="s">
        <v>1278</v>
      </c>
      <c r="C284" t="s">
        <v>14807</v>
      </c>
      <c r="D284" t="s">
        <v>1856</v>
      </c>
      <c r="E284" t="s">
        <v>2286</v>
      </c>
      <c r="J284" s="45">
        <v>44392</v>
      </c>
    </row>
    <row r="285" spans="1:11">
      <c r="A285" s="32">
        <v>702</v>
      </c>
      <c r="B285" s="44" t="s">
        <v>1276</v>
      </c>
      <c r="C285" t="s">
        <v>14808</v>
      </c>
      <c r="D285" t="s">
        <v>2184</v>
      </c>
      <c r="E285" t="s">
        <v>2286</v>
      </c>
      <c r="J285" s="45">
        <v>44392</v>
      </c>
    </row>
    <row r="286" spans="1:11">
      <c r="A286" s="32">
        <v>703</v>
      </c>
      <c r="B286" s="44" t="s">
        <v>1294</v>
      </c>
      <c r="C286" t="s">
        <v>14809</v>
      </c>
      <c r="D286" t="s">
        <v>1856</v>
      </c>
      <c r="E286" t="s">
        <v>2286</v>
      </c>
      <c r="J286" s="45">
        <v>44392</v>
      </c>
    </row>
    <row r="287" spans="1:11">
      <c r="A287" s="32">
        <v>704</v>
      </c>
      <c r="B287" s="44" t="s">
        <v>13470</v>
      </c>
      <c r="C287" t="s">
        <v>14810</v>
      </c>
      <c r="D287" t="s">
        <v>1129</v>
      </c>
      <c r="E287" s="2" t="s">
        <v>2286</v>
      </c>
      <c r="J287" s="45">
        <v>44392</v>
      </c>
    </row>
    <row r="288" spans="1:11">
      <c r="A288" s="32">
        <v>705</v>
      </c>
      <c r="B288" s="44" t="s">
        <v>14811</v>
      </c>
      <c r="C288" s="2" t="s">
        <v>14812</v>
      </c>
      <c r="D288" t="s">
        <v>2184</v>
      </c>
      <c r="E288" t="s">
        <v>2286</v>
      </c>
      <c r="J288" s="45">
        <v>44392</v>
      </c>
    </row>
    <row r="289" spans="1:10">
      <c r="A289" s="32">
        <v>706</v>
      </c>
      <c r="B289" s="44" t="s">
        <v>14813</v>
      </c>
      <c r="C289" t="s">
        <v>14814</v>
      </c>
      <c r="D289" t="s">
        <v>1783</v>
      </c>
      <c r="E289" t="s">
        <v>2286</v>
      </c>
      <c r="F289" t="s">
        <v>3832</v>
      </c>
      <c r="J289" s="45">
        <v>44392</v>
      </c>
    </row>
    <row r="290" spans="1:10">
      <c r="A290" s="32">
        <v>707</v>
      </c>
      <c r="B290" s="44" t="s">
        <v>14815</v>
      </c>
      <c r="C290" t="s">
        <v>14816</v>
      </c>
      <c r="D290" t="s">
        <v>1783</v>
      </c>
      <c r="E290" t="s">
        <v>2286</v>
      </c>
      <c r="F290" t="s">
        <v>3832</v>
      </c>
      <c r="J290" s="45">
        <v>44392</v>
      </c>
    </row>
    <row r="291" spans="1:10">
      <c r="A291" s="32">
        <v>708</v>
      </c>
      <c r="B291" s="44" t="s">
        <v>14423</v>
      </c>
      <c r="C291" t="s">
        <v>14817</v>
      </c>
      <c r="D291" t="s">
        <v>1783</v>
      </c>
      <c r="E291" t="s">
        <v>2286</v>
      </c>
      <c r="F291" t="s">
        <v>3832</v>
      </c>
      <c r="J291" s="45">
        <v>44392</v>
      </c>
    </row>
    <row r="292" spans="1:10">
      <c r="A292" s="32">
        <v>709</v>
      </c>
      <c r="B292" s="44" t="s">
        <v>14818</v>
      </c>
      <c r="C292" t="s">
        <v>14819</v>
      </c>
      <c r="D292" t="s">
        <v>1783</v>
      </c>
      <c r="E292" t="s">
        <v>2286</v>
      </c>
      <c r="F292" t="s">
        <v>3832</v>
      </c>
      <c r="J292" s="45">
        <v>44392</v>
      </c>
    </row>
    <row r="293" spans="1:10">
      <c r="A293" s="32">
        <v>710</v>
      </c>
      <c r="B293" s="44" t="s">
        <v>14804</v>
      </c>
      <c r="C293" t="s">
        <v>14820</v>
      </c>
      <c r="D293" t="s">
        <v>1188</v>
      </c>
      <c r="E293" s="2" t="s">
        <v>2286</v>
      </c>
      <c r="F293" t="s">
        <v>3832</v>
      </c>
      <c r="J293" s="43">
        <v>44757</v>
      </c>
    </row>
    <row r="294" spans="1:10">
      <c r="A294" s="32">
        <v>711</v>
      </c>
      <c r="B294" s="44" t="s">
        <v>13465</v>
      </c>
      <c r="C294" t="s">
        <v>14821</v>
      </c>
      <c r="D294" t="s">
        <v>373</v>
      </c>
      <c r="E294" s="2" t="s">
        <v>2286</v>
      </c>
      <c r="J294" s="43">
        <v>44757</v>
      </c>
    </row>
    <row r="295" spans="1:10">
      <c r="A295" s="32">
        <v>712</v>
      </c>
      <c r="B295" s="44" t="s">
        <v>1288</v>
      </c>
      <c r="C295" t="s">
        <v>14822</v>
      </c>
      <c r="D295" t="s">
        <v>373</v>
      </c>
      <c r="E295" s="2" t="s">
        <v>2286</v>
      </c>
      <c r="F295" t="s">
        <v>367</v>
      </c>
      <c r="J295" s="43">
        <v>44757</v>
      </c>
    </row>
    <row r="296" spans="1:10">
      <c r="A296" s="32">
        <v>713</v>
      </c>
      <c r="B296" s="44" t="s">
        <v>14823</v>
      </c>
      <c r="C296" t="s">
        <v>14824</v>
      </c>
      <c r="D296" t="s">
        <v>1783</v>
      </c>
      <c r="E296" s="2" t="s">
        <v>2286</v>
      </c>
      <c r="F296" t="s">
        <v>3832</v>
      </c>
      <c r="J296" s="43">
        <v>44757</v>
      </c>
    </row>
    <row r="297" spans="1:10">
      <c r="A297" s="32">
        <v>714</v>
      </c>
      <c r="B297" s="44" t="s">
        <v>14825</v>
      </c>
      <c r="C297" t="s">
        <v>14826</v>
      </c>
      <c r="D297" t="s">
        <v>1783</v>
      </c>
      <c r="E297" s="2" t="s">
        <v>2286</v>
      </c>
      <c r="F297" t="s">
        <v>3832</v>
      </c>
      <c r="J297" s="43">
        <v>44757</v>
      </c>
    </row>
    <row r="298" spans="1:10">
      <c r="A298" s="32">
        <v>715</v>
      </c>
      <c r="B298" s="44" t="s">
        <v>15067</v>
      </c>
      <c r="C298" t="s">
        <v>15068</v>
      </c>
      <c r="D298" t="s">
        <v>1210</v>
      </c>
      <c r="E298" s="2" t="s">
        <v>2286</v>
      </c>
      <c r="F298" t="s">
        <v>3832</v>
      </c>
      <c r="J298" s="15">
        <v>44757</v>
      </c>
    </row>
    <row r="299" spans="1:10">
      <c r="A299">
        <v>604</v>
      </c>
      <c r="B299" t="s">
        <v>13467</v>
      </c>
      <c r="C299" s="2" t="s">
        <v>15629</v>
      </c>
      <c r="D299" s="44" t="s">
        <v>1210</v>
      </c>
      <c r="E299" s="44" t="s">
        <v>2286</v>
      </c>
      <c r="F299" s="44" t="s">
        <v>3832</v>
      </c>
      <c r="J299" s="43">
        <v>45122</v>
      </c>
    </row>
    <row r="300" spans="1:10">
      <c r="A300">
        <v>605</v>
      </c>
      <c r="B300" t="s">
        <v>13468</v>
      </c>
      <c r="C300" t="s">
        <v>13469</v>
      </c>
      <c r="D300" s="44" t="s">
        <v>373</v>
      </c>
      <c r="E300" s="44" t="s">
        <v>2286</v>
      </c>
      <c r="F300" s="36"/>
      <c r="J300" s="43">
        <v>45122</v>
      </c>
    </row>
    <row r="301" spans="1:10">
      <c r="A301">
        <v>606</v>
      </c>
      <c r="B301" t="s">
        <v>15356</v>
      </c>
      <c r="C301" t="s">
        <v>13471</v>
      </c>
      <c r="D301" s="44" t="s">
        <v>1958</v>
      </c>
      <c r="E301" s="44" t="s">
        <v>2286</v>
      </c>
      <c r="F301" s="36"/>
      <c r="J301" s="43">
        <v>45122</v>
      </c>
    </row>
    <row r="302" spans="1:10">
      <c r="A302">
        <v>607</v>
      </c>
      <c r="B302" t="s">
        <v>1291</v>
      </c>
      <c r="C302" t="s">
        <v>15631</v>
      </c>
      <c r="D302" s="44" t="s">
        <v>1856</v>
      </c>
      <c r="E302" s="44" t="s">
        <v>2286</v>
      </c>
      <c r="F302" s="36" t="s">
        <v>367</v>
      </c>
      <c r="J302" s="43">
        <v>45122</v>
      </c>
    </row>
    <row r="303" spans="1:10">
      <c r="A303">
        <v>608</v>
      </c>
      <c r="B303" t="s">
        <v>1277</v>
      </c>
      <c r="C303" s="2" t="s">
        <v>13472</v>
      </c>
      <c r="D303" s="44" t="s">
        <v>1952</v>
      </c>
      <c r="E303" s="44" t="s">
        <v>2286</v>
      </c>
      <c r="F303" s="36" t="s">
        <v>367</v>
      </c>
      <c r="J303" s="43">
        <v>45122</v>
      </c>
    </row>
    <row r="304" spans="1:10">
      <c r="A304">
        <v>609</v>
      </c>
      <c r="B304" t="s">
        <v>13473</v>
      </c>
      <c r="C304" s="2" t="s">
        <v>13474</v>
      </c>
      <c r="D304" s="44" t="s">
        <v>562</v>
      </c>
      <c r="E304" s="44" t="s">
        <v>2286</v>
      </c>
      <c r="F304" s="36" t="s">
        <v>367</v>
      </c>
      <c r="J304" s="43">
        <v>45122</v>
      </c>
    </row>
    <row r="305" spans="1:10">
      <c r="A305">
        <v>610</v>
      </c>
      <c r="B305" t="s">
        <v>1215</v>
      </c>
      <c r="C305" t="s">
        <v>13475</v>
      </c>
      <c r="D305" s="44" t="s">
        <v>1210</v>
      </c>
      <c r="E305" s="44" t="s">
        <v>2286</v>
      </c>
      <c r="F305" s="44" t="s">
        <v>3832</v>
      </c>
      <c r="J305" s="43">
        <v>45122</v>
      </c>
    </row>
    <row r="306" spans="1:10">
      <c r="A306">
        <v>611</v>
      </c>
      <c r="B306" t="s">
        <v>13476</v>
      </c>
      <c r="C306" s="2" t="s">
        <v>13477</v>
      </c>
      <c r="D306" s="44" t="s">
        <v>1960</v>
      </c>
      <c r="E306" s="44" t="s">
        <v>2286</v>
      </c>
      <c r="F306" s="36" t="s">
        <v>367</v>
      </c>
      <c r="J306" s="43">
        <v>45122</v>
      </c>
    </row>
    <row r="307" spans="1:10">
      <c r="A307">
        <v>612</v>
      </c>
      <c r="B307" t="s">
        <v>1287</v>
      </c>
      <c r="C307" s="2" t="s">
        <v>13478</v>
      </c>
      <c r="D307" s="44" t="s">
        <v>562</v>
      </c>
      <c r="E307" s="44" t="s">
        <v>2286</v>
      </c>
      <c r="F307" s="36"/>
      <c r="J307" s="43">
        <v>45122</v>
      </c>
    </row>
    <row r="308" spans="1:10">
      <c r="A308">
        <v>613</v>
      </c>
      <c r="B308" t="s">
        <v>13479</v>
      </c>
      <c r="C308" t="s">
        <v>13480</v>
      </c>
      <c r="D308" s="44" t="s">
        <v>1856</v>
      </c>
      <c r="E308" s="44" t="s">
        <v>2286</v>
      </c>
      <c r="F308" s="36" t="s">
        <v>367</v>
      </c>
      <c r="J308" s="43">
        <v>45122</v>
      </c>
    </row>
    <row r="309" spans="1:10">
      <c r="A309">
        <v>614</v>
      </c>
      <c r="B309" t="s">
        <v>13481</v>
      </c>
      <c r="C309" t="s">
        <v>13482</v>
      </c>
      <c r="D309" s="44" t="s">
        <v>1856</v>
      </c>
      <c r="E309" s="44" t="s">
        <v>2286</v>
      </c>
      <c r="F309" s="36" t="s">
        <v>367</v>
      </c>
      <c r="J309" s="43">
        <v>45122</v>
      </c>
    </row>
    <row r="310" spans="1:10">
      <c r="A310">
        <v>615</v>
      </c>
      <c r="B310" t="s">
        <v>13483</v>
      </c>
      <c r="C310" t="s">
        <v>13484</v>
      </c>
      <c r="D310" s="44" t="s">
        <v>1210</v>
      </c>
      <c r="E310" s="44" t="s">
        <v>2286</v>
      </c>
      <c r="F310" s="44" t="s">
        <v>3832</v>
      </c>
      <c r="J310" s="43">
        <v>45122</v>
      </c>
    </row>
    <row r="311" spans="1:10">
      <c r="A311">
        <v>616</v>
      </c>
      <c r="B311" t="s">
        <v>13485</v>
      </c>
      <c r="C311" t="s">
        <v>13486</v>
      </c>
      <c r="D311" s="44" t="s">
        <v>1210</v>
      </c>
      <c r="E311" s="44" t="s">
        <v>2286</v>
      </c>
      <c r="F311" s="44" t="s">
        <v>3832</v>
      </c>
      <c r="J311" s="43">
        <v>45122</v>
      </c>
    </row>
    <row r="312" spans="1:10">
      <c r="A312">
        <v>617</v>
      </c>
      <c r="B312" t="s">
        <v>13487</v>
      </c>
      <c r="C312" t="s">
        <v>13488</v>
      </c>
      <c r="D312" s="44" t="s">
        <v>1960</v>
      </c>
      <c r="E312" s="44" t="s">
        <v>2286</v>
      </c>
      <c r="F312" s="36"/>
      <c r="J312" s="43">
        <v>45122</v>
      </c>
    </row>
    <row r="313" spans="1:10">
      <c r="A313">
        <v>618</v>
      </c>
      <c r="B313" t="s">
        <v>13489</v>
      </c>
      <c r="C313" t="s">
        <v>13490</v>
      </c>
      <c r="D313" s="44" t="s">
        <v>1210</v>
      </c>
      <c r="E313" s="44" t="s">
        <v>2286</v>
      </c>
      <c r="F313" s="44" t="s">
        <v>3832</v>
      </c>
      <c r="J313" s="43">
        <v>45122</v>
      </c>
    </row>
    <row r="314" spans="1:10">
      <c r="A314">
        <v>619</v>
      </c>
      <c r="B314" t="s">
        <v>13491</v>
      </c>
      <c r="C314" t="s">
        <v>13492</v>
      </c>
      <c r="D314" s="44" t="s">
        <v>1210</v>
      </c>
      <c r="E314" s="44" t="s">
        <v>2286</v>
      </c>
      <c r="F314" s="44" t="s">
        <v>3832</v>
      </c>
      <c r="J314" s="43">
        <v>45122</v>
      </c>
    </row>
    <row r="315" spans="1:10">
      <c r="A315">
        <v>620</v>
      </c>
      <c r="B315" s="2" t="s">
        <v>13493</v>
      </c>
      <c r="C315" t="s">
        <v>13494</v>
      </c>
      <c r="D315" s="44" t="s">
        <v>2184</v>
      </c>
      <c r="E315" s="44" t="s">
        <v>2286</v>
      </c>
      <c r="F315" s="36" t="s">
        <v>367</v>
      </c>
      <c r="J315" s="43">
        <v>45122</v>
      </c>
    </row>
    <row r="316" spans="1:10">
      <c r="A316">
        <v>621</v>
      </c>
      <c r="B316" t="s">
        <v>2158</v>
      </c>
      <c r="C316" t="s">
        <v>13495</v>
      </c>
      <c r="D316" s="44" t="s">
        <v>462</v>
      </c>
      <c r="E316" s="44" t="s">
        <v>2286</v>
      </c>
      <c r="F316" s="44"/>
      <c r="J316" s="43">
        <v>45122</v>
      </c>
    </row>
    <row r="317" spans="1:10">
      <c r="A317">
        <v>622</v>
      </c>
      <c r="B317" t="s">
        <v>1182</v>
      </c>
      <c r="C317" t="s">
        <v>13496</v>
      </c>
      <c r="D317" s="44" t="s">
        <v>1210</v>
      </c>
      <c r="E317" s="44" t="s">
        <v>2286</v>
      </c>
      <c r="F317" s="44" t="s">
        <v>3832</v>
      </c>
      <c r="J317" s="43">
        <v>45122</v>
      </c>
    </row>
    <row r="318" spans="1:10">
      <c r="A318">
        <v>623</v>
      </c>
      <c r="B318" t="s">
        <v>13497</v>
      </c>
      <c r="C318" t="s">
        <v>13498</v>
      </c>
      <c r="D318" s="44" t="s">
        <v>1210</v>
      </c>
      <c r="E318" s="44" t="s">
        <v>2286</v>
      </c>
      <c r="F318" s="44" t="s">
        <v>3832</v>
      </c>
      <c r="J318" s="43">
        <v>45122</v>
      </c>
    </row>
    <row r="319" spans="1:10">
      <c r="A319">
        <v>624</v>
      </c>
      <c r="B319" t="s">
        <v>15355</v>
      </c>
      <c r="C319" t="s">
        <v>14307</v>
      </c>
      <c r="D319" s="44" t="s">
        <v>1210</v>
      </c>
      <c r="E319" s="44" t="s">
        <v>2286</v>
      </c>
      <c r="F319" s="44" t="s">
        <v>3832</v>
      </c>
      <c r="J319" s="43">
        <v>45122</v>
      </c>
    </row>
    <row r="320" spans="1:10">
      <c r="A320">
        <v>625</v>
      </c>
      <c r="B320" t="s">
        <v>14353</v>
      </c>
      <c r="C320" t="s">
        <v>14629</v>
      </c>
      <c r="D320" s="44" t="s">
        <v>1210</v>
      </c>
      <c r="E320" s="44" t="s">
        <v>2286</v>
      </c>
      <c r="F320" s="44" t="s">
        <v>3832</v>
      </c>
      <c r="J320" s="43">
        <v>45122</v>
      </c>
    </row>
    <row r="321" spans="1:13">
      <c r="A321">
        <v>626</v>
      </c>
      <c r="B321" t="s">
        <v>1300</v>
      </c>
      <c r="C321" t="s">
        <v>14424</v>
      </c>
      <c r="D321" s="44" t="s">
        <v>1210</v>
      </c>
      <c r="E321" s="44" t="s">
        <v>2286</v>
      </c>
      <c r="F321" s="44" t="s">
        <v>3832</v>
      </c>
      <c r="J321" s="43">
        <v>45122</v>
      </c>
    </row>
    <row r="322" spans="1:13">
      <c r="A322">
        <v>627</v>
      </c>
      <c r="B322" t="s">
        <v>14426</v>
      </c>
      <c r="C322" t="s">
        <v>14428</v>
      </c>
      <c r="D322" s="44" t="s">
        <v>1210</v>
      </c>
      <c r="E322" s="44" t="s">
        <v>2286</v>
      </c>
      <c r="F322" s="44" t="s">
        <v>3832</v>
      </c>
      <c r="J322" s="43">
        <v>45122</v>
      </c>
    </row>
    <row r="323" spans="1:13">
      <c r="A323">
        <v>628</v>
      </c>
      <c r="B323" t="s">
        <v>14427</v>
      </c>
      <c r="C323" t="s">
        <v>14429</v>
      </c>
      <c r="D323" s="44" t="s">
        <v>1210</v>
      </c>
      <c r="E323" s="44" t="s">
        <v>2286</v>
      </c>
      <c r="F323" s="44" t="s">
        <v>3832</v>
      </c>
      <c r="J323" s="43">
        <v>45122</v>
      </c>
    </row>
    <row r="324" spans="1:13">
      <c r="A324">
        <v>629</v>
      </c>
      <c r="B324" t="s">
        <v>1209</v>
      </c>
      <c r="C324" t="s">
        <v>14481</v>
      </c>
      <c r="D324" s="44" t="s">
        <v>1210</v>
      </c>
      <c r="E324" s="44" t="s">
        <v>2286</v>
      </c>
      <c r="F324" s="44" t="s">
        <v>3832</v>
      </c>
      <c r="J324" s="43">
        <v>45122</v>
      </c>
    </row>
    <row r="325" spans="1:13">
      <c r="A325">
        <v>630</v>
      </c>
      <c r="B325" t="s">
        <v>1176</v>
      </c>
      <c r="C325" t="s">
        <v>14624</v>
      </c>
      <c r="D325" t="s">
        <v>899</v>
      </c>
      <c r="E325" s="44" t="s">
        <v>2286</v>
      </c>
      <c r="F325" s="36" t="s">
        <v>367</v>
      </c>
      <c r="J325" s="43">
        <v>45122</v>
      </c>
    </row>
    <row r="326" spans="1:13">
      <c r="A326">
        <v>631</v>
      </c>
      <c r="B326" t="s">
        <v>14630</v>
      </c>
      <c r="C326" t="s">
        <v>14631</v>
      </c>
      <c r="D326" s="44" t="s">
        <v>1210</v>
      </c>
      <c r="E326" s="44" t="s">
        <v>2286</v>
      </c>
      <c r="F326" s="44" t="s">
        <v>3832</v>
      </c>
      <c r="J326" s="43">
        <v>45122</v>
      </c>
    </row>
    <row r="327" spans="1:13">
      <c r="A327">
        <v>632</v>
      </c>
      <c r="B327" t="s">
        <v>1301</v>
      </c>
      <c r="C327" t="s">
        <v>14632</v>
      </c>
      <c r="D327" s="44" t="s">
        <v>1210</v>
      </c>
      <c r="E327" s="44" t="s">
        <v>2286</v>
      </c>
      <c r="F327" s="44" t="s">
        <v>3832</v>
      </c>
      <c r="J327" s="43">
        <v>45122</v>
      </c>
    </row>
    <row r="328" spans="1:13">
      <c r="A328">
        <v>633</v>
      </c>
      <c r="B328" t="s">
        <v>14633</v>
      </c>
      <c r="C328" t="s">
        <v>14634</v>
      </c>
      <c r="D328" s="44" t="s">
        <v>1210</v>
      </c>
      <c r="E328" s="44" t="s">
        <v>2286</v>
      </c>
      <c r="F328" s="44" t="s">
        <v>3832</v>
      </c>
      <c r="J328" s="43">
        <v>45122</v>
      </c>
    </row>
    <row r="329" spans="1:13">
      <c r="A329">
        <v>634</v>
      </c>
      <c r="B329" s="2" t="s">
        <v>15357</v>
      </c>
      <c r="C329" s="2" t="s">
        <v>13466</v>
      </c>
      <c r="D329" s="36" t="s">
        <v>1914</v>
      </c>
      <c r="E329" s="36" t="s">
        <v>2286</v>
      </c>
      <c r="F329" s="36" t="s">
        <v>367</v>
      </c>
      <c r="G329" s="2"/>
      <c r="H329" s="2"/>
      <c r="I329" s="2"/>
      <c r="J329" s="43">
        <v>45122</v>
      </c>
      <c r="K329" s="30" t="s">
        <v>6116</v>
      </c>
      <c r="L329" s="2"/>
      <c r="M329" s="2"/>
    </row>
    <row r="330" spans="1:13">
      <c r="A330">
        <v>275</v>
      </c>
      <c r="B330" t="s">
        <v>16186</v>
      </c>
      <c r="C330" t="s">
        <v>16187</v>
      </c>
      <c r="D330" s="44" t="s">
        <v>1210</v>
      </c>
      <c r="E330" s="44" t="s">
        <v>2286</v>
      </c>
      <c r="F330" s="44" t="s">
        <v>3832</v>
      </c>
      <c r="J330" s="43">
        <v>45122</v>
      </c>
    </row>
    <row r="331" spans="1:13">
      <c r="A331">
        <v>276</v>
      </c>
      <c r="B331" t="s">
        <v>16198</v>
      </c>
      <c r="C331" t="s">
        <v>16200</v>
      </c>
      <c r="D331" s="44" t="s">
        <v>1783</v>
      </c>
      <c r="E331" s="44" t="s">
        <v>2286</v>
      </c>
      <c r="F331" s="44" t="s">
        <v>3832</v>
      </c>
      <c r="J331" s="43">
        <v>45122</v>
      </c>
    </row>
    <row r="332" spans="1:13">
      <c r="A332">
        <v>277</v>
      </c>
      <c r="B332" t="s">
        <v>16199</v>
      </c>
      <c r="C332" t="s">
        <v>16201</v>
      </c>
      <c r="D332" s="44" t="s">
        <v>1783</v>
      </c>
      <c r="E332" s="44" t="s">
        <v>2286</v>
      </c>
      <c r="F332" s="44" t="s">
        <v>3832</v>
      </c>
      <c r="J332" s="43">
        <v>45122</v>
      </c>
    </row>
    <row r="333" spans="1:13">
      <c r="A333">
        <v>278</v>
      </c>
      <c r="B333" t="s">
        <v>16245</v>
      </c>
      <c r="C333" t="s">
        <v>16242</v>
      </c>
      <c r="D333" s="44" t="s">
        <v>1783</v>
      </c>
      <c r="E333" s="44" t="s">
        <v>2286</v>
      </c>
      <c r="F333" s="44" t="s">
        <v>3832</v>
      </c>
      <c r="J333" s="43">
        <v>45122</v>
      </c>
    </row>
    <row r="334" spans="1:13">
      <c r="A334">
        <v>279</v>
      </c>
      <c r="B334" t="s">
        <v>16244</v>
      </c>
      <c r="C334" t="s">
        <v>16243</v>
      </c>
      <c r="D334" s="44" t="s">
        <v>1783</v>
      </c>
      <c r="E334" s="44" t="s">
        <v>2286</v>
      </c>
      <c r="F334" s="44" t="s">
        <v>3832</v>
      </c>
      <c r="J334" s="43">
        <v>45122</v>
      </c>
    </row>
  </sheetData>
  <autoFilter ref="A1:M334" xr:uid="{87F82639-8222-4CB9-A1EF-3E85C76FDEF2}"/>
  <sortState xmlns:xlrd2="http://schemas.microsoft.com/office/spreadsheetml/2017/richdata2" ref="O3:O132">
    <sortCondition ref="O132"/>
  </sortState>
  <conditionalFormatting sqref="B283:B288">
    <cfRule type="duplicateValues" dxfId="207" priority="405"/>
  </conditionalFormatting>
  <conditionalFormatting sqref="B289:B292">
    <cfRule type="duplicateValues" dxfId="206" priority="407"/>
  </conditionalFormatting>
  <conditionalFormatting sqref="B293:B297">
    <cfRule type="duplicateValues" dxfId="205" priority="406"/>
  </conditionalFormatting>
  <conditionalFormatting sqref="B298">
    <cfRule type="duplicateValues" dxfId="204" priority="416"/>
  </conditionalFormatting>
  <conditionalFormatting sqref="B299:B329 B1:B282 B331:B1048576">
    <cfRule type="duplicateValues" dxfId="203" priority="403"/>
  </conditionalFormatting>
  <conditionalFormatting sqref="B316">
    <cfRule type="duplicateValues" dxfId="202" priority="420"/>
  </conditionalFormatting>
  <conditionalFormatting sqref="B319">
    <cfRule type="duplicateValues" dxfId="201" priority="394"/>
    <cfRule type="duplicateValues" dxfId="200" priority="395"/>
    <cfRule type="duplicateValues" dxfId="199" priority="396"/>
  </conditionalFormatting>
  <conditionalFormatting sqref="B320:B323 B1:B282 B299:B318 B326:B329 B331:B1048576">
    <cfRule type="duplicateValues" dxfId="198" priority="391"/>
  </conditionalFormatting>
  <conditionalFormatting sqref="B324">
    <cfRule type="duplicateValues" dxfId="197" priority="397"/>
    <cfRule type="duplicateValues" dxfId="196" priority="398"/>
    <cfRule type="duplicateValues" dxfId="195" priority="399"/>
  </conditionalFormatting>
  <conditionalFormatting sqref="B325">
    <cfRule type="duplicateValues" dxfId="194" priority="400"/>
    <cfRule type="duplicateValues" dxfId="193" priority="401"/>
    <cfRule type="duplicateValues" dxfId="192" priority="402"/>
  </conditionalFormatting>
  <conditionalFormatting sqref="B326:B328 B320:B323 B1:B282 B331:B1048576">
    <cfRule type="duplicateValues" dxfId="191" priority="385"/>
  </conditionalFormatting>
  <conditionalFormatting sqref="B329 B299:B315 B317:B318">
    <cfRule type="duplicateValues" dxfId="190" priority="408"/>
    <cfRule type="duplicateValues" dxfId="189" priority="409"/>
  </conditionalFormatting>
  <conditionalFormatting sqref="B329 B299:B318">
    <cfRule type="duplicateValues" dxfId="188" priority="414"/>
  </conditionalFormatting>
  <conditionalFormatting sqref="B330">
    <cfRule type="duplicateValues" dxfId="187" priority="1"/>
    <cfRule type="duplicateValues" dxfId="186" priority="2"/>
    <cfRule type="duplicateValues" dxfId="185" priority="3"/>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V159"/>
  <sheetViews>
    <sheetView zoomScale="80" zoomScaleNormal="80" workbookViewId="0">
      <pane ySplit="1" topLeftCell="A2" activePane="bottomLeft" state="frozen"/>
      <selection activeCell="A5" sqref="A5"/>
      <selection pane="bottomLeft"/>
    </sheetView>
  </sheetViews>
  <sheetFormatPr defaultColWidth="8.77734375" defaultRowHeight="14.4"/>
  <cols>
    <col min="1" max="1" width="39.21875"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50.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8.21875" bestFit="1" customWidth="1"/>
    <col min="19" max="19" width="16.88671875" bestFit="1" customWidth="1"/>
    <col min="20" max="20" width="16.109375" bestFit="1" customWidth="1"/>
    <col min="21" max="21" width="22.21875" bestFit="1" customWidth="1"/>
    <col min="22" max="22" width="12.77734375" bestFit="1" customWidth="1"/>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F2" s="2"/>
      <c r="G2" s="2"/>
      <c r="H2" s="2">
        <f t="shared" ref="H2:H33" si="0">COUNTIF(J:J,A2)</f>
        <v>6</v>
      </c>
      <c r="I2" s="2"/>
      <c r="J2" s="20" t="s">
        <v>578</v>
      </c>
      <c r="K2" s="2"/>
      <c r="L2" s="2"/>
      <c r="M2" s="2"/>
      <c r="N2" s="2"/>
      <c r="O2" s="2" t="s">
        <v>2286</v>
      </c>
      <c r="P2" s="2"/>
      <c r="Q2" s="2" t="s">
        <v>577</v>
      </c>
      <c r="R2" s="2"/>
      <c r="S2" s="15">
        <v>41827</v>
      </c>
      <c r="T2" s="15"/>
      <c r="U2" s="15"/>
      <c r="V2" s="2"/>
    </row>
    <row r="3" spans="1:22">
      <c r="A3" s="2" t="s">
        <v>471</v>
      </c>
      <c r="B3" s="2" t="s">
        <v>67</v>
      </c>
      <c r="C3" s="2"/>
      <c r="D3" s="2" t="s">
        <v>2286</v>
      </c>
      <c r="E3" s="15">
        <v>41827</v>
      </c>
      <c r="F3" s="2"/>
      <c r="G3" s="2"/>
      <c r="H3" s="2">
        <f t="shared" si="0"/>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2117</v>
      </c>
      <c r="B4" s="2" t="s">
        <v>68</v>
      </c>
      <c r="C4" s="2"/>
      <c r="D4" s="2" t="s">
        <v>2286</v>
      </c>
      <c r="E4" s="15">
        <v>41827</v>
      </c>
      <c r="F4" s="2"/>
      <c r="G4" s="2"/>
      <c r="H4" s="2">
        <f t="shared" si="0"/>
        <v>3</v>
      </c>
      <c r="I4" s="2"/>
      <c r="J4" s="19" t="s">
        <v>464</v>
      </c>
      <c r="K4" s="2" t="str">
        <f>VLOOKUP(J4,$A:$B,2,FALSE)</f>
        <v>x5</v>
      </c>
      <c r="L4" s="2" t="str">
        <f>J4</f>
        <v>Ceded</v>
      </c>
      <c r="M4" s="2" t="s">
        <v>358</v>
      </c>
      <c r="N4" s="2" t="s">
        <v>359</v>
      </c>
      <c r="O4" s="2"/>
      <c r="P4" s="2"/>
      <c r="Q4" s="2"/>
      <c r="R4" s="2"/>
      <c r="S4" s="15">
        <f>VLOOKUP(J4,A:G,5,FALSE)</f>
        <v>41827</v>
      </c>
      <c r="T4" s="15" t="str">
        <f>IF(VLOOKUP(J4,A:G,6,FALSE)=0,"",VLOOKUP(J4,A:G,6,FALSE))</f>
        <v/>
      </c>
      <c r="U4" s="15" t="str">
        <f>IF(VLOOKUP(J4,A:G,7,FALSE)=0,"",VLOOKUP(J4,A:G,7,FALSE))</f>
        <v/>
      </c>
      <c r="V4" s="2"/>
    </row>
    <row r="5" spans="1:22">
      <c r="A5" s="2" t="s">
        <v>634</v>
      </c>
      <c r="B5" s="2" t="s">
        <v>69</v>
      </c>
      <c r="C5" s="2"/>
      <c r="D5" s="2" t="s">
        <v>2286</v>
      </c>
      <c r="E5" s="15">
        <v>41827</v>
      </c>
      <c r="F5" s="2"/>
      <c r="G5" s="2"/>
      <c r="H5" s="2">
        <f t="shared" si="0"/>
        <v>1</v>
      </c>
      <c r="I5" s="2"/>
      <c r="J5" s="21" t="s">
        <v>465</v>
      </c>
      <c r="K5" s="2" t="str">
        <f>VLOOKUP(J5,$A:$B,2,FALSE)</f>
        <v>x12</v>
      </c>
      <c r="L5" s="2" t="str">
        <f>J5</f>
        <v>Facultative</v>
      </c>
      <c r="M5" s="2"/>
      <c r="N5" s="2" t="s">
        <v>359</v>
      </c>
      <c r="O5" s="2"/>
      <c r="P5" s="2"/>
      <c r="Q5" s="2"/>
      <c r="R5" s="2"/>
      <c r="S5" s="15">
        <f>VLOOKUP(J5,A:G,5,FALSE)</f>
        <v>41827</v>
      </c>
      <c r="T5" s="15" t="str">
        <f>IF(VLOOKUP(J5,A:G,6,FALSE)=0,"",VLOOKUP(J5,A:G,6,FALSE))</f>
        <v/>
      </c>
      <c r="U5" s="15" t="str">
        <f>IF(VLOOKUP(J5,A:G,7,FALSE)=0,"",VLOOKUP(J5,A:G,7,FALSE))</f>
        <v/>
      </c>
      <c r="V5" s="2"/>
    </row>
    <row r="6" spans="1:22">
      <c r="A6" s="2" t="s">
        <v>631</v>
      </c>
      <c r="B6" s="2" t="s">
        <v>70</v>
      </c>
      <c r="C6" s="2"/>
      <c r="D6" s="2" t="s">
        <v>2286</v>
      </c>
      <c r="E6" s="15">
        <v>41827</v>
      </c>
      <c r="F6" s="2"/>
      <c r="G6" s="2"/>
      <c r="H6" s="2">
        <f t="shared" si="0"/>
        <v>1</v>
      </c>
      <c r="I6" s="2"/>
      <c r="J6" s="21" t="s">
        <v>466</v>
      </c>
      <c r="K6" s="2" t="str">
        <f>VLOOKUP(J6,$A:$B,2,FALSE)</f>
        <v>x36</v>
      </c>
      <c r="L6" s="2" t="str">
        <f>J6</f>
        <v>Reinsurance other than facultative</v>
      </c>
      <c r="M6" s="2"/>
      <c r="N6" s="2" t="s">
        <v>359</v>
      </c>
      <c r="O6" s="2"/>
      <c r="P6" s="2"/>
      <c r="Q6" s="2"/>
      <c r="R6" s="2"/>
      <c r="S6" s="15">
        <f>VLOOKUP(J6,A:G,5,FALSE)</f>
        <v>41827</v>
      </c>
      <c r="T6" s="15" t="str">
        <f>IF(VLOOKUP(J6,A:G,6,FALSE)=0,"",VLOOKUP(J6,A:G,6,FALSE))</f>
        <v/>
      </c>
      <c r="U6" s="15" t="str">
        <f>IF(VLOOKUP(J6,A:G,7,FALSE)=0,"",VLOOKUP(J6,A:G,7,FALSE))</f>
        <v/>
      </c>
      <c r="V6" s="2"/>
    </row>
    <row r="7" spans="1:22">
      <c r="A7" s="2" t="s">
        <v>464</v>
      </c>
      <c r="B7" s="2" t="s">
        <v>71</v>
      </c>
      <c r="C7" s="2"/>
      <c r="D7" s="2" t="s">
        <v>2286</v>
      </c>
      <c r="E7" s="15">
        <v>41827</v>
      </c>
      <c r="F7" s="2"/>
      <c r="G7" s="2"/>
      <c r="H7" s="2">
        <f t="shared" si="0"/>
        <v>2</v>
      </c>
      <c r="I7" s="2"/>
      <c r="J7" s="19" t="s">
        <v>467</v>
      </c>
      <c r="K7" s="2" t="str">
        <f>VLOOKUP(J7,$A:$B,2,FALSE)</f>
        <v>x23</v>
      </c>
      <c r="L7" s="2" t="str">
        <f>J7</f>
        <v>Not ceded</v>
      </c>
      <c r="M7" s="2"/>
      <c r="N7" s="2" t="s">
        <v>359</v>
      </c>
      <c r="O7" s="2"/>
      <c r="P7" s="2"/>
      <c r="Q7" s="2"/>
      <c r="R7" s="2"/>
      <c r="S7" s="15">
        <f>VLOOKUP(J7,A:G,5,FALSE)</f>
        <v>41827</v>
      </c>
      <c r="T7" s="15" t="str">
        <f>IF(VLOOKUP(J7,A:G,6,FALSE)=0,"",VLOOKUP(J7,A:G,6,FALSE))</f>
        <v/>
      </c>
      <c r="U7" s="15" t="str">
        <f>IF(VLOOKUP(J7,A:G,7,FALSE)=0,"",VLOOKUP(J7,A:G,7,FALSE))</f>
        <v/>
      </c>
      <c r="V7" s="2"/>
    </row>
    <row r="8" spans="1:22">
      <c r="A8" s="2" t="s">
        <v>469</v>
      </c>
      <c r="B8" s="2" t="s">
        <v>72</v>
      </c>
      <c r="C8" s="2"/>
      <c r="D8" s="2" t="s">
        <v>2286</v>
      </c>
      <c r="E8" s="15">
        <v>41827</v>
      </c>
      <c r="F8" s="2"/>
      <c r="G8" s="2"/>
      <c r="H8" s="2">
        <f t="shared" si="0"/>
        <v>1</v>
      </c>
      <c r="I8" s="2"/>
      <c r="J8" s="20" t="s">
        <v>579</v>
      </c>
      <c r="K8" s="2"/>
      <c r="L8" s="2"/>
      <c r="M8" s="2"/>
      <c r="N8" s="2"/>
      <c r="O8" s="2" t="s">
        <v>2286</v>
      </c>
      <c r="P8" s="2"/>
      <c r="Q8" s="2" t="s">
        <v>10503</v>
      </c>
      <c r="R8" s="2" t="s">
        <v>10831</v>
      </c>
      <c r="S8" s="15">
        <v>41827</v>
      </c>
      <c r="T8" s="15"/>
      <c r="U8" s="15">
        <v>44027</v>
      </c>
      <c r="V8" s="2"/>
    </row>
    <row r="9" spans="1:22">
      <c r="A9" s="2" t="s">
        <v>477</v>
      </c>
      <c r="B9" s="2" t="s">
        <v>73</v>
      </c>
      <c r="C9" s="2"/>
      <c r="D9" s="2" t="s">
        <v>2286</v>
      </c>
      <c r="E9" s="15">
        <v>41827</v>
      </c>
      <c r="F9" s="2"/>
      <c r="G9" s="2"/>
      <c r="H9" s="2">
        <f t="shared" si="0"/>
        <v>2</v>
      </c>
      <c r="I9" s="2"/>
      <c r="J9" s="17" t="s">
        <v>468</v>
      </c>
      <c r="K9" s="2" t="str">
        <f>VLOOKUP(J9,$A:$B,2,FALSE)</f>
        <v>x18</v>
      </c>
      <c r="L9" s="2" t="s">
        <v>13245</v>
      </c>
      <c r="M9" s="2"/>
      <c r="N9" s="2"/>
      <c r="O9" s="2"/>
      <c r="P9" s="2"/>
      <c r="Q9" s="2"/>
      <c r="R9" s="2"/>
      <c r="S9" s="15">
        <f>VLOOKUP(J9,A:G,5,FALSE)</f>
        <v>41827</v>
      </c>
      <c r="T9" s="15" t="str">
        <f>IF(VLOOKUP(J9,A:G,6,FALSE)=0,"",VLOOKUP(J9,A:G,6,FALSE))</f>
        <v/>
      </c>
      <c r="U9" s="15" t="str">
        <f>IF(VLOOKUP(J9,A:G,7,FALSE)=0,"",VLOOKUP(J9,A:G,7,FALSE))</f>
        <v/>
      </c>
      <c r="V9" s="2"/>
    </row>
    <row r="10" spans="1:22">
      <c r="A10" s="2" t="s">
        <v>2112</v>
      </c>
      <c r="B10" s="2" t="s">
        <v>74</v>
      </c>
      <c r="C10" s="2"/>
      <c r="D10" s="2" t="s">
        <v>2286</v>
      </c>
      <c r="E10" s="15">
        <v>41827</v>
      </c>
      <c r="F10" s="2"/>
      <c r="G10" s="2"/>
      <c r="H10" s="2">
        <f t="shared" si="0"/>
        <v>3</v>
      </c>
      <c r="I10" s="2"/>
      <c r="J10" s="17" t="s">
        <v>469</v>
      </c>
      <c r="K10" s="2" t="str">
        <f>VLOOKUP(J10,$A:$B,2,FALSE)</f>
        <v>x6</v>
      </c>
      <c r="L10" s="2" t="s">
        <v>13246</v>
      </c>
      <c r="M10" s="2"/>
      <c r="N10" s="2"/>
      <c r="O10" s="2"/>
      <c r="P10" s="2"/>
      <c r="Q10" s="2"/>
      <c r="R10" s="2"/>
      <c r="S10" s="15">
        <f>VLOOKUP(J10,A:G,5,FALSE)</f>
        <v>41827</v>
      </c>
      <c r="T10" s="15" t="str">
        <f>IF(VLOOKUP(J10,A:G,6,FALSE)=0,"",VLOOKUP(J10,A:G,6,FALSE))</f>
        <v/>
      </c>
      <c r="U10" s="15" t="str">
        <f>IF(VLOOKUP(J10,A:G,7,FALSE)=0,"",VLOOKUP(J10,A:G,7,FALSE))</f>
        <v/>
      </c>
      <c r="V10" s="2"/>
    </row>
    <row r="11" spans="1:22">
      <c r="A11" s="2" t="s">
        <v>2114</v>
      </c>
      <c r="B11" s="2" t="s">
        <v>75</v>
      </c>
      <c r="C11" s="2"/>
      <c r="D11" s="2" t="s">
        <v>2286</v>
      </c>
      <c r="E11" s="15">
        <v>41827</v>
      </c>
      <c r="F11" s="2"/>
      <c r="G11" s="2"/>
      <c r="H11" s="2">
        <f t="shared" si="0"/>
        <v>3</v>
      </c>
      <c r="I11" s="2"/>
      <c r="J11" s="17" t="s">
        <v>470</v>
      </c>
      <c r="K11" s="2" t="str">
        <f>VLOOKUP(J11,$A:$B,2,FALSE)</f>
        <v>x38</v>
      </c>
      <c r="L11" s="2" t="s">
        <v>13247</v>
      </c>
      <c r="M11" s="2"/>
      <c r="N11" s="2"/>
      <c r="O11" s="2"/>
      <c r="P11" s="2"/>
      <c r="Q11" s="2"/>
      <c r="R11" s="2"/>
      <c r="S11" s="15">
        <f>VLOOKUP(J11,A:G,5,FALSE)</f>
        <v>41827</v>
      </c>
      <c r="T11" s="15" t="str">
        <f>IF(VLOOKUP(J11,A:G,6,FALSE)=0,"",VLOOKUP(J11,A:G,6,FALSE))</f>
        <v/>
      </c>
      <c r="U11" s="15" t="str">
        <f>IF(VLOOKUP(J11,A:G,7,FALSE)=0,"",VLOOKUP(J11,A:G,7,FALSE))</f>
        <v/>
      </c>
      <c r="V11" s="2"/>
    </row>
    <row r="12" spans="1:22">
      <c r="A12" s="2" t="s">
        <v>2113</v>
      </c>
      <c r="B12" s="2" t="s">
        <v>76</v>
      </c>
      <c r="C12" s="2"/>
      <c r="D12" s="2" t="s">
        <v>2286</v>
      </c>
      <c r="E12" s="15">
        <v>41827</v>
      </c>
      <c r="F12" s="2"/>
      <c r="G12" s="2"/>
      <c r="H12" s="2">
        <f t="shared" si="0"/>
        <v>3</v>
      </c>
      <c r="I12" s="2"/>
      <c r="J12" s="17" t="s">
        <v>471</v>
      </c>
      <c r="K12" s="2" t="str">
        <f>VLOOKUP(J12,$A:$B,2,FALSE)</f>
        <v>x1</v>
      </c>
      <c r="L12" s="2" t="s">
        <v>10436</v>
      </c>
      <c r="M12" s="2"/>
      <c r="N12" s="2"/>
      <c r="O12" s="2"/>
      <c r="P12" s="2"/>
      <c r="Q12" s="2"/>
      <c r="R12" s="2"/>
      <c r="S12" s="15">
        <f>VLOOKUP(J12,A:G,5,FALSE)</f>
        <v>41827</v>
      </c>
      <c r="T12" s="15" t="str">
        <f>IF(VLOOKUP(J12,A:G,6,FALSE)=0,"",VLOOKUP(J12,A:G,6,FALSE))</f>
        <v/>
      </c>
      <c r="U12" s="15" t="str">
        <f>IF(VLOOKUP(J12,A:G,7,FALSE)=0,"",VLOOKUP(J12,A:G,7,FALSE))</f>
        <v/>
      </c>
      <c r="V12" s="2"/>
    </row>
    <row r="13" spans="1:22">
      <c r="A13" s="2" t="s">
        <v>2115</v>
      </c>
      <c r="B13" s="2" t="s">
        <v>77</v>
      </c>
      <c r="C13" s="2"/>
      <c r="D13" s="2" t="s">
        <v>2286</v>
      </c>
      <c r="E13" s="15">
        <v>41827</v>
      </c>
      <c r="F13" s="2"/>
      <c r="G13" s="2"/>
      <c r="H13" s="2">
        <f t="shared" si="0"/>
        <v>3</v>
      </c>
      <c r="I13" s="2"/>
      <c r="J13" s="20" t="s">
        <v>7382</v>
      </c>
      <c r="K13" s="2"/>
      <c r="L13" s="2"/>
      <c r="M13" s="2"/>
      <c r="N13" s="2"/>
      <c r="O13" s="2" t="s">
        <v>2286</v>
      </c>
      <c r="P13" s="2"/>
      <c r="Q13" s="2" t="s">
        <v>10503</v>
      </c>
      <c r="R13" s="2" t="s">
        <v>10882</v>
      </c>
      <c r="S13" s="15">
        <v>41827</v>
      </c>
      <c r="T13" s="15"/>
      <c r="U13" s="15"/>
      <c r="V13" s="2"/>
    </row>
    <row r="14" spans="1:22">
      <c r="A14" s="2" t="s">
        <v>465</v>
      </c>
      <c r="B14" s="2" t="s">
        <v>78</v>
      </c>
      <c r="C14" s="2"/>
      <c r="D14" s="2" t="s">
        <v>2286</v>
      </c>
      <c r="E14" s="15">
        <v>41827</v>
      </c>
      <c r="F14" s="2"/>
      <c r="G14" s="2"/>
      <c r="H14" s="2">
        <f t="shared" si="0"/>
        <v>2</v>
      </c>
      <c r="I14" s="2"/>
      <c r="J14" s="110" t="s">
        <v>474</v>
      </c>
      <c r="K14" s="2" t="str">
        <f>VLOOKUP(J14,$A:$B,2,FALSE)</f>
        <v>x40</v>
      </c>
      <c r="L14" s="2" t="s">
        <v>10437</v>
      </c>
      <c r="M14" s="2"/>
      <c r="N14" s="2"/>
      <c r="O14" s="2"/>
      <c r="P14" s="2"/>
      <c r="Q14" s="2"/>
      <c r="R14" s="2"/>
      <c r="S14" s="15">
        <f>VLOOKUP(J14,A:G,5,FALSE)</f>
        <v>41827</v>
      </c>
      <c r="T14" s="15" t="str">
        <f>IF(VLOOKUP(J14,A:G,6,FALSE)=0,"",VLOOKUP(J14,A:G,6,FALSE))</f>
        <v/>
      </c>
      <c r="U14" s="15" t="str">
        <f>IF(VLOOKUP(J14,A:G,7,FALSE)=0,"",VLOOKUP(J14,A:G,7,FALSE))</f>
        <v/>
      </c>
      <c r="V14" s="2"/>
    </row>
    <row r="15" spans="1:22">
      <c r="A15" s="2" t="s">
        <v>2109</v>
      </c>
      <c r="B15" s="2" t="s">
        <v>79</v>
      </c>
      <c r="C15" s="2"/>
      <c r="D15" s="2" t="s">
        <v>2286</v>
      </c>
      <c r="E15" s="15">
        <v>41827</v>
      </c>
      <c r="F15" s="15">
        <v>41639</v>
      </c>
      <c r="G15" s="2"/>
      <c r="H15" s="2">
        <f t="shared" si="0"/>
        <v>0</v>
      </c>
      <c r="I15" s="2"/>
      <c r="J15" s="110" t="s">
        <v>475</v>
      </c>
      <c r="K15" s="2" t="str">
        <f>VLOOKUP(J15,$A:$B,2,FALSE)</f>
        <v>x17</v>
      </c>
      <c r="L15" s="2" t="s">
        <v>10438</v>
      </c>
      <c r="M15" s="2"/>
      <c r="N15" s="2"/>
      <c r="O15" s="2"/>
      <c r="P15" s="2"/>
      <c r="Q15" s="2"/>
      <c r="R15" s="2"/>
      <c r="S15" s="15">
        <f>VLOOKUP(J15,A:G,5,FALSE)</f>
        <v>41827</v>
      </c>
      <c r="T15" s="15" t="str">
        <f>IF(VLOOKUP(J15,A:G,6,FALSE)=0,"",VLOOKUP(J15,A:G,6,FALSE))</f>
        <v/>
      </c>
      <c r="U15" s="15" t="str">
        <f>IF(VLOOKUP(J15,A:G,7,FALSE)=0,"",VLOOKUP(J15,A:G,7,FALSE))</f>
        <v/>
      </c>
      <c r="V15" s="2"/>
    </row>
    <row r="16" spans="1:22">
      <c r="A16" s="2" t="s">
        <v>4880</v>
      </c>
      <c r="B16" s="2" t="s">
        <v>80</v>
      </c>
      <c r="C16" s="2"/>
      <c r="D16" s="2" t="s">
        <v>2286</v>
      </c>
      <c r="E16" s="15">
        <v>41827</v>
      </c>
      <c r="F16" s="2"/>
      <c r="G16" s="2"/>
      <c r="H16" s="2">
        <f t="shared" si="0"/>
        <v>2</v>
      </c>
      <c r="I16" s="2"/>
      <c r="J16" s="110" t="s">
        <v>476</v>
      </c>
      <c r="K16" s="2" t="str">
        <f>VLOOKUP(J16,$A:$B,2,FALSE)</f>
        <v>x33</v>
      </c>
      <c r="L16" s="2" t="s">
        <v>10439</v>
      </c>
      <c r="M16" s="2"/>
      <c r="N16" s="2"/>
      <c r="O16" s="2"/>
      <c r="P16" s="2"/>
      <c r="Q16" s="2"/>
      <c r="R16" s="2"/>
      <c r="S16" s="15">
        <f>VLOOKUP(J16,A:G,5,FALSE)</f>
        <v>41827</v>
      </c>
      <c r="T16" s="15" t="str">
        <f>IF(VLOOKUP(J16,A:G,6,FALSE)=0,"",VLOOKUP(J16,A:G,6,FALSE))</f>
        <v/>
      </c>
      <c r="U16" s="15" t="str">
        <f>IF(VLOOKUP(J16,A:G,7,FALSE)=0,"",VLOOKUP(J16,A:G,7,FALSE))</f>
        <v/>
      </c>
      <c r="V16" s="2"/>
    </row>
    <row r="17" spans="1:22">
      <c r="A17" s="2" t="s">
        <v>4881</v>
      </c>
      <c r="B17" s="2" t="s">
        <v>81</v>
      </c>
      <c r="C17" s="2"/>
      <c r="D17" s="2" t="s">
        <v>2286</v>
      </c>
      <c r="E17" s="15">
        <v>41827</v>
      </c>
      <c r="F17" s="2"/>
      <c r="G17" s="2"/>
      <c r="H17" s="2">
        <f t="shared" si="0"/>
        <v>2</v>
      </c>
      <c r="I17" s="2"/>
      <c r="J17" s="110" t="s">
        <v>477</v>
      </c>
      <c r="K17" s="2" t="str">
        <f>VLOOKUP(J17,$A:$B,2,FALSE)</f>
        <v>x7</v>
      </c>
      <c r="L17" s="2" t="s">
        <v>10440</v>
      </c>
      <c r="M17" s="2"/>
      <c r="N17" s="2"/>
      <c r="O17" s="2"/>
      <c r="P17" s="2"/>
      <c r="Q17" s="2"/>
      <c r="R17" s="2"/>
      <c r="S17" s="15">
        <f>VLOOKUP(J17,A:G,5,FALSE)</f>
        <v>41827</v>
      </c>
      <c r="T17" s="15" t="str">
        <f>IF(VLOOKUP(J17,A:G,6,FALSE)=0,"",VLOOKUP(J17,A:G,6,FALSE))</f>
        <v/>
      </c>
      <c r="U17" s="15" t="str">
        <f>IF(VLOOKUP(J17,A:G,7,FALSE)=0,"",VLOOKUP(J17,A:G,7,FALSE))</f>
        <v/>
      </c>
      <c r="V17" s="2"/>
    </row>
    <row r="18" spans="1:22">
      <c r="A18" s="2" t="s">
        <v>633</v>
      </c>
      <c r="B18" s="2" t="s">
        <v>82</v>
      </c>
      <c r="C18" s="2"/>
      <c r="D18" s="2" t="s">
        <v>2286</v>
      </c>
      <c r="E18" s="15">
        <v>41827</v>
      </c>
      <c r="F18" s="2"/>
      <c r="G18" s="2"/>
      <c r="H18" s="2">
        <f t="shared" si="0"/>
        <v>1</v>
      </c>
      <c r="I18" s="2"/>
      <c r="J18" s="17" t="s">
        <v>3140</v>
      </c>
      <c r="K18" s="2" t="str">
        <f>VLOOKUP(J18,$A:$B,2,FALSE)</f>
        <v>x32</v>
      </c>
      <c r="L18" s="2" t="s">
        <v>10350</v>
      </c>
      <c r="M18" s="2"/>
      <c r="N18" s="2"/>
      <c r="O18" s="2"/>
      <c r="P18" s="2"/>
      <c r="Q18" s="2"/>
      <c r="R18" s="2"/>
      <c r="S18" s="15">
        <f>VLOOKUP(J18,A:G,5,FALSE)</f>
        <v>41827</v>
      </c>
      <c r="T18" s="15" t="str">
        <f>IF(VLOOKUP(J18,A:G,6,FALSE)=0,"",VLOOKUP(J18,A:G,6,FALSE))</f>
        <v/>
      </c>
      <c r="U18" s="15" t="str">
        <f>IF(VLOOKUP(J18,A:G,7,FALSE)=0,"",VLOOKUP(J18,A:G,7,FALSE))</f>
        <v/>
      </c>
      <c r="V18" s="2"/>
    </row>
    <row r="19" spans="1:22">
      <c r="A19" s="2" t="s">
        <v>475</v>
      </c>
      <c r="B19" s="2" t="s">
        <v>83</v>
      </c>
      <c r="C19" s="2"/>
      <c r="D19" s="2" t="s">
        <v>2286</v>
      </c>
      <c r="E19" s="15">
        <v>41827</v>
      </c>
      <c r="F19" s="2"/>
      <c r="G19" s="2"/>
      <c r="H19" s="2">
        <f t="shared" si="0"/>
        <v>2</v>
      </c>
      <c r="I19" s="2"/>
      <c r="J19" s="113" t="s">
        <v>2233</v>
      </c>
      <c r="K19" s="2"/>
      <c r="L19" s="2"/>
      <c r="M19" s="2"/>
      <c r="N19" s="2"/>
      <c r="O19" s="2" t="s">
        <v>2286</v>
      </c>
      <c r="P19" s="2"/>
      <c r="Q19" s="2" t="s">
        <v>10503</v>
      </c>
      <c r="R19" s="2" t="s">
        <v>10883</v>
      </c>
      <c r="S19" s="15">
        <v>41827</v>
      </c>
      <c r="T19" s="15"/>
      <c r="U19" s="15"/>
      <c r="V19" s="2"/>
    </row>
    <row r="20" spans="1:22">
      <c r="A20" s="2" t="s">
        <v>468</v>
      </c>
      <c r="B20" s="2" t="s">
        <v>84</v>
      </c>
      <c r="C20" s="2"/>
      <c r="D20" s="2" t="s">
        <v>2286</v>
      </c>
      <c r="E20" s="15">
        <v>41827</v>
      </c>
      <c r="F20" s="2"/>
      <c r="G20" s="2"/>
      <c r="H20" s="2">
        <f t="shared" si="0"/>
        <v>1</v>
      </c>
      <c r="I20" s="2"/>
      <c r="J20" s="17" t="s">
        <v>130</v>
      </c>
      <c r="K20" s="2" t="str">
        <f>VLOOKUP(J20,$A:$B,2,FALSE)</f>
        <v>x0</v>
      </c>
      <c r="L20" s="2" t="str">
        <f>J20</f>
        <v>Total/NA</v>
      </c>
      <c r="M20" s="2" t="s">
        <v>358</v>
      </c>
      <c r="N20" s="2"/>
      <c r="O20" s="2"/>
      <c r="P20" s="2"/>
      <c r="Q20" s="2"/>
      <c r="R20" s="2"/>
      <c r="S20" s="15">
        <f>VLOOKUP(J20,A:G,5,FALSE)</f>
        <v>41827</v>
      </c>
      <c r="T20" s="15" t="str">
        <f>IF(VLOOKUP(J20,A:G,6,FALSE)=0,"",VLOOKUP(J20,A:G,6,FALSE))</f>
        <v/>
      </c>
      <c r="U20" s="15" t="str">
        <f>IF(VLOOKUP(J20,A:G,7,FALSE)=0,"",VLOOKUP(J20,A:G,7,FALSE))</f>
        <v/>
      </c>
      <c r="V20" s="2"/>
    </row>
    <row r="21" spans="1:22">
      <c r="A21" s="2" t="s">
        <v>479</v>
      </c>
      <c r="B21" s="2" t="s">
        <v>85</v>
      </c>
      <c r="C21" s="2"/>
      <c r="D21" s="2" t="s">
        <v>2286</v>
      </c>
      <c r="E21" s="15">
        <v>41827</v>
      </c>
      <c r="F21" s="2"/>
      <c r="G21" s="2"/>
      <c r="H21" s="2">
        <f t="shared" si="0"/>
        <v>1</v>
      </c>
      <c r="I21" s="2"/>
      <c r="J21" s="19" t="s">
        <v>4872</v>
      </c>
      <c r="K21" s="2" t="str">
        <f>VLOOKUP(J21,$A:$B,2,FALSE)</f>
        <v>x22</v>
      </c>
      <c r="L21" s="2" t="s">
        <v>10441</v>
      </c>
      <c r="M21" s="2"/>
      <c r="N21" s="2" t="s">
        <v>359</v>
      </c>
      <c r="O21" s="2"/>
      <c r="P21" s="2"/>
      <c r="Q21" s="2"/>
      <c r="R21" s="2"/>
      <c r="S21" s="15">
        <f>VLOOKUP(J21,A:G,5,FALSE)</f>
        <v>41827</v>
      </c>
      <c r="T21" s="15" t="str">
        <f>IF(VLOOKUP(J21,A:G,6,FALSE)=0,"",VLOOKUP(J21,A:G,6,FALSE))</f>
        <v/>
      </c>
      <c r="U21" s="15" t="str">
        <f>IF(VLOOKUP(J21,A:G,7,FALSE)=0,"",VLOOKUP(J21,A:G,7,FALSE))</f>
        <v/>
      </c>
      <c r="V21" s="2"/>
    </row>
    <row r="22" spans="1:22">
      <c r="A22" s="2" t="s">
        <v>1337</v>
      </c>
      <c r="B22" s="2" t="s">
        <v>86</v>
      </c>
      <c r="C22" s="2"/>
      <c r="D22" s="2" t="s">
        <v>2286</v>
      </c>
      <c r="E22" s="15">
        <v>41827</v>
      </c>
      <c r="F22" s="2"/>
      <c r="G22" s="2"/>
      <c r="H22" s="2">
        <f t="shared" si="0"/>
        <v>1</v>
      </c>
      <c r="I22" s="2"/>
      <c r="J22" s="19" t="s">
        <v>4873</v>
      </c>
      <c r="K22" s="2" t="str">
        <f>VLOOKUP(J22,$A:$B,2,FALSE)</f>
        <v>x31</v>
      </c>
      <c r="L22" s="2" t="s">
        <v>10924</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1338</v>
      </c>
      <c r="B23" s="2" t="s">
        <v>87</v>
      </c>
      <c r="C23" s="2"/>
      <c r="D23" s="2" t="s">
        <v>2286</v>
      </c>
      <c r="E23" s="15">
        <v>41827</v>
      </c>
      <c r="F23" s="2"/>
      <c r="G23" s="2"/>
      <c r="H23" s="2">
        <f t="shared" si="0"/>
        <v>1</v>
      </c>
      <c r="I23" s="2"/>
      <c r="J23" s="20" t="s">
        <v>2234</v>
      </c>
      <c r="K23" s="2"/>
      <c r="L23" s="2"/>
      <c r="M23" s="2"/>
      <c r="N23" s="2"/>
      <c r="O23" s="2" t="s">
        <v>2286</v>
      </c>
      <c r="P23" s="2"/>
      <c r="Q23" s="2" t="s">
        <v>10503</v>
      </c>
      <c r="R23" s="2"/>
      <c r="S23" s="15">
        <v>41827</v>
      </c>
      <c r="T23" s="15"/>
      <c r="U23" s="15"/>
      <c r="V23" s="2"/>
    </row>
    <row r="24" spans="1:22">
      <c r="A24" s="2" t="s">
        <v>4872</v>
      </c>
      <c r="B24" s="2" t="s">
        <v>88</v>
      </c>
      <c r="C24" s="2"/>
      <c r="D24" s="2" t="s">
        <v>2286</v>
      </c>
      <c r="E24" s="15">
        <v>41827</v>
      </c>
      <c r="F24" s="2"/>
      <c r="G24" s="2"/>
      <c r="H24" s="2">
        <f t="shared" si="0"/>
        <v>1</v>
      </c>
      <c r="I24" s="2"/>
      <c r="J24" s="17" t="s">
        <v>130</v>
      </c>
      <c r="K24" s="2" t="str">
        <f t="shared" ref="K24:K42" si="1">VLOOKUP(J24,$A:$B,2,FALSE)</f>
        <v>x0</v>
      </c>
      <c r="L24" s="2" t="str">
        <f t="shared" ref="L24:L42" si="2">J24</f>
        <v>Total/NA</v>
      </c>
      <c r="M24" s="2"/>
      <c r="N24" s="2"/>
      <c r="O24" s="2"/>
      <c r="P24" s="2"/>
      <c r="Q24" s="2"/>
      <c r="R24" s="2"/>
      <c r="S24" s="15">
        <f t="shared" ref="S24:S42" si="3">VLOOKUP(J24,A:G,5,FALSE)</f>
        <v>41827</v>
      </c>
      <c r="T24" s="15" t="str">
        <f t="shared" ref="T24:T42" si="4">IF(VLOOKUP(J24,A:G,6,FALSE)=0,"",VLOOKUP(J24,A:G,6,FALSE))</f>
        <v/>
      </c>
      <c r="U24" s="15" t="str">
        <f t="shared" ref="U24:U42" si="5">IF(VLOOKUP(J24,A:G,7,FALSE)=0,"",VLOOKUP(J24,A:G,7,FALSE))</f>
        <v/>
      </c>
      <c r="V24" s="2"/>
    </row>
    <row r="25" spans="1:22">
      <c r="A25" s="2" t="s">
        <v>467</v>
      </c>
      <c r="B25" s="2" t="s">
        <v>89</v>
      </c>
      <c r="C25" s="2"/>
      <c r="D25" s="2" t="s">
        <v>2286</v>
      </c>
      <c r="E25" s="15">
        <v>41827</v>
      </c>
      <c r="F25" s="2"/>
      <c r="G25" s="2"/>
      <c r="H25" s="2">
        <f t="shared" si="0"/>
        <v>1</v>
      </c>
      <c r="I25" s="2"/>
      <c r="J25" s="19" t="s">
        <v>478</v>
      </c>
      <c r="K25" s="2" t="str">
        <f t="shared" si="1"/>
        <v>x42</v>
      </c>
      <c r="L25" s="2" t="str">
        <f t="shared" si="2"/>
        <v>Traditional</v>
      </c>
      <c r="M25" s="2"/>
      <c r="N25" s="2"/>
      <c r="O25" s="2"/>
      <c r="P25" s="2" t="s">
        <v>627</v>
      </c>
      <c r="Q25" s="2"/>
      <c r="R25" s="2"/>
      <c r="S25" s="15">
        <f t="shared" si="3"/>
        <v>41827</v>
      </c>
      <c r="T25" s="15" t="str">
        <f t="shared" si="4"/>
        <v/>
      </c>
      <c r="U25" s="15" t="str">
        <f t="shared" si="5"/>
        <v/>
      </c>
      <c r="V25" s="2"/>
    </row>
    <row r="26" spans="1:22">
      <c r="A26" s="2" t="s">
        <v>2110</v>
      </c>
      <c r="B26" s="2" t="s">
        <v>90</v>
      </c>
      <c r="C26" s="2"/>
      <c r="D26" s="2" t="s">
        <v>2286</v>
      </c>
      <c r="E26" s="15">
        <v>41827</v>
      </c>
      <c r="F26" s="15">
        <v>41639</v>
      </c>
      <c r="G26" s="2"/>
      <c r="H26" s="2">
        <f t="shared" si="0"/>
        <v>0</v>
      </c>
      <c r="I26" s="2"/>
      <c r="J26" s="21" t="s">
        <v>2106</v>
      </c>
      <c r="K26" s="2" t="str">
        <f t="shared" si="1"/>
        <v>x34</v>
      </c>
      <c r="L26" s="2" t="str">
        <f t="shared" si="2"/>
        <v>Quota share</v>
      </c>
      <c r="M26" s="2"/>
      <c r="N26" s="2"/>
      <c r="O26" s="2"/>
      <c r="P26" s="2"/>
      <c r="Q26" s="2"/>
      <c r="R26" s="2"/>
      <c r="S26" s="15">
        <f t="shared" si="3"/>
        <v>41827</v>
      </c>
      <c r="T26" s="15" t="str">
        <f t="shared" si="4"/>
        <v/>
      </c>
      <c r="U26" s="15" t="str">
        <f t="shared" si="5"/>
        <v/>
      </c>
      <c r="V26" s="2"/>
    </row>
    <row r="27" spans="1:22">
      <c r="A27" s="2" t="s">
        <v>7814</v>
      </c>
      <c r="B27" s="2" t="s">
        <v>91</v>
      </c>
      <c r="C27" s="2"/>
      <c r="D27" s="2" t="s">
        <v>2286</v>
      </c>
      <c r="E27" s="15">
        <v>41827</v>
      </c>
      <c r="F27" s="2"/>
      <c r="G27" s="15">
        <v>42277</v>
      </c>
      <c r="H27" s="2">
        <f t="shared" si="0"/>
        <v>1</v>
      </c>
      <c r="I27" s="2"/>
      <c r="J27" s="21" t="s">
        <v>2107</v>
      </c>
      <c r="K27" s="2" t="str">
        <f t="shared" si="1"/>
        <v>x45</v>
      </c>
      <c r="L27" s="2" t="str">
        <f t="shared" si="2"/>
        <v>Variable quota share</v>
      </c>
      <c r="M27" s="2"/>
      <c r="N27" s="2"/>
      <c r="O27" s="2"/>
      <c r="P27" s="2"/>
      <c r="Q27" s="2"/>
      <c r="R27" s="2"/>
      <c r="S27" s="15">
        <f t="shared" si="3"/>
        <v>41827</v>
      </c>
      <c r="T27" s="15" t="str">
        <f t="shared" si="4"/>
        <v/>
      </c>
      <c r="U27" s="15" t="str">
        <f t="shared" si="5"/>
        <v/>
      </c>
      <c r="V27" s="2"/>
    </row>
    <row r="28" spans="1:22">
      <c r="A28" s="2" t="s">
        <v>9455</v>
      </c>
      <c r="B28" s="2" t="s">
        <v>92</v>
      </c>
      <c r="C28" s="2"/>
      <c r="D28" s="2" t="s">
        <v>2286</v>
      </c>
      <c r="E28" s="15">
        <v>41827</v>
      </c>
      <c r="F28" s="2"/>
      <c r="G28" s="15">
        <v>42277</v>
      </c>
      <c r="H28" s="2">
        <f t="shared" si="0"/>
        <v>1</v>
      </c>
      <c r="I28" s="2"/>
      <c r="J28" s="21" t="s">
        <v>2108</v>
      </c>
      <c r="K28" s="2" t="str">
        <f t="shared" si="1"/>
        <v>x41</v>
      </c>
      <c r="L28" s="2" t="str">
        <f t="shared" si="2"/>
        <v>Surplus</v>
      </c>
      <c r="M28" s="2"/>
      <c r="N28" s="2"/>
      <c r="O28" s="2"/>
      <c r="P28" s="2"/>
      <c r="Q28" s="2"/>
      <c r="R28" s="2"/>
      <c r="S28" s="15">
        <f t="shared" si="3"/>
        <v>41827</v>
      </c>
      <c r="T28" s="15" t="str">
        <f t="shared" si="4"/>
        <v/>
      </c>
      <c r="U28" s="15" t="str">
        <f t="shared" si="5"/>
        <v/>
      </c>
      <c r="V28" s="2"/>
    </row>
    <row r="29" spans="1:22">
      <c r="A29" s="2" t="s">
        <v>7815</v>
      </c>
      <c r="B29" s="2" t="s">
        <v>93</v>
      </c>
      <c r="C29" s="2"/>
      <c r="D29" s="2" t="s">
        <v>2286</v>
      </c>
      <c r="E29" s="15">
        <v>41827</v>
      </c>
      <c r="F29" s="2"/>
      <c r="G29" s="15">
        <v>42277</v>
      </c>
      <c r="H29" s="2">
        <f t="shared" si="0"/>
        <v>1</v>
      </c>
      <c r="I29" s="2"/>
      <c r="J29" s="21" t="s">
        <v>2112</v>
      </c>
      <c r="K29" s="2" t="str">
        <f t="shared" si="1"/>
        <v>x8</v>
      </c>
      <c r="L29" s="2" t="str">
        <f t="shared" si="2"/>
        <v>Excess of loss [per event and per risk]</v>
      </c>
      <c r="M29" s="2"/>
      <c r="N29" s="2"/>
      <c r="O29" s="2"/>
      <c r="P29" s="2"/>
      <c r="Q29" s="2"/>
      <c r="R29" s="2"/>
      <c r="S29" s="15">
        <f t="shared" si="3"/>
        <v>41827</v>
      </c>
      <c r="T29" s="15" t="str">
        <f t="shared" si="4"/>
        <v/>
      </c>
      <c r="U29" s="15" t="str">
        <f t="shared" si="5"/>
        <v/>
      </c>
      <c r="V29" s="2"/>
    </row>
    <row r="30" spans="1:22">
      <c r="A30" s="2" t="s">
        <v>9456</v>
      </c>
      <c r="B30" s="2" t="s">
        <v>94</v>
      </c>
      <c r="C30" s="2"/>
      <c r="D30" s="2" t="s">
        <v>2286</v>
      </c>
      <c r="E30" s="15">
        <v>41827</v>
      </c>
      <c r="F30" s="2"/>
      <c r="G30" s="158">
        <v>42277</v>
      </c>
      <c r="H30" s="2">
        <f t="shared" si="0"/>
        <v>1</v>
      </c>
      <c r="I30" s="2"/>
      <c r="J30" s="21" t="s">
        <v>2113</v>
      </c>
      <c r="K30" s="2" t="str">
        <f t="shared" si="1"/>
        <v>x10</v>
      </c>
      <c r="L30" s="2" t="str">
        <f t="shared" si="2"/>
        <v>Excess of loss [per risk]</v>
      </c>
      <c r="M30" s="2"/>
      <c r="N30" s="2"/>
      <c r="O30" s="2"/>
      <c r="P30" s="2"/>
      <c r="Q30" s="2"/>
      <c r="R30" s="2"/>
      <c r="S30" s="15">
        <f t="shared" si="3"/>
        <v>41827</v>
      </c>
      <c r="T30" s="15" t="str">
        <f t="shared" si="4"/>
        <v/>
      </c>
      <c r="U30" s="15" t="str">
        <f t="shared" si="5"/>
        <v/>
      </c>
      <c r="V30" s="2"/>
    </row>
    <row r="31" spans="1:22">
      <c r="A31" s="2" t="s">
        <v>2120</v>
      </c>
      <c r="B31" s="2" t="s">
        <v>95</v>
      </c>
      <c r="C31" s="2"/>
      <c r="D31" s="2" t="s">
        <v>2286</v>
      </c>
      <c r="E31" s="15">
        <v>41827</v>
      </c>
      <c r="F31" s="2"/>
      <c r="G31" s="2"/>
      <c r="H31" s="2">
        <f t="shared" si="0"/>
        <v>3</v>
      </c>
      <c r="I31" s="2"/>
      <c r="J31" s="21" t="s">
        <v>2114</v>
      </c>
      <c r="K31" s="2" t="str">
        <f t="shared" si="1"/>
        <v>x9</v>
      </c>
      <c r="L31" s="2" t="str">
        <f t="shared" si="2"/>
        <v>Excess of loss [per event]</v>
      </c>
      <c r="M31" s="2"/>
      <c r="N31" s="2"/>
      <c r="O31" s="2"/>
      <c r="P31" s="2"/>
      <c r="Q31" s="2"/>
      <c r="R31" s="2"/>
      <c r="S31" s="15">
        <f t="shared" si="3"/>
        <v>41827</v>
      </c>
      <c r="T31" s="15" t="str">
        <f t="shared" si="4"/>
        <v/>
      </c>
      <c r="U31" s="15" t="str">
        <f t="shared" si="5"/>
        <v/>
      </c>
      <c r="V31" s="2"/>
    </row>
    <row r="32" spans="1:22">
      <c r="A32" s="2" t="s">
        <v>2119</v>
      </c>
      <c r="B32" s="2" t="s">
        <v>96</v>
      </c>
      <c r="C32" s="2"/>
      <c r="D32" s="2" t="s">
        <v>2286</v>
      </c>
      <c r="E32" s="15">
        <v>41827</v>
      </c>
      <c r="F32" s="2"/>
      <c r="G32" s="2"/>
      <c r="H32" s="2">
        <f t="shared" si="0"/>
        <v>3</v>
      </c>
      <c r="I32" s="2"/>
      <c r="J32" s="21" t="s">
        <v>2115</v>
      </c>
      <c r="K32" s="2" t="str">
        <f t="shared" si="1"/>
        <v>x11</v>
      </c>
      <c r="L32" s="2" t="str">
        <f t="shared" si="2"/>
        <v>Excess of loss “back-up”</v>
      </c>
      <c r="M32" s="2"/>
      <c r="N32" s="2"/>
      <c r="O32" s="2"/>
      <c r="P32" s="2"/>
      <c r="Q32" s="2"/>
      <c r="R32" s="2"/>
      <c r="S32" s="15">
        <f t="shared" si="3"/>
        <v>41827</v>
      </c>
      <c r="T32" s="15" t="str">
        <f t="shared" si="4"/>
        <v/>
      </c>
      <c r="U32" s="15" t="str">
        <f t="shared" si="5"/>
        <v/>
      </c>
      <c r="V32" s="2"/>
    </row>
    <row r="33" spans="1:22">
      <c r="A33" s="2" t="s">
        <v>4873</v>
      </c>
      <c r="B33" s="2" t="s">
        <v>97</v>
      </c>
      <c r="C33" s="2"/>
      <c r="D33" s="2" t="s">
        <v>2286</v>
      </c>
      <c r="E33" s="15">
        <v>41827</v>
      </c>
      <c r="F33" s="2"/>
      <c r="G33" s="2"/>
      <c r="H33" s="2">
        <f t="shared" si="0"/>
        <v>1</v>
      </c>
      <c r="I33" s="2"/>
      <c r="J33" s="21" t="s">
        <v>4893</v>
      </c>
      <c r="K33" s="2" t="str">
        <f t="shared" si="1"/>
        <v>x52</v>
      </c>
      <c r="L33" s="2" t="str">
        <f t="shared" si="2"/>
        <v>Excess of loss with basic risk</v>
      </c>
      <c r="M33" s="2"/>
      <c r="N33" s="2"/>
      <c r="O33" s="2"/>
      <c r="P33" s="2"/>
      <c r="Q33" s="2"/>
      <c r="R33" s="2"/>
      <c r="S33" s="15">
        <f t="shared" si="3"/>
        <v>41827</v>
      </c>
      <c r="T33" s="15" t="str">
        <f t="shared" si="4"/>
        <v/>
      </c>
      <c r="U33" s="15" t="str">
        <f t="shared" si="5"/>
        <v/>
      </c>
      <c r="V33" s="2"/>
    </row>
    <row r="34" spans="1:22">
      <c r="A34" s="2" t="s">
        <v>3140</v>
      </c>
      <c r="B34" s="2" t="s">
        <v>98</v>
      </c>
      <c r="C34" s="2"/>
      <c r="D34" s="2" t="s">
        <v>2286</v>
      </c>
      <c r="E34" s="15">
        <v>41827</v>
      </c>
      <c r="F34" s="2"/>
      <c r="G34" s="2"/>
      <c r="H34" s="2">
        <f t="shared" ref="H34:H72" si="6">COUNTIF(J:J,A34)</f>
        <v>2</v>
      </c>
      <c r="I34" s="2"/>
      <c r="J34" s="21" t="s">
        <v>2116</v>
      </c>
      <c r="K34" s="2" t="str">
        <f t="shared" si="1"/>
        <v>x35</v>
      </c>
      <c r="L34" s="2" t="str">
        <f t="shared" si="2"/>
        <v>Reinstatement cover</v>
      </c>
      <c r="M34" s="2"/>
      <c r="N34" s="2"/>
      <c r="O34" s="2"/>
      <c r="P34" s="2"/>
      <c r="Q34" s="2"/>
      <c r="R34" s="2"/>
      <c r="S34" s="15">
        <f t="shared" si="3"/>
        <v>41827</v>
      </c>
      <c r="T34" s="15" t="str">
        <f t="shared" si="4"/>
        <v/>
      </c>
      <c r="U34" s="15" t="str">
        <f t="shared" si="5"/>
        <v/>
      </c>
      <c r="V34" s="2"/>
    </row>
    <row r="35" spans="1:22">
      <c r="A35" s="2" t="s">
        <v>476</v>
      </c>
      <c r="B35" s="2" t="s">
        <v>99</v>
      </c>
      <c r="C35" s="2"/>
      <c r="D35" s="2" t="s">
        <v>2286</v>
      </c>
      <c r="E35" s="15">
        <v>41827</v>
      </c>
      <c r="F35" s="2"/>
      <c r="G35" s="2"/>
      <c r="H35" s="2">
        <f t="shared" si="6"/>
        <v>2</v>
      </c>
      <c r="I35" s="2"/>
      <c r="J35" s="21" t="s">
        <v>2117</v>
      </c>
      <c r="K35" s="2" t="str">
        <f t="shared" si="1"/>
        <v>x2</v>
      </c>
      <c r="L35" s="2" t="str">
        <f t="shared" si="2"/>
        <v>Aggregate excess of loss</v>
      </c>
      <c r="M35" s="2"/>
      <c r="N35" s="2"/>
      <c r="O35" s="2"/>
      <c r="P35" s="2"/>
      <c r="Q35" s="2"/>
      <c r="R35" s="2"/>
      <c r="S35" s="15">
        <f t="shared" si="3"/>
        <v>41827</v>
      </c>
      <c r="T35" s="15" t="str">
        <f t="shared" si="4"/>
        <v/>
      </c>
      <c r="U35" s="15" t="str">
        <f t="shared" si="5"/>
        <v/>
      </c>
      <c r="V35" s="2"/>
    </row>
    <row r="36" spans="1:22">
      <c r="A36" s="2" t="s">
        <v>2106</v>
      </c>
      <c r="B36" s="2" t="s">
        <v>100</v>
      </c>
      <c r="C36" s="2"/>
      <c r="D36" s="2" t="s">
        <v>2286</v>
      </c>
      <c r="E36" s="15">
        <v>41827</v>
      </c>
      <c r="F36" s="2"/>
      <c r="G36" s="2"/>
      <c r="H36" s="2">
        <f t="shared" si="6"/>
        <v>3</v>
      </c>
      <c r="I36" s="2"/>
      <c r="J36" s="21" t="s">
        <v>2118</v>
      </c>
      <c r="K36" s="2" t="str">
        <f t="shared" si="1"/>
        <v>x44</v>
      </c>
      <c r="L36" s="2" t="str">
        <f t="shared" si="2"/>
        <v>Unlimited excess of loss</v>
      </c>
      <c r="M36" s="2"/>
      <c r="N36" s="2"/>
      <c r="O36" s="2"/>
      <c r="P36" s="2"/>
      <c r="Q36" s="2"/>
      <c r="R36" s="2"/>
      <c r="S36" s="15">
        <f t="shared" si="3"/>
        <v>41827</v>
      </c>
      <c r="T36" s="15" t="str">
        <f t="shared" si="4"/>
        <v/>
      </c>
      <c r="U36" s="15" t="str">
        <f t="shared" si="5"/>
        <v/>
      </c>
      <c r="V36" s="2"/>
    </row>
    <row r="37" spans="1:22">
      <c r="A37" s="2" t="s">
        <v>2116</v>
      </c>
      <c r="B37" s="2" t="s">
        <v>101</v>
      </c>
      <c r="C37" s="2"/>
      <c r="D37" s="2" t="s">
        <v>2286</v>
      </c>
      <c r="E37" s="15">
        <v>41827</v>
      </c>
      <c r="F37" s="2"/>
      <c r="G37" s="2"/>
      <c r="H37" s="2">
        <f t="shared" si="6"/>
        <v>3</v>
      </c>
      <c r="I37" s="2"/>
      <c r="J37" s="21" t="s">
        <v>2111</v>
      </c>
      <c r="K37" s="2" t="str">
        <f t="shared" si="1"/>
        <v>x39</v>
      </c>
      <c r="L37" s="2" t="str">
        <f t="shared" si="2"/>
        <v>Stop loss [SL]</v>
      </c>
      <c r="M37" s="2"/>
      <c r="N37" s="2"/>
      <c r="O37" s="2"/>
      <c r="P37" s="2"/>
      <c r="Q37" s="2"/>
      <c r="R37" s="2"/>
      <c r="S37" s="15">
        <f t="shared" si="3"/>
        <v>41827</v>
      </c>
      <c r="T37" s="15" t="str">
        <f t="shared" si="4"/>
        <v/>
      </c>
      <c r="U37" s="15" t="str">
        <f t="shared" si="5"/>
        <v/>
      </c>
      <c r="V37" s="2"/>
    </row>
    <row r="38" spans="1:22">
      <c r="A38" s="2" t="s">
        <v>466</v>
      </c>
      <c r="B38" s="2" t="s">
        <v>102</v>
      </c>
      <c r="C38" s="2"/>
      <c r="D38" s="2" t="s">
        <v>2286</v>
      </c>
      <c r="E38" s="15">
        <v>41827</v>
      </c>
      <c r="F38" s="2"/>
      <c r="G38" s="2"/>
      <c r="H38" s="2">
        <f t="shared" si="6"/>
        <v>1</v>
      </c>
      <c r="I38" s="2"/>
      <c r="J38" s="21" t="s">
        <v>2119</v>
      </c>
      <c r="K38" s="2" t="str">
        <f t="shared" si="1"/>
        <v>x30</v>
      </c>
      <c r="L38" s="2" t="str">
        <f t="shared" si="2"/>
        <v>Other proportional treaties</v>
      </c>
      <c r="M38" s="2"/>
      <c r="N38" s="2"/>
      <c r="O38" s="2"/>
      <c r="P38" s="2"/>
      <c r="Q38" s="2"/>
      <c r="R38" s="2"/>
      <c r="S38" s="15">
        <f t="shared" si="3"/>
        <v>41827</v>
      </c>
      <c r="T38" s="15" t="str">
        <f t="shared" si="4"/>
        <v/>
      </c>
      <c r="U38" s="15" t="str">
        <f t="shared" si="5"/>
        <v/>
      </c>
      <c r="V38" s="2"/>
    </row>
    <row r="39" spans="1:22">
      <c r="A39" s="2" t="s">
        <v>632</v>
      </c>
      <c r="B39" s="2" t="s">
        <v>103</v>
      </c>
      <c r="C39" s="2"/>
      <c r="D39" s="2" t="s">
        <v>2286</v>
      </c>
      <c r="E39" s="15">
        <v>41827</v>
      </c>
      <c r="F39" s="2"/>
      <c r="G39" s="2"/>
      <c r="H39" s="2">
        <f t="shared" si="6"/>
        <v>1</v>
      </c>
      <c r="I39" s="2"/>
      <c r="J39" s="21" t="s">
        <v>2120</v>
      </c>
      <c r="K39" s="2" t="str">
        <f t="shared" si="1"/>
        <v>x29</v>
      </c>
      <c r="L39" s="2" t="str">
        <f t="shared" si="2"/>
        <v>Other non proportional treaties</v>
      </c>
      <c r="M39" s="2"/>
      <c r="N39" s="2"/>
      <c r="O39" s="2"/>
      <c r="P39" s="2"/>
      <c r="Q39" s="2"/>
      <c r="R39" s="2"/>
      <c r="S39" s="15">
        <f t="shared" si="3"/>
        <v>41827</v>
      </c>
      <c r="T39" s="15" t="str">
        <f t="shared" si="4"/>
        <v/>
      </c>
      <c r="U39" s="15" t="str">
        <f t="shared" si="5"/>
        <v/>
      </c>
      <c r="V39" s="2"/>
    </row>
    <row r="40" spans="1:22">
      <c r="A40" s="2" t="s">
        <v>470</v>
      </c>
      <c r="B40" s="2" t="s">
        <v>104</v>
      </c>
      <c r="C40" s="2"/>
      <c r="D40" s="2" t="s">
        <v>2286</v>
      </c>
      <c r="E40" s="15">
        <v>41827</v>
      </c>
      <c r="F40" s="2"/>
      <c r="G40" s="2"/>
      <c r="H40" s="2">
        <f t="shared" si="6"/>
        <v>1</v>
      </c>
      <c r="I40" s="2"/>
      <c r="J40" s="19" t="s">
        <v>479</v>
      </c>
      <c r="K40" s="2" t="str">
        <f t="shared" si="1"/>
        <v>x19</v>
      </c>
      <c r="L40" s="2" t="str">
        <f t="shared" si="2"/>
        <v>Non-traditional</v>
      </c>
      <c r="M40" s="2"/>
      <c r="N40" s="2"/>
      <c r="O40" s="2"/>
      <c r="P40" s="2" t="s">
        <v>627</v>
      </c>
      <c r="Q40" s="2"/>
      <c r="R40" s="2"/>
      <c r="S40" s="15">
        <f t="shared" si="3"/>
        <v>41827</v>
      </c>
      <c r="T40" s="15" t="str">
        <f t="shared" si="4"/>
        <v/>
      </c>
      <c r="U40" s="15" t="str">
        <f t="shared" si="5"/>
        <v/>
      </c>
      <c r="V40" s="2"/>
    </row>
    <row r="41" spans="1:22">
      <c r="A41" s="2" t="s">
        <v>2111</v>
      </c>
      <c r="B41" s="2" t="s">
        <v>105</v>
      </c>
      <c r="C41" s="2"/>
      <c r="D41" s="2" t="s">
        <v>2286</v>
      </c>
      <c r="E41" s="15">
        <v>41827</v>
      </c>
      <c r="F41" s="2"/>
      <c r="G41" s="2"/>
      <c r="H41" s="2">
        <f t="shared" si="6"/>
        <v>3</v>
      </c>
      <c r="I41" s="2"/>
      <c r="J41" s="21" t="s">
        <v>1337</v>
      </c>
      <c r="K41" s="2" t="str">
        <f t="shared" si="1"/>
        <v>x20</v>
      </c>
      <c r="L41" s="2" t="str">
        <f t="shared" si="2"/>
        <v>Non-traditional [financial]</v>
      </c>
      <c r="M41" s="2"/>
      <c r="N41" s="2"/>
      <c r="O41" s="2"/>
      <c r="P41" s="2"/>
      <c r="Q41" s="2"/>
      <c r="R41" s="2"/>
      <c r="S41" s="15">
        <f t="shared" si="3"/>
        <v>41827</v>
      </c>
      <c r="T41" s="15" t="str">
        <f t="shared" si="4"/>
        <v/>
      </c>
      <c r="U41" s="15" t="str">
        <f t="shared" si="5"/>
        <v/>
      </c>
      <c r="V41" s="2"/>
    </row>
    <row r="42" spans="1:22">
      <c r="A42" s="2" t="s">
        <v>474</v>
      </c>
      <c r="B42" s="2" t="s">
        <v>106</v>
      </c>
      <c r="C42" s="2"/>
      <c r="D42" s="2" t="s">
        <v>2286</v>
      </c>
      <c r="E42" s="15">
        <v>41827</v>
      </c>
      <c r="F42" s="2"/>
      <c r="G42" s="2"/>
      <c r="H42" s="2">
        <f t="shared" si="6"/>
        <v>2</v>
      </c>
      <c r="I42" s="2"/>
      <c r="J42" s="21" t="s">
        <v>1338</v>
      </c>
      <c r="K42" s="2" t="str">
        <f t="shared" si="1"/>
        <v>x21</v>
      </c>
      <c r="L42" s="2" t="str">
        <f t="shared" si="2"/>
        <v>Non-traditional [other than financial]</v>
      </c>
      <c r="M42" s="2"/>
      <c r="N42" s="2"/>
      <c r="O42" s="2"/>
      <c r="P42" s="2"/>
      <c r="Q42" s="2"/>
      <c r="R42" s="2"/>
      <c r="S42" s="15">
        <f t="shared" si="3"/>
        <v>41827</v>
      </c>
      <c r="T42" s="15" t="str">
        <f t="shared" si="4"/>
        <v/>
      </c>
      <c r="U42" s="15" t="str">
        <f t="shared" si="5"/>
        <v/>
      </c>
      <c r="V42" s="2"/>
    </row>
    <row r="43" spans="1:22">
      <c r="A43" s="2" t="s">
        <v>2108</v>
      </c>
      <c r="B43" s="2" t="s">
        <v>107</v>
      </c>
      <c r="C43" s="2"/>
      <c r="D43" s="2" t="s">
        <v>2286</v>
      </c>
      <c r="E43" s="15">
        <v>41827</v>
      </c>
      <c r="F43" s="2"/>
      <c r="G43" s="2"/>
      <c r="H43" s="2">
        <f t="shared" si="6"/>
        <v>3</v>
      </c>
      <c r="I43" s="2"/>
      <c r="J43" s="20" t="s">
        <v>2235</v>
      </c>
      <c r="K43" s="2"/>
      <c r="L43" s="2"/>
      <c r="M43" s="2"/>
      <c r="N43" s="2"/>
      <c r="O43" s="2" t="s">
        <v>2286</v>
      </c>
      <c r="P43" s="2"/>
      <c r="Q43" s="2" t="s">
        <v>10503</v>
      </c>
      <c r="R43" s="2" t="s">
        <v>5041</v>
      </c>
      <c r="S43" s="15">
        <v>41827</v>
      </c>
      <c r="T43" s="15"/>
      <c r="U43" s="15"/>
      <c r="V43" s="2"/>
    </row>
    <row r="44" spans="1:22">
      <c r="A44" s="2" t="s">
        <v>478</v>
      </c>
      <c r="B44" s="2" t="s">
        <v>108</v>
      </c>
      <c r="C44" s="2"/>
      <c r="D44" s="2" t="s">
        <v>2286</v>
      </c>
      <c r="E44" s="15">
        <v>41827</v>
      </c>
      <c r="F44" s="2"/>
      <c r="G44" s="2"/>
      <c r="H44" s="2">
        <f t="shared" si="6"/>
        <v>1</v>
      </c>
      <c r="I44" s="2"/>
      <c r="J44" s="17" t="s">
        <v>4881</v>
      </c>
      <c r="K44" s="2" t="str">
        <f t="shared" ref="K44:K50" si="7">VLOOKUP(J44,$A:$B,2,FALSE)</f>
        <v>x15</v>
      </c>
      <c r="L44" s="2" t="str">
        <f t="shared" ref="L44:L50" si="8">J44</f>
        <v>Intermediary for placement</v>
      </c>
      <c r="M44" s="2"/>
      <c r="N44" s="2"/>
      <c r="O44" s="2"/>
      <c r="P44" s="2"/>
      <c r="Q44" s="2"/>
      <c r="R44" s="2"/>
      <c r="S44" s="15">
        <f t="shared" ref="S44:S50" si="9">VLOOKUP(J44,A:G,5,FALSE)</f>
        <v>41827</v>
      </c>
      <c r="T44" s="15" t="str">
        <f t="shared" ref="T44:T50" si="10">IF(VLOOKUP(J44,A:G,6,FALSE)=0,"",VLOOKUP(J44,A:G,6,FALSE))</f>
        <v/>
      </c>
      <c r="U44" s="15" t="str">
        <f t="shared" ref="U44:U50" si="11">IF(VLOOKUP(J44,A:G,7,FALSE)=0,"",VLOOKUP(J44,A:G,7,FALSE))</f>
        <v/>
      </c>
      <c r="V44" s="2"/>
    </row>
    <row r="45" spans="1:22">
      <c r="A45" s="2" t="s">
        <v>4879</v>
      </c>
      <c r="B45" s="2" t="s">
        <v>109</v>
      </c>
      <c r="C45" s="2"/>
      <c r="D45" s="2" t="s">
        <v>2286</v>
      </c>
      <c r="E45" s="15">
        <v>41827</v>
      </c>
      <c r="F45" s="2"/>
      <c r="G45" s="2"/>
      <c r="H45" s="2">
        <f t="shared" si="6"/>
        <v>2</v>
      </c>
      <c r="I45" s="2"/>
      <c r="J45" s="17" t="s">
        <v>4879</v>
      </c>
      <c r="K45" s="2" t="str">
        <f t="shared" si="7"/>
        <v>x43</v>
      </c>
      <c r="L45" s="2" t="str">
        <f t="shared" si="8"/>
        <v>Underwriting on behalf</v>
      </c>
      <c r="M45" s="2"/>
      <c r="N45" s="2"/>
      <c r="O45" s="2"/>
      <c r="P45" s="2"/>
      <c r="Q45" s="2"/>
      <c r="R45" s="2"/>
      <c r="S45" s="15">
        <f t="shared" si="9"/>
        <v>41827</v>
      </c>
      <c r="T45" s="15" t="str">
        <f t="shared" si="10"/>
        <v/>
      </c>
      <c r="U45" s="15" t="str">
        <f t="shared" si="11"/>
        <v/>
      </c>
      <c r="V45" s="2"/>
    </row>
    <row r="46" spans="1:22">
      <c r="A46" s="2" t="s">
        <v>2118</v>
      </c>
      <c r="B46" s="2" t="s">
        <v>110</v>
      </c>
      <c r="C46" s="2"/>
      <c r="D46" s="2" t="s">
        <v>2286</v>
      </c>
      <c r="E46" s="15">
        <v>41827</v>
      </c>
      <c r="F46" s="2"/>
      <c r="G46" s="2"/>
      <c r="H46" s="2">
        <f t="shared" si="6"/>
        <v>3</v>
      </c>
      <c r="I46" s="2"/>
      <c r="J46" s="17" t="s">
        <v>4880</v>
      </c>
      <c r="K46" s="2" t="str">
        <f t="shared" si="7"/>
        <v>x14</v>
      </c>
      <c r="L46" s="2" t="str">
        <f t="shared" si="8"/>
        <v>Financial services</v>
      </c>
      <c r="M46" s="2"/>
      <c r="N46" s="2"/>
      <c r="O46" s="2"/>
      <c r="P46" s="2"/>
      <c r="Q46" s="2"/>
      <c r="R46" s="2"/>
      <c r="S46" s="15">
        <f t="shared" si="9"/>
        <v>41827</v>
      </c>
      <c r="T46" s="15" t="str">
        <f t="shared" si="10"/>
        <v/>
      </c>
      <c r="U46" s="15" t="str">
        <f t="shared" si="11"/>
        <v/>
      </c>
      <c r="V46" s="2"/>
    </row>
    <row r="47" spans="1:22">
      <c r="A47" s="2" t="s">
        <v>2107</v>
      </c>
      <c r="B47" s="2" t="s">
        <v>111</v>
      </c>
      <c r="C47" s="2"/>
      <c r="D47" s="2" t="s">
        <v>2286</v>
      </c>
      <c r="E47" s="15">
        <v>41827</v>
      </c>
      <c r="F47" s="2"/>
      <c r="G47" s="2"/>
      <c r="H47" s="2">
        <f t="shared" si="6"/>
        <v>3</v>
      </c>
      <c r="I47" s="2"/>
      <c r="J47" s="17" t="s">
        <v>4882</v>
      </c>
      <c r="K47" s="2" t="str">
        <f t="shared" si="7"/>
        <v>x48</v>
      </c>
      <c r="L47" s="2" t="str">
        <f t="shared" si="8"/>
        <v>Intermediary for placement and Underwriting on behalf</v>
      </c>
      <c r="M47" s="2"/>
      <c r="N47" s="2"/>
      <c r="O47" s="2"/>
      <c r="P47" s="2"/>
      <c r="Q47" s="2"/>
      <c r="R47" s="2"/>
      <c r="S47" s="15">
        <f t="shared" si="9"/>
        <v>41827</v>
      </c>
      <c r="T47" s="15" t="str">
        <f t="shared" si="10"/>
        <v/>
      </c>
      <c r="U47" s="15" t="str">
        <f t="shared" si="11"/>
        <v/>
      </c>
      <c r="V47" s="2"/>
    </row>
    <row r="48" spans="1:22">
      <c r="A48" s="18" t="s">
        <v>4874</v>
      </c>
      <c r="B48" s="2" t="s">
        <v>112</v>
      </c>
      <c r="C48" s="2"/>
      <c r="D48" s="2" t="s">
        <v>2286</v>
      </c>
      <c r="E48" s="15">
        <v>41827</v>
      </c>
      <c r="F48" s="2"/>
      <c r="G48" s="2"/>
      <c r="H48" s="2">
        <f t="shared" si="6"/>
        <v>1</v>
      </c>
      <c r="I48" s="2"/>
      <c r="J48" s="17" t="s">
        <v>4884</v>
      </c>
      <c r="K48" s="2" t="str">
        <f t="shared" si="7"/>
        <v>x49</v>
      </c>
      <c r="L48" s="2" t="str">
        <f t="shared" si="8"/>
        <v>Intermediary for placement and Financial services</v>
      </c>
      <c r="M48" s="2"/>
      <c r="N48" s="2"/>
      <c r="O48" s="2"/>
      <c r="P48" s="2"/>
      <c r="Q48" s="2"/>
      <c r="R48" s="2"/>
      <c r="S48" s="15">
        <f t="shared" si="9"/>
        <v>41827</v>
      </c>
      <c r="T48" s="15" t="str">
        <f t="shared" si="10"/>
        <v/>
      </c>
      <c r="U48" s="15" t="str">
        <f t="shared" si="11"/>
        <v/>
      </c>
      <c r="V48" s="2"/>
    </row>
    <row r="49" spans="1:22">
      <c r="A49" s="18" t="s">
        <v>4875</v>
      </c>
      <c r="B49" s="2" t="s">
        <v>113</v>
      </c>
      <c r="C49" s="2"/>
      <c r="D49" s="2" t="s">
        <v>2286</v>
      </c>
      <c r="E49" s="15">
        <v>41827</v>
      </c>
      <c r="F49" s="2"/>
      <c r="G49" s="2"/>
      <c r="H49" s="2">
        <f t="shared" si="6"/>
        <v>1</v>
      </c>
      <c r="I49" s="2"/>
      <c r="J49" s="17" t="s">
        <v>4883</v>
      </c>
      <c r="K49" s="2" t="str">
        <f t="shared" si="7"/>
        <v>x50</v>
      </c>
      <c r="L49" s="2" t="str">
        <f t="shared" si="8"/>
        <v>Underwriting on behalf and Financial services</v>
      </c>
      <c r="M49" s="2"/>
      <c r="N49" s="2"/>
      <c r="O49" s="2"/>
      <c r="P49" s="2"/>
      <c r="Q49" s="2"/>
      <c r="R49" s="2"/>
      <c r="S49" s="15">
        <f t="shared" si="9"/>
        <v>41827</v>
      </c>
      <c r="T49" s="15" t="str">
        <f t="shared" si="10"/>
        <v/>
      </c>
      <c r="U49" s="15" t="str">
        <f t="shared" si="11"/>
        <v/>
      </c>
      <c r="V49" s="2"/>
    </row>
    <row r="50" spans="1:22">
      <c r="A50" s="16" t="s">
        <v>4882</v>
      </c>
      <c r="B50" s="2" t="s">
        <v>114</v>
      </c>
      <c r="C50" s="2"/>
      <c r="D50" s="2" t="s">
        <v>2286</v>
      </c>
      <c r="E50" s="15">
        <v>41827</v>
      </c>
      <c r="F50" s="2"/>
      <c r="G50" s="2"/>
      <c r="H50" s="2">
        <f t="shared" si="6"/>
        <v>1</v>
      </c>
      <c r="I50" s="2"/>
      <c r="J50" s="17" t="s">
        <v>4885</v>
      </c>
      <c r="K50" s="2" t="str">
        <f t="shared" si="7"/>
        <v>x51</v>
      </c>
      <c r="L50" s="2" t="str">
        <f t="shared" si="8"/>
        <v>Intermediary for placement and Underwriting on behalf and Financial services</v>
      </c>
      <c r="M50" s="2"/>
      <c r="N50" s="2"/>
      <c r="O50" s="2"/>
      <c r="P50" s="2"/>
      <c r="Q50" s="2"/>
      <c r="R50" s="2"/>
      <c r="S50" s="15">
        <f t="shared" si="9"/>
        <v>41827</v>
      </c>
      <c r="T50" s="15" t="str">
        <f t="shared" si="10"/>
        <v/>
      </c>
      <c r="U50" s="15" t="str">
        <f t="shared" si="11"/>
        <v/>
      </c>
      <c r="V50" s="2"/>
    </row>
    <row r="51" spans="1:22">
      <c r="A51" s="16" t="s">
        <v>4884</v>
      </c>
      <c r="B51" s="2" t="s">
        <v>115</v>
      </c>
      <c r="C51" s="2"/>
      <c r="D51" s="2" t="s">
        <v>2286</v>
      </c>
      <c r="E51" s="15">
        <v>41827</v>
      </c>
      <c r="F51" s="2"/>
      <c r="G51" s="2"/>
      <c r="H51" s="2">
        <f t="shared" si="6"/>
        <v>1</v>
      </c>
      <c r="I51" s="2"/>
      <c r="J51" s="20" t="s">
        <v>2236</v>
      </c>
      <c r="K51" s="2"/>
      <c r="L51" s="2"/>
      <c r="M51" s="2"/>
      <c r="N51" s="2"/>
      <c r="O51" s="2" t="s">
        <v>2286</v>
      </c>
      <c r="P51" s="2"/>
      <c r="Q51" s="2" t="s">
        <v>10503</v>
      </c>
      <c r="R51" s="2" t="s">
        <v>10865</v>
      </c>
      <c r="S51" s="15">
        <v>41827</v>
      </c>
      <c r="T51" s="15"/>
      <c r="U51" s="15"/>
      <c r="V51" s="2"/>
    </row>
    <row r="52" spans="1:22">
      <c r="A52" s="16" t="s">
        <v>4883</v>
      </c>
      <c r="B52" s="2" t="s">
        <v>116</v>
      </c>
      <c r="C52" s="2"/>
      <c r="D52" s="2" t="s">
        <v>2286</v>
      </c>
      <c r="E52" s="15">
        <v>41827</v>
      </c>
      <c r="F52" s="2"/>
      <c r="G52" s="2"/>
      <c r="H52" s="2">
        <f t="shared" si="6"/>
        <v>1</v>
      </c>
      <c r="I52" s="2"/>
      <c r="J52" s="17" t="s">
        <v>7814</v>
      </c>
      <c r="K52" s="2" t="str">
        <f>VLOOKUP(J52,$A:$B,2,FALSE)</f>
        <v>x25</v>
      </c>
      <c r="L52" s="2" t="s">
        <v>10766</v>
      </c>
      <c r="M52" s="2"/>
      <c r="N52" s="2"/>
      <c r="O52" s="2"/>
      <c r="P52" s="2"/>
      <c r="Q52" s="2"/>
      <c r="R52" s="2"/>
      <c r="S52" s="15">
        <f>VLOOKUP(J52,A:G,5,FALSE)</f>
        <v>41827</v>
      </c>
      <c r="T52" s="15" t="str">
        <f>IF(VLOOKUP(J52,A:G,6,FALSE)=0,"",VLOOKUP(J52,A:G,6,FALSE))</f>
        <v/>
      </c>
      <c r="U52" s="15">
        <f>IF(VLOOKUP(J52,A:G,7,FALSE)=0,"",VLOOKUP(J52,A:G,7,FALSE))</f>
        <v>42277</v>
      </c>
      <c r="V52" s="2"/>
    </row>
    <row r="53" spans="1:22">
      <c r="A53" s="16" t="s">
        <v>4885</v>
      </c>
      <c r="B53" s="2" t="s">
        <v>117</v>
      </c>
      <c r="C53" s="2"/>
      <c r="D53" s="2" t="s">
        <v>2286</v>
      </c>
      <c r="E53" s="15">
        <v>41827</v>
      </c>
      <c r="F53" s="2"/>
      <c r="G53" s="2"/>
      <c r="H53" s="2">
        <f t="shared" si="6"/>
        <v>1</v>
      </c>
      <c r="I53" s="2"/>
      <c r="J53" s="17" t="s">
        <v>9455</v>
      </c>
      <c r="K53" s="2" t="str">
        <f>VLOOKUP(J53,$A:$B,2,FALSE)</f>
        <v>x26</v>
      </c>
      <c r="L53" s="2" t="s">
        <v>10925</v>
      </c>
      <c r="M53" s="2"/>
      <c r="N53" s="2"/>
      <c r="O53" s="2"/>
      <c r="P53" s="2"/>
      <c r="Q53" s="2"/>
      <c r="R53" s="2"/>
      <c r="S53" s="15">
        <f>VLOOKUP(J53,A:G,5,FALSE)</f>
        <v>41827</v>
      </c>
      <c r="T53" s="15" t="str">
        <f>IF(VLOOKUP(J53,A:G,6,FALSE)=0,"",VLOOKUP(J53,A:G,6,FALSE))</f>
        <v/>
      </c>
      <c r="U53" s="15">
        <f>IF(VLOOKUP(J53,A:G,7,FALSE)=0,"",VLOOKUP(J53,A:G,7,FALSE))</f>
        <v>42277</v>
      </c>
      <c r="V53" s="2"/>
    </row>
    <row r="54" spans="1:22">
      <c r="A54" s="16" t="s">
        <v>4893</v>
      </c>
      <c r="B54" s="2" t="s">
        <v>118</v>
      </c>
      <c r="C54" s="2"/>
      <c r="D54" s="2" t="s">
        <v>2286</v>
      </c>
      <c r="E54" s="15">
        <v>41827</v>
      </c>
      <c r="F54" s="2"/>
      <c r="G54" s="2"/>
      <c r="H54" s="2">
        <f t="shared" si="6"/>
        <v>3</v>
      </c>
      <c r="I54" s="2"/>
      <c r="J54" s="17" t="s">
        <v>7815</v>
      </c>
      <c r="K54" s="2" t="str">
        <f>VLOOKUP(J54,$A:$B,2,FALSE)</f>
        <v>x27</v>
      </c>
      <c r="L54" s="2" t="s">
        <v>10442</v>
      </c>
      <c r="M54" s="2"/>
      <c r="N54" s="2"/>
      <c r="O54" s="2"/>
      <c r="P54" s="2"/>
      <c r="Q54" s="2"/>
      <c r="R54" s="2"/>
      <c r="S54" s="15">
        <f>VLOOKUP(J54,A:G,5,FALSE)</f>
        <v>41827</v>
      </c>
      <c r="T54" s="15" t="str">
        <f>IF(VLOOKUP(J54,A:G,6,FALSE)=0,"",VLOOKUP(J54,A:G,6,FALSE))</f>
        <v/>
      </c>
      <c r="U54" s="15">
        <f>IF(VLOOKUP(J54,A:G,7,FALSE)=0,"",VLOOKUP(J54,A:G,7,FALSE))</f>
        <v>42277</v>
      </c>
      <c r="V54" s="2"/>
    </row>
    <row r="55" spans="1:22">
      <c r="A55" s="16" t="s">
        <v>7380</v>
      </c>
      <c r="B55" s="2" t="s">
        <v>255</v>
      </c>
      <c r="C55" s="2"/>
      <c r="D55" s="2" t="s">
        <v>2286</v>
      </c>
      <c r="E55" s="15">
        <v>42277</v>
      </c>
      <c r="F55" s="2"/>
      <c r="G55" s="2"/>
      <c r="H55" s="2">
        <f t="shared" si="6"/>
        <v>1</v>
      </c>
      <c r="I55" s="2"/>
      <c r="J55" s="17" t="s">
        <v>9456</v>
      </c>
      <c r="K55" s="2" t="str">
        <f>VLOOKUP(J55,$A:$B,2,FALSE)</f>
        <v>x28</v>
      </c>
      <c r="L55" s="2" t="s">
        <v>10926</v>
      </c>
      <c r="M55" s="2"/>
      <c r="N55" s="2"/>
      <c r="O55" s="2"/>
      <c r="P55" s="2"/>
      <c r="Q55" s="2"/>
      <c r="R55" s="2"/>
      <c r="S55" s="15">
        <f>VLOOKUP(J55,A:G,5,FALSE)</f>
        <v>41827</v>
      </c>
      <c r="T55" s="15" t="str">
        <f>IF(VLOOKUP(J55,A:G,6,FALSE)=0,"",VLOOKUP(J55,A:G,6,FALSE))</f>
        <v/>
      </c>
      <c r="U55" s="15">
        <f>IF(VLOOKUP(J55,A:G,7,FALSE)=0,"",VLOOKUP(J55,A:G,7,FALSE))</f>
        <v>42277</v>
      </c>
      <c r="V55" s="2"/>
    </row>
    <row r="56" spans="1:22">
      <c r="A56" s="16" t="s">
        <v>9457</v>
      </c>
      <c r="B56" s="2" t="s">
        <v>256</v>
      </c>
      <c r="C56" s="2"/>
      <c r="D56" s="2" t="s">
        <v>2286</v>
      </c>
      <c r="E56" s="15">
        <v>42277</v>
      </c>
      <c r="F56" s="2"/>
      <c r="G56" s="2"/>
      <c r="H56" s="2">
        <f t="shared" si="6"/>
        <v>1</v>
      </c>
      <c r="I56" s="2"/>
      <c r="J56" s="20" t="s">
        <v>2237</v>
      </c>
      <c r="K56" s="2"/>
      <c r="L56" s="2"/>
      <c r="M56" s="2"/>
      <c r="N56" s="2"/>
      <c r="O56" s="2" t="s">
        <v>2286</v>
      </c>
      <c r="P56" s="2"/>
      <c r="Q56" s="2" t="s">
        <v>10503</v>
      </c>
      <c r="R56" s="2" t="s">
        <v>10884</v>
      </c>
      <c r="S56" s="15">
        <v>41827</v>
      </c>
      <c r="T56" s="15"/>
      <c r="U56" s="15"/>
      <c r="V56" s="2"/>
    </row>
    <row r="57" spans="1:22">
      <c r="A57" s="16" t="s">
        <v>10767</v>
      </c>
      <c r="B57" s="2" t="s">
        <v>257</v>
      </c>
      <c r="C57" s="2"/>
      <c r="D57" s="2" t="s">
        <v>2286</v>
      </c>
      <c r="E57" s="15">
        <v>42277</v>
      </c>
      <c r="F57" s="2"/>
      <c r="G57" s="15">
        <v>42277</v>
      </c>
      <c r="H57" s="2">
        <f t="shared" si="6"/>
        <v>1</v>
      </c>
      <c r="I57" s="2"/>
      <c r="J57" s="17" t="s">
        <v>631</v>
      </c>
      <c r="K57" s="2" t="str">
        <f>VLOOKUP(J57,$A:$B,2,FALSE)</f>
        <v>x4</v>
      </c>
      <c r="L57" s="2" t="s">
        <v>10443</v>
      </c>
      <c r="M57" s="2"/>
      <c r="N57" s="2"/>
      <c r="O57" s="2"/>
      <c r="P57" s="2"/>
      <c r="Q57" s="2"/>
      <c r="R57" s="2"/>
      <c r="S57" s="15">
        <f>VLOOKUP(J57,A:G,5,FALSE)</f>
        <v>41827</v>
      </c>
      <c r="T57" s="15" t="str">
        <f>IF(VLOOKUP(J57,A:G,6,FALSE)=0,"",VLOOKUP(J57,A:G,6,FALSE))</f>
        <v/>
      </c>
      <c r="U57" s="15" t="str">
        <f>IF(VLOOKUP(J57,A:G,7,FALSE)=0,"",VLOOKUP(J57,A:G,7,FALSE))</f>
        <v/>
      </c>
      <c r="V57" s="2"/>
    </row>
    <row r="58" spans="1:22">
      <c r="A58" s="16" t="s">
        <v>10093</v>
      </c>
      <c r="B58" s="2" t="s">
        <v>258</v>
      </c>
      <c r="C58" s="2"/>
      <c r="D58" s="2" t="s">
        <v>2286</v>
      </c>
      <c r="E58" s="15">
        <v>42277</v>
      </c>
      <c r="F58" s="2"/>
      <c r="G58" s="2"/>
      <c r="H58" s="2">
        <f t="shared" si="6"/>
        <v>1</v>
      </c>
      <c r="I58" s="2"/>
      <c r="J58" s="17" t="s">
        <v>632</v>
      </c>
      <c r="K58" s="2" t="str">
        <f>VLOOKUP(J58,$A:$B,2,FALSE)</f>
        <v>x37</v>
      </c>
      <c r="L58" s="2" t="s">
        <v>10444</v>
      </c>
      <c r="M58" s="2"/>
      <c r="N58" s="2"/>
      <c r="O58" s="2"/>
      <c r="P58" s="2"/>
      <c r="Q58" s="2"/>
      <c r="R58" s="2"/>
      <c r="S58" s="15">
        <f>VLOOKUP(J58,A:G,5,FALSE)</f>
        <v>41827</v>
      </c>
      <c r="T58" s="15" t="str">
        <f>IF(VLOOKUP(J58,A:G,6,FALSE)=0,"",VLOOKUP(J58,A:G,6,FALSE))</f>
        <v/>
      </c>
      <c r="U58" s="15" t="str">
        <f>IF(VLOOKUP(J58,A:G,7,FALSE)=0,"",VLOOKUP(J58,A:G,7,FALSE))</f>
        <v/>
      </c>
      <c r="V58" s="2"/>
    </row>
    <row r="59" spans="1:22">
      <c r="A59" s="16" t="s">
        <v>10773</v>
      </c>
      <c r="B59" s="2" t="s">
        <v>259</v>
      </c>
      <c r="C59" s="2"/>
      <c r="D59" s="2" t="s">
        <v>2286</v>
      </c>
      <c r="E59" s="15">
        <v>42277</v>
      </c>
      <c r="F59" s="2"/>
      <c r="G59" s="15">
        <v>42277</v>
      </c>
      <c r="H59" s="2">
        <f t="shared" si="6"/>
        <v>1</v>
      </c>
      <c r="I59" s="2"/>
      <c r="J59" s="17" t="s">
        <v>633</v>
      </c>
      <c r="K59" s="2" t="str">
        <f>VLOOKUP(J59,$A:$B,2,FALSE)</f>
        <v>x16</v>
      </c>
      <c r="L59" s="2" t="s">
        <v>10772</v>
      </c>
      <c r="M59" s="2"/>
      <c r="N59" s="2"/>
      <c r="O59" s="2"/>
      <c r="P59" s="2"/>
      <c r="Q59" s="2"/>
      <c r="R59" s="2"/>
      <c r="S59" s="15">
        <f>VLOOKUP(J59,A:G,5,FALSE)</f>
        <v>41827</v>
      </c>
      <c r="T59" s="15" t="str">
        <f>IF(VLOOKUP(J59,A:G,6,FALSE)=0,"",VLOOKUP(J59,A:G,6,FALSE))</f>
        <v/>
      </c>
      <c r="U59" s="15" t="str">
        <f>IF(VLOOKUP(J59,A:G,7,FALSE)=0,"",VLOOKUP(J59,A:G,7,FALSE))</f>
        <v/>
      </c>
      <c r="V59" s="2"/>
    </row>
    <row r="60" spans="1:22">
      <c r="A60" s="16" t="s">
        <v>10094</v>
      </c>
      <c r="B60" s="2" t="s">
        <v>260</v>
      </c>
      <c r="C60" s="2"/>
      <c r="D60" s="2" t="s">
        <v>2286</v>
      </c>
      <c r="E60" s="15">
        <v>42277</v>
      </c>
      <c r="F60" s="2"/>
      <c r="G60" s="2"/>
      <c r="H60" s="2">
        <f t="shared" si="6"/>
        <v>1</v>
      </c>
      <c r="I60" s="2"/>
      <c r="J60" s="17" t="s">
        <v>634</v>
      </c>
      <c r="K60" s="2" t="str">
        <f>VLOOKUP(J60,$A:$B,2,FALSE)</f>
        <v>x3</v>
      </c>
      <c r="L60" s="2" t="s">
        <v>10445</v>
      </c>
      <c r="M60" s="2"/>
      <c r="N60" s="2"/>
      <c r="O60" s="2"/>
      <c r="P60" s="2"/>
      <c r="Q60" s="2"/>
      <c r="R60" s="2"/>
      <c r="S60" s="15">
        <f>VLOOKUP(J60,A:G,5,FALSE)</f>
        <v>41827</v>
      </c>
      <c r="T60" s="15" t="str">
        <f>IF(VLOOKUP(J60,A:G,6,FALSE)=0,"",VLOOKUP(J60,A:G,6,FALSE))</f>
        <v/>
      </c>
      <c r="U60" s="15" t="str">
        <f>IF(VLOOKUP(J60,A:G,7,FALSE)=0,"",VLOOKUP(J60,A:G,7,FALSE))</f>
        <v/>
      </c>
      <c r="V60" s="2"/>
    </row>
    <row r="61" spans="1:22">
      <c r="A61" s="16" t="s">
        <v>716</v>
      </c>
      <c r="B61" s="2" t="s">
        <v>261</v>
      </c>
      <c r="C61" s="2"/>
      <c r="D61" s="2" t="s">
        <v>2286</v>
      </c>
      <c r="E61" s="15">
        <v>42277</v>
      </c>
      <c r="F61" s="2"/>
      <c r="G61" s="2"/>
      <c r="H61" s="2">
        <f t="shared" si="6"/>
        <v>1</v>
      </c>
      <c r="I61" s="2"/>
      <c r="J61" s="20" t="s">
        <v>4876</v>
      </c>
      <c r="K61" s="2"/>
      <c r="L61" s="2"/>
      <c r="M61" s="2"/>
      <c r="N61" s="2"/>
      <c r="O61" s="2" t="s">
        <v>2286</v>
      </c>
      <c r="P61" s="2"/>
      <c r="Q61" s="2" t="s">
        <v>10503</v>
      </c>
      <c r="R61" s="2" t="s">
        <v>10885</v>
      </c>
      <c r="S61" s="15">
        <v>41827</v>
      </c>
      <c r="T61" s="15"/>
      <c r="U61" s="15"/>
      <c r="V61" s="2"/>
    </row>
    <row r="62" spans="1:22">
      <c r="A62" s="16" t="s">
        <v>9458</v>
      </c>
      <c r="B62" s="2" t="s">
        <v>262</v>
      </c>
      <c r="C62" s="2"/>
      <c r="D62" s="2" t="s">
        <v>2286</v>
      </c>
      <c r="E62" s="15">
        <v>42277</v>
      </c>
      <c r="F62" s="2"/>
      <c r="G62" s="2"/>
      <c r="H62" s="2">
        <f t="shared" si="6"/>
        <v>1</v>
      </c>
      <c r="I62" s="2"/>
      <c r="J62" s="17" t="s">
        <v>130</v>
      </c>
      <c r="K62" s="2" t="str">
        <f>VLOOKUP(J62,$A:$B,2,FALSE)</f>
        <v>x0</v>
      </c>
      <c r="L62" s="2" t="str">
        <f>J62</f>
        <v>Total/NA</v>
      </c>
      <c r="M62" s="2"/>
      <c r="N62" s="2"/>
      <c r="O62" s="2"/>
      <c r="P62" s="2" t="s">
        <v>627</v>
      </c>
      <c r="Q62" s="2"/>
      <c r="R62" s="2"/>
      <c r="S62" s="15">
        <f>VLOOKUP(J62,A:G,5,FALSE)</f>
        <v>41827</v>
      </c>
      <c r="T62" s="15" t="str">
        <f>IF(VLOOKUP(J62,A:G,6,FALSE)=0,"",VLOOKUP(J62,A:G,6,FALSE))</f>
        <v/>
      </c>
      <c r="U62" s="15" t="str">
        <f>IF(VLOOKUP(J62,A:G,7,FALSE)=0,"",VLOOKUP(J62,A:G,7,FALSE))</f>
        <v/>
      </c>
      <c r="V62" s="2"/>
    </row>
    <row r="63" spans="1:22">
      <c r="A63" s="16" t="s">
        <v>7562</v>
      </c>
      <c r="B63" s="2" t="s">
        <v>263</v>
      </c>
      <c r="C63" s="2"/>
      <c r="D63" s="2" t="s">
        <v>2286</v>
      </c>
      <c r="E63" s="15">
        <v>42277</v>
      </c>
      <c r="F63" s="2"/>
      <c r="G63" s="2"/>
      <c r="H63" s="2">
        <f t="shared" si="6"/>
        <v>1</v>
      </c>
      <c r="I63" s="2"/>
      <c r="J63" s="19" t="s">
        <v>464</v>
      </c>
      <c r="K63" s="2" t="str">
        <f>VLOOKUP(J63,$A:$B,2,FALSE)</f>
        <v>x5</v>
      </c>
      <c r="L63" s="2" t="str">
        <f>J63</f>
        <v>Ceded</v>
      </c>
      <c r="M63" s="2"/>
      <c r="N63" s="2"/>
      <c r="O63" s="2"/>
      <c r="P63" s="2" t="s">
        <v>627</v>
      </c>
      <c r="Q63" s="2"/>
      <c r="R63" s="2"/>
      <c r="S63" s="15">
        <f>VLOOKUP(J63,A:G,5,FALSE)</f>
        <v>41827</v>
      </c>
      <c r="T63" s="15" t="str">
        <f>IF(VLOOKUP(J63,A:G,6,FALSE)=0,"",VLOOKUP(J63,A:G,6,FALSE))</f>
        <v/>
      </c>
      <c r="U63" s="15" t="str">
        <f>IF(VLOOKUP(J63,A:G,7,FALSE)=0,"",VLOOKUP(J63,A:G,7,FALSE))</f>
        <v/>
      </c>
      <c r="V63" s="2"/>
    </row>
    <row r="64" spans="1:22">
      <c r="A64" s="2" t="s">
        <v>7716</v>
      </c>
      <c r="B64" s="2" t="s">
        <v>264</v>
      </c>
      <c r="C64" s="2"/>
      <c r="D64" s="2" t="s">
        <v>2286</v>
      </c>
      <c r="E64" s="15">
        <v>42277</v>
      </c>
      <c r="F64" s="2"/>
      <c r="G64" s="2"/>
      <c r="H64" s="2">
        <f t="shared" si="6"/>
        <v>1</v>
      </c>
      <c r="I64" s="2"/>
      <c r="J64" s="21" t="s">
        <v>465</v>
      </c>
      <c r="K64" s="2" t="str">
        <f>VLOOKUP(J64,$A:$B,2,FALSE)</f>
        <v>x12</v>
      </c>
      <c r="L64" s="2" t="str">
        <f>J64</f>
        <v>Facultative</v>
      </c>
      <c r="M64" s="2"/>
      <c r="N64" s="2"/>
      <c r="O64" s="2"/>
      <c r="P64" s="2" t="s">
        <v>627</v>
      </c>
      <c r="Q64" s="2"/>
      <c r="R64" s="2"/>
      <c r="S64" s="15">
        <f>VLOOKUP(J64,A:G,5,FALSE)</f>
        <v>41827</v>
      </c>
      <c r="T64" s="15" t="str">
        <f>IF(VLOOKUP(J64,A:G,6,FALSE)=0,"",VLOOKUP(J64,A:G,6,FALSE))</f>
        <v/>
      </c>
      <c r="U64" s="15" t="str">
        <f>IF(VLOOKUP(J64,A:G,7,FALSE)=0,"",VLOOKUP(J64,A:G,7,FALSE))</f>
        <v/>
      </c>
      <c r="V64" s="2"/>
    </row>
    <row r="65" spans="1:22">
      <c r="A65" s="2" t="s">
        <v>7717</v>
      </c>
      <c r="B65" s="2" t="s">
        <v>265</v>
      </c>
      <c r="C65" s="2"/>
      <c r="D65" s="2" t="s">
        <v>2286</v>
      </c>
      <c r="E65" s="15">
        <v>42277</v>
      </c>
      <c r="F65" s="2"/>
      <c r="G65" s="2"/>
      <c r="H65" s="2">
        <f t="shared" si="6"/>
        <v>1</v>
      </c>
      <c r="I65" s="2"/>
      <c r="J65" s="22" t="s">
        <v>4874</v>
      </c>
      <c r="K65" s="2" t="str">
        <f>VLOOKUP(J65,$A:$B,2,FALSE)</f>
        <v>x46</v>
      </c>
      <c r="L65" s="2" t="s">
        <v>10446</v>
      </c>
      <c r="M65" s="2"/>
      <c r="N65" s="2"/>
      <c r="O65" s="2"/>
      <c r="P65" s="2"/>
      <c r="Q65" s="2"/>
      <c r="R65" s="2"/>
      <c r="S65" s="15">
        <f>VLOOKUP(J65,A:G,5,FALSE)</f>
        <v>41827</v>
      </c>
      <c r="T65" s="15" t="str">
        <f>IF(VLOOKUP(J65,A:G,6,FALSE)=0,"",VLOOKUP(J65,A:G,6,FALSE))</f>
        <v/>
      </c>
      <c r="U65" s="15" t="str">
        <f>IF(VLOOKUP(J65,A:G,7,FALSE)=0,"",VLOOKUP(J65,A:G,7,FALSE))</f>
        <v/>
      </c>
      <c r="V65" s="2"/>
    </row>
    <row r="66" spans="1:22">
      <c r="A66" s="2" t="s">
        <v>10179</v>
      </c>
      <c r="B66" s="2" t="s">
        <v>266</v>
      </c>
      <c r="C66" s="2"/>
      <c r="D66" s="2" t="s">
        <v>2286</v>
      </c>
      <c r="E66" s="15">
        <v>42277</v>
      </c>
      <c r="F66" s="2"/>
      <c r="G66" s="2"/>
      <c r="H66" s="2">
        <f t="shared" si="6"/>
        <v>1</v>
      </c>
      <c r="I66" s="2"/>
      <c r="J66" s="22" t="s">
        <v>4875</v>
      </c>
      <c r="K66" s="2" t="str">
        <f>VLOOKUP(J66,$A:$B,2,FALSE)</f>
        <v>x47</v>
      </c>
      <c r="L66" s="2" t="s">
        <v>10447</v>
      </c>
      <c r="M66" s="2"/>
      <c r="N66" s="2"/>
      <c r="O66" s="2"/>
      <c r="P66" s="2"/>
      <c r="Q66" s="2"/>
      <c r="R66" s="2"/>
      <c r="S66" s="15">
        <f>VLOOKUP(J66,A:G,5,FALSE)</f>
        <v>41827</v>
      </c>
      <c r="T66" s="15" t="str">
        <f>IF(VLOOKUP(J66,A:G,6,FALSE)=0,"",VLOOKUP(J66,A:G,6,FALSE))</f>
        <v/>
      </c>
      <c r="U66" s="15" t="str">
        <f>IF(VLOOKUP(J66,A:G,7,FALSE)=0,"",VLOOKUP(J66,A:G,7,FALSE))</f>
        <v/>
      </c>
      <c r="V66" s="2"/>
    </row>
    <row r="67" spans="1:22">
      <c r="A67" s="2" t="s">
        <v>10796</v>
      </c>
      <c r="B67" s="2" t="s">
        <v>267</v>
      </c>
      <c r="C67" s="2"/>
      <c r="D67" s="2" t="s">
        <v>2286</v>
      </c>
      <c r="E67" s="15">
        <v>42277</v>
      </c>
      <c r="F67" s="2"/>
      <c r="G67" s="2"/>
      <c r="H67" s="2">
        <f t="shared" si="6"/>
        <v>1</v>
      </c>
      <c r="I67" s="2"/>
      <c r="J67" s="20" t="s">
        <v>7381</v>
      </c>
      <c r="K67" s="2"/>
      <c r="L67" s="2"/>
      <c r="M67" s="2"/>
      <c r="N67" s="2"/>
      <c r="O67" s="2" t="s">
        <v>2286</v>
      </c>
      <c r="P67" s="2"/>
      <c r="Q67" s="2" t="s">
        <v>10503</v>
      </c>
      <c r="R67" s="2"/>
      <c r="S67" s="15">
        <v>42277</v>
      </c>
      <c r="T67" s="15"/>
      <c r="U67" s="15"/>
      <c r="V67" s="2"/>
    </row>
    <row r="68" spans="1:22">
      <c r="A68" s="2" t="s">
        <v>10797</v>
      </c>
      <c r="B68" s="2" t="s">
        <v>268</v>
      </c>
      <c r="C68" s="2"/>
      <c r="D68" s="2" t="s">
        <v>2286</v>
      </c>
      <c r="E68" s="15">
        <v>42277</v>
      </c>
      <c r="F68" s="2"/>
      <c r="G68" s="2"/>
      <c r="H68" s="2">
        <f t="shared" si="6"/>
        <v>1</v>
      </c>
      <c r="I68" s="2"/>
      <c r="J68" s="110" t="s">
        <v>474</v>
      </c>
      <c r="K68" s="2" t="str">
        <f t="shared" ref="K68:K73" si="12">VLOOKUP(J68,$A:$B,2,FALSE)</f>
        <v>x40</v>
      </c>
      <c r="L68" s="2" t="str">
        <f t="shared" ref="L68:L73" si="13">J68</f>
        <v>Sum Insured [SI]</v>
      </c>
      <c r="M68" s="2"/>
      <c r="N68" s="2"/>
      <c r="O68" s="2"/>
      <c r="P68" s="2"/>
      <c r="Q68" s="2"/>
      <c r="R68" s="2"/>
      <c r="S68" s="15">
        <f t="shared" ref="S68:S73" si="14">VLOOKUP(J68,A:G,5,FALSE)</f>
        <v>41827</v>
      </c>
      <c r="T68" s="15" t="str">
        <f t="shared" ref="T68:T73" si="15">IF(VLOOKUP(J68,A:G,6,FALSE)=0,"",VLOOKUP(J68,A:G,6,FALSE))</f>
        <v/>
      </c>
      <c r="U68" s="15" t="str">
        <f t="shared" ref="U68:U73" si="16">IF(VLOOKUP(J68,A:G,7,FALSE)=0,"",VLOOKUP(J68,A:G,7,FALSE))</f>
        <v/>
      </c>
      <c r="V68" s="2"/>
    </row>
    <row r="69" spans="1:22">
      <c r="A69" s="47" t="s">
        <v>14486</v>
      </c>
      <c r="B69" s="2" t="s">
        <v>269</v>
      </c>
      <c r="C69" s="2"/>
      <c r="D69" s="2" t="s">
        <v>2286</v>
      </c>
      <c r="E69" s="15">
        <v>45122</v>
      </c>
      <c r="F69" s="2"/>
      <c r="G69" s="2"/>
      <c r="H69" s="2">
        <f t="shared" si="6"/>
        <v>1</v>
      </c>
      <c r="I69" s="2"/>
      <c r="J69" s="110" t="s">
        <v>475</v>
      </c>
      <c r="K69" s="2" t="str">
        <f t="shared" si="12"/>
        <v>x17</v>
      </c>
      <c r="L69" s="2" t="str">
        <f t="shared" si="13"/>
        <v>Maximum Possible Loss [MPL]</v>
      </c>
      <c r="M69" s="2"/>
      <c r="N69" s="2"/>
      <c r="O69" s="2"/>
      <c r="P69" s="2"/>
      <c r="Q69" s="2"/>
      <c r="R69" s="2"/>
      <c r="S69" s="15">
        <f t="shared" si="14"/>
        <v>41827</v>
      </c>
      <c r="T69" s="15" t="str">
        <f t="shared" si="15"/>
        <v/>
      </c>
      <c r="U69" s="15" t="str">
        <f t="shared" si="16"/>
        <v/>
      </c>
      <c r="V69" s="2"/>
    </row>
    <row r="70" spans="1:22">
      <c r="A70" s="47" t="s">
        <v>14487</v>
      </c>
      <c r="B70" s="2" t="s">
        <v>270</v>
      </c>
      <c r="C70" s="2"/>
      <c r="D70" s="2" t="s">
        <v>2286</v>
      </c>
      <c r="E70" s="15">
        <v>45122</v>
      </c>
      <c r="F70" s="2"/>
      <c r="G70" s="2"/>
      <c r="H70" s="2">
        <f t="shared" si="6"/>
        <v>1</v>
      </c>
      <c r="I70" s="2"/>
      <c r="J70" s="110" t="s">
        <v>476</v>
      </c>
      <c r="K70" s="2" t="str">
        <f t="shared" si="12"/>
        <v>x33</v>
      </c>
      <c r="L70" s="2" t="str">
        <f t="shared" si="13"/>
        <v>Probable Maximum Loss [PML]</v>
      </c>
      <c r="M70" s="2"/>
      <c r="N70" s="2"/>
      <c r="O70" s="2"/>
      <c r="P70" s="2"/>
      <c r="Q70" s="2"/>
      <c r="R70" s="2"/>
      <c r="S70" s="15">
        <f t="shared" si="14"/>
        <v>41827</v>
      </c>
      <c r="T70" s="15" t="str">
        <f t="shared" si="15"/>
        <v/>
      </c>
      <c r="U70" s="15" t="str">
        <f t="shared" si="16"/>
        <v/>
      </c>
      <c r="V70" s="2"/>
    </row>
    <row r="71" spans="1:22">
      <c r="A71" s="47" t="s">
        <v>14488</v>
      </c>
      <c r="B71" s="2" t="s">
        <v>271</v>
      </c>
      <c r="C71" s="2"/>
      <c r="D71" s="2" t="s">
        <v>2286</v>
      </c>
      <c r="E71" s="15">
        <v>45122</v>
      </c>
      <c r="F71" s="2"/>
      <c r="G71" s="2"/>
      <c r="H71" s="2">
        <f t="shared" si="6"/>
        <v>1</v>
      </c>
      <c r="I71" s="2"/>
      <c r="J71" s="17" t="s">
        <v>7380</v>
      </c>
      <c r="K71" s="2" t="str">
        <f t="shared" si="12"/>
        <v>x53</v>
      </c>
      <c r="L71" s="2" t="str">
        <f t="shared" si="13"/>
        <v>Maximum Loss [ML]</v>
      </c>
      <c r="M71" s="2"/>
      <c r="N71" s="2"/>
      <c r="O71" s="2"/>
      <c r="P71" s="2"/>
      <c r="Q71" s="2"/>
      <c r="R71" s="2"/>
      <c r="S71" s="15">
        <f t="shared" si="14"/>
        <v>42277</v>
      </c>
      <c r="T71" s="15" t="str">
        <f t="shared" si="15"/>
        <v/>
      </c>
      <c r="U71" s="15" t="str">
        <f t="shared" si="16"/>
        <v/>
      </c>
      <c r="V71" s="2"/>
    </row>
    <row r="72" spans="1:22">
      <c r="A72" s="47" t="s">
        <v>14489</v>
      </c>
      <c r="B72" s="2" t="s">
        <v>272</v>
      </c>
      <c r="C72" s="2"/>
      <c r="D72" s="2" t="s">
        <v>2286</v>
      </c>
      <c r="E72" s="15">
        <v>45122</v>
      </c>
      <c r="F72" s="2"/>
      <c r="G72" s="2"/>
      <c r="H72" s="2">
        <f t="shared" si="6"/>
        <v>1</v>
      </c>
      <c r="I72" s="2"/>
      <c r="J72" s="110" t="s">
        <v>477</v>
      </c>
      <c r="K72" s="2" t="str">
        <f t="shared" si="12"/>
        <v>x7</v>
      </c>
      <c r="L72" s="2" t="str">
        <f t="shared" si="13"/>
        <v>Estimated Maximum Loss [EML]</v>
      </c>
      <c r="M72" s="2"/>
      <c r="N72" s="2"/>
      <c r="O72" s="2"/>
      <c r="P72" s="2"/>
      <c r="Q72" s="2"/>
      <c r="R72" s="2"/>
      <c r="S72" s="15">
        <f t="shared" si="14"/>
        <v>41827</v>
      </c>
      <c r="T72" s="15" t="str">
        <f t="shared" si="15"/>
        <v/>
      </c>
      <c r="U72" s="15" t="str">
        <f t="shared" si="16"/>
        <v/>
      </c>
      <c r="V72" s="2"/>
    </row>
    <row r="73" spans="1:22">
      <c r="A73" s="2"/>
      <c r="B73" s="2"/>
      <c r="C73" s="2"/>
      <c r="D73" s="2"/>
      <c r="E73" s="2"/>
      <c r="F73" s="2"/>
      <c r="G73" s="2"/>
      <c r="H73" s="2"/>
      <c r="I73" s="2"/>
      <c r="J73" s="17" t="s">
        <v>3140</v>
      </c>
      <c r="K73" s="2" t="str">
        <f t="shared" si="12"/>
        <v>x32</v>
      </c>
      <c r="L73" s="2" t="str">
        <f t="shared" si="13"/>
        <v>Other than sum insured, maximum possible loss, probable maximum loss and estimated maximum loss</v>
      </c>
      <c r="M73" s="2"/>
      <c r="N73" s="2"/>
      <c r="O73" s="2"/>
      <c r="P73" s="2"/>
      <c r="Q73" s="2"/>
      <c r="R73" s="2"/>
      <c r="S73" s="15">
        <f t="shared" si="14"/>
        <v>41827</v>
      </c>
      <c r="T73" s="15" t="str">
        <f t="shared" si="15"/>
        <v/>
      </c>
      <c r="U73" s="15" t="str">
        <f t="shared" si="16"/>
        <v/>
      </c>
      <c r="V73" s="2"/>
    </row>
    <row r="74" spans="1:22">
      <c r="A74" s="2"/>
      <c r="B74" s="2"/>
      <c r="C74" s="2"/>
      <c r="D74" s="2"/>
      <c r="E74" s="2"/>
      <c r="F74" s="2"/>
      <c r="G74" s="2"/>
      <c r="H74" s="2"/>
      <c r="I74" s="2"/>
      <c r="J74" s="20" t="s">
        <v>7429</v>
      </c>
      <c r="K74" s="2"/>
      <c r="L74" s="2"/>
      <c r="M74" s="2"/>
      <c r="N74" s="2"/>
      <c r="O74" s="2" t="s">
        <v>2286</v>
      </c>
      <c r="P74" s="2"/>
      <c r="Q74" s="2" t="s">
        <v>10503</v>
      </c>
      <c r="R74" s="2" t="s">
        <v>10821</v>
      </c>
      <c r="S74" s="15">
        <v>42277</v>
      </c>
      <c r="T74" s="15"/>
      <c r="U74" s="15"/>
      <c r="V74" s="2"/>
    </row>
    <row r="75" spans="1:22">
      <c r="A75" s="2"/>
      <c r="B75" s="2"/>
      <c r="C75" s="2"/>
      <c r="D75" s="2"/>
      <c r="E75" s="2"/>
      <c r="F75" s="2"/>
      <c r="G75" s="2"/>
      <c r="H75" s="2"/>
      <c r="I75" s="2"/>
      <c r="J75" s="17" t="s">
        <v>2106</v>
      </c>
      <c r="K75" s="2" t="str">
        <f t="shared" ref="K75:K88" si="17">VLOOKUP(J75,$A:$B,2,FALSE)</f>
        <v>x34</v>
      </c>
      <c r="L75" s="2" t="s">
        <v>10167</v>
      </c>
      <c r="M75" s="2"/>
      <c r="N75" s="2"/>
      <c r="O75" s="2"/>
      <c r="P75" s="2"/>
      <c r="Q75" s="2"/>
      <c r="R75" s="2"/>
      <c r="S75" s="15">
        <f t="shared" ref="S75:S88" si="18">VLOOKUP(J75,A:G,5,FALSE)</f>
        <v>41827</v>
      </c>
      <c r="T75" s="15" t="str">
        <f t="shared" ref="T75:T88" si="19">IF(VLOOKUP(J75,A:G,6,FALSE)=0,"",VLOOKUP(J75,A:G,6,FALSE))</f>
        <v/>
      </c>
      <c r="U75" s="15" t="str">
        <f t="shared" ref="U75:U88" si="20">IF(VLOOKUP(J75,A:G,7,FALSE)=0,"",VLOOKUP(J75,A:G,7,FALSE))</f>
        <v/>
      </c>
      <c r="V75" s="2"/>
    </row>
    <row r="76" spans="1:22">
      <c r="A76" s="2"/>
      <c r="B76" s="2"/>
      <c r="C76" s="2"/>
      <c r="D76" s="2"/>
      <c r="E76" s="2"/>
      <c r="F76" s="2"/>
      <c r="G76" s="2"/>
      <c r="H76" s="2"/>
      <c r="I76" s="2"/>
      <c r="J76" s="17" t="s">
        <v>2107</v>
      </c>
      <c r="K76" s="2" t="str">
        <f t="shared" si="17"/>
        <v>x45</v>
      </c>
      <c r="L76" s="2" t="s">
        <v>10168</v>
      </c>
      <c r="M76" s="2"/>
      <c r="N76" s="2"/>
      <c r="O76" s="2"/>
      <c r="P76" s="2"/>
      <c r="Q76" s="2"/>
      <c r="R76" s="2"/>
      <c r="S76" s="15">
        <f t="shared" si="18"/>
        <v>41827</v>
      </c>
      <c r="T76" s="15" t="str">
        <f t="shared" si="19"/>
        <v/>
      </c>
      <c r="U76" s="15" t="str">
        <f t="shared" si="20"/>
        <v/>
      </c>
      <c r="V76" s="2"/>
    </row>
    <row r="77" spans="1:22">
      <c r="A77" s="2"/>
      <c r="B77" s="2"/>
      <c r="C77" s="2"/>
      <c r="D77" s="2"/>
      <c r="E77" s="2"/>
      <c r="F77" s="2"/>
      <c r="G77" s="2"/>
      <c r="H77" s="2"/>
      <c r="I77" s="2"/>
      <c r="J77" s="17" t="s">
        <v>2108</v>
      </c>
      <c r="K77" s="2" t="str">
        <f t="shared" si="17"/>
        <v>x41</v>
      </c>
      <c r="L77" s="2" t="s">
        <v>10448</v>
      </c>
      <c r="M77" s="2"/>
      <c r="N77" s="2"/>
      <c r="O77" s="2"/>
      <c r="P77" s="2"/>
      <c r="Q77" s="2"/>
      <c r="R77" s="2"/>
      <c r="S77" s="15">
        <f t="shared" si="18"/>
        <v>41827</v>
      </c>
      <c r="T77" s="15" t="str">
        <f t="shared" si="19"/>
        <v/>
      </c>
      <c r="U77" s="15" t="str">
        <f t="shared" si="20"/>
        <v/>
      </c>
      <c r="V77" s="2"/>
    </row>
    <row r="78" spans="1:22">
      <c r="A78" s="2"/>
      <c r="B78" s="2"/>
      <c r="C78" s="2"/>
      <c r="D78" s="2"/>
      <c r="E78" s="2"/>
      <c r="F78" s="2"/>
      <c r="G78" s="2"/>
      <c r="H78" s="2"/>
      <c r="I78" s="2"/>
      <c r="J78" s="17" t="s">
        <v>2112</v>
      </c>
      <c r="K78" s="2" t="str">
        <f t="shared" si="17"/>
        <v>x8</v>
      </c>
      <c r="L78" s="2" t="s">
        <v>10169</v>
      </c>
      <c r="M78" s="2"/>
      <c r="N78" s="2"/>
      <c r="O78" s="2"/>
      <c r="P78" s="2"/>
      <c r="Q78" s="2"/>
      <c r="R78" s="2"/>
      <c r="S78" s="15">
        <f t="shared" si="18"/>
        <v>41827</v>
      </c>
      <c r="T78" s="15" t="str">
        <f t="shared" si="19"/>
        <v/>
      </c>
      <c r="U78" s="15" t="str">
        <f t="shared" si="20"/>
        <v/>
      </c>
      <c r="V78" s="2"/>
    </row>
    <row r="79" spans="1:22">
      <c r="A79" s="2"/>
      <c r="B79" s="2"/>
      <c r="C79" s="2"/>
      <c r="D79" s="2"/>
      <c r="E79" s="2"/>
      <c r="F79" s="2"/>
      <c r="G79" s="2"/>
      <c r="H79" s="2"/>
      <c r="I79" s="2"/>
      <c r="J79" s="17" t="s">
        <v>2113</v>
      </c>
      <c r="K79" s="2" t="str">
        <f t="shared" si="17"/>
        <v>x10</v>
      </c>
      <c r="L79" s="2" t="s">
        <v>10170</v>
      </c>
      <c r="M79" s="2"/>
      <c r="N79" s="2"/>
      <c r="O79" s="2"/>
      <c r="P79" s="2"/>
      <c r="Q79" s="2"/>
      <c r="R79" s="2"/>
      <c r="S79" s="15">
        <f t="shared" si="18"/>
        <v>41827</v>
      </c>
      <c r="T79" s="15" t="str">
        <f t="shared" si="19"/>
        <v/>
      </c>
      <c r="U79" s="15" t="str">
        <f t="shared" si="20"/>
        <v/>
      </c>
      <c r="V79" s="2"/>
    </row>
    <row r="80" spans="1:22">
      <c r="A80" s="2"/>
      <c r="B80" s="2"/>
      <c r="C80" s="2"/>
      <c r="D80" s="2"/>
      <c r="E80" s="2"/>
      <c r="F80" s="2"/>
      <c r="G80" s="2"/>
      <c r="H80" s="2"/>
      <c r="I80" s="2"/>
      <c r="J80" s="17" t="s">
        <v>2114</v>
      </c>
      <c r="K80" s="2" t="str">
        <f t="shared" si="17"/>
        <v>x9</v>
      </c>
      <c r="L80" s="2" t="s">
        <v>10171</v>
      </c>
      <c r="M80" s="2"/>
      <c r="N80" s="2"/>
      <c r="O80" s="2"/>
      <c r="P80" s="2"/>
      <c r="Q80" s="2"/>
      <c r="R80" s="2"/>
      <c r="S80" s="15">
        <f t="shared" si="18"/>
        <v>41827</v>
      </c>
      <c r="T80" s="15" t="str">
        <f t="shared" si="19"/>
        <v/>
      </c>
      <c r="U80" s="15" t="str">
        <f t="shared" si="20"/>
        <v/>
      </c>
      <c r="V80" s="2"/>
    </row>
    <row r="81" spans="1:22">
      <c r="A81" s="2"/>
      <c r="B81" s="2"/>
      <c r="C81" s="2"/>
      <c r="D81" s="2"/>
      <c r="E81" s="2"/>
      <c r="F81" s="2"/>
      <c r="G81" s="2"/>
      <c r="H81" s="2"/>
      <c r="I81" s="2"/>
      <c r="J81" s="17" t="s">
        <v>2115</v>
      </c>
      <c r="K81" s="2" t="str">
        <f t="shared" si="17"/>
        <v>x11</v>
      </c>
      <c r="L81" s="2" t="s">
        <v>10172</v>
      </c>
      <c r="M81" s="2"/>
      <c r="N81" s="2"/>
      <c r="O81" s="2"/>
      <c r="P81" s="2"/>
      <c r="Q81" s="2"/>
      <c r="R81" s="2"/>
      <c r="S81" s="15">
        <f t="shared" si="18"/>
        <v>41827</v>
      </c>
      <c r="T81" s="15" t="str">
        <f t="shared" si="19"/>
        <v/>
      </c>
      <c r="U81" s="15" t="str">
        <f t="shared" si="20"/>
        <v/>
      </c>
      <c r="V81" s="2"/>
    </row>
    <row r="82" spans="1:22">
      <c r="A82" s="2"/>
      <c r="B82" s="2"/>
      <c r="C82" s="2"/>
      <c r="D82" s="2"/>
      <c r="E82" s="2"/>
      <c r="F82" s="2"/>
      <c r="G82" s="2"/>
      <c r="H82" s="2"/>
      <c r="I82" s="2"/>
      <c r="J82" s="17" t="s">
        <v>4893</v>
      </c>
      <c r="K82" s="2" t="str">
        <f t="shared" si="17"/>
        <v>x52</v>
      </c>
      <c r="L82" s="2" t="s">
        <v>10173</v>
      </c>
      <c r="M82" s="2"/>
      <c r="N82" s="2"/>
      <c r="O82" s="2"/>
      <c r="P82" s="2"/>
      <c r="Q82" s="2"/>
      <c r="R82" s="2"/>
      <c r="S82" s="15">
        <f t="shared" si="18"/>
        <v>41827</v>
      </c>
      <c r="T82" s="15" t="str">
        <f t="shared" si="19"/>
        <v/>
      </c>
      <c r="U82" s="15" t="str">
        <f t="shared" si="20"/>
        <v/>
      </c>
      <c r="V82" s="2"/>
    </row>
    <row r="83" spans="1:22">
      <c r="A83" s="2"/>
      <c r="B83" s="2"/>
      <c r="C83" s="2"/>
      <c r="D83" s="2"/>
      <c r="E83" s="2"/>
      <c r="F83" s="2"/>
      <c r="G83" s="2"/>
      <c r="H83" s="2"/>
      <c r="I83" s="2"/>
      <c r="J83" s="17" t="s">
        <v>2116</v>
      </c>
      <c r="K83" s="2" t="str">
        <f t="shared" si="17"/>
        <v>x35</v>
      </c>
      <c r="L83" s="2" t="s">
        <v>10174</v>
      </c>
      <c r="M83" s="2"/>
      <c r="N83" s="2"/>
      <c r="O83" s="2"/>
      <c r="P83" s="2"/>
      <c r="Q83" s="2"/>
      <c r="R83" s="2"/>
      <c r="S83" s="15">
        <f t="shared" si="18"/>
        <v>41827</v>
      </c>
      <c r="T83" s="15" t="str">
        <f t="shared" si="19"/>
        <v/>
      </c>
      <c r="U83" s="15" t="str">
        <f t="shared" si="20"/>
        <v/>
      </c>
      <c r="V83" s="2"/>
    </row>
    <row r="84" spans="1:22">
      <c r="A84" s="2"/>
      <c r="B84" s="2"/>
      <c r="C84" s="2"/>
      <c r="D84" s="2"/>
      <c r="E84" s="2"/>
      <c r="F84" s="2"/>
      <c r="G84" s="2"/>
      <c r="H84" s="2"/>
      <c r="I84" s="2"/>
      <c r="J84" s="17" t="s">
        <v>2117</v>
      </c>
      <c r="K84" s="2" t="str">
        <f t="shared" si="17"/>
        <v>x2</v>
      </c>
      <c r="L84" s="2" t="s">
        <v>10175</v>
      </c>
      <c r="M84" s="2"/>
      <c r="N84" s="2"/>
      <c r="O84" s="2"/>
      <c r="P84" s="2"/>
      <c r="Q84" s="2"/>
      <c r="R84" s="2"/>
      <c r="S84" s="15">
        <f t="shared" si="18"/>
        <v>41827</v>
      </c>
      <c r="T84" s="15" t="str">
        <f t="shared" si="19"/>
        <v/>
      </c>
      <c r="U84" s="15" t="str">
        <f t="shared" si="20"/>
        <v/>
      </c>
      <c r="V84" s="2"/>
    </row>
    <row r="85" spans="1:22">
      <c r="A85" s="2"/>
      <c r="B85" s="2"/>
      <c r="C85" s="2"/>
      <c r="D85" s="2"/>
      <c r="E85" s="2"/>
      <c r="F85" s="2"/>
      <c r="G85" s="2"/>
      <c r="H85" s="2"/>
      <c r="I85" s="2"/>
      <c r="J85" s="17" t="s">
        <v>2118</v>
      </c>
      <c r="K85" s="2" t="str">
        <f t="shared" si="17"/>
        <v>x44</v>
      </c>
      <c r="L85" s="2" t="s">
        <v>10176</v>
      </c>
      <c r="M85" s="2"/>
      <c r="N85" s="2"/>
      <c r="O85" s="2"/>
      <c r="P85" s="2"/>
      <c r="Q85" s="2"/>
      <c r="R85" s="2"/>
      <c r="S85" s="15">
        <f t="shared" si="18"/>
        <v>41827</v>
      </c>
      <c r="T85" s="15" t="str">
        <f t="shared" si="19"/>
        <v/>
      </c>
      <c r="U85" s="15" t="str">
        <f t="shared" si="20"/>
        <v/>
      </c>
      <c r="V85" s="2"/>
    </row>
    <row r="86" spans="1:22">
      <c r="A86" s="2"/>
      <c r="B86" s="2"/>
      <c r="C86" s="2"/>
      <c r="D86" s="2"/>
      <c r="E86" s="2"/>
      <c r="F86" s="2"/>
      <c r="G86" s="2"/>
      <c r="H86" s="2"/>
      <c r="I86" s="2"/>
      <c r="J86" s="17" t="s">
        <v>2111</v>
      </c>
      <c r="K86" s="2" t="str">
        <f t="shared" si="17"/>
        <v>x39</v>
      </c>
      <c r="L86" s="2" t="s">
        <v>10927</v>
      </c>
      <c r="M86" s="2"/>
      <c r="N86" s="2"/>
      <c r="O86" s="2"/>
      <c r="P86" s="2"/>
      <c r="Q86" s="2"/>
      <c r="R86" s="2"/>
      <c r="S86" s="15">
        <f t="shared" si="18"/>
        <v>41827</v>
      </c>
      <c r="T86" s="15" t="str">
        <f t="shared" si="19"/>
        <v/>
      </c>
      <c r="U86" s="15" t="str">
        <f t="shared" si="20"/>
        <v/>
      </c>
      <c r="V86" s="2"/>
    </row>
    <row r="87" spans="1:22">
      <c r="A87" s="2"/>
      <c r="B87" s="2"/>
      <c r="C87" s="2"/>
      <c r="D87" s="2"/>
      <c r="E87" s="2"/>
      <c r="F87" s="2"/>
      <c r="G87" s="2"/>
      <c r="H87" s="2"/>
      <c r="I87" s="2"/>
      <c r="J87" s="17" t="s">
        <v>2119</v>
      </c>
      <c r="K87" s="2" t="str">
        <f t="shared" si="17"/>
        <v>x30</v>
      </c>
      <c r="L87" s="2" t="s">
        <v>10177</v>
      </c>
      <c r="M87" s="2"/>
      <c r="N87" s="2"/>
      <c r="O87" s="2"/>
      <c r="P87" s="2"/>
      <c r="Q87" s="2"/>
      <c r="R87" s="2"/>
      <c r="S87" s="15">
        <f t="shared" si="18"/>
        <v>41827</v>
      </c>
      <c r="T87" s="15" t="str">
        <f t="shared" si="19"/>
        <v/>
      </c>
      <c r="U87" s="15" t="str">
        <f t="shared" si="20"/>
        <v/>
      </c>
      <c r="V87" s="2"/>
    </row>
    <row r="88" spans="1:22">
      <c r="A88" s="2"/>
      <c r="B88" s="2"/>
      <c r="C88" s="2"/>
      <c r="D88" s="2"/>
      <c r="E88" s="2"/>
      <c r="F88" s="2"/>
      <c r="G88" s="2"/>
      <c r="H88" s="2"/>
      <c r="I88" s="2"/>
      <c r="J88" s="17" t="s">
        <v>2120</v>
      </c>
      <c r="K88" s="2" t="str">
        <f t="shared" si="17"/>
        <v>x29</v>
      </c>
      <c r="L88" s="2" t="s">
        <v>10178</v>
      </c>
      <c r="M88" s="2"/>
      <c r="N88" s="2"/>
      <c r="O88" s="2"/>
      <c r="P88" s="2"/>
      <c r="Q88" s="2"/>
      <c r="R88" s="2"/>
      <c r="S88" s="15">
        <f t="shared" si="18"/>
        <v>41827</v>
      </c>
      <c r="T88" s="15" t="str">
        <f t="shared" si="19"/>
        <v/>
      </c>
      <c r="U88" s="15" t="str">
        <f t="shared" si="20"/>
        <v/>
      </c>
      <c r="V88" s="2"/>
    </row>
    <row r="89" spans="1:22">
      <c r="A89" s="2"/>
      <c r="B89" s="2"/>
      <c r="C89" s="2"/>
      <c r="D89" s="2"/>
      <c r="E89" s="2"/>
      <c r="F89" s="2"/>
      <c r="G89" s="2"/>
      <c r="H89" s="2"/>
      <c r="I89" s="2"/>
      <c r="J89" s="20" t="s">
        <v>9459</v>
      </c>
      <c r="K89" s="2"/>
      <c r="L89" s="2"/>
      <c r="M89" s="2"/>
      <c r="N89" s="2"/>
      <c r="O89" s="2" t="s">
        <v>2286</v>
      </c>
      <c r="P89" s="2"/>
      <c r="Q89" s="2" t="s">
        <v>10503</v>
      </c>
      <c r="R89" s="2" t="s">
        <v>10865</v>
      </c>
      <c r="S89" s="15">
        <v>42277</v>
      </c>
      <c r="T89" s="15"/>
      <c r="U89" s="15"/>
      <c r="V89" s="2"/>
    </row>
    <row r="90" spans="1:22">
      <c r="A90" s="2"/>
      <c r="B90" s="2"/>
      <c r="C90" s="2"/>
      <c r="D90" s="2"/>
      <c r="E90" s="2"/>
      <c r="F90" s="2"/>
      <c r="G90" s="2"/>
      <c r="H90" s="2"/>
      <c r="I90" s="2"/>
      <c r="J90" s="17" t="s">
        <v>130</v>
      </c>
      <c r="K90" s="2" t="str">
        <f t="shared" ref="K90:K96" si="21">VLOOKUP(J90,$A:$B,2,FALSE)</f>
        <v>x0</v>
      </c>
      <c r="L90" s="2" t="s">
        <v>10928</v>
      </c>
      <c r="M90" s="2"/>
      <c r="N90" s="2"/>
      <c r="O90" s="2"/>
      <c r="P90" s="2"/>
      <c r="Q90" s="2"/>
      <c r="R90" s="2"/>
      <c r="S90" s="15">
        <f t="shared" ref="S90:S96" si="22">VLOOKUP(J90,A:G,5,FALSE)</f>
        <v>41827</v>
      </c>
      <c r="T90" s="15" t="str">
        <f t="shared" ref="T90:T96" si="23">IF(VLOOKUP(J90,A:G,6,FALSE)=0,"",VLOOKUP(J90,A:G,6,FALSE))</f>
        <v/>
      </c>
      <c r="U90" s="15" t="str">
        <f t="shared" ref="U90:U99" si="24">IF(VLOOKUP(J90,A:G,7,FALSE)=0,"",VLOOKUP(J90,A:G,7,FALSE))</f>
        <v/>
      </c>
      <c r="V90" s="2"/>
    </row>
    <row r="91" spans="1:22">
      <c r="A91" s="2"/>
      <c r="B91" s="2"/>
      <c r="C91" s="2"/>
      <c r="D91" s="2"/>
      <c r="E91" s="2"/>
      <c r="F91" s="2"/>
      <c r="G91" s="2"/>
      <c r="H91" s="2"/>
      <c r="I91" s="2"/>
      <c r="J91" s="17" t="s">
        <v>9457</v>
      </c>
      <c r="K91" s="2" t="str">
        <f t="shared" si="21"/>
        <v>x54</v>
      </c>
      <c r="L91" s="2" t="s">
        <v>10769</v>
      </c>
      <c r="M91" s="2"/>
      <c r="N91" s="2"/>
      <c r="O91" s="2"/>
      <c r="P91" s="2"/>
      <c r="Q91" s="2"/>
      <c r="R91" s="2"/>
      <c r="S91" s="15">
        <f t="shared" si="22"/>
        <v>42277</v>
      </c>
      <c r="T91" s="15" t="str">
        <f t="shared" si="23"/>
        <v/>
      </c>
      <c r="U91" s="15" t="str">
        <f t="shared" si="24"/>
        <v/>
      </c>
      <c r="V91" s="2"/>
    </row>
    <row r="92" spans="1:22">
      <c r="A92" s="2"/>
      <c r="B92" s="2"/>
      <c r="C92" s="2"/>
      <c r="D92" s="2"/>
      <c r="E92" s="2"/>
      <c r="F92" s="2"/>
      <c r="G92" s="2"/>
      <c r="H92" s="2"/>
      <c r="I92" s="2"/>
      <c r="J92" s="17" t="s">
        <v>10767</v>
      </c>
      <c r="K92" s="2" t="str">
        <f t="shared" si="21"/>
        <v>x55</v>
      </c>
      <c r="L92" s="2" t="s">
        <v>10768</v>
      </c>
      <c r="M92" s="2"/>
      <c r="N92" s="2"/>
      <c r="O92" s="2"/>
      <c r="P92" s="2"/>
      <c r="Q92" s="2"/>
      <c r="R92" s="2"/>
      <c r="S92" s="15">
        <f t="shared" si="22"/>
        <v>42277</v>
      </c>
      <c r="T92" s="15" t="str">
        <f t="shared" si="23"/>
        <v/>
      </c>
      <c r="U92" s="15">
        <f t="shared" si="24"/>
        <v>42277</v>
      </c>
      <c r="V92" s="2"/>
    </row>
    <row r="93" spans="1:22">
      <c r="A93" s="2"/>
      <c r="B93" s="2"/>
      <c r="C93" s="2"/>
      <c r="D93" s="2"/>
      <c r="E93" s="2"/>
      <c r="F93" s="2"/>
      <c r="G93" s="2"/>
      <c r="H93" s="2"/>
      <c r="I93" s="2"/>
      <c r="J93" s="17" t="s">
        <v>10093</v>
      </c>
      <c r="K93" s="2" t="str">
        <f t="shared" si="21"/>
        <v>x56</v>
      </c>
      <c r="L93" s="2" t="s">
        <v>10770</v>
      </c>
      <c r="M93" s="2"/>
      <c r="N93" s="2"/>
      <c r="O93" s="2"/>
      <c r="P93" s="2"/>
      <c r="Q93" s="2"/>
      <c r="R93" s="2"/>
      <c r="S93" s="15">
        <f t="shared" si="22"/>
        <v>42277</v>
      </c>
      <c r="T93" s="15" t="str">
        <f t="shared" si="23"/>
        <v/>
      </c>
      <c r="U93" s="15" t="str">
        <f t="shared" si="24"/>
        <v/>
      </c>
      <c r="V93" s="2"/>
    </row>
    <row r="94" spans="1:22">
      <c r="A94" s="2"/>
      <c r="B94" s="2"/>
      <c r="C94" s="2"/>
      <c r="D94" s="2"/>
      <c r="E94" s="2"/>
      <c r="F94" s="2"/>
      <c r="G94" s="2"/>
      <c r="H94" s="2"/>
      <c r="I94" s="2"/>
      <c r="J94" s="17" t="s">
        <v>10773</v>
      </c>
      <c r="K94" s="2" t="str">
        <f t="shared" si="21"/>
        <v>x57</v>
      </c>
      <c r="L94" s="2" t="s">
        <v>10774</v>
      </c>
      <c r="M94" s="2"/>
      <c r="N94" s="2"/>
      <c r="O94" s="2"/>
      <c r="P94" s="2"/>
      <c r="Q94" s="2"/>
      <c r="R94" s="2"/>
      <c r="S94" s="15">
        <f t="shared" si="22"/>
        <v>42277</v>
      </c>
      <c r="T94" s="15" t="str">
        <f t="shared" si="23"/>
        <v/>
      </c>
      <c r="U94" s="15">
        <f t="shared" si="24"/>
        <v>42277</v>
      </c>
      <c r="V94" s="2"/>
    </row>
    <row r="95" spans="1:22">
      <c r="A95" s="2"/>
      <c r="B95" s="2"/>
      <c r="C95" s="2"/>
      <c r="D95" s="2"/>
      <c r="E95" s="2"/>
      <c r="F95" s="2"/>
      <c r="G95" s="2"/>
      <c r="H95" s="2"/>
      <c r="I95" s="2"/>
      <c r="J95" s="17" t="s">
        <v>10094</v>
      </c>
      <c r="K95" s="2" t="str">
        <f t="shared" si="21"/>
        <v>x58</v>
      </c>
      <c r="L95" s="2" t="s">
        <v>10771</v>
      </c>
      <c r="M95" s="2"/>
      <c r="N95" s="2"/>
      <c r="O95" s="2"/>
      <c r="P95" s="2"/>
      <c r="Q95" s="2"/>
      <c r="R95" s="2"/>
      <c r="S95" s="15">
        <f t="shared" si="22"/>
        <v>42277</v>
      </c>
      <c r="T95" s="15" t="str">
        <f t="shared" si="23"/>
        <v/>
      </c>
      <c r="U95" s="15" t="str">
        <f t="shared" si="24"/>
        <v/>
      </c>
      <c r="V95" s="2"/>
    </row>
    <row r="96" spans="1:22">
      <c r="A96" s="2"/>
      <c r="B96" s="2"/>
      <c r="C96" s="2"/>
      <c r="D96" s="2"/>
      <c r="E96" s="2"/>
      <c r="F96" s="2"/>
      <c r="G96" s="2"/>
      <c r="H96" s="2"/>
      <c r="I96" s="2"/>
      <c r="J96" s="17" t="s">
        <v>716</v>
      </c>
      <c r="K96" s="2" t="str">
        <f t="shared" si="21"/>
        <v>x59</v>
      </c>
      <c r="L96" s="2" t="s">
        <v>10225</v>
      </c>
      <c r="M96" s="2"/>
      <c r="N96" s="2"/>
      <c r="O96" s="2"/>
      <c r="P96" s="2"/>
      <c r="Q96" s="2"/>
      <c r="R96" s="2"/>
      <c r="S96" s="15">
        <f t="shared" si="22"/>
        <v>42277</v>
      </c>
      <c r="T96" s="15" t="str">
        <f t="shared" si="23"/>
        <v/>
      </c>
      <c r="U96" s="15" t="str">
        <f t="shared" si="24"/>
        <v/>
      </c>
      <c r="V96" s="2"/>
    </row>
    <row r="97" spans="1:22">
      <c r="A97" s="2"/>
      <c r="B97" s="2"/>
      <c r="C97" s="2"/>
      <c r="D97" s="2"/>
      <c r="E97" s="2"/>
      <c r="F97" s="2"/>
      <c r="G97" s="2"/>
      <c r="H97" s="2"/>
      <c r="I97" s="2"/>
      <c r="J97" s="20" t="s">
        <v>7563</v>
      </c>
      <c r="K97" s="2"/>
      <c r="L97" s="2"/>
      <c r="M97" s="2"/>
      <c r="N97" s="2"/>
      <c r="O97" s="2" t="s">
        <v>2286</v>
      </c>
      <c r="P97" s="2"/>
      <c r="Q97" s="2" t="s">
        <v>577</v>
      </c>
      <c r="R97" s="2" t="s">
        <v>10865</v>
      </c>
      <c r="S97" s="15">
        <v>42277</v>
      </c>
      <c r="T97" s="15"/>
      <c r="U97" s="15">
        <v>44027</v>
      </c>
      <c r="V97" s="2"/>
    </row>
    <row r="98" spans="1:22">
      <c r="A98" s="2"/>
      <c r="B98" s="2"/>
      <c r="C98" s="2"/>
      <c r="D98" s="2"/>
      <c r="E98" s="2"/>
      <c r="F98" s="2"/>
      <c r="G98" s="2"/>
      <c r="H98" s="2"/>
      <c r="I98" s="2"/>
      <c r="J98" s="17" t="s">
        <v>9458</v>
      </c>
      <c r="K98" s="2" t="str">
        <f>VLOOKUP(J98,$A:$B,2,FALSE)</f>
        <v>x60</v>
      </c>
      <c r="L98" s="2" t="s">
        <v>13248</v>
      </c>
      <c r="M98" s="2"/>
      <c r="N98" s="2"/>
      <c r="O98" s="2"/>
      <c r="P98" s="2"/>
      <c r="Q98" s="2"/>
      <c r="R98" s="2"/>
      <c r="S98" s="15">
        <f>VLOOKUP(J98,A:G,5,FALSE)</f>
        <v>42277</v>
      </c>
      <c r="T98" s="15" t="str">
        <f>IF(VLOOKUP(J98,A:G,6,FALSE)=0,"",VLOOKUP(J98,A:G,6,FALSE))</f>
        <v/>
      </c>
      <c r="U98" s="15" t="str">
        <f t="shared" si="24"/>
        <v/>
      </c>
      <c r="V98" s="2"/>
    </row>
    <row r="99" spans="1:22">
      <c r="A99" s="2"/>
      <c r="B99" s="2"/>
      <c r="C99" s="2"/>
      <c r="D99" s="2"/>
      <c r="E99" s="2"/>
      <c r="F99" s="2"/>
      <c r="G99" s="2"/>
      <c r="H99" s="2"/>
      <c r="I99" s="2"/>
      <c r="J99" s="17" t="s">
        <v>7562</v>
      </c>
      <c r="K99" s="2" t="str">
        <f>VLOOKUP(J99,$A:$B,2,FALSE)</f>
        <v>x61</v>
      </c>
      <c r="L99" s="2" t="s">
        <v>13249</v>
      </c>
      <c r="M99" s="2"/>
      <c r="N99" s="2"/>
      <c r="O99" s="2"/>
      <c r="P99" s="2"/>
      <c r="Q99" s="2"/>
      <c r="R99" s="2"/>
      <c r="S99" s="15">
        <f>VLOOKUP(J99,A:G,5,FALSE)</f>
        <v>42277</v>
      </c>
      <c r="T99" s="15" t="str">
        <f>IF(VLOOKUP(J99,A:G,6,FALSE)=0,"",VLOOKUP(J99,A:G,6,FALSE))</f>
        <v/>
      </c>
      <c r="U99" s="15" t="str">
        <f t="shared" si="24"/>
        <v/>
      </c>
      <c r="V99" s="2"/>
    </row>
    <row r="100" spans="1:22">
      <c r="A100" s="2"/>
      <c r="B100" s="2"/>
      <c r="C100" s="2"/>
      <c r="D100" s="2"/>
      <c r="E100" s="2"/>
      <c r="F100" s="2"/>
      <c r="G100" s="2"/>
      <c r="H100" s="2"/>
      <c r="I100" s="2"/>
      <c r="J100" s="20" t="s">
        <v>7639</v>
      </c>
      <c r="K100" s="2"/>
      <c r="L100" s="2"/>
      <c r="M100" s="2"/>
      <c r="N100" s="2"/>
      <c r="O100" s="2" t="s">
        <v>2286</v>
      </c>
      <c r="P100" s="2"/>
      <c r="Q100" s="2" t="s">
        <v>10503</v>
      </c>
      <c r="R100" s="2" t="s">
        <v>10886</v>
      </c>
      <c r="S100" s="15">
        <v>42277</v>
      </c>
      <c r="T100" s="15"/>
      <c r="U100" s="15">
        <v>44027</v>
      </c>
      <c r="V100" s="2"/>
    </row>
    <row r="101" spans="1:22">
      <c r="A101" s="2"/>
      <c r="B101" s="2"/>
      <c r="C101" s="2"/>
      <c r="D101" s="2"/>
      <c r="E101" s="2"/>
      <c r="F101" s="2"/>
      <c r="G101" s="2"/>
      <c r="H101" s="2"/>
      <c r="I101" s="2"/>
      <c r="J101" s="17" t="s">
        <v>2106</v>
      </c>
      <c r="K101" s="2" t="str">
        <f t="shared" ref="K101:K117" si="25">VLOOKUP(J101,$A:$B,2,FALSE)</f>
        <v>x34</v>
      </c>
      <c r="L101" s="2" t="s">
        <v>10167</v>
      </c>
      <c r="M101" s="2"/>
      <c r="N101" s="2"/>
      <c r="O101" s="2"/>
      <c r="P101" s="2"/>
      <c r="Q101" s="2"/>
      <c r="R101" s="2"/>
      <c r="S101" s="15">
        <f t="shared" ref="S101:S117" si="26">VLOOKUP(J101,A:G,5,FALSE)</f>
        <v>41827</v>
      </c>
      <c r="T101" s="15" t="str">
        <f t="shared" ref="T101:T117" si="27">IF(VLOOKUP(J101,A:G,6,FALSE)=0,"",VLOOKUP(J101,A:G,6,FALSE))</f>
        <v/>
      </c>
      <c r="U101" s="15" t="str">
        <f t="shared" ref="U101:U117" si="28">IF(VLOOKUP(J101,A:G,7,FALSE)=0,"",VLOOKUP(J101,A:G,7,FALSE))</f>
        <v/>
      </c>
      <c r="V101" s="2"/>
    </row>
    <row r="102" spans="1:22">
      <c r="A102" s="2"/>
      <c r="B102" s="2"/>
      <c r="C102" s="2"/>
      <c r="D102" s="2"/>
      <c r="E102" s="2"/>
      <c r="F102" s="2"/>
      <c r="G102" s="2"/>
      <c r="H102" s="2"/>
      <c r="I102" s="2"/>
      <c r="J102" s="17" t="s">
        <v>2107</v>
      </c>
      <c r="K102" s="2" t="str">
        <f t="shared" si="25"/>
        <v>x45</v>
      </c>
      <c r="L102" s="2" t="s">
        <v>10168</v>
      </c>
      <c r="M102" s="2"/>
      <c r="N102" s="2"/>
      <c r="O102" s="2"/>
      <c r="P102" s="2"/>
      <c r="Q102" s="2"/>
      <c r="R102" s="2"/>
      <c r="S102" s="15">
        <f t="shared" si="26"/>
        <v>41827</v>
      </c>
      <c r="T102" s="15" t="str">
        <f t="shared" si="27"/>
        <v/>
      </c>
      <c r="U102" s="15" t="str">
        <f t="shared" si="28"/>
        <v/>
      </c>
      <c r="V102" s="2"/>
    </row>
    <row r="103" spans="1:22">
      <c r="A103" s="2"/>
      <c r="B103" s="2"/>
      <c r="C103" s="2"/>
      <c r="D103" s="2"/>
      <c r="E103" s="2"/>
      <c r="F103" s="2"/>
      <c r="G103" s="2"/>
      <c r="H103" s="2"/>
      <c r="I103" s="2"/>
      <c r="J103" s="17" t="s">
        <v>2108</v>
      </c>
      <c r="K103" s="2" t="str">
        <f t="shared" si="25"/>
        <v>x41</v>
      </c>
      <c r="L103" s="2" t="s">
        <v>10448</v>
      </c>
      <c r="M103" s="2"/>
      <c r="N103" s="2"/>
      <c r="O103" s="2"/>
      <c r="P103" s="2"/>
      <c r="Q103" s="2"/>
      <c r="R103" s="2"/>
      <c r="S103" s="15">
        <f t="shared" si="26"/>
        <v>41827</v>
      </c>
      <c r="T103" s="15" t="str">
        <f t="shared" si="27"/>
        <v/>
      </c>
      <c r="U103" s="15" t="str">
        <f t="shared" si="28"/>
        <v/>
      </c>
      <c r="V103" s="2"/>
    </row>
    <row r="104" spans="1:22">
      <c r="A104" s="2"/>
      <c r="B104" s="2"/>
      <c r="C104" s="2"/>
      <c r="D104" s="2"/>
      <c r="E104" s="2"/>
      <c r="F104" s="2"/>
      <c r="G104" s="2"/>
      <c r="H104" s="2"/>
      <c r="I104" s="2"/>
      <c r="J104" s="17" t="s">
        <v>2112</v>
      </c>
      <c r="K104" s="2" t="str">
        <f t="shared" si="25"/>
        <v>x8</v>
      </c>
      <c r="L104" s="2" t="s">
        <v>10169</v>
      </c>
      <c r="M104" s="2"/>
      <c r="N104" s="2"/>
      <c r="O104" s="2"/>
      <c r="P104" s="2"/>
      <c r="Q104" s="2"/>
      <c r="R104" s="2"/>
      <c r="S104" s="15">
        <f t="shared" si="26"/>
        <v>41827</v>
      </c>
      <c r="T104" s="15" t="str">
        <f t="shared" si="27"/>
        <v/>
      </c>
      <c r="U104" s="15" t="str">
        <f t="shared" si="28"/>
        <v/>
      </c>
      <c r="V104" s="2"/>
    </row>
    <row r="105" spans="1:22">
      <c r="A105" s="2"/>
      <c r="B105" s="2"/>
      <c r="C105" s="2"/>
      <c r="D105" s="2"/>
      <c r="E105" s="2"/>
      <c r="F105" s="2"/>
      <c r="G105" s="2"/>
      <c r="H105" s="2"/>
      <c r="I105" s="2"/>
      <c r="J105" s="17" t="s">
        <v>2113</v>
      </c>
      <c r="K105" s="2" t="str">
        <f t="shared" si="25"/>
        <v>x10</v>
      </c>
      <c r="L105" s="2" t="s">
        <v>10170</v>
      </c>
      <c r="M105" s="2"/>
      <c r="N105" s="2"/>
      <c r="O105" s="2"/>
      <c r="P105" s="2"/>
      <c r="Q105" s="2"/>
      <c r="R105" s="2"/>
      <c r="S105" s="15">
        <f t="shared" si="26"/>
        <v>41827</v>
      </c>
      <c r="T105" s="15" t="str">
        <f t="shared" si="27"/>
        <v/>
      </c>
      <c r="U105" s="15" t="str">
        <f t="shared" si="28"/>
        <v/>
      </c>
      <c r="V105" s="2"/>
    </row>
    <row r="106" spans="1:22">
      <c r="A106" s="2"/>
      <c r="B106" s="2"/>
      <c r="C106" s="2"/>
      <c r="D106" s="2"/>
      <c r="E106" s="2"/>
      <c r="F106" s="2"/>
      <c r="G106" s="2"/>
      <c r="H106" s="2"/>
      <c r="I106" s="2"/>
      <c r="J106" s="17" t="s">
        <v>2114</v>
      </c>
      <c r="K106" s="2" t="str">
        <f t="shared" si="25"/>
        <v>x9</v>
      </c>
      <c r="L106" s="2" t="s">
        <v>10171</v>
      </c>
      <c r="M106" s="2"/>
      <c r="N106" s="2"/>
      <c r="O106" s="2"/>
      <c r="P106" s="2"/>
      <c r="Q106" s="2"/>
      <c r="R106" s="2"/>
      <c r="S106" s="15">
        <f t="shared" si="26"/>
        <v>41827</v>
      </c>
      <c r="T106" s="15" t="str">
        <f t="shared" si="27"/>
        <v/>
      </c>
      <c r="U106" s="15" t="str">
        <f t="shared" si="28"/>
        <v/>
      </c>
      <c r="V106" s="2"/>
    </row>
    <row r="107" spans="1:22">
      <c r="A107" s="2"/>
      <c r="B107" s="2"/>
      <c r="C107" s="2"/>
      <c r="D107" s="2"/>
      <c r="E107" s="2"/>
      <c r="F107" s="2"/>
      <c r="G107" s="2"/>
      <c r="H107" s="2"/>
      <c r="I107" s="2"/>
      <c r="J107" s="17" t="s">
        <v>2115</v>
      </c>
      <c r="K107" s="2" t="str">
        <f t="shared" si="25"/>
        <v>x11</v>
      </c>
      <c r="L107" s="2" t="s">
        <v>10172</v>
      </c>
      <c r="M107" s="2"/>
      <c r="N107" s="2"/>
      <c r="O107" s="2"/>
      <c r="P107" s="2"/>
      <c r="Q107" s="2"/>
      <c r="R107" s="2"/>
      <c r="S107" s="15">
        <f t="shared" si="26"/>
        <v>41827</v>
      </c>
      <c r="T107" s="15" t="str">
        <f t="shared" si="27"/>
        <v/>
      </c>
      <c r="U107" s="15" t="str">
        <f t="shared" si="28"/>
        <v/>
      </c>
      <c r="V107" s="2"/>
    </row>
    <row r="108" spans="1:22">
      <c r="A108" s="2"/>
      <c r="B108" s="2"/>
      <c r="C108" s="2"/>
      <c r="D108" s="2"/>
      <c r="E108" s="2"/>
      <c r="F108" s="2"/>
      <c r="G108" s="2"/>
      <c r="H108" s="2"/>
      <c r="I108" s="2"/>
      <c r="J108" s="17" t="s">
        <v>4893</v>
      </c>
      <c r="K108" s="2" t="str">
        <f t="shared" si="25"/>
        <v>x52</v>
      </c>
      <c r="L108" s="2" t="s">
        <v>10173</v>
      </c>
      <c r="M108" s="2"/>
      <c r="N108" s="2"/>
      <c r="O108" s="2"/>
      <c r="P108" s="2"/>
      <c r="Q108" s="2"/>
      <c r="R108" s="2"/>
      <c r="S108" s="15">
        <f t="shared" si="26"/>
        <v>41827</v>
      </c>
      <c r="T108" s="15" t="str">
        <f t="shared" si="27"/>
        <v/>
      </c>
      <c r="U108" s="15" t="str">
        <f t="shared" si="28"/>
        <v/>
      </c>
      <c r="V108" s="2"/>
    </row>
    <row r="109" spans="1:22">
      <c r="A109" s="2"/>
      <c r="B109" s="2"/>
      <c r="C109" s="2"/>
      <c r="D109" s="2"/>
      <c r="E109" s="2"/>
      <c r="F109" s="2"/>
      <c r="G109" s="2"/>
      <c r="H109" s="2"/>
      <c r="I109" s="2"/>
      <c r="J109" s="17" t="s">
        <v>2116</v>
      </c>
      <c r="K109" s="2" t="str">
        <f t="shared" si="25"/>
        <v>x35</v>
      </c>
      <c r="L109" s="2" t="s">
        <v>10174</v>
      </c>
      <c r="M109" s="2"/>
      <c r="N109" s="2"/>
      <c r="O109" s="2"/>
      <c r="P109" s="2"/>
      <c r="Q109" s="2"/>
      <c r="R109" s="2"/>
      <c r="S109" s="15">
        <f t="shared" si="26"/>
        <v>41827</v>
      </c>
      <c r="T109" s="15" t="str">
        <f t="shared" si="27"/>
        <v/>
      </c>
      <c r="U109" s="15" t="str">
        <f t="shared" si="28"/>
        <v/>
      </c>
      <c r="V109" s="2"/>
    </row>
    <row r="110" spans="1:22">
      <c r="A110" s="2"/>
      <c r="B110" s="2"/>
      <c r="C110" s="2"/>
      <c r="D110" s="2"/>
      <c r="E110" s="2"/>
      <c r="F110" s="2"/>
      <c r="G110" s="2"/>
      <c r="H110" s="2"/>
      <c r="I110" s="2"/>
      <c r="J110" s="17" t="s">
        <v>2117</v>
      </c>
      <c r="K110" s="2" t="str">
        <f t="shared" si="25"/>
        <v>x2</v>
      </c>
      <c r="L110" s="2" t="s">
        <v>10175</v>
      </c>
      <c r="M110" s="2"/>
      <c r="N110" s="2"/>
      <c r="O110" s="2"/>
      <c r="P110" s="2"/>
      <c r="Q110" s="2"/>
      <c r="R110" s="2"/>
      <c r="S110" s="15">
        <f t="shared" si="26"/>
        <v>41827</v>
      </c>
      <c r="T110" s="15" t="str">
        <f t="shared" si="27"/>
        <v/>
      </c>
      <c r="U110" s="15" t="str">
        <f t="shared" si="28"/>
        <v/>
      </c>
      <c r="V110" s="2"/>
    </row>
    <row r="111" spans="1:22">
      <c r="A111" s="2"/>
      <c r="B111" s="2"/>
      <c r="C111" s="2"/>
      <c r="D111" s="2"/>
      <c r="E111" s="2"/>
      <c r="F111" s="2"/>
      <c r="G111" s="2"/>
      <c r="H111" s="2"/>
      <c r="I111" s="2"/>
      <c r="J111" s="17" t="s">
        <v>2118</v>
      </c>
      <c r="K111" s="2" t="str">
        <f t="shared" si="25"/>
        <v>x44</v>
      </c>
      <c r="L111" s="2" t="s">
        <v>10176</v>
      </c>
      <c r="M111" s="2"/>
      <c r="N111" s="2"/>
      <c r="O111" s="2"/>
      <c r="P111" s="2"/>
      <c r="Q111" s="2"/>
      <c r="R111" s="2"/>
      <c r="S111" s="15">
        <f t="shared" si="26"/>
        <v>41827</v>
      </c>
      <c r="T111" s="15" t="str">
        <f t="shared" si="27"/>
        <v/>
      </c>
      <c r="U111" s="15" t="str">
        <f t="shared" si="28"/>
        <v/>
      </c>
      <c r="V111" s="2"/>
    </row>
    <row r="112" spans="1:22">
      <c r="A112" s="2"/>
      <c r="B112" s="2"/>
      <c r="C112" s="2"/>
      <c r="D112" s="2"/>
      <c r="E112" s="2"/>
      <c r="F112" s="2"/>
      <c r="G112" s="2"/>
      <c r="H112" s="2"/>
      <c r="I112" s="2"/>
      <c r="J112" s="17" t="s">
        <v>2111</v>
      </c>
      <c r="K112" s="2" t="str">
        <f t="shared" si="25"/>
        <v>x39</v>
      </c>
      <c r="L112" s="2" t="s">
        <v>10927</v>
      </c>
      <c r="M112" s="2"/>
      <c r="N112" s="2"/>
      <c r="O112" s="2"/>
      <c r="P112" s="2"/>
      <c r="Q112" s="2"/>
      <c r="R112" s="2"/>
      <c r="S112" s="15">
        <f t="shared" si="26"/>
        <v>41827</v>
      </c>
      <c r="T112" s="15" t="str">
        <f t="shared" si="27"/>
        <v/>
      </c>
      <c r="U112" s="15" t="str">
        <f t="shared" si="28"/>
        <v/>
      </c>
      <c r="V112" s="2"/>
    </row>
    <row r="113" spans="1:22">
      <c r="A113" s="2"/>
      <c r="B113" s="2"/>
      <c r="C113" s="2"/>
      <c r="D113" s="2"/>
      <c r="E113" s="2"/>
      <c r="F113" s="2"/>
      <c r="G113" s="2"/>
      <c r="H113" s="2"/>
      <c r="I113" s="2"/>
      <c r="J113" s="17" t="s">
        <v>2119</v>
      </c>
      <c r="K113" s="2" t="str">
        <f t="shared" si="25"/>
        <v>x30</v>
      </c>
      <c r="L113" s="2" t="s">
        <v>10177</v>
      </c>
      <c r="M113" s="2"/>
      <c r="N113" s="2"/>
      <c r="O113" s="2"/>
      <c r="P113" s="2"/>
      <c r="Q113" s="2"/>
      <c r="R113" s="2"/>
      <c r="S113" s="15">
        <f t="shared" si="26"/>
        <v>41827</v>
      </c>
      <c r="T113" s="15" t="str">
        <f t="shared" si="27"/>
        <v/>
      </c>
      <c r="U113" s="15" t="str">
        <f t="shared" si="28"/>
        <v/>
      </c>
      <c r="V113" s="2"/>
    </row>
    <row r="114" spans="1:22">
      <c r="A114" s="2"/>
      <c r="B114" s="2"/>
      <c r="C114" s="2"/>
      <c r="D114" s="2"/>
      <c r="E114" s="2"/>
      <c r="F114" s="2"/>
      <c r="G114" s="2"/>
      <c r="H114" s="2"/>
      <c r="I114" s="2"/>
      <c r="J114" s="17" t="s">
        <v>2120</v>
      </c>
      <c r="K114" s="2" t="str">
        <f t="shared" si="25"/>
        <v>x29</v>
      </c>
      <c r="L114" s="2" t="s">
        <v>10178</v>
      </c>
      <c r="M114" s="2"/>
      <c r="N114" s="2"/>
      <c r="O114" s="2"/>
      <c r="P114" s="2"/>
      <c r="Q114" s="2"/>
      <c r="R114" s="2"/>
      <c r="S114" s="15">
        <f t="shared" si="26"/>
        <v>41827</v>
      </c>
      <c r="T114" s="15" t="str">
        <f t="shared" si="27"/>
        <v/>
      </c>
      <c r="U114" s="15" t="str">
        <f t="shared" si="28"/>
        <v/>
      </c>
      <c r="V114" s="2"/>
    </row>
    <row r="115" spans="1:22">
      <c r="A115" s="2"/>
      <c r="B115" s="2"/>
      <c r="C115" s="2"/>
      <c r="D115" s="2"/>
      <c r="E115" s="2"/>
      <c r="F115" s="2"/>
      <c r="G115" s="2"/>
      <c r="H115" s="2"/>
      <c r="I115" s="2"/>
      <c r="J115" s="17" t="s">
        <v>10797</v>
      </c>
      <c r="K115" s="2" t="str">
        <f t="shared" si="25"/>
        <v>x66</v>
      </c>
      <c r="L115" s="2" t="s">
        <v>13250</v>
      </c>
      <c r="M115" s="2"/>
      <c r="N115" s="2"/>
      <c r="O115" s="2"/>
      <c r="P115" s="2"/>
      <c r="Q115" s="2"/>
      <c r="R115" s="2"/>
      <c r="S115" s="15">
        <f t="shared" si="26"/>
        <v>42277</v>
      </c>
      <c r="T115" s="15" t="str">
        <f t="shared" si="27"/>
        <v/>
      </c>
      <c r="U115" s="15" t="str">
        <f t="shared" si="28"/>
        <v/>
      </c>
      <c r="V115" s="2"/>
    </row>
    <row r="116" spans="1:22">
      <c r="A116" s="2"/>
      <c r="B116" s="2"/>
      <c r="C116" s="2"/>
      <c r="D116" s="2"/>
      <c r="E116" s="2"/>
      <c r="F116" s="2"/>
      <c r="G116" s="2"/>
      <c r="H116" s="2"/>
      <c r="I116" s="2"/>
      <c r="J116" s="17" t="s">
        <v>10179</v>
      </c>
      <c r="K116" s="2" t="str">
        <f t="shared" si="25"/>
        <v>x64</v>
      </c>
      <c r="L116" s="2" t="s">
        <v>10929</v>
      </c>
      <c r="M116" s="2"/>
      <c r="N116" s="2"/>
      <c r="O116" s="2"/>
      <c r="P116" s="2"/>
      <c r="Q116" s="2"/>
      <c r="R116" s="2"/>
      <c r="S116" s="15">
        <f t="shared" si="26"/>
        <v>42277</v>
      </c>
      <c r="T116" s="15" t="str">
        <f t="shared" si="27"/>
        <v/>
      </c>
      <c r="U116" s="15" t="str">
        <f t="shared" si="28"/>
        <v/>
      </c>
      <c r="V116" s="2"/>
    </row>
    <row r="117" spans="1:22">
      <c r="A117" s="2"/>
      <c r="B117" s="2"/>
      <c r="C117" s="2"/>
      <c r="D117" s="2"/>
      <c r="E117" s="2"/>
      <c r="F117" s="2"/>
      <c r="G117" s="2"/>
      <c r="H117" s="2"/>
      <c r="I117" s="2"/>
      <c r="J117" s="17" t="s">
        <v>10796</v>
      </c>
      <c r="K117" s="2" t="str">
        <f t="shared" si="25"/>
        <v>x65</v>
      </c>
      <c r="L117" s="2" t="s">
        <v>10795</v>
      </c>
      <c r="M117" s="2"/>
      <c r="N117" s="2"/>
      <c r="O117" s="2"/>
      <c r="P117" s="2"/>
      <c r="Q117" s="2"/>
      <c r="R117" s="2"/>
      <c r="S117" s="15">
        <f t="shared" si="26"/>
        <v>42277</v>
      </c>
      <c r="T117" s="15" t="str">
        <f t="shared" si="27"/>
        <v/>
      </c>
      <c r="U117" s="15" t="str">
        <f t="shared" si="28"/>
        <v/>
      </c>
      <c r="V117" s="2"/>
    </row>
    <row r="118" spans="1:22">
      <c r="A118" s="2"/>
      <c r="B118" s="2"/>
      <c r="C118" s="2"/>
      <c r="D118" s="2"/>
      <c r="E118" s="2"/>
      <c r="F118" s="2"/>
      <c r="G118" s="2"/>
      <c r="H118" s="2"/>
      <c r="I118" s="2"/>
      <c r="J118" s="20" t="s">
        <v>7720</v>
      </c>
      <c r="K118" s="2"/>
      <c r="L118" s="2"/>
      <c r="M118" s="2"/>
      <c r="N118" s="2"/>
      <c r="O118" s="2" t="s">
        <v>2286</v>
      </c>
      <c r="P118" s="2"/>
      <c r="Q118" s="2" t="s">
        <v>7718</v>
      </c>
      <c r="R118" s="2"/>
      <c r="S118" s="15">
        <v>42277</v>
      </c>
      <c r="T118" s="15"/>
      <c r="U118" s="15"/>
      <c r="V118" s="2"/>
    </row>
    <row r="119" spans="1:22">
      <c r="A119" s="2"/>
      <c r="B119" s="2"/>
      <c r="C119" s="2"/>
      <c r="D119" s="2"/>
      <c r="E119" s="2"/>
      <c r="F119" s="2"/>
      <c r="G119" s="2"/>
      <c r="H119" s="2"/>
      <c r="I119" s="2"/>
      <c r="J119" s="17" t="s">
        <v>130</v>
      </c>
      <c r="K119" s="2" t="str">
        <f>VLOOKUP(J119,$A:$B,2,FALSE)</f>
        <v>x0</v>
      </c>
      <c r="L119" s="2" t="str">
        <f>J119</f>
        <v>Total/NA</v>
      </c>
      <c r="M119" s="2"/>
      <c r="N119" s="2"/>
      <c r="O119" s="2"/>
      <c r="P119" s="2"/>
      <c r="Q119" s="2"/>
      <c r="R119" s="2"/>
      <c r="S119" s="15">
        <f>VLOOKUP(J119,A:G,5,FALSE)</f>
        <v>41827</v>
      </c>
      <c r="T119" s="15" t="str">
        <f>IF(VLOOKUP(J119,A:G,6,FALSE)=0,"",VLOOKUP(J119,A:G,6,FALSE))</f>
        <v/>
      </c>
      <c r="U119" s="15" t="str">
        <f>IF(VLOOKUP(J119,A:G,7,FALSE)=0,"",VLOOKUP(J119,A:G,7,FALSE))</f>
        <v/>
      </c>
      <c r="V119" s="2"/>
    </row>
    <row r="120" spans="1:22">
      <c r="A120" s="2"/>
      <c r="B120" s="2"/>
      <c r="C120" s="2"/>
      <c r="D120" s="2"/>
      <c r="E120" s="2"/>
      <c r="F120" s="2"/>
      <c r="G120" s="2"/>
      <c r="H120" s="2"/>
      <c r="I120" s="2"/>
      <c r="J120" s="19" t="s">
        <v>7716</v>
      </c>
      <c r="K120" s="2" t="str">
        <f>VLOOKUP(J120,$A:$B,2,FALSE)</f>
        <v>x62</v>
      </c>
      <c r="L120" s="2" t="str">
        <f>J120</f>
        <v>Life activity</v>
      </c>
      <c r="M120" s="2"/>
      <c r="N120" s="2"/>
      <c r="O120" s="2"/>
      <c r="P120" s="2"/>
      <c r="Q120" s="2"/>
      <c r="R120" s="2"/>
      <c r="S120" s="15">
        <f>VLOOKUP(J120,A:G,5,FALSE)</f>
        <v>42277</v>
      </c>
      <c r="T120" s="15" t="str">
        <f>IF(VLOOKUP(J120,A:G,6,FALSE)=0,"",VLOOKUP(J120,A:G,6,FALSE))</f>
        <v/>
      </c>
      <c r="U120" s="15" t="str">
        <f>IF(VLOOKUP(J120,A:G,7,FALSE)=0,"",VLOOKUP(J120,A:G,7,FALSE))</f>
        <v/>
      </c>
      <c r="V120" s="2"/>
    </row>
    <row r="121" spans="1:22">
      <c r="A121" s="2"/>
      <c r="B121" s="2"/>
      <c r="C121" s="2"/>
      <c r="D121" s="2"/>
      <c r="E121" s="2"/>
      <c r="F121" s="2"/>
      <c r="G121" s="2"/>
      <c r="H121" s="2"/>
      <c r="I121" s="2"/>
      <c r="J121" s="19" t="s">
        <v>7717</v>
      </c>
      <c r="K121" s="2" t="str">
        <f>VLOOKUP(J121,$A:$B,2,FALSE)</f>
        <v>x63</v>
      </c>
      <c r="L121" s="2" t="str">
        <f>J121</f>
        <v>Non-life activity</v>
      </c>
      <c r="M121" s="2"/>
      <c r="N121" s="2"/>
      <c r="O121" s="2"/>
      <c r="P121" s="2"/>
      <c r="Q121" s="2"/>
      <c r="R121" s="2"/>
      <c r="S121" s="15">
        <f>VLOOKUP(J121,A:G,5,FALSE)</f>
        <v>42277</v>
      </c>
      <c r="T121" s="15" t="str">
        <f>IF(VLOOKUP(J121,A:G,6,FALSE)=0,"",VLOOKUP(J121,A:G,6,FALSE))</f>
        <v/>
      </c>
      <c r="U121" s="15" t="str">
        <f>IF(VLOOKUP(J121,A:G,7,FALSE)=0,"",VLOOKUP(J121,A:G,7,FALSE))</f>
        <v/>
      </c>
      <c r="V121" s="2"/>
    </row>
    <row r="122" spans="1:22">
      <c r="A122" s="2"/>
      <c r="B122" s="2"/>
      <c r="C122" s="2"/>
      <c r="D122" s="2"/>
      <c r="E122" s="2"/>
      <c r="F122" s="2"/>
      <c r="G122" s="2"/>
      <c r="H122" s="2"/>
      <c r="I122" s="2"/>
      <c r="J122" s="20" t="s">
        <v>9668</v>
      </c>
      <c r="K122" s="2"/>
      <c r="L122" s="2"/>
      <c r="M122" s="2"/>
      <c r="N122" s="2"/>
      <c r="O122" s="2" t="s">
        <v>2286</v>
      </c>
      <c r="P122" s="2"/>
      <c r="Q122" s="2" t="s">
        <v>10503</v>
      </c>
      <c r="R122" s="2"/>
      <c r="S122" s="15">
        <v>42277</v>
      </c>
      <c r="T122" s="15">
        <v>42277</v>
      </c>
      <c r="U122" s="15"/>
      <c r="V122" s="2"/>
    </row>
    <row r="123" spans="1:22">
      <c r="A123" s="2"/>
      <c r="B123" s="2"/>
      <c r="C123" s="2"/>
      <c r="D123" s="2"/>
      <c r="E123" s="2"/>
      <c r="F123" s="2"/>
      <c r="G123" s="2"/>
      <c r="H123" s="2"/>
      <c r="I123" s="2"/>
      <c r="J123" s="17" t="s">
        <v>4881</v>
      </c>
      <c r="K123" s="2" t="str">
        <f>VLOOKUP(J123,$A:$B,2,FALSE)</f>
        <v>x15</v>
      </c>
      <c r="L123" s="2" t="s">
        <v>11718</v>
      </c>
      <c r="M123" s="2"/>
      <c r="N123" s="2"/>
      <c r="O123" s="2"/>
      <c r="P123" s="2"/>
      <c r="Q123" s="2"/>
      <c r="R123" s="2"/>
      <c r="S123" s="15">
        <f>VLOOKUP(J123,A:G,5,FALSE)</f>
        <v>41827</v>
      </c>
      <c r="T123" s="15" t="str">
        <f>IF(VLOOKUP(J123,A:G,6,FALSE)=0,"",VLOOKUP(J123,A:G,6,FALSE))</f>
        <v/>
      </c>
      <c r="U123" s="15" t="str">
        <f>IF(VLOOKUP(J123,A:G,7,FALSE)=0,"",VLOOKUP(J123,A:G,7,FALSE))</f>
        <v/>
      </c>
      <c r="V123" s="2"/>
    </row>
    <row r="124" spans="1:22">
      <c r="A124" s="2"/>
      <c r="B124" s="2"/>
      <c r="C124" s="2"/>
      <c r="D124" s="2"/>
      <c r="E124" s="2"/>
      <c r="F124" s="2"/>
      <c r="G124" s="2"/>
      <c r="H124" s="2"/>
      <c r="I124" s="2"/>
      <c r="J124" s="17" t="s">
        <v>4879</v>
      </c>
      <c r="K124" s="2" t="str">
        <f>VLOOKUP(J124,$A:$B,2,FALSE)</f>
        <v>x43</v>
      </c>
      <c r="L124" s="2" t="s">
        <v>11719</v>
      </c>
      <c r="M124" s="2"/>
      <c r="N124" s="2"/>
      <c r="O124" s="2"/>
      <c r="P124" s="2"/>
      <c r="Q124" s="2"/>
      <c r="R124" s="2"/>
      <c r="S124" s="15">
        <f>VLOOKUP(J124,A:G,5,FALSE)</f>
        <v>41827</v>
      </c>
      <c r="T124" s="15" t="str">
        <f>IF(VLOOKUP(J124,A:G,6,FALSE)=0,"",VLOOKUP(J124,A:G,6,FALSE))</f>
        <v/>
      </c>
      <c r="U124" s="15" t="str">
        <f>IF(VLOOKUP(J124,A:G,7,FALSE)=0,"",VLOOKUP(J124,A:G,7,FALSE))</f>
        <v/>
      </c>
      <c r="V124" s="2"/>
    </row>
    <row r="125" spans="1:22">
      <c r="A125" s="2"/>
      <c r="B125" s="2"/>
      <c r="C125" s="2"/>
      <c r="D125" s="2"/>
      <c r="E125" s="2"/>
      <c r="F125" s="2"/>
      <c r="G125" s="2"/>
      <c r="H125" s="2"/>
      <c r="I125" s="2"/>
      <c r="J125" s="17" t="s">
        <v>4880</v>
      </c>
      <c r="K125" s="2" t="str">
        <f>VLOOKUP(J125,$A:$B,2,FALSE)</f>
        <v>x14</v>
      </c>
      <c r="L125" s="2" t="s">
        <v>11720</v>
      </c>
      <c r="M125" s="2"/>
      <c r="N125" s="2"/>
      <c r="O125" s="2"/>
      <c r="P125" s="2"/>
      <c r="Q125" s="2"/>
      <c r="R125" s="2"/>
      <c r="S125" s="15">
        <f>VLOOKUP(J125,A:G,5,FALSE)</f>
        <v>41827</v>
      </c>
      <c r="T125" s="15" t="str">
        <f t="shared" ref="T125:T130" si="29">IF(VLOOKUP(J125,A:G,6,FALSE)=0,"",VLOOKUP(J125,A:G,6,FALSE))</f>
        <v/>
      </c>
      <c r="U125" s="15" t="str">
        <f t="shared" ref="U125:U130" si="30">IF(VLOOKUP(J125,A:G,7,FALSE)=0,"",VLOOKUP(J125,A:G,7,FALSE))</f>
        <v/>
      </c>
      <c r="V125" s="2"/>
    </row>
    <row r="126" spans="1:22">
      <c r="A126" s="2"/>
      <c r="B126" s="2"/>
      <c r="C126" s="2"/>
      <c r="D126" s="2"/>
      <c r="E126" s="2"/>
      <c r="F126" s="2"/>
      <c r="G126" s="2"/>
      <c r="H126" s="2"/>
      <c r="I126" s="2"/>
      <c r="J126" s="20" t="s">
        <v>15255</v>
      </c>
      <c r="K126" s="2"/>
      <c r="L126" s="2"/>
      <c r="M126" s="2"/>
      <c r="N126" s="2"/>
      <c r="O126" s="2" t="s">
        <v>2286</v>
      </c>
      <c r="P126" s="2"/>
      <c r="Q126" s="2" t="s">
        <v>10503</v>
      </c>
      <c r="R126" s="2"/>
      <c r="S126" s="15">
        <v>45122</v>
      </c>
      <c r="T126" s="15"/>
      <c r="U126" s="15"/>
      <c r="V126" s="2"/>
    </row>
    <row r="127" spans="1:22">
      <c r="A127" s="2"/>
      <c r="B127" s="2"/>
      <c r="C127" s="2"/>
      <c r="D127" s="2"/>
      <c r="E127" s="2"/>
      <c r="F127" s="2"/>
      <c r="G127" s="2"/>
      <c r="H127" s="2"/>
      <c r="I127" s="2"/>
      <c r="J127" s="17" t="s">
        <v>14486</v>
      </c>
      <c r="K127" s="2" t="str">
        <f>VLOOKUP(J127,$A:$B,2,FALSE)</f>
        <v>x67</v>
      </c>
      <c r="L127" s="47" t="s">
        <v>14483</v>
      </c>
      <c r="M127" s="2"/>
      <c r="N127" s="2"/>
      <c r="O127" s="2"/>
      <c r="P127" s="2"/>
      <c r="Q127" s="2"/>
      <c r="R127" s="2"/>
      <c r="S127" s="15">
        <f>VLOOKUP(J127,A:G,5,FALSE)</f>
        <v>45122</v>
      </c>
      <c r="T127" s="15" t="str">
        <f t="shared" si="29"/>
        <v/>
      </c>
      <c r="U127" s="15" t="str">
        <f t="shared" si="30"/>
        <v/>
      </c>
      <c r="V127" s="2"/>
    </row>
    <row r="128" spans="1:22">
      <c r="A128" s="2"/>
      <c r="B128" s="2"/>
      <c r="C128" s="2"/>
      <c r="D128" s="2"/>
      <c r="E128" s="2"/>
      <c r="F128" s="2"/>
      <c r="G128" s="2"/>
      <c r="H128" s="2"/>
      <c r="I128" s="2"/>
      <c r="J128" s="17" t="s">
        <v>14487</v>
      </c>
      <c r="K128" s="2" t="str">
        <f>VLOOKUP(J128,$A:$B,2,FALSE)</f>
        <v>x68</v>
      </c>
      <c r="L128" s="47" t="s">
        <v>14484</v>
      </c>
      <c r="M128" s="2"/>
      <c r="N128" s="2"/>
      <c r="O128" s="2"/>
      <c r="P128" s="2"/>
      <c r="Q128" s="2"/>
      <c r="R128" s="2"/>
      <c r="S128" s="15">
        <f>VLOOKUP(J128,A:G,5,FALSE)</f>
        <v>45122</v>
      </c>
      <c r="T128" s="15" t="str">
        <f t="shared" si="29"/>
        <v/>
      </c>
      <c r="U128" s="15" t="str">
        <f t="shared" si="30"/>
        <v/>
      </c>
      <c r="V128" s="2"/>
    </row>
    <row r="129" spans="1:22">
      <c r="A129" s="2"/>
      <c r="B129" s="2"/>
      <c r="C129" s="2"/>
      <c r="D129" s="2"/>
      <c r="E129" s="2"/>
      <c r="F129" s="2"/>
      <c r="G129" s="2"/>
      <c r="H129" s="2"/>
      <c r="I129" s="2"/>
      <c r="J129" s="17" t="s">
        <v>14488</v>
      </c>
      <c r="K129" s="2" t="str">
        <f>VLOOKUP(J129,$A:$B,2,FALSE)</f>
        <v>x69</v>
      </c>
      <c r="L129" t="s">
        <v>15250</v>
      </c>
      <c r="M129" s="2"/>
      <c r="N129" s="2"/>
      <c r="O129" s="2"/>
      <c r="P129" s="2"/>
      <c r="Q129" s="2"/>
      <c r="R129" s="2"/>
      <c r="S129" s="15">
        <f>VLOOKUP(J129,A:G,5,FALSE)</f>
        <v>45122</v>
      </c>
      <c r="T129" s="15" t="str">
        <f t="shared" si="29"/>
        <v/>
      </c>
      <c r="U129" s="15" t="str">
        <f t="shared" si="30"/>
        <v/>
      </c>
      <c r="V129" s="2"/>
    </row>
    <row r="130" spans="1:22">
      <c r="A130" s="2"/>
      <c r="B130" s="2"/>
      <c r="C130" s="2"/>
      <c r="D130" s="2"/>
      <c r="E130" s="2"/>
      <c r="F130" s="2"/>
      <c r="G130" s="2"/>
      <c r="H130" s="2"/>
      <c r="I130" s="2"/>
      <c r="J130" s="17" t="s">
        <v>14489</v>
      </c>
      <c r="K130" s="2" t="str">
        <f>VLOOKUP(J130,$A:$B,2,FALSE)</f>
        <v>x70</v>
      </c>
      <c r="L130" s="47" t="s">
        <v>14485</v>
      </c>
      <c r="M130" s="2"/>
      <c r="N130" s="2"/>
      <c r="O130" s="2"/>
      <c r="P130" s="2"/>
      <c r="Q130" s="2"/>
      <c r="R130" s="2"/>
      <c r="S130" s="15">
        <f>VLOOKUP(J130,A:G,5,FALSE)</f>
        <v>45122</v>
      </c>
      <c r="T130" s="15" t="str">
        <f t="shared" si="29"/>
        <v/>
      </c>
      <c r="U130" s="15" t="str">
        <f t="shared" si="30"/>
        <v/>
      </c>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xr:uid="{00000000-0009-0000-0000-000026000000}"/>
  <sortState xmlns:xlrd2="http://schemas.microsoft.com/office/spreadsheetml/2017/richdata2" ref="A3:A47">
    <sortCondition ref="A3"/>
  </sortState>
  <phoneticPr fontId="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0"/>
  <dimension ref="A1:W51"/>
  <sheetViews>
    <sheetView zoomScale="80" zoomScaleNormal="80" workbookViewId="0">
      <pane ySplit="1" topLeftCell="A2" activePane="bottomLeft" state="frozen"/>
      <selection activeCell="A5" sqref="A5"/>
      <selection pane="bottomLeft"/>
    </sheetView>
  </sheetViews>
  <sheetFormatPr defaultRowHeight="14.4"/>
  <cols>
    <col min="1" max="1" width="55.21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66.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3">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row>
    <row r="2" spans="1:23">
      <c r="A2" s="2" t="s">
        <v>376</v>
      </c>
      <c r="B2" s="2" t="s">
        <v>131</v>
      </c>
      <c r="C2" s="2" t="s">
        <v>367</v>
      </c>
      <c r="D2" s="2" t="s">
        <v>2286</v>
      </c>
      <c r="E2" s="15">
        <v>41827</v>
      </c>
      <c r="F2" s="2"/>
      <c r="G2" s="2"/>
      <c r="H2" s="2">
        <f t="shared" ref="H2:H33" si="0">COUNTIF(J:J,A2)</f>
        <v>0</v>
      </c>
      <c r="I2" s="2"/>
      <c r="J2" s="20" t="s">
        <v>1782</v>
      </c>
      <c r="K2" s="2"/>
      <c r="L2" s="2"/>
      <c r="M2" s="2"/>
      <c r="N2" s="2"/>
      <c r="O2" s="2" t="s">
        <v>2286</v>
      </c>
      <c r="P2" s="2"/>
      <c r="Q2" s="2" t="s">
        <v>1159</v>
      </c>
      <c r="R2" s="2"/>
      <c r="S2" s="15">
        <v>41827</v>
      </c>
      <c r="T2" s="15"/>
      <c r="U2" s="15">
        <v>45122</v>
      </c>
      <c r="V2" s="2"/>
      <c r="W2" s="2"/>
    </row>
    <row r="3" spans="1:23">
      <c r="A3" s="2" t="s">
        <v>1749</v>
      </c>
      <c r="B3" s="2" t="s">
        <v>67</v>
      </c>
      <c r="C3" s="2"/>
      <c r="D3" s="2" t="s">
        <v>2286</v>
      </c>
      <c r="E3" s="15">
        <v>41827</v>
      </c>
      <c r="F3" s="2"/>
      <c r="G3" s="2"/>
      <c r="H3" s="2">
        <f t="shared" si="0"/>
        <v>1</v>
      </c>
      <c r="I3" s="2"/>
      <c r="J3" s="17" t="s">
        <v>1749</v>
      </c>
      <c r="K3" s="2" t="str">
        <f>VLOOKUP(J3,$A$2:$B$26,2,0)</f>
        <v>x1</v>
      </c>
      <c r="L3" s="2" t="str">
        <f>J3</f>
        <v>Application date of guarantee</v>
      </c>
      <c r="M3" s="2"/>
      <c r="N3" s="2"/>
      <c r="O3" s="2"/>
      <c r="P3" s="2"/>
      <c r="Q3" s="2"/>
      <c r="R3" s="2"/>
      <c r="S3" s="15">
        <f t="shared" ref="S3:S33" si="1">VLOOKUP(J3,A:G,5,FALSE)</f>
        <v>41827</v>
      </c>
      <c r="T3" s="15" t="str">
        <f t="shared" ref="T3:T29" si="2">IF(VLOOKUP(J3,A:G,6,FALSE)=0,"",VLOOKUP(J3,A:G,6,FALSE))</f>
        <v/>
      </c>
      <c r="U3" s="15" t="str">
        <f t="shared" ref="U3:U29" si="3">IF(VLOOKUP(J3,A:G,7,FALSE)=0,"",VLOOKUP(J3,A:G,7,FALSE))</f>
        <v/>
      </c>
      <c r="V3" s="2"/>
      <c r="W3" s="2"/>
    </row>
    <row r="4" spans="1:23">
      <c r="A4" s="2" t="s">
        <v>1754</v>
      </c>
      <c r="B4" s="2" t="s">
        <v>68</v>
      </c>
      <c r="C4" s="2"/>
      <c r="D4" s="2" t="s">
        <v>2286</v>
      </c>
      <c r="E4" s="15">
        <v>41827</v>
      </c>
      <c r="F4" s="15">
        <v>41639</v>
      </c>
      <c r="G4" s="2"/>
      <c r="H4" s="2">
        <f t="shared" si="0"/>
        <v>1</v>
      </c>
      <c r="I4" s="2"/>
      <c r="J4" s="17" t="s">
        <v>1750</v>
      </c>
      <c r="K4" s="2" t="str">
        <f t="shared" ref="K4:K26" si="4">VLOOKUP(J4,$A$2:$B$26,2,0)</f>
        <v>x16</v>
      </c>
      <c r="L4" s="2" t="str">
        <f t="shared" ref="L4:L27" si="5">J4</f>
        <v>Maturity date</v>
      </c>
      <c r="M4" s="2"/>
      <c r="N4" s="2"/>
      <c r="O4" s="2"/>
      <c r="P4" s="2"/>
      <c r="Q4" s="2"/>
      <c r="R4" s="2"/>
      <c r="S4" s="15">
        <f t="shared" si="1"/>
        <v>41827</v>
      </c>
      <c r="T4" s="15" t="str">
        <f t="shared" si="2"/>
        <v/>
      </c>
      <c r="U4" s="15" t="str">
        <f t="shared" si="3"/>
        <v/>
      </c>
      <c r="V4" s="2"/>
      <c r="W4" s="2"/>
    </row>
    <row r="5" spans="1:23">
      <c r="A5" s="2" t="s">
        <v>1763</v>
      </c>
      <c r="B5" s="2" t="s">
        <v>69</v>
      </c>
      <c r="C5" s="2"/>
      <c r="D5" s="2" t="s">
        <v>2286</v>
      </c>
      <c r="E5" s="15">
        <v>41827</v>
      </c>
      <c r="F5" s="2"/>
      <c r="G5" s="2"/>
      <c r="H5" s="2">
        <f t="shared" si="0"/>
        <v>1</v>
      </c>
      <c r="I5" s="2"/>
      <c r="J5" s="17" t="s">
        <v>1751</v>
      </c>
      <c r="K5" s="2" t="str">
        <f t="shared" si="4"/>
        <v>x19</v>
      </c>
      <c r="L5" s="2" t="str">
        <f t="shared" si="5"/>
        <v>Start date</v>
      </c>
      <c r="M5" s="2"/>
      <c r="N5" s="2"/>
      <c r="O5" s="2"/>
      <c r="P5" s="2"/>
      <c r="Q5" s="2"/>
      <c r="R5" s="2"/>
      <c r="S5" s="15">
        <f t="shared" si="1"/>
        <v>41827</v>
      </c>
      <c r="T5" s="15" t="str">
        <f t="shared" si="2"/>
        <v/>
      </c>
      <c r="U5" s="15" t="str">
        <f t="shared" si="3"/>
        <v/>
      </c>
      <c r="V5" s="2"/>
      <c r="W5" s="2"/>
    </row>
    <row r="6" spans="1:23">
      <c r="A6" s="2" t="s">
        <v>1759</v>
      </c>
      <c r="B6" s="2" t="s">
        <v>70</v>
      </c>
      <c r="C6" s="2"/>
      <c r="D6" s="2" t="s">
        <v>2286</v>
      </c>
      <c r="E6" s="15">
        <v>41827</v>
      </c>
      <c r="F6" s="2"/>
      <c r="G6" s="2"/>
      <c r="H6" s="2">
        <f t="shared" si="0"/>
        <v>1</v>
      </c>
      <c r="I6" s="2"/>
      <c r="J6" s="17" t="s">
        <v>1752</v>
      </c>
      <c r="K6" s="2" t="str">
        <f t="shared" si="4"/>
        <v>x12</v>
      </c>
      <c r="L6" s="2" t="str">
        <f t="shared" si="5"/>
        <v>End date</v>
      </c>
      <c r="M6" s="2"/>
      <c r="N6" s="2"/>
      <c r="O6" s="2"/>
      <c r="P6" s="2"/>
      <c r="Q6" s="2"/>
      <c r="R6" s="2"/>
      <c r="S6" s="15">
        <f t="shared" si="1"/>
        <v>41827</v>
      </c>
      <c r="T6" s="15" t="str">
        <f t="shared" si="2"/>
        <v/>
      </c>
      <c r="U6" s="15" t="str">
        <f t="shared" si="3"/>
        <v/>
      </c>
      <c r="V6" s="2"/>
      <c r="W6" s="2"/>
    </row>
    <row r="7" spans="1:23">
      <c r="A7" s="2" t="s">
        <v>3466</v>
      </c>
      <c r="B7" s="2" t="s">
        <v>71</v>
      </c>
      <c r="C7" s="2"/>
      <c r="D7" s="2" t="s">
        <v>2286</v>
      </c>
      <c r="E7" s="15">
        <v>41827</v>
      </c>
      <c r="F7" s="2"/>
      <c r="G7" s="2"/>
      <c r="H7" s="2">
        <f t="shared" si="0"/>
        <v>1</v>
      </c>
      <c r="I7" s="2"/>
      <c r="J7" s="17" t="s">
        <v>1753</v>
      </c>
      <c r="K7" s="2" t="str">
        <f t="shared" si="4"/>
        <v>x20</v>
      </c>
      <c r="L7" s="2" t="str">
        <f t="shared" si="5"/>
        <v>Trade date</v>
      </c>
      <c r="M7" s="2"/>
      <c r="N7" s="2"/>
      <c r="O7" s="2"/>
      <c r="P7" s="2"/>
      <c r="Q7" s="2"/>
      <c r="R7" s="2"/>
      <c r="S7" s="15">
        <f t="shared" si="1"/>
        <v>41827</v>
      </c>
      <c r="T7" s="15" t="str">
        <f t="shared" si="2"/>
        <v/>
      </c>
      <c r="U7" s="15" t="str">
        <f t="shared" si="3"/>
        <v/>
      </c>
      <c r="V7" s="2"/>
      <c r="W7" s="2"/>
    </row>
    <row r="8" spans="1:23">
      <c r="A8" s="2" t="s">
        <v>1761</v>
      </c>
      <c r="B8" s="2" t="s">
        <v>72</v>
      </c>
      <c r="C8" s="2"/>
      <c r="D8" s="2" t="s">
        <v>2286</v>
      </c>
      <c r="E8" s="15">
        <v>41827</v>
      </c>
      <c r="F8" s="15">
        <v>42277</v>
      </c>
      <c r="G8" s="2"/>
      <c r="H8" s="2">
        <f t="shared" si="0"/>
        <v>1</v>
      </c>
      <c r="I8" s="2"/>
      <c r="J8" s="17" t="s">
        <v>1754</v>
      </c>
      <c r="K8" s="2" t="str">
        <f t="shared" si="4"/>
        <v>x2</v>
      </c>
      <c r="L8" s="2" t="str">
        <f t="shared" si="5"/>
        <v>Date commencement of the specific cover took effect</v>
      </c>
      <c r="M8" s="2"/>
      <c r="N8" s="2"/>
      <c r="O8" s="2"/>
      <c r="P8" s="2"/>
      <c r="Q8" s="2"/>
      <c r="R8" s="2"/>
      <c r="S8" s="15">
        <f t="shared" si="1"/>
        <v>41827</v>
      </c>
      <c r="T8" s="15">
        <f t="shared" si="2"/>
        <v>41639</v>
      </c>
      <c r="U8" s="15" t="str">
        <f t="shared" si="3"/>
        <v/>
      </c>
      <c r="V8" s="2"/>
      <c r="W8" s="2"/>
    </row>
    <row r="9" spans="1:23">
      <c r="A9" s="2" t="s">
        <v>1760</v>
      </c>
      <c r="B9" s="2" t="s">
        <v>73</v>
      </c>
      <c r="C9" s="2"/>
      <c r="D9" s="2" t="s">
        <v>2286</v>
      </c>
      <c r="E9" s="15">
        <v>41827</v>
      </c>
      <c r="F9" s="15">
        <v>42277</v>
      </c>
      <c r="G9" s="2"/>
      <c r="H9" s="2">
        <f t="shared" si="0"/>
        <v>1</v>
      </c>
      <c r="I9" s="2"/>
      <c r="J9" s="17" t="s">
        <v>1755</v>
      </c>
      <c r="K9" s="2" t="str">
        <f t="shared" si="4"/>
        <v>x14</v>
      </c>
      <c r="L9" s="2" t="str">
        <f t="shared" si="5"/>
        <v>Final expiry date of the specific cover</v>
      </c>
      <c r="M9" s="2"/>
      <c r="N9" s="2"/>
      <c r="O9" s="2"/>
      <c r="P9" s="2"/>
      <c r="Q9" s="2"/>
      <c r="R9" s="2"/>
      <c r="S9" s="15">
        <f t="shared" si="1"/>
        <v>41827</v>
      </c>
      <c r="T9" s="15">
        <f t="shared" si="2"/>
        <v>41639</v>
      </c>
      <c r="U9" s="15" t="str">
        <f t="shared" si="3"/>
        <v/>
      </c>
      <c r="V9" s="2"/>
      <c r="W9" s="2"/>
    </row>
    <row r="10" spans="1:23">
      <c r="A10" s="2" t="s">
        <v>1764</v>
      </c>
      <c r="B10" s="2" t="s">
        <v>74</v>
      </c>
      <c r="C10" s="2"/>
      <c r="D10" s="2" t="s">
        <v>2286</v>
      </c>
      <c r="E10" s="15">
        <v>41827</v>
      </c>
      <c r="F10" s="2"/>
      <c r="G10" s="2"/>
      <c r="H10" s="2">
        <f t="shared" si="0"/>
        <v>1</v>
      </c>
      <c r="I10" s="2"/>
      <c r="J10" s="17" t="s">
        <v>1756</v>
      </c>
      <c r="K10" s="2" t="str">
        <f t="shared" si="4"/>
        <v>x10</v>
      </c>
      <c r="L10" s="2" t="str">
        <f t="shared" si="5"/>
        <v>Date rating assigned</v>
      </c>
      <c r="M10" s="2"/>
      <c r="N10" s="2"/>
      <c r="O10" s="2"/>
      <c r="P10" s="2"/>
      <c r="Q10" s="2"/>
      <c r="R10" s="2"/>
      <c r="S10" s="15">
        <f t="shared" si="1"/>
        <v>41827</v>
      </c>
      <c r="T10" s="15">
        <f t="shared" si="2"/>
        <v>41639</v>
      </c>
      <c r="U10" s="15" t="str">
        <f t="shared" si="3"/>
        <v/>
      </c>
      <c r="V10" s="2"/>
      <c r="W10" s="2"/>
    </row>
    <row r="11" spans="1:23">
      <c r="A11" s="2" t="s">
        <v>1762</v>
      </c>
      <c r="B11" s="2" t="s">
        <v>75</v>
      </c>
      <c r="C11" s="2"/>
      <c r="D11" s="2" t="s">
        <v>2286</v>
      </c>
      <c r="E11" s="15">
        <v>41827</v>
      </c>
      <c r="F11" s="2"/>
      <c r="G11" s="2"/>
      <c r="H11" s="2">
        <f t="shared" si="0"/>
        <v>1</v>
      </c>
      <c r="I11" s="2"/>
      <c r="J11" s="17" t="s">
        <v>1757</v>
      </c>
      <c r="K11" s="2" t="str">
        <f t="shared" si="4"/>
        <v>x21</v>
      </c>
      <c r="L11" s="2" t="str">
        <f t="shared" si="5"/>
        <v>Transaction/issue date</v>
      </c>
      <c r="M11" s="2"/>
      <c r="N11" s="2"/>
      <c r="O11" s="2"/>
      <c r="P11" s="2"/>
      <c r="Q11" s="2"/>
      <c r="R11" s="2"/>
      <c r="S11" s="15">
        <f t="shared" si="1"/>
        <v>41827</v>
      </c>
      <c r="T11" s="15" t="str">
        <f t="shared" si="2"/>
        <v/>
      </c>
      <c r="U11" s="15" t="str">
        <f t="shared" si="3"/>
        <v/>
      </c>
      <c r="V11" s="2"/>
      <c r="W11" s="2"/>
    </row>
    <row r="12" spans="1:23">
      <c r="A12" s="2" t="s">
        <v>1756</v>
      </c>
      <c r="B12" s="2" t="s">
        <v>76</v>
      </c>
      <c r="C12" s="2"/>
      <c r="D12" s="2" t="s">
        <v>2286</v>
      </c>
      <c r="E12" s="15">
        <v>41827</v>
      </c>
      <c r="F12" s="15">
        <v>41639</v>
      </c>
      <c r="G12" s="2"/>
      <c r="H12" s="2">
        <f t="shared" si="0"/>
        <v>1</v>
      </c>
      <c r="I12" s="2"/>
      <c r="J12" s="17" t="s">
        <v>1758</v>
      </c>
      <c r="K12" s="2" t="str">
        <f t="shared" si="4"/>
        <v>x15</v>
      </c>
      <c r="L12" s="2" t="str">
        <f t="shared" si="5"/>
        <v>First call date</v>
      </c>
      <c r="M12" s="2"/>
      <c r="N12" s="2"/>
      <c r="O12" s="2"/>
      <c r="P12" s="2"/>
      <c r="Q12" s="2"/>
      <c r="R12" s="2"/>
      <c r="S12" s="15">
        <f t="shared" si="1"/>
        <v>41827</v>
      </c>
      <c r="T12" s="15" t="str">
        <f t="shared" si="2"/>
        <v/>
      </c>
      <c r="U12" s="15" t="str">
        <f t="shared" si="3"/>
        <v/>
      </c>
      <c r="V12" s="2"/>
      <c r="W12" s="2"/>
    </row>
    <row r="13" spans="1:23">
      <c r="A13" s="2" t="s">
        <v>2243</v>
      </c>
      <c r="B13" s="2" t="s">
        <v>77</v>
      </c>
      <c r="C13" s="2"/>
      <c r="D13" s="2" t="s">
        <v>2286</v>
      </c>
      <c r="E13" s="15">
        <v>41827</v>
      </c>
      <c r="F13" s="2"/>
      <c r="G13" s="2"/>
      <c r="H13" s="2">
        <f t="shared" si="0"/>
        <v>1</v>
      </c>
      <c r="I13" s="2"/>
      <c r="J13" s="17" t="s">
        <v>1759</v>
      </c>
      <c r="K13" s="2" t="str">
        <f t="shared" si="4"/>
        <v>x4</v>
      </c>
      <c r="L13" s="2" t="str">
        <f t="shared" si="5"/>
        <v>Date of authorisation</v>
      </c>
      <c r="M13" s="2"/>
      <c r="N13" s="2"/>
      <c r="O13" s="2"/>
      <c r="P13" s="2"/>
      <c r="Q13" s="2"/>
      <c r="R13" s="2"/>
      <c r="S13" s="15">
        <f t="shared" si="1"/>
        <v>41827</v>
      </c>
      <c r="T13" s="15" t="str">
        <f t="shared" si="2"/>
        <v/>
      </c>
      <c r="U13" s="15" t="str">
        <f t="shared" si="3"/>
        <v/>
      </c>
      <c r="V13" s="2"/>
      <c r="W13" s="2"/>
    </row>
    <row r="14" spans="1:23">
      <c r="A14" s="2" t="s">
        <v>1752</v>
      </c>
      <c r="B14" s="2" t="s">
        <v>78</v>
      </c>
      <c r="C14" s="2"/>
      <c r="D14" s="2" t="s">
        <v>2286</v>
      </c>
      <c r="E14" s="15">
        <v>41827</v>
      </c>
      <c r="F14" s="2"/>
      <c r="G14" s="2"/>
      <c r="H14" s="2">
        <f t="shared" si="0"/>
        <v>1</v>
      </c>
      <c r="I14" s="2"/>
      <c r="J14" s="17" t="s">
        <v>1760</v>
      </c>
      <c r="K14" s="2" t="str">
        <f t="shared" si="4"/>
        <v>x7</v>
      </c>
      <c r="L14" s="2" t="str">
        <f t="shared" si="5"/>
        <v>Date of formal approval of partial internal model</v>
      </c>
      <c r="M14" s="2"/>
      <c r="N14" s="2"/>
      <c r="O14" s="2"/>
      <c r="P14" s="2"/>
      <c r="Q14" s="2"/>
      <c r="R14" s="2"/>
      <c r="S14" s="15">
        <f t="shared" si="1"/>
        <v>41827</v>
      </c>
      <c r="T14" s="15">
        <f t="shared" si="2"/>
        <v>42277</v>
      </c>
      <c r="U14" s="15" t="str">
        <f t="shared" si="3"/>
        <v/>
      </c>
      <c r="V14" s="2"/>
      <c r="W14" s="2"/>
    </row>
    <row r="15" spans="1:23">
      <c r="A15" s="2" t="s">
        <v>2244</v>
      </c>
      <c r="B15" s="2" t="s">
        <v>79</v>
      </c>
      <c r="C15" s="2"/>
      <c r="D15" s="2" t="s">
        <v>2286</v>
      </c>
      <c r="E15" s="15">
        <v>41827</v>
      </c>
      <c r="F15" s="2"/>
      <c r="G15" s="2"/>
      <c r="H15" s="2">
        <f t="shared" si="0"/>
        <v>1</v>
      </c>
      <c r="I15" s="2"/>
      <c r="J15" s="17" t="s">
        <v>1761</v>
      </c>
      <c r="K15" s="2" t="str">
        <f t="shared" si="4"/>
        <v>x6</v>
      </c>
      <c r="L15" s="2" t="str">
        <f t="shared" si="5"/>
        <v>Date of formal approval of internal model</v>
      </c>
      <c r="M15" s="2"/>
      <c r="N15" s="2"/>
      <c r="O15" s="2"/>
      <c r="P15" s="2"/>
      <c r="Q15" s="2"/>
      <c r="R15" s="2"/>
      <c r="S15" s="15">
        <f t="shared" si="1"/>
        <v>41827</v>
      </c>
      <c r="T15" s="15">
        <f t="shared" si="2"/>
        <v>42277</v>
      </c>
      <c r="U15" s="15" t="str">
        <f t="shared" si="3"/>
        <v/>
      </c>
      <c r="V15" s="2"/>
      <c r="W15" s="2"/>
    </row>
    <row r="16" spans="1:23">
      <c r="A16" s="2" t="s">
        <v>1755</v>
      </c>
      <c r="B16" s="2" t="s">
        <v>80</v>
      </c>
      <c r="C16" s="2"/>
      <c r="D16" s="2" t="s">
        <v>2286</v>
      </c>
      <c r="E16" s="15">
        <v>41827</v>
      </c>
      <c r="F16" s="15">
        <v>41639</v>
      </c>
      <c r="G16" s="2"/>
      <c r="H16" s="2">
        <f t="shared" si="0"/>
        <v>1</v>
      </c>
      <c r="I16" s="2"/>
      <c r="J16" s="17" t="s">
        <v>2243</v>
      </c>
      <c r="K16" s="2" t="str">
        <f t="shared" si="4"/>
        <v>x11</v>
      </c>
      <c r="L16" s="2" t="str">
        <f t="shared" si="5"/>
        <v>Effective date of agreement/contract underlying transaction if applicable</v>
      </c>
      <c r="M16" s="2"/>
      <c r="N16" s="2"/>
      <c r="O16" s="2"/>
      <c r="P16" s="2"/>
      <c r="Q16" s="2"/>
      <c r="R16" s="2"/>
      <c r="S16" s="15">
        <f t="shared" si="1"/>
        <v>41827</v>
      </c>
      <c r="T16" s="15" t="str">
        <f t="shared" si="2"/>
        <v/>
      </c>
      <c r="U16" s="15" t="str">
        <f t="shared" si="3"/>
        <v/>
      </c>
      <c r="V16" s="2"/>
      <c r="W16" s="2"/>
    </row>
    <row r="17" spans="1:23">
      <c r="A17" s="2" t="s">
        <v>1758</v>
      </c>
      <c r="B17" s="2" t="s">
        <v>81</v>
      </c>
      <c r="C17" s="2"/>
      <c r="D17" s="2" t="s">
        <v>2286</v>
      </c>
      <c r="E17" s="15">
        <v>41827</v>
      </c>
      <c r="F17" s="2"/>
      <c r="G17" s="2"/>
      <c r="H17" s="2">
        <f t="shared" si="0"/>
        <v>1</v>
      </c>
      <c r="I17" s="2"/>
      <c r="J17" s="17" t="s">
        <v>2244</v>
      </c>
      <c r="K17" s="2" t="str">
        <f t="shared" si="4"/>
        <v>x13</v>
      </c>
      <c r="L17" s="2" t="str">
        <f t="shared" si="5"/>
        <v>Expiry date of agreement/contract underlying transaction if applicable</v>
      </c>
      <c r="M17" s="2"/>
      <c r="N17" s="2"/>
      <c r="O17" s="2"/>
      <c r="P17" s="2"/>
      <c r="Q17" s="2"/>
      <c r="R17" s="2"/>
      <c r="S17" s="15">
        <f t="shared" si="1"/>
        <v>41827</v>
      </c>
      <c r="T17" s="15" t="str">
        <f t="shared" si="2"/>
        <v/>
      </c>
      <c r="U17" s="15" t="str">
        <f t="shared" si="3"/>
        <v/>
      </c>
      <c r="V17" s="2"/>
      <c r="W17" s="2"/>
    </row>
    <row r="18" spans="1:23">
      <c r="A18" s="2" t="s">
        <v>1750</v>
      </c>
      <c r="B18" s="2" t="s">
        <v>82</v>
      </c>
      <c r="C18" s="2"/>
      <c r="D18" s="2" t="s">
        <v>2286</v>
      </c>
      <c r="E18" s="15">
        <v>41827</v>
      </c>
      <c r="F18" s="2"/>
      <c r="G18" s="2"/>
      <c r="H18" s="2">
        <f t="shared" si="0"/>
        <v>1</v>
      </c>
      <c r="I18" s="2"/>
      <c r="J18" s="17" t="s">
        <v>1762</v>
      </c>
      <c r="K18" s="2" t="str">
        <f t="shared" si="4"/>
        <v>x9</v>
      </c>
      <c r="L18" s="2" t="str">
        <f t="shared" si="5"/>
        <v>Date of initial approval of internal model</v>
      </c>
      <c r="M18" s="2"/>
      <c r="N18" s="2"/>
      <c r="O18" s="2"/>
      <c r="P18" s="2"/>
      <c r="Q18" s="2"/>
      <c r="R18" s="2"/>
      <c r="S18" s="15">
        <f t="shared" si="1"/>
        <v>41827</v>
      </c>
      <c r="T18" s="15" t="str">
        <f t="shared" si="2"/>
        <v/>
      </c>
      <c r="U18" s="15" t="str">
        <f t="shared" si="3"/>
        <v/>
      </c>
      <c r="V18" s="2"/>
      <c r="W18" s="2"/>
    </row>
    <row r="19" spans="1:23">
      <c r="A19" s="2" t="s">
        <v>2105</v>
      </c>
      <c r="B19" s="2" t="s">
        <v>83</v>
      </c>
      <c r="C19" s="2"/>
      <c r="D19" s="2" t="s">
        <v>2286</v>
      </c>
      <c r="E19" s="15">
        <v>41827</v>
      </c>
      <c r="F19" s="2"/>
      <c r="G19" s="2"/>
      <c r="H19" s="2">
        <f t="shared" si="0"/>
        <v>1</v>
      </c>
      <c r="I19" s="2"/>
      <c r="J19" s="17" t="s">
        <v>1763</v>
      </c>
      <c r="K19" s="2" t="str">
        <f t="shared" si="4"/>
        <v>x3</v>
      </c>
      <c r="L19" s="2" t="str">
        <f t="shared" si="5"/>
        <v>Date of approval of latest major change in internal model</v>
      </c>
      <c r="M19" s="2"/>
      <c r="N19" s="2"/>
      <c r="O19" s="2"/>
      <c r="P19" s="2"/>
      <c r="Q19" s="2"/>
      <c r="R19" s="2"/>
      <c r="S19" s="15">
        <f t="shared" si="1"/>
        <v>41827</v>
      </c>
      <c r="T19" s="15" t="str">
        <f t="shared" si="2"/>
        <v/>
      </c>
      <c r="U19" s="15" t="str">
        <f t="shared" si="3"/>
        <v/>
      </c>
      <c r="V19" s="2"/>
      <c r="W19" s="2"/>
    </row>
    <row r="20" spans="1:23">
      <c r="A20" s="2" t="s">
        <v>2098</v>
      </c>
      <c r="B20" s="2" t="s">
        <v>84</v>
      </c>
      <c r="C20" s="2"/>
      <c r="D20" s="2" t="s">
        <v>2286</v>
      </c>
      <c r="E20" s="15">
        <v>41827</v>
      </c>
      <c r="F20" s="2"/>
      <c r="G20" s="2"/>
      <c r="H20" s="2">
        <f t="shared" si="0"/>
        <v>1</v>
      </c>
      <c r="I20" s="2"/>
      <c r="J20" s="17" t="s">
        <v>3466</v>
      </c>
      <c r="K20" s="2" t="str">
        <f t="shared" si="4"/>
        <v>x5</v>
      </c>
      <c r="L20" s="2" t="str">
        <f t="shared" si="5"/>
        <v>Date of decision related to solo capital add-on</v>
      </c>
      <c r="M20" s="2"/>
      <c r="N20" s="2"/>
      <c r="O20" s="2"/>
      <c r="P20" s="2"/>
      <c r="Q20" s="2"/>
      <c r="R20" s="2"/>
      <c r="S20" s="15">
        <f t="shared" si="1"/>
        <v>41827</v>
      </c>
      <c r="T20" s="15" t="str">
        <f t="shared" si="2"/>
        <v/>
      </c>
      <c r="U20" s="15" t="str">
        <f t="shared" si="3"/>
        <v/>
      </c>
      <c r="V20" s="2"/>
      <c r="W20" s="2"/>
    </row>
    <row r="21" spans="1:23">
      <c r="A21" s="2" t="s">
        <v>1751</v>
      </c>
      <c r="B21" s="2" t="s">
        <v>85</v>
      </c>
      <c r="C21" s="2"/>
      <c r="D21" s="2" t="s">
        <v>2286</v>
      </c>
      <c r="E21" s="15">
        <v>41827</v>
      </c>
      <c r="F21" s="2"/>
      <c r="G21" s="2"/>
      <c r="H21" s="2">
        <f t="shared" si="0"/>
        <v>1</v>
      </c>
      <c r="I21" s="2"/>
      <c r="J21" s="17" t="s">
        <v>1764</v>
      </c>
      <c r="K21" s="2" t="str">
        <f t="shared" si="4"/>
        <v>x8</v>
      </c>
      <c r="L21" s="2" t="str">
        <f t="shared" si="5"/>
        <v>Date of inclusion in the scope of group supervision</v>
      </c>
      <c r="M21" s="2"/>
      <c r="N21" s="2"/>
      <c r="O21" s="2"/>
      <c r="P21" s="2"/>
      <c r="Q21" s="2"/>
      <c r="R21" s="2"/>
      <c r="S21" s="15">
        <f t="shared" si="1"/>
        <v>41827</v>
      </c>
      <c r="T21" s="15" t="str">
        <f t="shared" si="2"/>
        <v/>
      </c>
      <c r="U21" s="15" t="str">
        <f t="shared" si="3"/>
        <v/>
      </c>
      <c r="V21" s="2"/>
      <c r="W21" s="2"/>
    </row>
    <row r="22" spans="1:23">
      <c r="A22" s="2" t="s">
        <v>1753</v>
      </c>
      <c r="B22" s="2" t="s">
        <v>86</v>
      </c>
      <c r="C22" s="2"/>
      <c r="D22" s="2" t="s">
        <v>2286</v>
      </c>
      <c r="E22" s="15">
        <v>41827</v>
      </c>
      <c r="F22" s="2"/>
      <c r="G22" s="2"/>
      <c r="H22" s="2">
        <f t="shared" si="0"/>
        <v>1</v>
      </c>
      <c r="I22" s="2"/>
      <c r="J22" s="17" t="s">
        <v>2098</v>
      </c>
      <c r="K22" s="2" t="str">
        <f t="shared" si="4"/>
        <v>x18</v>
      </c>
      <c r="L22" s="2" t="str">
        <f t="shared" si="5"/>
        <v>Reporting date</v>
      </c>
      <c r="M22" s="2"/>
      <c r="N22" s="2"/>
      <c r="O22" s="2"/>
      <c r="P22" s="2"/>
      <c r="Q22" s="2"/>
      <c r="R22" s="2"/>
      <c r="S22" s="15">
        <f t="shared" si="1"/>
        <v>41827</v>
      </c>
      <c r="T22" s="15" t="str">
        <f t="shared" si="2"/>
        <v/>
      </c>
      <c r="U22" s="15" t="str">
        <f t="shared" si="3"/>
        <v/>
      </c>
      <c r="V22" s="2"/>
      <c r="W22" s="2"/>
    </row>
    <row r="23" spans="1:23">
      <c r="A23" s="2" t="s">
        <v>1757</v>
      </c>
      <c r="B23" s="2" t="s">
        <v>87</v>
      </c>
      <c r="C23" s="2"/>
      <c r="D23" s="2" t="s">
        <v>2286</v>
      </c>
      <c r="E23" s="15">
        <v>41827</v>
      </c>
      <c r="F23" s="2"/>
      <c r="G23" s="2"/>
      <c r="H23" s="2">
        <f t="shared" si="0"/>
        <v>1</v>
      </c>
      <c r="I23" s="2"/>
      <c r="J23" s="17" t="s">
        <v>2105</v>
      </c>
      <c r="K23" s="2" t="str">
        <f t="shared" si="4"/>
        <v>x17</v>
      </c>
      <c r="L23" s="2" t="str">
        <f t="shared" si="5"/>
        <v>Reference date</v>
      </c>
      <c r="M23" s="2"/>
      <c r="N23" s="2"/>
      <c r="O23" s="2"/>
      <c r="P23" s="2"/>
      <c r="Q23" s="2"/>
      <c r="R23" s="2"/>
      <c r="S23" s="15">
        <f t="shared" si="1"/>
        <v>41827</v>
      </c>
      <c r="T23" s="15" t="str">
        <f t="shared" si="2"/>
        <v/>
      </c>
      <c r="U23" s="15" t="str">
        <f t="shared" si="3"/>
        <v/>
      </c>
      <c r="V23" s="2"/>
      <c r="W23" s="2"/>
    </row>
    <row r="24" spans="1:23">
      <c r="A24" s="2" t="s">
        <v>7320</v>
      </c>
      <c r="B24" s="2" t="s">
        <v>88</v>
      </c>
      <c r="C24" s="2"/>
      <c r="D24" s="2" t="s">
        <v>2286</v>
      </c>
      <c r="E24" s="15">
        <v>42277</v>
      </c>
      <c r="F24" s="2"/>
      <c r="G24" s="2"/>
      <c r="H24" s="2">
        <f t="shared" si="0"/>
        <v>1</v>
      </c>
      <c r="I24" s="2"/>
      <c r="J24" s="17" t="s">
        <v>7320</v>
      </c>
      <c r="K24" s="2" t="str">
        <f t="shared" si="4"/>
        <v>x22</v>
      </c>
      <c r="L24" s="2" t="str">
        <f t="shared" si="5"/>
        <v>Initial date of guarantee</v>
      </c>
      <c r="M24" s="2"/>
      <c r="N24" s="2"/>
      <c r="O24" s="2"/>
      <c r="P24" s="2"/>
      <c r="Q24" s="2"/>
      <c r="R24" s="2"/>
      <c r="S24" s="15">
        <f t="shared" si="1"/>
        <v>42277</v>
      </c>
      <c r="T24" s="15" t="str">
        <f t="shared" si="2"/>
        <v/>
      </c>
      <c r="U24" s="15" t="str">
        <f t="shared" si="3"/>
        <v/>
      </c>
      <c r="V24" s="2"/>
      <c r="W24" s="2"/>
    </row>
    <row r="25" spans="1:23">
      <c r="A25" s="2" t="s">
        <v>10497</v>
      </c>
      <c r="B25" s="2" t="s">
        <v>89</v>
      </c>
      <c r="C25" s="2"/>
      <c r="D25" s="2" t="s">
        <v>2286</v>
      </c>
      <c r="E25" s="15">
        <v>42277</v>
      </c>
      <c r="F25" s="2"/>
      <c r="G25" s="2"/>
      <c r="H25" s="2">
        <f t="shared" si="0"/>
        <v>1</v>
      </c>
      <c r="I25" s="2"/>
      <c r="J25" s="17" t="s">
        <v>10497</v>
      </c>
      <c r="K25" s="2" t="str">
        <f t="shared" si="4"/>
        <v>x23</v>
      </c>
      <c r="L25" s="2" t="str">
        <f t="shared" si="5"/>
        <v>Final date of guarantee</v>
      </c>
      <c r="M25" s="2"/>
      <c r="N25" s="2"/>
      <c r="O25" s="2"/>
      <c r="P25" s="2"/>
      <c r="Q25" s="2"/>
      <c r="R25" s="2"/>
      <c r="S25" s="15">
        <f t="shared" si="1"/>
        <v>42277</v>
      </c>
      <c r="T25" s="15" t="str">
        <f t="shared" si="2"/>
        <v/>
      </c>
      <c r="U25" s="15" t="str">
        <f t="shared" si="3"/>
        <v/>
      </c>
      <c r="V25" s="2"/>
      <c r="W25" s="2"/>
    </row>
    <row r="26" spans="1:23">
      <c r="A26" s="2" t="s">
        <v>7446</v>
      </c>
      <c r="B26" s="2" t="s">
        <v>90</v>
      </c>
      <c r="C26" s="2"/>
      <c r="D26" s="2" t="s">
        <v>2286</v>
      </c>
      <c r="E26" s="15">
        <v>42277</v>
      </c>
      <c r="F26" s="2"/>
      <c r="G26" s="2"/>
      <c r="H26" s="2">
        <f t="shared" si="0"/>
        <v>1</v>
      </c>
      <c r="I26" s="2"/>
      <c r="J26" s="17" t="s">
        <v>7446</v>
      </c>
      <c r="K26" s="2" t="str">
        <f t="shared" si="4"/>
        <v>x24</v>
      </c>
      <c r="L26" s="2" t="str">
        <f t="shared" si="5"/>
        <v>Date of notice</v>
      </c>
      <c r="M26" s="2"/>
      <c r="N26" s="2"/>
      <c r="O26" s="2"/>
      <c r="P26" s="2"/>
      <c r="Q26" s="2"/>
      <c r="R26" s="2"/>
      <c r="S26" s="15">
        <f t="shared" si="1"/>
        <v>42277</v>
      </c>
      <c r="T26" s="15" t="str">
        <f t="shared" si="2"/>
        <v/>
      </c>
      <c r="U26" s="15" t="str">
        <f t="shared" si="3"/>
        <v/>
      </c>
      <c r="V26" s="2"/>
      <c r="W26" s="2"/>
    </row>
    <row r="27" spans="1:23">
      <c r="A27" s="2" t="s">
        <v>8407</v>
      </c>
      <c r="B27" s="2" t="s">
        <v>91</v>
      </c>
      <c r="C27" s="2"/>
      <c r="D27" s="2" t="s">
        <v>2286</v>
      </c>
      <c r="E27" s="15">
        <v>42277</v>
      </c>
      <c r="F27" s="2"/>
      <c r="G27" s="2"/>
      <c r="H27" s="2">
        <f t="shared" si="0"/>
        <v>1</v>
      </c>
      <c r="I27" s="2"/>
      <c r="J27" s="17" t="s">
        <v>8407</v>
      </c>
      <c r="K27" s="2" t="str">
        <f>VLOOKUP(J27,$A$2:$B$34,2,0)</f>
        <v>x25</v>
      </c>
      <c r="L27" s="2" t="str">
        <f t="shared" si="5"/>
        <v>Insurance date</v>
      </c>
      <c r="M27" s="2"/>
      <c r="N27" s="2"/>
      <c r="O27" s="2"/>
      <c r="P27" s="2"/>
      <c r="Q27" s="2"/>
      <c r="R27" s="2"/>
      <c r="S27" s="15">
        <f t="shared" si="1"/>
        <v>42277</v>
      </c>
      <c r="T27" s="15" t="str">
        <f t="shared" si="2"/>
        <v/>
      </c>
      <c r="U27" s="15" t="str">
        <f t="shared" si="3"/>
        <v/>
      </c>
      <c r="V27" s="2"/>
      <c r="W27" s="2"/>
    </row>
    <row r="28" spans="1:23">
      <c r="A28" s="2" t="s">
        <v>11910</v>
      </c>
      <c r="B28" s="2" t="s">
        <v>92</v>
      </c>
      <c r="C28" s="2"/>
      <c r="D28" s="2" t="s">
        <v>2286</v>
      </c>
      <c r="E28" s="15">
        <v>42931</v>
      </c>
      <c r="F28" s="2"/>
      <c r="G28" s="2"/>
      <c r="H28" s="2">
        <f t="shared" si="0"/>
        <v>1</v>
      </c>
      <c r="I28" s="2"/>
      <c r="J28" s="17" t="s">
        <v>11910</v>
      </c>
      <c r="K28" s="2" t="str">
        <f>VLOOKUP(J28,$A$2:$B$34,2,0)</f>
        <v>x26</v>
      </c>
      <c r="L28" s="2" t="str">
        <f>J28</f>
        <v>Financial year end</v>
      </c>
      <c r="M28" s="2"/>
      <c r="N28" s="2"/>
      <c r="O28" s="2"/>
      <c r="P28" s="2"/>
      <c r="Q28" s="2"/>
      <c r="R28" s="2"/>
      <c r="S28" s="15">
        <f t="shared" si="1"/>
        <v>42931</v>
      </c>
      <c r="T28" s="15" t="str">
        <f t="shared" si="2"/>
        <v/>
      </c>
      <c r="U28" s="15" t="str">
        <f t="shared" si="3"/>
        <v/>
      </c>
      <c r="V28" s="2"/>
      <c r="W28" s="2"/>
    </row>
    <row r="29" spans="1:23">
      <c r="A29" s="2" t="s">
        <v>12803</v>
      </c>
      <c r="B29" s="2" t="s">
        <v>12497</v>
      </c>
      <c r="C29" s="2"/>
      <c r="D29" s="2" t="s">
        <v>2286</v>
      </c>
      <c r="E29" s="15">
        <v>43405</v>
      </c>
      <c r="F29" s="2"/>
      <c r="G29" s="2"/>
      <c r="H29" s="2">
        <f t="shared" si="0"/>
        <v>1</v>
      </c>
      <c r="I29" s="2"/>
      <c r="J29" s="17" t="s">
        <v>12803</v>
      </c>
      <c r="K29" s="2" t="str">
        <f>VLOOKUP(J29,$A$2:$B$34,2,0)</f>
        <v>x6000</v>
      </c>
      <c r="L29" s="2" t="s">
        <v>12803</v>
      </c>
      <c r="M29" s="2"/>
      <c r="N29" s="2"/>
      <c r="O29" s="2"/>
      <c r="P29" s="2"/>
      <c r="Q29" s="2"/>
      <c r="R29" s="2"/>
      <c r="S29" s="15">
        <f t="shared" si="1"/>
        <v>43405</v>
      </c>
      <c r="T29" s="15" t="str">
        <f t="shared" si="2"/>
        <v/>
      </c>
      <c r="U29" s="15" t="str">
        <f t="shared" si="3"/>
        <v/>
      </c>
      <c r="V29" s="2"/>
      <c r="W29" s="2"/>
    </row>
    <row r="30" spans="1:23">
      <c r="A30" s="2" t="s">
        <v>16157</v>
      </c>
      <c r="B30" s="2" t="s">
        <v>15097</v>
      </c>
      <c r="C30" s="2"/>
      <c r="D30" s="2" t="s">
        <v>2286</v>
      </c>
      <c r="E30" s="15">
        <v>44392</v>
      </c>
      <c r="F30" s="2"/>
      <c r="G30" s="2"/>
      <c r="H30" s="2">
        <f t="shared" si="0"/>
        <v>1</v>
      </c>
      <c r="I30" s="2"/>
      <c r="J30" s="17" t="s">
        <v>16157</v>
      </c>
      <c r="K30" s="2" t="s">
        <v>15097</v>
      </c>
      <c r="L30" s="2" t="str">
        <f t="shared" ref="L30" si="6">J30</f>
        <v>Date of the PEPP KID document</v>
      </c>
      <c r="M30" s="2"/>
      <c r="N30" s="2"/>
      <c r="O30" s="2"/>
      <c r="P30" s="2"/>
      <c r="Q30" s="2"/>
      <c r="R30" s="2"/>
      <c r="S30" s="15">
        <f t="shared" si="1"/>
        <v>44392</v>
      </c>
      <c r="T30" s="2"/>
      <c r="U30" s="2"/>
      <c r="V30" s="2"/>
      <c r="W30" s="2"/>
    </row>
    <row r="31" spans="1:23">
      <c r="A31" s="2" t="s">
        <v>14157</v>
      </c>
      <c r="B31" s="2" t="s">
        <v>93</v>
      </c>
      <c r="C31" s="2"/>
      <c r="D31" s="2" t="s">
        <v>2286</v>
      </c>
      <c r="E31" s="15">
        <v>45122</v>
      </c>
      <c r="F31" s="2"/>
      <c r="G31" s="2"/>
      <c r="H31" s="2">
        <f t="shared" si="0"/>
        <v>1</v>
      </c>
      <c r="I31" s="2"/>
      <c r="J31" s="17" t="s">
        <v>14157</v>
      </c>
      <c r="K31" s="2" t="str">
        <f>VLOOKUP(J31,$A$2:$B$34,2,0)</f>
        <v>x27</v>
      </c>
      <c r="L31" s="2" t="str">
        <f t="shared" ref="L31:L32" si="7">J31</f>
        <v>Date at which the reported SCR would change due to the model change</v>
      </c>
      <c r="M31" s="2"/>
      <c r="N31" s="15"/>
      <c r="O31" s="2"/>
      <c r="P31" s="2"/>
      <c r="Q31" s="2"/>
      <c r="R31" s="2"/>
      <c r="S31" s="30">
        <f t="shared" si="1"/>
        <v>45122</v>
      </c>
      <c r="T31" s="15" t="str">
        <f>IF(VLOOKUP(J31,A:G,6,FALSE)=0,"",VLOOKUP(J31,A:G,6,FALSE))</f>
        <v/>
      </c>
      <c r="U31" s="15" t="str">
        <f>IF(VLOOKUP(J31,A:G,7,FALSE)=0,"",VLOOKUP(J31,A:G,7,FALSE))</f>
        <v/>
      </c>
      <c r="V31" s="2"/>
      <c r="W31" s="2"/>
    </row>
    <row r="32" spans="1:23">
      <c r="A32" s="2" t="s">
        <v>14158</v>
      </c>
      <c r="B32" s="2" t="s">
        <v>94</v>
      </c>
      <c r="C32" s="2"/>
      <c r="D32" s="2" t="s">
        <v>2286</v>
      </c>
      <c r="E32" s="15">
        <v>45122</v>
      </c>
      <c r="F32" s="2"/>
      <c r="G32" s="2"/>
      <c r="H32" s="2">
        <f t="shared" si="0"/>
        <v>1</v>
      </c>
      <c r="I32" s="2"/>
      <c r="J32" s="17" t="s">
        <v>14158</v>
      </c>
      <c r="K32" s="2" t="str">
        <f>VLOOKUP(J32,$A$2:$B$34,2,0)</f>
        <v>x28</v>
      </c>
      <c r="L32" s="2" t="str">
        <f t="shared" si="7"/>
        <v>Reference date of SCR impact caused by the model change</v>
      </c>
      <c r="M32" s="2"/>
      <c r="N32" s="15"/>
      <c r="O32" s="2"/>
      <c r="P32" s="2"/>
      <c r="Q32" s="2"/>
      <c r="R32" s="2"/>
      <c r="S32" s="30">
        <f t="shared" si="1"/>
        <v>45122</v>
      </c>
      <c r="T32" s="15" t="str">
        <f>IF(VLOOKUP(J32,A:G,6,FALSE)=0,"",VLOOKUP(J32,A:G,6,FALSE))</f>
        <v/>
      </c>
      <c r="U32" s="15" t="str">
        <f>IF(VLOOKUP(J32,A:G,7,FALSE)=0,"",VLOOKUP(J32,A:G,7,FALSE))</f>
        <v/>
      </c>
      <c r="V32" s="2"/>
      <c r="W32" s="2"/>
    </row>
    <row r="33" spans="1:23">
      <c r="A33" s="2" t="s">
        <v>14197</v>
      </c>
      <c r="B33" s="2" t="s">
        <v>95</v>
      </c>
      <c r="C33" s="2"/>
      <c r="D33" s="2" t="s">
        <v>2286</v>
      </c>
      <c r="E33" s="15">
        <v>45122</v>
      </c>
      <c r="F33" s="2"/>
      <c r="G33" s="2"/>
      <c r="H33" s="2">
        <f t="shared" si="0"/>
        <v>1</v>
      </c>
      <c r="I33" s="48"/>
      <c r="J33" s="26" t="s">
        <v>14197</v>
      </c>
      <c r="K33" s="2" t="str">
        <f>VLOOKUP(J33,$A$2:$B$34,2,0)</f>
        <v>x29</v>
      </c>
      <c r="L33" s="2" t="str">
        <f>J33</f>
        <v>Date of the written application for approval</v>
      </c>
      <c r="M33" s="2"/>
      <c r="N33" s="2"/>
      <c r="O33" s="2"/>
      <c r="P33" s="2"/>
      <c r="Q33" s="2"/>
      <c r="R33" s="2"/>
      <c r="S33" s="30">
        <f t="shared" si="1"/>
        <v>45122</v>
      </c>
      <c r="T33" s="15" t="str">
        <f>IF(VLOOKUP(J33,A:G,6,FALSE)=0,"",VLOOKUP(J33,A:G,6,FALSE))</f>
        <v/>
      </c>
      <c r="U33" s="15" t="str">
        <f>IF(VLOOKUP(J33,A:G,7,FALSE)=0,"",VLOOKUP(J33,A:G,7,FALSE))</f>
        <v/>
      </c>
      <c r="V33" s="2"/>
      <c r="W33" s="2"/>
    </row>
    <row r="34" spans="1:23">
      <c r="A34" s="2"/>
      <c r="B34" s="2"/>
      <c r="C34" s="2"/>
      <c r="D34" s="2"/>
      <c r="E34" s="2"/>
      <c r="F34" s="2"/>
      <c r="G34" s="2"/>
      <c r="H34" s="2"/>
      <c r="I34" s="2"/>
      <c r="J34" s="2"/>
      <c r="K34" s="2"/>
      <c r="L34" s="2"/>
      <c r="M34" s="2"/>
      <c r="N34" s="2"/>
      <c r="O34" s="2"/>
      <c r="P34" s="2"/>
      <c r="Q34" s="2"/>
      <c r="R34" s="2"/>
      <c r="S34" s="2"/>
      <c r="T34" s="2"/>
      <c r="U34" s="2"/>
      <c r="V34" s="2"/>
      <c r="W34" s="2"/>
    </row>
    <row r="36" spans="1:23">
      <c r="A36" s="2"/>
      <c r="B36" s="2"/>
      <c r="C36" s="2"/>
      <c r="D36" s="2"/>
      <c r="E36" s="2"/>
      <c r="F36" s="2"/>
      <c r="G36" s="2"/>
      <c r="H36" s="2"/>
      <c r="I36" s="2"/>
      <c r="J36" s="2"/>
      <c r="K36" s="2"/>
      <c r="L36" s="2"/>
      <c r="M36" s="2"/>
      <c r="N36" s="2"/>
      <c r="O36" s="2"/>
      <c r="P36" s="2"/>
      <c r="Q36" s="2"/>
      <c r="R36" s="2"/>
      <c r="S36" s="2"/>
      <c r="T36" s="2"/>
      <c r="U36" s="2"/>
      <c r="V36" s="2"/>
      <c r="W36" s="2"/>
    </row>
    <row r="37" spans="1:23">
      <c r="A37" s="2"/>
      <c r="B37" s="2"/>
      <c r="C37" s="2"/>
      <c r="D37" s="2"/>
      <c r="E37" s="2"/>
      <c r="F37" s="2"/>
      <c r="G37" s="2"/>
      <c r="H37" s="2"/>
      <c r="I37" s="2"/>
      <c r="J37" s="2"/>
      <c r="K37" s="2"/>
      <c r="L37" s="2"/>
      <c r="M37" s="2"/>
      <c r="N37" s="2"/>
      <c r="O37" s="2"/>
      <c r="P37" s="2"/>
      <c r="Q37" s="2"/>
      <c r="R37" s="2"/>
      <c r="S37" s="2"/>
      <c r="T37" s="2"/>
      <c r="U37" s="2"/>
      <c r="V37" s="2"/>
      <c r="W37" s="2"/>
    </row>
    <row r="38" spans="1:23">
      <c r="A38" s="2"/>
      <c r="B38" s="2"/>
      <c r="C38" s="2"/>
      <c r="D38" s="2"/>
      <c r="E38" s="2"/>
      <c r="F38" s="2"/>
      <c r="G38" s="2"/>
      <c r="H38" s="2"/>
      <c r="I38" s="2"/>
      <c r="J38" s="2"/>
      <c r="K38" s="2"/>
      <c r="L38" s="2"/>
      <c r="M38" s="2"/>
      <c r="N38" s="2"/>
      <c r="O38" s="2"/>
      <c r="P38" s="2"/>
      <c r="Q38" s="2"/>
      <c r="R38" s="2"/>
      <c r="S38" s="2"/>
      <c r="T38" s="2"/>
      <c r="U38" s="2"/>
      <c r="V38" s="2"/>
      <c r="W38" s="2"/>
    </row>
    <row r="39" spans="1:23">
      <c r="A39" s="2"/>
      <c r="B39" s="2"/>
      <c r="C39" s="2"/>
      <c r="D39" s="2"/>
      <c r="E39" s="2"/>
      <c r="F39" s="2"/>
      <c r="G39" s="2"/>
      <c r="H39" s="2"/>
      <c r="I39" s="2"/>
      <c r="J39" s="2"/>
      <c r="K39" s="2"/>
      <c r="L39" s="2"/>
      <c r="M39" s="2"/>
      <c r="N39" s="2"/>
      <c r="O39" s="2"/>
      <c r="P39" s="2"/>
      <c r="Q39" s="2"/>
      <c r="R39" s="2"/>
      <c r="S39" s="2"/>
      <c r="T39" s="2"/>
      <c r="U39" s="2"/>
      <c r="V39" s="2"/>
      <c r="W39" s="2"/>
    </row>
    <row r="40" spans="1:23">
      <c r="A40" s="2"/>
      <c r="B40" s="2"/>
      <c r="C40" s="2"/>
      <c r="D40" s="2"/>
      <c r="E40" s="2"/>
      <c r="F40" s="2"/>
      <c r="G40" s="2"/>
      <c r="H40" s="2"/>
      <c r="I40" s="2"/>
      <c r="J40" s="2"/>
      <c r="K40" s="2"/>
      <c r="L40" s="2"/>
      <c r="M40" s="2"/>
      <c r="N40" s="2"/>
      <c r="O40" s="2"/>
      <c r="P40" s="2"/>
      <c r="Q40" s="2"/>
      <c r="R40" s="2"/>
      <c r="S40" s="2"/>
      <c r="T40" s="2"/>
      <c r="U40" s="2"/>
      <c r="V40" s="2"/>
      <c r="W40" s="2"/>
    </row>
    <row r="41" spans="1:23">
      <c r="A41" s="2"/>
      <c r="B41" s="2"/>
      <c r="C41" s="2"/>
      <c r="D41" s="2"/>
      <c r="E41" s="2"/>
      <c r="F41" s="2"/>
      <c r="G41" s="2"/>
      <c r="H41" s="2"/>
      <c r="I41" s="2"/>
      <c r="J41" s="2"/>
      <c r="K41" s="2"/>
      <c r="L41" s="2"/>
      <c r="M41" s="2"/>
      <c r="N41" s="2"/>
      <c r="O41" s="2"/>
      <c r="P41" s="2"/>
      <c r="Q41" s="2"/>
      <c r="R41" s="2"/>
      <c r="S41" s="2"/>
      <c r="T41" s="2"/>
      <c r="U41" s="2"/>
      <c r="V41" s="2"/>
    </row>
    <row r="42" spans="1:23">
      <c r="A42" s="2"/>
      <c r="B42" s="2"/>
      <c r="C42" s="2"/>
      <c r="D42" s="2"/>
      <c r="E42" s="2"/>
      <c r="F42" s="2"/>
      <c r="G42" s="2"/>
      <c r="H42" s="2"/>
      <c r="I42" s="2"/>
      <c r="J42" s="2"/>
      <c r="K42" s="2"/>
      <c r="L42" s="2"/>
      <c r="M42" s="2"/>
      <c r="N42" s="2"/>
      <c r="O42" s="2"/>
      <c r="P42" s="2"/>
      <c r="Q42" s="2"/>
      <c r="R42" s="2"/>
      <c r="S42" s="2"/>
      <c r="T42" s="2"/>
      <c r="U42" s="2"/>
      <c r="V42" s="2"/>
    </row>
    <row r="43" spans="1:23">
      <c r="A43" s="2"/>
      <c r="B43" s="2"/>
      <c r="C43" s="2"/>
      <c r="D43" s="2"/>
      <c r="E43" s="2"/>
      <c r="F43" s="2"/>
      <c r="G43" s="2"/>
      <c r="H43" s="2"/>
      <c r="I43" s="2"/>
      <c r="J43" s="2"/>
      <c r="K43" s="2"/>
      <c r="L43" s="2"/>
      <c r="M43" s="2"/>
      <c r="N43" s="2"/>
      <c r="O43" s="2"/>
      <c r="P43" s="2"/>
      <c r="Q43" s="2"/>
      <c r="R43" s="2"/>
      <c r="S43" s="2"/>
      <c r="T43" s="2"/>
      <c r="U43" s="2"/>
      <c r="V43" s="2"/>
    </row>
    <row r="44" spans="1:23">
      <c r="A44" s="2"/>
      <c r="B44" s="2"/>
      <c r="C44" s="2"/>
      <c r="D44" s="2"/>
      <c r="E44" s="2"/>
      <c r="F44" s="2"/>
      <c r="G44" s="2"/>
      <c r="H44" s="2"/>
      <c r="I44" s="2"/>
      <c r="J44" s="2"/>
      <c r="K44" s="2"/>
      <c r="L44" s="2"/>
      <c r="M44" s="2"/>
      <c r="N44" s="2"/>
      <c r="O44" s="2"/>
      <c r="P44" s="2"/>
      <c r="Q44" s="2"/>
      <c r="R44" s="2"/>
      <c r="S44" s="2"/>
      <c r="T44" s="2"/>
      <c r="U44" s="2"/>
      <c r="V44" s="2"/>
    </row>
    <row r="45" spans="1:23">
      <c r="A45" s="2"/>
      <c r="B45" s="2"/>
      <c r="C45" s="2"/>
      <c r="D45" s="2"/>
      <c r="E45" s="2"/>
      <c r="F45" s="2"/>
      <c r="G45" s="2"/>
      <c r="H45" s="2"/>
      <c r="I45" s="2"/>
      <c r="J45" s="2"/>
      <c r="K45" s="2"/>
      <c r="L45" s="2"/>
      <c r="M45" s="2"/>
      <c r="N45" s="2"/>
      <c r="O45" s="2"/>
      <c r="P45" s="2"/>
      <c r="Q45" s="2"/>
      <c r="R45" s="2"/>
      <c r="S45" s="2"/>
      <c r="T45" s="2"/>
      <c r="U45" s="2"/>
      <c r="V45" s="2"/>
    </row>
    <row r="46" spans="1:23">
      <c r="A46" s="2"/>
      <c r="B46" s="2"/>
      <c r="C46" s="2"/>
      <c r="D46" s="2"/>
      <c r="E46" s="2"/>
      <c r="F46" s="2"/>
      <c r="G46" s="2"/>
      <c r="H46" s="2"/>
      <c r="I46" s="2"/>
      <c r="J46" s="2"/>
      <c r="K46" s="2"/>
      <c r="L46" s="2"/>
      <c r="M46" s="2"/>
      <c r="N46" s="2"/>
      <c r="O46" s="2"/>
      <c r="P46" s="2"/>
      <c r="Q46" s="2"/>
      <c r="R46" s="2"/>
      <c r="S46" s="2"/>
      <c r="T46" s="2"/>
      <c r="U46" s="2"/>
      <c r="V46" s="2"/>
    </row>
    <row r="47" spans="1:23">
      <c r="A47" s="2"/>
      <c r="B47" s="2"/>
      <c r="C47" s="2"/>
      <c r="D47" s="2"/>
      <c r="E47" s="2"/>
      <c r="F47" s="2"/>
      <c r="G47" s="2"/>
      <c r="H47" s="2"/>
      <c r="I47" s="2"/>
      <c r="J47" s="2"/>
      <c r="K47" s="2"/>
      <c r="L47" s="2"/>
      <c r="M47" s="2"/>
      <c r="N47" s="2"/>
      <c r="O47" s="2"/>
      <c r="P47" s="2"/>
      <c r="Q47" s="2"/>
      <c r="R47" s="2"/>
      <c r="S47" s="2"/>
      <c r="T47" s="2"/>
      <c r="U47" s="2"/>
      <c r="V47" s="2"/>
    </row>
    <row r="48" spans="1:23">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row r="51" spans="1:22">
      <c r="A51" s="2"/>
      <c r="B51" s="2"/>
      <c r="C51" s="2"/>
      <c r="D51" s="2"/>
      <c r="E51" s="2"/>
      <c r="F51" s="2"/>
      <c r="G51" s="2"/>
      <c r="H51" s="2"/>
      <c r="I51" s="2"/>
      <c r="J51" s="2"/>
      <c r="K51" s="2"/>
      <c r="L51" s="2"/>
      <c r="M51" s="2"/>
      <c r="N51" s="2"/>
      <c r="O51" s="2"/>
      <c r="P51" s="2"/>
      <c r="Q51" s="2"/>
      <c r="R51" s="2"/>
      <c r="S51" s="2"/>
      <c r="T51" s="2"/>
      <c r="U51" s="2"/>
      <c r="V51" s="2"/>
    </row>
  </sheetData>
  <sortState xmlns:xlrd2="http://schemas.microsoft.com/office/spreadsheetml/2017/richdata2" ref="A3:A23">
    <sortCondition ref="A3"/>
  </sortState>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1"/>
  <dimension ref="A1:X130"/>
  <sheetViews>
    <sheetView zoomScale="80" zoomScaleNormal="80" workbookViewId="0"/>
  </sheetViews>
  <sheetFormatPr defaultRowHeight="14.4"/>
  <cols>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4">
      <c r="A1" s="9"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18" t="s">
        <v>1836</v>
      </c>
      <c r="B2" s="2" t="s">
        <v>131</v>
      </c>
      <c r="C2" s="2" t="s">
        <v>367</v>
      </c>
      <c r="D2" s="2" t="s">
        <v>2286</v>
      </c>
      <c r="E2" s="15">
        <v>42277</v>
      </c>
      <c r="F2" s="2"/>
      <c r="G2" s="2"/>
      <c r="H2" s="2">
        <f>COUNTIF(J:J,A2)</f>
        <v>1</v>
      </c>
      <c r="I2" s="2"/>
      <c r="J2" s="20" t="s">
        <v>7697</v>
      </c>
      <c r="K2" s="2"/>
      <c r="L2" s="2"/>
      <c r="M2" s="2"/>
      <c r="N2" s="2"/>
      <c r="O2" s="2" t="s">
        <v>2286</v>
      </c>
      <c r="P2" s="2"/>
      <c r="Q2" s="2" t="s">
        <v>1314</v>
      </c>
      <c r="R2" s="2"/>
      <c r="S2" s="15">
        <v>42277</v>
      </c>
      <c r="T2" s="15"/>
      <c r="U2" s="15"/>
      <c r="V2" s="2"/>
      <c r="W2" s="2"/>
      <c r="X2" s="2"/>
    </row>
    <row r="3" spans="1:24">
      <c r="A3" s="18" t="s">
        <v>7698</v>
      </c>
      <c r="B3" s="2" t="s">
        <v>67</v>
      </c>
      <c r="C3" s="2"/>
      <c r="D3" s="2" t="s">
        <v>2286</v>
      </c>
      <c r="E3" s="15">
        <v>42277</v>
      </c>
      <c r="F3" s="2"/>
      <c r="G3" s="2"/>
      <c r="H3" s="2">
        <f>COUNTIF(J:J,A3)</f>
        <v>1</v>
      </c>
      <c r="I3" s="2"/>
      <c r="J3" s="17" t="s">
        <v>1836</v>
      </c>
      <c r="K3" s="2" t="str">
        <f>VLOOKUP(J3,A2:B21,2,FALSE)</f>
        <v>x0</v>
      </c>
      <c r="L3" s="2" t="str">
        <f>J3</f>
        <v>N</v>
      </c>
      <c r="M3" s="2"/>
      <c r="N3" s="2"/>
      <c r="O3" s="2"/>
      <c r="P3" s="2"/>
      <c r="Q3" s="2"/>
      <c r="R3" s="2"/>
      <c r="S3" s="15">
        <f>VLOOKUP(J3,A:G,5,FALSE)</f>
        <v>42277</v>
      </c>
      <c r="T3" s="15" t="str">
        <f>IF(VLOOKUP(J3,A:G,6,FALSE)=0,"",VLOOKUP(J3,A:G,6,FALSE))</f>
        <v/>
      </c>
      <c r="U3" s="15" t="str">
        <f>IF(VLOOKUP(J3,A:G,7,FALSE)=0,"",VLOOKUP(J3,A:G,7,FALSE))</f>
        <v/>
      </c>
      <c r="V3" s="2"/>
      <c r="W3" s="2"/>
      <c r="X3" s="2"/>
    </row>
    <row r="4" spans="1:24">
      <c r="A4" s="18" t="s">
        <v>7699</v>
      </c>
      <c r="B4" s="2" t="s">
        <v>68</v>
      </c>
      <c r="C4" s="2"/>
      <c r="D4" s="2" t="s">
        <v>2286</v>
      </c>
      <c r="E4" s="15">
        <v>42277</v>
      </c>
      <c r="F4" s="2"/>
      <c r="G4" s="2"/>
      <c r="H4" s="2">
        <f>COUNTIF(J:J,A4)</f>
        <v>1</v>
      </c>
      <c r="I4" s="2"/>
      <c r="J4" s="17" t="s">
        <v>7698</v>
      </c>
      <c r="K4" s="2" t="str">
        <f>VLOOKUP(J4,A3:B22,2,FALSE)</f>
        <v>x1</v>
      </c>
      <c r="L4" s="2" t="str">
        <f>J4</f>
        <v>Day 1</v>
      </c>
      <c r="M4" s="2"/>
      <c r="N4" s="2"/>
      <c r="O4" s="2"/>
      <c r="P4" s="2"/>
      <c r="Q4" s="2"/>
      <c r="R4" s="2"/>
      <c r="S4" s="15">
        <f>VLOOKUP(J4,A:G,5,FALSE)</f>
        <v>42277</v>
      </c>
      <c r="T4" s="15" t="str">
        <f>IF(VLOOKUP(J4,A:G,6,FALSE)=0,"",VLOOKUP(J4,A:G,6,FALSE))</f>
        <v/>
      </c>
      <c r="U4" s="15" t="str">
        <f>IF(VLOOKUP(J4,A:G,7,FALSE)=0,"",VLOOKUP(J4,A:G,7,FALSE))</f>
        <v/>
      </c>
      <c r="V4" s="2"/>
      <c r="W4" s="2"/>
      <c r="X4" s="2"/>
    </row>
    <row r="5" spans="1:24">
      <c r="A5" s="18" t="s">
        <v>7700</v>
      </c>
      <c r="B5" s="2" t="s">
        <v>69</v>
      </c>
      <c r="C5" s="2"/>
      <c r="D5" s="2" t="s">
        <v>2286</v>
      </c>
      <c r="E5" s="15">
        <v>42277</v>
      </c>
      <c r="F5" s="2"/>
      <c r="G5" s="2"/>
      <c r="H5" s="2">
        <f>COUNTIF(J:J,A5)</f>
        <v>1</v>
      </c>
      <c r="I5" s="2"/>
      <c r="J5" s="17" t="s">
        <v>7699</v>
      </c>
      <c r="K5" s="2" t="str">
        <f>VLOOKUP(J5,A4:B23,2,FALSE)</f>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7881</v>
      </c>
      <c r="B6" s="2" t="s">
        <v>70</v>
      </c>
      <c r="C6" s="2"/>
      <c r="D6" s="2" t="s">
        <v>2286</v>
      </c>
      <c r="E6" s="15">
        <v>42277</v>
      </c>
      <c r="F6" s="2"/>
      <c r="G6" s="2"/>
      <c r="H6" s="2">
        <f>COUNTIF(J:J,A6)</f>
        <v>1</v>
      </c>
      <c r="I6" s="2"/>
      <c r="J6" s="17" t="s">
        <v>7700</v>
      </c>
      <c r="K6" s="2" t="str">
        <f>VLOOKUP(J6,A5:B24,2,FALSE)</f>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7881</v>
      </c>
      <c r="K7" s="2" t="str">
        <f>VLOOKUP(J7,A6:B25,2,FALSE)</f>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4"/>
    </row>
    <row r="16" spans="1:24">
      <c r="A16" s="24"/>
    </row>
    <row r="17" spans="1:1">
      <c r="A17" s="24"/>
    </row>
    <row r="18" spans="1:1">
      <c r="A18" s="24"/>
    </row>
    <row r="19" spans="1:1">
      <c r="A19" s="24"/>
    </row>
    <row r="20" spans="1:1">
      <c r="A20" s="24"/>
    </row>
    <row r="21" spans="1:1">
      <c r="A21" s="24"/>
    </row>
    <row r="22" spans="1:1">
      <c r="A22" s="24"/>
    </row>
    <row r="23" spans="1:1">
      <c r="A23" s="24"/>
    </row>
    <row r="24" spans="1:1">
      <c r="A24" s="24"/>
    </row>
    <row r="25" spans="1:1">
      <c r="A25" s="24"/>
    </row>
    <row r="26" spans="1:1">
      <c r="A26" s="24"/>
    </row>
    <row r="27" spans="1:1">
      <c r="A27" s="24"/>
    </row>
    <row r="28" spans="1:1">
      <c r="A28" s="24"/>
    </row>
    <row r="29" spans="1:1">
      <c r="A29" s="24"/>
    </row>
    <row r="30" spans="1:1">
      <c r="A30" s="24"/>
    </row>
    <row r="31" spans="1:1">
      <c r="A31" s="24"/>
    </row>
    <row r="32" spans="1:1">
      <c r="A32" s="24"/>
    </row>
    <row r="33" spans="1:1">
      <c r="A33" s="24"/>
    </row>
    <row r="34" spans="1:1">
      <c r="A34" s="24"/>
    </row>
    <row r="35" spans="1:1">
      <c r="A35" s="24"/>
    </row>
    <row r="36" spans="1:1">
      <c r="A36" s="24"/>
    </row>
    <row r="37" spans="1:1">
      <c r="A37" s="24"/>
    </row>
    <row r="38" spans="1:1">
      <c r="A38" s="24"/>
    </row>
    <row r="39" spans="1:1">
      <c r="A39" s="24"/>
    </row>
    <row r="40" spans="1:1">
      <c r="A40" s="24"/>
    </row>
    <row r="41" spans="1:1">
      <c r="A41" s="24"/>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4"/>
    </row>
    <row r="61" spans="1:1">
      <c r="A61" s="24"/>
    </row>
    <row r="62" spans="1:1">
      <c r="A62" s="24"/>
    </row>
    <row r="63" spans="1:1">
      <c r="A63" s="24"/>
    </row>
    <row r="64" spans="1:1">
      <c r="A64" s="24"/>
    </row>
    <row r="65" spans="1:1">
      <c r="A65" s="24"/>
    </row>
    <row r="66" spans="1:1">
      <c r="A66" s="24"/>
    </row>
    <row r="67" spans="1:1">
      <c r="A67" s="24"/>
    </row>
    <row r="68" spans="1:1">
      <c r="A68" s="24"/>
    </row>
    <row r="69" spans="1:1">
      <c r="A69" s="24"/>
    </row>
    <row r="70" spans="1:1">
      <c r="A70" s="24"/>
    </row>
    <row r="71" spans="1:1">
      <c r="A71" s="24"/>
    </row>
    <row r="72" spans="1:1">
      <c r="A72" s="24"/>
    </row>
    <row r="73" spans="1:1">
      <c r="A73" s="24"/>
    </row>
    <row r="74" spans="1:1">
      <c r="A74" s="24"/>
    </row>
    <row r="75" spans="1:1">
      <c r="A75" s="24"/>
    </row>
    <row r="76" spans="1:1">
      <c r="A76" s="24"/>
    </row>
    <row r="77" spans="1:1">
      <c r="A77" s="24"/>
    </row>
    <row r="78" spans="1:1">
      <c r="A78" s="24"/>
    </row>
    <row r="79" spans="1:1">
      <c r="A79" s="24"/>
    </row>
    <row r="80" spans="1:1">
      <c r="A80" s="24"/>
    </row>
    <row r="81" spans="1:1">
      <c r="A81" s="24"/>
    </row>
    <row r="82" spans="1:1">
      <c r="A82" s="24"/>
    </row>
    <row r="83" spans="1:1">
      <c r="A83" s="24"/>
    </row>
    <row r="84" spans="1:1">
      <c r="A84" s="24"/>
    </row>
    <row r="85" spans="1:1">
      <c r="A85" s="24"/>
    </row>
    <row r="86" spans="1:1">
      <c r="A86" s="24"/>
    </row>
    <row r="87" spans="1:1">
      <c r="A87" s="24"/>
    </row>
    <row r="88" spans="1:1">
      <c r="A88" s="24"/>
    </row>
    <row r="89" spans="1:1">
      <c r="A89" s="24"/>
    </row>
    <row r="90" spans="1:1">
      <c r="A90" s="24"/>
    </row>
    <row r="91" spans="1:1">
      <c r="A91" s="24"/>
    </row>
    <row r="92" spans="1:1">
      <c r="A92" s="24"/>
    </row>
    <row r="93" spans="1:1">
      <c r="A93" s="24"/>
    </row>
    <row r="94" spans="1:1">
      <c r="A94" s="24"/>
    </row>
    <row r="95" spans="1:1">
      <c r="A95" s="24"/>
    </row>
    <row r="96" spans="1:1">
      <c r="A96" s="24"/>
    </row>
    <row r="97" spans="1:1">
      <c r="A97" s="24"/>
    </row>
    <row r="98" spans="1:1">
      <c r="A98" s="24"/>
    </row>
    <row r="99" spans="1:1">
      <c r="A99" s="24"/>
    </row>
    <row r="100" spans="1:1">
      <c r="A100" s="24"/>
    </row>
    <row r="101" spans="1:1">
      <c r="A101" s="24"/>
    </row>
    <row r="102" spans="1:1">
      <c r="A102" s="24"/>
    </row>
    <row r="103" spans="1:1">
      <c r="A103" s="24"/>
    </row>
    <row r="104" spans="1:1">
      <c r="A104" s="24"/>
    </row>
    <row r="105" spans="1:1">
      <c r="A105" s="24"/>
    </row>
    <row r="106" spans="1:1">
      <c r="A106" s="24"/>
    </row>
    <row r="107" spans="1:1">
      <c r="A107" s="24"/>
    </row>
    <row r="108" spans="1:1">
      <c r="A108" s="24"/>
    </row>
    <row r="109" spans="1:1">
      <c r="A109" s="24"/>
    </row>
    <row r="110" spans="1:1">
      <c r="A110" s="24"/>
    </row>
    <row r="111" spans="1:1">
      <c r="A111" s="24"/>
    </row>
    <row r="112" spans="1:1">
      <c r="A112" s="24"/>
    </row>
    <row r="113" spans="1:1">
      <c r="A113" s="24"/>
    </row>
    <row r="114" spans="1:1">
      <c r="A114" s="24"/>
    </row>
    <row r="115" spans="1:1">
      <c r="A115" s="24"/>
    </row>
    <row r="116" spans="1:1">
      <c r="A116" s="24"/>
    </row>
    <row r="117" spans="1:1">
      <c r="A117" s="24"/>
    </row>
    <row r="118" spans="1:1">
      <c r="A118" s="24"/>
    </row>
    <row r="119" spans="1:1">
      <c r="A119" s="24"/>
    </row>
    <row r="120" spans="1:1">
      <c r="A120" s="24"/>
    </row>
    <row r="121" spans="1:1">
      <c r="A121" s="24"/>
    </row>
    <row r="122" spans="1:1">
      <c r="A122" s="24"/>
    </row>
    <row r="123" spans="1:1">
      <c r="A123" s="24"/>
    </row>
    <row r="124" spans="1:1">
      <c r="A124" s="24"/>
    </row>
    <row r="125" spans="1:1">
      <c r="A125" s="24"/>
    </row>
    <row r="126" spans="1:1">
      <c r="A126" s="24"/>
    </row>
    <row r="127" spans="1:1">
      <c r="A127" s="24"/>
    </row>
    <row r="128" spans="1:1">
      <c r="A128" s="24"/>
    </row>
    <row r="129" spans="1:1">
      <c r="A129" s="24"/>
    </row>
    <row r="130" spans="1:1">
      <c r="A130" s="24"/>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dimension ref="A1:AU181"/>
  <sheetViews>
    <sheetView zoomScale="80" zoomScaleNormal="80" workbookViewId="0">
      <pane ySplit="1" topLeftCell="A2" activePane="bottomLeft" state="frozen"/>
      <selection activeCell="D1048555" sqref="D1048555"/>
      <selection pane="bottomLeft"/>
    </sheetView>
  </sheetViews>
  <sheetFormatPr defaultRowHeight="14.4"/>
  <cols>
    <col min="1" max="1" width="24.44140625" style="24"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33"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47">
      <c r="A1" s="9"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c r="AI1" s="2"/>
      <c r="AJ1" s="2"/>
      <c r="AK1" s="2"/>
      <c r="AL1" s="2"/>
      <c r="AM1" s="2"/>
      <c r="AN1" s="2"/>
      <c r="AO1" s="2"/>
      <c r="AP1" s="2"/>
      <c r="AQ1" s="2"/>
      <c r="AR1" s="2"/>
      <c r="AS1" s="2"/>
      <c r="AT1" s="2"/>
      <c r="AU1" s="2"/>
    </row>
    <row r="2" spans="1:47">
      <c r="A2" s="18" t="s">
        <v>130</v>
      </c>
      <c r="B2" s="2" t="s">
        <v>131</v>
      </c>
      <c r="C2" s="2" t="s">
        <v>367</v>
      </c>
      <c r="D2" s="2" t="s">
        <v>2286</v>
      </c>
      <c r="E2" s="15">
        <v>41827</v>
      </c>
      <c r="F2" s="2"/>
      <c r="G2" s="2"/>
      <c r="H2" s="2">
        <f t="shared" ref="H2:H33" si="0">COUNTIF(J:J,A2)</f>
        <v>9</v>
      </c>
      <c r="I2" s="2"/>
      <c r="J2" s="20" t="s">
        <v>1828</v>
      </c>
      <c r="K2" s="2"/>
      <c r="L2" s="2"/>
      <c r="M2" s="2"/>
      <c r="N2" s="2"/>
      <c r="O2" s="2" t="s">
        <v>2286</v>
      </c>
      <c r="P2" s="2"/>
      <c r="Q2" s="2" t="s">
        <v>1272</v>
      </c>
      <c r="R2" s="2"/>
      <c r="S2" s="15">
        <v>41827</v>
      </c>
      <c r="T2" s="15"/>
      <c r="U2" s="15"/>
      <c r="V2" s="2"/>
      <c r="W2" s="2"/>
      <c r="X2" s="2"/>
      <c r="Y2" s="2"/>
      <c r="Z2" s="2"/>
      <c r="AA2" s="2"/>
      <c r="AB2" s="2"/>
      <c r="AC2" s="2"/>
      <c r="AD2" s="2"/>
      <c r="AE2" s="2"/>
      <c r="AF2" s="2"/>
      <c r="AG2" s="2"/>
      <c r="AH2" s="2"/>
      <c r="AI2" s="2"/>
      <c r="AJ2" s="2"/>
      <c r="AK2" s="2"/>
      <c r="AL2" s="2"/>
      <c r="AM2" s="2"/>
      <c r="AN2" s="2"/>
      <c r="AO2" s="2"/>
      <c r="AP2" s="2"/>
      <c r="AQ2" s="2"/>
      <c r="AR2" s="2"/>
      <c r="AS2" s="2"/>
      <c r="AT2" s="2"/>
      <c r="AU2" s="2"/>
    </row>
    <row r="3" spans="1:47">
      <c r="A3" s="18">
        <v>0</v>
      </c>
      <c r="B3" s="2" t="s">
        <v>67</v>
      </c>
      <c r="C3" s="2"/>
      <c r="D3" s="2" t="s">
        <v>2286</v>
      </c>
      <c r="E3" s="15">
        <v>41827</v>
      </c>
      <c r="F3" s="2"/>
      <c r="G3" s="2"/>
      <c r="H3" s="2">
        <f t="shared" si="0"/>
        <v>2</v>
      </c>
      <c r="I3" s="2"/>
      <c r="J3" s="17" t="s">
        <v>130</v>
      </c>
      <c r="K3" s="2" t="str">
        <f t="shared" ref="K3:K37" si="1">VLOOKUP(J3,$A:$B,2,0)</f>
        <v>x0</v>
      </c>
      <c r="L3" s="2" t="str">
        <f>J3</f>
        <v>Total/NA</v>
      </c>
      <c r="M3" s="2" t="s">
        <v>358</v>
      </c>
      <c r="N3" s="2"/>
      <c r="O3" s="2"/>
      <c r="P3" s="2"/>
      <c r="Q3" s="2"/>
      <c r="R3" s="2"/>
      <c r="S3" s="15">
        <f t="shared" ref="S3:S37" si="2">VLOOKUP(J3,A:G,5,FALSE)</f>
        <v>41827</v>
      </c>
      <c r="T3" s="15" t="str">
        <f t="shared" ref="T3:T37" si="3">IF(VLOOKUP(J3,A:G,6,FALSE)=0,"",VLOOKUP(J3,A:G,6,FALSE))</f>
        <v/>
      </c>
      <c r="U3" s="15" t="str">
        <f t="shared" ref="U3:U37"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row>
    <row r="4" spans="1:47">
      <c r="A4" s="18">
        <v>1</v>
      </c>
      <c r="B4" s="2" t="s">
        <v>68</v>
      </c>
      <c r="C4" s="2"/>
      <c r="D4" s="2" t="s">
        <v>2286</v>
      </c>
      <c r="E4" s="15">
        <v>41827</v>
      </c>
      <c r="F4" s="2"/>
      <c r="G4" s="2"/>
      <c r="H4" s="2">
        <f t="shared" si="0"/>
        <v>3</v>
      </c>
      <c r="I4" s="2"/>
      <c r="J4" s="19">
        <v>1</v>
      </c>
      <c r="K4" s="2" t="str">
        <f t="shared" si="1"/>
        <v>x2</v>
      </c>
      <c r="L4" s="2">
        <f t="shared" ref="L4:L68" si="5">J4</f>
        <v>1</v>
      </c>
      <c r="M4" s="2"/>
      <c r="N4" s="2" t="s">
        <v>359</v>
      </c>
      <c r="O4" s="2"/>
      <c r="P4" s="2"/>
      <c r="Q4" s="2"/>
      <c r="R4" s="2"/>
      <c r="S4" s="15">
        <f t="shared" si="2"/>
        <v>41827</v>
      </c>
      <c r="T4" s="15" t="str">
        <f t="shared" si="3"/>
        <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row>
    <row r="5" spans="1:47">
      <c r="A5" s="18">
        <v>2</v>
      </c>
      <c r="B5" s="2" t="s">
        <v>69</v>
      </c>
      <c r="C5" s="2"/>
      <c r="D5" s="2" t="s">
        <v>2286</v>
      </c>
      <c r="E5" s="15">
        <v>41827</v>
      </c>
      <c r="F5" s="2"/>
      <c r="G5" s="2"/>
      <c r="H5" s="2">
        <f t="shared" si="0"/>
        <v>3</v>
      </c>
      <c r="I5" s="2"/>
      <c r="J5" s="19">
        <v>2</v>
      </c>
      <c r="K5" s="2" t="str">
        <f t="shared" si="1"/>
        <v>x3</v>
      </c>
      <c r="L5" s="2">
        <f t="shared" si="5"/>
        <v>2</v>
      </c>
      <c r="M5" s="2"/>
      <c r="N5" s="2" t="s">
        <v>359</v>
      </c>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row>
    <row r="6" spans="1:47">
      <c r="A6" s="18">
        <v>3</v>
      </c>
      <c r="B6" s="2" t="s">
        <v>70</v>
      </c>
      <c r="C6" s="2"/>
      <c r="D6" s="2" t="s">
        <v>2286</v>
      </c>
      <c r="E6" s="15">
        <v>41827</v>
      </c>
      <c r="F6" s="2"/>
      <c r="G6" s="2"/>
      <c r="H6" s="2">
        <f t="shared" si="0"/>
        <v>3</v>
      </c>
      <c r="I6" s="2"/>
      <c r="J6" s="19">
        <v>3</v>
      </c>
      <c r="K6" s="2" t="str">
        <f t="shared" si="1"/>
        <v>x4</v>
      </c>
      <c r="L6" s="2">
        <f t="shared" si="5"/>
        <v>3</v>
      </c>
      <c r="M6" s="2"/>
      <c r="N6" s="2" t="s">
        <v>359</v>
      </c>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row>
    <row r="7" spans="1:47">
      <c r="A7" s="18">
        <v>4</v>
      </c>
      <c r="B7" s="2" t="s">
        <v>71</v>
      </c>
      <c r="C7" s="2"/>
      <c r="D7" s="2" t="s">
        <v>2286</v>
      </c>
      <c r="E7" s="15">
        <v>41827</v>
      </c>
      <c r="F7" s="2"/>
      <c r="G7" s="2"/>
      <c r="H7" s="2">
        <f t="shared" si="0"/>
        <v>3</v>
      </c>
      <c r="I7" s="2"/>
      <c r="J7" s="19">
        <v>4</v>
      </c>
      <c r="K7" s="2" t="str">
        <f t="shared" si="1"/>
        <v>x5</v>
      </c>
      <c r="L7" s="2">
        <f t="shared" si="5"/>
        <v>4</v>
      </c>
      <c r="M7" s="2"/>
      <c r="N7" s="2" t="s">
        <v>359</v>
      </c>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row>
    <row r="8" spans="1:47">
      <c r="A8" s="18">
        <v>5</v>
      </c>
      <c r="B8" s="2" t="s">
        <v>72</v>
      </c>
      <c r="C8" s="2"/>
      <c r="D8" s="2" t="s">
        <v>2286</v>
      </c>
      <c r="E8" s="15">
        <v>41827</v>
      </c>
      <c r="F8" s="2"/>
      <c r="G8" s="2"/>
      <c r="H8" s="2">
        <f t="shared" si="0"/>
        <v>3</v>
      </c>
      <c r="I8" s="2"/>
      <c r="J8" s="19">
        <v>5</v>
      </c>
      <c r="K8" s="2" t="str">
        <f t="shared" si="1"/>
        <v>x6</v>
      </c>
      <c r="L8" s="2">
        <f t="shared" si="5"/>
        <v>5</v>
      </c>
      <c r="M8" s="2"/>
      <c r="N8" s="2" t="s">
        <v>359</v>
      </c>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row>
    <row r="9" spans="1:47">
      <c r="A9" s="18">
        <v>6</v>
      </c>
      <c r="B9" s="2" t="s">
        <v>73</v>
      </c>
      <c r="C9" s="2"/>
      <c r="D9" s="2" t="s">
        <v>2286</v>
      </c>
      <c r="E9" s="15">
        <v>41827</v>
      </c>
      <c r="F9" s="2"/>
      <c r="G9" s="2"/>
      <c r="H9" s="2">
        <f t="shared" si="0"/>
        <v>3</v>
      </c>
      <c r="I9" s="2"/>
      <c r="J9" s="19">
        <v>6</v>
      </c>
      <c r="K9" s="2" t="str">
        <f t="shared" si="1"/>
        <v>x7</v>
      </c>
      <c r="L9" s="2">
        <f t="shared" si="5"/>
        <v>6</v>
      </c>
      <c r="M9" s="2"/>
      <c r="N9" s="2" t="s">
        <v>359</v>
      </c>
      <c r="O9" s="2"/>
      <c r="P9" s="2"/>
      <c r="Q9" s="2"/>
      <c r="R9" s="2"/>
      <c r="S9" s="15">
        <f t="shared" si="2"/>
        <v>41827</v>
      </c>
      <c r="T9" s="15" t="str">
        <f t="shared" si="3"/>
        <v/>
      </c>
      <c r="U9" s="15" t="str">
        <f t="shared" si="4"/>
        <v/>
      </c>
      <c r="V9" s="2"/>
      <c r="W9" s="2"/>
      <c r="X9" s="2"/>
      <c r="Y9" s="2"/>
      <c r="Z9" s="2"/>
      <c r="AA9" s="2"/>
      <c r="AB9" s="2"/>
      <c r="AC9" s="2"/>
      <c r="AD9" s="2"/>
      <c r="AE9" s="2"/>
      <c r="AF9" s="2"/>
      <c r="AG9" s="2"/>
      <c r="AH9" s="2"/>
      <c r="AI9" s="2"/>
      <c r="AJ9" s="2"/>
      <c r="AK9" s="2"/>
      <c r="AL9" s="2"/>
      <c r="AM9" s="2"/>
      <c r="AN9" s="2"/>
      <c r="AO9" s="2"/>
      <c r="AP9" s="2"/>
      <c r="AQ9" s="2"/>
      <c r="AR9" s="2"/>
      <c r="AS9" s="2"/>
      <c r="AT9" s="2"/>
      <c r="AU9" s="2"/>
    </row>
    <row r="10" spans="1:47">
      <c r="A10" s="18">
        <v>7</v>
      </c>
      <c r="B10" s="2" t="s">
        <v>74</v>
      </c>
      <c r="C10" s="2"/>
      <c r="D10" s="2" t="s">
        <v>2286</v>
      </c>
      <c r="E10" s="15">
        <v>41827</v>
      </c>
      <c r="F10" s="2"/>
      <c r="G10" s="2"/>
      <c r="H10" s="2">
        <f t="shared" si="0"/>
        <v>3</v>
      </c>
      <c r="I10" s="2"/>
      <c r="J10" s="19">
        <v>7</v>
      </c>
      <c r="K10" s="2" t="str">
        <f t="shared" si="1"/>
        <v>x8</v>
      </c>
      <c r="L10" s="2">
        <f t="shared" si="5"/>
        <v>7</v>
      </c>
      <c r="M10" s="2"/>
      <c r="N10" s="2" t="s">
        <v>359</v>
      </c>
      <c r="O10" s="2"/>
      <c r="P10" s="2"/>
      <c r="Q10" s="2"/>
      <c r="R10" s="2"/>
      <c r="S10" s="15">
        <f t="shared" si="2"/>
        <v>41827</v>
      </c>
      <c r="T10" s="15" t="str">
        <f t="shared" si="3"/>
        <v/>
      </c>
      <c r="U10" s="15" t="str">
        <f t="shared" si="4"/>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1:47">
      <c r="A11" s="18">
        <v>8</v>
      </c>
      <c r="B11" s="2" t="s">
        <v>75</v>
      </c>
      <c r="C11" s="2"/>
      <c r="D11" s="2" t="s">
        <v>2286</v>
      </c>
      <c r="E11" s="15">
        <v>41827</v>
      </c>
      <c r="F11" s="2"/>
      <c r="G11" s="2"/>
      <c r="H11" s="2">
        <f t="shared" si="0"/>
        <v>3</v>
      </c>
      <c r="I11" s="2"/>
      <c r="J11" s="19">
        <v>8</v>
      </c>
      <c r="K11" s="2" t="str">
        <f t="shared" si="1"/>
        <v>x9</v>
      </c>
      <c r="L11" s="2">
        <f t="shared" si="5"/>
        <v>8</v>
      </c>
      <c r="M11" s="2"/>
      <c r="N11" s="2" t="s">
        <v>359</v>
      </c>
      <c r="O11" s="2"/>
      <c r="P11" s="2"/>
      <c r="Q11" s="2"/>
      <c r="R11" s="2"/>
      <c r="S11" s="15">
        <f t="shared" si="2"/>
        <v>41827</v>
      </c>
      <c r="T11" s="15" t="str">
        <f t="shared" si="3"/>
        <v/>
      </c>
      <c r="U11" s="15" t="str">
        <f t="shared" si="4"/>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1:47">
      <c r="A12" s="18">
        <v>9</v>
      </c>
      <c r="B12" s="2" t="s">
        <v>76</v>
      </c>
      <c r="C12" s="2"/>
      <c r="D12" s="2" t="s">
        <v>2286</v>
      </c>
      <c r="E12" s="15">
        <v>41827</v>
      </c>
      <c r="F12" s="2"/>
      <c r="G12" s="2"/>
      <c r="H12" s="2">
        <f t="shared" si="0"/>
        <v>3</v>
      </c>
      <c r="I12" s="2"/>
      <c r="J12" s="19">
        <v>9</v>
      </c>
      <c r="K12" s="2" t="str">
        <f t="shared" si="1"/>
        <v>x10</v>
      </c>
      <c r="L12" s="2">
        <f t="shared" si="5"/>
        <v>9</v>
      </c>
      <c r="M12" s="2"/>
      <c r="N12" s="2" t="s">
        <v>359</v>
      </c>
      <c r="O12" s="2"/>
      <c r="P12" s="2"/>
      <c r="Q12" s="2"/>
      <c r="R12" s="2"/>
      <c r="S12" s="15">
        <f t="shared" si="2"/>
        <v>41827</v>
      </c>
      <c r="T12" s="15" t="str">
        <f t="shared" si="3"/>
        <v/>
      </c>
      <c r="U12" s="15" t="str">
        <f t="shared" si="4"/>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1:47">
      <c r="A13" s="18">
        <v>10</v>
      </c>
      <c r="B13" s="2" t="s">
        <v>77</v>
      </c>
      <c r="C13" s="2"/>
      <c r="D13" s="2" t="s">
        <v>2286</v>
      </c>
      <c r="E13" s="15">
        <v>41827</v>
      </c>
      <c r="F13" s="2"/>
      <c r="G13" s="2"/>
      <c r="H13" s="2">
        <f t="shared" si="0"/>
        <v>3</v>
      </c>
      <c r="I13" s="2"/>
      <c r="J13" s="19">
        <v>10</v>
      </c>
      <c r="K13" s="2" t="str">
        <f t="shared" si="1"/>
        <v>x11</v>
      </c>
      <c r="L13" s="2">
        <f t="shared" si="5"/>
        <v>10</v>
      </c>
      <c r="M13" s="2"/>
      <c r="N13" s="2" t="s">
        <v>359</v>
      </c>
      <c r="O13" s="2"/>
      <c r="P13" s="2"/>
      <c r="Q13" s="2"/>
      <c r="R13" s="2"/>
      <c r="S13" s="15">
        <f t="shared" si="2"/>
        <v>41827</v>
      </c>
      <c r="T13" s="15" t="str">
        <f t="shared" si="3"/>
        <v/>
      </c>
      <c r="U13" s="15" t="str">
        <f t="shared" si="4"/>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1:47">
      <c r="A14" s="18">
        <v>11</v>
      </c>
      <c r="B14" s="2" t="s">
        <v>78</v>
      </c>
      <c r="C14" s="2"/>
      <c r="D14" s="2" t="s">
        <v>2286</v>
      </c>
      <c r="E14" s="15">
        <v>41827</v>
      </c>
      <c r="F14" s="2"/>
      <c r="G14" s="2"/>
      <c r="H14" s="2">
        <f t="shared" si="0"/>
        <v>3</v>
      </c>
      <c r="I14" s="2"/>
      <c r="J14" s="19">
        <v>11</v>
      </c>
      <c r="K14" s="2" t="str">
        <f t="shared" si="1"/>
        <v>x12</v>
      </c>
      <c r="L14" s="2">
        <f t="shared" si="5"/>
        <v>11</v>
      </c>
      <c r="M14" s="2"/>
      <c r="N14" s="2" t="s">
        <v>359</v>
      </c>
      <c r="O14" s="2"/>
      <c r="P14" s="2"/>
      <c r="Q14" s="2"/>
      <c r="R14" s="2"/>
      <c r="S14" s="15">
        <f t="shared" si="2"/>
        <v>41827</v>
      </c>
      <c r="T14" s="15" t="str">
        <f t="shared" si="3"/>
        <v/>
      </c>
      <c r="U14" s="15" t="str">
        <f t="shared" si="4"/>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1:47">
      <c r="A15" s="18">
        <v>12</v>
      </c>
      <c r="B15" s="2" t="s">
        <v>79</v>
      </c>
      <c r="C15" s="2"/>
      <c r="D15" s="2" t="s">
        <v>2286</v>
      </c>
      <c r="E15" s="15">
        <v>41827</v>
      </c>
      <c r="F15" s="2"/>
      <c r="G15" s="2"/>
      <c r="H15" s="2">
        <f t="shared" si="0"/>
        <v>3</v>
      </c>
      <c r="I15" s="2"/>
      <c r="J15" s="19">
        <v>12</v>
      </c>
      <c r="K15" s="2" t="str">
        <f t="shared" si="1"/>
        <v>x13</v>
      </c>
      <c r="L15" s="2">
        <f t="shared" si="5"/>
        <v>12</v>
      </c>
      <c r="M15" s="2"/>
      <c r="N15" s="2" t="s">
        <v>359</v>
      </c>
      <c r="O15" s="2"/>
      <c r="P15" s="2"/>
      <c r="Q15" s="2"/>
      <c r="R15" s="2"/>
      <c r="S15" s="15">
        <f t="shared" si="2"/>
        <v>41827</v>
      </c>
      <c r="T15" s="15" t="str">
        <f t="shared" si="3"/>
        <v/>
      </c>
      <c r="U15" s="15" t="str">
        <f t="shared" si="4"/>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1:47">
      <c r="A16" s="18">
        <v>13</v>
      </c>
      <c r="B16" s="2" t="s">
        <v>80</v>
      </c>
      <c r="C16" s="2"/>
      <c r="D16" s="2" t="s">
        <v>2286</v>
      </c>
      <c r="E16" s="15">
        <v>41827</v>
      </c>
      <c r="F16" s="2"/>
      <c r="G16" s="2"/>
      <c r="H16" s="2">
        <f t="shared" si="0"/>
        <v>3</v>
      </c>
      <c r="I16" s="2"/>
      <c r="J16" s="19">
        <v>13</v>
      </c>
      <c r="K16" s="2" t="str">
        <f t="shared" si="1"/>
        <v>x14</v>
      </c>
      <c r="L16" s="2">
        <f t="shared" si="5"/>
        <v>13</v>
      </c>
      <c r="M16" s="2"/>
      <c r="N16" s="2" t="s">
        <v>359</v>
      </c>
      <c r="O16" s="2"/>
      <c r="P16" s="2"/>
      <c r="Q16" s="2"/>
      <c r="R16" s="2"/>
      <c r="S16" s="15">
        <f t="shared" si="2"/>
        <v>41827</v>
      </c>
      <c r="T16" s="15" t="str">
        <f t="shared" si="3"/>
        <v/>
      </c>
      <c r="U16" s="15" t="str">
        <f t="shared" si="4"/>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47">
      <c r="A17" s="18">
        <v>14</v>
      </c>
      <c r="B17" s="2" t="s">
        <v>81</v>
      </c>
      <c r="C17" s="2"/>
      <c r="D17" s="2" t="s">
        <v>2286</v>
      </c>
      <c r="E17" s="15">
        <v>41827</v>
      </c>
      <c r="F17" s="2"/>
      <c r="G17" s="2"/>
      <c r="H17" s="2">
        <f t="shared" si="0"/>
        <v>3</v>
      </c>
      <c r="I17" s="2"/>
      <c r="J17" s="19">
        <v>14</v>
      </c>
      <c r="K17" s="2" t="str">
        <f t="shared" si="1"/>
        <v>x15</v>
      </c>
      <c r="L17" s="2">
        <f t="shared" si="5"/>
        <v>14</v>
      </c>
      <c r="M17" s="2"/>
      <c r="N17" s="2" t="s">
        <v>359</v>
      </c>
      <c r="O17" s="2"/>
      <c r="P17" s="2"/>
      <c r="Q17" s="2"/>
      <c r="R17" s="2"/>
      <c r="S17" s="15">
        <f t="shared" si="2"/>
        <v>41827</v>
      </c>
      <c r="T17" s="15" t="str">
        <f t="shared" si="3"/>
        <v/>
      </c>
      <c r="U17" s="15" t="str">
        <f t="shared" si="4"/>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1:47">
      <c r="A18" s="18">
        <v>15</v>
      </c>
      <c r="B18" s="2" t="s">
        <v>82</v>
      </c>
      <c r="C18" s="2"/>
      <c r="D18" s="2" t="s">
        <v>2286</v>
      </c>
      <c r="E18" s="15">
        <v>41827</v>
      </c>
      <c r="F18" s="2"/>
      <c r="G18" s="2"/>
      <c r="H18" s="2">
        <f t="shared" si="0"/>
        <v>2</v>
      </c>
      <c r="I18" s="2"/>
      <c r="J18" s="19">
        <v>15</v>
      </c>
      <c r="K18" s="2" t="str">
        <f t="shared" si="1"/>
        <v>x16</v>
      </c>
      <c r="L18" s="2">
        <f t="shared" si="5"/>
        <v>15</v>
      </c>
      <c r="M18" s="2"/>
      <c r="N18" s="2" t="s">
        <v>359</v>
      </c>
      <c r="O18" s="2"/>
      <c r="P18" s="2"/>
      <c r="Q18" s="2"/>
      <c r="R18" s="2"/>
      <c r="S18" s="15">
        <f t="shared" si="2"/>
        <v>41827</v>
      </c>
      <c r="T18" s="15" t="str">
        <f t="shared" si="3"/>
        <v/>
      </c>
      <c r="U18" s="15" t="str">
        <f t="shared" si="4"/>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1:47">
      <c r="A19" s="18">
        <v>16</v>
      </c>
      <c r="B19" s="2" t="s">
        <v>83</v>
      </c>
      <c r="C19" s="2"/>
      <c r="D19" s="2" t="s">
        <v>2286</v>
      </c>
      <c r="E19" s="15">
        <v>41827</v>
      </c>
      <c r="F19" s="2"/>
      <c r="G19" s="2"/>
      <c r="H19" s="2">
        <f t="shared" si="0"/>
        <v>2</v>
      </c>
      <c r="I19" s="2"/>
      <c r="J19" s="19">
        <v>16</v>
      </c>
      <c r="K19" s="2" t="str">
        <f t="shared" si="1"/>
        <v>x17</v>
      </c>
      <c r="L19" s="2">
        <f t="shared" si="5"/>
        <v>16</v>
      </c>
      <c r="M19" s="2"/>
      <c r="N19" s="2" t="s">
        <v>359</v>
      </c>
      <c r="O19" s="2"/>
      <c r="P19" s="2"/>
      <c r="Q19" s="2"/>
      <c r="R19" s="2"/>
      <c r="S19" s="15">
        <f t="shared" si="2"/>
        <v>41827</v>
      </c>
      <c r="T19" s="15" t="str">
        <f t="shared" si="3"/>
        <v/>
      </c>
      <c r="U19" s="15" t="str">
        <f t="shared" si="4"/>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1:47">
      <c r="A20" s="18">
        <v>17</v>
      </c>
      <c r="B20" s="2" t="s">
        <v>84</v>
      </c>
      <c r="C20" s="2"/>
      <c r="D20" s="2" t="s">
        <v>2286</v>
      </c>
      <c r="E20" s="15">
        <v>41827</v>
      </c>
      <c r="F20" s="2"/>
      <c r="G20" s="2"/>
      <c r="H20" s="2">
        <f t="shared" si="0"/>
        <v>2</v>
      </c>
      <c r="I20" s="2"/>
      <c r="J20" s="19">
        <v>17</v>
      </c>
      <c r="K20" s="2" t="str">
        <f t="shared" si="1"/>
        <v>x18</v>
      </c>
      <c r="L20" s="2">
        <f t="shared" si="5"/>
        <v>17</v>
      </c>
      <c r="M20" s="2"/>
      <c r="N20" s="2" t="s">
        <v>359</v>
      </c>
      <c r="O20" s="2"/>
      <c r="P20" s="2"/>
      <c r="Q20" s="2"/>
      <c r="R20" s="2"/>
      <c r="S20" s="15">
        <f t="shared" si="2"/>
        <v>41827</v>
      </c>
      <c r="T20" s="15" t="str">
        <f t="shared" si="3"/>
        <v/>
      </c>
      <c r="U20" s="15" t="str">
        <f t="shared" si="4"/>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1:47">
      <c r="A21" s="18">
        <v>18</v>
      </c>
      <c r="B21" s="2" t="s">
        <v>85</v>
      </c>
      <c r="C21" s="2"/>
      <c r="D21" s="2" t="s">
        <v>2286</v>
      </c>
      <c r="E21" s="15">
        <v>41827</v>
      </c>
      <c r="F21" s="2"/>
      <c r="G21" s="2"/>
      <c r="H21" s="2">
        <f t="shared" si="0"/>
        <v>2</v>
      </c>
      <c r="I21" s="2"/>
      <c r="J21" s="19">
        <v>18</v>
      </c>
      <c r="K21" s="2" t="str">
        <f t="shared" si="1"/>
        <v>x19</v>
      </c>
      <c r="L21" s="2">
        <f t="shared" si="5"/>
        <v>18</v>
      </c>
      <c r="M21" s="2"/>
      <c r="N21" s="2" t="s">
        <v>359</v>
      </c>
      <c r="O21" s="2"/>
      <c r="P21" s="2"/>
      <c r="Q21" s="2"/>
      <c r="R21" s="2"/>
      <c r="S21" s="15">
        <f t="shared" si="2"/>
        <v>41827</v>
      </c>
      <c r="T21" s="15" t="str">
        <f t="shared" si="3"/>
        <v/>
      </c>
      <c r="U21" s="15" t="str">
        <f t="shared" si="4"/>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1:47">
      <c r="A22" s="18">
        <v>19</v>
      </c>
      <c r="B22" s="2" t="s">
        <v>86</v>
      </c>
      <c r="C22" s="2"/>
      <c r="D22" s="2" t="s">
        <v>2286</v>
      </c>
      <c r="E22" s="15">
        <v>41827</v>
      </c>
      <c r="F22" s="2"/>
      <c r="G22" s="2"/>
      <c r="H22" s="2">
        <f t="shared" si="0"/>
        <v>2</v>
      </c>
      <c r="I22" s="2"/>
      <c r="J22" s="19">
        <v>19</v>
      </c>
      <c r="K22" s="2" t="str">
        <f t="shared" si="1"/>
        <v>x20</v>
      </c>
      <c r="L22" s="2">
        <f t="shared" si="5"/>
        <v>19</v>
      </c>
      <c r="M22" s="2"/>
      <c r="N22" s="2" t="s">
        <v>359</v>
      </c>
      <c r="O22" s="2"/>
      <c r="P22" s="2"/>
      <c r="Q22" s="2"/>
      <c r="R22" s="2"/>
      <c r="S22" s="15">
        <f t="shared" si="2"/>
        <v>41827</v>
      </c>
      <c r="T22" s="15" t="str">
        <f t="shared" si="3"/>
        <v/>
      </c>
      <c r="U22" s="15" t="str">
        <f t="shared" si="4"/>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1:47">
      <c r="A23" s="18">
        <v>20</v>
      </c>
      <c r="B23" s="2" t="s">
        <v>87</v>
      </c>
      <c r="C23" s="2"/>
      <c r="D23" s="2" t="s">
        <v>2286</v>
      </c>
      <c r="E23" s="15">
        <v>41827</v>
      </c>
      <c r="F23" s="2"/>
      <c r="G23" s="2"/>
      <c r="H23" s="2">
        <f t="shared" si="0"/>
        <v>2</v>
      </c>
      <c r="I23" s="2"/>
      <c r="J23" s="19">
        <v>20</v>
      </c>
      <c r="K23" s="2" t="str">
        <f t="shared" si="1"/>
        <v>x21</v>
      </c>
      <c r="L23" s="2">
        <f t="shared" si="5"/>
        <v>20</v>
      </c>
      <c r="M23" s="2"/>
      <c r="N23" s="2" t="s">
        <v>359</v>
      </c>
      <c r="O23" s="2"/>
      <c r="P23" s="2"/>
      <c r="Q23" s="2"/>
      <c r="R23" s="2"/>
      <c r="S23" s="15">
        <f t="shared" si="2"/>
        <v>41827</v>
      </c>
      <c r="T23" s="15" t="str">
        <f t="shared" si="3"/>
        <v/>
      </c>
      <c r="U23" s="15" t="str">
        <f t="shared" si="4"/>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1:47">
      <c r="A24" s="18">
        <v>21</v>
      </c>
      <c r="B24" s="2" t="s">
        <v>88</v>
      </c>
      <c r="C24" s="2"/>
      <c r="D24" s="2" t="s">
        <v>2286</v>
      </c>
      <c r="E24" s="15">
        <v>41827</v>
      </c>
      <c r="F24" s="2"/>
      <c r="G24" s="2"/>
      <c r="H24" s="2">
        <f t="shared" si="0"/>
        <v>2</v>
      </c>
      <c r="I24" s="2"/>
      <c r="J24" s="19">
        <v>21</v>
      </c>
      <c r="K24" s="2" t="str">
        <f t="shared" si="1"/>
        <v>x22</v>
      </c>
      <c r="L24" s="2">
        <f t="shared" si="5"/>
        <v>21</v>
      </c>
      <c r="M24" s="2"/>
      <c r="N24" s="2" t="s">
        <v>359</v>
      </c>
      <c r="O24" s="2"/>
      <c r="P24" s="2"/>
      <c r="Q24" s="2"/>
      <c r="R24" s="2"/>
      <c r="S24" s="15">
        <f t="shared" si="2"/>
        <v>41827</v>
      </c>
      <c r="T24" s="15" t="str">
        <f t="shared" si="3"/>
        <v/>
      </c>
      <c r="U24" s="15" t="str">
        <f t="shared" si="4"/>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1:47">
      <c r="A25" s="18">
        <v>22</v>
      </c>
      <c r="B25" s="2" t="s">
        <v>89</v>
      </c>
      <c r="C25" s="2"/>
      <c r="D25" s="2" t="s">
        <v>2286</v>
      </c>
      <c r="E25" s="15">
        <v>41827</v>
      </c>
      <c r="F25" s="2"/>
      <c r="G25" s="2"/>
      <c r="H25" s="2">
        <f t="shared" si="0"/>
        <v>2</v>
      </c>
      <c r="I25" s="2"/>
      <c r="J25" s="19">
        <v>22</v>
      </c>
      <c r="K25" s="2" t="str">
        <f t="shared" si="1"/>
        <v>x23</v>
      </c>
      <c r="L25" s="2">
        <f t="shared" si="5"/>
        <v>22</v>
      </c>
      <c r="M25" s="2"/>
      <c r="N25" s="2" t="s">
        <v>359</v>
      </c>
      <c r="O25" s="2"/>
      <c r="P25" s="2"/>
      <c r="Q25" s="2"/>
      <c r="R25" s="2"/>
      <c r="S25" s="15">
        <f t="shared" si="2"/>
        <v>41827</v>
      </c>
      <c r="T25" s="15" t="str">
        <f t="shared" si="3"/>
        <v/>
      </c>
      <c r="U25" s="15" t="str">
        <f t="shared" si="4"/>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1:47">
      <c r="A26" s="18">
        <v>23</v>
      </c>
      <c r="B26" s="2" t="s">
        <v>90</v>
      </c>
      <c r="C26" s="2"/>
      <c r="D26" s="2" t="s">
        <v>2286</v>
      </c>
      <c r="E26" s="15">
        <v>41827</v>
      </c>
      <c r="F26" s="2"/>
      <c r="G26" s="2"/>
      <c r="H26" s="2">
        <f t="shared" si="0"/>
        <v>2</v>
      </c>
      <c r="I26" s="2"/>
      <c r="J26" s="19">
        <v>23</v>
      </c>
      <c r="K26" s="2" t="str">
        <f t="shared" si="1"/>
        <v>x24</v>
      </c>
      <c r="L26" s="2">
        <f t="shared" si="5"/>
        <v>23</v>
      </c>
      <c r="M26" s="2"/>
      <c r="N26" s="2" t="s">
        <v>359</v>
      </c>
      <c r="O26" s="2"/>
      <c r="P26" s="2"/>
      <c r="Q26" s="2"/>
      <c r="R26" s="2"/>
      <c r="S26" s="15">
        <f t="shared" si="2"/>
        <v>41827</v>
      </c>
      <c r="T26" s="15" t="str">
        <f t="shared" si="3"/>
        <v/>
      </c>
      <c r="U26" s="15" t="str">
        <f t="shared" si="4"/>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row>
    <row r="27" spans="1:47">
      <c r="A27" s="18">
        <v>24</v>
      </c>
      <c r="B27" s="2" t="s">
        <v>91</v>
      </c>
      <c r="C27" s="2"/>
      <c r="D27" s="2" t="s">
        <v>2286</v>
      </c>
      <c r="E27" s="15">
        <v>41827</v>
      </c>
      <c r="F27" s="2"/>
      <c r="G27" s="2"/>
      <c r="H27" s="2">
        <f t="shared" si="0"/>
        <v>2</v>
      </c>
      <c r="I27" s="2"/>
      <c r="J27" s="19">
        <v>24</v>
      </c>
      <c r="K27" s="2" t="str">
        <f t="shared" si="1"/>
        <v>x25</v>
      </c>
      <c r="L27" s="2">
        <f t="shared" si="5"/>
        <v>24</v>
      </c>
      <c r="M27" s="2"/>
      <c r="N27" s="2" t="s">
        <v>359</v>
      </c>
      <c r="O27" s="2"/>
      <c r="P27" s="2"/>
      <c r="Q27" s="2"/>
      <c r="R27" s="2"/>
      <c r="S27" s="15">
        <f t="shared" si="2"/>
        <v>41827</v>
      </c>
      <c r="T27" s="15" t="str">
        <f t="shared" si="3"/>
        <v/>
      </c>
      <c r="U27" s="15" t="str">
        <f t="shared" si="4"/>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row>
    <row r="28" spans="1:47">
      <c r="A28" s="18">
        <v>25</v>
      </c>
      <c r="B28" s="2" t="s">
        <v>92</v>
      </c>
      <c r="C28" s="2"/>
      <c r="D28" s="2" t="s">
        <v>2286</v>
      </c>
      <c r="E28" s="15">
        <v>41827</v>
      </c>
      <c r="F28" s="2"/>
      <c r="G28" s="2"/>
      <c r="H28" s="2">
        <f t="shared" si="0"/>
        <v>3</v>
      </c>
      <c r="I28" s="2"/>
      <c r="J28" s="19">
        <v>25</v>
      </c>
      <c r="K28" s="2" t="str">
        <f t="shared" si="1"/>
        <v>x26</v>
      </c>
      <c r="L28" s="2">
        <f t="shared" si="5"/>
        <v>25</v>
      </c>
      <c r="M28" s="2"/>
      <c r="N28" s="2" t="s">
        <v>359</v>
      </c>
      <c r="O28" s="2"/>
      <c r="P28" s="2"/>
      <c r="Q28" s="2"/>
      <c r="R28" s="2"/>
      <c r="S28" s="15">
        <f t="shared" si="2"/>
        <v>41827</v>
      </c>
      <c r="T28" s="15" t="str">
        <f t="shared" si="3"/>
        <v/>
      </c>
      <c r="U28" s="15" t="str">
        <f t="shared" si="4"/>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row>
    <row r="29" spans="1:47">
      <c r="A29" s="18">
        <v>26</v>
      </c>
      <c r="B29" s="2" t="s">
        <v>93</v>
      </c>
      <c r="C29" s="2"/>
      <c r="D29" s="2" t="s">
        <v>2286</v>
      </c>
      <c r="E29" s="15">
        <v>41827</v>
      </c>
      <c r="F29" s="2"/>
      <c r="G29" s="2"/>
      <c r="H29" s="2">
        <f t="shared" si="0"/>
        <v>2</v>
      </c>
      <c r="I29" s="2"/>
      <c r="J29" s="19">
        <v>26</v>
      </c>
      <c r="K29" s="2" t="str">
        <f t="shared" si="1"/>
        <v>x27</v>
      </c>
      <c r="L29" s="2">
        <f t="shared" si="5"/>
        <v>26</v>
      </c>
      <c r="M29" s="2"/>
      <c r="N29" s="2" t="s">
        <v>359</v>
      </c>
      <c r="O29" s="2"/>
      <c r="P29" s="2"/>
      <c r="Q29" s="2"/>
      <c r="R29" s="2"/>
      <c r="S29" s="15">
        <f t="shared" si="2"/>
        <v>41827</v>
      </c>
      <c r="T29" s="15" t="str">
        <f t="shared" si="3"/>
        <v/>
      </c>
      <c r="U29" s="15" t="str">
        <f t="shared" si="4"/>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47">
      <c r="A30" s="18">
        <v>27</v>
      </c>
      <c r="B30" s="2" t="s">
        <v>94</v>
      </c>
      <c r="C30" s="2"/>
      <c r="D30" s="2" t="s">
        <v>2286</v>
      </c>
      <c r="E30" s="15">
        <v>41827</v>
      </c>
      <c r="F30" s="2"/>
      <c r="G30" s="2"/>
      <c r="H30" s="2">
        <f t="shared" si="0"/>
        <v>2</v>
      </c>
      <c r="I30" s="2"/>
      <c r="J30" s="19">
        <v>27</v>
      </c>
      <c r="K30" s="2" t="str">
        <f t="shared" si="1"/>
        <v>x28</v>
      </c>
      <c r="L30" s="2">
        <f t="shared" si="5"/>
        <v>27</v>
      </c>
      <c r="M30" s="2"/>
      <c r="N30" s="2" t="s">
        <v>359</v>
      </c>
      <c r="O30" s="2"/>
      <c r="P30" s="2"/>
      <c r="Q30" s="2"/>
      <c r="R30" s="2"/>
      <c r="S30" s="15">
        <f t="shared" si="2"/>
        <v>41827</v>
      </c>
      <c r="T30" s="15" t="str">
        <f t="shared" si="3"/>
        <v/>
      </c>
      <c r="U30" s="15" t="str">
        <f t="shared" si="4"/>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row>
    <row r="31" spans="1:47">
      <c r="A31" s="18">
        <v>28</v>
      </c>
      <c r="B31" s="2" t="s">
        <v>95</v>
      </c>
      <c r="C31" s="2"/>
      <c r="D31" s="2" t="s">
        <v>2286</v>
      </c>
      <c r="E31" s="15">
        <v>41827</v>
      </c>
      <c r="F31" s="2"/>
      <c r="G31" s="2"/>
      <c r="H31" s="2">
        <f t="shared" si="0"/>
        <v>2</v>
      </c>
      <c r="I31" s="2"/>
      <c r="J31" s="19">
        <v>28</v>
      </c>
      <c r="K31" s="2" t="str">
        <f t="shared" si="1"/>
        <v>x29</v>
      </c>
      <c r="L31" s="2">
        <f t="shared" si="5"/>
        <v>28</v>
      </c>
      <c r="M31" s="2"/>
      <c r="N31" s="2" t="s">
        <v>359</v>
      </c>
      <c r="O31" s="2"/>
      <c r="P31" s="2"/>
      <c r="Q31" s="2"/>
      <c r="R31" s="2"/>
      <c r="S31" s="15">
        <f t="shared" si="2"/>
        <v>41827</v>
      </c>
      <c r="T31" s="15" t="str">
        <f t="shared" si="3"/>
        <v/>
      </c>
      <c r="U31" s="15" t="str">
        <f t="shared" si="4"/>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row>
    <row r="32" spans="1:47">
      <c r="A32" s="18">
        <v>29</v>
      </c>
      <c r="B32" s="2" t="s">
        <v>96</v>
      </c>
      <c r="C32" s="2"/>
      <c r="D32" s="2" t="s">
        <v>2286</v>
      </c>
      <c r="E32" s="15">
        <v>41827</v>
      </c>
      <c r="F32" s="2"/>
      <c r="G32" s="2"/>
      <c r="H32" s="2">
        <f t="shared" si="0"/>
        <v>2</v>
      </c>
      <c r="I32" s="2"/>
      <c r="J32" s="19">
        <v>29</v>
      </c>
      <c r="K32" s="2" t="str">
        <f t="shared" si="1"/>
        <v>x30</v>
      </c>
      <c r="L32" s="2">
        <f t="shared" si="5"/>
        <v>29</v>
      </c>
      <c r="M32" s="2"/>
      <c r="N32" s="2" t="s">
        <v>359</v>
      </c>
      <c r="O32" s="2"/>
      <c r="P32" s="2"/>
      <c r="Q32" s="2"/>
      <c r="R32" s="2"/>
      <c r="S32" s="15">
        <f t="shared" si="2"/>
        <v>41827</v>
      </c>
      <c r="T32" s="15" t="str">
        <f t="shared" si="3"/>
        <v/>
      </c>
      <c r="U32" s="15" t="str">
        <f t="shared" si="4"/>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row>
    <row r="33" spans="1:47">
      <c r="A33" s="18">
        <v>30</v>
      </c>
      <c r="B33" s="2" t="s">
        <v>97</v>
      </c>
      <c r="C33" s="2"/>
      <c r="D33" s="2" t="s">
        <v>2286</v>
      </c>
      <c r="E33" s="15">
        <v>41827</v>
      </c>
      <c r="F33" s="2"/>
      <c r="G33" s="2"/>
      <c r="H33" s="2">
        <f t="shared" si="0"/>
        <v>2</v>
      </c>
      <c r="I33" s="2"/>
      <c r="J33" s="19">
        <v>30</v>
      </c>
      <c r="K33" s="2" t="str">
        <f t="shared" si="1"/>
        <v>x31</v>
      </c>
      <c r="L33" s="2">
        <f t="shared" si="5"/>
        <v>30</v>
      </c>
      <c r="M33" s="2"/>
      <c r="N33" s="2" t="s">
        <v>359</v>
      </c>
      <c r="O33" s="2"/>
      <c r="P33" s="2"/>
      <c r="Q33" s="2"/>
      <c r="R33" s="2"/>
      <c r="S33" s="15">
        <f t="shared" si="2"/>
        <v>41827</v>
      </c>
      <c r="T33" s="15" t="str">
        <f t="shared" si="3"/>
        <v/>
      </c>
      <c r="U33" s="15" t="str">
        <f t="shared" si="4"/>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row>
    <row r="34" spans="1:47">
      <c r="A34" s="18" t="s">
        <v>2094</v>
      </c>
      <c r="B34" s="2" t="s">
        <v>98</v>
      </c>
      <c r="C34" s="2"/>
      <c r="D34" s="2" t="s">
        <v>2286</v>
      </c>
      <c r="E34" s="15">
        <v>41827</v>
      </c>
      <c r="F34" s="15"/>
      <c r="G34" s="15">
        <v>44757</v>
      </c>
      <c r="H34" s="2">
        <f t="shared" ref="H34:H65" si="6">COUNTIF(J:J,A34)</f>
        <v>1</v>
      </c>
      <c r="I34" s="2"/>
      <c r="J34" s="19" t="s">
        <v>1824</v>
      </c>
      <c r="K34" s="2" t="str">
        <f t="shared" si="1"/>
        <v>x37</v>
      </c>
      <c r="L34" s="2" t="str">
        <f t="shared" si="5"/>
        <v>31 and more</v>
      </c>
      <c r="M34" s="2" t="s">
        <v>358</v>
      </c>
      <c r="N34" s="2" t="s">
        <v>359</v>
      </c>
      <c r="O34" s="2"/>
      <c r="P34" s="2"/>
      <c r="Q34" s="2"/>
      <c r="R34" s="2"/>
      <c r="S34" s="15">
        <f t="shared" si="2"/>
        <v>41827</v>
      </c>
      <c r="T34" s="15" t="str">
        <f t="shared" si="3"/>
        <v/>
      </c>
      <c r="U34" s="15" t="str">
        <f t="shared" si="4"/>
        <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row>
    <row r="35" spans="1:47">
      <c r="A35" s="18" t="s">
        <v>1832</v>
      </c>
      <c r="B35" s="2" t="s">
        <v>99</v>
      </c>
      <c r="C35" s="2"/>
      <c r="D35" s="2" t="s">
        <v>2286</v>
      </c>
      <c r="E35" s="15">
        <v>41827</v>
      </c>
      <c r="F35" s="15">
        <v>41639</v>
      </c>
      <c r="G35" s="2"/>
      <c r="H35" s="2">
        <f t="shared" si="6"/>
        <v>1</v>
      </c>
      <c r="I35" s="2"/>
      <c r="J35" s="21" t="s">
        <v>1825</v>
      </c>
      <c r="K35" s="2" t="str">
        <f t="shared" si="1"/>
        <v>x38</v>
      </c>
      <c r="L35" s="2" t="str">
        <f t="shared" si="5"/>
        <v>31-40</v>
      </c>
      <c r="M35" s="2"/>
      <c r="N35" s="2" t="s">
        <v>359</v>
      </c>
      <c r="O35" s="2"/>
      <c r="P35" s="2"/>
      <c r="Q35" s="2"/>
      <c r="R35" s="2"/>
      <c r="S35" s="15">
        <f t="shared" si="2"/>
        <v>41827</v>
      </c>
      <c r="T35" s="15" t="str">
        <f t="shared" si="3"/>
        <v/>
      </c>
      <c r="U35" s="15" t="str">
        <f t="shared" si="4"/>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row>
    <row r="36" spans="1:47">
      <c r="A36" s="18" t="s">
        <v>1833</v>
      </c>
      <c r="B36" s="2" t="s">
        <v>100</v>
      </c>
      <c r="C36" s="2"/>
      <c r="D36" s="2" t="s">
        <v>2286</v>
      </c>
      <c r="E36" s="15">
        <v>41827</v>
      </c>
      <c r="F36" s="15">
        <v>41639</v>
      </c>
      <c r="G36" s="2"/>
      <c r="H36" s="2">
        <f t="shared" si="6"/>
        <v>1</v>
      </c>
      <c r="I36" s="2"/>
      <c r="J36" s="21" t="s">
        <v>1826</v>
      </c>
      <c r="K36" s="2" t="str">
        <f t="shared" si="1"/>
        <v>x39</v>
      </c>
      <c r="L36" s="2" t="str">
        <f t="shared" si="5"/>
        <v>41-50</v>
      </c>
      <c r="M36" s="2"/>
      <c r="N36" s="2" t="s">
        <v>359</v>
      </c>
      <c r="O36" s="2"/>
      <c r="P36" s="2"/>
      <c r="Q36" s="2"/>
      <c r="R36" s="2"/>
      <c r="S36" s="15">
        <f t="shared" si="2"/>
        <v>41827</v>
      </c>
      <c r="T36" s="15" t="str">
        <f t="shared" si="3"/>
        <v/>
      </c>
      <c r="U36" s="15" t="str">
        <f t="shared" si="4"/>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row>
    <row r="37" spans="1:47">
      <c r="A37" s="18" t="s">
        <v>1829</v>
      </c>
      <c r="B37" s="2" t="s">
        <v>101</v>
      </c>
      <c r="C37" s="2"/>
      <c r="D37" s="2" t="s">
        <v>2286</v>
      </c>
      <c r="E37" s="15">
        <v>41827</v>
      </c>
      <c r="F37" s="2"/>
      <c r="G37" s="2"/>
      <c r="H37" s="2">
        <f t="shared" si="6"/>
        <v>1</v>
      </c>
      <c r="I37" s="2"/>
      <c r="J37" s="21" t="s">
        <v>1827</v>
      </c>
      <c r="K37" s="2" t="str">
        <f t="shared" si="1"/>
        <v>x40</v>
      </c>
      <c r="L37" s="2" t="str">
        <f t="shared" si="5"/>
        <v>51 and more</v>
      </c>
      <c r="M37" s="2"/>
      <c r="N37" s="2" t="s">
        <v>359</v>
      </c>
      <c r="O37" s="2"/>
      <c r="P37" s="2"/>
      <c r="Q37" s="2"/>
      <c r="R37" s="2"/>
      <c r="S37" s="15">
        <f t="shared" si="2"/>
        <v>41827</v>
      </c>
      <c r="T37" s="15" t="str">
        <f t="shared" si="3"/>
        <v/>
      </c>
      <c r="U37" s="15" t="str">
        <f t="shared" si="4"/>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row>
    <row r="38" spans="1:47">
      <c r="A38" s="18" t="s">
        <v>1834</v>
      </c>
      <c r="B38" s="2" t="s">
        <v>102</v>
      </c>
      <c r="C38" s="2"/>
      <c r="D38" s="2" t="s">
        <v>2286</v>
      </c>
      <c r="E38" s="15">
        <v>41827</v>
      </c>
      <c r="F38" s="15">
        <v>41639</v>
      </c>
      <c r="G38" s="2"/>
      <c r="H38" s="2">
        <f t="shared" si="6"/>
        <v>1</v>
      </c>
      <c r="I38" s="2"/>
      <c r="J38" s="16" t="s">
        <v>1830</v>
      </c>
      <c r="K38" s="2"/>
      <c r="L38" s="2"/>
      <c r="M38" s="2"/>
      <c r="N38" s="2"/>
      <c r="O38" s="2" t="s">
        <v>2286</v>
      </c>
      <c r="P38" s="2"/>
      <c r="Q38" s="2" t="s">
        <v>1831</v>
      </c>
      <c r="R38" s="2"/>
      <c r="S38" s="15">
        <v>41827</v>
      </c>
      <c r="T38" s="15"/>
      <c r="U38" s="15"/>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row>
    <row r="39" spans="1:47">
      <c r="A39" s="18" t="s">
        <v>1824</v>
      </c>
      <c r="B39" s="2" t="s">
        <v>103</v>
      </c>
      <c r="C39" s="2"/>
      <c r="D39" s="2" t="s">
        <v>2286</v>
      </c>
      <c r="E39" s="15">
        <v>41827</v>
      </c>
      <c r="F39" s="2"/>
      <c r="G39" s="2"/>
      <c r="H39" s="2">
        <f t="shared" si="6"/>
        <v>1</v>
      </c>
      <c r="I39" s="2"/>
      <c r="J39" s="17" t="s">
        <v>130</v>
      </c>
      <c r="K39" s="2" t="str">
        <f t="shared" ref="K39:K56" si="7">VLOOKUP(J39,$A:$B,2,0)</f>
        <v>x0</v>
      </c>
      <c r="L39" s="2" t="str">
        <f t="shared" si="5"/>
        <v>Total/NA</v>
      </c>
      <c r="M39" s="2" t="s">
        <v>358</v>
      </c>
      <c r="N39" s="2"/>
      <c r="O39" s="2"/>
      <c r="P39" s="2"/>
      <c r="Q39" s="2"/>
      <c r="R39" s="2"/>
      <c r="S39" s="15">
        <f t="shared" ref="S39:S56" si="8">VLOOKUP(J39,A:G,5,FALSE)</f>
        <v>41827</v>
      </c>
      <c r="T39" s="15" t="str">
        <f t="shared" ref="T39:T56" si="9">IF(VLOOKUP(J39,A:G,6,FALSE)=0,"",VLOOKUP(J39,A:G,6,FALSE))</f>
        <v/>
      </c>
      <c r="U39" s="15" t="str">
        <f t="shared" ref="U39:U56" si="10">IF(VLOOKUP(J39,A:G,7,FALSE)=0,"",VLOOKUP(J39,A:G,7,FALSE))</f>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row>
    <row r="40" spans="1:47">
      <c r="A40" s="18" t="s">
        <v>1825</v>
      </c>
      <c r="B40" s="2" t="s">
        <v>104</v>
      </c>
      <c r="C40" s="2"/>
      <c r="D40" s="2" t="s">
        <v>2286</v>
      </c>
      <c r="E40" s="15">
        <v>41827</v>
      </c>
      <c r="F40" s="2"/>
      <c r="G40" s="2"/>
      <c r="H40" s="2">
        <f t="shared" si="6"/>
        <v>1</v>
      </c>
      <c r="I40" s="2"/>
      <c r="J40" s="19">
        <v>0</v>
      </c>
      <c r="K40" s="2" t="str">
        <f t="shared" si="7"/>
        <v>x1</v>
      </c>
      <c r="L40" s="2">
        <f t="shared" si="5"/>
        <v>0</v>
      </c>
      <c r="M40" s="2"/>
      <c r="N40" s="2" t="s">
        <v>359</v>
      </c>
      <c r="O40" s="2"/>
      <c r="P40" s="2"/>
      <c r="Q40" s="2"/>
      <c r="R40" s="2"/>
      <c r="S40" s="15">
        <f t="shared" si="8"/>
        <v>41827</v>
      </c>
      <c r="T40" s="15" t="str">
        <f t="shared" si="9"/>
        <v/>
      </c>
      <c r="U40" s="15" t="str">
        <f t="shared" si="10"/>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c r="A41" s="18" t="s">
        <v>1826</v>
      </c>
      <c r="B41" s="2" t="s">
        <v>105</v>
      </c>
      <c r="C41" s="2"/>
      <c r="D41" s="2" t="s">
        <v>2286</v>
      </c>
      <c r="E41" s="15">
        <v>41827</v>
      </c>
      <c r="F41" s="2"/>
      <c r="G41" s="2"/>
      <c r="H41" s="2">
        <f t="shared" si="6"/>
        <v>1</v>
      </c>
      <c r="I41" s="2"/>
      <c r="J41" s="19">
        <v>1</v>
      </c>
      <c r="K41" s="2" t="str">
        <f t="shared" si="7"/>
        <v>x2</v>
      </c>
      <c r="L41" s="2">
        <f t="shared" si="5"/>
        <v>1</v>
      </c>
      <c r="M41" s="2"/>
      <c r="N41" s="2" t="s">
        <v>359</v>
      </c>
      <c r="O41" s="2"/>
      <c r="P41" s="2"/>
      <c r="Q41" s="2"/>
      <c r="R41" s="2"/>
      <c r="S41" s="15">
        <f t="shared" si="8"/>
        <v>41827</v>
      </c>
      <c r="T41" s="15" t="str">
        <f t="shared" si="9"/>
        <v/>
      </c>
      <c r="U41" s="15" t="str">
        <f t="shared" si="10"/>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c r="A42" s="16" t="s">
        <v>1827</v>
      </c>
      <c r="B42" s="2" t="s">
        <v>106</v>
      </c>
      <c r="C42" s="2"/>
      <c r="D42" s="2" t="s">
        <v>2286</v>
      </c>
      <c r="E42" s="15">
        <v>41827</v>
      </c>
      <c r="F42" s="2"/>
      <c r="G42" s="2"/>
      <c r="H42" s="2">
        <f t="shared" si="6"/>
        <v>1</v>
      </c>
      <c r="I42" s="2"/>
      <c r="J42" s="19">
        <v>2</v>
      </c>
      <c r="K42" s="2" t="str">
        <f t="shared" si="7"/>
        <v>x3</v>
      </c>
      <c r="L42" s="2">
        <f t="shared" si="5"/>
        <v>2</v>
      </c>
      <c r="M42" s="2"/>
      <c r="N42" s="2" t="s">
        <v>359</v>
      </c>
      <c r="O42" s="2"/>
      <c r="P42" s="2"/>
      <c r="Q42" s="2"/>
      <c r="R42" s="2"/>
      <c r="S42" s="15">
        <f t="shared" si="8"/>
        <v>41827</v>
      </c>
      <c r="T42" s="15" t="str">
        <f t="shared" si="9"/>
        <v/>
      </c>
      <c r="U42" s="15" t="str">
        <f t="shared" si="10"/>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row>
    <row r="43" spans="1:47">
      <c r="A43" s="18" t="s">
        <v>1836</v>
      </c>
      <c r="B43" s="2" t="s">
        <v>107</v>
      </c>
      <c r="C43" s="2"/>
      <c r="D43" s="2" t="s">
        <v>2286</v>
      </c>
      <c r="E43" s="15">
        <v>41827</v>
      </c>
      <c r="F43" s="2"/>
      <c r="G43" s="2"/>
      <c r="H43" s="2">
        <f t="shared" si="6"/>
        <v>1</v>
      </c>
      <c r="I43" s="2"/>
      <c r="J43" s="19">
        <v>3</v>
      </c>
      <c r="K43" s="2" t="str">
        <f t="shared" si="7"/>
        <v>x4</v>
      </c>
      <c r="L43" s="2">
        <f t="shared" si="5"/>
        <v>3</v>
      </c>
      <c r="M43" s="2"/>
      <c r="N43" s="2" t="s">
        <v>359</v>
      </c>
      <c r="O43" s="2"/>
      <c r="P43" s="2"/>
      <c r="Q43" s="2"/>
      <c r="R43" s="2"/>
      <c r="S43" s="15">
        <f t="shared" si="8"/>
        <v>41827</v>
      </c>
      <c r="T43" s="15" t="str">
        <f t="shared" si="9"/>
        <v/>
      </c>
      <c r="U43" s="15" t="str">
        <f t="shared" si="10"/>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c r="A44" s="18" t="s">
        <v>1838</v>
      </c>
      <c r="B44" s="2" t="s">
        <v>108</v>
      </c>
      <c r="C44" s="2"/>
      <c r="D44" s="2" t="s">
        <v>2286</v>
      </c>
      <c r="E44" s="15">
        <v>41827</v>
      </c>
      <c r="F44" s="2"/>
      <c r="G44" s="2"/>
      <c r="H44" s="2">
        <f t="shared" si="6"/>
        <v>1</v>
      </c>
      <c r="I44" s="2"/>
      <c r="J44" s="19">
        <v>4</v>
      </c>
      <c r="K44" s="2" t="str">
        <f t="shared" si="7"/>
        <v>x5</v>
      </c>
      <c r="L44" s="2">
        <f t="shared" si="5"/>
        <v>4</v>
      </c>
      <c r="M44" s="2"/>
      <c r="N44" s="2" t="s">
        <v>359</v>
      </c>
      <c r="O44" s="2"/>
      <c r="P44" s="2"/>
      <c r="Q44" s="2"/>
      <c r="R44" s="2"/>
      <c r="S44" s="15">
        <f t="shared" si="8"/>
        <v>41827</v>
      </c>
      <c r="T44" s="15" t="str">
        <f t="shared" si="9"/>
        <v/>
      </c>
      <c r="U44" s="15" t="str">
        <f t="shared" si="10"/>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row r="45" spans="1:47">
      <c r="A45" s="18" t="s">
        <v>1837</v>
      </c>
      <c r="B45" s="2" t="s">
        <v>109</v>
      </c>
      <c r="C45" s="2"/>
      <c r="D45" s="2" t="s">
        <v>2286</v>
      </c>
      <c r="E45" s="15">
        <v>41827</v>
      </c>
      <c r="F45" s="2"/>
      <c r="G45" s="2"/>
      <c r="H45" s="2">
        <f t="shared" si="6"/>
        <v>1</v>
      </c>
      <c r="I45" s="2"/>
      <c r="J45" s="19">
        <v>5</v>
      </c>
      <c r="K45" s="2" t="str">
        <f t="shared" si="7"/>
        <v>x6</v>
      </c>
      <c r="L45" s="2">
        <f t="shared" si="5"/>
        <v>5</v>
      </c>
      <c r="M45" s="2"/>
      <c r="N45" s="2" t="s">
        <v>359</v>
      </c>
      <c r="O45" s="2"/>
      <c r="P45" s="2"/>
      <c r="Q45" s="2"/>
      <c r="R45" s="2"/>
      <c r="S45" s="15">
        <f t="shared" si="8"/>
        <v>41827</v>
      </c>
      <c r="T45" s="15" t="str">
        <f t="shared" si="9"/>
        <v/>
      </c>
      <c r="U45" s="15" t="str">
        <f t="shared" si="10"/>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row>
    <row r="46" spans="1:47">
      <c r="A46" s="18" t="s">
        <v>1847</v>
      </c>
      <c r="B46" s="2" t="s">
        <v>110</v>
      </c>
      <c r="C46" s="2"/>
      <c r="D46" s="2" t="s">
        <v>2286</v>
      </c>
      <c r="E46" s="15">
        <v>41827</v>
      </c>
      <c r="F46" s="2"/>
      <c r="G46" s="2"/>
      <c r="H46" s="2">
        <f t="shared" si="6"/>
        <v>1</v>
      </c>
      <c r="I46" s="2"/>
      <c r="J46" s="19">
        <v>6</v>
      </c>
      <c r="K46" s="2" t="str">
        <f t="shared" si="7"/>
        <v>x7</v>
      </c>
      <c r="L46" s="2">
        <f t="shared" si="5"/>
        <v>6</v>
      </c>
      <c r="M46" s="2"/>
      <c r="N46" s="2" t="s">
        <v>359</v>
      </c>
      <c r="O46" s="2"/>
      <c r="P46" s="2"/>
      <c r="Q46" s="2"/>
      <c r="R46" s="2"/>
      <c r="S46" s="15">
        <f t="shared" si="8"/>
        <v>41827</v>
      </c>
      <c r="T46" s="15" t="str">
        <f t="shared" si="9"/>
        <v/>
      </c>
      <c r="U46" s="15" t="str">
        <f t="shared" si="10"/>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7">
      <c r="A47" s="18" t="s">
        <v>2093</v>
      </c>
      <c r="B47" s="2" t="s">
        <v>111</v>
      </c>
      <c r="C47" s="2"/>
      <c r="D47" s="2" t="s">
        <v>2286</v>
      </c>
      <c r="E47" s="15">
        <v>41827</v>
      </c>
      <c r="F47" s="15"/>
      <c r="G47" s="2"/>
      <c r="H47" s="2">
        <f t="shared" si="6"/>
        <v>1</v>
      </c>
      <c r="I47" s="2"/>
      <c r="J47" s="19">
        <v>7</v>
      </c>
      <c r="K47" s="2" t="str">
        <f t="shared" si="7"/>
        <v>x8</v>
      </c>
      <c r="L47" s="2">
        <f t="shared" si="5"/>
        <v>7</v>
      </c>
      <c r="M47" s="2"/>
      <c r="N47" s="2" t="s">
        <v>359</v>
      </c>
      <c r="O47" s="2"/>
      <c r="P47" s="2"/>
      <c r="Q47" s="2"/>
      <c r="R47" s="2"/>
      <c r="S47" s="15">
        <f t="shared" si="8"/>
        <v>41827</v>
      </c>
      <c r="T47" s="15" t="str">
        <f t="shared" si="9"/>
        <v/>
      </c>
      <c r="U47" s="15" t="str">
        <f t="shared" si="10"/>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c r="A48" s="18" t="s">
        <v>1848</v>
      </c>
      <c r="B48" s="2" t="s">
        <v>112</v>
      </c>
      <c r="C48" s="2"/>
      <c r="D48" s="2" t="s">
        <v>2286</v>
      </c>
      <c r="E48" s="15">
        <v>41827</v>
      </c>
      <c r="F48" s="2"/>
      <c r="G48" s="2"/>
      <c r="H48" s="2">
        <f t="shared" si="6"/>
        <v>1</v>
      </c>
      <c r="I48" s="2"/>
      <c r="J48" s="19">
        <v>8</v>
      </c>
      <c r="K48" s="2" t="str">
        <f t="shared" si="7"/>
        <v>x9</v>
      </c>
      <c r="L48" s="2">
        <f t="shared" si="5"/>
        <v>8</v>
      </c>
      <c r="M48" s="2"/>
      <c r="N48" s="2" t="s">
        <v>359</v>
      </c>
      <c r="O48" s="2"/>
      <c r="P48" s="2"/>
      <c r="Q48" s="2"/>
      <c r="R48" s="2"/>
      <c r="S48" s="15">
        <f t="shared" si="8"/>
        <v>41827</v>
      </c>
      <c r="T48" s="15" t="str">
        <f t="shared" si="9"/>
        <v/>
      </c>
      <c r="U48" s="15" t="str">
        <f t="shared" si="10"/>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c r="A49" s="18" t="s">
        <v>1849</v>
      </c>
      <c r="B49" s="2" t="s">
        <v>113</v>
      </c>
      <c r="C49" s="2"/>
      <c r="D49" s="2" t="s">
        <v>2286</v>
      </c>
      <c r="E49" s="15">
        <v>41827</v>
      </c>
      <c r="F49" s="2"/>
      <c r="G49" s="2"/>
      <c r="H49" s="2">
        <f t="shared" si="6"/>
        <v>1</v>
      </c>
      <c r="I49" s="2"/>
      <c r="J49" s="19">
        <v>9</v>
      </c>
      <c r="K49" s="2" t="str">
        <f t="shared" si="7"/>
        <v>x10</v>
      </c>
      <c r="L49" s="2">
        <f t="shared" si="5"/>
        <v>9</v>
      </c>
      <c r="M49" s="2"/>
      <c r="N49" s="2" t="s">
        <v>359</v>
      </c>
      <c r="O49" s="2"/>
      <c r="P49" s="2"/>
      <c r="Q49" s="2"/>
      <c r="R49" s="2"/>
      <c r="S49" s="15">
        <f t="shared" si="8"/>
        <v>41827</v>
      </c>
      <c r="T49" s="15" t="str">
        <f t="shared" si="9"/>
        <v/>
      </c>
      <c r="U49" s="15" t="str">
        <f t="shared" si="10"/>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c r="A50" s="18" t="s">
        <v>1850</v>
      </c>
      <c r="B50" s="2" t="s">
        <v>114</v>
      </c>
      <c r="C50" s="2"/>
      <c r="D50" s="2" t="s">
        <v>2286</v>
      </c>
      <c r="E50" s="15">
        <v>41827</v>
      </c>
      <c r="F50" s="2"/>
      <c r="G50" s="2"/>
      <c r="H50" s="2">
        <f t="shared" si="6"/>
        <v>1</v>
      </c>
      <c r="I50" s="2"/>
      <c r="J50" s="19" t="s">
        <v>2094</v>
      </c>
      <c r="K50" s="2" t="str">
        <f t="shared" si="7"/>
        <v>x32</v>
      </c>
      <c r="L50" s="2" t="str">
        <f t="shared" si="5"/>
        <v>10 and more</v>
      </c>
      <c r="M50" s="2" t="s">
        <v>358</v>
      </c>
      <c r="N50" s="2" t="s">
        <v>359</v>
      </c>
      <c r="O50" s="2"/>
      <c r="P50" s="2"/>
      <c r="Q50" s="2"/>
      <c r="R50" s="2"/>
      <c r="S50" s="15">
        <f t="shared" si="8"/>
        <v>41827</v>
      </c>
      <c r="T50" s="15" t="str">
        <f t="shared" si="9"/>
        <v/>
      </c>
      <c r="U50" s="15">
        <f t="shared" si="10"/>
        <v>44757</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c r="A51" s="18" t="s">
        <v>1851</v>
      </c>
      <c r="B51" s="2" t="s">
        <v>115</v>
      </c>
      <c r="C51" s="2"/>
      <c r="D51" s="2" t="s">
        <v>2286</v>
      </c>
      <c r="E51" s="15">
        <v>41827</v>
      </c>
      <c r="F51" s="2"/>
      <c r="G51" s="2"/>
      <c r="H51" s="2">
        <f t="shared" si="6"/>
        <v>1</v>
      </c>
      <c r="I51" s="2"/>
      <c r="J51" s="21">
        <v>10</v>
      </c>
      <c r="K51" s="2" t="str">
        <f t="shared" si="7"/>
        <v>x11</v>
      </c>
      <c r="L51" s="2">
        <f t="shared" si="5"/>
        <v>10</v>
      </c>
      <c r="M51" s="2"/>
      <c r="N51" s="2" t="s">
        <v>359</v>
      </c>
      <c r="O51" s="2"/>
      <c r="P51" s="2"/>
      <c r="Q51" s="2"/>
      <c r="R51" s="2"/>
      <c r="S51" s="15">
        <f t="shared" si="8"/>
        <v>41827</v>
      </c>
      <c r="T51" s="15" t="str">
        <f t="shared" si="9"/>
        <v/>
      </c>
      <c r="U51" s="15" t="str">
        <f t="shared" si="10"/>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c r="A52" s="18" t="s">
        <v>1852</v>
      </c>
      <c r="B52" s="2" t="s">
        <v>116</v>
      </c>
      <c r="C52" s="2"/>
      <c r="D52" s="2" t="s">
        <v>2286</v>
      </c>
      <c r="E52" s="15">
        <v>41827</v>
      </c>
      <c r="F52" s="2"/>
      <c r="G52" s="2"/>
      <c r="H52" s="2">
        <f t="shared" si="6"/>
        <v>1</v>
      </c>
      <c r="I52" s="2"/>
      <c r="J52" s="21">
        <v>11</v>
      </c>
      <c r="K52" s="2" t="str">
        <f t="shared" si="7"/>
        <v>x12</v>
      </c>
      <c r="L52" s="2">
        <f t="shared" si="5"/>
        <v>11</v>
      </c>
      <c r="M52" s="2"/>
      <c r="N52" s="2" t="s">
        <v>359</v>
      </c>
      <c r="O52" s="2"/>
      <c r="P52" s="2"/>
      <c r="Q52" s="2"/>
      <c r="R52" s="2"/>
      <c r="S52" s="15">
        <f t="shared" si="8"/>
        <v>41827</v>
      </c>
      <c r="T52" s="15" t="str">
        <f t="shared" si="9"/>
        <v/>
      </c>
      <c r="U52" s="15" t="str">
        <f t="shared" si="10"/>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row r="53" spans="1:47">
      <c r="A53" s="18" t="s">
        <v>1839</v>
      </c>
      <c r="B53" s="2" t="s">
        <v>117</v>
      </c>
      <c r="C53" s="2"/>
      <c r="D53" s="2" t="s">
        <v>2286</v>
      </c>
      <c r="E53" s="15">
        <v>41827</v>
      </c>
      <c r="F53" s="2"/>
      <c r="G53" s="2"/>
      <c r="H53" s="2">
        <f t="shared" si="6"/>
        <v>1</v>
      </c>
      <c r="I53" s="2"/>
      <c r="J53" s="21">
        <v>12</v>
      </c>
      <c r="K53" s="2" t="str">
        <f t="shared" si="7"/>
        <v>x13</v>
      </c>
      <c r="L53" s="2">
        <f t="shared" si="5"/>
        <v>12</v>
      </c>
      <c r="M53" s="2"/>
      <c r="N53" s="2" t="s">
        <v>359</v>
      </c>
      <c r="O53" s="2"/>
      <c r="P53" s="2"/>
      <c r="Q53" s="2"/>
      <c r="R53" s="2"/>
      <c r="S53" s="15">
        <f t="shared" si="8"/>
        <v>41827</v>
      </c>
      <c r="T53" s="15" t="str">
        <f t="shared" si="9"/>
        <v/>
      </c>
      <c r="U53" s="15" t="str">
        <f t="shared" si="10"/>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row>
    <row r="54" spans="1:47">
      <c r="A54" s="18" t="s">
        <v>1840</v>
      </c>
      <c r="B54" s="2" t="s">
        <v>118</v>
      </c>
      <c r="C54" s="2"/>
      <c r="D54" s="2" t="s">
        <v>2286</v>
      </c>
      <c r="E54" s="15">
        <v>41827</v>
      </c>
      <c r="F54" s="2"/>
      <c r="G54" s="2"/>
      <c r="H54" s="2">
        <f t="shared" si="6"/>
        <v>1</v>
      </c>
      <c r="I54" s="2"/>
      <c r="J54" s="21">
        <v>13</v>
      </c>
      <c r="K54" s="2" t="str">
        <f t="shared" si="7"/>
        <v>x14</v>
      </c>
      <c r="L54" s="2">
        <f t="shared" si="5"/>
        <v>13</v>
      </c>
      <c r="M54" s="2"/>
      <c r="N54" s="2" t="s">
        <v>359</v>
      </c>
      <c r="O54" s="2"/>
      <c r="P54" s="2"/>
      <c r="Q54" s="2"/>
      <c r="R54" s="2"/>
      <c r="S54" s="15">
        <f t="shared" si="8"/>
        <v>41827</v>
      </c>
      <c r="T54" s="15" t="str">
        <f t="shared" si="9"/>
        <v/>
      </c>
      <c r="U54" s="15" t="str">
        <f t="shared" si="10"/>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row>
    <row r="55" spans="1:47">
      <c r="A55" s="18" t="s">
        <v>1841</v>
      </c>
      <c r="B55" s="2" t="s">
        <v>255</v>
      </c>
      <c r="C55" s="2"/>
      <c r="D55" s="2" t="s">
        <v>2286</v>
      </c>
      <c r="E55" s="15">
        <v>41827</v>
      </c>
      <c r="F55" s="2"/>
      <c r="G55" s="2"/>
      <c r="H55" s="2">
        <f t="shared" si="6"/>
        <v>1</v>
      </c>
      <c r="I55" s="2"/>
      <c r="J55" s="21">
        <v>14</v>
      </c>
      <c r="K55" s="2" t="str">
        <f t="shared" si="7"/>
        <v>x15</v>
      </c>
      <c r="L55" s="2">
        <f t="shared" si="5"/>
        <v>14</v>
      </c>
      <c r="M55" s="2"/>
      <c r="N55" s="2" t="s">
        <v>359</v>
      </c>
      <c r="O55" s="2"/>
      <c r="P55" s="2"/>
      <c r="Q55" s="2"/>
      <c r="R55" s="2"/>
      <c r="S55" s="15">
        <f t="shared" si="8"/>
        <v>41827</v>
      </c>
      <c r="T55" s="15" t="str">
        <f t="shared" si="9"/>
        <v/>
      </c>
      <c r="U55" s="15" t="str">
        <f t="shared" si="10"/>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row>
    <row r="56" spans="1:47">
      <c r="A56" s="18" t="s">
        <v>1842</v>
      </c>
      <c r="B56" s="2" t="s">
        <v>256</v>
      </c>
      <c r="C56" s="2"/>
      <c r="D56" s="2" t="s">
        <v>2286</v>
      </c>
      <c r="E56" s="15">
        <v>41827</v>
      </c>
      <c r="F56" s="2"/>
      <c r="G56" s="2"/>
      <c r="H56" s="2">
        <f t="shared" si="6"/>
        <v>1</v>
      </c>
      <c r="I56" s="2"/>
      <c r="J56" s="21" t="s">
        <v>1829</v>
      </c>
      <c r="K56" s="2" t="str">
        <f t="shared" si="7"/>
        <v>x35</v>
      </c>
      <c r="L56" s="2" t="str">
        <f t="shared" si="5"/>
        <v>15 and more</v>
      </c>
      <c r="M56" s="2"/>
      <c r="N56" s="2" t="s">
        <v>359</v>
      </c>
      <c r="O56" s="2"/>
      <c r="P56" s="2"/>
      <c r="Q56" s="2"/>
      <c r="R56" s="2"/>
      <c r="S56" s="15">
        <f t="shared" si="8"/>
        <v>41827</v>
      </c>
      <c r="T56" s="15" t="str">
        <f t="shared" si="9"/>
        <v/>
      </c>
      <c r="U56" s="15" t="str">
        <f t="shared" si="10"/>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row>
    <row r="57" spans="1:47">
      <c r="A57" s="18" t="s">
        <v>1843</v>
      </c>
      <c r="B57" s="2" t="s">
        <v>257</v>
      </c>
      <c r="C57" s="2"/>
      <c r="D57" s="2" t="s">
        <v>2286</v>
      </c>
      <c r="E57" s="15">
        <v>41827</v>
      </c>
      <c r="F57" s="2"/>
      <c r="G57" s="2"/>
      <c r="H57" s="2">
        <f t="shared" si="6"/>
        <v>1</v>
      </c>
      <c r="I57" s="2"/>
      <c r="J57" s="16" t="s">
        <v>2272</v>
      </c>
      <c r="K57" s="2"/>
      <c r="L57" s="2"/>
      <c r="M57" s="2"/>
      <c r="N57" s="2"/>
      <c r="O57" s="2" t="s">
        <v>2286</v>
      </c>
      <c r="P57" s="2"/>
      <c r="Q57" s="2" t="s">
        <v>1835</v>
      </c>
      <c r="R57" s="2"/>
      <c r="S57" s="15">
        <v>41827</v>
      </c>
      <c r="T57" s="15"/>
      <c r="U57" s="15"/>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row>
    <row r="58" spans="1:47">
      <c r="A58" s="18" t="s">
        <v>1844</v>
      </c>
      <c r="B58" s="2" t="s">
        <v>258</v>
      </c>
      <c r="C58" s="2"/>
      <c r="D58" s="2" t="s">
        <v>2286</v>
      </c>
      <c r="E58" s="15">
        <v>41827</v>
      </c>
      <c r="F58" s="2"/>
      <c r="G58" s="2"/>
      <c r="H58" s="2">
        <f t="shared" si="6"/>
        <v>1</v>
      </c>
      <c r="I58" s="2"/>
      <c r="J58" s="17" t="s">
        <v>130</v>
      </c>
      <c r="K58" s="2" t="str">
        <f>VLOOKUP(J58,$A:$B,2,0)</f>
        <v>x0</v>
      </c>
      <c r="L58" s="2" t="str">
        <f t="shared" si="5"/>
        <v>Total/NA</v>
      </c>
      <c r="M58" s="2" t="s">
        <v>358</v>
      </c>
      <c r="N58" s="2"/>
      <c r="O58" s="2"/>
      <c r="P58" s="2"/>
      <c r="Q58" s="2"/>
      <c r="R58" s="2"/>
      <c r="S58" s="15">
        <f>VLOOKUP(J58,A:G,5,FALSE)</f>
        <v>41827</v>
      </c>
      <c r="T58" s="15" t="str">
        <f>IF(VLOOKUP(J58,A:G,6,FALSE)=0,"",VLOOKUP(J58,A:G,6,FALSE))</f>
        <v/>
      </c>
      <c r="U58" s="15" t="str">
        <f>IF(VLOOKUP(J58,A:G,7,FALSE)=0,"",VLOOKUP(J58,A:G,7,FALSE))</f>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row>
    <row r="59" spans="1:47">
      <c r="A59" s="18" t="s">
        <v>1845</v>
      </c>
      <c r="B59" s="2" t="s">
        <v>259</v>
      </c>
      <c r="C59" s="2"/>
      <c r="D59" s="2" t="s">
        <v>2286</v>
      </c>
      <c r="E59" s="15">
        <v>41827</v>
      </c>
      <c r="F59" s="2"/>
      <c r="G59" s="2"/>
      <c r="H59" s="2">
        <f t="shared" si="6"/>
        <v>1</v>
      </c>
      <c r="I59" s="2"/>
      <c r="J59" s="19" t="s">
        <v>1832</v>
      </c>
      <c r="K59" s="2" t="str">
        <f>VLOOKUP(J59,$A:$B,2,0)</f>
        <v>x33</v>
      </c>
      <c r="L59" s="2" t="str">
        <f t="shared" si="5"/>
        <v>1-12 previous months</v>
      </c>
      <c r="M59" s="2"/>
      <c r="N59" s="2" t="s">
        <v>359</v>
      </c>
      <c r="O59" s="2"/>
      <c r="P59" s="2"/>
      <c r="Q59" s="2"/>
      <c r="R59" s="2"/>
      <c r="S59" s="15">
        <f>VLOOKUP(J59,A:G,5,FALSE)</f>
        <v>41827</v>
      </c>
      <c r="T59" s="15">
        <f>IF(VLOOKUP(J59,A:G,6,FALSE)=0,"",VLOOKUP(J59,A:G,6,FALSE))</f>
        <v>41639</v>
      </c>
      <c r="U59" s="15" t="str">
        <f>IF(VLOOKUP(J59,A:G,7,FALSE)=0,"",VLOOKUP(J59,A:G,7,FALSE))</f>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row>
    <row r="60" spans="1:47">
      <c r="A60" s="18" t="s">
        <v>1846</v>
      </c>
      <c r="B60" s="2" t="s">
        <v>260</v>
      </c>
      <c r="C60" s="2"/>
      <c r="D60" s="2" t="s">
        <v>2286</v>
      </c>
      <c r="E60" s="15">
        <v>41827</v>
      </c>
      <c r="F60" s="2"/>
      <c r="G60" s="2"/>
      <c r="H60" s="2">
        <f t="shared" si="6"/>
        <v>1</v>
      </c>
      <c r="I60" s="2"/>
      <c r="J60" s="19" t="s">
        <v>1833</v>
      </c>
      <c r="K60" s="2" t="str">
        <f>VLOOKUP(J60,$A:$B,2,0)</f>
        <v>x34</v>
      </c>
      <c r="L60" s="2" t="str">
        <f t="shared" si="5"/>
        <v>13-24 previous months</v>
      </c>
      <c r="M60" s="2"/>
      <c r="N60" s="2" t="s">
        <v>359</v>
      </c>
      <c r="O60" s="2"/>
      <c r="P60" s="2"/>
      <c r="Q60" s="2"/>
      <c r="R60" s="2"/>
      <c r="S60" s="15">
        <f>VLOOKUP(J60,A:G,5,FALSE)</f>
        <v>41827</v>
      </c>
      <c r="T60" s="15">
        <f>IF(VLOOKUP(J60,A:G,6,FALSE)=0,"",VLOOKUP(J60,A:G,6,FALSE))</f>
        <v>41639</v>
      </c>
      <c r="U60" s="15" t="str">
        <f>IF(VLOOKUP(J60,A:G,7,FALSE)=0,"",VLOOKUP(J60,A:G,7,FALSE))</f>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row>
    <row r="61" spans="1:47">
      <c r="A61" s="18">
        <v>31</v>
      </c>
      <c r="B61" s="2" t="s">
        <v>261</v>
      </c>
      <c r="C61" s="2"/>
      <c r="D61" s="2" t="s">
        <v>2286</v>
      </c>
      <c r="E61" s="15">
        <v>42277</v>
      </c>
      <c r="F61" s="2"/>
      <c r="G61" s="2"/>
      <c r="H61" s="2">
        <f t="shared" si="6"/>
        <v>1</v>
      </c>
      <c r="I61" s="2"/>
      <c r="J61" s="19" t="s">
        <v>1834</v>
      </c>
      <c r="K61" s="2" t="str">
        <f>VLOOKUP(J61,$A:$B,2,0)</f>
        <v>x36</v>
      </c>
      <c r="L61" s="2" t="str">
        <f t="shared" si="5"/>
        <v>25 and previous months</v>
      </c>
      <c r="M61" s="2"/>
      <c r="N61" s="2" t="s">
        <v>359</v>
      </c>
      <c r="O61" s="2"/>
      <c r="P61" s="2"/>
      <c r="Q61" s="2"/>
      <c r="R61" s="2"/>
      <c r="S61" s="15">
        <f>VLOOKUP(J61,A:G,5,FALSE)</f>
        <v>41827</v>
      </c>
      <c r="T61" s="15">
        <f>IF(VLOOKUP(J61,A:G,6,FALSE)=0,"",VLOOKUP(J61,A:G,6,FALSE))</f>
        <v>41639</v>
      </c>
      <c r="U61" s="15" t="str">
        <f>IF(VLOOKUP(J61,A:G,7,FALSE)=0,"",VLOOKUP(J61,A:G,7,FALSE))</f>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row>
    <row r="62" spans="1:47">
      <c r="A62" s="18">
        <v>32</v>
      </c>
      <c r="B62" s="2" t="s">
        <v>262</v>
      </c>
      <c r="C62" s="2"/>
      <c r="D62" s="2" t="s">
        <v>2286</v>
      </c>
      <c r="E62" s="15">
        <v>42277</v>
      </c>
      <c r="F62" s="2"/>
      <c r="G62" s="2"/>
      <c r="H62" s="2">
        <f t="shared" si="6"/>
        <v>1</v>
      </c>
      <c r="I62" s="2"/>
      <c r="J62" s="16" t="s">
        <v>2273</v>
      </c>
      <c r="K62" s="2"/>
      <c r="L62" s="2"/>
      <c r="M62" s="2"/>
      <c r="N62" s="2"/>
      <c r="O62" s="2" t="s">
        <v>2286</v>
      </c>
      <c r="P62" s="2"/>
      <c r="Q62" s="2" t="s">
        <v>1835</v>
      </c>
      <c r="R62" s="2"/>
      <c r="S62" s="15">
        <v>41827</v>
      </c>
      <c r="T62" s="15"/>
      <c r="U62" s="15"/>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row>
    <row r="63" spans="1:47">
      <c r="A63" s="18">
        <v>33</v>
      </c>
      <c r="B63" s="2" t="s">
        <v>263</v>
      </c>
      <c r="C63" s="2"/>
      <c r="D63" s="2" t="s">
        <v>2286</v>
      </c>
      <c r="E63" s="15">
        <v>42277</v>
      </c>
      <c r="F63" s="2"/>
      <c r="G63" s="2"/>
      <c r="H63" s="2">
        <f t="shared" si="6"/>
        <v>1</v>
      </c>
      <c r="I63" s="2"/>
      <c r="J63" s="17" t="s">
        <v>130</v>
      </c>
      <c r="K63" s="2" t="str">
        <f t="shared" ref="K63:K81" si="11">VLOOKUP(J63,$A:$B,2,0)</f>
        <v>x0</v>
      </c>
      <c r="L63" s="2" t="str">
        <f t="shared" si="5"/>
        <v>Total/NA</v>
      </c>
      <c r="M63" s="2" t="s">
        <v>358</v>
      </c>
      <c r="N63" s="2"/>
      <c r="O63" s="2"/>
      <c r="P63" s="2"/>
      <c r="Q63" s="2"/>
      <c r="R63" s="2"/>
      <c r="S63" s="15">
        <f t="shared" ref="S63:S81" si="12">VLOOKUP(J63,A:G,5,FALSE)</f>
        <v>41827</v>
      </c>
      <c r="T63" s="15" t="str">
        <f t="shared" ref="T63:T81" si="13">IF(VLOOKUP(J63,A:G,6,FALSE)=0,"",VLOOKUP(J63,A:G,6,FALSE))</f>
        <v/>
      </c>
      <c r="U63" s="15" t="str">
        <f t="shared" ref="U63:U81" si="14">IF(VLOOKUP(J63,A:G,7,FALSE)=0,"",VLOOKUP(J63,A:G,7,FALSE))</f>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row>
    <row r="64" spans="1:47">
      <c r="A64" s="18">
        <v>34</v>
      </c>
      <c r="B64" s="2" t="s">
        <v>264</v>
      </c>
      <c r="C64" s="2"/>
      <c r="D64" s="2" t="s">
        <v>2286</v>
      </c>
      <c r="E64" s="15">
        <v>42277</v>
      </c>
      <c r="F64" s="2"/>
      <c r="G64" s="2"/>
      <c r="H64" s="2">
        <f t="shared" si="6"/>
        <v>1</v>
      </c>
      <c r="I64" s="2"/>
      <c r="J64" s="19" t="s">
        <v>1836</v>
      </c>
      <c r="K64" s="2" t="str">
        <f t="shared" si="11"/>
        <v>x41</v>
      </c>
      <c r="L64" s="2" t="str">
        <f t="shared" si="5"/>
        <v>N</v>
      </c>
      <c r="M64" s="2"/>
      <c r="N64" s="2" t="s">
        <v>359</v>
      </c>
      <c r="O64" s="2"/>
      <c r="P64" s="2"/>
      <c r="Q64" s="2"/>
      <c r="R64" s="2"/>
      <c r="S64" s="15">
        <f t="shared" si="12"/>
        <v>41827</v>
      </c>
      <c r="T64" s="15" t="str">
        <f t="shared" si="13"/>
        <v/>
      </c>
      <c r="U64" s="15" t="str">
        <f t="shared" si="14"/>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row>
    <row r="65" spans="1:47">
      <c r="A65" s="18">
        <v>35</v>
      </c>
      <c r="B65" s="2" t="s">
        <v>265</v>
      </c>
      <c r="C65" s="2"/>
      <c r="D65" s="2" t="s">
        <v>2286</v>
      </c>
      <c r="E65" s="15">
        <v>42277</v>
      </c>
      <c r="F65" s="2"/>
      <c r="G65" s="2"/>
      <c r="H65" s="2">
        <f t="shared" si="6"/>
        <v>2</v>
      </c>
      <c r="I65" s="2"/>
      <c r="J65" s="19" t="s">
        <v>1837</v>
      </c>
      <c r="K65" s="2" t="str">
        <f t="shared" si="11"/>
        <v>x43</v>
      </c>
      <c r="L65" s="2" t="str">
        <f t="shared" si="5"/>
        <v>N-1 and prior years</v>
      </c>
      <c r="M65" s="2" t="s">
        <v>358</v>
      </c>
      <c r="N65" s="2" t="s">
        <v>359</v>
      </c>
      <c r="O65" s="2"/>
      <c r="P65" s="2"/>
      <c r="Q65" s="2"/>
      <c r="R65" s="2"/>
      <c r="S65" s="15">
        <f t="shared" si="12"/>
        <v>41827</v>
      </c>
      <c r="T65" s="15" t="str">
        <f t="shared" si="13"/>
        <v/>
      </c>
      <c r="U65" s="15" t="str">
        <f t="shared" si="14"/>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row>
    <row r="66" spans="1:47">
      <c r="A66" s="18">
        <v>36</v>
      </c>
      <c r="B66" s="2" t="s">
        <v>266</v>
      </c>
      <c r="C66" s="2"/>
      <c r="D66" s="2" t="s">
        <v>2286</v>
      </c>
      <c r="E66" s="15">
        <v>42277</v>
      </c>
      <c r="F66" s="2"/>
      <c r="G66" s="2"/>
      <c r="H66" s="2">
        <f t="shared" ref="H66:H90" si="15">COUNTIF(J:J,A66)</f>
        <v>1</v>
      </c>
      <c r="I66" s="2"/>
      <c r="J66" s="21" t="s">
        <v>1838</v>
      </c>
      <c r="K66" s="2" t="str">
        <f t="shared" si="11"/>
        <v>x42</v>
      </c>
      <c r="L66" s="2" t="str">
        <f t="shared" si="5"/>
        <v>N-1</v>
      </c>
      <c r="M66" s="2"/>
      <c r="N66" s="2" t="s">
        <v>359</v>
      </c>
      <c r="O66" s="2"/>
      <c r="P66" s="2"/>
      <c r="Q66" s="2"/>
      <c r="R66" s="2"/>
      <c r="S66" s="15">
        <f t="shared" si="12"/>
        <v>41827</v>
      </c>
      <c r="T66" s="15" t="str">
        <f t="shared" si="13"/>
        <v/>
      </c>
      <c r="U66" s="15" t="str">
        <f t="shared" si="14"/>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row>
    <row r="67" spans="1:47">
      <c r="A67" s="18">
        <v>37</v>
      </c>
      <c r="B67" s="2" t="s">
        <v>267</v>
      </c>
      <c r="C67" s="2"/>
      <c r="D67" s="2" t="s">
        <v>2286</v>
      </c>
      <c r="E67" s="15">
        <v>42277</v>
      </c>
      <c r="F67" s="2"/>
      <c r="G67" s="2"/>
      <c r="H67" s="2">
        <f t="shared" si="15"/>
        <v>1</v>
      </c>
      <c r="I67" s="2"/>
      <c r="J67" s="21" t="s">
        <v>1839</v>
      </c>
      <c r="K67" s="2" t="str">
        <f t="shared" si="11"/>
        <v>x51</v>
      </c>
      <c r="L67" s="2" t="str">
        <f t="shared" si="5"/>
        <v>N-2</v>
      </c>
      <c r="M67" s="2"/>
      <c r="N67" s="2" t="s">
        <v>359</v>
      </c>
      <c r="O67" s="2"/>
      <c r="P67" s="2"/>
      <c r="Q67" s="2"/>
      <c r="R67" s="2"/>
      <c r="S67" s="15">
        <f t="shared" si="12"/>
        <v>41827</v>
      </c>
      <c r="T67" s="15" t="str">
        <f t="shared" si="13"/>
        <v/>
      </c>
      <c r="U67" s="15" t="str">
        <f t="shared" si="14"/>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row>
    <row r="68" spans="1:47">
      <c r="A68" s="18">
        <v>38</v>
      </c>
      <c r="B68" s="2" t="s">
        <v>268</v>
      </c>
      <c r="C68" s="2"/>
      <c r="D68" s="2" t="s">
        <v>2286</v>
      </c>
      <c r="E68" s="15">
        <v>42277</v>
      </c>
      <c r="F68" s="2"/>
      <c r="G68" s="2"/>
      <c r="H68" s="2">
        <f t="shared" si="15"/>
        <v>1</v>
      </c>
      <c r="I68" s="2"/>
      <c r="J68" s="21" t="s">
        <v>1840</v>
      </c>
      <c r="K68" s="2" t="str">
        <f t="shared" si="11"/>
        <v>x52</v>
      </c>
      <c r="L68" s="2" t="str">
        <f t="shared" si="5"/>
        <v>N-3</v>
      </c>
      <c r="M68" s="2"/>
      <c r="N68" s="2" t="s">
        <v>359</v>
      </c>
      <c r="O68" s="2"/>
      <c r="P68" s="2"/>
      <c r="Q68" s="2"/>
      <c r="R68" s="2"/>
      <c r="S68" s="15">
        <f t="shared" si="12"/>
        <v>41827</v>
      </c>
      <c r="T68" s="15" t="str">
        <f t="shared" si="13"/>
        <v/>
      </c>
      <c r="U68" s="15" t="str">
        <f t="shared" si="14"/>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row>
    <row r="69" spans="1:47">
      <c r="A69" s="18">
        <v>39</v>
      </c>
      <c r="B69" s="2" t="s">
        <v>269</v>
      </c>
      <c r="C69" s="2"/>
      <c r="D69" s="2" t="s">
        <v>2286</v>
      </c>
      <c r="E69" s="15">
        <v>42277</v>
      </c>
      <c r="F69" s="2"/>
      <c r="G69" s="2"/>
      <c r="H69" s="2">
        <f t="shared" si="15"/>
        <v>1</v>
      </c>
      <c r="I69" s="2"/>
      <c r="J69" s="21" t="s">
        <v>1841</v>
      </c>
      <c r="K69" s="2" t="str">
        <f t="shared" si="11"/>
        <v>x53</v>
      </c>
      <c r="L69" s="2" t="str">
        <f t="shared" ref="L69:L128" si="16">J69</f>
        <v>N-4</v>
      </c>
      <c r="M69" s="2"/>
      <c r="N69" s="2" t="s">
        <v>359</v>
      </c>
      <c r="O69" s="2"/>
      <c r="P69" s="2"/>
      <c r="Q69" s="2"/>
      <c r="R69" s="2"/>
      <c r="S69" s="15">
        <f t="shared" si="12"/>
        <v>41827</v>
      </c>
      <c r="T69" s="15" t="str">
        <f t="shared" si="13"/>
        <v/>
      </c>
      <c r="U69" s="15" t="str">
        <f t="shared" si="14"/>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row>
    <row r="70" spans="1:47">
      <c r="A70" s="18">
        <v>40</v>
      </c>
      <c r="B70" s="2" t="s">
        <v>270</v>
      </c>
      <c r="C70" s="2"/>
      <c r="D70" s="2" t="s">
        <v>2286</v>
      </c>
      <c r="E70" s="15">
        <v>42277</v>
      </c>
      <c r="F70" s="2"/>
      <c r="G70" s="2"/>
      <c r="H70" s="2">
        <f t="shared" si="15"/>
        <v>1</v>
      </c>
      <c r="I70" s="2"/>
      <c r="J70" s="21" t="s">
        <v>1842</v>
      </c>
      <c r="K70" s="2" t="str">
        <f t="shared" si="11"/>
        <v>x54</v>
      </c>
      <c r="L70" s="2" t="str">
        <f t="shared" si="16"/>
        <v>N-5</v>
      </c>
      <c r="M70" s="2"/>
      <c r="N70" s="2" t="s">
        <v>359</v>
      </c>
      <c r="O70" s="2"/>
      <c r="P70" s="2"/>
      <c r="Q70" s="2"/>
      <c r="R70" s="2"/>
      <c r="S70" s="15">
        <f t="shared" si="12"/>
        <v>41827</v>
      </c>
      <c r="T70" s="15" t="str">
        <f t="shared" si="13"/>
        <v/>
      </c>
      <c r="U70" s="15" t="str">
        <f t="shared" si="14"/>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row>
    <row r="71" spans="1:47">
      <c r="A71" s="18" t="s">
        <v>7483</v>
      </c>
      <c r="B71" s="2" t="s">
        <v>271</v>
      </c>
      <c r="C71" s="2"/>
      <c r="D71" s="2" t="s">
        <v>2286</v>
      </c>
      <c r="E71" s="15">
        <v>42277</v>
      </c>
      <c r="F71" s="2"/>
      <c r="G71" s="2"/>
      <c r="H71" s="2">
        <f t="shared" si="15"/>
        <v>1</v>
      </c>
      <c r="I71" s="2"/>
      <c r="J71" s="21" t="s">
        <v>1843</v>
      </c>
      <c r="K71" s="2" t="str">
        <f t="shared" si="11"/>
        <v>x55</v>
      </c>
      <c r="L71" s="2" t="str">
        <f t="shared" si="16"/>
        <v>N-6</v>
      </c>
      <c r="M71" s="2"/>
      <c r="N71" s="2" t="s">
        <v>359</v>
      </c>
      <c r="O71" s="2"/>
      <c r="P71" s="2"/>
      <c r="Q71" s="2"/>
      <c r="R71" s="2"/>
      <c r="S71" s="15">
        <f t="shared" si="12"/>
        <v>41827</v>
      </c>
      <c r="T71" s="15" t="str">
        <f t="shared" si="13"/>
        <v/>
      </c>
      <c r="U71" s="15" t="str">
        <f t="shared" si="14"/>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c r="A72" s="18" t="s">
        <v>7484</v>
      </c>
      <c r="B72" s="2" t="s">
        <v>272</v>
      </c>
      <c r="C72" s="2"/>
      <c r="D72" s="2" t="s">
        <v>2286</v>
      </c>
      <c r="E72" s="15">
        <v>42277</v>
      </c>
      <c r="F72" s="2"/>
      <c r="G72" s="2"/>
      <c r="H72" s="2">
        <f t="shared" si="15"/>
        <v>1</v>
      </c>
      <c r="I72" s="2"/>
      <c r="J72" s="21" t="s">
        <v>1844</v>
      </c>
      <c r="K72" s="2" t="str">
        <f t="shared" si="11"/>
        <v>x56</v>
      </c>
      <c r="L72" s="2" t="str">
        <f t="shared" si="16"/>
        <v>N-7</v>
      </c>
      <c r="M72" s="2"/>
      <c r="N72" s="2" t="s">
        <v>359</v>
      </c>
      <c r="O72" s="2"/>
      <c r="P72" s="2"/>
      <c r="Q72" s="2"/>
      <c r="R72" s="2"/>
      <c r="S72" s="15">
        <f t="shared" si="12"/>
        <v>41827</v>
      </c>
      <c r="T72" s="15" t="str">
        <f t="shared" si="13"/>
        <v/>
      </c>
      <c r="U72" s="15" t="str">
        <f t="shared" si="14"/>
        <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c r="A73" s="18" t="s">
        <v>7485</v>
      </c>
      <c r="B73" s="2" t="s">
        <v>273</v>
      </c>
      <c r="C73" s="2"/>
      <c r="D73" s="2" t="s">
        <v>2286</v>
      </c>
      <c r="E73" s="15">
        <v>42277</v>
      </c>
      <c r="F73" s="2"/>
      <c r="G73" s="2"/>
      <c r="H73" s="2">
        <f t="shared" si="15"/>
        <v>1</v>
      </c>
      <c r="I73" s="2"/>
      <c r="J73" s="21" t="s">
        <v>1845</v>
      </c>
      <c r="K73" s="2" t="str">
        <f t="shared" si="11"/>
        <v>x57</v>
      </c>
      <c r="L73" s="2" t="str">
        <f t="shared" si="16"/>
        <v>N-8</v>
      </c>
      <c r="M73" s="2"/>
      <c r="N73" s="2" t="s">
        <v>359</v>
      </c>
      <c r="O73" s="2"/>
      <c r="P73" s="2"/>
      <c r="Q73" s="2"/>
      <c r="R73" s="2"/>
      <c r="S73" s="15">
        <f t="shared" si="12"/>
        <v>41827</v>
      </c>
      <c r="T73" s="15" t="str">
        <f t="shared" si="13"/>
        <v/>
      </c>
      <c r="U73" s="15" t="str">
        <f t="shared" si="14"/>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c r="A74" s="18" t="s">
        <v>7486</v>
      </c>
      <c r="B74" s="2" t="s">
        <v>274</v>
      </c>
      <c r="C74" s="2"/>
      <c r="D74" s="2" t="s">
        <v>2286</v>
      </c>
      <c r="E74" s="15">
        <v>42277</v>
      </c>
      <c r="F74" s="2"/>
      <c r="G74" s="2"/>
      <c r="H74" s="2">
        <f t="shared" si="15"/>
        <v>1</v>
      </c>
      <c r="I74" s="2"/>
      <c r="J74" s="21" t="s">
        <v>1846</v>
      </c>
      <c r="K74" s="2" t="str">
        <f t="shared" si="11"/>
        <v>x58</v>
      </c>
      <c r="L74" s="2" t="str">
        <f t="shared" si="16"/>
        <v>N-9</v>
      </c>
      <c r="M74" s="2"/>
      <c r="N74" s="2" t="s">
        <v>359</v>
      </c>
      <c r="O74" s="2"/>
      <c r="P74" s="2"/>
      <c r="Q74" s="2"/>
      <c r="R74" s="2"/>
      <c r="S74" s="15">
        <f t="shared" si="12"/>
        <v>41827</v>
      </c>
      <c r="T74" s="15" t="str">
        <f t="shared" si="13"/>
        <v/>
      </c>
      <c r="U74" s="15" t="str">
        <f t="shared" si="14"/>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c r="A75" s="18" t="s">
        <v>16302</v>
      </c>
      <c r="B75" s="2" t="s">
        <v>275</v>
      </c>
      <c r="C75" s="2"/>
      <c r="D75" s="2" t="s">
        <v>2286</v>
      </c>
      <c r="E75" s="15">
        <v>42277</v>
      </c>
      <c r="F75" s="15"/>
      <c r="G75" s="15">
        <v>45122</v>
      </c>
      <c r="H75" s="2">
        <f t="shared" si="15"/>
        <v>1</v>
      </c>
      <c r="I75" s="2"/>
      <c r="J75" s="21" t="s">
        <v>2093</v>
      </c>
      <c r="K75" s="2" t="str">
        <f t="shared" si="11"/>
        <v>x45</v>
      </c>
      <c r="L75" s="2" t="str">
        <f t="shared" si="16"/>
        <v>N-10 and prior years</v>
      </c>
      <c r="M75" s="2" t="s">
        <v>358</v>
      </c>
      <c r="N75" s="2" t="s">
        <v>359</v>
      </c>
      <c r="O75" s="2"/>
      <c r="P75" s="2"/>
      <c r="Q75" s="2"/>
      <c r="R75" s="2"/>
      <c r="S75" s="15">
        <f t="shared" si="12"/>
        <v>41827</v>
      </c>
      <c r="T75" s="15" t="str">
        <f t="shared" si="13"/>
        <v/>
      </c>
      <c r="U75" s="15" t="str">
        <f t="shared" si="14"/>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c r="A76" s="18" t="s">
        <v>12804</v>
      </c>
      <c r="B76" s="2" t="s">
        <v>12497</v>
      </c>
      <c r="C76" s="2"/>
      <c r="D76" s="2" t="s">
        <v>2286</v>
      </c>
      <c r="E76" s="15">
        <v>43405</v>
      </c>
      <c r="F76" s="2"/>
      <c r="G76" s="2"/>
      <c r="H76" s="2">
        <f t="shared" si="15"/>
        <v>1</v>
      </c>
      <c r="I76" s="2"/>
      <c r="J76" s="22" t="s">
        <v>1847</v>
      </c>
      <c r="K76" s="2" t="str">
        <f t="shared" si="11"/>
        <v>x44</v>
      </c>
      <c r="L76" s="2" t="str">
        <f t="shared" si="16"/>
        <v>N-10</v>
      </c>
      <c r="M76" s="2"/>
      <c r="N76" s="2" t="s">
        <v>359</v>
      </c>
      <c r="O76" s="2"/>
      <c r="P76" s="2"/>
      <c r="Q76" s="2"/>
      <c r="R76" s="2"/>
      <c r="S76" s="15">
        <f t="shared" si="12"/>
        <v>41827</v>
      </c>
      <c r="T76" s="15" t="str">
        <f t="shared" si="13"/>
        <v/>
      </c>
      <c r="U76" s="15" t="str">
        <f t="shared" si="14"/>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c r="A77" s="18" t="s">
        <v>12805</v>
      </c>
      <c r="B77" s="2" t="s">
        <v>12549</v>
      </c>
      <c r="C77" s="2"/>
      <c r="D77" s="2" t="s">
        <v>2286</v>
      </c>
      <c r="E77" s="15">
        <v>43405</v>
      </c>
      <c r="F77" s="2"/>
      <c r="G77" s="2"/>
      <c r="H77" s="2">
        <f t="shared" si="15"/>
        <v>1</v>
      </c>
      <c r="I77" s="2"/>
      <c r="J77" s="22" t="s">
        <v>1848</v>
      </c>
      <c r="K77" s="2" t="str">
        <f t="shared" si="11"/>
        <v>x46</v>
      </c>
      <c r="L77" s="2" t="str">
        <f t="shared" si="16"/>
        <v>N-11</v>
      </c>
      <c r="M77" s="2"/>
      <c r="N77" s="2" t="s">
        <v>359</v>
      </c>
      <c r="O77" s="2"/>
      <c r="P77" s="2"/>
      <c r="Q77" s="2"/>
      <c r="R77" s="2"/>
      <c r="S77" s="15">
        <f t="shared" si="12"/>
        <v>41827</v>
      </c>
      <c r="T77" s="15" t="str">
        <f t="shared" si="13"/>
        <v/>
      </c>
      <c r="U77" s="15" t="str">
        <f t="shared" si="14"/>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c r="A78" s="18" t="s">
        <v>12806</v>
      </c>
      <c r="B78" s="2" t="s">
        <v>12499</v>
      </c>
      <c r="C78" s="2"/>
      <c r="D78" s="2" t="s">
        <v>2286</v>
      </c>
      <c r="E78" s="15">
        <v>43405</v>
      </c>
      <c r="F78" s="2"/>
      <c r="G78" s="2"/>
      <c r="H78" s="2">
        <f t="shared" si="15"/>
        <v>1</v>
      </c>
      <c r="I78" s="2"/>
      <c r="J78" s="22" t="s">
        <v>1849</v>
      </c>
      <c r="K78" s="2" t="str">
        <f t="shared" si="11"/>
        <v>x47</v>
      </c>
      <c r="L78" s="2" t="str">
        <f t="shared" si="16"/>
        <v>N-12</v>
      </c>
      <c r="M78" s="2"/>
      <c r="N78" s="2" t="s">
        <v>359</v>
      </c>
      <c r="O78" s="2"/>
      <c r="P78" s="2"/>
      <c r="Q78" s="2"/>
      <c r="R78" s="2"/>
      <c r="S78" s="15">
        <f t="shared" si="12"/>
        <v>41827</v>
      </c>
      <c r="T78" s="15" t="str">
        <f t="shared" si="13"/>
        <v/>
      </c>
      <c r="U78" s="15" t="str">
        <f t="shared" si="14"/>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c r="A79" s="18" t="s">
        <v>16140</v>
      </c>
      <c r="B79" s="2" t="s">
        <v>15097</v>
      </c>
      <c r="C79" s="2"/>
      <c r="D79" s="2" t="s">
        <v>2286</v>
      </c>
      <c r="E79" s="30">
        <v>44392</v>
      </c>
      <c r="F79" s="2"/>
      <c r="G79" s="2"/>
      <c r="H79" s="2">
        <f t="shared" si="15"/>
        <v>2</v>
      </c>
      <c r="I79" s="2"/>
      <c r="J79" s="22" t="s">
        <v>1850</v>
      </c>
      <c r="K79" s="2" t="str">
        <f t="shared" si="11"/>
        <v>x48</v>
      </c>
      <c r="L79" s="2" t="str">
        <f t="shared" si="16"/>
        <v>N-13</v>
      </c>
      <c r="M79" s="2"/>
      <c r="N79" s="2" t="s">
        <v>359</v>
      </c>
      <c r="O79" s="2"/>
      <c r="P79" s="2"/>
      <c r="Q79" s="2"/>
      <c r="R79" s="2"/>
      <c r="S79" s="15">
        <f t="shared" si="12"/>
        <v>41827</v>
      </c>
      <c r="T79" s="15" t="str">
        <f t="shared" si="13"/>
        <v/>
      </c>
      <c r="U79" s="15" t="str">
        <f t="shared" si="14"/>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c r="A80" s="18" t="s">
        <v>16141</v>
      </c>
      <c r="B80" s="2" t="s">
        <v>15099</v>
      </c>
      <c r="C80" s="2"/>
      <c r="D80" s="2" t="s">
        <v>2286</v>
      </c>
      <c r="E80" s="15">
        <v>44392</v>
      </c>
      <c r="F80" s="2"/>
      <c r="G80" s="2"/>
      <c r="H80" s="2">
        <f t="shared" si="15"/>
        <v>2</v>
      </c>
      <c r="I80" s="2"/>
      <c r="J80" s="22" t="s">
        <v>1851</v>
      </c>
      <c r="K80" s="2" t="str">
        <f t="shared" si="11"/>
        <v>x49</v>
      </c>
      <c r="L80" s="2" t="str">
        <f t="shared" si="16"/>
        <v>N-14</v>
      </c>
      <c r="M80" s="2"/>
      <c r="N80" s="2" t="s">
        <v>359</v>
      </c>
      <c r="O80" s="2"/>
      <c r="P80" s="2"/>
      <c r="Q80" s="2"/>
      <c r="R80" s="2"/>
      <c r="S80" s="15">
        <f t="shared" si="12"/>
        <v>41827</v>
      </c>
      <c r="T80" s="15" t="str">
        <f t="shared" si="13"/>
        <v/>
      </c>
      <c r="U80" s="15" t="str">
        <f t="shared" si="14"/>
        <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row>
    <row r="81" spans="1:47">
      <c r="A81" s="16">
        <v>45</v>
      </c>
      <c r="B81" s="2" t="s">
        <v>15101</v>
      </c>
      <c r="C81" s="2"/>
      <c r="D81" s="2" t="s">
        <v>2286</v>
      </c>
      <c r="E81" s="15">
        <v>44392</v>
      </c>
      <c r="F81" s="2"/>
      <c r="G81" s="2"/>
      <c r="H81" s="2">
        <f t="shared" si="15"/>
        <v>1</v>
      </c>
      <c r="I81" s="2"/>
      <c r="J81" s="22" t="s">
        <v>1852</v>
      </c>
      <c r="K81" s="2" t="str">
        <f t="shared" si="11"/>
        <v>x50</v>
      </c>
      <c r="L81" s="2" t="str">
        <f t="shared" si="16"/>
        <v>N-15 and prior years</v>
      </c>
      <c r="M81" s="2"/>
      <c r="N81" s="2" t="s">
        <v>359</v>
      </c>
      <c r="O81" s="2"/>
      <c r="P81" s="2"/>
      <c r="Q81" s="2"/>
      <c r="R81" s="2"/>
      <c r="S81" s="15">
        <f t="shared" si="12"/>
        <v>41827</v>
      </c>
      <c r="T81" s="15" t="str">
        <f t="shared" si="13"/>
        <v/>
      </c>
      <c r="U81" s="15" t="str">
        <f t="shared" si="14"/>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row>
    <row r="82" spans="1:47">
      <c r="A82" s="16">
        <v>55</v>
      </c>
      <c r="B82" s="2" t="s">
        <v>15103</v>
      </c>
      <c r="C82" s="2"/>
      <c r="D82" s="2" t="s">
        <v>2286</v>
      </c>
      <c r="E82" s="15">
        <v>44392</v>
      </c>
      <c r="F82" s="2"/>
      <c r="G82" s="2"/>
      <c r="H82" s="2">
        <f t="shared" si="15"/>
        <v>1</v>
      </c>
      <c r="I82" s="2"/>
      <c r="J82" s="20" t="s">
        <v>7487</v>
      </c>
      <c r="K82" s="2"/>
      <c r="L82" s="2"/>
      <c r="M82" s="2"/>
      <c r="N82" s="2"/>
      <c r="O82" s="2" t="s">
        <v>2286</v>
      </c>
      <c r="P82" s="2"/>
      <c r="Q82" s="2" t="s">
        <v>1272</v>
      </c>
      <c r="R82" s="2"/>
      <c r="S82" s="15">
        <v>42277</v>
      </c>
      <c r="T82" s="15"/>
      <c r="U82" s="15"/>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row>
    <row r="83" spans="1:47">
      <c r="A83" s="16" t="s">
        <v>16143</v>
      </c>
      <c r="B83" s="2" t="s">
        <v>15105</v>
      </c>
      <c r="C83" s="2"/>
      <c r="D83" s="2" t="s">
        <v>2286</v>
      </c>
      <c r="E83" s="15">
        <v>44392</v>
      </c>
      <c r="F83" s="2"/>
      <c r="G83" s="2"/>
      <c r="H83" s="2">
        <f t="shared" si="15"/>
        <v>1</v>
      </c>
      <c r="I83" s="2"/>
      <c r="J83" s="17">
        <v>0</v>
      </c>
      <c r="K83" s="2" t="str">
        <f t="shared" ref="K83:K128" si="17">VLOOKUP(J83,$A:$B,2,0)</f>
        <v>x1</v>
      </c>
      <c r="L83" s="2">
        <f t="shared" si="16"/>
        <v>0</v>
      </c>
      <c r="M83" s="2"/>
      <c r="N83" s="2"/>
      <c r="O83" s="2"/>
      <c r="P83" s="2"/>
      <c r="Q83" s="2"/>
      <c r="R83" s="2"/>
      <c r="S83" s="15">
        <f t="shared" ref="S83:S128" si="18">VLOOKUP(J83,A:G,5,FALSE)</f>
        <v>41827</v>
      </c>
      <c r="T83" s="15" t="str">
        <f t="shared" ref="T83:T128" si="19">IF(VLOOKUP(J83,A:G,6,FALSE)=0,"",VLOOKUP(J83,A:G,6,FALSE))</f>
        <v/>
      </c>
      <c r="U83" s="15" t="str">
        <f t="shared" ref="U83:U128" si="20">IF(VLOOKUP(J83,A:G,7,FALSE)=0,"",VLOOKUP(J83,A:G,7,FALSE))</f>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row>
    <row r="84" spans="1:47">
      <c r="A84" s="18" t="s">
        <v>16144</v>
      </c>
      <c r="B84" s="2" t="s">
        <v>15107</v>
      </c>
      <c r="C84" s="2"/>
      <c r="D84" s="2" t="s">
        <v>2286</v>
      </c>
      <c r="E84" s="30">
        <v>44757</v>
      </c>
      <c r="F84" s="2"/>
      <c r="G84" s="2"/>
      <c r="H84" s="2">
        <f t="shared" si="15"/>
        <v>1</v>
      </c>
      <c r="I84" s="2"/>
      <c r="J84" s="17">
        <v>1</v>
      </c>
      <c r="K84" s="2" t="str">
        <f t="shared" si="17"/>
        <v>x2</v>
      </c>
      <c r="L84" s="2">
        <f t="shared" si="16"/>
        <v>1</v>
      </c>
      <c r="M84" s="2"/>
      <c r="N84" s="2"/>
      <c r="O84" s="2"/>
      <c r="P84" s="2"/>
      <c r="Q84" s="2"/>
      <c r="R84" s="2"/>
      <c r="S84" s="15">
        <f t="shared" si="18"/>
        <v>41827</v>
      </c>
      <c r="T84" s="15" t="str">
        <f t="shared" si="19"/>
        <v/>
      </c>
      <c r="U84" s="15" t="str">
        <f t="shared" si="20"/>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row>
    <row r="85" spans="1:47">
      <c r="A85" s="16" t="s">
        <v>16161</v>
      </c>
      <c r="B85" s="2" t="s">
        <v>276</v>
      </c>
      <c r="C85" s="2"/>
      <c r="D85" s="2" t="s">
        <v>2286</v>
      </c>
      <c r="E85" s="15">
        <v>45122</v>
      </c>
      <c r="F85" s="2"/>
      <c r="G85" s="2"/>
      <c r="H85" s="2">
        <f t="shared" si="15"/>
        <v>1</v>
      </c>
      <c r="I85" s="2"/>
      <c r="J85" s="17">
        <v>2</v>
      </c>
      <c r="K85" s="2" t="str">
        <f t="shared" si="17"/>
        <v>x3</v>
      </c>
      <c r="L85" s="2">
        <f t="shared" si="16"/>
        <v>2</v>
      </c>
      <c r="M85" s="2"/>
      <c r="N85" s="2"/>
      <c r="O85" s="2"/>
      <c r="P85" s="2"/>
      <c r="Q85" s="2"/>
      <c r="R85" s="2"/>
      <c r="S85" s="15">
        <f t="shared" si="18"/>
        <v>41827</v>
      </c>
      <c r="T85" s="15" t="str">
        <f t="shared" si="19"/>
        <v/>
      </c>
      <c r="U85" s="15" t="str">
        <f t="shared" si="20"/>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row>
    <row r="86" spans="1:47">
      <c r="A86" s="16" t="s">
        <v>16162</v>
      </c>
      <c r="B86" s="2" t="s">
        <v>277</v>
      </c>
      <c r="C86" s="2"/>
      <c r="D86" s="2" t="s">
        <v>2286</v>
      </c>
      <c r="E86" s="15">
        <v>45122</v>
      </c>
      <c r="F86" s="2"/>
      <c r="G86" s="2"/>
      <c r="H86" s="2">
        <f t="shared" si="15"/>
        <v>1</v>
      </c>
      <c r="I86" s="2"/>
      <c r="J86" s="17">
        <v>3</v>
      </c>
      <c r="K86" s="2" t="str">
        <f t="shared" si="17"/>
        <v>x4</v>
      </c>
      <c r="L86" s="2">
        <f t="shared" si="16"/>
        <v>3</v>
      </c>
      <c r="M86" s="2"/>
      <c r="N86" s="2"/>
      <c r="O86" s="2"/>
      <c r="P86" s="2"/>
      <c r="Q86" s="2"/>
      <c r="R86" s="2"/>
      <c r="S86" s="15">
        <f t="shared" si="18"/>
        <v>41827</v>
      </c>
      <c r="T86" s="15" t="str">
        <f t="shared" si="19"/>
        <v/>
      </c>
      <c r="U86" s="15" t="str">
        <f t="shared" si="20"/>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row>
    <row r="87" spans="1:47">
      <c r="A87" s="16" t="s">
        <v>16163</v>
      </c>
      <c r="B87" s="2" t="s">
        <v>278</v>
      </c>
      <c r="C87" s="2"/>
      <c r="D87" s="2" t="s">
        <v>2286</v>
      </c>
      <c r="E87" s="15">
        <v>45122</v>
      </c>
      <c r="F87" s="2"/>
      <c r="G87" s="2"/>
      <c r="H87" s="2">
        <f t="shared" si="15"/>
        <v>1</v>
      </c>
      <c r="I87" s="2"/>
      <c r="J87" s="17">
        <v>4</v>
      </c>
      <c r="K87" s="2" t="str">
        <f t="shared" si="17"/>
        <v>x5</v>
      </c>
      <c r="L87" s="2">
        <f t="shared" si="16"/>
        <v>4</v>
      </c>
      <c r="M87" s="2"/>
      <c r="N87" s="2"/>
      <c r="O87" s="2"/>
      <c r="P87" s="2"/>
      <c r="Q87" s="2"/>
      <c r="R87" s="2"/>
      <c r="S87" s="15">
        <f t="shared" si="18"/>
        <v>41827</v>
      </c>
      <c r="T87" s="15" t="str">
        <f t="shared" si="19"/>
        <v/>
      </c>
      <c r="U87" s="15" t="str">
        <f t="shared" si="20"/>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row>
    <row r="88" spans="1:47">
      <c r="A88" s="16" t="s">
        <v>16164</v>
      </c>
      <c r="B88" s="2" t="s">
        <v>279</v>
      </c>
      <c r="C88" s="2"/>
      <c r="D88" s="2" t="s">
        <v>2286</v>
      </c>
      <c r="E88" s="15">
        <v>45122</v>
      </c>
      <c r="F88" s="2"/>
      <c r="G88" s="2"/>
      <c r="H88" s="2">
        <f t="shared" si="15"/>
        <v>1</v>
      </c>
      <c r="I88" s="2"/>
      <c r="J88" s="17">
        <v>5</v>
      </c>
      <c r="K88" s="2" t="str">
        <f t="shared" si="17"/>
        <v>x6</v>
      </c>
      <c r="L88" s="2">
        <f t="shared" si="16"/>
        <v>5</v>
      </c>
      <c r="M88" s="2"/>
      <c r="N88" s="2"/>
      <c r="O88" s="2"/>
      <c r="P88" s="2"/>
      <c r="Q88" s="2"/>
      <c r="R88" s="2"/>
      <c r="S88" s="15">
        <f t="shared" si="18"/>
        <v>41827</v>
      </c>
      <c r="T88" s="15" t="str">
        <f t="shared" si="19"/>
        <v/>
      </c>
      <c r="U88" s="15" t="str">
        <f t="shared" si="20"/>
        <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row>
    <row r="89" spans="1:47">
      <c r="A89" s="16" t="s">
        <v>16165</v>
      </c>
      <c r="B89" s="2" t="s">
        <v>280</v>
      </c>
      <c r="C89" s="2"/>
      <c r="D89" s="2" t="s">
        <v>2286</v>
      </c>
      <c r="E89" s="15">
        <v>45122</v>
      </c>
      <c r="F89" s="2"/>
      <c r="G89" s="2"/>
      <c r="H89" s="2">
        <f t="shared" si="15"/>
        <v>1</v>
      </c>
      <c r="I89" s="2"/>
      <c r="J89" s="17">
        <v>6</v>
      </c>
      <c r="K89" s="2" t="str">
        <f t="shared" si="17"/>
        <v>x7</v>
      </c>
      <c r="L89" s="2">
        <f t="shared" si="16"/>
        <v>6</v>
      </c>
      <c r="M89" s="2"/>
      <c r="N89" s="2"/>
      <c r="O89" s="2"/>
      <c r="P89" s="2"/>
      <c r="Q89" s="2"/>
      <c r="R89" s="2"/>
      <c r="S89" s="15">
        <f t="shared" si="18"/>
        <v>41827</v>
      </c>
      <c r="T89" s="15" t="str">
        <f t="shared" si="19"/>
        <v/>
      </c>
      <c r="U89" s="15" t="str">
        <f t="shared" si="20"/>
        <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row>
    <row r="90" spans="1:47">
      <c r="A90" s="16" t="s">
        <v>14159</v>
      </c>
      <c r="B90" s="2" t="s">
        <v>281</v>
      </c>
      <c r="C90" s="2"/>
      <c r="D90" s="2" t="s">
        <v>2286</v>
      </c>
      <c r="E90" s="15">
        <v>45122</v>
      </c>
      <c r="F90" s="2"/>
      <c r="G90" s="2"/>
      <c r="H90" s="2">
        <f t="shared" si="15"/>
        <v>1</v>
      </c>
      <c r="I90" s="2"/>
      <c r="J90" s="17">
        <v>7</v>
      </c>
      <c r="K90" s="2" t="str">
        <f t="shared" si="17"/>
        <v>x8</v>
      </c>
      <c r="L90" s="2">
        <f t="shared" si="16"/>
        <v>7</v>
      </c>
      <c r="M90" s="2"/>
      <c r="N90" s="2"/>
      <c r="O90" s="2"/>
      <c r="P90" s="2"/>
      <c r="Q90" s="2"/>
      <c r="R90" s="2"/>
      <c r="S90" s="15">
        <f t="shared" si="18"/>
        <v>41827</v>
      </c>
      <c r="T90" s="15" t="str">
        <f t="shared" si="19"/>
        <v/>
      </c>
      <c r="U90" s="15" t="str">
        <f t="shared" si="20"/>
        <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row>
    <row r="91" spans="1:47">
      <c r="J91" s="17">
        <v>8</v>
      </c>
      <c r="K91" s="2" t="str">
        <f t="shared" si="17"/>
        <v>x9</v>
      </c>
      <c r="L91" s="2">
        <f t="shared" si="16"/>
        <v>8</v>
      </c>
      <c r="M91" s="2"/>
      <c r="N91" s="2"/>
      <c r="O91" s="2"/>
      <c r="P91" s="2"/>
      <c r="Q91" s="2"/>
      <c r="R91" s="2"/>
      <c r="S91" s="15">
        <f t="shared" si="18"/>
        <v>41827</v>
      </c>
      <c r="T91" s="15" t="str">
        <f t="shared" si="19"/>
        <v/>
      </c>
      <c r="U91" s="15" t="str">
        <f t="shared" si="20"/>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row>
    <row r="92" spans="1:47">
      <c r="J92" s="17">
        <v>9</v>
      </c>
      <c r="K92" s="2" t="str">
        <f t="shared" si="17"/>
        <v>x10</v>
      </c>
      <c r="L92" s="2">
        <f t="shared" si="16"/>
        <v>9</v>
      </c>
      <c r="M92" s="2"/>
      <c r="N92" s="2"/>
      <c r="O92" s="2"/>
      <c r="P92" s="2"/>
      <c r="Q92" s="2"/>
      <c r="R92" s="2"/>
      <c r="S92" s="15">
        <f t="shared" si="18"/>
        <v>41827</v>
      </c>
      <c r="T92" s="15" t="str">
        <f t="shared" si="19"/>
        <v/>
      </c>
      <c r="U92" s="15" t="str">
        <f t="shared" si="20"/>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row>
    <row r="93" spans="1:47">
      <c r="J93" s="17">
        <v>10</v>
      </c>
      <c r="K93" s="2" t="str">
        <f t="shared" si="17"/>
        <v>x11</v>
      </c>
      <c r="L93" s="2">
        <f t="shared" si="16"/>
        <v>10</v>
      </c>
      <c r="M93" s="2"/>
      <c r="N93" s="2"/>
      <c r="O93" s="2"/>
      <c r="P93" s="2"/>
      <c r="Q93" s="2"/>
      <c r="R93" s="2"/>
      <c r="S93" s="15">
        <f t="shared" si="18"/>
        <v>41827</v>
      </c>
      <c r="T93" s="15" t="str">
        <f t="shared" si="19"/>
        <v/>
      </c>
      <c r="U93" s="15" t="str">
        <f t="shared" si="20"/>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row>
    <row r="94" spans="1:47">
      <c r="J94" s="17">
        <v>11</v>
      </c>
      <c r="K94" s="2" t="str">
        <f t="shared" si="17"/>
        <v>x12</v>
      </c>
      <c r="L94" s="2">
        <f t="shared" si="16"/>
        <v>11</v>
      </c>
      <c r="M94" s="2"/>
      <c r="N94" s="2"/>
      <c r="O94" s="2"/>
      <c r="P94" s="2"/>
      <c r="Q94" s="2"/>
      <c r="R94" s="2"/>
      <c r="S94" s="15">
        <f t="shared" si="18"/>
        <v>41827</v>
      </c>
      <c r="T94" s="15" t="str">
        <f t="shared" si="19"/>
        <v/>
      </c>
      <c r="U94" s="15" t="str">
        <f t="shared" si="20"/>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row>
    <row r="95" spans="1:47">
      <c r="J95" s="17">
        <v>12</v>
      </c>
      <c r="K95" s="2" t="str">
        <f t="shared" si="17"/>
        <v>x13</v>
      </c>
      <c r="L95" s="2">
        <f t="shared" si="16"/>
        <v>12</v>
      </c>
      <c r="M95" s="2"/>
      <c r="N95" s="2"/>
      <c r="O95" s="2"/>
      <c r="P95" s="2"/>
      <c r="Q95" s="2"/>
      <c r="R95" s="2"/>
      <c r="S95" s="15">
        <f t="shared" si="18"/>
        <v>41827</v>
      </c>
      <c r="T95" s="15" t="str">
        <f t="shared" si="19"/>
        <v/>
      </c>
      <c r="U95" s="15" t="str">
        <f t="shared" si="20"/>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row>
    <row r="96" spans="1:47">
      <c r="J96" s="17">
        <v>13</v>
      </c>
      <c r="K96" s="2" t="str">
        <f t="shared" si="17"/>
        <v>x14</v>
      </c>
      <c r="L96" s="2">
        <f t="shared" si="16"/>
        <v>13</v>
      </c>
      <c r="M96" s="2"/>
      <c r="N96" s="2"/>
      <c r="O96" s="2"/>
      <c r="P96" s="2"/>
      <c r="Q96" s="2"/>
      <c r="R96" s="2"/>
      <c r="S96" s="15">
        <f t="shared" si="18"/>
        <v>41827</v>
      </c>
      <c r="T96" s="15" t="str">
        <f t="shared" si="19"/>
        <v/>
      </c>
      <c r="U96" s="15" t="str">
        <f t="shared" si="20"/>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row>
    <row r="97" spans="1:47">
      <c r="J97" s="17">
        <v>14</v>
      </c>
      <c r="K97" s="2" t="str">
        <f t="shared" si="17"/>
        <v>x15</v>
      </c>
      <c r="L97" s="2">
        <f t="shared" si="16"/>
        <v>14</v>
      </c>
      <c r="M97" s="2"/>
      <c r="N97" s="2"/>
      <c r="O97" s="2"/>
      <c r="P97" s="2"/>
      <c r="Q97" s="2"/>
      <c r="R97" s="2"/>
      <c r="S97" s="15">
        <f t="shared" si="18"/>
        <v>41827</v>
      </c>
      <c r="T97" s="15" t="str">
        <f t="shared" si="19"/>
        <v/>
      </c>
      <c r="U97" s="15" t="str">
        <f t="shared" si="20"/>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row>
    <row r="98" spans="1:47">
      <c r="J98" s="17">
        <v>15</v>
      </c>
      <c r="K98" s="2" t="str">
        <f t="shared" si="17"/>
        <v>x16</v>
      </c>
      <c r="L98" s="2">
        <f t="shared" si="16"/>
        <v>15</v>
      </c>
      <c r="M98" s="2"/>
      <c r="N98" s="2"/>
      <c r="O98" s="2"/>
      <c r="P98" s="2"/>
      <c r="Q98" s="2"/>
      <c r="R98" s="2"/>
      <c r="S98" s="15">
        <f t="shared" si="18"/>
        <v>41827</v>
      </c>
      <c r="T98" s="15" t="str">
        <f t="shared" si="19"/>
        <v/>
      </c>
      <c r="U98" s="15" t="str">
        <f t="shared" si="20"/>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row>
    <row r="99" spans="1:47">
      <c r="J99" s="17">
        <v>16</v>
      </c>
      <c r="K99" s="2" t="str">
        <f t="shared" si="17"/>
        <v>x17</v>
      </c>
      <c r="L99" s="2">
        <f t="shared" si="16"/>
        <v>16</v>
      </c>
      <c r="M99" s="2"/>
      <c r="N99" s="2"/>
      <c r="O99" s="2"/>
      <c r="P99" s="2"/>
      <c r="Q99" s="2"/>
      <c r="R99" s="2"/>
      <c r="S99" s="15">
        <f t="shared" si="18"/>
        <v>41827</v>
      </c>
      <c r="T99" s="15" t="str">
        <f t="shared" si="19"/>
        <v/>
      </c>
      <c r="U99" s="15" t="str">
        <f t="shared" si="20"/>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row>
    <row r="100" spans="1:47">
      <c r="A100" s="18"/>
      <c r="B100" s="2"/>
      <c r="C100" s="2"/>
      <c r="D100" s="2"/>
      <c r="E100" s="2"/>
      <c r="F100" s="2"/>
      <c r="G100" s="2"/>
      <c r="H100" s="2"/>
      <c r="I100" s="2"/>
      <c r="J100" s="17">
        <v>17</v>
      </c>
      <c r="K100" s="2" t="str">
        <f t="shared" si="17"/>
        <v>x18</v>
      </c>
      <c r="L100" s="2">
        <f t="shared" si="16"/>
        <v>17</v>
      </c>
      <c r="M100" s="2"/>
      <c r="N100" s="2"/>
      <c r="O100" s="2"/>
      <c r="P100" s="2"/>
      <c r="Q100" s="2"/>
      <c r="R100" s="2"/>
      <c r="S100" s="15">
        <f t="shared" si="18"/>
        <v>41827</v>
      </c>
      <c r="T100" s="15" t="str">
        <f t="shared" si="19"/>
        <v/>
      </c>
      <c r="U100" s="15" t="str">
        <f t="shared" si="20"/>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row>
    <row r="101" spans="1:47">
      <c r="A101" s="18"/>
      <c r="B101" s="2"/>
      <c r="C101" s="2"/>
      <c r="D101" s="2"/>
      <c r="E101" s="2"/>
      <c r="F101" s="2"/>
      <c r="G101" s="2"/>
      <c r="H101" s="2"/>
      <c r="I101" s="2"/>
      <c r="J101" s="17">
        <v>18</v>
      </c>
      <c r="K101" s="2" t="str">
        <f t="shared" si="17"/>
        <v>x19</v>
      </c>
      <c r="L101" s="2">
        <f t="shared" si="16"/>
        <v>18</v>
      </c>
      <c r="M101" s="2"/>
      <c r="N101" s="2"/>
      <c r="O101" s="2"/>
      <c r="P101" s="2"/>
      <c r="Q101" s="2"/>
      <c r="R101" s="2"/>
      <c r="S101" s="15">
        <f t="shared" si="18"/>
        <v>41827</v>
      </c>
      <c r="T101" s="15" t="str">
        <f t="shared" si="19"/>
        <v/>
      </c>
      <c r="U101" s="15" t="str">
        <f t="shared" si="20"/>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row>
    <row r="102" spans="1:47">
      <c r="A102" s="18"/>
      <c r="B102" s="2"/>
      <c r="C102" s="2"/>
      <c r="D102" s="2"/>
      <c r="E102" s="2"/>
      <c r="F102" s="2"/>
      <c r="G102" s="2"/>
      <c r="H102" s="2"/>
      <c r="I102" s="2"/>
      <c r="J102" s="17">
        <v>19</v>
      </c>
      <c r="K102" s="2" t="str">
        <f t="shared" si="17"/>
        <v>x20</v>
      </c>
      <c r="L102" s="2">
        <f t="shared" si="16"/>
        <v>19</v>
      </c>
      <c r="M102" s="2"/>
      <c r="N102" s="2"/>
      <c r="O102" s="2"/>
      <c r="P102" s="2"/>
      <c r="Q102" s="2"/>
      <c r="R102" s="2"/>
      <c r="S102" s="15">
        <f t="shared" si="18"/>
        <v>41827</v>
      </c>
      <c r="T102" s="15" t="str">
        <f t="shared" si="19"/>
        <v/>
      </c>
      <c r="U102" s="15" t="str">
        <f t="shared" si="20"/>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row>
    <row r="103" spans="1:47">
      <c r="A103" s="18"/>
      <c r="B103" s="2"/>
      <c r="C103" s="2"/>
      <c r="D103" s="2"/>
      <c r="E103" s="2"/>
      <c r="F103" s="2"/>
      <c r="G103" s="2"/>
      <c r="H103" s="2"/>
      <c r="I103" s="2"/>
      <c r="J103" s="17">
        <v>20</v>
      </c>
      <c r="K103" s="2" t="str">
        <f t="shared" si="17"/>
        <v>x21</v>
      </c>
      <c r="L103" s="2">
        <f t="shared" si="16"/>
        <v>20</v>
      </c>
      <c r="M103" s="2"/>
      <c r="N103" s="2"/>
      <c r="O103" s="2"/>
      <c r="P103" s="2"/>
      <c r="Q103" s="2"/>
      <c r="R103" s="2"/>
      <c r="S103" s="15">
        <f t="shared" si="18"/>
        <v>41827</v>
      </c>
      <c r="T103" s="15" t="str">
        <f t="shared" si="19"/>
        <v/>
      </c>
      <c r="U103" s="15" t="str">
        <f t="shared" si="20"/>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row>
    <row r="104" spans="1:47">
      <c r="A104" s="18"/>
      <c r="B104" s="2"/>
      <c r="C104" s="2"/>
      <c r="D104" s="2"/>
      <c r="E104" s="2"/>
      <c r="F104" s="2"/>
      <c r="G104" s="2"/>
      <c r="H104" s="2"/>
      <c r="I104" s="2"/>
      <c r="J104" s="17">
        <v>21</v>
      </c>
      <c r="K104" s="2" t="str">
        <f t="shared" si="17"/>
        <v>x22</v>
      </c>
      <c r="L104" s="2">
        <f t="shared" si="16"/>
        <v>21</v>
      </c>
      <c r="M104" s="2"/>
      <c r="N104" s="2"/>
      <c r="O104" s="2"/>
      <c r="P104" s="2"/>
      <c r="Q104" s="2"/>
      <c r="R104" s="2"/>
      <c r="S104" s="15">
        <f t="shared" si="18"/>
        <v>41827</v>
      </c>
      <c r="T104" s="15" t="str">
        <f t="shared" si="19"/>
        <v/>
      </c>
      <c r="U104" s="15" t="str">
        <f t="shared" si="20"/>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1:47">
      <c r="A105" s="18"/>
      <c r="B105" s="2"/>
      <c r="C105" s="2"/>
      <c r="D105" s="2"/>
      <c r="E105" s="2"/>
      <c r="F105" s="2"/>
      <c r="G105" s="2"/>
      <c r="H105" s="2"/>
      <c r="I105" s="2"/>
      <c r="J105" s="17">
        <v>22</v>
      </c>
      <c r="K105" s="2" t="str">
        <f t="shared" si="17"/>
        <v>x23</v>
      </c>
      <c r="L105" s="2">
        <f t="shared" si="16"/>
        <v>22</v>
      </c>
      <c r="M105" s="2"/>
      <c r="N105" s="2"/>
      <c r="O105" s="2"/>
      <c r="P105" s="2"/>
      <c r="Q105" s="2"/>
      <c r="R105" s="2"/>
      <c r="S105" s="15">
        <f t="shared" si="18"/>
        <v>41827</v>
      </c>
      <c r="T105" s="15" t="str">
        <f t="shared" si="19"/>
        <v/>
      </c>
      <c r="U105" s="15" t="str">
        <f t="shared" si="20"/>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1:47">
      <c r="A106" s="18"/>
      <c r="B106" s="2"/>
      <c r="C106" s="2"/>
      <c r="D106" s="2"/>
      <c r="E106" s="2"/>
      <c r="F106" s="2"/>
      <c r="G106" s="2"/>
      <c r="H106" s="2"/>
      <c r="I106" s="2"/>
      <c r="J106" s="17">
        <v>23</v>
      </c>
      <c r="K106" s="2" t="str">
        <f t="shared" si="17"/>
        <v>x24</v>
      </c>
      <c r="L106" s="2">
        <f t="shared" si="16"/>
        <v>23</v>
      </c>
      <c r="M106" s="2"/>
      <c r="N106" s="2"/>
      <c r="O106" s="2"/>
      <c r="P106" s="2"/>
      <c r="Q106" s="2"/>
      <c r="R106" s="2"/>
      <c r="S106" s="15">
        <f t="shared" si="18"/>
        <v>41827</v>
      </c>
      <c r="T106" s="15" t="str">
        <f t="shared" si="19"/>
        <v/>
      </c>
      <c r="U106" s="15" t="str">
        <f t="shared" si="20"/>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1:47">
      <c r="A107" s="18"/>
      <c r="B107" s="2"/>
      <c r="C107" s="2"/>
      <c r="D107" s="2"/>
      <c r="E107" s="2"/>
      <c r="F107" s="2"/>
      <c r="G107" s="2"/>
      <c r="H107" s="2"/>
      <c r="I107" s="2"/>
      <c r="J107" s="17">
        <v>24</v>
      </c>
      <c r="K107" s="2" t="str">
        <f t="shared" si="17"/>
        <v>x25</v>
      </c>
      <c r="L107" s="2">
        <f t="shared" si="16"/>
        <v>24</v>
      </c>
      <c r="M107" s="2"/>
      <c r="N107" s="2"/>
      <c r="O107" s="2"/>
      <c r="P107" s="2"/>
      <c r="Q107" s="2"/>
      <c r="R107" s="2"/>
      <c r="S107" s="15">
        <f t="shared" si="18"/>
        <v>41827</v>
      </c>
      <c r="T107" s="15" t="str">
        <f t="shared" si="19"/>
        <v/>
      </c>
      <c r="U107" s="15" t="str">
        <f t="shared" si="20"/>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1:47">
      <c r="A108" s="18"/>
      <c r="B108" s="2"/>
      <c r="C108" s="2"/>
      <c r="D108" s="2"/>
      <c r="E108" s="2"/>
      <c r="F108" s="2"/>
      <c r="G108" s="2"/>
      <c r="H108" s="2"/>
      <c r="I108" s="2"/>
      <c r="J108" s="17">
        <v>25</v>
      </c>
      <c r="K108" s="2" t="str">
        <f t="shared" si="17"/>
        <v>x26</v>
      </c>
      <c r="L108" s="2">
        <f t="shared" si="16"/>
        <v>25</v>
      </c>
      <c r="M108" s="2"/>
      <c r="N108" s="2"/>
      <c r="O108" s="2"/>
      <c r="P108" s="2"/>
      <c r="Q108" s="2"/>
      <c r="R108" s="2"/>
      <c r="S108" s="15">
        <f t="shared" si="18"/>
        <v>41827</v>
      </c>
      <c r="T108" s="15" t="str">
        <f t="shared" si="19"/>
        <v/>
      </c>
      <c r="U108" s="15" t="str">
        <f t="shared" si="20"/>
        <v/>
      </c>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1:47">
      <c r="A109" s="18"/>
      <c r="B109" s="2"/>
      <c r="C109" s="2"/>
      <c r="D109" s="2"/>
      <c r="E109" s="2"/>
      <c r="F109" s="2"/>
      <c r="G109" s="2"/>
      <c r="H109" s="2"/>
      <c r="I109" s="2"/>
      <c r="J109" s="17">
        <v>26</v>
      </c>
      <c r="K109" s="2" t="str">
        <f t="shared" si="17"/>
        <v>x27</v>
      </c>
      <c r="L109" s="2">
        <f t="shared" si="16"/>
        <v>26</v>
      </c>
      <c r="M109" s="2"/>
      <c r="N109" s="2"/>
      <c r="O109" s="2"/>
      <c r="P109" s="2"/>
      <c r="Q109" s="2"/>
      <c r="R109" s="2"/>
      <c r="S109" s="15">
        <f t="shared" si="18"/>
        <v>41827</v>
      </c>
      <c r="T109" s="15" t="str">
        <f t="shared" si="19"/>
        <v/>
      </c>
      <c r="U109" s="15" t="str">
        <f t="shared" si="20"/>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1:47">
      <c r="A110" s="18"/>
      <c r="B110" s="2"/>
      <c r="C110" s="2"/>
      <c r="D110" s="2"/>
      <c r="E110" s="2"/>
      <c r="F110" s="2"/>
      <c r="G110" s="2"/>
      <c r="H110" s="2"/>
      <c r="I110" s="2"/>
      <c r="J110" s="17">
        <v>27</v>
      </c>
      <c r="K110" s="2" t="str">
        <f t="shared" si="17"/>
        <v>x28</v>
      </c>
      <c r="L110" s="2">
        <f t="shared" si="16"/>
        <v>27</v>
      </c>
      <c r="M110" s="2"/>
      <c r="N110" s="2"/>
      <c r="O110" s="2"/>
      <c r="P110" s="2"/>
      <c r="Q110" s="2"/>
      <c r="R110" s="2"/>
      <c r="S110" s="15">
        <f t="shared" si="18"/>
        <v>41827</v>
      </c>
      <c r="T110" s="15" t="str">
        <f t="shared" si="19"/>
        <v/>
      </c>
      <c r="U110" s="15" t="str">
        <f t="shared" si="20"/>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row>
    <row r="111" spans="1:47">
      <c r="A111" s="18"/>
      <c r="B111" s="2"/>
      <c r="C111" s="2"/>
      <c r="D111" s="2"/>
      <c r="E111" s="2"/>
      <c r="F111" s="2"/>
      <c r="G111" s="2"/>
      <c r="H111" s="2"/>
      <c r="I111" s="2"/>
      <c r="J111" s="17">
        <v>28</v>
      </c>
      <c r="K111" s="2" t="str">
        <f t="shared" si="17"/>
        <v>x29</v>
      </c>
      <c r="L111" s="2">
        <f t="shared" si="16"/>
        <v>28</v>
      </c>
      <c r="M111" s="2"/>
      <c r="N111" s="2"/>
      <c r="O111" s="2"/>
      <c r="P111" s="2"/>
      <c r="Q111" s="2"/>
      <c r="R111" s="2"/>
      <c r="S111" s="15">
        <f t="shared" si="18"/>
        <v>41827</v>
      </c>
      <c r="T111" s="15" t="str">
        <f t="shared" si="19"/>
        <v/>
      </c>
      <c r="U111" s="15" t="str">
        <f t="shared" si="20"/>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row>
    <row r="112" spans="1:47">
      <c r="A112" s="18"/>
      <c r="B112" s="2"/>
      <c r="C112" s="2"/>
      <c r="D112" s="2"/>
      <c r="E112" s="2"/>
      <c r="F112" s="2"/>
      <c r="G112" s="2"/>
      <c r="H112" s="2"/>
      <c r="I112" s="2"/>
      <c r="J112" s="17">
        <v>29</v>
      </c>
      <c r="K112" s="2" t="str">
        <f t="shared" si="17"/>
        <v>x30</v>
      </c>
      <c r="L112" s="2">
        <f t="shared" si="16"/>
        <v>29</v>
      </c>
      <c r="M112" s="2"/>
      <c r="N112" s="2"/>
      <c r="O112" s="2"/>
      <c r="P112" s="2"/>
      <c r="Q112" s="2"/>
      <c r="R112" s="2"/>
      <c r="S112" s="15">
        <f t="shared" si="18"/>
        <v>41827</v>
      </c>
      <c r="T112" s="15" t="str">
        <f t="shared" si="19"/>
        <v/>
      </c>
      <c r="U112" s="15" t="str">
        <f t="shared" si="20"/>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row>
    <row r="113" spans="1:47">
      <c r="A113" s="18"/>
      <c r="B113" s="2"/>
      <c r="C113" s="2"/>
      <c r="D113" s="2"/>
      <c r="E113" s="2"/>
      <c r="F113" s="2"/>
      <c r="G113" s="2"/>
      <c r="H113" s="2"/>
      <c r="I113" s="2"/>
      <c r="J113" s="17">
        <v>30</v>
      </c>
      <c r="K113" s="2" t="str">
        <f t="shared" si="17"/>
        <v>x31</v>
      </c>
      <c r="L113" s="2">
        <f t="shared" si="16"/>
        <v>30</v>
      </c>
      <c r="M113" s="2"/>
      <c r="N113" s="2"/>
      <c r="O113" s="2"/>
      <c r="P113" s="2"/>
      <c r="Q113" s="2"/>
      <c r="R113" s="2"/>
      <c r="S113" s="15">
        <f t="shared" si="18"/>
        <v>41827</v>
      </c>
      <c r="T113" s="15" t="str">
        <f t="shared" si="19"/>
        <v/>
      </c>
      <c r="U113" s="15" t="str">
        <f t="shared" si="20"/>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row>
    <row r="114" spans="1:47">
      <c r="A114" s="18"/>
      <c r="B114" s="2"/>
      <c r="C114" s="2"/>
      <c r="D114" s="2"/>
      <c r="E114" s="2"/>
      <c r="F114" s="2"/>
      <c r="G114" s="2"/>
      <c r="H114" s="2"/>
      <c r="I114" s="2"/>
      <c r="J114" s="17">
        <v>31</v>
      </c>
      <c r="K114" s="2" t="str">
        <f t="shared" si="17"/>
        <v>x59</v>
      </c>
      <c r="L114" s="2">
        <f t="shared" si="16"/>
        <v>31</v>
      </c>
      <c r="M114" s="2"/>
      <c r="N114" s="2"/>
      <c r="O114" s="2"/>
      <c r="P114" s="2"/>
      <c r="Q114" s="2"/>
      <c r="R114" s="2"/>
      <c r="S114" s="15">
        <f t="shared" si="18"/>
        <v>42277</v>
      </c>
      <c r="T114" s="15" t="str">
        <f t="shared" si="19"/>
        <v/>
      </c>
      <c r="U114" s="15" t="str">
        <f t="shared" si="20"/>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row>
    <row r="115" spans="1:47">
      <c r="A115" s="18"/>
      <c r="B115" s="2"/>
      <c r="C115" s="2"/>
      <c r="D115" s="2"/>
      <c r="E115" s="2"/>
      <c r="F115" s="2"/>
      <c r="G115" s="2"/>
      <c r="H115" s="2"/>
      <c r="I115" s="2"/>
      <c r="J115" s="17">
        <v>32</v>
      </c>
      <c r="K115" s="2" t="str">
        <f t="shared" si="17"/>
        <v>x60</v>
      </c>
      <c r="L115" s="2">
        <f t="shared" si="16"/>
        <v>32</v>
      </c>
      <c r="M115" s="2"/>
      <c r="N115" s="2"/>
      <c r="O115" s="2"/>
      <c r="P115" s="2"/>
      <c r="Q115" s="2"/>
      <c r="R115" s="2"/>
      <c r="S115" s="15">
        <f t="shared" si="18"/>
        <v>42277</v>
      </c>
      <c r="T115" s="15" t="str">
        <f t="shared" si="19"/>
        <v/>
      </c>
      <c r="U115" s="15" t="str">
        <f t="shared" si="20"/>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row>
    <row r="116" spans="1:47">
      <c r="A116" s="18"/>
      <c r="B116" s="2"/>
      <c r="C116" s="2"/>
      <c r="D116" s="2"/>
      <c r="E116" s="2"/>
      <c r="F116" s="2"/>
      <c r="G116" s="2"/>
      <c r="H116" s="2"/>
      <c r="I116" s="2"/>
      <c r="J116" s="17">
        <v>33</v>
      </c>
      <c r="K116" s="2" t="str">
        <f t="shared" si="17"/>
        <v>x61</v>
      </c>
      <c r="L116" s="2">
        <f t="shared" si="16"/>
        <v>33</v>
      </c>
      <c r="M116" s="2"/>
      <c r="N116" s="2"/>
      <c r="O116" s="2"/>
      <c r="P116" s="2"/>
      <c r="Q116" s="2"/>
      <c r="R116" s="2"/>
      <c r="S116" s="15">
        <f t="shared" si="18"/>
        <v>42277</v>
      </c>
      <c r="T116" s="15" t="str">
        <f t="shared" si="19"/>
        <v/>
      </c>
      <c r="U116" s="15" t="str">
        <f t="shared" si="20"/>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row>
    <row r="117" spans="1:47">
      <c r="A117" s="18"/>
      <c r="B117" s="2"/>
      <c r="C117" s="2"/>
      <c r="D117" s="2"/>
      <c r="E117" s="2"/>
      <c r="F117" s="2"/>
      <c r="G117" s="2"/>
      <c r="H117" s="2"/>
      <c r="I117" s="2"/>
      <c r="J117" s="17">
        <v>34</v>
      </c>
      <c r="K117" s="2" t="str">
        <f t="shared" si="17"/>
        <v>x62</v>
      </c>
      <c r="L117" s="2">
        <f t="shared" si="16"/>
        <v>34</v>
      </c>
      <c r="M117" s="2"/>
      <c r="N117" s="2"/>
      <c r="O117" s="2"/>
      <c r="P117" s="2"/>
      <c r="Q117" s="2"/>
      <c r="R117" s="2"/>
      <c r="S117" s="15">
        <f t="shared" si="18"/>
        <v>42277</v>
      </c>
      <c r="T117" s="15" t="str">
        <f t="shared" si="19"/>
        <v/>
      </c>
      <c r="U117" s="15" t="str">
        <f t="shared" si="20"/>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row>
    <row r="118" spans="1:47">
      <c r="A118" s="18"/>
      <c r="B118" s="2"/>
      <c r="C118" s="2"/>
      <c r="D118" s="2"/>
      <c r="E118" s="2"/>
      <c r="F118" s="2"/>
      <c r="G118" s="2"/>
      <c r="H118" s="2"/>
      <c r="I118" s="2"/>
      <c r="J118" s="17">
        <v>35</v>
      </c>
      <c r="K118" s="2" t="str">
        <f t="shared" si="17"/>
        <v>x63</v>
      </c>
      <c r="L118" s="2">
        <f t="shared" si="16"/>
        <v>35</v>
      </c>
      <c r="M118" s="2"/>
      <c r="N118" s="2"/>
      <c r="O118" s="2"/>
      <c r="P118" s="2"/>
      <c r="Q118" s="2"/>
      <c r="R118" s="2"/>
      <c r="S118" s="15">
        <f t="shared" si="18"/>
        <v>42277</v>
      </c>
      <c r="T118" s="15" t="str">
        <f t="shared" si="19"/>
        <v/>
      </c>
      <c r="U118" s="15" t="str">
        <f t="shared" si="20"/>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row>
    <row r="119" spans="1:47">
      <c r="A119" s="18"/>
      <c r="B119" s="2"/>
      <c r="C119" s="2"/>
      <c r="D119" s="2"/>
      <c r="E119" s="2"/>
      <c r="F119" s="2"/>
      <c r="G119" s="2"/>
      <c r="H119" s="2"/>
      <c r="I119" s="2"/>
      <c r="J119" s="17">
        <v>36</v>
      </c>
      <c r="K119" s="2" t="str">
        <f t="shared" si="17"/>
        <v>x64</v>
      </c>
      <c r="L119" s="2">
        <f t="shared" si="16"/>
        <v>36</v>
      </c>
      <c r="M119" s="2"/>
      <c r="N119" s="2"/>
      <c r="O119" s="2"/>
      <c r="P119" s="2"/>
      <c r="Q119" s="2"/>
      <c r="R119" s="2"/>
      <c r="S119" s="15">
        <f t="shared" si="18"/>
        <v>42277</v>
      </c>
      <c r="T119" s="15" t="str">
        <f t="shared" si="19"/>
        <v/>
      </c>
      <c r="U119" s="15" t="str">
        <f t="shared" si="20"/>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row>
    <row r="120" spans="1:47">
      <c r="A120" s="18"/>
      <c r="B120" s="2"/>
      <c r="C120" s="2"/>
      <c r="D120" s="2"/>
      <c r="E120" s="2"/>
      <c r="F120" s="2"/>
      <c r="G120" s="2"/>
      <c r="H120" s="2"/>
      <c r="I120" s="2"/>
      <c r="J120" s="17">
        <v>37</v>
      </c>
      <c r="K120" s="2" t="str">
        <f t="shared" si="17"/>
        <v>x65</v>
      </c>
      <c r="L120" s="2">
        <f t="shared" si="16"/>
        <v>37</v>
      </c>
      <c r="M120" s="2"/>
      <c r="N120" s="2"/>
      <c r="O120" s="2"/>
      <c r="P120" s="2"/>
      <c r="Q120" s="2"/>
      <c r="R120" s="2"/>
      <c r="S120" s="15">
        <f t="shared" si="18"/>
        <v>42277</v>
      </c>
      <c r="T120" s="15" t="str">
        <f t="shared" si="19"/>
        <v/>
      </c>
      <c r="U120" s="15" t="str">
        <f t="shared" si="20"/>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row>
    <row r="121" spans="1:47">
      <c r="A121" s="18"/>
      <c r="B121" s="2"/>
      <c r="C121" s="2"/>
      <c r="D121" s="2"/>
      <c r="E121" s="2"/>
      <c r="F121" s="2"/>
      <c r="G121" s="2"/>
      <c r="H121" s="2"/>
      <c r="I121" s="2"/>
      <c r="J121" s="17">
        <v>38</v>
      </c>
      <c r="K121" s="2" t="str">
        <f t="shared" si="17"/>
        <v>x66</v>
      </c>
      <c r="L121" s="2">
        <f t="shared" si="16"/>
        <v>38</v>
      </c>
      <c r="M121" s="2"/>
      <c r="N121" s="2"/>
      <c r="O121" s="2"/>
      <c r="P121" s="2"/>
      <c r="Q121" s="2"/>
      <c r="R121" s="2"/>
      <c r="S121" s="15">
        <f t="shared" si="18"/>
        <v>42277</v>
      </c>
      <c r="T121" s="15" t="str">
        <f t="shared" si="19"/>
        <v/>
      </c>
      <c r="U121" s="15" t="str">
        <f t="shared" si="20"/>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row>
    <row r="122" spans="1:47">
      <c r="A122" s="18"/>
      <c r="B122" s="2"/>
      <c r="C122" s="2"/>
      <c r="D122" s="2"/>
      <c r="E122" s="2"/>
      <c r="F122" s="2"/>
      <c r="G122" s="2"/>
      <c r="H122" s="2"/>
      <c r="I122" s="2"/>
      <c r="J122" s="17">
        <v>39</v>
      </c>
      <c r="K122" s="2" t="str">
        <f t="shared" si="17"/>
        <v>x67</v>
      </c>
      <c r="L122" s="2">
        <f t="shared" si="16"/>
        <v>39</v>
      </c>
      <c r="M122" s="2"/>
      <c r="N122" s="2"/>
      <c r="O122" s="2"/>
      <c r="P122" s="2"/>
      <c r="Q122" s="2"/>
      <c r="R122" s="2"/>
      <c r="S122" s="15">
        <f t="shared" si="18"/>
        <v>42277</v>
      </c>
      <c r="T122" s="15" t="str">
        <f t="shared" si="19"/>
        <v/>
      </c>
      <c r="U122" s="15" t="str">
        <f t="shared" si="20"/>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row>
    <row r="123" spans="1:47">
      <c r="A123" s="18"/>
      <c r="B123" s="2"/>
      <c r="C123" s="2"/>
      <c r="D123" s="2"/>
      <c r="E123" s="2"/>
      <c r="F123" s="2"/>
      <c r="G123" s="2"/>
      <c r="H123" s="2"/>
      <c r="I123" s="2"/>
      <c r="J123" s="17">
        <v>40</v>
      </c>
      <c r="K123" s="2" t="str">
        <f t="shared" si="17"/>
        <v>x68</v>
      </c>
      <c r="L123" s="2">
        <f t="shared" si="16"/>
        <v>40</v>
      </c>
      <c r="M123" s="2"/>
      <c r="N123" s="2"/>
      <c r="O123" s="2"/>
      <c r="P123" s="2"/>
      <c r="Q123" s="2"/>
      <c r="R123" s="2"/>
      <c r="S123" s="15">
        <f t="shared" si="18"/>
        <v>42277</v>
      </c>
      <c r="T123" s="15" t="str">
        <f t="shared" si="19"/>
        <v/>
      </c>
      <c r="U123" s="15" t="str">
        <f t="shared" si="20"/>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row>
    <row r="124" spans="1:47">
      <c r="A124" s="18"/>
      <c r="B124" s="2"/>
      <c r="C124" s="2"/>
      <c r="D124" s="2"/>
      <c r="E124" s="2"/>
      <c r="F124" s="2"/>
      <c r="G124" s="2"/>
      <c r="H124" s="2"/>
      <c r="I124" s="2"/>
      <c r="J124" s="17" t="s">
        <v>7483</v>
      </c>
      <c r="K124" s="2" t="str">
        <f t="shared" si="17"/>
        <v>x69</v>
      </c>
      <c r="L124" s="2" t="str">
        <f t="shared" si="16"/>
        <v>41-45</v>
      </c>
      <c r="M124" s="2"/>
      <c r="N124" s="2"/>
      <c r="O124" s="2"/>
      <c r="P124" s="2"/>
      <c r="Q124" s="2"/>
      <c r="R124" s="2"/>
      <c r="S124" s="15">
        <f t="shared" si="18"/>
        <v>42277</v>
      </c>
      <c r="T124" s="15" t="str">
        <f t="shared" si="19"/>
        <v/>
      </c>
      <c r="U124" s="15" t="str">
        <f t="shared" si="20"/>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row>
    <row r="125" spans="1:47">
      <c r="A125" s="18"/>
      <c r="B125" s="2"/>
      <c r="C125" s="2"/>
      <c r="D125" s="2"/>
      <c r="E125" s="2"/>
      <c r="F125" s="2"/>
      <c r="G125" s="2"/>
      <c r="H125" s="2"/>
      <c r="I125" s="2"/>
      <c r="J125" s="17" t="s">
        <v>7484</v>
      </c>
      <c r="K125" s="2" t="str">
        <f t="shared" si="17"/>
        <v>x70</v>
      </c>
      <c r="L125" s="2" t="str">
        <f t="shared" si="16"/>
        <v>46-50</v>
      </c>
      <c r="M125" s="2"/>
      <c r="N125" s="2"/>
      <c r="O125" s="2"/>
      <c r="P125" s="2"/>
      <c r="Q125" s="2"/>
      <c r="R125" s="2"/>
      <c r="S125" s="15">
        <f t="shared" si="18"/>
        <v>42277</v>
      </c>
      <c r="T125" s="15" t="str">
        <f t="shared" si="19"/>
        <v/>
      </c>
      <c r="U125" s="15" t="str">
        <f t="shared" si="20"/>
        <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row>
    <row r="126" spans="1:47">
      <c r="A126" s="18"/>
      <c r="B126" s="2"/>
      <c r="C126" s="2"/>
      <c r="D126" s="2"/>
      <c r="E126" s="2"/>
      <c r="F126" s="2"/>
      <c r="G126" s="2"/>
      <c r="H126" s="2"/>
      <c r="I126" s="2"/>
      <c r="J126" s="17" t="s">
        <v>7485</v>
      </c>
      <c r="K126" s="2" t="str">
        <f t="shared" si="17"/>
        <v>x71</v>
      </c>
      <c r="L126" s="2" t="str">
        <f t="shared" si="16"/>
        <v>51-60</v>
      </c>
      <c r="M126" s="2"/>
      <c r="N126" s="2"/>
      <c r="O126" s="2"/>
      <c r="P126" s="2"/>
      <c r="Q126" s="2"/>
      <c r="R126" s="2"/>
      <c r="S126" s="15">
        <f t="shared" si="18"/>
        <v>42277</v>
      </c>
      <c r="T126" s="15" t="str">
        <f t="shared" si="19"/>
        <v/>
      </c>
      <c r="U126" s="15" t="str">
        <f t="shared" si="20"/>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row>
    <row r="127" spans="1:47">
      <c r="A127" s="18"/>
      <c r="B127" s="2"/>
      <c r="C127" s="2"/>
      <c r="D127" s="2"/>
      <c r="E127" s="2"/>
      <c r="F127" s="2"/>
      <c r="G127" s="2"/>
      <c r="H127" s="2"/>
      <c r="I127" s="2"/>
      <c r="J127" s="17" t="s">
        <v>7486</v>
      </c>
      <c r="K127" s="2" t="str">
        <f t="shared" si="17"/>
        <v>x72</v>
      </c>
      <c r="L127" s="2" t="str">
        <f t="shared" si="16"/>
        <v>61-70</v>
      </c>
      <c r="M127" s="2"/>
      <c r="N127" s="2"/>
      <c r="O127" s="2"/>
      <c r="P127" s="2"/>
      <c r="Q127" s="2"/>
      <c r="R127" s="2"/>
      <c r="S127" s="15">
        <f t="shared" si="18"/>
        <v>42277</v>
      </c>
      <c r="T127" s="15" t="str">
        <f t="shared" si="19"/>
        <v/>
      </c>
      <c r="U127" s="15" t="str">
        <f t="shared" si="20"/>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row>
    <row r="128" spans="1:47">
      <c r="A128" s="18"/>
      <c r="B128" s="2"/>
      <c r="C128" s="2"/>
      <c r="D128" s="2"/>
      <c r="E128" s="2"/>
      <c r="F128" s="2"/>
      <c r="G128" s="2"/>
      <c r="H128" s="2"/>
      <c r="I128" s="2"/>
      <c r="J128" s="17" t="s">
        <v>16302</v>
      </c>
      <c r="K128" s="2" t="str">
        <f t="shared" si="17"/>
        <v>x73</v>
      </c>
      <c r="L128" s="2" t="str">
        <f t="shared" si="16"/>
        <v>71 and after</v>
      </c>
      <c r="M128" s="2"/>
      <c r="N128" s="2"/>
      <c r="O128" s="2"/>
      <c r="P128" s="2"/>
      <c r="Q128" s="2"/>
      <c r="R128" s="2"/>
      <c r="S128" s="15">
        <f t="shared" si="18"/>
        <v>42277</v>
      </c>
      <c r="T128" s="15" t="str">
        <f t="shared" si="19"/>
        <v/>
      </c>
      <c r="U128" s="15">
        <f t="shared" si="20"/>
        <v>45122</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row>
    <row r="129" spans="1:47">
      <c r="A129" s="18"/>
      <c r="B129" s="2"/>
      <c r="C129" s="2"/>
      <c r="D129" s="2"/>
      <c r="E129" s="2"/>
      <c r="F129" s="2"/>
      <c r="G129" s="2"/>
      <c r="H129" s="2"/>
      <c r="I129" s="2"/>
      <c r="J129" s="20" t="s">
        <v>12807</v>
      </c>
      <c r="K129" s="2"/>
      <c r="L129" s="2"/>
      <c r="M129" s="2"/>
      <c r="N129" s="2"/>
      <c r="O129" s="2" t="s">
        <v>2286</v>
      </c>
      <c r="P129" s="2"/>
      <c r="Q129" s="2" t="s">
        <v>1267</v>
      </c>
      <c r="R129" s="2" t="s">
        <v>12751</v>
      </c>
      <c r="S129" s="15">
        <v>43405</v>
      </c>
      <c r="T129" s="2"/>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row>
    <row r="130" spans="1:47">
      <c r="A130" s="18"/>
      <c r="B130" s="2"/>
      <c r="C130" s="2"/>
      <c r="D130" s="2"/>
      <c r="E130" s="2"/>
      <c r="F130" s="2"/>
      <c r="G130" s="2"/>
      <c r="H130" s="2"/>
      <c r="I130" s="2"/>
      <c r="J130" s="17" t="s">
        <v>130</v>
      </c>
      <c r="K130" s="2" t="str">
        <f>VLOOKUP(J130,$A:$B,2,0)</f>
        <v>x0</v>
      </c>
      <c r="L130" s="2" t="s">
        <v>130</v>
      </c>
      <c r="M130" s="2" t="s">
        <v>358</v>
      </c>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row>
    <row r="131" spans="1:47">
      <c r="A131" s="18"/>
      <c r="B131" s="2"/>
      <c r="C131" s="2"/>
      <c r="D131" s="2"/>
      <c r="E131" s="2"/>
      <c r="F131" s="2"/>
      <c r="G131" s="2"/>
      <c r="H131" s="2"/>
      <c r="I131" s="2"/>
      <c r="J131" s="19" t="s">
        <v>12804</v>
      </c>
      <c r="K131" s="2" t="str">
        <f>VLOOKUP(J131,$A:$B,2,0)</f>
        <v>x6000</v>
      </c>
      <c r="L131" s="2" t="s">
        <v>12804</v>
      </c>
      <c r="M131" s="2"/>
      <c r="N131" s="2" t="s">
        <v>359</v>
      </c>
      <c r="O131" s="2"/>
      <c r="P131" s="2"/>
      <c r="Q131" s="2"/>
      <c r="R131" s="2"/>
      <c r="S131" s="15">
        <f>VLOOKUP(J131,A:G,5,FALSE)</f>
        <v>43405</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row>
    <row r="132" spans="1:47">
      <c r="A132" s="18"/>
      <c r="B132" s="2"/>
      <c r="C132" s="2"/>
      <c r="D132" s="2"/>
      <c r="E132" s="2"/>
      <c r="F132" s="2"/>
      <c r="G132" s="2"/>
      <c r="H132" s="2"/>
      <c r="I132" s="2"/>
      <c r="J132" s="19" t="s">
        <v>12805</v>
      </c>
      <c r="K132" s="2" t="str">
        <f>VLOOKUP(J132,$A:$B,2,0)</f>
        <v>x6001</v>
      </c>
      <c r="L132" s="2" t="s">
        <v>12805</v>
      </c>
      <c r="M132" s="2"/>
      <c r="N132" s="2" t="s">
        <v>359</v>
      </c>
      <c r="O132" s="2"/>
      <c r="P132" s="2"/>
      <c r="Q132" s="2"/>
      <c r="R132" s="2"/>
      <c r="S132" s="15">
        <f>VLOOKUP(J132,A:G,5,FALSE)</f>
        <v>43405</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row>
    <row r="133" spans="1:47">
      <c r="A133" s="18"/>
      <c r="B133" s="2"/>
      <c r="C133" s="2"/>
      <c r="D133" s="2"/>
      <c r="E133" s="2"/>
      <c r="F133" s="2"/>
      <c r="G133" s="2"/>
      <c r="H133" s="2"/>
      <c r="I133" s="2"/>
      <c r="J133" s="19" t="s">
        <v>12806</v>
      </c>
      <c r="K133" s="2" t="str">
        <f>VLOOKUP(J133,$A:$B,2,0)</f>
        <v>x6002</v>
      </c>
      <c r="L133" s="2" t="s">
        <v>12806</v>
      </c>
      <c r="M133" s="2"/>
      <c r="N133" s="2" t="s">
        <v>359</v>
      </c>
      <c r="O133" s="2"/>
      <c r="P133" s="2"/>
      <c r="Q133" s="2"/>
      <c r="R133" s="2"/>
      <c r="S133" s="15">
        <f>VLOOKUP(J133,A:G,5,FALSE)</f>
        <v>43405</v>
      </c>
      <c r="T133" s="15" t="str">
        <f>IF(VLOOKUP(J133,A:G,6,FALSE)=0,"",VLOOKUP(J133,A:G,6,FALSE))</f>
        <v/>
      </c>
      <c r="U133" s="15" t="str">
        <f>IF(VLOOKUP(J133,A:G,7,FALSE)=0,"",VLOOKUP(J133,A:G,7,FALSE))</f>
        <v/>
      </c>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row>
    <row r="134" spans="1:47">
      <c r="A134" s="18"/>
      <c r="B134" s="2"/>
      <c r="C134" s="2"/>
      <c r="D134" s="2"/>
      <c r="E134" s="2"/>
      <c r="F134" s="2"/>
      <c r="G134" s="2"/>
      <c r="H134" s="2"/>
      <c r="I134" s="2"/>
      <c r="J134" s="20" t="s">
        <v>16139</v>
      </c>
      <c r="K134" s="2"/>
      <c r="L134" s="18"/>
      <c r="M134" s="66"/>
      <c r="N134" s="66"/>
      <c r="O134" s="66" t="s">
        <v>2286</v>
      </c>
      <c r="P134" s="66"/>
      <c r="Q134" s="66" t="s">
        <v>14811</v>
      </c>
      <c r="R134" s="2" t="s">
        <v>15112</v>
      </c>
      <c r="S134" s="15">
        <v>44392</v>
      </c>
      <c r="T134" s="15"/>
      <c r="U134" s="15"/>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row>
    <row r="135" spans="1:47">
      <c r="A135" s="18"/>
      <c r="B135" s="2"/>
      <c r="C135" s="2"/>
      <c r="D135" s="2"/>
      <c r="E135" s="2"/>
      <c r="F135" s="2"/>
      <c r="G135" s="2"/>
      <c r="H135" s="2"/>
      <c r="I135" s="2"/>
      <c r="J135" s="17" t="s">
        <v>16140</v>
      </c>
      <c r="K135" s="2" t="str">
        <f>VLOOKUP(J135,$A:$B,2,0)</f>
        <v>x7000</v>
      </c>
      <c r="L135" s="18" t="str">
        <f>J135</f>
        <v>One-off</v>
      </c>
      <c r="M135" s="66"/>
      <c r="N135" s="66"/>
      <c r="O135" s="66"/>
      <c r="P135" s="66"/>
      <c r="Q135" s="66"/>
      <c r="R135" s="2"/>
      <c r="S135" s="15">
        <f>VLOOKUP(J135,A:G,5,FALSE)</f>
        <v>44392</v>
      </c>
      <c r="T135" s="15" t="str">
        <f>IF(VLOOKUP(J135,A:G,6,FALSE)=0,"",VLOOKUP(J135,A:G,6,FALSE))</f>
        <v/>
      </c>
      <c r="U135" s="15" t="str">
        <f>IF(VLOOKUP(J135,A:G,7,FALSE)=0,"",VLOOKUP(J135,A:G,7,FALSE))</f>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row>
    <row r="136" spans="1:47">
      <c r="A136" s="18"/>
      <c r="B136" s="2"/>
      <c r="C136" s="2"/>
      <c r="D136" s="2"/>
      <c r="E136" s="2"/>
      <c r="F136" s="2"/>
      <c r="G136" s="2"/>
      <c r="H136" s="2"/>
      <c r="I136" s="2"/>
      <c r="J136" s="17" t="s">
        <v>16141</v>
      </c>
      <c r="K136" s="2" t="str">
        <f>VLOOKUP(J136,$A:$B,2,0)</f>
        <v>x7001</v>
      </c>
      <c r="L136" s="18" t="str">
        <f>J136</f>
        <v>Annual</v>
      </c>
      <c r="M136" s="66"/>
      <c r="N136" s="66"/>
      <c r="O136" s="66"/>
      <c r="P136" s="66"/>
      <c r="Q136" s="66"/>
      <c r="R136" s="2"/>
      <c r="S136" s="15">
        <f>VLOOKUP(J136,A:G,5,FALSE)</f>
        <v>44392</v>
      </c>
      <c r="T136" s="15" t="str">
        <f>IF(VLOOKUP(J136,A:G,6,FALSE)=0,"",VLOOKUP(J136,A:G,6,FALSE))</f>
        <v/>
      </c>
      <c r="U136" s="15" t="str">
        <f>IF(VLOOKUP(J136,A:G,7,FALSE)=0,"",VLOOKUP(J136,A:G,7,FALSE))</f>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row>
    <row r="137" spans="1:47">
      <c r="A137" s="18"/>
      <c r="B137" s="2"/>
      <c r="C137" s="2"/>
      <c r="D137" s="2"/>
      <c r="E137" s="2"/>
      <c r="F137" s="2"/>
      <c r="G137" s="2"/>
      <c r="H137" s="2"/>
      <c r="I137" s="2"/>
      <c r="J137" s="16" t="s">
        <v>16142</v>
      </c>
      <c r="K137" s="2"/>
      <c r="L137" s="24"/>
      <c r="M137" s="32"/>
      <c r="N137" s="32"/>
      <c r="O137" s="32" t="s">
        <v>2286</v>
      </c>
      <c r="P137" s="32"/>
      <c r="Q137" s="32" t="s">
        <v>1960</v>
      </c>
      <c r="R137" s="2" t="s">
        <v>15112</v>
      </c>
      <c r="S137" s="15">
        <v>44392</v>
      </c>
      <c r="T137" s="15"/>
      <c r="U137" s="15"/>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row>
    <row r="138" spans="1:47">
      <c r="A138" s="18"/>
      <c r="B138" s="2"/>
      <c r="C138" s="2"/>
      <c r="D138" s="2"/>
      <c r="E138" s="2"/>
      <c r="F138" s="2"/>
      <c r="G138" s="2"/>
      <c r="H138" s="2"/>
      <c r="I138" s="2"/>
      <c r="J138" s="17" t="s">
        <v>130</v>
      </c>
      <c r="K138" s="2" t="str">
        <f>VLOOKUP(J138,$A:$B,2,0)</f>
        <v>x0</v>
      </c>
      <c r="L138" s="18" t="str">
        <f t="shared" ref="L138:L142" si="21">J138</f>
        <v>Total/NA</v>
      </c>
      <c r="M138" s="32"/>
      <c r="N138" s="32"/>
      <c r="O138" s="32"/>
      <c r="P138" s="32"/>
      <c r="Q138" s="32"/>
      <c r="S138" s="15">
        <f>VLOOKUP(J138,A:G,5,FALSE)</f>
        <v>41827</v>
      </c>
      <c r="T138" s="15" t="str">
        <f>IF(VLOOKUP(J138,A:G,6,FALSE)=0,"",VLOOKUP(J138,A:G,6,FALSE))</f>
        <v/>
      </c>
      <c r="U138" s="15" t="str">
        <f>IF(VLOOKUP(J138,A:G,7,FALSE)=0,"",VLOOKUP(J138,A:G,7,FALSE))</f>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row>
    <row r="139" spans="1:47">
      <c r="A139" s="18"/>
      <c r="B139" s="2"/>
      <c r="C139" s="2"/>
      <c r="D139" s="2"/>
      <c r="E139" s="2"/>
      <c r="F139" s="2"/>
      <c r="G139" s="2"/>
      <c r="H139" s="2"/>
      <c r="I139" s="2"/>
      <c r="J139" s="19">
        <v>25</v>
      </c>
      <c r="K139" s="2" t="str">
        <f>VLOOKUP(J139,$A:$B,2,0)</f>
        <v>x26</v>
      </c>
      <c r="L139" s="18">
        <f t="shared" si="21"/>
        <v>25</v>
      </c>
      <c r="M139" s="66"/>
      <c r="N139" s="66"/>
      <c r="O139" s="66"/>
      <c r="P139" s="66"/>
      <c r="Q139" s="66"/>
      <c r="R139" s="2"/>
      <c r="S139" s="15">
        <f>VLOOKUP(J139,A:G,5,FALSE)</f>
        <v>41827</v>
      </c>
      <c r="T139" s="15" t="str">
        <f>IF(VLOOKUP(J139,A:G,6,FALSE)=0,"",VLOOKUP(J139,A:G,6,FALSE))</f>
        <v/>
      </c>
      <c r="U139" s="15" t="str">
        <f>IF(VLOOKUP(J139,A:G,7,FALSE)=0,"",VLOOKUP(J139,A:G,7,FALSE))</f>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row>
    <row r="140" spans="1:47">
      <c r="A140" s="18"/>
      <c r="B140" s="2"/>
      <c r="C140" s="2"/>
      <c r="D140" s="2"/>
      <c r="E140" s="2"/>
      <c r="F140" s="2"/>
      <c r="G140" s="2"/>
      <c r="H140" s="2"/>
      <c r="I140" s="2"/>
      <c r="J140" s="19">
        <v>35</v>
      </c>
      <c r="K140" s="2" t="str">
        <f>VLOOKUP(J140,$A:$B,2,0)</f>
        <v>x63</v>
      </c>
      <c r="L140" s="18">
        <f t="shared" si="21"/>
        <v>35</v>
      </c>
      <c r="M140" s="66"/>
      <c r="N140" s="66"/>
      <c r="O140" s="66"/>
      <c r="P140" s="66"/>
      <c r="Q140" s="66"/>
      <c r="R140" s="2"/>
      <c r="S140" s="15">
        <f>VLOOKUP(J140,A:G,5,FALSE)</f>
        <v>42277</v>
      </c>
      <c r="T140" s="15" t="str">
        <f>IF(VLOOKUP(J140,A:G,6,FALSE)=0,"",VLOOKUP(J140,A:G,6,FALSE))</f>
        <v/>
      </c>
      <c r="U140" s="15" t="str">
        <f>IF(VLOOKUP(J140,A:G,7,FALSE)=0,"",VLOOKUP(J140,A:G,7,FALSE))</f>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row>
    <row r="141" spans="1:47">
      <c r="A141" s="18"/>
      <c r="B141" s="2"/>
      <c r="C141" s="2"/>
      <c r="D141" s="2"/>
      <c r="E141" s="2"/>
      <c r="F141" s="2"/>
      <c r="G141" s="2"/>
      <c r="H141" s="2"/>
      <c r="I141" s="2"/>
      <c r="J141" s="19">
        <v>45</v>
      </c>
      <c r="K141" s="2" t="str">
        <f>VLOOKUP(J141,$A:$B,2,0)</f>
        <v>x7002</v>
      </c>
      <c r="L141" s="18">
        <f t="shared" si="21"/>
        <v>45</v>
      </c>
      <c r="M141" s="66"/>
      <c r="N141" s="66"/>
      <c r="O141" s="66"/>
      <c r="P141" s="66"/>
      <c r="Q141" s="66"/>
      <c r="R141" s="2"/>
      <c r="S141" s="15">
        <f>VLOOKUP(J141,A:G,5,FALSE)</f>
        <v>44392</v>
      </c>
      <c r="T141" s="15" t="str">
        <f>IF(VLOOKUP(J141,A:G,6,FALSE)=0,"",VLOOKUP(J141,A:G,6,FALSE))</f>
        <v/>
      </c>
      <c r="U141" s="15" t="str">
        <f>IF(VLOOKUP(J141,A:G,7,FALSE)=0,"",VLOOKUP(J141,A:G,7,FALSE))</f>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row>
    <row r="142" spans="1:47">
      <c r="A142" s="18"/>
      <c r="B142" s="2"/>
      <c r="C142" s="2"/>
      <c r="D142" s="2"/>
      <c r="E142" s="2"/>
      <c r="F142" s="2"/>
      <c r="G142" s="2"/>
      <c r="H142" s="2"/>
      <c r="I142" s="2"/>
      <c r="J142" s="19">
        <v>55</v>
      </c>
      <c r="K142" s="2" t="str">
        <f>VLOOKUP(J142,$A:$B,2,0)</f>
        <v>x7003</v>
      </c>
      <c r="L142" s="18">
        <f t="shared" si="21"/>
        <v>55</v>
      </c>
      <c r="M142" s="66"/>
      <c r="N142" s="66"/>
      <c r="O142" s="66"/>
      <c r="P142" s="66"/>
      <c r="Q142" s="66"/>
      <c r="R142" s="2"/>
      <c r="S142" s="15">
        <f>VLOOKUP(J142,A:G,5,FALSE)</f>
        <v>44392</v>
      </c>
      <c r="T142" s="15" t="str">
        <f>IF(VLOOKUP(J142,A:G,6,FALSE)=0,"",VLOOKUP(J142,A:G,6,FALSE))</f>
        <v/>
      </c>
      <c r="U142" s="15" t="str">
        <f>IF(VLOOKUP(J142,A:G,7,FALSE)=0,"",VLOOKUP(J142,A:G,7,FALSE))</f>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row>
    <row r="143" spans="1:47">
      <c r="A143" s="18"/>
      <c r="B143" s="2"/>
      <c r="C143" s="2"/>
      <c r="D143" s="2"/>
      <c r="E143" s="2"/>
      <c r="F143" s="2"/>
      <c r="G143" s="2"/>
      <c r="H143" s="2"/>
      <c r="I143" s="2"/>
      <c r="J143" s="20" t="s">
        <v>16145</v>
      </c>
      <c r="K143" s="2"/>
      <c r="L143" s="18"/>
      <c r="M143" s="66"/>
      <c r="N143" s="66"/>
      <c r="O143" s="66" t="s">
        <v>2286</v>
      </c>
      <c r="P143" s="66"/>
      <c r="Q143" s="66" t="s">
        <v>1276</v>
      </c>
      <c r="R143" s="2" t="s">
        <v>15112</v>
      </c>
      <c r="S143" s="15">
        <v>44392</v>
      </c>
      <c r="T143" s="15"/>
      <c r="U143" s="15"/>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row>
    <row r="144" spans="1:47">
      <c r="A144" s="18"/>
      <c r="B144" s="2"/>
      <c r="C144" s="2"/>
      <c r="D144" s="2"/>
      <c r="E144" s="2"/>
      <c r="F144" s="2"/>
      <c r="G144" s="2"/>
      <c r="H144" s="2"/>
      <c r="I144" s="2"/>
      <c r="J144" s="17" t="s">
        <v>130</v>
      </c>
      <c r="K144" s="2" t="str">
        <f>VLOOKUP(J144,$A:$B,2,0)</f>
        <v>x0</v>
      </c>
      <c r="L144" s="18" t="str">
        <f t="shared" ref="L144:L146" si="22">J144</f>
        <v>Total/NA</v>
      </c>
      <c r="M144" s="66"/>
      <c r="N144" s="66"/>
      <c r="O144" s="66"/>
      <c r="P144" s="66"/>
      <c r="Q144" s="66"/>
      <c r="R144" s="2"/>
      <c r="S144" s="15">
        <f>VLOOKUP(J144,A:G,5,FALSE)</f>
        <v>41827</v>
      </c>
      <c r="T144" s="15" t="str">
        <f>IF(VLOOKUP(J144,A:G,6,FALSE)=0,"",VLOOKUP(J144,A:G,6,FALSE))</f>
        <v/>
      </c>
      <c r="U144" s="15" t="str">
        <f>IF(VLOOKUP(J144,A:G,7,FALSE)=0,"",VLOOKUP(J144,A:G,7,FALSE))</f>
        <v/>
      </c>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row>
    <row r="145" spans="1:47">
      <c r="A145" s="18"/>
      <c r="B145" s="2"/>
      <c r="C145" s="2"/>
      <c r="D145" s="2"/>
      <c r="E145" s="2"/>
      <c r="F145" s="2"/>
      <c r="G145" s="2"/>
      <c r="H145" s="2"/>
      <c r="I145" s="2"/>
      <c r="J145" s="19" t="s">
        <v>16143</v>
      </c>
      <c r="K145" s="2" t="str">
        <f>VLOOKUP(J145,$A:$B,2,0)</f>
        <v>x7004</v>
      </c>
      <c r="L145" s="18" t="str">
        <f t="shared" si="22"/>
        <v>Monthly</v>
      </c>
      <c r="M145" s="66"/>
      <c r="N145" s="66"/>
      <c r="O145" s="66"/>
      <c r="P145" s="66"/>
      <c r="Q145" s="66"/>
      <c r="R145" s="2"/>
      <c r="S145" s="15">
        <f>VLOOKUP(J145,A:G,5,FALSE)</f>
        <v>44392</v>
      </c>
      <c r="T145" s="15" t="str">
        <f>IF(VLOOKUP(J145,A:G,6,FALSE)=0,"",VLOOKUP(J145,A:G,6,FALSE))</f>
        <v/>
      </c>
      <c r="U145" s="15" t="str">
        <f>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row>
    <row r="146" spans="1:47">
      <c r="A146" s="18"/>
      <c r="B146" s="2"/>
      <c r="C146" s="2"/>
      <c r="D146" s="2"/>
      <c r="E146" s="2"/>
      <c r="F146" s="2"/>
      <c r="G146" s="2"/>
      <c r="H146" s="2"/>
      <c r="I146" s="2"/>
      <c r="J146" s="19" t="s">
        <v>16141</v>
      </c>
      <c r="K146" s="2" t="str">
        <f>VLOOKUP(J146,$A:$B,2,0)</f>
        <v>x7001</v>
      </c>
      <c r="L146" s="18" t="str">
        <f t="shared" si="22"/>
        <v>Annual</v>
      </c>
      <c r="M146" s="66"/>
      <c r="N146" s="66"/>
      <c r="O146" s="66"/>
      <c r="P146" s="66"/>
      <c r="Q146" s="66"/>
      <c r="R146" s="2"/>
      <c r="S146" s="15">
        <f>VLOOKUP(J146,A:G,5,FALSE)</f>
        <v>44392</v>
      </c>
      <c r="T146" s="15" t="str">
        <f>IF(VLOOKUP(J146,A:G,6,FALSE)=0,"",VLOOKUP(J146,A:G,6,FALSE))</f>
        <v/>
      </c>
      <c r="U146" s="15" t="str">
        <f>IF(VLOOKUP(J146,A:G,7,FALSE)=0,"",VLOOKUP(J146,A:G,7,FALSE))</f>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row>
    <row r="147" spans="1:47">
      <c r="A147" s="18"/>
      <c r="B147" s="2"/>
      <c r="C147" s="2"/>
      <c r="D147" s="2"/>
      <c r="E147" s="2"/>
      <c r="F147" s="2"/>
      <c r="G147" s="2"/>
      <c r="H147" s="2"/>
      <c r="I147" s="2"/>
      <c r="J147" s="20" t="s">
        <v>16192</v>
      </c>
      <c r="K147" s="2"/>
      <c r="L147" s="18"/>
      <c r="M147" s="66"/>
      <c r="N147" s="66"/>
      <c r="O147" s="66" t="s">
        <v>2286</v>
      </c>
      <c r="P147" s="66"/>
      <c r="Q147" s="66" t="s">
        <v>14811</v>
      </c>
      <c r="R147" s="2"/>
      <c r="S147" s="30">
        <v>44757</v>
      </c>
      <c r="T147" s="15"/>
      <c r="U147" s="15"/>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row>
    <row r="148" spans="1:47">
      <c r="A148" s="18"/>
      <c r="B148" s="2"/>
      <c r="C148" s="2"/>
      <c r="D148" s="2"/>
      <c r="E148" s="2"/>
      <c r="F148" s="2"/>
      <c r="G148" s="2"/>
      <c r="H148" s="2"/>
      <c r="I148" s="2"/>
      <c r="J148" s="17" t="s">
        <v>130</v>
      </c>
      <c r="K148" s="2" t="str">
        <f>VLOOKUP(J148,$A:$B,2,0)</f>
        <v>x0</v>
      </c>
      <c r="L148" s="18" t="str">
        <f t="shared" ref="L148:L150" si="23">J148</f>
        <v>Total/NA</v>
      </c>
      <c r="M148" s="66" t="s">
        <v>358</v>
      </c>
      <c r="N148" s="66"/>
      <c r="O148" s="66"/>
      <c r="P148" s="66"/>
      <c r="Q148" s="66"/>
      <c r="R148" s="2"/>
      <c r="S148" s="15">
        <f>VLOOKUP(J148,A:G,5,FALSE)</f>
        <v>41827</v>
      </c>
      <c r="T148" s="15" t="str">
        <f>IF(VLOOKUP(J148,A:G,6,FALSE)=0,"",VLOOKUP(J148,A:G,6,FALSE))</f>
        <v/>
      </c>
      <c r="U148" s="15" t="str">
        <f>IF(VLOOKUP(J148,A:G,7,FALSE)=0,"",VLOOKUP(J148,A:G,7,FALSE))</f>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row>
    <row r="149" spans="1:47">
      <c r="A149" s="18"/>
      <c r="B149" s="2"/>
      <c r="C149" s="2"/>
      <c r="D149" s="2"/>
      <c r="E149" s="2"/>
      <c r="F149" s="2"/>
      <c r="G149" s="2"/>
      <c r="H149" s="2"/>
      <c r="I149" s="2"/>
      <c r="J149" s="19" t="s">
        <v>16140</v>
      </c>
      <c r="K149" s="2" t="str">
        <f>VLOOKUP(J149,$A:$B,2,0)</f>
        <v>x7000</v>
      </c>
      <c r="L149" s="18" t="str">
        <f t="shared" si="23"/>
        <v>One-off</v>
      </c>
      <c r="M149" s="66"/>
      <c r="N149" s="66" t="s">
        <v>359</v>
      </c>
      <c r="O149" s="66"/>
      <c r="P149" s="66"/>
      <c r="Q149" s="66"/>
      <c r="R149" s="2"/>
      <c r="S149" s="15">
        <f>VLOOKUP(J149,A:G,5,FALSE)</f>
        <v>44392</v>
      </c>
      <c r="T149" s="15" t="str">
        <f>IF(VLOOKUP(J149,A:G,6,FALSE)=0,"",VLOOKUP(J149,A:G,6,FALSE))</f>
        <v/>
      </c>
      <c r="U149" s="15" t="str">
        <f>IF(VLOOKUP(J149,A:G,7,FALSE)=0,"",VLOOKUP(J149,A:G,7,FALSE))</f>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row>
    <row r="150" spans="1:47">
      <c r="A150" s="18"/>
      <c r="B150" s="2"/>
      <c r="C150" s="2"/>
      <c r="D150" s="2"/>
      <c r="E150" s="2"/>
      <c r="F150" s="2"/>
      <c r="G150" s="2"/>
      <c r="H150" s="2"/>
      <c r="I150" s="2"/>
      <c r="J150" s="19" t="s">
        <v>16144</v>
      </c>
      <c r="K150" s="2" t="str">
        <f>VLOOKUP(J150,$A:$B,2,0)</f>
        <v>x7005</v>
      </c>
      <c r="L150" s="18" t="str">
        <f t="shared" si="23"/>
        <v>Recurring</v>
      </c>
      <c r="M150" s="66"/>
      <c r="N150" s="66" t="s">
        <v>359</v>
      </c>
      <c r="O150" s="66"/>
      <c r="P150" s="66"/>
      <c r="Q150" s="66"/>
      <c r="R150" s="2"/>
      <c r="S150" s="15">
        <f>VLOOKUP(J150,A:G,5,FALSE)</f>
        <v>44757</v>
      </c>
      <c r="T150" s="15" t="str">
        <f>IF(VLOOKUP(J150,A:G,6,FALSE)=0,"",VLOOKUP(J150,A:G,6,FALSE))</f>
        <v/>
      </c>
      <c r="U150" s="15" t="str">
        <f>IF(VLOOKUP(J150,A:G,7,FALSE)=0,"",VLOOKUP(J150,A:G,7,FALSE))</f>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row>
    <row r="151" spans="1:47">
      <c r="A151" s="18"/>
      <c r="B151" s="2"/>
      <c r="C151" s="2"/>
      <c r="D151" s="2"/>
      <c r="E151" s="2"/>
      <c r="F151" s="2"/>
      <c r="G151" s="2"/>
      <c r="H151" s="2"/>
      <c r="I151" s="2"/>
      <c r="J151" s="20" t="s">
        <v>14160</v>
      </c>
      <c r="K151" s="2"/>
      <c r="L151" s="2"/>
      <c r="M151" s="2"/>
      <c r="N151" s="2"/>
      <c r="O151" s="66" t="s">
        <v>2286</v>
      </c>
      <c r="P151" s="2"/>
      <c r="Q151" s="66" t="s">
        <v>10503</v>
      </c>
      <c r="R151" s="2"/>
      <c r="S151" s="30">
        <v>45122</v>
      </c>
      <c r="T151" s="15"/>
      <c r="U151" s="15"/>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row>
    <row r="152" spans="1:47">
      <c r="A152" s="18"/>
      <c r="B152" s="2"/>
      <c r="C152" s="2"/>
      <c r="D152" s="2"/>
      <c r="E152" s="2"/>
      <c r="F152" s="2"/>
      <c r="G152" s="2"/>
      <c r="H152" s="2"/>
      <c r="I152" s="2"/>
      <c r="J152" s="17" t="s">
        <v>130</v>
      </c>
      <c r="K152" s="2" t="str">
        <f t="shared" ref="K152:K158" si="24">VLOOKUP(J152,$A:$B,2,0)</f>
        <v>x0</v>
      </c>
      <c r="L152" s="2" t="str">
        <f>J152</f>
        <v>Total/NA</v>
      </c>
      <c r="M152" s="66" t="s">
        <v>358</v>
      </c>
      <c r="N152" s="66"/>
      <c r="P152" s="66" t="s">
        <v>627</v>
      </c>
      <c r="R152" s="2"/>
      <c r="S152" s="30">
        <f t="shared" ref="S152:S158" si="25">VLOOKUP(J152,A:G,5,FALSE)</f>
        <v>41827</v>
      </c>
      <c r="T152" s="15" t="str">
        <f t="shared" ref="T152:T158" si="26">IF(VLOOKUP(J152,A:G,6,FALSE)=0,"",VLOOKUP(J152,A:G,6,FALSE))</f>
        <v/>
      </c>
      <c r="U152" s="15" t="str">
        <f t="shared" ref="U152:U158" si="27">IF(VLOOKUP(J152,A:G,7,FALSE)=0,"",VLOOKUP(J152,A:G,7,FALSE))</f>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row>
    <row r="153" spans="1:47">
      <c r="A153" s="18"/>
      <c r="B153" s="2"/>
      <c r="C153" s="2"/>
      <c r="D153" s="2"/>
      <c r="E153" s="2"/>
      <c r="F153" s="2"/>
      <c r="G153" s="2"/>
      <c r="H153" s="2"/>
      <c r="I153" s="2"/>
      <c r="J153" s="19" t="s">
        <v>16161</v>
      </c>
      <c r="K153" s="2" t="str">
        <f t="shared" si="24"/>
        <v>x74</v>
      </c>
      <c r="L153" s="2" t="str">
        <f t="shared" ref="L153:L158" si="28">J153</f>
        <v>Less than 5 years</v>
      </c>
      <c r="M153" s="66"/>
      <c r="N153" s="66" t="s">
        <v>359</v>
      </c>
      <c r="O153" s="2"/>
      <c r="P153" s="2"/>
      <c r="Q153" s="2"/>
      <c r="R153" s="2"/>
      <c r="S153" s="30">
        <f t="shared" si="25"/>
        <v>45122</v>
      </c>
      <c r="T153" s="15" t="str">
        <f t="shared" si="26"/>
        <v/>
      </c>
      <c r="U153" s="15" t="str">
        <f t="shared" si="27"/>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row>
    <row r="154" spans="1:47">
      <c r="A154" s="18"/>
      <c r="B154" s="2"/>
      <c r="C154" s="2"/>
      <c r="D154" s="2"/>
      <c r="E154" s="2"/>
      <c r="F154" s="2"/>
      <c r="G154" s="2"/>
      <c r="H154" s="2"/>
      <c r="I154" s="2"/>
      <c r="J154" s="19" t="s">
        <v>16162</v>
      </c>
      <c r="K154" s="2" t="str">
        <f t="shared" si="24"/>
        <v>x75</v>
      </c>
      <c r="L154" s="2" t="str">
        <f t="shared" si="28"/>
        <v>5 years and up to 10 years</v>
      </c>
      <c r="M154" s="66"/>
      <c r="N154" s="66" t="s">
        <v>359</v>
      </c>
      <c r="O154" s="2"/>
      <c r="P154" s="2"/>
      <c r="Q154" s="2"/>
      <c r="R154" s="2"/>
      <c r="S154" s="30">
        <f t="shared" si="25"/>
        <v>45122</v>
      </c>
      <c r="T154" s="15" t="str">
        <f t="shared" si="26"/>
        <v/>
      </c>
      <c r="U154" s="15" t="str">
        <f t="shared" si="27"/>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row>
    <row r="155" spans="1:47">
      <c r="A155" s="18"/>
      <c r="B155" s="2"/>
      <c r="C155" s="2"/>
      <c r="D155" s="2"/>
      <c r="E155" s="2"/>
      <c r="F155" s="2"/>
      <c r="G155" s="2"/>
      <c r="H155" s="2"/>
      <c r="I155" s="2"/>
      <c r="J155" s="19" t="s">
        <v>16163</v>
      </c>
      <c r="K155" s="2" t="str">
        <f t="shared" si="24"/>
        <v>x76</v>
      </c>
      <c r="L155" s="2" t="str">
        <f t="shared" si="28"/>
        <v>10 years and up to 15 years</v>
      </c>
      <c r="M155" s="66"/>
      <c r="N155" s="66" t="s">
        <v>359</v>
      </c>
      <c r="O155" s="2"/>
      <c r="P155" s="2"/>
      <c r="Q155" s="2"/>
      <c r="R155" s="2"/>
      <c r="S155" s="30">
        <f t="shared" si="25"/>
        <v>45122</v>
      </c>
      <c r="T155" s="15" t="str">
        <f t="shared" si="26"/>
        <v/>
      </c>
      <c r="U155" s="15" t="str">
        <f t="shared" si="27"/>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row>
    <row r="156" spans="1:47">
      <c r="A156" s="18"/>
      <c r="B156" s="2"/>
      <c r="C156" s="2"/>
      <c r="D156" s="2"/>
      <c r="E156" s="2"/>
      <c r="F156" s="2"/>
      <c r="G156" s="2"/>
      <c r="H156" s="2"/>
      <c r="I156" s="2"/>
      <c r="J156" s="19" t="s">
        <v>16164</v>
      </c>
      <c r="K156" s="2" t="str">
        <f t="shared" si="24"/>
        <v>x77</v>
      </c>
      <c r="L156" s="2" t="str">
        <f t="shared" si="28"/>
        <v>15 years and up to 20 years</v>
      </c>
      <c r="M156" s="66"/>
      <c r="N156" s="66" t="s">
        <v>359</v>
      </c>
      <c r="O156" s="2"/>
      <c r="P156" s="2"/>
      <c r="Q156" s="2"/>
      <c r="R156" s="2"/>
      <c r="S156" s="30">
        <f t="shared" si="25"/>
        <v>45122</v>
      </c>
      <c r="T156" s="15" t="str">
        <f t="shared" si="26"/>
        <v/>
      </c>
      <c r="U156" s="15" t="str">
        <f t="shared" si="27"/>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row>
    <row r="157" spans="1:47">
      <c r="A157" s="18"/>
      <c r="B157" s="2"/>
      <c r="C157" s="2"/>
      <c r="D157" s="2"/>
      <c r="E157" s="2"/>
      <c r="F157" s="2"/>
      <c r="G157" s="2"/>
      <c r="H157" s="2"/>
      <c r="I157" s="2"/>
      <c r="J157" s="19" t="s">
        <v>16165</v>
      </c>
      <c r="K157" s="2" t="str">
        <f t="shared" si="24"/>
        <v>x78</v>
      </c>
      <c r="L157" s="2" t="str">
        <f t="shared" si="28"/>
        <v>20 years and more</v>
      </c>
      <c r="M157" s="66"/>
      <c r="N157" s="66" t="s">
        <v>359</v>
      </c>
      <c r="O157" s="2"/>
      <c r="P157" s="2"/>
      <c r="Q157" s="2"/>
      <c r="R157" s="2"/>
      <c r="S157" s="30">
        <f t="shared" si="25"/>
        <v>45122</v>
      </c>
      <c r="T157" s="15" t="str">
        <f t="shared" si="26"/>
        <v/>
      </c>
      <c r="U157" s="15" t="str">
        <f t="shared" si="27"/>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row>
    <row r="158" spans="1:47">
      <c r="A158" s="18"/>
      <c r="B158" s="2"/>
      <c r="C158" s="2"/>
      <c r="D158" s="2"/>
      <c r="E158" s="2"/>
      <c r="F158" s="2"/>
      <c r="G158" s="2"/>
      <c r="H158" s="2"/>
      <c r="I158" s="2"/>
      <c r="J158" s="19" t="s">
        <v>14159</v>
      </c>
      <c r="K158" s="2" t="str">
        <f t="shared" si="24"/>
        <v>x79</v>
      </c>
      <c r="L158" s="2" t="str">
        <f t="shared" si="28"/>
        <v>Lifelong</v>
      </c>
      <c r="M158" s="66"/>
      <c r="N158" s="66" t="s">
        <v>359</v>
      </c>
      <c r="O158" s="2"/>
      <c r="P158" s="2"/>
      <c r="Q158" s="2"/>
      <c r="R158" s="2"/>
      <c r="S158" s="30">
        <f t="shared" si="25"/>
        <v>45122</v>
      </c>
      <c r="T158" s="15" t="str">
        <f t="shared" si="26"/>
        <v/>
      </c>
      <c r="U158" s="15" t="str">
        <f t="shared" si="27"/>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row>
    <row r="159" spans="1:47">
      <c r="A159" s="18"/>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row>
    <row r="160" spans="1:47">
      <c r="A160" s="18"/>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row>
    <row r="161" spans="1:47">
      <c r="A161" s="18"/>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row>
    <row r="162" spans="1:47">
      <c r="A162" s="18"/>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row>
    <row r="163" spans="1:47">
      <c r="A163" s="18"/>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row>
    <row r="164" spans="1:47">
      <c r="A164" s="18"/>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row>
    <row r="165" spans="1:47">
      <c r="A165" s="18"/>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row>
    <row r="166" spans="1:47">
      <c r="A166" s="18"/>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row>
    <row r="167" spans="1:47">
      <c r="A167" s="18"/>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row>
    <row r="168" spans="1:47">
      <c r="A168" s="18"/>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row>
    <row r="169" spans="1:47">
      <c r="A169" s="18"/>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row>
    <row r="170" spans="1:47">
      <c r="A170" s="18"/>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row>
    <row r="171" spans="1:47">
      <c r="A171" s="18"/>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row>
    <row r="172" spans="1:47">
      <c r="A172" s="18"/>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row>
    <row r="173" spans="1:47">
      <c r="A173" s="18"/>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row>
    <row r="174" spans="1:47">
      <c r="A174" s="18"/>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row>
    <row r="175" spans="1:47">
      <c r="A175" s="18"/>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row>
    <row r="176" spans="1:47">
      <c r="A176" s="18"/>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row>
    <row r="177" spans="1:47">
      <c r="A177" s="18"/>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row>
    <row r="178" spans="1:47">
      <c r="A178" s="18"/>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row>
    <row r="179" spans="1:47">
      <c r="A179" s="18"/>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row>
    <row r="180" spans="1:47">
      <c r="A180" s="18"/>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row>
    <row r="181" spans="1:47">
      <c r="A181" s="18"/>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row>
  </sheetData>
  <autoFilter ref="A1:V181" xr:uid="{00000000-0009-0000-0000-000029000000}"/>
  <sortState xmlns:xlrd2="http://schemas.microsoft.com/office/spreadsheetml/2017/richdata2" ref="A3:A60">
    <sortCondition ref="A60"/>
  </sortState>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dimension ref="A1:X83"/>
  <sheetViews>
    <sheetView zoomScale="80" zoomScaleNormal="80" workbookViewId="0">
      <pane ySplit="1" topLeftCell="A2" activePane="bottomLeft" state="frozen"/>
      <selection activeCell="D1048555" sqref="D1048555"/>
      <selection pane="bottomLeft"/>
    </sheetView>
  </sheetViews>
  <sheetFormatPr defaultColWidth="9.21875" defaultRowHeight="14.4"/>
  <cols>
    <col min="1" max="1" width="32.4414062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3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376</v>
      </c>
      <c r="B2" s="2" t="s">
        <v>131</v>
      </c>
      <c r="C2" s="2" t="s">
        <v>367</v>
      </c>
      <c r="D2" s="2" t="s">
        <v>2286</v>
      </c>
      <c r="E2" s="15">
        <v>41827</v>
      </c>
      <c r="F2" s="15">
        <v>41639</v>
      </c>
      <c r="G2" s="2"/>
      <c r="H2" s="2">
        <f t="shared" ref="H2:H7" si="0">COUNTIF(J:J,A2)</f>
        <v>0</v>
      </c>
      <c r="I2" s="2"/>
      <c r="J2" s="20" t="s">
        <v>4630</v>
      </c>
      <c r="K2" s="2"/>
      <c r="L2" s="2"/>
      <c r="M2" s="2"/>
      <c r="N2" s="2"/>
      <c r="O2" s="2" t="s">
        <v>2286</v>
      </c>
      <c r="P2" s="2"/>
      <c r="Q2" s="2" t="s">
        <v>10503</v>
      </c>
      <c r="R2" s="2"/>
      <c r="S2" s="15">
        <v>41827</v>
      </c>
      <c r="T2" s="15"/>
      <c r="U2" s="15"/>
      <c r="V2" s="2"/>
      <c r="W2" s="2"/>
      <c r="X2" s="2"/>
    </row>
    <row r="3" spans="1:24">
      <c r="A3" s="2" t="s">
        <v>1913</v>
      </c>
      <c r="B3" s="2" t="s">
        <v>67</v>
      </c>
      <c r="C3" s="2"/>
      <c r="D3" s="2" t="s">
        <v>2286</v>
      </c>
      <c r="E3" s="15">
        <v>41827</v>
      </c>
      <c r="F3" s="15">
        <v>41639</v>
      </c>
      <c r="G3" s="2"/>
      <c r="H3" s="2">
        <f t="shared" si="0"/>
        <v>1</v>
      </c>
      <c r="I3" s="2"/>
      <c r="J3" s="17" t="s">
        <v>1913</v>
      </c>
      <c r="K3" s="2" t="str">
        <f>VLOOKUP(J3,$A$2:$B$83,2,0)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4626</v>
      </c>
      <c r="B4" s="2" t="s">
        <v>68</v>
      </c>
      <c r="C4" s="2"/>
      <c r="D4" s="2" t="s">
        <v>2286</v>
      </c>
      <c r="E4" s="15">
        <v>41827</v>
      </c>
      <c r="F4" s="15">
        <v>41639</v>
      </c>
      <c r="G4" s="2"/>
      <c r="H4" s="2">
        <f t="shared" si="0"/>
        <v>1</v>
      </c>
      <c r="I4" s="2"/>
      <c r="J4" s="17" t="s">
        <v>4626</v>
      </c>
      <c r="K4" s="2" t="str">
        <f>VLOOKUP(J4,$A$2:$B$83,2,0)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4949</v>
      </c>
      <c r="B5" s="2" t="s">
        <v>69</v>
      </c>
      <c r="C5" s="2"/>
      <c r="D5" s="2" t="s">
        <v>2286</v>
      </c>
      <c r="E5" s="15">
        <v>41827</v>
      </c>
      <c r="F5" s="15">
        <v>41639</v>
      </c>
      <c r="G5" s="2"/>
      <c r="H5" s="2">
        <f t="shared" si="0"/>
        <v>1</v>
      </c>
      <c r="I5" s="2"/>
      <c r="J5" s="17" t="s">
        <v>4949</v>
      </c>
      <c r="K5" s="2" t="str">
        <f>VLOOKUP(J5,$A$2:$B$83,2,0)</f>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4956</v>
      </c>
      <c r="B6" s="2" t="s">
        <v>70</v>
      </c>
      <c r="C6" s="2"/>
      <c r="D6" s="2" t="s">
        <v>2286</v>
      </c>
      <c r="E6" s="15">
        <v>41827</v>
      </c>
      <c r="F6" s="15">
        <v>41639</v>
      </c>
      <c r="G6" s="2"/>
      <c r="H6" s="2">
        <f t="shared" si="0"/>
        <v>1</v>
      </c>
      <c r="I6" s="2"/>
      <c r="J6" s="17" t="s">
        <v>4956</v>
      </c>
      <c r="K6" s="2" t="str">
        <f>VLOOKUP(J6,$A$2:$B$83,2,0)</f>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4957</v>
      </c>
      <c r="B7" s="2" t="s">
        <v>71</v>
      </c>
      <c r="C7" s="2"/>
      <c r="D7" s="2" t="s">
        <v>2286</v>
      </c>
      <c r="E7" s="15">
        <v>41827</v>
      </c>
      <c r="F7" s="15">
        <v>41639</v>
      </c>
      <c r="G7" s="2"/>
      <c r="H7" s="2">
        <f t="shared" si="0"/>
        <v>1</v>
      </c>
      <c r="I7" s="2"/>
      <c r="J7" s="17" t="s">
        <v>4957</v>
      </c>
      <c r="K7" s="2" t="str">
        <f>VLOOKUP(J7,$A$2:$B$83,2,0)</f>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3"/>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4"/>
    </row>
    <row r="59" spans="1:1">
      <c r="A59" s="24"/>
    </row>
    <row r="83" spans="1:1">
      <c r="A83" s="25"/>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dimension ref="A1:AH94"/>
  <sheetViews>
    <sheetView zoomScale="80" zoomScaleNormal="80" workbookViewId="0">
      <pane ySplit="1" topLeftCell="A2" activePane="bottomLeft" state="frozen"/>
      <selection activeCell="D1048555" sqref="D1048555"/>
      <selection pane="bottomLeft"/>
    </sheetView>
  </sheetViews>
  <sheetFormatPr defaultColWidth="9.21875" defaultRowHeight="14.4"/>
  <cols>
    <col min="1" max="1" width="48.44140625" bestFit="1"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43.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3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row>
    <row r="2" spans="1:34">
      <c r="A2" s="2" t="s">
        <v>376</v>
      </c>
      <c r="B2" s="2" t="s">
        <v>131</v>
      </c>
      <c r="C2" s="2" t="s">
        <v>367</v>
      </c>
      <c r="D2" s="2" t="s">
        <v>2286</v>
      </c>
      <c r="E2" s="15">
        <v>41827</v>
      </c>
      <c r="F2" s="15">
        <v>41639</v>
      </c>
      <c r="G2" s="2"/>
      <c r="H2" s="2">
        <f>COUNTIF(J:J,A2)</f>
        <v>0</v>
      </c>
      <c r="I2" s="2"/>
      <c r="J2" s="20" t="s">
        <v>3886</v>
      </c>
      <c r="K2" s="2"/>
      <c r="L2" s="2"/>
      <c r="M2" s="2"/>
      <c r="N2" s="2"/>
      <c r="O2" s="2" t="s">
        <v>2286</v>
      </c>
      <c r="P2" s="2"/>
      <c r="Q2" s="2" t="s">
        <v>10503</v>
      </c>
      <c r="R2" s="2"/>
      <c r="S2" s="15">
        <v>41827</v>
      </c>
      <c r="T2" s="15"/>
      <c r="U2" s="15"/>
      <c r="V2" s="2"/>
      <c r="W2" s="2"/>
      <c r="X2" s="2"/>
      <c r="Y2" s="2"/>
      <c r="Z2" s="2"/>
      <c r="AA2" s="2"/>
      <c r="AB2" s="2"/>
      <c r="AC2" s="2"/>
      <c r="AD2" s="2"/>
      <c r="AE2" s="2"/>
      <c r="AF2" s="2"/>
      <c r="AG2" s="2"/>
      <c r="AH2" s="2"/>
    </row>
    <row r="3" spans="1:34">
      <c r="A3" s="2" t="s">
        <v>3887</v>
      </c>
      <c r="B3" s="2" t="s">
        <v>67</v>
      </c>
      <c r="C3" s="2"/>
      <c r="D3" s="2" t="s">
        <v>2286</v>
      </c>
      <c r="E3" s="15">
        <v>41827</v>
      </c>
      <c r="F3" s="15">
        <v>41639</v>
      </c>
      <c r="G3" s="2"/>
      <c r="H3" s="2">
        <f t="shared" ref="H3:H27" si="0">COUNTIF(J:J,A3)</f>
        <v>4</v>
      </c>
      <c r="I3" s="2"/>
      <c r="J3" s="17" t="s">
        <v>3887</v>
      </c>
      <c r="K3" s="2" t="str">
        <f>VLOOKUP(J3,$A$2:$B$29,2,0)</f>
        <v>x1</v>
      </c>
      <c r="L3" s="2" t="str">
        <f>J3</f>
        <v>Basic Information</v>
      </c>
      <c r="M3" s="2"/>
      <c r="N3" s="2"/>
      <c r="O3" s="2"/>
      <c r="P3" s="2"/>
      <c r="Q3" s="2"/>
      <c r="R3" s="2"/>
      <c r="S3" s="15">
        <f>VLOOKUP(J3,A:G,5,FALSE)</f>
        <v>41827</v>
      </c>
      <c r="T3" s="15">
        <f>IF(VLOOKUP(J3,A:G,6,FALSE)=0,"",VLOOKUP(J3,A:G,6,FALSE))</f>
        <v>41639</v>
      </c>
      <c r="U3" s="15" t="str">
        <f>IF(VLOOKUP(J3,A:G,7,FALSE)=0,"",VLOOKUP(J3,A:G,7,FALSE))</f>
        <v/>
      </c>
      <c r="V3" s="2"/>
      <c r="W3" s="2"/>
      <c r="X3" s="2"/>
      <c r="Y3" s="2"/>
      <c r="Z3" s="2"/>
      <c r="AA3" s="2"/>
      <c r="AB3" s="2"/>
      <c r="AC3" s="2"/>
      <c r="AD3" s="2"/>
      <c r="AE3" s="2"/>
      <c r="AF3" s="2"/>
      <c r="AG3" s="2"/>
      <c r="AH3" s="2"/>
    </row>
    <row r="4" spans="1:34">
      <c r="A4" s="2" t="s">
        <v>3888</v>
      </c>
      <c r="B4" s="2" t="s">
        <v>68</v>
      </c>
      <c r="C4" s="2"/>
      <c r="D4" s="2" t="s">
        <v>2286</v>
      </c>
      <c r="E4" s="15">
        <v>41827</v>
      </c>
      <c r="F4" s="15">
        <v>41639</v>
      </c>
      <c r="G4" s="2"/>
      <c r="H4" s="2">
        <f t="shared" si="0"/>
        <v>4</v>
      </c>
      <c r="I4" s="2"/>
      <c r="J4" s="17" t="s">
        <v>3888</v>
      </c>
      <c r="K4" s="2" t="str">
        <f t="shared" ref="K4:K60" si="1">VLOOKUP(J4,$A$2:$B$29,2,0)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c r="W4" s="2"/>
      <c r="X4" s="2"/>
      <c r="Y4" s="2"/>
      <c r="Z4" s="2"/>
      <c r="AA4" s="2"/>
      <c r="AB4" s="2"/>
      <c r="AC4" s="2"/>
      <c r="AD4" s="2"/>
      <c r="AE4" s="2"/>
      <c r="AF4" s="2"/>
      <c r="AG4" s="2"/>
      <c r="AH4" s="2"/>
    </row>
    <row r="5" spans="1:34">
      <c r="A5" s="2" t="s">
        <v>3889</v>
      </c>
      <c r="B5" s="2" t="s">
        <v>69</v>
      </c>
      <c r="C5" s="2"/>
      <c r="D5" s="2" t="s">
        <v>2286</v>
      </c>
      <c r="E5" s="15">
        <v>41827</v>
      </c>
      <c r="F5" s="15">
        <v>41639</v>
      </c>
      <c r="G5" s="2"/>
      <c r="H5" s="2">
        <f t="shared" si="0"/>
        <v>1</v>
      </c>
      <c r="I5" s="2"/>
      <c r="J5" s="17" t="s">
        <v>3890</v>
      </c>
      <c r="K5" s="2" t="str">
        <f t="shared" si="1"/>
        <v>x4</v>
      </c>
      <c r="L5" s="2" t="str">
        <f t="shared" si="2"/>
        <v>List of assets</v>
      </c>
      <c r="M5" s="2"/>
      <c r="N5" s="2"/>
      <c r="O5" s="2"/>
      <c r="P5" s="2"/>
      <c r="Q5" s="2"/>
      <c r="R5" s="2"/>
      <c r="S5" s="15">
        <f t="shared" si="3"/>
        <v>41827</v>
      </c>
      <c r="T5" s="15">
        <f t="shared" si="4"/>
        <v>41639</v>
      </c>
      <c r="U5" s="15" t="str">
        <f t="shared" si="5"/>
        <v/>
      </c>
      <c r="V5" s="2"/>
      <c r="W5" s="2"/>
      <c r="X5" s="2"/>
      <c r="Y5" s="2"/>
      <c r="Z5" s="2"/>
      <c r="AA5" s="2"/>
      <c r="AB5" s="2"/>
      <c r="AC5" s="2"/>
      <c r="AD5" s="2"/>
      <c r="AE5" s="2"/>
      <c r="AF5" s="2"/>
      <c r="AG5" s="2"/>
      <c r="AH5" s="2"/>
    </row>
    <row r="6" spans="1:34">
      <c r="A6" s="2" t="s">
        <v>3890</v>
      </c>
      <c r="B6" s="2" t="s">
        <v>70</v>
      </c>
      <c r="C6" s="2"/>
      <c r="D6" s="2" t="s">
        <v>2286</v>
      </c>
      <c r="E6" s="15">
        <v>41827</v>
      </c>
      <c r="F6" s="15">
        <v>41639</v>
      </c>
      <c r="G6" s="2"/>
      <c r="H6" s="2">
        <f t="shared" si="0"/>
        <v>4</v>
      </c>
      <c r="I6" s="2"/>
      <c r="J6" s="17" t="s">
        <v>3891</v>
      </c>
      <c r="K6" s="2" t="str">
        <f t="shared" si="1"/>
        <v>x5</v>
      </c>
      <c r="L6" s="2" t="str">
        <f t="shared" si="2"/>
        <v>Open derivatives</v>
      </c>
      <c r="M6" s="2"/>
      <c r="N6" s="2"/>
      <c r="O6" s="2"/>
      <c r="P6" s="2"/>
      <c r="Q6" s="2"/>
      <c r="R6" s="2"/>
      <c r="S6" s="15">
        <f t="shared" si="3"/>
        <v>41827</v>
      </c>
      <c r="T6" s="15">
        <f t="shared" si="4"/>
        <v>41639</v>
      </c>
      <c r="U6" s="15" t="str">
        <f t="shared" si="5"/>
        <v/>
      </c>
      <c r="V6" s="2"/>
      <c r="W6" s="2"/>
      <c r="X6" s="2"/>
      <c r="Y6" s="2"/>
      <c r="Z6" s="2"/>
      <c r="AA6" s="2"/>
      <c r="AB6" s="2"/>
      <c r="AC6" s="2"/>
      <c r="AD6" s="2"/>
      <c r="AE6" s="2"/>
      <c r="AF6" s="2"/>
      <c r="AG6" s="2"/>
      <c r="AH6" s="2"/>
    </row>
    <row r="7" spans="1:34">
      <c r="A7" s="2" t="s">
        <v>3891</v>
      </c>
      <c r="B7" s="2" t="s">
        <v>71</v>
      </c>
      <c r="C7" s="2"/>
      <c r="D7" s="2" t="s">
        <v>2286</v>
      </c>
      <c r="E7" s="15">
        <v>41827</v>
      </c>
      <c r="F7" s="15">
        <v>41639</v>
      </c>
      <c r="G7" s="2"/>
      <c r="H7" s="2">
        <f t="shared" si="0"/>
        <v>4</v>
      </c>
      <c r="I7" s="2"/>
      <c r="J7" s="17" t="s">
        <v>3892</v>
      </c>
      <c r="K7" s="2" t="str">
        <f t="shared" si="1"/>
        <v>x6</v>
      </c>
      <c r="L7" s="2" t="str">
        <f t="shared" si="2"/>
        <v>Life and Health SLT Technical Provisions</v>
      </c>
      <c r="M7" s="2"/>
      <c r="N7" s="2"/>
      <c r="O7" s="2"/>
      <c r="P7" s="2"/>
      <c r="Q7" s="2"/>
      <c r="R7" s="2"/>
      <c r="S7" s="15">
        <f t="shared" si="3"/>
        <v>41827</v>
      </c>
      <c r="T7" s="15">
        <f t="shared" si="4"/>
        <v>41639</v>
      </c>
      <c r="U7" s="15" t="str">
        <f t="shared" si="5"/>
        <v/>
      </c>
      <c r="V7" s="2"/>
      <c r="W7" s="2"/>
      <c r="X7" s="2"/>
      <c r="Y7" s="2"/>
      <c r="Z7" s="2"/>
      <c r="AA7" s="2"/>
      <c r="AB7" s="2"/>
      <c r="AC7" s="2"/>
      <c r="AD7" s="2"/>
      <c r="AE7" s="2"/>
      <c r="AF7" s="2"/>
      <c r="AG7" s="2"/>
      <c r="AH7" s="2"/>
    </row>
    <row r="8" spans="1:34">
      <c r="A8" s="2" t="s">
        <v>3892</v>
      </c>
      <c r="B8" s="2" t="s">
        <v>72</v>
      </c>
      <c r="C8" s="2"/>
      <c r="D8" s="2" t="s">
        <v>2286</v>
      </c>
      <c r="E8" s="15">
        <v>41827</v>
      </c>
      <c r="F8" s="15">
        <v>41639</v>
      </c>
      <c r="G8" s="2"/>
      <c r="H8" s="2">
        <f t="shared" si="0"/>
        <v>2</v>
      </c>
      <c r="I8" s="2"/>
      <c r="J8" s="17" t="s">
        <v>3893</v>
      </c>
      <c r="K8" s="2" t="str">
        <f t="shared" si="1"/>
        <v>x7</v>
      </c>
      <c r="L8" s="2" t="str">
        <f t="shared" si="2"/>
        <v>Non-Life Technical Provisions</v>
      </c>
      <c r="M8" s="2"/>
      <c r="N8" s="2"/>
      <c r="O8" s="2"/>
      <c r="P8" s="2"/>
      <c r="Q8" s="2"/>
      <c r="R8" s="2"/>
      <c r="S8" s="15">
        <f t="shared" si="3"/>
        <v>41827</v>
      </c>
      <c r="T8" s="15">
        <f t="shared" si="4"/>
        <v>41639</v>
      </c>
      <c r="U8" s="15" t="str">
        <f t="shared" si="5"/>
        <v/>
      </c>
      <c r="V8" s="2"/>
      <c r="W8" s="2"/>
      <c r="X8" s="2"/>
      <c r="Y8" s="2"/>
      <c r="Z8" s="2"/>
      <c r="AA8" s="2"/>
      <c r="AB8" s="2"/>
      <c r="AC8" s="2"/>
      <c r="AD8" s="2"/>
      <c r="AE8" s="2"/>
      <c r="AF8" s="2"/>
      <c r="AG8" s="2"/>
      <c r="AH8" s="2"/>
    </row>
    <row r="9" spans="1:34">
      <c r="A9" s="2" t="s">
        <v>3893</v>
      </c>
      <c r="B9" s="2" t="s">
        <v>73</v>
      </c>
      <c r="C9" s="2"/>
      <c r="D9" s="2" t="s">
        <v>2286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c r="W9" s="2"/>
      <c r="X9" s="2"/>
      <c r="Y9" s="2"/>
      <c r="Z9" s="2"/>
      <c r="AA9" s="2"/>
      <c r="AB9" s="2"/>
      <c r="AC9" s="2"/>
      <c r="AD9" s="2"/>
      <c r="AE9" s="2"/>
      <c r="AF9" s="2"/>
      <c r="AG9" s="2"/>
      <c r="AH9" s="2"/>
    </row>
    <row r="10" spans="1:34">
      <c r="A10" s="2" t="s">
        <v>48</v>
      </c>
      <c r="B10" s="2" t="s">
        <v>74</v>
      </c>
      <c r="C10" s="2"/>
      <c r="D10" s="2" t="s">
        <v>2286</v>
      </c>
      <c r="E10" s="15">
        <v>41827</v>
      </c>
      <c r="F10" s="15">
        <v>41639</v>
      </c>
      <c r="G10" s="2"/>
      <c r="H10" s="2">
        <f t="shared" si="0"/>
        <v>4</v>
      </c>
      <c r="I10" s="2"/>
      <c r="J10" s="17" t="s">
        <v>3894</v>
      </c>
      <c r="K10" s="2" t="str">
        <f t="shared" si="1"/>
        <v>x20</v>
      </c>
      <c r="L10" s="2" t="str">
        <f t="shared" si="2"/>
        <v>Minimum Capital Requirement</v>
      </c>
      <c r="M10" s="2"/>
      <c r="N10" s="2"/>
      <c r="O10" s="2"/>
      <c r="P10" s="2"/>
      <c r="Q10" s="2"/>
      <c r="R10" s="2"/>
      <c r="S10" s="15">
        <f t="shared" si="3"/>
        <v>41827</v>
      </c>
      <c r="T10" s="15">
        <f t="shared" si="4"/>
        <v>41639</v>
      </c>
      <c r="U10" s="15" t="str">
        <f t="shared" si="5"/>
        <v/>
      </c>
      <c r="V10" s="2"/>
      <c r="W10" s="2"/>
      <c r="X10" s="2"/>
      <c r="Y10" s="2"/>
      <c r="Z10" s="2"/>
      <c r="AA10" s="2"/>
      <c r="AB10" s="2"/>
      <c r="AC10" s="2"/>
      <c r="AD10" s="2"/>
      <c r="AE10" s="2"/>
      <c r="AF10" s="2"/>
      <c r="AG10" s="2"/>
      <c r="AH10" s="2"/>
    </row>
    <row r="11" spans="1:34">
      <c r="A11" s="2" t="s">
        <v>3895</v>
      </c>
      <c r="B11" s="2" t="s">
        <v>75</v>
      </c>
      <c r="C11" s="2"/>
      <c r="D11" s="2" t="s">
        <v>2286</v>
      </c>
      <c r="E11" s="15">
        <v>41827</v>
      </c>
      <c r="F11" s="15">
        <v>41639</v>
      </c>
      <c r="G11" s="2"/>
      <c r="H11" s="2">
        <f t="shared" si="0"/>
        <v>2</v>
      </c>
      <c r="I11" s="2"/>
      <c r="J11" s="19" t="s">
        <v>3896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c r="W11" s="2"/>
      <c r="X11" s="2"/>
      <c r="Y11" s="2"/>
      <c r="Z11" s="2"/>
      <c r="AA11" s="2"/>
      <c r="AB11" s="2"/>
      <c r="AC11" s="2"/>
      <c r="AD11" s="2"/>
      <c r="AE11" s="2"/>
      <c r="AF11" s="2"/>
      <c r="AG11" s="2"/>
      <c r="AH11" s="2"/>
    </row>
    <row r="12" spans="1:34">
      <c r="A12" s="2" t="s">
        <v>3897</v>
      </c>
      <c r="B12" s="2" t="s">
        <v>76</v>
      </c>
      <c r="C12" s="2"/>
      <c r="D12" s="2" t="s">
        <v>2286</v>
      </c>
      <c r="E12" s="15">
        <v>41827</v>
      </c>
      <c r="F12" s="15">
        <v>41639</v>
      </c>
      <c r="G12" s="2"/>
      <c r="H12" s="2">
        <f t="shared" si="0"/>
        <v>2</v>
      </c>
      <c r="I12" s="2"/>
      <c r="J12" s="20" t="s">
        <v>3898</v>
      </c>
      <c r="K12" s="2"/>
      <c r="L12" s="2"/>
      <c r="M12" s="2"/>
      <c r="N12" s="2"/>
      <c r="O12" s="2" t="s">
        <v>2286</v>
      </c>
      <c r="P12" s="2"/>
      <c r="Q12" s="2" t="s">
        <v>10503</v>
      </c>
      <c r="R12" s="2"/>
      <c r="S12" s="15">
        <v>41827</v>
      </c>
      <c r="T12" s="15"/>
      <c r="U12" s="15"/>
      <c r="V12" s="2"/>
      <c r="W12" s="2"/>
      <c r="X12" s="2"/>
      <c r="Y12" s="2"/>
      <c r="Z12" s="2"/>
      <c r="AA12" s="2"/>
      <c r="AB12" s="2"/>
      <c r="AC12" s="2"/>
      <c r="AD12" s="2"/>
      <c r="AE12" s="2"/>
      <c r="AF12" s="2"/>
      <c r="AG12" s="2"/>
      <c r="AH12" s="2"/>
    </row>
    <row r="13" spans="1:34">
      <c r="A13" s="2" t="s">
        <v>3899</v>
      </c>
      <c r="B13" s="2" t="s">
        <v>77</v>
      </c>
      <c r="C13" s="2"/>
      <c r="D13" s="2" t="s">
        <v>2286</v>
      </c>
      <c r="E13" s="15">
        <v>41827</v>
      </c>
      <c r="F13" s="15">
        <v>41639</v>
      </c>
      <c r="G13" s="2"/>
      <c r="H13" s="2">
        <f t="shared" si="0"/>
        <v>2</v>
      </c>
      <c r="I13" s="2"/>
      <c r="J13" s="17" t="s">
        <v>3887</v>
      </c>
      <c r="K13" s="2" t="str">
        <f t="shared" si="1"/>
        <v>x1</v>
      </c>
      <c r="L13" s="2" t="str">
        <f t="shared" si="2"/>
        <v>Basic Information</v>
      </c>
      <c r="M13" s="2"/>
      <c r="N13" s="2"/>
      <c r="O13" s="2"/>
      <c r="P13" s="2"/>
      <c r="Q13" s="2"/>
      <c r="R13" s="2"/>
      <c r="S13" s="15">
        <f t="shared" si="3"/>
        <v>41827</v>
      </c>
      <c r="T13" s="15">
        <f t="shared" si="4"/>
        <v>41639</v>
      </c>
      <c r="U13" s="15" t="str">
        <f t="shared" si="5"/>
        <v/>
      </c>
      <c r="V13" s="2"/>
      <c r="W13" s="2"/>
      <c r="X13" s="2"/>
      <c r="Y13" s="2"/>
      <c r="Z13" s="2"/>
      <c r="AA13" s="2"/>
      <c r="AB13" s="2"/>
      <c r="AC13" s="2"/>
      <c r="AD13" s="2"/>
      <c r="AE13" s="2"/>
      <c r="AF13" s="2"/>
      <c r="AG13" s="2"/>
      <c r="AH13" s="2"/>
    </row>
    <row r="14" spans="1:34">
      <c r="A14" s="2" t="s">
        <v>3900</v>
      </c>
      <c r="B14" s="2" t="s">
        <v>78</v>
      </c>
      <c r="C14" s="2"/>
      <c r="D14" s="2" t="s">
        <v>2286</v>
      </c>
      <c r="E14" s="15">
        <v>41827</v>
      </c>
      <c r="F14" s="15">
        <v>41639</v>
      </c>
      <c r="G14" s="2"/>
      <c r="H14" s="2">
        <f t="shared" si="0"/>
        <v>2</v>
      </c>
      <c r="I14" s="2"/>
      <c r="J14" s="17" t="s">
        <v>3888</v>
      </c>
      <c r="K14" s="2" t="str">
        <f t="shared" si="1"/>
        <v>x2</v>
      </c>
      <c r="L14" s="2" t="str">
        <f t="shared" si="2"/>
        <v>Balance Sheet</v>
      </c>
      <c r="M14" s="2"/>
      <c r="N14" s="2"/>
      <c r="O14" s="2"/>
      <c r="P14" s="2"/>
      <c r="Q14" s="2"/>
      <c r="R14" s="2"/>
      <c r="S14" s="15">
        <f t="shared" si="3"/>
        <v>41827</v>
      </c>
      <c r="T14" s="15">
        <f t="shared" si="4"/>
        <v>41639</v>
      </c>
      <c r="U14" s="15" t="str">
        <f t="shared" si="5"/>
        <v/>
      </c>
      <c r="V14" s="2"/>
      <c r="W14" s="2"/>
      <c r="X14" s="2"/>
      <c r="Y14" s="2"/>
      <c r="Z14" s="2"/>
      <c r="AA14" s="2"/>
      <c r="AB14" s="2"/>
      <c r="AC14" s="2"/>
      <c r="AD14" s="2"/>
      <c r="AE14" s="2"/>
      <c r="AF14" s="2"/>
      <c r="AG14" s="2"/>
      <c r="AH14" s="2"/>
    </row>
    <row r="15" spans="1:34">
      <c r="A15" s="2" t="s">
        <v>3901</v>
      </c>
      <c r="B15" s="2" t="s">
        <v>79</v>
      </c>
      <c r="C15" s="2"/>
      <c r="D15" s="2" t="s">
        <v>2286</v>
      </c>
      <c r="E15" s="15">
        <v>41827</v>
      </c>
      <c r="F15" s="15">
        <v>41639</v>
      </c>
      <c r="G15" s="2"/>
      <c r="H15" s="2">
        <f t="shared" si="0"/>
        <v>2</v>
      </c>
      <c r="I15" s="2"/>
      <c r="J15" s="17" t="s">
        <v>3889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c r="W15" s="2"/>
      <c r="X15" s="2"/>
      <c r="Y15" s="2"/>
      <c r="Z15" s="2"/>
      <c r="AA15" s="2"/>
      <c r="AB15" s="2"/>
      <c r="AC15" s="2"/>
      <c r="AD15" s="2"/>
      <c r="AE15" s="2"/>
      <c r="AF15" s="2"/>
      <c r="AG15" s="2"/>
      <c r="AH15" s="2"/>
    </row>
    <row r="16" spans="1:34">
      <c r="A16" s="2" t="s">
        <v>3902</v>
      </c>
      <c r="B16" s="2" t="s">
        <v>80</v>
      </c>
      <c r="C16" s="2"/>
      <c r="D16" s="2" t="s">
        <v>2286</v>
      </c>
      <c r="E16" s="15">
        <v>41827</v>
      </c>
      <c r="F16" s="15">
        <v>41639</v>
      </c>
      <c r="G16" s="2"/>
      <c r="H16" s="2">
        <f t="shared" si="0"/>
        <v>2</v>
      </c>
      <c r="I16" s="2"/>
      <c r="J16" s="17" t="s">
        <v>3890</v>
      </c>
      <c r="K16" s="2" t="str">
        <f t="shared" si="1"/>
        <v>x4</v>
      </c>
      <c r="L16" s="2" t="str">
        <f t="shared" si="2"/>
        <v>List of assets</v>
      </c>
      <c r="M16" s="2"/>
      <c r="N16" s="2"/>
      <c r="O16" s="2"/>
      <c r="P16" s="2"/>
      <c r="Q16" s="2"/>
      <c r="R16" s="2"/>
      <c r="S16" s="15">
        <f t="shared" si="3"/>
        <v>41827</v>
      </c>
      <c r="T16" s="15">
        <f t="shared" si="4"/>
        <v>41639</v>
      </c>
      <c r="U16" s="15" t="str">
        <f t="shared" si="5"/>
        <v/>
      </c>
      <c r="V16" s="2"/>
      <c r="W16" s="2"/>
      <c r="X16" s="2"/>
      <c r="Y16" s="2"/>
      <c r="Z16" s="2"/>
      <c r="AA16" s="2"/>
      <c r="AB16" s="2"/>
      <c r="AC16" s="2"/>
      <c r="AD16" s="2"/>
      <c r="AE16" s="2"/>
      <c r="AF16" s="2"/>
      <c r="AG16" s="2"/>
      <c r="AH16" s="2"/>
    </row>
    <row r="17" spans="1:34">
      <c r="A17" s="2" t="s">
        <v>3903</v>
      </c>
      <c r="B17" s="2" t="s">
        <v>81</v>
      </c>
      <c r="C17" s="2"/>
      <c r="D17" s="2" t="s">
        <v>2286</v>
      </c>
      <c r="E17" s="15">
        <v>41827</v>
      </c>
      <c r="F17" s="15">
        <v>41639</v>
      </c>
      <c r="G17" s="2"/>
      <c r="H17" s="2">
        <f t="shared" si="0"/>
        <v>2</v>
      </c>
      <c r="I17" s="2"/>
      <c r="J17" s="17" t="s">
        <v>3891</v>
      </c>
      <c r="K17" s="2" t="str">
        <f t="shared" si="1"/>
        <v>x5</v>
      </c>
      <c r="L17" s="2" t="str">
        <f t="shared" si="2"/>
        <v>Open derivatives</v>
      </c>
      <c r="M17" s="2"/>
      <c r="N17" s="2"/>
      <c r="O17" s="2"/>
      <c r="P17" s="2"/>
      <c r="Q17" s="2"/>
      <c r="R17" s="2"/>
      <c r="S17" s="15">
        <f t="shared" si="3"/>
        <v>41827</v>
      </c>
      <c r="T17" s="15">
        <f t="shared" si="4"/>
        <v>41639</v>
      </c>
      <c r="U17" s="15" t="str">
        <f t="shared" si="5"/>
        <v/>
      </c>
      <c r="V17" s="2"/>
      <c r="W17" s="2"/>
      <c r="X17" s="2"/>
      <c r="Y17" s="2"/>
      <c r="Z17" s="2"/>
      <c r="AA17" s="2"/>
      <c r="AB17" s="2"/>
      <c r="AC17" s="2"/>
      <c r="AD17" s="2"/>
      <c r="AE17" s="2"/>
      <c r="AF17" s="2"/>
      <c r="AG17" s="2"/>
      <c r="AH17" s="2"/>
    </row>
    <row r="18" spans="1:34">
      <c r="A18" s="2" t="s">
        <v>3904</v>
      </c>
      <c r="B18" s="2" t="s">
        <v>82</v>
      </c>
      <c r="C18" s="2"/>
      <c r="D18" s="2" t="s">
        <v>2286</v>
      </c>
      <c r="E18" s="15">
        <v>41827</v>
      </c>
      <c r="F18" s="15">
        <v>41639</v>
      </c>
      <c r="G18" s="2"/>
      <c r="H18" s="2">
        <f t="shared" si="0"/>
        <v>2</v>
      </c>
      <c r="I18" s="2"/>
      <c r="J18" s="17" t="s">
        <v>3892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c r="W18" s="2"/>
      <c r="X18" s="2"/>
      <c r="Y18" s="2"/>
      <c r="Z18" s="2"/>
      <c r="AA18" s="2"/>
      <c r="AB18" s="2"/>
      <c r="AC18" s="2"/>
      <c r="AD18" s="2"/>
      <c r="AE18" s="2"/>
      <c r="AF18" s="2"/>
      <c r="AG18" s="2"/>
      <c r="AH18" s="2"/>
    </row>
    <row r="19" spans="1:34">
      <c r="A19" s="2" t="s">
        <v>3905</v>
      </c>
      <c r="B19" s="2" t="s">
        <v>83</v>
      </c>
      <c r="C19" s="2"/>
      <c r="D19" s="2" t="s">
        <v>2286</v>
      </c>
      <c r="E19" s="15">
        <v>41827</v>
      </c>
      <c r="F19" s="15">
        <v>41639</v>
      </c>
      <c r="G19" s="2"/>
      <c r="H19" s="2">
        <f t="shared" si="0"/>
        <v>2</v>
      </c>
      <c r="I19" s="2"/>
      <c r="J19" s="17" t="s">
        <v>3893</v>
      </c>
      <c r="K19" s="2" t="str">
        <f t="shared" si="1"/>
        <v>x7</v>
      </c>
      <c r="L19" s="2" t="str">
        <f t="shared" si="2"/>
        <v>Non-Life Technical Provisions</v>
      </c>
      <c r="M19" s="2"/>
      <c r="N19" s="2"/>
      <c r="O19" s="2"/>
      <c r="P19" s="2"/>
      <c r="Q19" s="2"/>
      <c r="R19" s="2"/>
      <c r="S19" s="15">
        <f t="shared" si="3"/>
        <v>41827</v>
      </c>
      <c r="T19" s="15">
        <f t="shared" si="4"/>
        <v>41639</v>
      </c>
      <c r="U19" s="15" t="str">
        <f t="shared" si="5"/>
        <v/>
      </c>
      <c r="V19" s="2"/>
      <c r="W19" s="2"/>
      <c r="X19" s="2"/>
      <c r="Y19" s="2"/>
      <c r="Z19" s="2"/>
      <c r="AA19" s="2"/>
      <c r="AB19" s="2"/>
      <c r="AC19" s="2"/>
      <c r="AD19" s="2"/>
      <c r="AE19" s="2"/>
      <c r="AF19" s="2"/>
      <c r="AG19" s="2"/>
      <c r="AH19" s="2"/>
    </row>
    <row r="20" spans="1:34">
      <c r="A20" s="2" t="s">
        <v>3906</v>
      </c>
      <c r="B20" s="2" t="s">
        <v>84</v>
      </c>
      <c r="C20" s="2"/>
      <c r="D20" s="2" t="s">
        <v>2286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c r="W20" s="2"/>
      <c r="X20" s="2"/>
      <c r="Y20" s="2"/>
      <c r="Z20" s="2"/>
      <c r="AA20" s="2"/>
      <c r="AB20" s="2"/>
      <c r="AC20" s="2"/>
      <c r="AD20" s="2"/>
      <c r="AE20" s="2"/>
      <c r="AF20" s="2"/>
      <c r="AG20" s="2"/>
      <c r="AH20" s="2"/>
    </row>
    <row r="21" spans="1:34">
      <c r="A21" s="2" t="s">
        <v>3907</v>
      </c>
      <c r="B21" s="2" t="s">
        <v>85</v>
      </c>
      <c r="C21" s="2"/>
      <c r="D21" s="2" t="s">
        <v>2286</v>
      </c>
      <c r="E21" s="15">
        <v>41827</v>
      </c>
      <c r="F21" s="15">
        <v>41639</v>
      </c>
      <c r="G21" s="2"/>
      <c r="H21" s="2">
        <f t="shared" si="0"/>
        <v>2</v>
      </c>
      <c r="I21" s="2"/>
      <c r="J21" s="17" t="s">
        <v>3895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c r="W21" s="2"/>
      <c r="X21" s="2"/>
      <c r="Y21" s="2"/>
      <c r="Z21" s="2"/>
      <c r="AA21" s="2"/>
      <c r="AB21" s="2"/>
      <c r="AC21" s="2"/>
      <c r="AD21" s="2"/>
      <c r="AE21" s="2"/>
      <c r="AF21" s="2"/>
      <c r="AG21" s="2"/>
      <c r="AH21" s="2"/>
    </row>
    <row r="22" spans="1:34">
      <c r="A22" s="2" t="s">
        <v>3894</v>
      </c>
      <c r="B22" s="2" t="s">
        <v>86</v>
      </c>
      <c r="C22" s="2"/>
      <c r="D22" s="2" t="s">
        <v>2286</v>
      </c>
      <c r="E22" s="15">
        <v>41827</v>
      </c>
      <c r="F22" s="15">
        <v>41639</v>
      </c>
      <c r="G22" s="2"/>
      <c r="H22" s="2">
        <f t="shared" si="0"/>
        <v>2</v>
      </c>
      <c r="I22" s="2"/>
      <c r="J22" s="19" t="s">
        <v>3897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c r="W22" s="2"/>
      <c r="X22" s="2"/>
      <c r="Y22" s="2"/>
      <c r="Z22" s="2"/>
      <c r="AA22" s="2"/>
      <c r="AB22" s="2"/>
      <c r="AC22" s="2"/>
      <c r="AD22" s="2"/>
      <c r="AE22" s="2"/>
      <c r="AF22" s="2"/>
      <c r="AG22" s="2"/>
      <c r="AH22" s="2"/>
    </row>
    <row r="23" spans="1:34">
      <c r="A23" s="2" t="s">
        <v>3896</v>
      </c>
      <c r="B23" s="2" t="s">
        <v>87</v>
      </c>
      <c r="C23" s="2"/>
      <c r="D23" s="2" t="s">
        <v>2286</v>
      </c>
      <c r="E23" s="15">
        <v>41827</v>
      </c>
      <c r="F23" s="15">
        <v>41639</v>
      </c>
      <c r="G23" s="2"/>
      <c r="H23" s="2">
        <f t="shared" si="0"/>
        <v>2</v>
      </c>
      <c r="I23" s="2"/>
      <c r="J23" s="19" t="s">
        <v>3899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c r="W23" s="2"/>
      <c r="X23" s="2"/>
      <c r="Y23" s="2"/>
      <c r="Z23" s="2"/>
      <c r="AA23" s="2"/>
      <c r="AB23" s="2"/>
      <c r="AC23" s="2"/>
      <c r="AD23" s="2"/>
      <c r="AE23" s="2"/>
      <c r="AF23" s="2"/>
      <c r="AG23" s="2"/>
      <c r="AH23" s="2"/>
    </row>
    <row r="24" spans="1:34">
      <c r="A24" s="18" t="s">
        <v>3908</v>
      </c>
      <c r="B24" s="2" t="s">
        <v>88</v>
      </c>
      <c r="C24" s="2"/>
      <c r="D24" s="2" t="s">
        <v>2286</v>
      </c>
      <c r="E24" s="15">
        <v>41827</v>
      </c>
      <c r="F24" s="15">
        <v>41639</v>
      </c>
      <c r="G24" s="2"/>
      <c r="H24" s="2">
        <f t="shared" si="0"/>
        <v>1</v>
      </c>
      <c r="I24" s="2"/>
      <c r="J24" s="19" t="s">
        <v>3900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c r="W24" s="2"/>
      <c r="X24" s="2"/>
      <c r="Y24" s="2"/>
      <c r="Z24" s="2"/>
      <c r="AA24" s="2"/>
      <c r="AB24" s="2"/>
      <c r="AC24" s="2"/>
      <c r="AD24" s="2"/>
      <c r="AE24" s="2"/>
      <c r="AF24" s="2"/>
      <c r="AG24" s="2"/>
      <c r="AH24" s="2"/>
    </row>
    <row r="25" spans="1:34">
      <c r="A25" s="18" t="s">
        <v>3909</v>
      </c>
      <c r="B25" s="2" t="s">
        <v>89</v>
      </c>
      <c r="C25" s="2"/>
      <c r="D25" s="2" t="s">
        <v>2286</v>
      </c>
      <c r="E25" s="15">
        <v>41827</v>
      </c>
      <c r="F25" s="15">
        <v>41639</v>
      </c>
      <c r="G25" s="2"/>
      <c r="H25" s="2">
        <f t="shared" si="0"/>
        <v>1</v>
      </c>
      <c r="I25" s="2"/>
      <c r="J25" s="19" t="s">
        <v>3901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c r="W25" s="2"/>
      <c r="X25" s="2"/>
      <c r="Y25" s="2"/>
      <c r="Z25" s="2"/>
      <c r="AA25" s="2"/>
      <c r="AB25" s="2"/>
      <c r="AC25" s="2"/>
      <c r="AD25" s="2"/>
      <c r="AE25" s="2"/>
      <c r="AF25" s="2"/>
      <c r="AG25" s="2"/>
      <c r="AH25" s="2"/>
    </row>
    <row r="26" spans="1:34">
      <c r="A26" s="18" t="s">
        <v>3910</v>
      </c>
      <c r="B26" s="2" t="s">
        <v>90</v>
      </c>
      <c r="C26" s="2"/>
      <c r="D26" s="2" t="s">
        <v>2286</v>
      </c>
      <c r="E26" s="15">
        <v>41827</v>
      </c>
      <c r="F26" s="15">
        <v>41639</v>
      </c>
      <c r="G26" s="2"/>
      <c r="H26" s="2">
        <f t="shared" si="0"/>
        <v>1</v>
      </c>
      <c r="I26" s="2"/>
      <c r="J26" s="19" t="s">
        <v>3902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c r="W26" s="2"/>
      <c r="X26" s="2"/>
      <c r="Y26" s="2"/>
      <c r="Z26" s="2"/>
      <c r="AA26" s="2"/>
      <c r="AB26" s="2"/>
      <c r="AC26" s="2"/>
      <c r="AD26" s="2"/>
      <c r="AE26" s="2"/>
      <c r="AF26" s="2"/>
      <c r="AG26" s="2"/>
      <c r="AH26" s="2"/>
    </row>
    <row r="27" spans="1:34">
      <c r="A27" s="18" t="s">
        <v>3911</v>
      </c>
      <c r="B27" s="2" t="s">
        <v>91</v>
      </c>
      <c r="C27" s="2"/>
      <c r="D27" s="2" t="s">
        <v>2286</v>
      </c>
      <c r="E27" s="15">
        <v>41827</v>
      </c>
      <c r="F27" s="15">
        <v>41639</v>
      </c>
      <c r="G27" s="2"/>
      <c r="H27" s="2">
        <f t="shared" si="0"/>
        <v>1</v>
      </c>
      <c r="I27" s="2"/>
      <c r="J27" s="19" t="s">
        <v>3903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c r="W27" s="2"/>
      <c r="X27" s="2"/>
      <c r="Y27" s="2"/>
      <c r="Z27" s="2"/>
      <c r="AA27" s="2"/>
      <c r="AB27" s="2"/>
      <c r="AC27" s="2"/>
      <c r="AD27" s="2"/>
      <c r="AE27" s="2"/>
      <c r="AF27" s="2"/>
      <c r="AG27" s="2"/>
      <c r="AH27" s="2"/>
    </row>
    <row r="28" spans="1:34">
      <c r="A28" s="2"/>
      <c r="B28" s="2"/>
      <c r="C28" s="2"/>
      <c r="D28" s="2"/>
      <c r="E28" s="2"/>
      <c r="F28" s="2"/>
      <c r="G28" s="2"/>
      <c r="H28" s="2"/>
      <c r="I28" s="2"/>
      <c r="J28" s="19" t="s">
        <v>3904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c r="W28" s="2"/>
      <c r="X28" s="2"/>
      <c r="Y28" s="2"/>
      <c r="Z28" s="2"/>
      <c r="AA28" s="2"/>
      <c r="AB28" s="2"/>
      <c r="AC28" s="2"/>
      <c r="AD28" s="2"/>
      <c r="AE28" s="2"/>
      <c r="AF28" s="2"/>
      <c r="AG28" s="2"/>
      <c r="AH28" s="2"/>
    </row>
    <row r="29" spans="1:34">
      <c r="A29" s="2"/>
      <c r="B29" s="2"/>
      <c r="C29" s="2"/>
      <c r="D29" s="2"/>
      <c r="E29" s="2"/>
      <c r="F29" s="2"/>
      <c r="G29" s="2"/>
      <c r="H29" s="2"/>
      <c r="I29" s="2"/>
      <c r="J29" s="19" t="s">
        <v>3905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c r="W29" s="2"/>
      <c r="X29" s="2"/>
      <c r="Y29" s="2"/>
      <c r="Z29" s="2"/>
      <c r="AA29" s="2"/>
      <c r="AB29" s="2"/>
      <c r="AC29" s="2"/>
      <c r="AD29" s="2"/>
      <c r="AE29" s="2"/>
      <c r="AF29" s="2"/>
      <c r="AG29" s="2"/>
      <c r="AH29" s="2"/>
    </row>
    <row r="30" spans="1:34">
      <c r="A30" s="2"/>
      <c r="B30" s="2"/>
      <c r="C30" s="2"/>
      <c r="D30" s="2"/>
      <c r="E30" s="2"/>
      <c r="F30" s="2"/>
      <c r="G30" s="2"/>
      <c r="H30" s="2"/>
      <c r="I30" s="2"/>
      <c r="J30" s="19" t="s">
        <v>3906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c r="W30" s="2"/>
      <c r="X30" s="2"/>
      <c r="Y30" s="2"/>
      <c r="Z30" s="2"/>
      <c r="AA30" s="2"/>
      <c r="AB30" s="2"/>
      <c r="AC30" s="2"/>
      <c r="AD30" s="2"/>
      <c r="AE30" s="2"/>
      <c r="AF30" s="2"/>
      <c r="AG30" s="2"/>
      <c r="AH30" s="2"/>
    </row>
    <row r="31" spans="1:34">
      <c r="A31" s="2"/>
      <c r="B31" s="2"/>
      <c r="C31" s="2"/>
      <c r="D31" s="2"/>
      <c r="E31" s="2"/>
      <c r="F31" s="2"/>
      <c r="G31" s="2"/>
      <c r="H31" s="2"/>
      <c r="I31" s="2"/>
      <c r="J31" s="19" t="s">
        <v>3907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c r="W31" s="2"/>
      <c r="X31" s="2"/>
      <c r="Y31" s="2"/>
      <c r="Z31" s="2"/>
      <c r="AA31" s="2"/>
      <c r="AB31" s="2"/>
      <c r="AC31" s="2"/>
      <c r="AD31" s="2"/>
      <c r="AE31" s="2"/>
      <c r="AF31" s="2"/>
      <c r="AG31" s="2"/>
      <c r="AH31" s="2"/>
    </row>
    <row r="32" spans="1:34">
      <c r="A32" s="2"/>
      <c r="B32" s="2"/>
      <c r="C32" s="2"/>
      <c r="D32" s="2"/>
      <c r="E32" s="2"/>
      <c r="F32" s="2"/>
      <c r="G32" s="2"/>
      <c r="H32" s="2"/>
      <c r="I32" s="2"/>
      <c r="J32" s="17" t="s">
        <v>3894</v>
      </c>
      <c r="K32" s="2" t="str">
        <f t="shared" si="1"/>
        <v>x20</v>
      </c>
      <c r="L32" s="2" t="str">
        <f t="shared" si="2"/>
        <v>Minimum Capital Requirement</v>
      </c>
      <c r="M32" s="2"/>
      <c r="N32" s="2"/>
      <c r="O32" s="2"/>
      <c r="P32" s="2"/>
      <c r="Q32" s="2"/>
      <c r="R32" s="2"/>
      <c r="S32" s="15">
        <f t="shared" si="3"/>
        <v>41827</v>
      </c>
      <c r="T32" s="15">
        <f t="shared" si="4"/>
        <v>41639</v>
      </c>
      <c r="U32" s="15" t="str">
        <f t="shared" si="5"/>
        <v/>
      </c>
      <c r="V32" s="2"/>
      <c r="W32" s="2"/>
      <c r="X32" s="2"/>
      <c r="Y32" s="2"/>
      <c r="Z32" s="2"/>
      <c r="AA32" s="2"/>
      <c r="AB32" s="2"/>
      <c r="AC32" s="2"/>
      <c r="AD32" s="2"/>
      <c r="AE32" s="2"/>
      <c r="AF32" s="2"/>
      <c r="AG32" s="2"/>
      <c r="AH32" s="2"/>
    </row>
    <row r="33" spans="1:34">
      <c r="A33" s="2"/>
      <c r="B33" s="2"/>
      <c r="C33" s="2"/>
      <c r="D33" s="2"/>
      <c r="E33" s="2"/>
      <c r="F33" s="2"/>
      <c r="G33" s="2"/>
      <c r="H33" s="2"/>
      <c r="I33" s="2"/>
      <c r="J33" s="19" t="s">
        <v>3896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c r="W33" s="2"/>
      <c r="X33" s="2"/>
      <c r="Y33" s="2"/>
      <c r="Z33" s="2"/>
      <c r="AA33" s="2"/>
      <c r="AB33" s="2"/>
      <c r="AC33" s="2"/>
      <c r="AD33" s="2"/>
      <c r="AE33" s="2"/>
      <c r="AF33" s="2"/>
      <c r="AG33" s="2"/>
      <c r="AH33" s="2"/>
    </row>
    <row r="34" spans="1:34">
      <c r="A34" s="2"/>
      <c r="B34" s="2"/>
      <c r="C34" s="2"/>
      <c r="D34" s="2"/>
      <c r="E34" s="2"/>
      <c r="F34" s="2"/>
      <c r="G34" s="2"/>
      <c r="H34" s="2"/>
      <c r="I34" s="2"/>
      <c r="J34" s="20" t="s">
        <v>3912</v>
      </c>
      <c r="K34" s="2"/>
      <c r="L34" s="2"/>
      <c r="M34" s="2"/>
      <c r="N34" s="2"/>
      <c r="O34" s="2" t="s">
        <v>2286</v>
      </c>
      <c r="P34" s="2"/>
      <c r="Q34" s="2" t="s">
        <v>10503</v>
      </c>
      <c r="R34" s="2"/>
      <c r="S34" s="15">
        <v>41827</v>
      </c>
      <c r="T34" s="15"/>
      <c r="U34" s="15"/>
      <c r="V34" s="2"/>
      <c r="W34" s="2"/>
      <c r="X34" s="2"/>
      <c r="Y34" s="2"/>
      <c r="Z34" s="2"/>
      <c r="AA34" s="2"/>
      <c r="AB34" s="2"/>
      <c r="AC34" s="2"/>
      <c r="AD34" s="2"/>
      <c r="AE34" s="2"/>
      <c r="AF34" s="2"/>
      <c r="AG34" s="2"/>
      <c r="AH34" s="2"/>
    </row>
    <row r="35" spans="1:34">
      <c r="A35" s="2"/>
      <c r="B35" s="2"/>
      <c r="C35" s="2"/>
      <c r="D35" s="2"/>
      <c r="E35" s="2"/>
      <c r="F35" s="2"/>
      <c r="G35" s="2"/>
      <c r="H35" s="2"/>
      <c r="I35" s="2"/>
      <c r="J35" s="17" t="s">
        <v>3887</v>
      </c>
      <c r="K35" s="2" t="str">
        <f t="shared" si="1"/>
        <v>x1</v>
      </c>
      <c r="L35" s="2" t="str">
        <f t="shared" si="2"/>
        <v>Basic Information</v>
      </c>
      <c r="M35" s="2"/>
      <c r="N35" s="2"/>
      <c r="O35" s="2"/>
      <c r="P35" s="2"/>
      <c r="Q35" s="2"/>
      <c r="R35" s="2"/>
      <c r="S35" s="15">
        <f t="shared" si="3"/>
        <v>41827</v>
      </c>
      <c r="T35" s="15">
        <f t="shared" si="4"/>
        <v>41639</v>
      </c>
      <c r="U35" s="15" t="str">
        <f t="shared" si="5"/>
        <v/>
      </c>
      <c r="V35" s="2"/>
      <c r="W35" s="2"/>
      <c r="X35" s="2"/>
      <c r="Y35" s="2"/>
      <c r="Z35" s="2"/>
      <c r="AA35" s="2"/>
      <c r="AB35" s="2"/>
      <c r="AC35" s="2"/>
      <c r="AD35" s="2"/>
      <c r="AE35" s="2"/>
      <c r="AF35" s="2"/>
      <c r="AG35" s="2"/>
      <c r="AH35" s="2"/>
    </row>
    <row r="36" spans="1:34">
      <c r="A36" s="2"/>
      <c r="B36" s="2"/>
      <c r="C36" s="2"/>
      <c r="D36" s="2"/>
      <c r="E36" s="2"/>
      <c r="F36" s="2"/>
      <c r="G36" s="2"/>
      <c r="H36" s="2"/>
      <c r="I36" s="2"/>
      <c r="J36" s="17" t="s">
        <v>3888</v>
      </c>
      <c r="K36" s="2" t="str">
        <f t="shared" si="1"/>
        <v>x2</v>
      </c>
      <c r="L36" s="2" t="str">
        <f t="shared" si="2"/>
        <v>Balance Sheet</v>
      </c>
      <c r="M36" s="2"/>
      <c r="N36" s="2"/>
      <c r="O36" s="2"/>
      <c r="P36" s="2"/>
      <c r="Q36" s="2"/>
      <c r="R36" s="2"/>
      <c r="S36" s="15">
        <f t="shared" si="3"/>
        <v>41827</v>
      </c>
      <c r="T36" s="15">
        <f t="shared" si="4"/>
        <v>41639</v>
      </c>
      <c r="U36" s="15" t="str">
        <f t="shared" si="5"/>
        <v/>
      </c>
      <c r="V36" s="2"/>
      <c r="W36" s="2"/>
      <c r="X36" s="2"/>
      <c r="Y36" s="2"/>
      <c r="Z36" s="2"/>
      <c r="AA36" s="2"/>
      <c r="AB36" s="2"/>
      <c r="AC36" s="2"/>
      <c r="AD36" s="2"/>
      <c r="AE36" s="2"/>
      <c r="AF36" s="2"/>
      <c r="AG36" s="2"/>
      <c r="AH36" s="2"/>
    </row>
    <row r="37" spans="1:34">
      <c r="A37" s="2"/>
      <c r="B37" s="2"/>
      <c r="C37" s="2"/>
      <c r="D37" s="2"/>
      <c r="E37" s="2"/>
      <c r="F37" s="2"/>
      <c r="G37" s="2"/>
      <c r="H37" s="2"/>
      <c r="I37" s="2"/>
      <c r="J37" s="17" t="s">
        <v>3890</v>
      </c>
      <c r="K37" s="2" t="str">
        <f t="shared" si="1"/>
        <v>x4</v>
      </c>
      <c r="L37" s="2" t="str">
        <f t="shared" si="2"/>
        <v>List of assets</v>
      </c>
      <c r="M37" s="2"/>
      <c r="N37" s="2"/>
      <c r="O37" s="2"/>
      <c r="P37" s="2"/>
      <c r="Q37" s="2"/>
      <c r="R37" s="2"/>
      <c r="S37" s="15">
        <f t="shared" si="3"/>
        <v>41827</v>
      </c>
      <c r="T37" s="15">
        <f t="shared" si="4"/>
        <v>41639</v>
      </c>
      <c r="U37" s="15" t="str">
        <f t="shared" si="5"/>
        <v/>
      </c>
      <c r="V37" s="2"/>
      <c r="W37" s="2"/>
      <c r="X37" s="2"/>
      <c r="Y37" s="2"/>
      <c r="Z37" s="2"/>
      <c r="AA37" s="2"/>
      <c r="AB37" s="2"/>
      <c r="AC37" s="2"/>
      <c r="AD37" s="2"/>
      <c r="AE37" s="2"/>
      <c r="AF37" s="2"/>
      <c r="AG37" s="2"/>
      <c r="AH37" s="2"/>
    </row>
    <row r="38" spans="1:34">
      <c r="A38" s="2"/>
      <c r="B38" s="2"/>
      <c r="C38" s="2"/>
      <c r="D38" s="2"/>
      <c r="E38" s="2"/>
      <c r="F38" s="2"/>
      <c r="G38" s="2"/>
      <c r="H38" s="2"/>
      <c r="I38" s="2"/>
      <c r="J38" s="17" t="s">
        <v>3891</v>
      </c>
      <c r="K38" s="2" t="str">
        <f t="shared" si="1"/>
        <v>x5</v>
      </c>
      <c r="L38" s="2" t="str">
        <f t="shared" si="2"/>
        <v>Open derivatives</v>
      </c>
      <c r="M38" s="2"/>
      <c r="N38" s="2"/>
      <c r="O38" s="2"/>
      <c r="P38" s="2"/>
      <c r="Q38" s="2"/>
      <c r="R38" s="2"/>
      <c r="S38" s="15">
        <f t="shared" si="3"/>
        <v>41827</v>
      </c>
      <c r="T38" s="15">
        <f t="shared" si="4"/>
        <v>41639</v>
      </c>
      <c r="U38" s="15" t="str">
        <f t="shared" si="5"/>
        <v/>
      </c>
      <c r="V38" s="2"/>
      <c r="W38" s="2"/>
      <c r="X38" s="2"/>
      <c r="Y38" s="2"/>
      <c r="Z38" s="2"/>
      <c r="AA38" s="2"/>
      <c r="AB38" s="2"/>
      <c r="AC38" s="2"/>
      <c r="AD38" s="2"/>
      <c r="AE38" s="2"/>
      <c r="AF38" s="2"/>
      <c r="AG38" s="2"/>
      <c r="AH38" s="2"/>
    </row>
    <row r="39" spans="1:34">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c r="W39" s="2"/>
      <c r="X39" s="2"/>
      <c r="Y39" s="2"/>
      <c r="Z39" s="2"/>
      <c r="AA39" s="2"/>
      <c r="AB39" s="2"/>
      <c r="AC39" s="2"/>
      <c r="AD39" s="2"/>
      <c r="AE39" s="2"/>
      <c r="AF39" s="2"/>
      <c r="AG39" s="2"/>
      <c r="AH39" s="2"/>
    </row>
    <row r="40" spans="1:34">
      <c r="A40" s="2"/>
      <c r="B40" s="2"/>
      <c r="C40" s="2"/>
      <c r="D40" s="2"/>
      <c r="E40" s="2"/>
      <c r="F40" s="2"/>
      <c r="G40" s="2"/>
      <c r="H40" s="2"/>
      <c r="I40" s="2"/>
      <c r="J40" s="20" t="s">
        <v>3913</v>
      </c>
      <c r="K40" s="2"/>
      <c r="L40" s="2"/>
      <c r="M40" s="2"/>
      <c r="N40" s="2"/>
      <c r="O40" s="2" t="s">
        <v>2286</v>
      </c>
      <c r="P40" s="2"/>
      <c r="Q40" s="2" t="s">
        <v>10503</v>
      </c>
      <c r="R40" s="2"/>
      <c r="S40" s="15">
        <v>41827</v>
      </c>
      <c r="T40" s="15"/>
      <c r="U40" s="15"/>
      <c r="V40" s="2"/>
      <c r="W40" s="2"/>
      <c r="X40" s="2"/>
      <c r="Y40" s="2"/>
      <c r="Z40" s="2"/>
      <c r="AA40" s="2"/>
      <c r="AB40" s="2"/>
      <c r="AC40" s="2"/>
      <c r="AD40" s="2"/>
      <c r="AE40" s="2"/>
      <c r="AF40" s="2"/>
      <c r="AG40" s="2"/>
      <c r="AH40" s="2"/>
    </row>
    <row r="41" spans="1:34">
      <c r="A41" s="2"/>
      <c r="B41" s="2"/>
      <c r="C41" s="2"/>
      <c r="D41" s="2"/>
      <c r="E41" s="2"/>
      <c r="F41" s="2"/>
      <c r="G41" s="2"/>
      <c r="H41" s="2"/>
      <c r="I41" s="2"/>
      <c r="J41" s="17" t="s">
        <v>3887</v>
      </c>
      <c r="K41" s="2" t="str">
        <f t="shared" si="1"/>
        <v>x1</v>
      </c>
      <c r="L41" s="2" t="str">
        <f t="shared" si="2"/>
        <v>Basic Information</v>
      </c>
      <c r="M41" s="2"/>
      <c r="N41" s="2"/>
      <c r="O41" s="2"/>
      <c r="P41" s="2"/>
      <c r="Q41" s="2"/>
      <c r="R41" s="2"/>
      <c r="S41" s="15">
        <f t="shared" si="3"/>
        <v>41827</v>
      </c>
      <c r="T41" s="15">
        <f t="shared" si="4"/>
        <v>41639</v>
      </c>
      <c r="U41" s="15" t="str">
        <f t="shared" si="5"/>
        <v/>
      </c>
      <c r="V41" s="2"/>
      <c r="W41" s="2"/>
      <c r="X41" s="2"/>
      <c r="Y41" s="2"/>
      <c r="Z41" s="2"/>
      <c r="AA41" s="2"/>
      <c r="AB41" s="2"/>
      <c r="AC41" s="2"/>
      <c r="AD41" s="2"/>
      <c r="AE41" s="2"/>
      <c r="AF41" s="2"/>
      <c r="AG41" s="2"/>
      <c r="AH41" s="2"/>
    </row>
    <row r="42" spans="1:34">
      <c r="A42" s="2"/>
      <c r="B42" s="2"/>
      <c r="C42" s="2"/>
      <c r="D42" s="2"/>
      <c r="E42" s="2"/>
      <c r="F42" s="2"/>
      <c r="G42" s="2"/>
      <c r="H42" s="2"/>
      <c r="I42" s="2"/>
      <c r="J42" s="17" t="s">
        <v>3888</v>
      </c>
      <c r="K42" s="2" t="str">
        <f t="shared" si="1"/>
        <v>x2</v>
      </c>
      <c r="L42" s="2" t="str">
        <f t="shared" si="2"/>
        <v>Balance Sheet</v>
      </c>
      <c r="M42" s="2"/>
      <c r="N42" s="2"/>
      <c r="O42" s="2"/>
      <c r="P42" s="2"/>
      <c r="Q42" s="2"/>
      <c r="R42" s="2"/>
      <c r="S42" s="15">
        <f t="shared" si="3"/>
        <v>41827</v>
      </c>
      <c r="T42" s="15">
        <f t="shared" si="4"/>
        <v>41639</v>
      </c>
      <c r="U42" s="15" t="str">
        <f t="shared" si="5"/>
        <v/>
      </c>
      <c r="V42" s="2"/>
      <c r="W42" s="2"/>
      <c r="X42" s="2"/>
      <c r="Y42" s="2"/>
      <c r="Z42" s="2"/>
      <c r="AA42" s="2"/>
      <c r="AB42" s="2"/>
      <c r="AC42" s="2"/>
      <c r="AD42" s="2"/>
      <c r="AE42" s="2"/>
      <c r="AF42" s="2"/>
      <c r="AG42" s="2"/>
      <c r="AH42" s="2"/>
    </row>
    <row r="43" spans="1:34">
      <c r="A43" s="2"/>
      <c r="B43" s="2"/>
      <c r="C43" s="2"/>
      <c r="D43" s="2"/>
      <c r="E43" s="2"/>
      <c r="F43" s="2"/>
      <c r="G43" s="2"/>
      <c r="H43" s="2"/>
      <c r="I43" s="2"/>
      <c r="J43" s="17" t="s">
        <v>3890</v>
      </c>
      <c r="K43" s="2" t="str">
        <f t="shared" si="1"/>
        <v>x4</v>
      </c>
      <c r="L43" s="2" t="str">
        <f t="shared" si="2"/>
        <v>List of assets</v>
      </c>
      <c r="M43" s="2"/>
      <c r="N43" s="2"/>
      <c r="O43" s="2"/>
      <c r="P43" s="2"/>
      <c r="Q43" s="2"/>
      <c r="R43" s="2"/>
      <c r="S43" s="15">
        <f t="shared" si="3"/>
        <v>41827</v>
      </c>
      <c r="T43" s="15">
        <f t="shared" si="4"/>
        <v>41639</v>
      </c>
      <c r="U43" s="15" t="str">
        <f t="shared" si="5"/>
        <v/>
      </c>
      <c r="V43" s="2"/>
      <c r="W43" s="2"/>
      <c r="X43" s="2"/>
      <c r="Y43" s="2"/>
      <c r="Z43" s="2"/>
      <c r="AA43" s="2"/>
      <c r="AB43" s="2"/>
      <c r="AC43" s="2"/>
      <c r="AD43" s="2"/>
      <c r="AE43" s="2"/>
      <c r="AF43" s="2"/>
      <c r="AG43" s="2"/>
      <c r="AH43" s="2"/>
    </row>
    <row r="44" spans="1:34">
      <c r="A44" s="2"/>
      <c r="B44" s="2"/>
      <c r="C44" s="2"/>
      <c r="D44" s="2"/>
      <c r="E44" s="2"/>
      <c r="F44" s="2"/>
      <c r="G44" s="2"/>
      <c r="H44" s="2"/>
      <c r="I44" s="2"/>
      <c r="J44" s="17" t="s">
        <v>3891</v>
      </c>
      <c r="K44" s="2" t="str">
        <f t="shared" si="1"/>
        <v>x5</v>
      </c>
      <c r="L44" s="2" t="str">
        <f t="shared" si="2"/>
        <v>Open derivatives</v>
      </c>
      <c r="M44" s="2"/>
      <c r="N44" s="2"/>
      <c r="O44" s="2"/>
      <c r="P44" s="2"/>
      <c r="Q44" s="2"/>
      <c r="R44" s="2"/>
      <c r="S44" s="15">
        <f t="shared" si="3"/>
        <v>41827</v>
      </c>
      <c r="T44" s="15">
        <f t="shared" si="4"/>
        <v>41639</v>
      </c>
      <c r="U44" s="15" t="str">
        <f t="shared" si="5"/>
        <v/>
      </c>
      <c r="V44" s="2"/>
      <c r="W44" s="2"/>
      <c r="X44" s="2"/>
      <c r="Y44" s="2"/>
      <c r="Z44" s="2"/>
      <c r="AA44" s="2"/>
      <c r="AB44" s="2"/>
      <c r="AC44" s="2"/>
      <c r="AD44" s="2"/>
      <c r="AE44" s="2"/>
      <c r="AF44" s="2"/>
      <c r="AG44" s="2"/>
      <c r="AH44" s="2"/>
    </row>
    <row r="45" spans="1:34">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c r="W45" s="2"/>
      <c r="X45" s="2"/>
      <c r="Y45" s="2"/>
      <c r="Z45" s="2"/>
      <c r="AA45" s="2"/>
      <c r="AB45" s="2"/>
      <c r="AC45" s="2"/>
      <c r="AD45" s="2"/>
      <c r="AE45" s="2"/>
      <c r="AF45" s="2"/>
      <c r="AG45" s="2"/>
      <c r="AH45" s="2"/>
    </row>
    <row r="46" spans="1:34">
      <c r="A46" s="2"/>
      <c r="B46" s="2"/>
      <c r="C46" s="2"/>
      <c r="D46" s="2"/>
      <c r="E46" s="2"/>
      <c r="F46" s="2"/>
      <c r="G46" s="2"/>
      <c r="H46" s="2"/>
      <c r="I46" s="2"/>
      <c r="J46" s="17" t="s">
        <v>3895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c r="W46" s="2"/>
      <c r="X46" s="2"/>
      <c r="Y46" s="2"/>
      <c r="Z46" s="2"/>
      <c r="AA46" s="2"/>
      <c r="AB46" s="2"/>
      <c r="AC46" s="2"/>
      <c r="AD46" s="2"/>
      <c r="AE46" s="2"/>
      <c r="AF46" s="2"/>
      <c r="AG46" s="2"/>
      <c r="AH46" s="2"/>
    </row>
    <row r="47" spans="1:34">
      <c r="A47" s="2"/>
      <c r="B47" s="2"/>
      <c r="C47" s="2"/>
      <c r="D47" s="2"/>
      <c r="E47" s="2"/>
      <c r="F47" s="2"/>
      <c r="G47" s="2"/>
      <c r="H47" s="2"/>
      <c r="I47" s="2"/>
      <c r="J47" s="19" t="s">
        <v>3897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c r="W47" s="2"/>
      <c r="X47" s="2"/>
      <c r="Y47" s="2"/>
      <c r="Z47" s="2"/>
      <c r="AA47" s="2"/>
      <c r="AB47" s="2"/>
      <c r="AC47" s="2"/>
      <c r="AD47" s="2"/>
      <c r="AE47" s="2"/>
      <c r="AF47" s="2"/>
      <c r="AG47" s="2"/>
      <c r="AH47" s="2"/>
    </row>
    <row r="48" spans="1:34">
      <c r="A48" s="2"/>
      <c r="B48" s="2"/>
      <c r="C48" s="2"/>
      <c r="D48" s="2"/>
      <c r="E48" s="2"/>
      <c r="F48" s="2"/>
      <c r="G48" s="2"/>
      <c r="H48" s="2"/>
      <c r="I48" s="2"/>
      <c r="J48" s="19" t="s">
        <v>3899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c r="W48" s="2"/>
      <c r="X48" s="2"/>
      <c r="Y48" s="2"/>
      <c r="Z48" s="2"/>
      <c r="AA48" s="2"/>
      <c r="AB48" s="2"/>
      <c r="AC48" s="2"/>
      <c r="AD48" s="2"/>
      <c r="AE48" s="2"/>
      <c r="AF48" s="2"/>
      <c r="AG48" s="2"/>
      <c r="AH48" s="2"/>
    </row>
    <row r="49" spans="1:34">
      <c r="A49" s="2"/>
      <c r="B49" s="2"/>
      <c r="C49" s="2"/>
      <c r="D49" s="2"/>
      <c r="E49" s="2"/>
      <c r="F49" s="2"/>
      <c r="G49" s="2"/>
      <c r="H49" s="2"/>
      <c r="I49" s="2"/>
      <c r="J49" s="19" t="s">
        <v>3900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c r="W49" s="2"/>
      <c r="X49" s="2"/>
      <c r="Y49" s="2"/>
      <c r="Z49" s="2"/>
      <c r="AA49" s="2"/>
      <c r="AB49" s="2"/>
      <c r="AC49" s="2"/>
      <c r="AD49" s="2"/>
      <c r="AE49" s="2"/>
      <c r="AF49" s="2"/>
      <c r="AG49" s="2"/>
      <c r="AH49" s="2"/>
    </row>
    <row r="50" spans="1:34">
      <c r="A50" s="2"/>
      <c r="B50" s="2"/>
      <c r="C50" s="2"/>
      <c r="D50" s="2"/>
      <c r="E50" s="2"/>
      <c r="F50" s="2"/>
      <c r="G50" s="2"/>
      <c r="H50" s="2"/>
      <c r="I50" s="2"/>
      <c r="J50" s="19" t="s">
        <v>3901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c r="W50" s="2"/>
      <c r="X50" s="2"/>
      <c r="Y50" s="2"/>
      <c r="Z50" s="2"/>
      <c r="AA50" s="2"/>
      <c r="AB50" s="2"/>
      <c r="AC50" s="2"/>
      <c r="AD50" s="2"/>
      <c r="AE50" s="2"/>
      <c r="AF50" s="2"/>
      <c r="AG50" s="2"/>
      <c r="AH50" s="2"/>
    </row>
    <row r="51" spans="1:34">
      <c r="A51" s="2"/>
      <c r="B51" s="2"/>
      <c r="C51" s="2"/>
      <c r="D51" s="2"/>
      <c r="E51" s="2"/>
      <c r="F51" s="2"/>
      <c r="G51" s="2"/>
      <c r="H51" s="2"/>
      <c r="I51" s="2"/>
      <c r="J51" s="19" t="s">
        <v>3902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c r="W51" s="2"/>
      <c r="X51" s="2"/>
      <c r="Y51" s="2"/>
      <c r="Z51" s="2"/>
      <c r="AA51" s="2"/>
      <c r="AB51" s="2"/>
      <c r="AC51" s="2"/>
      <c r="AD51" s="2"/>
      <c r="AE51" s="2"/>
      <c r="AF51" s="2"/>
      <c r="AG51" s="2"/>
      <c r="AH51" s="2"/>
    </row>
    <row r="52" spans="1:34">
      <c r="A52" s="2"/>
      <c r="B52" s="2"/>
      <c r="C52" s="2"/>
      <c r="D52" s="2"/>
      <c r="E52" s="2"/>
      <c r="F52" s="2"/>
      <c r="G52" s="2"/>
      <c r="H52" s="2"/>
      <c r="I52" s="2"/>
      <c r="J52" s="19" t="s">
        <v>3903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c r="W52" s="2"/>
      <c r="X52" s="2"/>
      <c r="Y52" s="2"/>
      <c r="Z52" s="2"/>
      <c r="AA52" s="2"/>
      <c r="AB52" s="2"/>
      <c r="AC52" s="2"/>
      <c r="AD52" s="2"/>
      <c r="AE52" s="2"/>
      <c r="AF52" s="2"/>
      <c r="AG52" s="2"/>
      <c r="AH52" s="2"/>
    </row>
    <row r="53" spans="1:34">
      <c r="A53" s="2"/>
      <c r="B53" s="2"/>
      <c r="C53" s="2"/>
      <c r="D53" s="2"/>
      <c r="E53" s="2"/>
      <c r="F53" s="2"/>
      <c r="G53" s="2"/>
      <c r="H53" s="2"/>
      <c r="I53" s="2"/>
      <c r="J53" s="19" t="s">
        <v>3904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c r="W53" s="2"/>
      <c r="X53" s="2"/>
      <c r="Y53" s="2"/>
      <c r="Z53" s="2"/>
      <c r="AA53" s="2"/>
      <c r="AB53" s="2"/>
      <c r="AC53" s="2"/>
      <c r="AD53" s="2"/>
      <c r="AE53" s="2"/>
      <c r="AF53" s="2"/>
      <c r="AG53" s="2"/>
      <c r="AH53" s="2"/>
    </row>
    <row r="54" spans="1:34">
      <c r="A54" s="2"/>
      <c r="B54" s="2"/>
      <c r="C54" s="2"/>
      <c r="D54" s="2"/>
      <c r="E54" s="2"/>
      <c r="F54" s="2"/>
      <c r="G54" s="2"/>
      <c r="H54" s="2"/>
      <c r="I54" s="2"/>
      <c r="J54" s="19" t="s">
        <v>3905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c r="W54" s="2"/>
      <c r="X54" s="2"/>
      <c r="Y54" s="2"/>
      <c r="Z54" s="2"/>
      <c r="AA54" s="2"/>
      <c r="AB54" s="2"/>
      <c r="AC54" s="2"/>
      <c r="AD54" s="2"/>
      <c r="AE54" s="2"/>
      <c r="AF54" s="2"/>
      <c r="AG54" s="2"/>
      <c r="AH54" s="2"/>
    </row>
    <row r="55" spans="1:34">
      <c r="A55" s="2"/>
      <c r="B55" s="2"/>
      <c r="C55" s="2"/>
      <c r="D55" s="2"/>
      <c r="E55" s="2"/>
      <c r="F55" s="2"/>
      <c r="G55" s="2"/>
      <c r="H55" s="2"/>
      <c r="I55" s="2"/>
      <c r="J55" s="19" t="s">
        <v>3906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c r="W55" s="2"/>
      <c r="X55" s="2"/>
      <c r="Y55" s="2"/>
      <c r="Z55" s="2"/>
      <c r="AA55" s="2"/>
      <c r="AB55" s="2"/>
      <c r="AC55" s="2"/>
      <c r="AD55" s="2"/>
      <c r="AE55" s="2"/>
      <c r="AF55" s="2"/>
      <c r="AG55" s="2"/>
      <c r="AH55" s="2"/>
    </row>
    <row r="56" spans="1:34">
      <c r="A56" s="2"/>
      <c r="B56" s="2"/>
      <c r="C56" s="2"/>
      <c r="D56" s="2"/>
      <c r="E56" s="2"/>
      <c r="F56" s="2"/>
      <c r="G56" s="2"/>
      <c r="H56" s="2"/>
      <c r="I56" s="2"/>
      <c r="J56" s="19" t="s">
        <v>3907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c r="W56" s="2"/>
      <c r="X56" s="2"/>
      <c r="Y56" s="2"/>
      <c r="Z56" s="2"/>
      <c r="AA56" s="2"/>
      <c r="AB56" s="2"/>
      <c r="AC56" s="2"/>
      <c r="AD56" s="2"/>
      <c r="AE56" s="2"/>
      <c r="AF56" s="2"/>
      <c r="AG56" s="2"/>
      <c r="AH56" s="2"/>
    </row>
    <row r="57" spans="1:34">
      <c r="A57" s="2"/>
      <c r="B57" s="2"/>
      <c r="C57" s="2"/>
      <c r="D57" s="2"/>
      <c r="E57" s="2"/>
      <c r="F57" s="2"/>
      <c r="G57" s="2"/>
      <c r="H57" s="2"/>
      <c r="I57" s="2"/>
      <c r="J57" s="17" t="s">
        <v>3908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c r="W57" s="2"/>
      <c r="X57" s="2"/>
      <c r="Y57" s="2"/>
      <c r="Z57" s="2"/>
      <c r="AA57" s="2"/>
      <c r="AB57" s="2"/>
      <c r="AC57" s="2"/>
      <c r="AD57" s="2"/>
      <c r="AE57" s="2"/>
      <c r="AF57" s="2"/>
      <c r="AG57" s="2"/>
      <c r="AH57" s="2"/>
    </row>
    <row r="58" spans="1:34">
      <c r="A58" s="2"/>
      <c r="B58" s="2"/>
      <c r="C58" s="2"/>
      <c r="D58" s="2"/>
      <c r="E58" s="2"/>
      <c r="F58" s="2"/>
      <c r="G58" s="2"/>
      <c r="H58" s="2"/>
      <c r="I58" s="2"/>
      <c r="J58" s="17" t="s">
        <v>3909</v>
      </c>
      <c r="K58" s="2" t="str">
        <f t="shared" si="1"/>
        <v>x23</v>
      </c>
      <c r="L58" s="2" t="str">
        <f t="shared" si="2"/>
        <v>(Re)insurance Solo requirements</v>
      </c>
      <c r="M58" s="2"/>
      <c r="N58" s="2"/>
      <c r="O58" s="2"/>
      <c r="P58" s="2"/>
      <c r="Q58" s="2"/>
      <c r="R58" s="2"/>
      <c r="S58" s="15">
        <f t="shared" si="3"/>
        <v>41827</v>
      </c>
      <c r="T58" s="15">
        <f t="shared" si="4"/>
        <v>41639</v>
      </c>
      <c r="U58" s="15" t="str">
        <f t="shared" si="5"/>
        <v/>
      </c>
      <c r="V58" s="2"/>
      <c r="W58" s="2"/>
      <c r="X58" s="2"/>
      <c r="Y58" s="2"/>
      <c r="Z58" s="2"/>
      <c r="AA58" s="2"/>
      <c r="AB58" s="2"/>
      <c r="AC58" s="2"/>
      <c r="AD58" s="2"/>
      <c r="AE58" s="2"/>
      <c r="AF58" s="2"/>
      <c r="AG58" s="2"/>
      <c r="AH58" s="2"/>
    </row>
    <row r="59" spans="1:34">
      <c r="A59" s="2"/>
      <c r="B59" s="2"/>
      <c r="C59" s="2"/>
      <c r="D59" s="2"/>
      <c r="E59" s="2"/>
      <c r="F59" s="2"/>
      <c r="G59" s="2"/>
      <c r="H59" s="2"/>
      <c r="I59" s="2"/>
      <c r="J59" s="17" t="s">
        <v>3910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c r="W59" s="2"/>
      <c r="X59" s="2"/>
      <c r="Y59" s="2"/>
      <c r="Z59" s="2"/>
      <c r="AA59" s="2"/>
      <c r="AB59" s="2"/>
      <c r="AC59" s="2"/>
      <c r="AD59" s="2"/>
      <c r="AE59" s="2"/>
      <c r="AF59" s="2"/>
      <c r="AG59" s="2"/>
      <c r="AH59" s="2"/>
    </row>
    <row r="60" spans="1:34">
      <c r="A60" s="2"/>
      <c r="B60" s="2"/>
      <c r="C60" s="2"/>
      <c r="D60" s="2"/>
      <c r="E60" s="2"/>
      <c r="F60" s="2"/>
      <c r="G60" s="2"/>
      <c r="H60" s="2"/>
      <c r="I60" s="2"/>
      <c r="J60" s="17" t="s">
        <v>3911</v>
      </c>
      <c r="K60" s="2" t="str">
        <f t="shared" si="1"/>
        <v>x25</v>
      </c>
      <c r="L60" s="2" t="str">
        <f t="shared" si="2"/>
        <v>Group - contribution of TP</v>
      </c>
      <c r="M60" s="2"/>
      <c r="N60" s="2"/>
      <c r="O60" s="2"/>
      <c r="P60" s="2"/>
      <c r="Q60" s="2"/>
      <c r="R60" s="2"/>
      <c r="S60" s="15">
        <f t="shared" si="3"/>
        <v>41827</v>
      </c>
      <c r="T60" s="15">
        <f t="shared" si="4"/>
        <v>41639</v>
      </c>
      <c r="U60" s="15" t="str">
        <f t="shared" si="5"/>
        <v/>
      </c>
      <c r="V60" s="2"/>
      <c r="W60" s="2"/>
      <c r="X60" s="2"/>
      <c r="Y60" s="2"/>
      <c r="Z60" s="2"/>
      <c r="AA60" s="2"/>
      <c r="AB60" s="2"/>
      <c r="AC60" s="2"/>
      <c r="AD60" s="2"/>
      <c r="AE60" s="2"/>
      <c r="AF60" s="2"/>
      <c r="AG60" s="2"/>
      <c r="AH60" s="2"/>
    </row>
    <row r="61" spans="1:3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dimension ref="A1:X27"/>
  <sheetViews>
    <sheetView topLeftCell="J1" zoomScale="80" zoomScaleNormal="80" workbookViewId="0">
      <pane ySplit="1" topLeftCell="A2" activePane="bottomLeft" state="frozen"/>
      <selection activeCell="D1048555" sqref="D1048555"/>
      <selection pane="bottomLeft"/>
    </sheetView>
  </sheetViews>
  <sheetFormatPr defaultRowHeight="14.4"/>
  <cols>
    <col min="1" max="1" width="42.5546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66.21875"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33.44140625" bestFit="1" customWidth="1"/>
    <col min="19" max="19" width="14.109375" bestFit="1" customWidth="1"/>
    <col min="20" max="20" width="13.33203125" bestFit="1" customWidth="1"/>
    <col min="21" max="21" width="19.44140625" bestFit="1" customWidth="1"/>
    <col min="22" max="22" width="10" bestFit="1" customWidth="1"/>
  </cols>
  <sheetData>
    <row r="1" spans="1:2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row>
    <row r="2" spans="1:24">
      <c r="A2" s="2" t="s">
        <v>509</v>
      </c>
      <c r="B2" s="2" t="s">
        <v>131</v>
      </c>
      <c r="C2" s="2" t="s">
        <v>367</v>
      </c>
      <c r="D2" s="2" t="s">
        <v>2286</v>
      </c>
      <c r="E2" s="15">
        <v>41827</v>
      </c>
      <c r="F2" s="2"/>
      <c r="G2" s="2"/>
      <c r="H2" s="2">
        <f t="shared" ref="H2:H11" si="0">COUNTIF(J:J,A2)</f>
        <v>3</v>
      </c>
      <c r="I2" s="2"/>
      <c r="J2" s="20" t="s">
        <v>517</v>
      </c>
      <c r="K2" s="2"/>
      <c r="L2" s="2"/>
      <c r="M2" s="2"/>
      <c r="N2" s="2"/>
      <c r="O2" s="2" t="s">
        <v>2286</v>
      </c>
      <c r="P2" s="2"/>
      <c r="Q2" s="2" t="s">
        <v>520</v>
      </c>
      <c r="R2" s="2"/>
      <c r="S2" s="15">
        <v>41827</v>
      </c>
      <c r="T2" s="15"/>
      <c r="U2" s="15"/>
      <c r="V2" s="2"/>
      <c r="W2" s="2"/>
      <c r="X2" s="2"/>
    </row>
    <row r="3" spans="1:24">
      <c r="A3" s="2" t="s">
        <v>507</v>
      </c>
      <c r="B3" s="2" t="s">
        <v>67</v>
      </c>
      <c r="C3" s="2"/>
      <c r="D3" s="2" t="s">
        <v>2286</v>
      </c>
      <c r="E3" s="15">
        <v>41827</v>
      </c>
      <c r="F3" s="15">
        <v>41639</v>
      </c>
      <c r="G3" s="2"/>
      <c r="H3" s="2">
        <f t="shared" si="0"/>
        <v>3</v>
      </c>
      <c r="I3" s="2"/>
      <c r="J3" s="17" t="s">
        <v>507</v>
      </c>
      <c r="K3" s="2" t="str">
        <f t="shared" ref="K3:K24" si="1">VLOOKUP(J3,$A$2:$B$88,2,FALSE)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2286</v>
      </c>
      <c r="E4" s="15">
        <v>41827</v>
      </c>
      <c r="F4" s="2"/>
      <c r="G4" s="2"/>
      <c r="H4" s="2">
        <f t="shared" si="0"/>
        <v>1</v>
      </c>
      <c r="I4" s="2"/>
      <c r="J4" s="19" t="s">
        <v>508</v>
      </c>
      <c r="K4" s="2" t="str">
        <f t="shared" si="1"/>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2286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2286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2286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2286</v>
      </c>
      <c r="E8" s="15">
        <v>41827</v>
      </c>
      <c r="F8" s="15"/>
      <c r="G8" s="15">
        <v>45122</v>
      </c>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2286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2286</v>
      </c>
      <c r="E10" s="15">
        <v>41827</v>
      </c>
      <c r="F10" s="2"/>
      <c r="G10" s="2"/>
      <c r="H10" s="2">
        <f t="shared" si="0"/>
        <v>3</v>
      </c>
      <c r="I10" s="2"/>
      <c r="J10" s="20" t="s">
        <v>518</v>
      </c>
      <c r="K10" s="2"/>
      <c r="L10" s="2"/>
      <c r="M10" s="2"/>
      <c r="N10" s="2"/>
      <c r="O10" s="2" t="s">
        <v>2286</v>
      </c>
      <c r="P10" s="2"/>
      <c r="Q10" s="2" t="s">
        <v>520</v>
      </c>
      <c r="R10" s="2"/>
      <c r="S10" s="15">
        <v>41827</v>
      </c>
      <c r="T10" s="15"/>
      <c r="U10" s="15"/>
      <c r="V10" s="2"/>
      <c r="W10" s="2"/>
      <c r="X10" s="2"/>
    </row>
    <row r="11" spans="1:24">
      <c r="A11" s="2" t="s">
        <v>510</v>
      </c>
      <c r="B11" s="2" t="s">
        <v>76</v>
      </c>
      <c r="C11" s="2"/>
      <c r="D11" s="2" t="s">
        <v>2286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t="str">
        <f t="shared" si="4"/>
        <v/>
      </c>
      <c r="U14" s="15">
        <f t="shared" si="5"/>
        <v>45122</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2286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xmlns:xlrd2="http://schemas.microsoft.com/office/spreadsheetml/2017/richdata2" ref="A2:A23">
    <sortCondition ref="A2"/>
  </sortState>
  <phoneticPr fontId="4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6"/>
  <dimension ref="A1:Z255"/>
  <sheetViews>
    <sheetView topLeftCell="L1" zoomScale="80" zoomScaleNormal="80" workbookViewId="0">
      <pane ySplit="1" topLeftCell="A2" activePane="bottomLeft" state="frozen"/>
      <selection activeCell="D1048555" sqref="D1048555"/>
      <selection pane="bottomLeft"/>
    </sheetView>
  </sheetViews>
  <sheetFormatPr defaultColWidth="8.77734375" defaultRowHeight="14.4"/>
  <cols>
    <col min="1" max="1" width="86"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71.5546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6.21875" bestFit="1" customWidth="1"/>
    <col min="19" max="19" width="16.88671875" bestFit="1" customWidth="1"/>
    <col min="20" max="20" width="16.109375" bestFit="1" customWidth="1"/>
    <col min="21" max="21" width="22.21875" bestFit="1" customWidth="1"/>
    <col min="22" max="22" width="12.77734375" bestFit="1" customWidth="1"/>
  </cols>
  <sheetData>
    <row r="1" spans="1:26">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row>
    <row r="2" spans="1:26">
      <c r="A2" s="2" t="s">
        <v>376</v>
      </c>
      <c r="B2" s="2" t="s">
        <v>131</v>
      </c>
      <c r="C2" s="2" t="s">
        <v>367</v>
      </c>
      <c r="D2" s="2" t="s">
        <v>2286</v>
      </c>
      <c r="E2" s="15">
        <v>41827</v>
      </c>
      <c r="F2" s="15"/>
      <c r="G2" s="2"/>
      <c r="H2" s="2">
        <f t="shared" ref="H2:H33" si="0">COUNTIF(J:J,A2)</f>
        <v>0</v>
      </c>
      <c r="I2" s="2"/>
      <c r="J2" s="20" t="s">
        <v>1733</v>
      </c>
      <c r="K2" s="2"/>
      <c r="L2" s="2"/>
      <c r="M2" s="2"/>
      <c r="N2" s="2"/>
      <c r="O2" s="2" t="s">
        <v>2286</v>
      </c>
      <c r="P2" s="2"/>
      <c r="Q2" s="2" t="s">
        <v>1723</v>
      </c>
      <c r="R2" s="2"/>
      <c r="S2" s="15">
        <v>41827</v>
      </c>
      <c r="T2" s="15"/>
      <c r="U2" s="15">
        <v>45122</v>
      </c>
      <c r="V2" s="2"/>
      <c r="W2" s="2"/>
      <c r="X2" s="2"/>
      <c r="Y2" s="2"/>
      <c r="Z2" s="2"/>
    </row>
    <row r="3" spans="1:26">
      <c r="A3" s="2" t="s">
        <v>2101</v>
      </c>
      <c r="B3" s="2" t="s">
        <v>67</v>
      </c>
      <c r="C3" s="2"/>
      <c r="D3" s="2" t="s">
        <v>2286</v>
      </c>
      <c r="E3" s="15">
        <v>41827</v>
      </c>
      <c r="F3" s="15">
        <v>41639</v>
      </c>
      <c r="G3" s="2"/>
      <c r="H3" s="2">
        <f t="shared" si="0"/>
        <v>1</v>
      </c>
      <c r="I3" s="2"/>
      <c r="J3" s="17" t="s">
        <v>8</v>
      </c>
      <c r="K3" s="2" t="str">
        <f t="shared" ref="K3:K67" si="1">VLOOKUP(J3,$A:$B,2,0)</f>
        <v>x49</v>
      </c>
      <c r="L3" s="2" t="str">
        <f>J3</f>
        <v>Name</v>
      </c>
      <c r="M3" s="2"/>
      <c r="N3" s="2"/>
      <c r="O3" s="2"/>
      <c r="P3" s="2"/>
      <c r="Q3" s="2"/>
      <c r="R3" s="2"/>
      <c r="S3" s="15">
        <f t="shared" ref="S3:S67" si="2">VLOOKUP(J3,A:G,5,FALSE)</f>
        <v>41827</v>
      </c>
      <c r="T3" s="15">
        <f t="shared" ref="T3:T32" si="3">IF(VLOOKUP(J3,A:G,6,FALSE)=0,"",VLOOKUP(J3,A:G,6,FALSE))</f>
        <v>41639</v>
      </c>
      <c r="U3" s="15" t="str">
        <f t="shared" ref="U3:U32" si="4">IF(VLOOKUP(J3,A:G,7,FALSE)=0,"",VLOOKUP(J3,A:G,7,FALSE))</f>
        <v/>
      </c>
      <c r="V3" s="2"/>
      <c r="W3" s="2"/>
      <c r="X3" s="2"/>
      <c r="Y3" s="2"/>
      <c r="Z3" s="2"/>
    </row>
    <row r="4" spans="1:26">
      <c r="A4" s="2" t="s">
        <v>2255</v>
      </c>
      <c r="B4" s="2" t="s">
        <v>68</v>
      </c>
      <c r="C4" s="2"/>
      <c r="D4" s="2" t="s">
        <v>2286</v>
      </c>
      <c r="E4" s="15">
        <v>41827</v>
      </c>
      <c r="F4" s="15">
        <v>42277</v>
      </c>
      <c r="G4" s="2"/>
      <c r="H4" s="2">
        <f t="shared" si="0"/>
        <v>1</v>
      </c>
      <c r="I4" s="2"/>
      <c r="J4" s="19" t="s">
        <v>1666</v>
      </c>
      <c r="K4" s="2" t="str">
        <f t="shared" si="1"/>
        <v>x57</v>
      </c>
      <c r="L4" s="2" t="str">
        <f t="shared" ref="L4:L77" si="5">J4</f>
        <v>Name of receiver of guarantee</v>
      </c>
      <c r="M4" s="2"/>
      <c r="N4" s="2"/>
      <c r="O4" s="2"/>
      <c r="P4" s="2"/>
      <c r="Q4" s="2"/>
      <c r="R4" s="2"/>
      <c r="S4" s="15">
        <f t="shared" si="2"/>
        <v>41827</v>
      </c>
      <c r="T4" s="15" t="str">
        <f t="shared" si="3"/>
        <v/>
      </c>
      <c r="U4" s="15" t="str">
        <f t="shared" si="4"/>
        <v/>
      </c>
      <c r="V4" s="2"/>
      <c r="W4" s="2"/>
      <c r="X4" s="2"/>
      <c r="Y4" s="2"/>
      <c r="Z4" s="2"/>
    </row>
    <row r="5" spans="1:26">
      <c r="A5" s="2" t="s">
        <v>1682</v>
      </c>
      <c r="B5" s="2" t="s">
        <v>69</v>
      </c>
      <c r="C5" s="2"/>
      <c r="D5" s="2" t="s">
        <v>2286</v>
      </c>
      <c r="E5" s="15">
        <v>41827</v>
      </c>
      <c r="F5" s="15" t="s">
        <v>6116</v>
      </c>
      <c r="G5" s="2"/>
      <c r="H5" s="2">
        <f t="shared" si="0"/>
        <v>1</v>
      </c>
      <c r="I5" s="2"/>
      <c r="J5" s="19" t="s">
        <v>3464</v>
      </c>
      <c r="K5" s="2" t="str">
        <f t="shared" si="1"/>
        <v>x51</v>
      </c>
      <c r="L5" s="2" t="str">
        <f t="shared" si="5"/>
        <v>Name of collateral/guarantee provider</v>
      </c>
      <c r="M5" s="2"/>
      <c r="N5" s="2"/>
      <c r="O5" s="2"/>
      <c r="P5" s="2"/>
      <c r="Q5" s="2"/>
      <c r="R5" s="2"/>
      <c r="S5" s="15">
        <f t="shared" si="2"/>
        <v>41827</v>
      </c>
      <c r="T5" s="15" t="str">
        <f t="shared" si="3"/>
        <v/>
      </c>
      <c r="U5" s="15" t="str">
        <f t="shared" si="4"/>
        <v/>
      </c>
      <c r="V5" s="2"/>
      <c r="W5" s="2"/>
      <c r="X5" s="2"/>
      <c r="Y5" s="2"/>
      <c r="Z5" s="2"/>
    </row>
    <row r="6" spans="1:26">
      <c r="A6" s="2" t="s">
        <v>1685</v>
      </c>
      <c r="B6" s="2" t="s">
        <v>70</v>
      </c>
      <c r="C6" s="2"/>
      <c r="D6" s="2" t="s">
        <v>2286</v>
      </c>
      <c r="E6" s="15">
        <v>41827</v>
      </c>
      <c r="F6" s="15" t="s">
        <v>6116</v>
      </c>
      <c r="G6" s="2"/>
      <c r="H6" s="2">
        <f t="shared" si="0"/>
        <v>1</v>
      </c>
      <c r="I6" s="2"/>
      <c r="J6" s="19" t="s">
        <v>1667</v>
      </c>
      <c r="K6" s="2" t="str">
        <f t="shared" si="1"/>
        <v>x5</v>
      </c>
      <c r="L6" s="2" t="str">
        <f t="shared" si="5"/>
        <v>Counterparty ID</v>
      </c>
      <c r="M6" s="2"/>
      <c r="N6" s="2"/>
      <c r="O6" s="2"/>
      <c r="P6" s="2"/>
      <c r="Q6" s="2"/>
      <c r="R6" s="2"/>
      <c r="S6" s="15">
        <f t="shared" si="2"/>
        <v>41827</v>
      </c>
      <c r="T6" s="15">
        <f t="shared" si="3"/>
        <v>41639</v>
      </c>
      <c r="U6" s="15" t="str">
        <f t="shared" si="4"/>
        <v/>
      </c>
      <c r="V6" s="2"/>
      <c r="W6" s="2"/>
      <c r="X6" s="2"/>
      <c r="Y6" s="2"/>
      <c r="Z6" s="2"/>
    </row>
    <row r="7" spans="1:26">
      <c r="A7" s="2" t="s">
        <v>1667</v>
      </c>
      <c r="B7" s="2" t="s">
        <v>71</v>
      </c>
      <c r="C7" s="2"/>
      <c r="D7" s="2" t="s">
        <v>2286</v>
      </c>
      <c r="E7" s="15">
        <v>41827</v>
      </c>
      <c r="F7" s="15">
        <v>41639</v>
      </c>
      <c r="G7" s="2"/>
      <c r="H7" s="2">
        <f t="shared" si="0"/>
        <v>1</v>
      </c>
      <c r="I7" s="2"/>
      <c r="J7" s="19" t="s">
        <v>1668</v>
      </c>
      <c r="K7" s="2" t="str">
        <f t="shared" si="1"/>
        <v>x52</v>
      </c>
      <c r="L7" s="2" t="str">
        <f t="shared" si="5"/>
        <v>Name of counterparty</v>
      </c>
      <c r="M7" s="2"/>
      <c r="N7" s="2"/>
      <c r="O7" s="2"/>
      <c r="P7" s="2"/>
      <c r="Q7" s="2"/>
      <c r="R7" s="2"/>
      <c r="S7" s="15">
        <f t="shared" si="2"/>
        <v>41827</v>
      </c>
      <c r="T7" s="15" t="str">
        <f t="shared" si="3"/>
        <v/>
      </c>
      <c r="U7" s="15" t="str">
        <f t="shared" si="4"/>
        <v/>
      </c>
      <c r="V7" s="2"/>
      <c r="W7" s="2"/>
      <c r="X7" s="2"/>
      <c r="Y7" s="2"/>
      <c r="Z7" s="2"/>
    </row>
    <row r="8" spans="1:26">
      <c r="A8" s="2" t="s">
        <v>1718</v>
      </c>
      <c r="B8" s="2" t="s">
        <v>72</v>
      </c>
      <c r="C8" s="2"/>
      <c r="D8" s="2" t="s">
        <v>2286</v>
      </c>
      <c r="E8" s="15">
        <v>41827</v>
      </c>
      <c r="F8" s="15" t="s">
        <v>6116</v>
      </c>
      <c r="G8" s="2"/>
      <c r="H8" s="2">
        <f t="shared" si="0"/>
        <v>1</v>
      </c>
      <c r="I8" s="2"/>
      <c r="J8" s="19" t="s">
        <v>3456</v>
      </c>
      <c r="K8" s="2" t="str">
        <f t="shared" si="1"/>
        <v>x48</v>
      </c>
      <c r="L8" s="2" t="str">
        <f t="shared" si="5"/>
        <v>Legal name of undertaking</v>
      </c>
      <c r="M8" s="2"/>
      <c r="N8" s="2"/>
      <c r="O8" s="2"/>
      <c r="P8" s="2"/>
      <c r="Q8" s="2"/>
      <c r="R8" s="2"/>
      <c r="S8" s="15">
        <f t="shared" si="2"/>
        <v>41827</v>
      </c>
      <c r="T8" s="15" t="str">
        <f t="shared" si="3"/>
        <v/>
      </c>
      <c r="U8" s="15" t="str">
        <f t="shared" si="4"/>
        <v/>
      </c>
      <c r="V8" s="2"/>
      <c r="W8" s="2"/>
      <c r="X8" s="2"/>
      <c r="Y8" s="2"/>
      <c r="Z8" s="2"/>
    </row>
    <row r="9" spans="1:26">
      <c r="A9" s="2" t="s">
        <v>1711</v>
      </c>
      <c r="B9" s="2" t="s">
        <v>73</v>
      </c>
      <c r="C9" s="2"/>
      <c r="D9" s="2" t="s">
        <v>2286</v>
      </c>
      <c r="E9" s="15">
        <v>41827</v>
      </c>
      <c r="F9" s="15" t="s">
        <v>6116</v>
      </c>
      <c r="G9" s="2"/>
      <c r="H9" s="2">
        <f t="shared" si="0"/>
        <v>1</v>
      </c>
      <c r="I9" s="2"/>
      <c r="J9" s="19" t="s">
        <v>4266</v>
      </c>
      <c r="K9" s="2" t="str">
        <f t="shared" si="1"/>
        <v>x82</v>
      </c>
      <c r="L9" s="2" t="str">
        <f t="shared" si="5"/>
        <v>Legal name of group</v>
      </c>
      <c r="M9" s="2"/>
      <c r="N9" s="2"/>
      <c r="O9" s="2"/>
      <c r="P9" s="2"/>
      <c r="Q9" s="2"/>
      <c r="R9" s="2"/>
      <c r="S9" s="15">
        <f t="shared" si="2"/>
        <v>41827</v>
      </c>
      <c r="T9" s="15" t="str">
        <f t="shared" si="3"/>
        <v/>
      </c>
      <c r="U9" s="15" t="str">
        <f t="shared" si="4"/>
        <v/>
      </c>
      <c r="V9" s="2"/>
      <c r="W9" s="2"/>
      <c r="X9" s="2"/>
      <c r="Y9" s="2"/>
      <c r="Z9" s="2"/>
    </row>
    <row r="10" spans="1:26">
      <c r="A10" s="2" t="s">
        <v>1708</v>
      </c>
      <c r="B10" s="2" t="s">
        <v>74</v>
      </c>
      <c r="C10" s="2"/>
      <c r="D10" s="2" t="s">
        <v>2286</v>
      </c>
      <c r="E10" s="15">
        <v>41827</v>
      </c>
      <c r="F10" s="15" t="s">
        <v>6116</v>
      </c>
      <c r="G10" s="2"/>
      <c r="H10" s="2">
        <f t="shared" si="0"/>
        <v>1</v>
      </c>
      <c r="I10" s="2"/>
      <c r="J10" s="19" t="s">
        <v>1669</v>
      </c>
      <c r="K10" s="2" t="str">
        <f t="shared" si="1"/>
        <v>x64</v>
      </c>
      <c r="L10" s="2" t="str">
        <f t="shared" si="5"/>
        <v>Names of hedged risks</v>
      </c>
      <c r="M10" s="2"/>
      <c r="N10" s="2"/>
      <c r="O10" s="2"/>
      <c r="P10" s="2"/>
      <c r="Q10" s="2"/>
      <c r="R10" s="2"/>
      <c r="S10" s="15">
        <f t="shared" si="2"/>
        <v>41827</v>
      </c>
      <c r="T10" s="15" t="str">
        <f t="shared" si="3"/>
        <v/>
      </c>
      <c r="U10" s="15" t="str">
        <f t="shared" si="4"/>
        <v/>
      </c>
      <c r="V10" s="2"/>
      <c r="W10" s="2"/>
      <c r="X10" s="2"/>
      <c r="Y10" s="2"/>
      <c r="Z10" s="2"/>
    </row>
    <row r="11" spans="1:26">
      <c r="A11" s="2" t="s">
        <v>1719</v>
      </c>
      <c r="B11" s="2" t="s">
        <v>75</v>
      </c>
      <c r="C11" s="2"/>
      <c r="D11" s="2" t="s">
        <v>2286</v>
      </c>
      <c r="E11" s="15">
        <v>41827</v>
      </c>
      <c r="F11" s="15" t="s">
        <v>6116</v>
      </c>
      <c r="G11" s="2"/>
      <c r="H11" s="2">
        <f t="shared" si="0"/>
        <v>1</v>
      </c>
      <c r="I11" s="2"/>
      <c r="J11" s="19" t="s">
        <v>1670</v>
      </c>
      <c r="K11" s="2" t="str">
        <f t="shared" si="1"/>
        <v>x54</v>
      </c>
      <c r="L11" s="2" t="str">
        <f t="shared" si="5"/>
        <v>Name of insured entity</v>
      </c>
      <c r="M11" s="2"/>
      <c r="N11" s="2"/>
      <c r="O11" s="2"/>
      <c r="P11" s="2"/>
      <c r="Q11" s="2"/>
      <c r="R11" s="2"/>
      <c r="S11" s="15">
        <f t="shared" si="2"/>
        <v>41827</v>
      </c>
      <c r="T11" s="15" t="str">
        <f t="shared" si="3"/>
        <v/>
      </c>
      <c r="U11" s="15" t="str">
        <f t="shared" si="4"/>
        <v/>
      </c>
      <c r="V11" s="2"/>
      <c r="W11" s="2"/>
      <c r="X11" s="2"/>
      <c r="Y11" s="2"/>
      <c r="Z11" s="2"/>
    </row>
    <row r="12" spans="1:26">
      <c r="A12" s="2" t="s">
        <v>1689</v>
      </c>
      <c r="B12" s="2" t="s">
        <v>76</v>
      </c>
      <c r="C12" s="2"/>
      <c r="D12" s="2" t="s">
        <v>2286</v>
      </c>
      <c r="E12" s="15">
        <v>41827</v>
      </c>
      <c r="F12" s="15" t="s">
        <v>6116</v>
      </c>
      <c r="G12" s="2"/>
      <c r="H12" s="2">
        <f t="shared" si="0"/>
        <v>1</v>
      </c>
      <c r="I12" s="2"/>
      <c r="J12" s="19" t="s">
        <v>2140</v>
      </c>
      <c r="K12" s="2" t="str">
        <f t="shared" si="1"/>
        <v>x58</v>
      </c>
      <c r="L12" s="2" t="str">
        <f t="shared" si="5"/>
        <v>Name of reinsurer</v>
      </c>
      <c r="M12" s="2"/>
      <c r="N12" s="2"/>
      <c r="O12" s="2"/>
      <c r="P12" s="2"/>
      <c r="Q12" s="2"/>
      <c r="R12" s="2"/>
      <c r="S12" s="15">
        <f t="shared" si="2"/>
        <v>41827</v>
      </c>
      <c r="T12" s="15" t="str">
        <f t="shared" si="3"/>
        <v/>
      </c>
      <c r="U12" s="15" t="str">
        <f t="shared" si="4"/>
        <v/>
      </c>
      <c r="V12" s="2"/>
      <c r="W12" s="2"/>
      <c r="X12" s="2"/>
      <c r="Y12" s="2"/>
      <c r="Z12" s="2"/>
    </row>
    <row r="13" spans="1:26">
      <c r="A13" s="2" t="s">
        <v>1700</v>
      </c>
      <c r="B13" s="2" t="s">
        <v>77</v>
      </c>
      <c r="C13" s="2"/>
      <c r="D13" s="2" t="s">
        <v>2286</v>
      </c>
      <c r="E13" s="15">
        <v>41827</v>
      </c>
      <c r="F13" s="15">
        <v>41639</v>
      </c>
      <c r="G13" s="2"/>
      <c r="H13" s="2">
        <f t="shared" si="0"/>
        <v>1</v>
      </c>
      <c r="I13" s="2"/>
      <c r="J13" s="19" t="s">
        <v>1671</v>
      </c>
      <c r="K13" s="2" t="str">
        <f t="shared" si="1"/>
        <v>x60</v>
      </c>
      <c r="L13" s="2" t="str">
        <f t="shared" si="5"/>
        <v>Name of SPV</v>
      </c>
      <c r="M13" s="2"/>
      <c r="N13" s="2"/>
      <c r="O13" s="2"/>
      <c r="P13" s="2"/>
      <c r="Q13" s="2"/>
      <c r="R13" s="2"/>
      <c r="S13" s="15">
        <f t="shared" si="2"/>
        <v>41827</v>
      </c>
      <c r="T13" s="15" t="str">
        <f t="shared" si="3"/>
        <v/>
      </c>
      <c r="U13" s="15" t="str">
        <f t="shared" si="4"/>
        <v/>
      </c>
      <c r="V13" s="2"/>
      <c r="W13" s="2"/>
      <c r="X13" s="2"/>
      <c r="Y13" s="2"/>
      <c r="Z13" s="2"/>
    </row>
    <row r="14" spans="1:26">
      <c r="A14" s="2" t="s">
        <v>1699</v>
      </c>
      <c r="B14" s="2" t="s">
        <v>78</v>
      </c>
      <c r="C14" s="2"/>
      <c r="D14" s="2" t="s">
        <v>2286</v>
      </c>
      <c r="E14" s="15">
        <v>41827</v>
      </c>
      <c r="F14" s="15">
        <v>41639</v>
      </c>
      <c r="G14" s="2"/>
      <c r="H14" s="2">
        <f t="shared" si="0"/>
        <v>1</v>
      </c>
      <c r="I14" s="2"/>
      <c r="J14" s="19" t="s">
        <v>1672</v>
      </c>
      <c r="K14" s="2" t="str">
        <f t="shared" si="1"/>
        <v>x50</v>
      </c>
      <c r="L14" s="2" t="str">
        <f t="shared" si="5"/>
        <v>Name of broker</v>
      </c>
      <c r="M14" s="2"/>
      <c r="N14" s="2"/>
      <c r="O14" s="2"/>
      <c r="P14" s="2"/>
      <c r="Q14" s="2"/>
      <c r="R14" s="2"/>
      <c r="S14" s="15">
        <f t="shared" si="2"/>
        <v>41827</v>
      </c>
      <c r="T14" s="15" t="str">
        <f t="shared" si="3"/>
        <v/>
      </c>
      <c r="U14" s="15" t="str">
        <f t="shared" si="4"/>
        <v/>
      </c>
      <c r="V14" s="2"/>
      <c r="W14" s="2"/>
      <c r="X14" s="2"/>
      <c r="Y14" s="2"/>
      <c r="Z14" s="2"/>
    </row>
    <row r="15" spans="1:26">
      <c r="A15" s="2" t="s">
        <v>1695</v>
      </c>
      <c r="B15" s="2" t="s">
        <v>79</v>
      </c>
      <c r="C15" s="2"/>
      <c r="D15" s="2" t="s">
        <v>2286</v>
      </c>
      <c r="E15" s="15">
        <v>41827</v>
      </c>
      <c r="F15" s="15" t="s">
        <v>6116</v>
      </c>
      <c r="G15" s="2"/>
      <c r="H15" s="2">
        <f t="shared" si="0"/>
        <v>1</v>
      </c>
      <c r="I15" s="2"/>
      <c r="J15" s="19" t="s">
        <v>1673</v>
      </c>
      <c r="K15" s="2" t="str">
        <f t="shared" si="1"/>
        <v>x53</v>
      </c>
      <c r="L15" s="2" t="str">
        <f t="shared" si="5"/>
        <v>Name of counterparty for which credit protection is purchased</v>
      </c>
      <c r="M15" s="2"/>
      <c r="N15" s="2"/>
      <c r="O15" s="2"/>
      <c r="P15" s="2"/>
      <c r="Q15" s="2"/>
      <c r="R15" s="2"/>
      <c r="S15" s="15">
        <f t="shared" si="2"/>
        <v>41827</v>
      </c>
      <c r="T15" s="15" t="str">
        <f t="shared" si="3"/>
        <v/>
      </c>
      <c r="U15" s="15" t="str">
        <f t="shared" si="4"/>
        <v/>
      </c>
      <c r="V15" s="2"/>
      <c r="W15" s="2"/>
      <c r="X15" s="2"/>
      <c r="Y15" s="2"/>
      <c r="Z15" s="2"/>
    </row>
    <row r="16" spans="1:26">
      <c r="A16" s="2" t="s">
        <v>1710</v>
      </c>
      <c r="B16" s="2" t="s">
        <v>80</v>
      </c>
      <c r="C16" s="2"/>
      <c r="D16" s="2" t="s">
        <v>2286</v>
      </c>
      <c r="E16" s="15">
        <v>41827</v>
      </c>
      <c r="F16" s="15" t="s">
        <v>6116</v>
      </c>
      <c r="G16" s="2"/>
      <c r="H16" s="2">
        <f t="shared" si="0"/>
        <v>1</v>
      </c>
      <c r="I16" s="2"/>
      <c r="J16" s="19" t="s">
        <v>1674</v>
      </c>
      <c r="K16" s="2" t="str">
        <f t="shared" si="1"/>
        <v>x55</v>
      </c>
      <c r="L16" s="2" t="str">
        <f t="shared" si="5"/>
        <v>Name of investor/buyer/transferee/payer/reinsured/beneficiary</v>
      </c>
      <c r="M16" s="2"/>
      <c r="N16" s="2"/>
      <c r="O16" s="2"/>
      <c r="P16" s="2"/>
      <c r="Q16" s="2"/>
      <c r="R16" s="2"/>
      <c r="S16" s="15">
        <f t="shared" si="2"/>
        <v>41827</v>
      </c>
      <c r="T16" s="15" t="str">
        <f t="shared" si="3"/>
        <v/>
      </c>
      <c r="U16" s="15" t="str">
        <f t="shared" si="4"/>
        <v/>
      </c>
      <c r="V16" s="2"/>
      <c r="W16" s="2"/>
      <c r="X16" s="2"/>
      <c r="Y16" s="2"/>
      <c r="Z16" s="2"/>
    </row>
    <row r="17" spans="1:26">
      <c r="A17" s="2" t="s">
        <v>1702</v>
      </c>
      <c r="B17" s="2" t="s">
        <v>81</v>
      </c>
      <c r="C17" s="2"/>
      <c r="D17" s="2" t="s">
        <v>2286</v>
      </c>
      <c r="E17" s="15">
        <v>41827</v>
      </c>
      <c r="F17" s="15" t="s">
        <v>6116</v>
      </c>
      <c r="G17" s="2"/>
      <c r="H17" s="2">
        <f t="shared" si="0"/>
        <v>1</v>
      </c>
      <c r="I17" s="2"/>
      <c r="J17" s="19" t="s">
        <v>3465</v>
      </c>
      <c r="K17" s="2" t="str">
        <f t="shared" si="1"/>
        <v>x56</v>
      </c>
      <c r="L17" s="2" t="str">
        <f t="shared" si="5"/>
        <v>Name of issuer/seller/transferor/receiver/reinsurer/provider</v>
      </c>
      <c r="M17" s="2"/>
      <c r="N17" s="2"/>
      <c r="O17" s="2"/>
      <c r="P17" s="2"/>
      <c r="Q17" s="2"/>
      <c r="R17" s="2"/>
      <c r="S17" s="15">
        <f t="shared" si="2"/>
        <v>41827</v>
      </c>
      <c r="T17" s="15" t="str">
        <f t="shared" si="3"/>
        <v/>
      </c>
      <c r="U17" s="15" t="str">
        <f t="shared" si="4"/>
        <v/>
      </c>
      <c r="V17" s="2"/>
      <c r="W17" s="2"/>
      <c r="X17" s="2"/>
      <c r="Y17" s="2"/>
      <c r="Z17" s="2"/>
    </row>
    <row r="18" spans="1:26">
      <c r="A18" s="2" t="s">
        <v>10502</v>
      </c>
      <c r="B18" s="2" t="s">
        <v>82</v>
      </c>
      <c r="C18" s="2"/>
      <c r="D18" s="2" t="s">
        <v>2286</v>
      </c>
      <c r="E18" s="15">
        <v>41827</v>
      </c>
      <c r="F18" s="15" t="s">
        <v>6116</v>
      </c>
      <c r="G18" s="2"/>
      <c r="H18" s="2">
        <f t="shared" si="0"/>
        <v>1</v>
      </c>
      <c r="I18" s="2"/>
      <c r="J18" s="19" t="s">
        <v>1675</v>
      </c>
      <c r="K18" s="2" t="str">
        <f t="shared" si="1"/>
        <v>x59</v>
      </c>
      <c r="L18" s="2" t="str">
        <f t="shared" si="5"/>
        <v>Name of ring fenced fund</v>
      </c>
      <c r="M18" s="2"/>
      <c r="N18" s="2"/>
      <c r="O18" s="2"/>
      <c r="P18" s="2"/>
      <c r="Q18" s="2"/>
      <c r="R18" s="2"/>
      <c r="S18" s="15">
        <f t="shared" si="2"/>
        <v>41827</v>
      </c>
      <c r="T18" s="15">
        <f t="shared" si="3"/>
        <v>41639</v>
      </c>
      <c r="U18" s="15" t="str">
        <f t="shared" si="4"/>
        <v/>
      </c>
      <c r="V18" s="2"/>
      <c r="W18" s="2"/>
      <c r="X18" s="2"/>
      <c r="Y18" s="2"/>
      <c r="Z18" s="2"/>
    </row>
    <row r="19" spans="1:26">
      <c r="A19" s="2" t="s">
        <v>1706</v>
      </c>
      <c r="B19" s="2" t="s">
        <v>83</v>
      </c>
      <c r="C19" s="2"/>
      <c r="D19" s="2" t="s">
        <v>2286</v>
      </c>
      <c r="E19" s="15">
        <v>41827</v>
      </c>
      <c r="F19" s="15" t="s">
        <v>6116</v>
      </c>
      <c r="G19" s="2"/>
      <c r="H19" s="2">
        <f t="shared" si="0"/>
        <v>1</v>
      </c>
      <c r="I19" s="2"/>
      <c r="J19" s="19" t="s">
        <v>1677</v>
      </c>
      <c r="K19" s="2" t="str">
        <f t="shared" si="1"/>
        <v>x61</v>
      </c>
      <c r="L19" s="2" t="str">
        <f t="shared" si="5"/>
        <v>Name of Supervisory Authority</v>
      </c>
      <c r="M19" s="2"/>
      <c r="N19" s="2"/>
      <c r="O19" s="2"/>
      <c r="P19" s="2"/>
      <c r="Q19" s="2"/>
      <c r="R19" s="2"/>
      <c r="S19" s="15">
        <f t="shared" si="2"/>
        <v>41827</v>
      </c>
      <c r="T19" s="15" t="str">
        <f t="shared" si="3"/>
        <v/>
      </c>
      <c r="U19" s="15" t="str">
        <f t="shared" si="4"/>
        <v/>
      </c>
      <c r="V19" s="2"/>
      <c r="W19" s="2"/>
      <c r="X19" s="2"/>
      <c r="Y19" s="2"/>
      <c r="Z19" s="2"/>
    </row>
    <row r="20" spans="1:26">
      <c r="A20" s="2" t="s">
        <v>1691</v>
      </c>
      <c r="B20" s="2" t="s">
        <v>84</v>
      </c>
      <c r="C20" s="2"/>
      <c r="D20" s="2" t="s">
        <v>2286</v>
      </c>
      <c r="E20" s="15">
        <v>41827</v>
      </c>
      <c r="F20" s="15">
        <v>41639</v>
      </c>
      <c r="G20" s="2"/>
      <c r="H20" s="2">
        <f t="shared" si="0"/>
        <v>1</v>
      </c>
      <c r="I20" s="2"/>
      <c r="J20" s="19" t="s">
        <v>1678</v>
      </c>
      <c r="K20" s="2" t="str">
        <f t="shared" si="1"/>
        <v>x63</v>
      </c>
      <c r="L20" s="2" t="str">
        <f t="shared" si="5"/>
        <v>Names of group entities subject to the exposure</v>
      </c>
      <c r="M20" s="2"/>
      <c r="N20" s="2"/>
      <c r="O20" s="2"/>
      <c r="P20" s="2"/>
      <c r="Q20" s="2"/>
      <c r="R20" s="2"/>
      <c r="S20" s="15">
        <f t="shared" si="2"/>
        <v>41827</v>
      </c>
      <c r="T20" s="15" t="str">
        <f t="shared" si="3"/>
        <v/>
      </c>
      <c r="U20" s="15" t="str">
        <f t="shared" si="4"/>
        <v/>
      </c>
      <c r="V20" s="2"/>
      <c r="W20" s="2"/>
      <c r="X20" s="2"/>
      <c r="Y20" s="2"/>
      <c r="Z20" s="2"/>
    </row>
    <row r="21" spans="1:26">
      <c r="A21" s="2" t="s">
        <v>1690</v>
      </c>
      <c r="B21" s="2" t="s">
        <v>85</v>
      </c>
      <c r="C21" s="2"/>
      <c r="D21" s="2" t="s">
        <v>2286</v>
      </c>
      <c r="E21" s="15">
        <v>41827</v>
      </c>
      <c r="F21" s="15" t="s">
        <v>6116</v>
      </c>
      <c r="G21" s="2"/>
      <c r="H21" s="2">
        <f t="shared" si="0"/>
        <v>1</v>
      </c>
      <c r="I21" s="2"/>
      <c r="J21" s="19" t="s">
        <v>1679</v>
      </c>
      <c r="K21" s="2" t="str">
        <f t="shared" si="1"/>
        <v>x62</v>
      </c>
      <c r="L21" s="2" t="str">
        <f t="shared" si="5"/>
        <v>Name of the counterparty of the Group</v>
      </c>
      <c r="M21" s="2"/>
      <c r="N21" s="2"/>
      <c r="O21" s="2"/>
      <c r="P21" s="2"/>
      <c r="Q21" s="2"/>
      <c r="R21" s="2"/>
      <c r="S21" s="15">
        <f t="shared" si="2"/>
        <v>41827</v>
      </c>
      <c r="T21" s="15" t="str">
        <f t="shared" si="3"/>
        <v/>
      </c>
      <c r="U21" s="15" t="str">
        <f t="shared" si="4"/>
        <v/>
      </c>
      <c r="V21" s="2"/>
      <c r="W21" s="2"/>
      <c r="X21" s="2"/>
      <c r="Y21" s="2"/>
      <c r="Z21" s="2"/>
    </row>
    <row r="22" spans="1:26">
      <c r="A22" s="2" t="s">
        <v>2256</v>
      </c>
      <c r="B22" s="2" t="s">
        <v>86</v>
      </c>
      <c r="C22" s="2"/>
      <c r="D22" s="2" t="s">
        <v>2286</v>
      </c>
      <c r="E22" s="15">
        <v>41827</v>
      </c>
      <c r="F22" s="15">
        <v>41639</v>
      </c>
      <c r="G22" s="2"/>
      <c r="H22" s="2">
        <f t="shared" si="0"/>
        <v>1</v>
      </c>
      <c r="I22" s="2"/>
      <c r="J22" s="19" t="s">
        <v>1676</v>
      </c>
      <c r="K22" s="2" t="str">
        <f t="shared" si="1"/>
        <v>x98</v>
      </c>
      <c r="L22" s="2" t="str">
        <f t="shared" si="5"/>
        <v>Name of debtor pledging the collateral</v>
      </c>
      <c r="M22" s="2"/>
      <c r="N22" s="2"/>
      <c r="O22" s="2"/>
      <c r="P22" s="2"/>
      <c r="Q22" s="2"/>
      <c r="R22" s="2"/>
      <c r="S22" s="15">
        <f t="shared" si="2"/>
        <v>41827</v>
      </c>
      <c r="T22" s="15" t="str">
        <f t="shared" si="3"/>
        <v/>
      </c>
      <c r="U22" s="15" t="str">
        <f t="shared" si="4"/>
        <v/>
      </c>
      <c r="V22" s="2"/>
      <c r="W22" s="2"/>
      <c r="X22" s="2"/>
      <c r="Y22" s="2"/>
      <c r="Z22" s="2"/>
    </row>
    <row r="23" spans="1:26">
      <c r="A23" s="2" t="s">
        <v>1705</v>
      </c>
      <c r="B23" s="2" t="s">
        <v>87</v>
      </c>
      <c r="C23" s="2"/>
      <c r="D23" s="2" t="s">
        <v>2286</v>
      </c>
      <c r="E23" s="15">
        <v>41827</v>
      </c>
      <c r="F23" s="15" t="s">
        <v>6116</v>
      </c>
      <c r="G23" s="2"/>
      <c r="H23" s="2">
        <f t="shared" si="0"/>
        <v>1</v>
      </c>
      <c r="I23" s="2"/>
      <c r="J23" s="19" t="s">
        <v>6716</v>
      </c>
      <c r="K23" s="2" t="str">
        <f t="shared" si="1"/>
        <v>x114</v>
      </c>
      <c r="L23" s="2" t="str">
        <f t="shared" si="5"/>
        <v>Name of ring-fenced fund/Matching adjustment portfolio</v>
      </c>
      <c r="M23" s="2"/>
      <c r="N23" s="2"/>
      <c r="O23" s="2"/>
      <c r="P23" s="2"/>
      <c r="Q23" s="2"/>
      <c r="R23" s="2"/>
      <c r="S23" s="15">
        <f t="shared" si="2"/>
        <v>42277</v>
      </c>
      <c r="T23" s="15" t="str">
        <f t="shared" si="3"/>
        <v/>
      </c>
      <c r="U23" s="15" t="str">
        <f t="shared" si="4"/>
        <v/>
      </c>
      <c r="V23" s="2"/>
      <c r="W23" s="2"/>
      <c r="X23" s="2"/>
      <c r="Y23" s="2"/>
      <c r="Z23" s="2"/>
    </row>
    <row r="24" spans="1:26">
      <c r="A24" s="2" t="s">
        <v>1696</v>
      </c>
      <c r="B24" s="2" t="s">
        <v>88</v>
      </c>
      <c r="C24" s="2"/>
      <c r="D24" s="2" t="s">
        <v>2286</v>
      </c>
      <c r="E24" s="15">
        <v>41827</v>
      </c>
      <c r="F24" s="15" t="s">
        <v>6116</v>
      </c>
      <c r="G24" s="2"/>
      <c r="H24" s="2">
        <f t="shared" si="0"/>
        <v>1</v>
      </c>
      <c r="I24" s="2"/>
      <c r="J24" s="19" t="s">
        <v>14193</v>
      </c>
      <c r="K24" s="2" t="str">
        <f t="shared" si="1"/>
        <v>x170</v>
      </c>
      <c r="L24" s="2" t="str">
        <f t="shared" si="5"/>
        <v>Name of natural catastrophe per region</v>
      </c>
      <c r="M24" s="2"/>
      <c r="N24" s="2"/>
      <c r="O24" s="2"/>
      <c r="P24" s="2"/>
      <c r="Q24" s="2"/>
      <c r="R24" s="2"/>
      <c r="S24" s="15">
        <f t="shared" si="2"/>
        <v>45122</v>
      </c>
      <c r="T24" s="15" t="str">
        <f t="shared" si="3"/>
        <v/>
      </c>
      <c r="U24" s="15" t="str">
        <f t="shared" si="4"/>
        <v/>
      </c>
      <c r="V24" s="2"/>
      <c r="W24" s="2"/>
      <c r="X24" s="2"/>
      <c r="Y24" s="2"/>
      <c r="Z24" s="2"/>
    </row>
    <row r="25" spans="1:26">
      <c r="A25" s="2" t="s">
        <v>1692</v>
      </c>
      <c r="B25" s="2" t="s">
        <v>89</v>
      </c>
      <c r="C25" s="2"/>
      <c r="D25" s="2" t="s">
        <v>2286</v>
      </c>
      <c r="E25" s="15">
        <v>41827</v>
      </c>
      <c r="F25" s="15" t="s">
        <v>6116</v>
      </c>
      <c r="G25" s="2"/>
      <c r="H25" s="2">
        <f t="shared" si="0"/>
        <v>1</v>
      </c>
      <c r="I25" s="2"/>
      <c r="J25" s="19" t="s">
        <v>14196</v>
      </c>
      <c r="K25" s="2" t="str">
        <f t="shared" si="1"/>
        <v>x173</v>
      </c>
      <c r="L25" s="2" t="str">
        <f t="shared" si="5"/>
        <v>Name of group exposure</v>
      </c>
      <c r="M25" s="2"/>
      <c r="N25" s="2"/>
      <c r="O25" s="2"/>
      <c r="P25" s="2"/>
      <c r="Q25" s="2"/>
      <c r="R25" s="2"/>
      <c r="S25" s="15">
        <f t="shared" si="2"/>
        <v>45122</v>
      </c>
      <c r="T25" s="15" t="str">
        <f t="shared" si="3"/>
        <v/>
      </c>
      <c r="U25" s="15" t="str">
        <f t="shared" si="4"/>
        <v/>
      </c>
      <c r="V25" s="2"/>
      <c r="W25" s="2"/>
      <c r="X25" s="2"/>
      <c r="Y25" s="2"/>
      <c r="Z25" s="2"/>
    </row>
    <row r="26" spans="1:26">
      <c r="A26" s="2" t="s">
        <v>1687</v>
      </c>
      <c r="B26" s="2" t="s">
        <v>90</v>
      </c>
      <c r="C26" s="2"/>
      <c r="D26" s="2" t="s">
        <v>2286</v>
      </c>
      <c r="E26" s="15">
        <v>41827</v>
      </c>
      <c r="F26" s="15" t="s">
        <v>6116</v>
      </c>
      <c r="G26" s="2"/>
      <c r="H26" s="2">
        <f t="shared" si="0"/>
        <v>1</v>
      </c>
      <c r="I26" s="48"/>
      <c r="J26" s="95" t="s">
        <v>14425</v>
      </c>
      <c r="K26" s="2" t="str">
        <f t="shared" si="1"/>
        <v>x180</v>
      </c>
      <c r="L26" s="2" t="str">
        <f>J26</f>
        <v>Name of revenue side</v>
      </c>
      <c r="M26" s="2"/>
      <c r="N26" s="2"/>
      <c r="O26" s="2"/>
      <c r="P26" s="2"/>
      <c r="Q26" s="2"/>
      <c r="R26" s="2"/>
      <c r="S26" s="15">
        <f t="shared" si="2"/>
        <v>45122</v>
      </c>
      <c r="T26" s="15" t="str">
        <f t="shared" si="3"/>
        <v/>
      </c>
      <c r="U26" s="15" t="str">
        <f t="shared" si="4"/>
        <v/>
      </c>
      <c r="V26" s="2"/>
      <c r="W26" s="2"/>
      <c r="X26" s="2"/>
      <c r="Y26" s="2"/>
      <c r="Z26" s="2"/>
    </row>
    <row r="27" spans="1:26">
      <c r="A27" s="2" t="s">
        <v>1703</v>
      </c>
      <c r="B27" s="2" t="s">
        <v>91</v>
      </c>
      <c r="C27" s="2"/>
      <c r="D27" s="2" t="s">
        <v>2286</v>
      </c>
      <c r="E27" s="15">
        <v>41827</v>
      </c>
      <c r="F27" s="15">
        <v>41639</v>
      </c>
      <c r="G27" s="2"/>
      <c r="H27" s="2">
        <f t="shared" si="0"/>
        <v>1</v>
      </c>
      <c r="I27" s="48"/>
      <c r="J27" s="95" t="s">
        <v>14434</v>
      </c>
      <c r="K27" s="2" t="str">
        <f t="shared" si="1"/>
        <v>x181</v>
      </c>
      <c r="L27" s="2" t="str">
        <f>J27</f>
        <v>Name of expense side</v>
      </c>
      <c r="M27" s="2"/>
      <c r="N27" s="2"/>
      <c r="O27" s="2"/>
      <c r="P27" s="2"/>
      <c r="Q27" s="2"/>
      <c r="R27" s="2"/>
      <c r="S27" s="15">
        <f t="shared" si="2"/>
        <v>45122</v>
      </c>
      <c r="T27" s="15" t="str">
        <f t="shared" si="3"/>
        <v/>
      </c>
      <c r="U27" s="15" t="str">
        <f t="shared" si="4"/>
        <v/>
      </c>
      <c r="V27" s="2"/>
      <c r="W27" s="2"/>
      <c r="X27" s="2"/>
      <c r="Y27" s="2"/>
      <c r="Z27" s="2"/>
    </row>
    <row r="28" spans="1:26">
      <c r="A28" s="2" t="s">
        <v>1701</v>
      </c>
      <c r="B28" s="2" t="s">
        <v>92</v>
      </c>
      <c r="C28" s="2"/>
      <c r="D28" s="2" t="s">
        <v>2286</v>
      </c>
      <c r="E28" s="15">
        <v>41827</v>
      </c>
      <c r="F28" s="15">
        <v>41639</v>
      </c>
      <c r="G28" s="2"/>
      <c r="H28" s="2">
        <f t="shared" si="0"/>
        <v>1</v>
      </c>
      <c r="I28" s="48"/>
      <c r="J28" s="95" t="s">
        <v>14459</v>
      </c>
      <c r="K28" s="2" t="str">
        <f t="shared" si="1"/>
        <v>x183</v>
      </c>
      <c r="L28" s="2" t="str">
        <f>J28</f>
        <v>Direct parent name</v>
      </c>
      <c r="M28" s="2"/>
      <c r="N28" s="2"/>
      <c r="O28" s="2"/>
      <c r="P28" s="2"/>
      <c r="Q28" s="2"/>
      <c r="R28" s="2"/>
      <c r="S28" s="15">
        <f t="shared" si="2"/>
        <v>45122</v>
      </c>
      <c r="T28" s="15" t="str">
        <f t="shared" si="3"/>
        <v/>
      </c>
      <c r="U28" s="15" t="str">
        <f t="shared" si="4"/>
        <v/>
      </c>
      <c r="V28" s="2"/>
      <c r="W28" s="2"/>
      <c r="X28" s="2"/>
      <c r="Y28" s="2"/>
      <c r="Z28" s="2"/>
    </row>
    <row r="29" spans="1:26">
      <c r="A29" s="2" t="s">
        <v>1709</v>
      </c>
      <c r="B29" s="2" t="s">
        <v>93</v>
      </c>
      <c r="C29" s="2"/>
      <c r="D29" s="2" t="s">
        <v>2286</v>
      </c>
      <c r="E29" s="15">
        <v>41827</v>
      </c>
      <c r="F29" s="15" t="s">
        <v>6116</v>
      </c>
      <c r="G29" s="2"/>
      <c r="H29" s="2">
        <f t="shared" si="0"/>
        <v>1</v>
      </c>
      <c r="I29" s="48"/>
      <c r="J29" s="95" t="s">
        <v>14460</v>
      </c>
      <c r="K29" s="2" t="str">
        <f t="shared" si="1"/>
        <v>x184</v>
      </c>
      <c r="L29" s="2" t="str">
        <f>J29</f>
        <v>Ultimate parent name</v>
      </c>
      <c r="M29" s="2"/>
      <c r="N29" s="2"/>
      <c r="O29" s="2"/>
      <c r="P29" s="2"/>
      <c r="Q29" s="2"/>
      <c r="R29" s="2"/>
      <c r="S29" s="15">
        <f t="shared" si="2"/>
        <v>45122</v>
      </c>
      <c r="T29" s="15" t="str">
        <f t="shared" si="3"/>
        <v/>
      </c>
      <c r="U29" s="15" t="str">
        <f t="shared" si="4"/>
        <v/>
      </c>
      <c r="V29" s="2"/>
      <c r="W29" s="2"/>
      <c r="X29" s="2"/>
      <c r="Y29" s="2"/>
      <c r="Z29" s="2"/>
    </row>
    <row r="30" spans="1:26">
      <c r="A30" s="2" t="s">
        <v>1707</v>
      </c>
      <c r="B30" s="2" t="s">
        <v>94</v>
      </c>
      <c r="C30" s="2"/>
      <c r="D30" s="2" t="s">
        <v>2286</v>
      </c>
      <c r="E30" s="15">
        <v>41827</v>
      </c>
      <c r="F30" s="15" t="s">
        <v>6116</v>
      </c>
      <c r="G30" s="2"/>
      <c r="H30" s="2">
        <f t="shared" si="0"/>
        <v>1</v>
      </c>
      <c r="I30" s="48"/>
      <c r="J30" s="95" t="s">
        <v>16166</v>
      </c>
      <c r="K30" s="2" t="str">
        <f t="shared" ref="K30" si="6">VLOOKUP(J30,$A:$B,2,0)</f>
        <v>x193</v>
      </c>
      <c r="L30" s="2" t="str">
        <f>J30</f>
        <v>Legal name of head of group</v>
      </c>
      <c r="M30" s="2"/>
      <c r="N30" s="2"/>
      <c r="O30" s="2"/>
      <c r="P30" s="2"/>
      <c r="Q30" s="2"/>
      <c r="R30" s="2"/>
      <c r="S30" s="15">
        <f t="shared" ref="S30" si="7">VLOOKUP(J30,A:G,5,FALSE)</f>
        <v>45122</v>
      </c>
      <c r="T30" s="15" t="str">
        <f t="shared" ref="T30" si="8">IF(VLOOKUP(J30,A:G,6,FALSE)=0,"",VLOOKUP(J30,A:G,6,FALSE))</f>
        <v/>
      </c>
      <c r="U30" s="15" t="str">
        <f t="shared" ref="U30" si="9">IF(VLOOKUP(J30,A:G,7,FALSE)=0,"",VLOOKUP(J30,A:G,7,FALSE))</f>
        <v/>
      </c>
      <c r="V30" s="2"/>
      <c r="W30" s="2"/>
      <c r="X30" s="2"/>
      <c r="Y30" s="2"/>
      <c r="Z30" s="2"/>
    </row>
    <row r="31" spans="1:26">
      <c r="A31" s="2" t="s">
        <v>12065</v>
      </c>
      <c r="B31" s="2" t="s">
        <v>95</v>
      </c>
      <c r="C31" s="2"/>
      <c r="D31" s="2" t="s">
        <v>2286</v>
      </c>
      <c r="E31" s="15">
        <v>41827</v>
      </c>
      <c r="F31" s="15" t="s">
        <v>6116</v>
      </c>
      <c r="G31" s="15">
        <v>42931</v>
      </c>
      <c r="H31" s="2">
        <f t="shared" si="0"/>
        <v>1</v>
      </c>
      <c r="I31" s="2"/>
      <c r="J31" s="19" t="s">
        <v>7166</v>
      </c>
      <c r="K31" s="2" t="str">
        <f t="shared" si="1"/>
        <v>x116</v>
      </c>
      <c r="L31" s="2" t="str">
        <f t="shared" si="5"/>
        <v>Custodian</v>
      </c>
      <c r="M31" s="2"/>
      <c r="N31" s="2"/>
      <c r="O31" s="2"/>
      <c r="P31" s="2"/>
      <c r="Q31" s="2"/>
      <c r="R31" s="2"/>
      <c r="S31" s="15">
        <f t="shared" si="2"/>
        <v>42277</v>
      </c>
      <c r="T31" s="15" t="str">
        <f t="shared" si="3"/>
        <v/>
      </c>
      <c r="U31" s="15" t="str">
        <f t="shared" si="4"/>
        <v/>
      </c>
      <c r="V31" s="2"/>
      <c r="W31" s="2"/>
      <c r="X31" s="2"/>
      <c r="Y31" s="2"/>
      <c r="Z31" s="2"/>
    </row>
    <row r="32" spans="1:26">
      <c r="A32" s="2" t="s">
        <v>1693</v>
      </c>
      <c r="B32" s="2" t="s">
        <v>96</v>
      </c>
      <c r="C32" s="2"/>
      <c r="D32" s="2" t="s">
        <v>2286</v>
      </c>
      <c r="E32" s="15">
        <v>41827</v>
      </c>
      <c r="F32" s="15" t="s">
        <v>6116</v>
      </c>
      <c r="G32" s="2"/>
      <c r="H32" s="2">
        <f t="shared" si="0"/>
        <v>1</v>
      </c>
      <c r="I32" s="2"/>
      <c r="J32" s="19" t="s">
        <v>1930</v>
      </c>
      <c r="K32" s="2" t="str">
        <f t="shared" si="1"/>
        <v>x106</v>
      </c>
      <c r="L32" s="2" t="str">
        <f t="shared" si="5"/>
        <v>Name of reinsured entity</v>
      </c>
      <c r="M32" s="2"/>
      <c r="N32" s="2"/>
      <c r="O32" s="2"/>
      <c r="P32" s="2"/>
      <c r="Q32" s="2"/>
      <c r="R32" s="2"/>
      <c r="S32" s="15">
        <f t="shared" si="2"/>
        <v>41827</v>
      </c>
      <c r="T32" s="15" t="str">
        <f t="shared" si="3"/>
        <v/>
      </c>
      <c r="U32" s="15" t="str">
        <f t="shared" si="4"/>
        <v/>
      </c>
      <c r="V32" s="2"/>
      <c r="W32" s="2"/>
      <c r="X32" s="2"/>
      <c r="Y32" s="2"/>
      <c r="Z32" s="2"/>
    </row>
    <row r="33" spans="1:26">
      <c r="A33" s="2" t="s">
        <v>1704</v>
      </c>
      <c r="B33" s="2" t="s">
        <v>97</v>
      </c>
      <c r="C33" s="2"/>
      <c r="D33" s="2" t="s">
        <v>2286</v>
      </c>
      <c r="E33" s="15">
        <v>41827</v>
      </c>
      <c r="F33" s="15" t="s">
        <v>6116</v>
      </c>
      <c r="G33" s="2"/>
      <c r="H33" s="2">
        <f t="shared" si="0"/>
        <v>1</v>
      </c>
      <c r="I33" s="2"/>
      <c r="J33" s="19" t="s">
        <v>15878</v>
      </c>
      <c r="K33" s="2" t="str">
        <f t="shared" si="1"/>
        <v>x7000</v>
      </c>
      <c r="L33" s="2" t="str">
        <f t="shared" si="5"/>
        <v>Name of Pan-European Personal Pension Product</v>
      </c>
      <c r="M33" s="2"/>
      <c r="N33" s="2"/>
      <c r="O33" s="2"/>
      <c r="P33" s="2"/>
      <c r="Q33" s="2"/>
      <c r="R33" s="2"/>
      <c r="S33" s="15">
        <f t="shared" si="2"/>
        <v>44392</v>
      </c>
      <c r="T33" s="15"/>
      <c r="U33" s="15"/>
      <c r="V33" s="2"/>
      <c r="X33" s="2"/>
      <c r="Y33" s="2"/>
      <c r="Z33" s="2"/>
    </row>
    <row r="34" spans="1:26">
      <c r="A34" s="2" t="s">
        <v>1698</v>
      </c>
      <c r="B34" s="2" t="s">
        <v>98</v>
      </c>
      <c r="C34" s="2"/>
      <c r="D34" s="2" t="s">
        <v>2286</v>
      </c>
      <c r="E34" s="15">
        <v>41827</v>
      </c>
      <c r="F34" s="15" t="s">
        <v>6116</v>
      </c>
      <c r="G34" s="2"/>
      <c r="H34" s="2">
        <f t="shared" ref="H34:H65" si="10">COUNTIF(J:J,A34)</f>
        <v>1</v>
      </c>
      <c r="I34" s="2"/>
      <c r="J34" s="19" t="s">
        <v>15880</v>
      </c>
      <c r="K34" s="2" t="str">
        <f t="shared" si="1"/>
        <v>x7002</v>
      </c>
      <c r="L34" s="2" t="str">
        <f t="shared" si="5"/>
        <v>PEPP provider name and contact details</v>
      </c>
      <c r="M34" s="2"/>
      <c r="N34" s="2"/>
      <c r="O34" s="2"/>
      <c r="P34" s="2"/>
      <c r="Q34" s="2"/>
      <c r="R34" s="2"/>
      <c r="S34" s="15">
        <f t="shared" si="2"/>
        <v>44392</v>
      </c>
      <c r="T34" s="15"/>
      <c r="U34" s="15"/>
      <c r="V34" s="2"/>
      <c r="X34" s="2"/>
      <c r="Y34" s="2"/>
      <c r="Z34" s="2"/>
    </row>
    <row r="35" spans="1:26">
      <c r="A35" s="2" t="s">
        <v>1697</v>
      </c>
      <c r="B35" s="2" t="s">
        <v>99</v>
      </c>
      <c r="C35" s="2"/>
      <c r="D35" s="2" t="s">
        <v>2286</v>
      </c>
      <c r="E35" s="15">
        <v>41827</v>
      </c>
      <c r="F35" s="15" t="s">
        <v>6116</v>
      </c>
      <c r="G35" s="2"/>
      <c r="H35" s="2">
        <f t="shared" si="10"/>
        <v>1</v>
      </c>
      <c r="I35" s="2"/>
      <c r="J35" s="19" t="s">
        <v>15881</v>
      </c>
      <c r="K35" s="2" t="str">
        <f t="shared" si="1"/>
        <v>x7003</v>
      </c>
      <c r="L35" s="2" t="str">
        <f t="shared" si="5"/>
        <v>Name of responsible competent authority/ies</v>
      </c>
      <c r="M35" s="2"/>
      <c r="N35" s="2"/>
      <c r="O35" s="2"/>
      <c r="P35" s="2"/>
      <c r="Q35" s="2"/>
      <c r="R35" s="2"/>
      <c r="S35" s="15">
        <f t="shared" si="2"/>
        <v>44392</v>
      </c>
      <c r="T35" s="15"/>
      <c r="U35" s="15"/>
      <c r="V35" s="2"/>
      <c r="X35" s="2"/>
      <c r="Y35" s="2"/>
      <c r="Z35" s="2"/>
    </row>
    <row r="36" spans="1:26">
      <c r="A36" s="2" t="s">
        <v>1688</v>
      </c>
      <c r="B36" s="2" t="s">
        <v>100</v>
      </c>
      <c r="C36" s="2"/>
      <c r="D36" s="2" t="s">
        <v>2286</v>
      </c>
      <c r="E36" s="15">
        <v>41827</v>
      </c>
      <c r="F36" s="15" t="s">
        <v>6116</v>
      </c>
      <c r="G36" s="2"/>
      <c r="H36" s="2">
        <f t="shared" si="10"/>
        <v>1</v>
      </c>
      <c r="I36" s="2"/>
      <c r="J36" s="17" t="s">
        <v>1680</v>
      </c>
      <c r="K36" s="2" t="str">
        <f t="shared" si="1"/>
        <v>x72</v>
      </c>
      <c r="L36" s="2" t="str">
        <f t="shared" si="5"/>
        <v>Title</v>
      </c>
      <c r="M36" s="2"/>
      <c r="N36" s="2"/>
      <c r="O36" s="2"/>
      <c r="P36" s="2"/>
      <c r="Q36" s="2"/>
      <c r="R36" s="2"/>
      <c r="S36" s="15">
        <f t="shared" si="2"/>
        <v>41827</v>
      </c>
      <c r="T36" s="15">
        <f t="shared" ref="T36:T99" si="11">IF(VLOOKUP(J36,A:G,6,FALSE)=0,"",VLOOKUP(J36,A:G,6,FALSE))</f>
        <v>41639</v>
      </c>
      <c r="U36" s="15" t="str">
        <f t="shared" ref="U36:U99" si="12">IF(VLOOKUP(J36,A:G,7,FALSE)=0,"",VLOOKUP(J36,A:G,7,FALSE))</f>
        <v/>
      </c>
      <c r="V36" s="2"/>
      <c r="X36" s="2"/>
      <c r="Y36" s="2"/>
      <c r="Z36" s="2"/>
    </row>
    <row r="37" spans="1:26">
      <c r="A37" s="2" t="s">
        <v>1694</v>
      </c>
      <c r="B37" s="2" t="s">
        <v>101</v>
      </c>
      <c r="C37" s="2"/>
      <c r="D37" s="2" t="s">
        <v>2286</v>
      </c>
      <c r="E37" s="15">
        <v>41827</v>
      </c>
      <c r="F37" s="15" t="s">
        <v>6116</v>
      </c>
      <c r="G37" s="2"/>
      <c r="H37" s="2">
        <f t="shared" si="10"/>
        <v>1</v>
      </c>
      <c r="I37" s="2"/>
      <c r="J37" s="19" t="s">
        <v>1681</v>
      </c>
      <c r="K37" s="2" t="str">
        <f t="shared" si="1"/>
        <v>x46</v>
      </c>
      <c r="L37" s="2" t="str">
        <f t="shared" si="5"/>
        <v>Item title</v>
      </c>
      <c r="M37" s="2"/>
      <c r="N37" s="2"/>
      <c r="O37" s="2"/>
      <c r="P37" s="2"/>
      <c r="Q37" s="2"/>
      <c r="R37" s="2"/>
      <c r="S37" s="15">
        <f t="shared" si="2"/>
        <v>41827</v>
      </c>
      <c r="T37" s="15" t="str">
        <f t="shared" si="11"/>
        <v/>
      </c>
      <c r="U37" s="15" t="str">
        <f t="shared" si="12"/>
        <v/>
      </c>
      <c r="V37" s="2"/>
      <c r="X37" s="2"/>
      <c r="Y37" s="2"/>
      <c r="Z37" s="2"/>
    </row>
    <row r="38" spans="1:26">
      <c r="A38" s="2" t="s">
        <v>3441</v>
      </c>
      <c r="B38" s="2" t="s">
        <v>102</v>
      </c>
      <c r="C38" s="2"/>
      <c r="D38" s="2" t="s">
        <v>2286</v>
      </c>
      <c r="E38" s="15">
        <v>41827</v>
      </c>
      <c r="F38" s="15">
        <v>42277</v>
      </c>
      <c r="G38" s="2"/>
      <c r="H38" s="2">
        <f t="shared" si="10"/>
        <v>1</v>
      </c>
      <c r="I38" s="2"/>
      <c r="J38" s="19" t="s">
        <v>1682</v>
      </c>
      <c r="K38" s="2" t="str">
        <f t="shared" si="1"/>
        <v>x3</v>
      </c>
      <c r="L38" s="2" t="str">
        <f t="shared" si="5"/>
        <v>Contract name</v>
      </c>
      <c r="M38" s="2"/>
      <c r="N38" s="2"/>
      <c r="O38" s="2"/>
      <c r="P38" s="2"/>
      <c r="Q38" s="2"/>
      <c r="R38" s="2"/>
      <c r="S38" s="15">
        <f t="shared" si="2"/>
        <v>41827</v>
      </c>
      <c r="T38" s="15" t="str">
        <f t="shared" si="11"/>
        <v/>
      </c>
      <c r="U38" s="15" t="str">
        <f t="shared" si="12"/>
        <v/>
      </c>
      <c r="V38" s="2"/>
      <c r="X38" s="2"/>
      <c r="Y38" s="2"/>
      <c r="Z38" s="2"/>
    </row>
    <row r="39" spans="1:26">
      <c r="A39" s="2" t="s">
        <v>1714</v>
      </c>
      <c r="B39" s="2" t="s">
        <v>103</v>
      </c>
      <c r="C39" s="2"/>
      <c r="D39" s="2" t="s">
        <v>2286</v>
      </c>
      <c r="E39" s="15">
        <v>41827</v>
      </c>
      <c r="F39" s="15" t="s">
        <v>6116</v>
      </c>
      <c r="G39" s="2"/>
      <c r="H39" s="2">
        <f t="shared" si="10"/>
        <v>1</v>
      </c>
      <c r="I39" s="2"/>
      <c r="J39" s="19" t="s">
        <v>1683</v>
      </c>
      <c r="K39" s="2" t="str">
        <f t="shared" si="1"/>
        <v>x66</v>
      </c>
      <c r="L39" s="2" t="str">
        <f t="shared" si="5"/>
        <v>Product denomination</v>
      </c>
      <c r="M39" s="2"/>
      <c r="N39" s="2"/>
      <c r="O39" s="2"/>
      <c r="P39" s="2"/>
      <c r="Q39" s="2"/>
      <c r="R39" s="2"/>
      <c r="S39" s="15">
        <f t="shared" si="2"/>
        <v>41827</v>
      </c>
      <c r="T39" s="15" t="str">
        <f t="shared" si="11"/>
        <v/>
      </c>
      <c r="U39" s="15" t="str">
        <f t="shared" si="12"/>
        <v/>
      </c>
      <c r="V39" s="2"/>
      <c r="W39" s="2"/>
      <c r="X39" s="2"/>
      <c r="Y39" s="2"/>
      <c r="Z39" s="2"/>
    </row>
    <row r="40" spans="1:26">
      <c r="A40" s="2" t="s">
        <v>1713</v>
      </c>
      <c r="B40" s="2" t="s">
        <v>104</v>
      </c>
      <c r="C40" s="2"/>
      <c r="D40" s="2" t="s">
        <v>2286</v>
      </c>
      <c r="E40" s="15">
        <v>41827</v>
      </c>
      <c r="F40" s="15" t="s">
        <v>6116</v>
      </c>
      <c r="G40" s="2"/>
      <c r="H40" s="2">
        <f t="shared" si="10"/>
        <v>1</v>
      </c>
      <c r="I40" s="2"/>
      <c r="J40" s="17" t="s">
        <v>913</v>
      </c>
      <c r="K40" s="2" t="str">
        <f t="shared" si="1"/>
        <v>x43</v>
      </c>
      <c r="L40" s="2" t="str">
        <f t="shared" si="5"/>
        <v>Group</v>
      </c>
      <c r="M40" s="2"/>
      <c r="N40" s="2"/>
      <c r="O40" s="2"/>
      <c r="P40" s="2"/>
      <c r="Q40" s="2"/>
      <c r="R40" s="2"/>
      <c r="S40" s="15">
        <f t="shared" si="2"/>
        <v>41827</v>
      </c>
      <c r="T40" s="15">
        <f t="shared" si="11"/>
        <v>41639</v>
      </c>
      <c r="U40" s="15" t="str">
        <f t="shared" si="12"/>
        <v/>
      </c>
      <c r="V40" s="2"/>
      <c r="W40" s="2"/>
      <c r="X40" s="2"/>
      <c r="Y40" s="2"/>
      <c r="Z40" s="2"/>
    </row>
    <row r="41" spans="1:26">
      <c r="A41" s="2" t="s">
        <v>1712</v>
      </c>
      <c r="B41" s="2" t="s">
        <v>105</v>
      </c>
      <c r="C41" s="2"/>
      <c r="D41" s="2" t="s">
        <v>2286</v>
      </c>
      <c r="E41" s="15">
        <v>41827</v>
      </c>
      <c r="F41" s="15" t="s">
        <v>6116</v>
      </c>
      <c r="G41" s="2"/>
      <c r="H41" s="2">
        <f t="shared" si="10"/>
        <v>1</v>
      </c>
      <c r="I41" s="2"/>
      <c r="J41" s="19" t="s">
        <v>1684</v>
      </c>
      <c r="K41" s="2" t="str">
        <f t="shared" si="1"/>
        <v>x45</v>
      </c>
      <c r="L41" s="2" t="str">
        <f t="shared" si="5"/>
        <v>Issuer group</v>
      </c>
      <c r="M41" s="2"/>
      <c r="N41" s="2"/>
      <c r="O41" s="2"/>
      <c r="P41" s="2"/>
      <c r="Q41" s="2"/>
      <c r="R41" s="2"/>
      <c r="S41" s="15">
        <f t="shared" si="2"/>
        <v>41827</v>
      </c>
      <c r="T41" s="15" t="str">
        <f t="shared" si="11"/>
        <v/>
      </c>
      <c r="U41" s="15" t="str">
        <f t="shared" si="12"/>
        <v/>
      </c>
      <c r="V41" s="2"/>
      <c r="W41" s="2"/>
      <c r="X41" s="2"/>
      <c r="Y41" s="2"/>
      <c r="Z41" s="2"/>
    </row>
    <row r="42" spans="1:26">
      <c r="A42" s="2" t="s">
        <v>1686</v>
      </c>
      <c r="B42" s="2" t="s">
        <v>106</v>
      </c>
      <c r="C42" s="2"/>
      <c r="D42" s="2" t="s">
        <v>2286</v>
      </c>
      <c r="E42" s="15">
        <v>41827</v>
      </c>
      <c r="F42" s="15">
        <v>41639</v>
      </c>
      <c r="G42" s="2"/>
      <c r="H42" s="2">
        <f t="shared" si="10"/>
        <v>1</v>
      </c>
      <c r="I42" s="2"/>
      <c r="J42" s="19" t="s">
        <v>1685</v>
      </c>
      <c r="K42" s="2" t="str">
        <f t="shared" si="1"/>
        <v>x4</v>
      </c>
      <c r="L42" s="2" t="str">
        <f t="shared" si="5"/>
        <v>Counterparty group</v>
      </c>
      <c r="M42" s="2"/>
      <c r="N42" s="2"/>
      <c r="O42" s="2"/>
      <c r="P42" s="2"/>
      <c r="Q42" s="2"/>
      <c r="R42" s="2"/>
      <c r="S42" s="15">
        <f t="shared" si="2"/>
        <v>41827</v>
      </c>
      <c r="T42" s="15" t="str">
        <f t="shared" si="11"/>
        <v/>
      </c>
      <c r="U42" s="15" t="str">
        <f t="shared" si="12"/>
        <v/>
      </c>
      <c r="V42" s="2"/>
      <c r="W42" s="2"/>
      <c r="X42" s="2"/>
      <c r="Y42" s="2"/>
      <c r="Z42" s="2"/>
    </row>
    <row r="43" spans="1:26">
      <c r="A43" s="2" t="s">
        <v>4887</v>
      </c>
      <c r="B43" s="2" t="s">
        <v>107</v>
      </c>
      <c r="C43" s="2"/>
      <c r="D43" s="2" t="s">
        <v>2286</v>
      </c>
      <c r="E43" s="15">
        <v>41827</v>
      </c>
      <c r="F43" s="15" t="s">
        <v>6116</v>
      </c>
      <c r="G43" s="2"/>
      <c r="H43" s="2">
        <f t="shared" si="10"/>
        <v>1</v>
      </c>
      <c r="I43" s="2"/>
      <c r="J43" s="19" t="s">
        <v>4766</v>
      </c>
      <c r="K43" s="2" t="str">
        <f t="shared" si="1"/>
        <v>x99</v>
      </c>
      <c r="L43" s="2" t="str">
        <f t="shared" si="5"/>
        <v>Code of group</v>
      </c>
      <c r="M43" s="2"/>
      <c r="N43" s="2"/>
      <c r="O43" s="2"/>
      <c r="P43" s="2"/>
      <c r="Q43" s="2"/>
      <c r="R43" s="2"/>
      <c r="S43" s="15">
        <f t="shared" si="2"/>
        <v>41827</v>
      </c>
      <c r="T43" s="15">
        <f t="shared" si="11"/>
        <v>41639</v>
      </c>
      <c r="U43" s="15" t="str">
        <f t="shared" si="12"/>
        <v/>
      </c>
      <c r="V43" s="2"/>
      <c r="W43" s="2"/>
      <c r="X43" s="2"/>
      <c r="Y43" s="2"/>
      <c r="Z43" s="2"/>
    </row>
    <row r="44" spans="1:26">
      <c r="A44" s="2" t="s">
        <v>2090</v>
      </c>
      <c r="B44" s="2" t="s">
        <v>108</v>
      </c>
      <c r="C44" s="2"/>
      <c r="D44" s="2" t="s">
        <v>2286</v>
      </c>
      <c r="E44" s="15">
        <v>41827</v>
      </c>
      <c r="F44" s="15" t="s">
        <v>6116</v>
      </c>
      <c r="G44" s="2"/>
      <c r="H44" s="2">
        <f t="shared" si="10"/>
        <v>1</v>
      </c>
      <c r="I44" s="2"/>
      <c r="J44" s="17" t="s">
        <v>2255</v>
      </c>
      <c r="K44" s="2" t="str">
        <f t="shared" si="1"/>
        <v>x2</v>
      </c>
      <c r="L44" s="2" t="str">
        <f t="shared" si="5"/>
        <v>Additional information in case of use of discount rates other than risk free rates</v>
      </c>
      <c r="M44" s="2"/>
      <c r="N44" s="2"/>
      <c r="O44" s="2"/>
      <c r="P44" s="2"/>
      <c r="Q44" s="2"/>
      <c r="R44" s="2"/>
      <c r="S44" s="15">
        <f t="shared" si="2"/>
        <v>41827</v>
      </c>
      <c r="T44" s="15">
        <f t="shared" si="11"/>
        <v>42277</v>
      </c>
      <c r="U44" s="15" t="str">
        <f t="shared" si="12"/>
        <v/>
      </c>
      <c r="V44" s="2"/>
      <c r="W44" s="2"/>
      <c r="X44" s="2"/>
      <c r="Y44" s="2"/>
      <c r="Z44" s="2"/>
    </row>
    <row r="45" spans="1:26">
      <c r="A45" s="2" t="s">
        <v>913</v>
      </c>
      <c r="B45" s="2" t="s">
        <v>109</v>
      </c>
      <c r="C45" s="2"/>
      <c r="D45" s="2" t="s">
        <v>2286</v>
      </c>
      <c r="E45" s="15">
        <v>41827</v>
      </c>
      <c r="F45" s="15">
        <v>41639</v>
      </c>
      <c r="G45" s="2"/>
      <c r="H45" s="2">
        <f t="shared" si="10"/>
        <v>1</v>
      </c>
      <c r="I45" s="2"/>
      <c r="J45" s="17" t="s">
        <v>1686</v>
      </c>
      <c r="K45" s="2" t="str">
        <f t="shared" si="1"/>
        <v>x40</v>
      </c>
      <c r="L45" s="2" t="str">
        <f t="shared" si="5"/>
        <v>Descriptions</v>
      </c>
      <c r="M45" s="2"/>
      <c r="N45" s="2"/>
      <c r="O45" s="2"/>
      <c r="P45" s="2"/>
      <c r="Q45" s="2"/>
      <c r="R45" s="2"/>
      <c r="S45" s="15">
        <f t="shared" si="2"/>
        <v>41827</v>
      </c>
      <c r="T45" s="15">
        <f t="shared" si="11"/>
        <v>41639</v>
      </c>
      <c r="U45" s="15" t="str">
        <f t="shared" si="12"/>
        <v/>
      </c>
      <c r="V45" s="2"/>
      <c r="W45" s="2"/>
      <c r="X45" s="2"/>
      <c r="Y45" s="2"/>
      <c r="Z45" s="2"/>
    </row>
    <row r="46" spans="1:26">
      <c r="A46" s="2" t="s">
        <v>1722</v>
      </c>
      <c r="B46" s="2" t="s">
        <v>110</v>
      </c>
      <c r="C46" s="2"/>
      <c r="D46" s="2" t="s">
        <v>2286</v>
      </c>
      <c r="E46" s="15">
        <v>41827</v>
      </c>
      <c r="F46" s="15">
        <v>41639</v>
      </c>
      <c r="G46" s="2"/>
      <c r="H46" s="2">
        <f t="shared" si="10"/>
        <v>1</v>
      </c>
      <c r="I46" s="2"/>
      <c r="J46" s="19" t="s">
        <v>1687</v>
      </c>
      <c r="K46" s="2" t="str">
        <f t="shared" si="1"/>
        <v>x24</v>
      </c>
      <c r="L46" s="2" t="str">
        <f t="shared" si="5"/>
        <v>Description of item approved by supervisory authority as basic own funds</v>
      </c>
      <c r="M46" s="2"/>
      <c r="N46" s="2"/>
      <c r="O46" s="2"/>
      <c r="P46" s="2"/>
      <c r="Q46" s="2"/>
      <c r="R46" s="2"/>
      <c r="S46" s="15">
        <f t="shared" si="2"/>
        <v>41827</v>
      </c>
      <c r="T46" s="15" t="str">
        <f t="shared" si="11"/>
        <v/>
      </c>
      <c r="U46" s="15" t="str">
        <f t="shared" si="12"/>
        <v/>
      </c>
      <c r="V46" s="2"/>
      <c r="W46" s="2"/>
      <c r="X46" s="2"/>
      <c r="Y46" s="2"/>
      <c r="Z46" s="2"/>
    </row>
    <row r="47" spans="1:26">
      <c r="A47" s="2" t="s">
        <v>1684</v>
      </c>
      <c r="B47" s="2" t="s">
        <v>111</v>
      </c>
      <c r="C47" s="2"/>
      <c r="D47" s="2" t="s">
        <v>2286</v>
      </c>
      <c r="E47" s="15">
        <v>41827</v>
      </c>
      <c r="F47" s="15" t="s">
        <v>6116</v>
      </c>
      <c r="G47" s="2"/>
      <c r="H47" s="2">
        <f t="shared" si="10"/>
        <v>1</v>
      </c>
      <c r="I47" s="2"/>
      <c r="J47" s="19" t="s">
        <v>1688</v>
      </c>
      <c r="K47" s="2" t="str">
        <f t="shared" si="1"/>
        <v>x34</v>
      </c>
      <c r="L47" s="2" t="str">
        <f t="shared" si="5"/>
        <v>Description of type of product</v>
      </c>
      <c r="M47" s="2"/>
      <c r="N47" s="2"/>
      <c r="O47" s="2"/>
      <c r="P47" s="2"/>
      <c r="Q47" s="2"/>
      <c r="R47" s="2"/>
      <c r="S47" s="15">
        <f t="shared" si="2"/>
        <v>41827</v>
      </c>
      <c r="T47" s="15" t="str">
        <f t="shared" si="11"/>
        <v/>
      </c>
      <c r="U47" s="15" t="str">
        <f t="shared" si="12"/>
        <v/>
      </c>
      <c r="V47" s="2"/>
      <c r="W47" s="2"/>
      <c r="X47" s="2"/>
      <c r="Y47" s="2"/>
      <c r="Z47" s="2"/>
    </row>
    <row r="48" spans="1:26">
      <c r="A48" s="2" t="s">
        <v>1681</v>
      </c>
      <c r="B48" s="2" t="s">
        <v>112</v>
      </c>
      <c r="C48" s="2"/>
      <c r="D48" s="2" t="s">
        <v>2286</v>
      </c>
      <c r="E48" s="15">
        <v>41827</v>
      </c>
      <c r="F48" s="15" t="s">
        <v>6116</v>
      </c>
      <c r="G48" s="2"/>
      <c r="H48" s="2">
        <f t="shared" si="10"/>
        <v>1</v>
      </c>
      <c r="I48" s="2"/>
      <c r="J48" s="19" t="s">
        <v>1689</v>
      </c>
      <c r="K48" s="2" t="str">
        <f t="shared" si="1"/>
        <v>x10</v>
      </c>
      <c r="L48" s="2" t="str">
        <f t="shared" si="5"/>
        <v>Description of average guaranteed rate to the policy holder over the life time of the contract</v>
      </c>
      <c r="M48" s="2"/>
      <c r="N48" s="2"/>
      <c r="O48" s="2"/>
      <c r="P48" s="2"/>
      <c r="Q48" s="2"/>
      <c r="R48" s="2"/>
      <c r="S48" s="15">
        <f t="shared" si="2"/>
        <v>41827</v>
      </c>
      <c r="T48" s="15" t="str">
        <f t="shared" si="11"/>
        <v/>
      </c>
      <c r="U48" s="15" t="str">
        <f t="shared" si="12"/>
        <v/>
      </c>
      <c r="V48" s="2"/>
      <c r="W48" s="2"/>
      <c r="X48" s="2"/>
      <c r="Y48" s="2"/>
      <c r="Z48" s="2"/>
    </row>
    <row r="49" spans="1:26">
      <c r="A49" s="2" t="s">
        <v>707</v>
      </c>
      <c r="B49" s="2" t="s">
        <v>113</v>
      </c>
      <c r="C49" s="2"/>
      <c r="D49" s="2" t="s">
        <v>2286</v>
      </c>
      <c r="E49" s="15">
        <v>41827</v>
      </c>
      <c r="F49" s="15" t="s">
        <v>6116</v>
      </c>
      <c r="G49" s="2"/>
      <c r="H49" s="2">
        <f t="shared" si="10"/>
        <v>1</v>
      </c>
      <c r="I49" s="2"/>
      <c r="J49" s="19" t="s">
        <v>1690</v>
      </c>
      <c r="K49" s="2" t="str">
        <f t="shared" si="1"/>
        <v>x19</v>
      </c>
      <c r="L49" s="2" t="str">
        <f t="shared" si="5"/>
        <v>Description of guarantees [general]</v>
      </c>
      <c r="M49" s="2"/>
      <c r="N49" s="2"/>
      <c r="O49" s="2"/>
      <c r="P49" s="2"/>
      <c r="Q49" s="2"/>
      <c r="R49" s="2"/>
      <c r="S49" s="15">
        <f t="shared" si="2"/>
        <v>41827</v>
      </c>
      <c r="T49" s="15" t="str">
        <f t="shared" si="11"/>
        <v/>
      </c>
      <c r="U49" s="15" t="str">
        <f t="shared" si="12"/>
        <v/>
      </c>
      <c r="V49" s="2"/>
      <c r="W49" s="2"/>
      <c r="X49" s="2"/>
      <c r="Y49" s="2"/>
      <c r="Z49" s="2"/>
    </row>
    <row r="50" spans="1:26">
      <c r="A50" s="2" t="s">
        <v>3456</v>
      </c>
      <c r="B50" s="2" t="s">
        <v>114</v>
      </c>
      <c r="C50" s="2"/>
      <c r="D50" s="2" t="s">
        <v>2286</v>
      </c>
      <c r="E50" s="15">
        <v>41827</v>
      </c>
      <c r="F50" s="15" t="s">
        <v>6116</v>
      </c>
      <c r="G50" s="2"/>
      <c r="H50" s="2">
        <f t="shared" si="10"/>
        <v>1</v>
      </c>
      <c r="I50" s="2"/>
      <c r="J50" s="19" t="s">
        <v>1691</v>
      </c>
      <c r="K50" s="2" t="str">
        <f t="shared" si="1"/>
        <v>x18</v>
      </c>
      <c r="L50" s="2" t="str">
        <f t="shared" si="5"/>
        <v>Description of guarantees [cover term]</v>
      </c>
      <c r="M50" s="2"/>
      <c r="N50" s="2"/>
      <c r="O50" s="2"/>
      <c r="P50" s="2"/>
      <c r="Q50" s="2"/>
      <c r="R50" s="2"/>
      <c r="S50" s="15">
        <f t="shared" si="2"/>
        <v>41827</v>
      </c>
      <c r="T50" s="15">
        <f t="shared" si="11"/>
        <v>41639</v>
      </c>
      <c r="U50" s="15" t="str">
        <f t="shared" si="12"/>
        <v/>
      </c>
      <c r="V50" s="2"/>
      <c r="W50" s="2"/>
      <c r="X50" s="2"/>
      <c r="Y50" s="2"/>
      <c r="Z50" s="2"/>
    </row>
    <row r="51" spans="1:26">
      <c r="A51" s="2" t="s">
        <v>8</v>
      </c>
      <c r="B51" s="2" t="s">
        <v>115</v>
      </c>
      <c r="C51" s="2"/>
      <c r="D51" s="2" t="s">
        <v>2286</v>
      </c>
      <c r="E51" s="15">
        <v>41827</v>
      </c>
      <c r="F51" s="15">
        <v>41639</v>
      </c>
      <c r="G51" s="2"/>
      <c r="H51" s="2">
        <f t="shared" si="10"/>
        <v>1</v>
      </c>
      <c r="I51" s="2"/>
      <c r="J51" s="19" t="s">
        <v>1692</v>
      </c>
      <c r="K51" s="2" t="str">
        <f t="shared" si="1"/>
        <v>x23</v>
      </c>
      <c r="L51" s="2" t="str">
        <f t="shared" si="5"/>
        <v>Description of inflation rate used</v>
      </c>
      <c r="M51" s="2"/>
      <c r="N51" s="2"/>
      <c r="O51" s="2"/>
      <c r="P51" s="2"/>
      <c r="Q51" s="2"/>
      <c r="R51" s="2"/>
      <c r="S51" s="15">
        <f t="shared" si="2"/>
        <v>41827</v>
      </c>
      <c r="T51" s="15" t="str">
        <f t="shared" si="11"/>
        <v/>
      </c>
      <c r="U51" s="15" t="str">
        <f t="shared" si="12"/>
        <v/>
      </c>
      <c r="V51" s="2"/>
      <c r="W51" s="2"/>
      <c r="X51" s="2"/>
      <c r="Y51" s="2"/>
      <c r="Z51" s="2"/>
    </row>
    <row r="52" spans="1:26">
      <c r="A52" s="2" t="s">
        <v>1672</v>
      </c>
      <c r="B52" s="2" t="s">
        <v>116</v>
      </c>
      <c r="C52" s="2"/>
      <c r="D52" s="2" t="s">
        <v>2286</v>
      </c>
      <c r="E52" s="15">
        <v>41827</v>
      </c>
      <c r="F52" s="15" t="s">
        <v>6116</v>
      </c>
      <c r="G52" s="2"/>
      <c r="H52" s="2">
        <f t="shared" si="10"/>
        <v>1</v>
      </c>
      <c r="I52" s="2"/>
      <c r="J52" s="19" t="s">
        <v>1693</v>
      </c>
      <c r="K52" s="2" t="str">
        <f t="shared" si="1"/>
        <v>x30</v>
      </c>
      <c r="L52" s="2" t="str">
        <f t="shared" si="5"/>
        <v>Description of risk</v>
      </c>
      <c r="M52" s="2"/>
      <c r="N52" s="2"/>
      <c r="O52" s="2"/>
      <c r="P52" s="2"/>
      <c r="Q52" s="2"/>
      <c r="R52" s="2"/>
      <c r="S52" s="15">
        <f t="shared" si="2"/>
        <v>41827</v>
      </c>
      <c r="T52" s="15" t="str">
        <f t="shared" si="11"/>
        <v/>
      </c>
      <c r="U52" s="15" t="str">
        <f t="shared" si="12"/>
        <v/>
      </c>
      <c r="V52" s="2"/>
      <c r="W52" s="2"/>
      <c r="X52" s="2"/>
      <c r="Y52" s="2"/>
      <c r="Z52" s="2"/>
    </row>
    <row r="53" spans="1:26">
      <c r="A53" s="2" t="s">
        <v>3464</v>
      </c>
      <c r="B53" s="2" t="s">
        <v>117</v>
      </c>
      <c r="C53" s="2"/>
      <c r="D53" s="2" t="s">
        <v>2286</v>
      </c>
      <c r="E53" s="15">
        <v>41827</v>
      </c>
      <c r="F53" s="15" t="s">
        <v>6116</v>
      </c>
      <c r="G53" s="2"/>
      <c r="H53" s="2">
        <f t="shared" si="10"/>
        <v>1</v>
      </c>
      <c r="I53" s="2"/>
      <c r="J53" s="19" t="s">
        <v>1694</v>
      </c>
      <c r="K53" s="2" t="str">
        <f t="shared" si="1"/>
        <v>x35</v>
      </c>
      <c r="L53" s="2" t="str">
        <f t="shared" si="5"/>
        <v>Description risk category covered</v>
      </c>
      <c r="M53" s="2"/>
      <c r="N53" s="2"/>
      <c r="O53" s="2"/>
      <c r="P53" s="2"/>
      <c r="Q53" s="2"/>
      <c r="R53" s="2"/>
      <c r="S53" s="15">
        <f t="shared" si="2"/>
        <v>41827</v>
      </c>
      <c r="T53" s="15" t="str">
        <f t="shared" si="11"/>
        <v/>
      </c>
      <c r="U53" s="15" t="str">
        <f t="shared" si="12"/>
        <v/>
      </c>
      <c r="V53" s="2"/>
      <c r="W53" s="2"/>
      <c r="X53" s="2"/>
      <c r="Y53" s="2"/>
      <c r="Z53" s="2"/>
    </row>
    <row r="54" spans="1:26">
      <c r="A54" s="18" t="s">
        <v>1668</v>
      </c>
      <c r="B54" s="2" t="s">
        <v>118</v>
      </c>
      <c r="C54" s="2"/>
      <c r="D54" s="2" t="s">
        <v>2286</v>
      </c>
      <c r="E54" s="15">
        <v>41827</v>
      </c>
      <c r="F54" s="15" t="s">
        <v>6116</v>
      </c>
      <c r="G54" s="2"/>
      <c r="H54" s="2">
        <f t="shared" si="10"/>
        <v>1</v>
      </c>
      <c r="I54" s="2"/>
      <c r="J54" s="19" t="s">
        <v>1695</v>
      </c>
      <c r="K54" s="2" t="str">
        <f t="shared" si="1"/>
        <v>x13</v>
      </c>
      <c r="L54" s="2"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54" s="2"/>
      <c r="N54" s="2"/>
      <c r="O54" s="2"/>
      <c r="P54" s="2"/>
      <c r="Q54" s="2"/>
      <c r="R54" s="2"/>
      <c r="S54" s="15">
        <f t="shared" si="2"/>
        <v>41827</v>
      </c>
      <c r="T54" s="15" t="str">
        <f t="shared" si="11"/>
        <v/>
      </c>
      <c r="U54" s="15" t="str">
        <f t="shared" si="12"/>
        <v/>
      </c>
      <c r="V54" s="2"/>
      <c r="W54" s="2"/>
      <c r="X54" s="2"/>
      <c r="Y54" s="2"/>
      <c r="Z54" s="2"/>
    </row>
    <row r="55" spans="1:26">
      <c r="A55" s="2" t="s">
        <v>1673</v>
      </c>
      <c r="B55" s="2" t="s">
        <v>255</v>
      </c>
      <c r="C55" s="2"/>
      <c r="D55" s="2" t="s">
        <v>2286</v>
      </c>
      <c r="E55" s="15">
        <v>41827</v>
      </c>
      <c r="F55" s="15" t="s">
        <v>6116</v>
      </c>
      <c r="G55" s="2"/>
      <c r="H55" s="2">
        <f t="shared" si="10"/>
        <v>1</v>
      </c>
      <c r="I55" s="2"/>
      <c r="J55" s="19" t="s">
        <v>1696</v>
      </c>
      <c r="K55" s="2" t="str">
        <f t="shared" si="1"/>
        <v>x22</v>
      </c>
      <c r="L55" s="2" t="str">
        <f t="shared" si="5"/>
        <v>Description of inclusion of catastrophic guarantees</v>
      </c>
      <c r="M55" s="2"/>
      <c r="N55" s="2"/>
      <c r="O55" s="2"/>
      <c r="P55" s="2"/>
      <c r="Q55" s="2"/>
      <c r="R55" s="2"/>
      <c r="S55" s="15">
        <f t="shared" si="2"/>
        <v>41827</v>
      </c>
      <c r="T55" s="15" t="str">
        <f t="shared" si="11"/>
        <v/>
      </c>
      <c r="U55" s="15" t="str">
        <f t="shared" si="12"/>
        <v/>
      </c>
      <c r="V55" s="2"/>
      <c r="W55" s="2"/>
      <c r="X55" s="2"/>
      <c r="Y55" s="2"/>
      <c r="Z55" s="2"/>
    </row>
    <row r="56" spans="1:26">
      <c r="A56" s="2" t="s">
        <v>1670</v>
      </c>
      <c r="B56" s="2" t="s">
        <v>256</v>
      </c>
      <c r="C56" s="2"/>
      <c r="D56" s="2" t="s">
        <v>2286</v>
      </c>
      <c r="E56" s="15">
        <v>41827</v>
      </c>
      <c r="F56" s="15" t="s">
        <v>6116</v>
      </c>
      <c r="G56" s="2"/>
      <c r="H56" s="2">
        <f t="shared" si="10"/>
        <v>1</v>
      </c>
      <c r="I56" s="2"/>
      <c r="J56" s="19" t="s">
        <v>4887</v>
      </c>
      <c r="K56" s="2" t="str">
        <f t="shared" si="1"/>
        <v>x41</v>
      </c>
      <c r="L56" s="2" t="str">
        <f t="shared" si="5"/>
        <v>Descriptions of reinstatements</v>
      </c>
      <c r="M56" s="2"/>
      <c r="N56" s="2"/>
      <c r="O56" s="2"/>
      <c r="P56" s="2"/>
      <c r="Q56" s="2"/>
      <c r="R56" s="2"/>
      <c r="S56" s="15">
        <f t="shared" si="2"/>
        <v>41827</v>
      </c>
      <c r="T56" s="15" t="str">
        <f t="shared" si="11"/>
        <v/>
      </c>
      <c r="U56" s="15" t="str">
        <f t="shared" si="12"/>
        <v/>
      </c>
      <c r="V56" s="2"/>
      <c r="W56" s="2"/>
      <c r="X56" s="2"/>
      <c r="Y56" s="2"/>
      <c r="Z56" s="2"/>
    </row>
    <row r="57" spans="1:26">
      <c r="A57" s="2" t="s">
        <v>1674</v>
      </c>
      <c r="B57" s="2" t="s">
        <v>257</v>
      </c>
      <c r="C57" s="2"/>
      <c r="D57" s="2" t="s">
        <v>2286</v>
      </c>
      <c r="E57" s="15">
        <v>41827</v>
      </c>
      <c r="F57" s="15" t="s">
        <v>6116</v>
      </c>
      <c r="G57" s="2"/>
      <c r="H57" s="2">
        <f t="shared" si="10"/>
        <v>1</v>
      </c>
      <c r="I57" s="2"/>
      <c r="J57" s="19" t="s">
        <v>1697</v>
      </c>
      <c r="K57" s="2" t="str">
        <f t="shared" si="1"/>
        <v>x33</v>
      </c>
      <c r="L57" s="2" t="str">
        <f t="shared" si="5"/>
        <v>Description of trigger value</v>
      </c>
      <c r="M57" s="2"/>
      <c r="N57" s="2"/>
      <c r="O57" s="2"/>
      <c r="P57" s="2"/>
      <c r="Q57" s="2"/>
      <c r="R57" s="2"/>
      <c r="S57" s="15">
        <f t="shared" si="2"/>
        <v>41827</v>
      </c>
      <c r="T57" s="15" t="str">
        <f t="shared" si="11"/>
        <v/>
      </c>
      <c r="U57" s="15" t="str">
        <f t="shared" si="12"/>
        <v/>
      </c>
      <c r="V57" s="2"/>
      <c r="W57" s="2"/>
      <c r="X57" s="2"/>
      <c r="Y57" s="2"/>
      <c r="Z57" s="2"/>
    </row>
    <row r="58" spans="1:26">
      <c r="A58" s="2" t="s">
        <v>3465</v>
      </c>
      <c r="B58" s="2" t="s">
        <v>258</v>
      </c>
      <c r="C58" s="2"/>
      <c r="D58" s="2" t="s">
        <v>2286</v>
      </c>
      <c r="E58" s="15">
        <v>41827</v>
      </c>
      <c r="F58" s="15" t="s">
        <v>6116</v>
      </c>
      <c r="G58" s="2"/>
      <c r="H58" s="2">
        <f t="shared" si="10"/>
        <v>1</v>
      </c>
      <c r="I58" s="2"/>
      <c r="J58" s="19" t="s">
        <v>1698</v>
      </c>
      <c r="K58" s="2" t="str">
        <f t="shared" si="1"/>
        <v>x32</v>
      </c>
      <c r="L58" s="2" t="str">
        <f t="shared" si="5"/>
        <v>Description of trigger event</v>
      </c>
      <c r="M58" s="2"/>
      <c r="N58" s="2"/>
      <c r="O58" s="2"/>
      <c r="P58" s="2"/>
      <c r="Q58" s="2"/>
      <c r="R58" s="2"/>
      <c r="S58" s="15">
        <f t="shared" si="2"/>
        <v>41827</v>
      </c>
      <c r="T58" s="15" t="str">
        <f t="shared" si="11"/>
        <v/>
      </c>
      <c r="U58" s="15" t="str">
        <f t="shared" si="12"/>
        <v/>
      </c>
      <c r="V58" s="2"/>
      <c r="W58" s="2"/>
      <c r="X58" s="2"/>
      <c r="Y58" s="2"/>
      <c r="Z58" s="2"/>
    </row>
    <row r="59" spans="1:26">
      <c r="A59" s="18" t="s">
        <v>1666</v>
      </c>
      <c r="B59" s="2" t="s">
        <v>259</v>
      </c>
      <c r="C59" s="2"/>
      <c r="D59" s="2" t="s">
        <v>2286</v>
      </c>
      <c r="E59" s="15">
        <v>41827</v>
      </c>
      <c r="F59" s="15" t="s">
        <v>6116</v>
      </c>
      <c r="G59" s="2"/>
      <c r="H59" s="2">
        <f t="shared" si="10"/>
        <v>1</v>
      </c>
      <c r="I59" s="2"/>
      <c r="J59" s="19" t="s">
        <v>1699</v>
      </c>
      <c r="K59" s="2" t="str">
        <f t="shared" si="1"/>
        <v>x12</v>
      </c>
      <c r="L59" s="2" t="str">
        <f t="shared" si="5"/>
        <v>Description of basis risk arising from risk-transfer structure</v>
      </c>
      <c r="M59" s="2"/>
      <c r="N59" s="2"/>
      <c r="O59" s="2"/>
      <c r="P59" s="2"/>
      <c r="Q59" s="2"/>
      <c r="R59" s="2"/>
      <c r="S59" s="15">
        <f t="shared" si="2"/>
        <v>41827</v>
      </c>
      <c r="T59" s="15">
        <f t="shared" si="11"/>
        <v>41639</v>
      </c>
      <c r="U59" s="15" t="str">
        <f t="shared" si="12"/>
        <v/>
      </c>
      <c r="V59" s="2"/>
      <c r="W59" s="2"/>
      <c r="X59" s="2"/>
      <c r="Y59" s="2"/>
      <c r="Z59" s="2"/>
    </row>
    <row r="60" spans="1:26">
      <c r="A60" s="2" t="s">
        <v>2140</v>
      </c>
      <c r="B60" s="2" t="s">
        <v>260</v>
      </c>
      <c r="C60" s="2"/>
      <c r="D60" s="2" t="s">
        <v>2286</v>
      </c>
      <c r="E60" s="15">
        <v>41827</v>
      </c>
      <c r="F60" s="15" t="s">
        <v>6116</v>
      </c>
      <c r="G60" s="2"/>
      <c r="H60" s="2">
        <f t="shared" si="10"/>
        <v>1</v>
      </c>
      <c r="I60" s="2"/>
      <c r="J60" s="19" t="s">
        <v>1700</v>
      </c>
      <c r="K60" s="2" t="str">
        <f t="shared" si="1"/>
        <v>x11</v>
      </c>
      <c r="L60" s="2" t="str">
        <f t="shared" si="5"/>
        <v>Description of basis risk arising from contractual terms</v>
      </c>
      <c r="M60" s="2"/>
      <c r="N60" s="2"/>
      <c r="O60" s="2"/>
      <c r="P60" s="2"/>
      <c r="Q60" s="2"/>
      <c r="R60" s="2"/>
      <c r="S60" s="15">
        <f t="shared" si="2"/>
        <v>41827</v>
      </c>
      <c r="T60" s="15">
        <f t="shared" si="11"/>
        <v>41639</v>
      </c>
      <c r="U60" s="15" t="str">
        <f t="shared" si="12"/>
        <v/>
      </c>
      <c r="V60" s="2"/>
      <c r="W60" s="2"/>
      <c r="X60" s="2"/>
      <c r="Y60" s="2"/>
      <c r="Z60" s="2"/>
    </row>
    <row r="61" spans="1:26">
      <c r="A61" s="2" t="s">
        <v>1675</v>
      </c>
      <c r="B61" s="2" t="s">
        <v>261</v>
      </c>
      <c r="C61" s="2"/>
      <c r="D61" s="2" t="s">
        <v>2286</v>
      </c>
      <c r="E61" s="15">
        <v>41827</v>
      </c>
      <c r="F61" s="15">
        <v>41639</v>
      </c>
      <c r="G61" s="2"/>
      <c r="H61" s="2">
        <f t="shared" si="10"/>
        <v>1</v>
      </c>
      <c r="I61" s="2"/>
      <c r="J61" s="19" t="s">
        <v>1701</v>
      </c>
      <c r="K61" s="2" t="str">
        <f t="shared" si="1"/>
        <v>x26</v>
      </c>
      <c r="L61" s="2" t="str">
        <f t="shared" si="5"/>
        <v>Description of material investments held by cedant in securitisation</v>
      </c>
      <c r="M61" s="2"/>
      <c r="N61" s="2"/>
      <c r="O61" s="2"/>
      <c r="P61" s="2"/>
      <c r="Q61" s="2"/>
      <c r="R61" s="2"/>
      <c r="S61" s="15">
        <f t="shared" si="2"/>
        <v>41827</v>
      </c>
      <c r="T61" s="15">
        <f t="shared" si="11"/>
        <v>41639</v>
      </c>
      <c r="U61" s="15" t="str">
        <f t="shared" si="12"/>
        <v/>
      </c>
      <c r="V61" s="2"/>
      <c r="W61" s="2"/>
      <c r="X61" s="2"/>
      <c r="Y61" s="2"/>
      <c r="Z61" s="2"/>
    </row>
    <row r="62" spans="1:26">
      <c r="A62" s="2" t="s">
        <v>1671</v>
      </c>
      <c r="B62" s="2" t="s">
        <v>262</v>
      </c>
      <c r="C62" s="2"/>
      <c r="D62" s="2" t="s">
        <v>2286</v>
      </c>
      <c r="E62" s="15">
        <v>41827</v>
      </c>
      <c r="F62" s="15" t="s">
        <v>6116</v>
      </c>
      <c r="G62" s="2"/>
      <c r="H62" s="2">
        <f t="shared" si="10"/>
        <v>1</v>
      </c>
      <c r="I62" s="2"/>
      <c r="J62" s="19" t="s">
        <v>1702</v>
      </c>
      <c r="K62" s="2" t="str">
        <f t="shared" si="1"/>
        <v>x15</v>
      </c>
      <c r="L62" s="2" t="str">
        <f t="shared" si="5"/>
        <v>Description of countries or group of countries</v>
      </c>
      <c r="M62" s="2"/>
      <c r="N62" s="2"/>
      <c r="O62" s="2"/>
      <c r="P62" s="2"/>
      <c r="Q62" s="2"/>
      <c r="R62" s="2"/>
      <c r="S62" s="15">
        <f t="shared" si="2"/>
        <v>41827</v>
      </c>
      <c r="T62" s="15" t="str">
        <f t="shared" si="11"/>
        <v/>
      </c>
      <c r="U62" s="15" t="str">
        <f t="shared" si="12"/>
        <v/>
      </c>
      <c r="V62" s="2"/>
      <c r="W62" s="2"/>
      <c r="X62" s="2"/>
      <c r="Y62" s="2"/>
      <c r="Z62" s="2"/>
    </row>
    <row r="63" spans="1:26">
      <c r="A63" s="2" t="s">
        <v>1677</v>
      </c>
      <c r="B63" s="2" t="s">
        <v>263</v>
      </c>
      <c r="C63" s="2"/>
      <c r="D63" s="2" t="s">
        <v>2286</v>
      </c>
      <c r="E63" s="15">
        <v>41827</v>
      </c>
      <c r="F63" s="15" t="s">
        <v>6116</v>
      </c>
      <c r="G63" s="2"/>
      <c r="H63" s="2">
        <f t="shared" si="10"/>
        <v>1</v>
      </c>
      <c r="I63" s="2"/>
      <c r="J63" s="19" t="s">
        <v>1703</v>
      </c>
      <c r="K63" s="2" t="str">
        <f t="shared" si="1"/>
        <v>x25</v>
      </c>
      <c r="L63" s="2" t="str">
        <f t="shared" si="5"/>
        <v>Description of legal nature</v>
      </c>
      <c r="M63" s="2"/>
      <c r="N63" s="2"/>
      <c r="O63" s="2"/>
      <c r="P63" s="2"/>
      <c r="Q63" s="2"/>
      <c r="R63" s="2"/>
      <c r="S63" s="15">
        <f t="shared" si="2"/>
        <v>41827</v>
      </c>
      <c r="T63" s="15">
        <f t="shared" si="11"/>
        <v>41639</v>
      </c>
      <c r="U63" s="15" t="str">
        <f t="shared" si="12"/>
        <v/>
      </c>
      <c r="V63" s="2"/>
      <c r="W63" s="2"/>
      <c r="X63" s="2"/>
      <c r="Y63" s="2"/>
      <c r="Z63" s="2"/>
    </row>
    <row r="64" spans="1:26">
      <c r="A64" s="2" t="s">
        <v>1679</v>
      </c>
      <c r="B64" s="2" t="s">
        <v>264</v>
      </c>
      <c r="C64" s="2"/>
      <c r="D64" s="2" t="s">
        <v>2286</v>
      </c>
      <c r="E64" s="15">
        <v>41827</v>
      </c>
      <c r="F64" s="15" t="s">
        <v>6116</v>
      </c>
      <c r="G64" s="2"/>
      <c r="H64" s="2">
        <f t="shared" si="10"/>
        <v>1</v>
      </c>
      <c r="I64" s="2"/>
      <c r="J64" s="19" t="s">
        <v>1704</v>
      </c>
      <c r="K64" s="2" t="str">
        <f t="shared" si="1"/>
        <v>x31</v>
      </c>
      <c r="L64" s="2" t="str">
        <f t="shared" si="5"/>
        <v>Description of subordinated MMA</v>
      </c>
      <c r="M64" s="2"/>
      <c r="N64" s="2"/>
      <c r="O64" s="2"/>
      <c r="P64" s="2"/>
      <c r="Q64" s="2"/>
      <c r="R64" s="2"/>
      <c r="S64" s="15">
        <f t="shared" si="2"/>
        <v>41827</v>
      </c>
      <c r="T64" s="15" t="str">
        <f t="shared" si="11"/>
        <v/>
      </c>
      <c r="U64" s="15" t="str">
        <f t="shared" si="12"/>
        <v/>
      </c>
      <c r="V64" s="2"/>
      <c r="W64" s="2"/>
      <c r="X64" s="2"/>
      <c r="Y64" s="2"/>
      <c r="Z64" s="2"/>
    </row>
    <row r="65" spans="1:26">
      <c r="A65" s="2" t="s">
        <v>1678</v>
      </c>
      <c r="B65" s="2" t="s">
        <v>265</v>
      </c>
      <c r="C65" s="2"/>
      <c r="D65" s="2" t="s">
        <v>2286</v>
      </c>
      <c r="E65" s="15">
        <v>41827</v>
      </c>
      <c r="F65" s="15" t="s">
        <v>6116</v>
      </c>
      <c r="G65" s="2"/>
      <c r="H65" s="2">
        <f t="shared" si="10"/>
        <v>1</v>
      </c>
      <c r="I65" s="2"/>
      <c r="J65" s="19" t="s">
        <v>1705</v>
      </c>
      <c r="K65" s="2" t="str">
        <f t="shared" si="1"/>
        <v>x21</v>
      </c>
      <c r="L65" s="2" t="str">
        <f t="shared" si="5"/>
        <v>Description of incentives to redeem</v>
      </c>
      <c r="M65" s="2"/>
      <c r="N65" s="2"/>
      <c r="O65" s="2"/>
      <c r="P65" s="2"/>
      <c r="Q65" s="2"/>
      <c r="R65" s="2"/>
      <c r="S65" s="15">
        <f t="shared" si="2"/>
        <v>41827</v>
      </c>
      <c r="T65" s="15" t="str">
        <f t="shared" si="11"/>
        <v/>
      </c>
      <c r="U65" s="15" t="str">
        <f t="shared" si="12"/>
        <v/>
      </c>
      <c r="V65" s="2"/>
      <c r="W65" s="2"/>
      <c r="X65" s="2"/>
      <c r="Y65" s="2"/>
      <c r="Z65" s="2"/>
    </row>
    <row r="66" spans="1:26">
      <c r="A66" s="2" t="s">
        <v>1669</v>
      </c>
      <c r="B66" s="2" t="s">
        <v>266</v>
      </c>
      <c r="C66" s="2"/>
      <c r="D66" s="2" t="s">
        <v>2286</v>
      </c>
      <c r="E66" s="15">
        <v>41827</v>
      </c>
      <c r="F66" s="15" t="s">
        <v>6116</v>
      </c>
      <c r="G66" s="2"/>
      <c r="H66" s="2">
        <f t="shared" ref="H66:H97" si="13">COUNTIF(J:J,A66)</f>
        <v>1</v>
      </c>
      <c r="I66" s="2"/>
      <c r="J66" s="19" t="s">
        <v>1706</v>
      </c>
      <c r="K66" s="2" t="str">
        <f t="shared" si="1"/>
        <v>x17</v>
      </c>
      <c r="L66" s="2" t="str">
        <f t="shared" si="5"/>
        <v>Description of further call dates</v>
      </c>
      <c r="M66" s="2"/>
      <c r="N66" s="2"/>
      <c r="O66" s="2"/>
      <c r="P66" s="2"/>
      <c r="Q66" s="2"/>
      <c r="R66" s="2"/>
      <c r="S66" s="15">
        <f t="shared" si="2"/>
        <v>41827</v>
      </c>
      <c r="T66" s="15" t="str">
        <f t="shared" si="11"/>
        <v/>
      </c>
      <c r="U66" s="15" t="str">
        <f t="shared" si="12"/>
        <v/>
      </c>
      <c r="V66" s="2"/>
      <c r="W66" s="2"/>
      <c r="X66" s="2"/>
      <c r="Y66" s="2"/>
      <c r="Z66" s="2"/>
    </row>
    <row r="67" spans="1:26">
      <c r="A67" s="2" t="s">
        <v>1683</v>
      </c>
      <c r="B67" s="2" t="s">
        <v>268</v>
      </c>
      <c r="C67" s="2"/>
      <c r="D67" s="2" t="s">
        <v>2286</v>
      </c>
      <c r="E67" s="15">
        <v>41827</v>
      </c>
      <c r="F67" s="15" t="s">
        <v>6116</v>
      </c>
      <c r="G67" s="2"/>
      <c r="H67" s="2">
        <f t="shared" si="13"/>
        <v>1</v>
      </c>
      <c r="I67" s="2"/>
      <c r="J67" s="19" t="s">
        <v>1707</v>
      </c>
      <c r="K67" s="2" t="str">
        <f t="shared" si="1"/>
        <v>x28</v>
      </c>
      <c r="L67" s="2" t="str">
        <f t="shared" si="5"/>
        <v>Description of preference share</v>
      </c>
      <c r="M67" s="2"/>
      <c r="N67" s="2"/>
      <c r="O67" s="2"/>
      <c r="P67" s="2"/>
      <c r="Q67" s="2"/>
      <c r="R67" s="2"/>
      <c r="S67" s="15">
        <f t="shared" si="2"/>
        <v>41827</v>
      </c>
      <c r="T67" s="15" t="str">
        <f t="shared" si="11"/>
        <v/>
      </c>
      <c r="U67" s="15" t="str">
        <f t="shared" si="12"/>
        <v/>
      </c>
      <c r="V67" s="2"/>
      <c r="W67" s="2"/>
      <c r="X67" s="2"/>
      <c r="Y67" s="2"/>
      <c r="Z67" s="2"/>
    </row>
    <row r="68" spans="1:26">
      <c r="A68" s="2" t="s">
        <v>1717</v>
      </c>
      <c r="B68" s="2" t="s">
        <v>271</v>
      </c>
      <c r="C68" s="2"/>
      <c r="D68" s="2" t="s">
        <v>2286</v>
      </c>
      <c r="E68" s="15">
        <v>41827</v>
      </c>
      <c r="F68" s="15" t="s">
        <v>6116</v>
      </c>
      <c r="G68" s="2"/>
      <c r="H68" s="2">
        <f t="shared" si="13"/>
        <v>1</v>
      </c>
      <c r="I68" s="2"/>
      <c r="J68" s="19" t="s">
        <v>1708</v>
      </c>
      <c r="K68" s="2" t="str">
        <f t="shared" ref="K68:K132" si="14">VLOOKUP(J68,$A:$B,2,0)</f>
        <v>x8</v>
      </c>
      <c r="L68" s="2" t="str">
        <f t="shared" si="5"/>
        <v>Description of ancillary own funds</v>
      </c>
      <c r="M68" s="2"/>
      <c r="N68" s="2"/>
      <c r="O68" s="2"/>
      <c r="P68" s="2"/>
      <c r="Q68" s="2"/>
      <c r="R68" s="2"/>
      <c r="S68" s="15">
        <f t="shared" ref="S68:S132" si="15">VLOOKUP(J68,A:G,5,FALSE)</f>
        <v>41827</v>
      </c>
      <c r="T68" s="15" t="str">
        <f t="shared" si="11"/>
        <v/>
      </c>
      <c r="U68" s="15" t="str">
        <f t="shared" si="12"/>
        <v/>
      </c>
      <c r="V68" s="2"/>
      <c r="W68" s="2"/>
      <c r="X68" s="2"/>
      <c r="Y68" s="2"/>
      <c r="Z68" s="2"/>
    </row>
    <row r="69" spans="1:26">
      <c r="A69" s="2" t="s">
        <v>1720</v>
      </c>
      <c r="B69" s="2" t="s">
        <v>272</v>
      </c>
      <c r="C69" s="2"/>
      <c r="D69" s="2" t="s">
        <v>2286</v>
      </c>
      <c r="E69" s="15">
        <v>41827</v>
      </c>
      <c r="F69" s="15" t="s">
        <v>6116</v>
      </c>
      <c r="G69" s="2"/>
      <c r="H69" s="2">
        <f t="shared" si="13"/>
        <v>1</v>
      </c>
      <c r="I69" s="2"/>
      <c r="J69" s="19" t="s">
        <v>1709</v>
      </c>
      <c r="K69" s="2" t="str">
        <f t="shared" si="14"/>
        <v>x27</v>
      </c>
      <c r="L69" s="2" t="str">
        <f t="shared" si="5"/>
        <v>Description of own funds from the financial statements that should not be represented by the reconciliation reserve and do not meet the criteria to be classified as Solvency II own funds</v>
      </c>
      <c r="M69" s="2"/>
      <c r="N69" s="2"/>
      <c r="O69" s="2"/>
      <c r="P69" s="2"/>
      <c r="Q69" s="2"/>
      <c r="R69" s="2"/>
      <c r="S69" s="15">
        <f t="shared" si="15"/>
        <v>41827</v>
      </c>
      <c r="T69" s="15" t="str">
        <f t="shared" si="11"/>
        <v/>
      </c>
      <c r="U69" s="15" t="str">
        <f t="shared" si="12"/>
        <v/>
      </c>
      <c r="V69" s="2"/>
      <c r="W69" s="2"/>
      <c r="X69" s="2"/>
      <c r="Y69" s="2"/>
      <c r="Z69" s="2"/>
    </row>
    <row r="70" spans="1:26">
      <c r="A70" s="2" t="s">
        <v>1721</v>
      </c>
      <c r="B70" s="2" t="s">
        <v>273</v>
      </c>
      <c r="C70" s="2"/>
      <c r="D70" s="2" t="s">
        <v>2286</v>
      </c>
      <c r="E70" s="15">
        <v>41827</v>
      </c>
      <c r="F70" s="15" t="s">
        <v>6116</v>
      </c>
      <c r="G70" s="2"/>
      <c r="H70" s="2">
        <f t="shared" si="13"/>
        <v>1</v>
      </c>
      <c r="I70" s="2"/>
      <c r="J70" s="19" t="s">
        <v>1710</v>
      </c>
      <c r="K70" s="2" t="str">
        <f t="shared" si="14"/>
        <v>x14</v>
      </c>
      <c r="L70" s="2" t="str">
        <f t="shared" si="5"/>
        <v>Description of component</v>
      </c>
      <c r="M70" s="2"/>
      <c r="N70" s="2"/>
      <c r="O70" s="2"/>
      <c r="P70" s="2"/>
      <c r="Q70" s="2"/>
      <c r="R70" s="2"/>
      <c r="S70" s="15">
        <f t="shared" si="15"/>
        <v>41827</v>
      </c>
      <c r="T70" s="15" t="str">
        <f t="shared" si="11"/>
        <v/>
      </c>
      <c r="U70" s="15" t="str">
        <f t="shared" si="12"/>
        <v/>
      </c>
      <c r="V70" s="2"/>
      <c r="W70" s="2"/>
      <c r="X70" s="2"/>
      <c r="Y70" s="2"/>
      <c r="Z70" s="2"/>
    </row>
    <row r="71" spans="1:26">
      <c r="A71" s="2" t="s">
        <v>1680</v>
      </c>
      <c r="B71" s="2" t="s">
        <v>274</v>
      </c>
      <c r="C71" s="2"/>
      <c r="D71" s="2" t="s">
        <v>2286</v>
      </c>
      <c r="E71" s="15">
        <v>41827</v>
      </c>
      <c r="F71" s="15">
        <v>41639</v>
      </c>
      <c r="G71" s="2"/>
      <c r="H71" s="2">
        <f t="shared" si="13"/>
        <v>1</v>
      </c>
      <c r="I71" s="2"/>
      <c r="J71" s="19" t="s">
        <v>1711</v>
      </c>
      <c r="K71" s="2" t="str">
        <f t="shared" si="14"/>
        <v>x7</v>
      </c>
      <c r="L71" s="2" t="str">
        <f t="shared" si="5"/>
        <v>Description of additional item</v>
      </c>
      <c r="M71" s="2"/>
      <c r="N71" s="2"/>
      <c r="O71" s="2"/>
      <c r="P71" s="2"/>
      <c r="Q71" s="2"/>
      <c r="R71" s="2"/>
      <c r="S71" s="15">
        <f t="shared" si="15"/>
        <v>41827</v>
      </c>
      <c r="T71" s="15" t="str">
        <f t="shared" si="11"/>
        <v/>
      </c>
      <c r="U71" s="15" t="str">
        <f t="shared" si="12"/>
        <v/>
      </c>
      <c r="V71" s="2"/>
      <c r="W71" s="2"/>
      <c r="X71" s="2"/>
      <c r="Y71" s="2"/>
      <c r="Z71" s="2"/>
    </row>
    <row r="72" spans="1:26">
      <c r="A72" s="2" t="s">
        <v>1715</v>
      </c>
      <c r="B72" s="2" t="s">
        <v>275</v>
      </c>
      <c r="C72" s="2"/>
      <c r="D72" s="2" t="s">
        <v>2286</v>
      </c>
      <c r="E72" s="15">
        <v>41827</v>
      </c>
      <c r="F72" s="15">
        <v>41639</v>
      </c>
      <c r="G72" s="2"/>
      <c r="H72" s="2">
        <f t="shared" si="13"/>
        <v>1</v>
      </c>
      <c r="I72" s="2"/>
      <c r="J72" s="19" t="s">
        <v>2256</v>
      </c>
      <c r="K72" s="2" t="str">
        <f t="shared" si="14"/>
        <v>x20</v>
      </c>
      <c r="L72" s="2" t="str">
        <f t="shared" si="5"/>
        <v>Description of impact on: assets/liability/off-balance sheet</v>
      </c>
      <c r="M72" s="2"/>
      <c r="N72" s="2"/>
      <c r="O72" s="2"/>
      <c r="P72" s="2"/>
      <c r="Q72" s="2"/>
      <c r="R72" s="2"/>
      <c r="S72" s="15">
        <f t="shared" si="15"/>
        <v>41827</v>
      </c>
      <c r="T72" s="15">
        <f t="shared" si="11"/>
        <v>41639</v>
      </c>
      <c r="U72" s="15" t="str">
        <f t="shared" si="12"/>
        <v/>
      </c>
      <c r="V72" s="2"/>
      <c r="W72" s="2"/>
      <c r="X72" s="2"/>
      <c r="Y72" s="2"/>
      <c r="Z72" s="2"/>
    </row>
    <row r="73" spans="1:26">
      <c r="A73" s="2" t="s">
        <v>1716</v>
      </c>
      <c r="B73" s="2" t="s">
        <v>276</v>
      </c>
      <c r="C73" s="2"/>
      <c r="D73" s="2" t="s">
        <v>2286</v>
      </c>
      <c r="E73" s="15">
        <v>41827</v>
      </c>
      <c r="F73" s="15" t="s">
        <v>6116</v>
      </c>
      <c r="G73" s="2"/>
      <c r="H73" s="2">
        <f t="shared" si="13"/>
        <v>1</v>
      </c>
      <c r="I73" s="2"/>
      <c r="J73" s="19" t="s">
        <v>1712</v>
      </c>
      <c r="K73" s="2" t="str">
        <f t="shared" si="14"/>
        <v>x39</v>
      </c>
      <c r="L73" s="2" t="str">
        <f t="shared" si="5"/>
        <v>Description, where undertaking specific parameters were used in standard formula [if anywhere]</v>
      </c>
      <c r="M73" s="2"/>
      <c r="N73" s="2"/>
      <c r="O73" s="2"/>
      <c r="P73" s="2"/>
      <c r="Q73" s="2"/>
      <c r="R73" s="2"/>
      <c r="S73" s="15">
        <f t="shared" si="15"/>
        <v>41827</v>
      </c>
      <c r="T73" s="15" t="str">
        <f t="shared" si="11"/>
        <v/>
      </c>
      <c r="U73" s="15" t="str">
        <f t="shared" si="12"/>
        <v/>
      </c>
      <c r="V73" s="2"/>
      <c r="W73" s="2"/>
      <c r="X73" s="2"/>
      <c r="Y73" s="2"/>
      <c r="Z73" s="2"/>
    </row>
    <row r="74" spans="1:26">
      <c r="A74" s="2" t="s">
        <v>2276</v>
      </c>
      <c r="B74" s="2" t="s">
        <v>277</v>
      </c>
      <c r="C74" s="2"/>
      <c r="D74" s="2" t="s">
        <v>2286</v>
      </c>
      <c r="E74" s="15">
        <v>41827</v>
      </c>
      <c r="F74" s="15" t="s">
        <v>6116</v>
      </c>
      <c r="G74" s="2"/>
      <c r="H74" s="2">
        <f t="shared" si="13"/>
        <v>1</v>
      </c>
      <c r="I74" s="2"/>
      <c r="J74" s="19" t="s">
        <v>1713</v>
      </c>
      <c r="K74" s="2" t="str">
        <f t="shared" si="14"/>
        <v>x38</v>
      </c>
      <c r="L74" s="2" t="str">
        <f t="shared" si="5"/>
        <v>Description, where simplifications were used in standard formula [if anywhere]</v>
      </c>
      <c r="M74" s="2"/>
      <c r="N74" s="2"/>
      <c r="O74" s="2"/>
      <c r="P74" s="2"/>
      <c r="Q74" s="2"/>
      <c r="R74" s="2"/>
      <c r="S74" s="15">
        <f t="shared" si="15"/>
        <v>41827</v>
      </c>
      <c r="T74" s="15" t="str">
        <f t="shared" si="11"/>
        <v/>
      </c>
      <c r="U74" s="15" t="str">
        <f t="shared" si="12"/>
        <v/>
      </c>
      <c r="V74" s="2"/>
      <c r="W74" s="2"/>
      <c r="X74" s="2"/>
      <c r="Y74" s="2"/>
      <c r="Z74" s="2"/>
    </row>
    <row r="75" spans="1:26">
      <c r="A75" s="2" t="s">
        <v>2278</v>
      </c>
      <c r="B75" s="2" t="s">
        <v>278</v>
      </c>
      <c r="C75" s="2"/>
      <c r="D75" s="2" t="s">
        <v>2286</v>
      </c>
      <c r="E75" s="15">
        <v>41827</v>
      </c>
      <c r="F75" s="15" t="s">
        <v>6116</v>
      </c>
      <c r="G75" s="2"/>
      <c r="H75" s="2">
        <f t="shared" si="13"/>
        <v>1</v>
      </c>
      <c r="I75" s="2"/>
      <c r="J75" s="19" t="s">
        <v>1714</v>
      </c>
      <c r="K75" s="2" t="str">
        <f t="shared" si="14"/>
        <v>x37</v>
      </c>
      <c r="L75" s="2" t="str">
        <f t="shared" si="5"/>
        <v>Description, where partial internal model was used in standard formula [if anywhere]</v>
      </c>
      <c r="M75" s="2"/>
      <c r="N75" s="2"/>
      <c r="O75" s="2"/>
      <c r="P75" s="2"/>
      <c r="Q75" s="2"/>
      <c r="R75" s="2"/>
      <c r="S75" s="15">
        <f t="shared" si="15"/>
        <v>41827</v>
      </c>
      <c r="T75" s="15" t="str">
        <f t="shared" si="11"/>
        <v/>
      </c>
      <c r="U75" s="15" t="str">
        <f t="shared" si="12"/>
        <v/>
      </c>
      <c r="V75" s="2"/>
      <c r="W75" s="2"/>
      <c r="X75" s="2"/>
      <c r="Y75" s="2"/>
      <c r="Z75" s="2"/>
    </row>
    <row r="76" spans="1:26">
      <c r="A76" s="2" t="s">
        <v>2305</v>
      </c>
      <c r="B76" s="2" t="s">
        <v>279</v>
      </c>
      <c r="C76" s="2"/>
      <c r="D76" s="2" t="s">
        <v>2286</v>
      </c>
      <c r="E76" s="15">
        <v>41827</v>
      </c>
      <c r="F76" s="15">
        <v>41639</v>
      </c>
      <c r="G76" s="2"/>
      <c r="H76" s="2">
        <f t="shared" si="13"/>
        <v>1</v>
      </c>
      <c r="I76" s="2"/>
      <c r="J76" s="19" t="s">
        <v>3441</v>
      </c>
      <c r="K76" s="2" t="str">
        <f t="shared" si="14"/>
        <v>x36</v>
      </c>
      <c r="L76" s="2" t="str">
        <f t="shared" si="5"/>
        <v>Description, if approval of full internal model for calculating solo SCR regards a solo internal model or group internal model</v>
      </c>
      <c r="M76" s="2"/>
      <c r="N76" s="2"/>
      <c r="O76" s="2"/>
      <c r="P76" s="2"/>
      <c r="Q76" s="2"/>
      <c r="R76" s="2"/>
      <c r="S76" s="15">
        <f t="shared" si="15"/>
        <v>41827</v>
      </c>
      <c r="T76" s="15">
        <f t="shared" si="11"/>
        <v>42277</v>
      </c>
      <c r="U76" s="15" t="str">
        <f t="shared" si="12"/>
        <v/>
      </c>
      <c r="V76" s="2"/>
      <c r="W76" s="2"/>
      <c r="X76" s="2"/>
      <c r="Y76" s="2"/>
      <c r="Z76" s="2"/>
    </row>
    <row r="77" spans="1:26">
      <c r="A77" s="2" t="s">
        <v>3940</v>
      </c>
      <c r="B77" s="2" t="s">
        <v>280</v>
      </c>
      <c r="C77" s="2"/>
      <c r="D77" s="2" t="s">
        <v>2286</v>
      </c>
      <c r="E77" s="15">
        <v>41827</v>
      </c>
      <c r="F77" s="15">
        <v>41639</v>
      </c>
      <c r="G77" s="2"/>
      <c r="H77" s="2">
        <f t="shared" si="13"/>
        <v>1</v>
      </c>
      <c r="I77" s="2"/>
      <c r="J77" s="19" t="s">
        <v>12065</v>
      </c>
      <c r="K77" s="2" t="str">
        <f t="shared" si="14"/>
        <v>x29</v>
      </c>
      <c r="L77" s="2" t="str">
        <f t="shared" si="5"/>
        <v>Description of reason[s] stated by the supervisor in it's decision related to capital add-on</v>
      </c>
      <c r="M77" s="2"/>
      <c r="N77" s="2"/>
      <c r="O77" s="2"/>
      <c r="P77" s="2"/>
      <c r="Q77" s="2"/>
      <c r="R77" s="2"/>
      <c r="S77" s="15">
        <f t="shared" si="15"/>
        <v>41827</v>
      </c>
      <c r="T77" s="15" t="str">
        <f t="shared" si="11"/>
        <v/>
      </c>
      <c r="U77" s="15">
        <f t="shared" si="12"/>
        <v>42931</v>
      </c>
      <c r="V77" s="2"/>
      <c r="W77" s="2"/>
      <c r="X77" s="2"/>
      <c r="Y77" s="2"/>
      <c r="Z77" s="2"/>
    </row>
    <row r="78" spans="1:26">
      <c r="A78" s="2" t="s">
        <v>4001</v>
      </c>
      <c r="B78" s="2" t="s">
        <v>281</v>
      </c>
      <c r="C78" s="2"/>
      <c r="D78" s="2" t="s">
        <v>2286</v>
      </c>
      <c r="E78" s="15">
        <v>41827</v>
      </c>
      <c r="F78" s="15" t="s">
        <v>6116</v>
      </c>
      <c r="G78" s="2"/>
      <c r="H78" s="2">
        <f t="shared" si="13"/>
        <v>1</v>
      </c>
      <c r="I78" s="2"/>
      <c r="J78" s="19" t="s">
        <v>1719</v>
      </c>
      <c r="K78" s="2" t="str">
        <f t="shared" si="14"/>
        <v>x9</v>
      </c>
      <c r="L78" s="2" t="str">
        <f t="shared" ref="L78:L187" si="16">J78</f>
        <v>Description of asset/liability underlying the derivative</v>
      </c>
      <c r="M78" s="2"/>
      <c r="N78" s="2"/>
      <c r="O78" s="2"/>
      <c r="P78" s="2"/>
      <c r="Q78" s="2"/>
      <c r="R78" s="2"/>
      <c r="S78" s="15">
        <f t="shared" si="15"/>
        <v>41827</v>
      </c>
      <c r="T78" s="15" t="str">
        <f t="shared" si="11"/>
        <v/>
      </c>
      <c r="U78" s="15" t="str">
        <f t="shared" si="12"/>
        <v/>
      </c>
      <c r="V78" s="2"/>
      <c r="W78" s="2"/>
      <c r="X78" s="2"/>
      <c r="Y78" s="2"/>
      <c r="Z78" s="2"/>
    </row>
    <row r="79" spans="1:26">
      <c r="A79" s="2" t="s">
        <v>4007</v>
      </c>
      <c r="B79" s="2" t="s">
        <v>283</v>
      </c>
      <c r="C79" s="2"/>
      <c r="D79" s="2" t="s">
        <v>2286</v>
      </c>
      <c r="E79" s="15">
        <v>41827</v>
      </c>
      <c r="F79" s="15">
        <v>41639</v>
      </c>
      <c r="G79" s="2"/>
      <c r="H79" s="2">
        <f t="shared" si="13"/>
        <v>1</v>
      </c>
      <c r="I79" s="48"/>
      <c r="J79" s="159" t="s">
        <v>10502</v>
      </c>
      <c r="K79" s="2" t="str">
        <f t="shared" si="14"/>
        <v>x16</v>
      </c>
      <c r="L79" s="2" t="str">
        <f t="shared" si="16"/>
        <v>Description of criteria of influence other than percent of capital share, Percent used for the establishment of accounting consolidated accounts and percent of voting rights</v>
      </c>
      <c r="M79" s="2"/>
      <c r="N79" s="2"/>
      <c r="O79" s="2"/>
      <c r="P79" s="2"/>
      <c r="Q79" s="2"/>
      <c r="R79" s="2"/>
      <c r="S79" s="15">
        <f t="shared" si="15"/>
        <v>41827</v>
      </c>
      <c r="T79" s="15" t="str">
        <f t="shared" si="11"/>
        <v/>
      </c>
      <c r="U79" s="15" t="str">
        <f t="shared" si="12"/>
        <v/>
      </c>
      <c r="V79" s="2"/>
      <c r="W79" s="2"/>
      <c r="X79" s="2"/>
      <c r="Y79" s="2"/>
      <c r="Z79" s="2"/>
    </row>
    <row r="80" spans="1:26">
      <c r="A80" s="16" t="s">
        <v>4266</v>
      </c>
      <c r="B80" s="2" t="s">
        <v>284</v>
      </c>
      <c r="C80" s="2"/>
      <c r="D80" s="2" t="s">
        <v>2286</v>
      </c>
      <c r="E80" s="15">
        <v>41827</v>
      </c>
      <c r="F80" s="15" t="s">
        <v>6116</v>
      </c>
      <c r="G80" s="2"/>
      <c r="H80" s="2">
        <f t="shared" si="13"/>
        <v>1</v>
      </c>
      <c r="I80" s="48"/>
      <c r="J80" s="159" t="s">
        <v>15936</v>
      </c>
      <c r="K80" s="2" t="str">
        <f t="shared" si="14"/>
        <v>x7034</v>
      </c>
      <c r="L80" s="2" t="str">
        <f t="shared" ref="L80:L111" si="17">J80</f>
        <v>PEPP KID Descriptions</v>
      </c>
      <c r="M80" s="2"/>
      <c r="N80" s="2"/>
      <c r="O80" s="2"/>
      <c r="P80" s="2"/>
      <c r="Q80" s="2"/>
      <c r="R80" s="2"/>
      <c r="S80" s="15">
        <f t="shared" si="15"/>
        <v>44392</v>
      </c>
      <c r="T80" s="15" t="str">
        <f t="shared" si="11"/>
        <v/>
      </c>
      <c r="U80" s="15" t="str">
        <f t="shared" si="12"/>
        <v/>
      </c>
      <c r="V80" s="2"/>
      <c r="W80" s="2"/>
      <c r="X80" s="2"/>
      <c r="Y80" s="2"/>
      <c r="Z80" s="2"/>
    </row>
    <row r="81" spans="1:26">
      <c r="A81" s="2" t="s">
        <v>4687</v>
      </c>
      <c r="B81" s="2" t="s">
        <v>285</v>
      </c>
      <c r="C81" s="2"/>
      <c r="D81" s="2" t="s">
        <v>2286</v>
      </c>
      <c r="E81" s="15">
        <v>41827</v>
      </c>
      <c r="F81" s="15" t="s">
        <v>6116</v>
      </c>
      <c r="G81" s="2"/>
      <c r="H81" s="2">
        <f t="shared" si="13"/>
        <v>1</v>
      </c>
      <c r="I81" s="2"/>
      <c r="J81" s="160" t="s">
        <v>15882</v>
      </c>
      <c r="K81" s="2" t="str">
        <f t="shared" si="14"/>
        <v>x7004</v>
      </c>
      <c r="L81" s="2" t="str">
        <f t="shared" si="17"/>
        <v>Description of section 'How is my money invested?'</v>
      </c>
      <c r="M81" s="2"/>
      <c r="N81" s="2"/>
      <c r="O81" s="2"/>
      <c r="P81" s="2"/>
      <c r="Q81" s="2"/>
      <c r="R81" s="2"/>
      <c r="S81" s="15">
        <f t="shared" si="15"/>
        <v>44392</v>
      </c>
      <c r="T81" s="15" t="str">
        <f t="shared" si="11"/>
        <v/>
      </c>
      <c r="U81" s="15" t="str">
        <f t="shared" si="12"/>
        <v/>
      </c>
      <c r="V81" s="2"/>
      <c r="W81" s="2"/>
      <c r="X81" s="2"/>
      <c r="Y81" s="2"/>
      <c r="Z81" s="2"/>
    </row>
    <row r="82" spans="1:26">
      <c r="A82" s="2" t="s">
        <v>4688</v>
      </c>
      <c r="B82" s="2" t="s">
        <v>286</v>
      </c>
      <c r="C82" s="2"/>
      <c r="D82" s="2" t="s">
        <v>2286</v>
      </c>
      <c r="E82" s="15">
        <v>41827</v>
      </c>
      <c r="F82" s="15" t="s">
        <v>6116</v>
      </c>
      <c r="G82" s="2"/>
      <c r="H82" s="2">
        <f t="shared" si="13"/>
        <v>1</v>
      </c>
      <c r="I82" s="2"/>
      <c r="J82" s="160" t="s">
        <v>15883</v>
      </c>
      <c r="K82" s="2" t="str">
        <f t="shared" si="14"/>
        <v>x7005</v>
      </c>
      <c r="L82" s="2" t="str">
        <f t="shared" si="17"/>
        <v>Description of section 'Who is this for?'</v>
      </c>
      <c r="M82" s="2"/>
      <c r="N82" s="2"/>
      <c r="O82" s="2"/>
      <c r="P82" s="2"/>
      <c r="Q82" s="2"/>
      <c r="R82" s="2"/>
      <c r="S82" s="15">
        <f t="shared" si="15"/>
        <v>44392</v>
      </c>
      <c r="T82" s="15" t="str">
        <f t="shared" si="11"/>
        <v/>
      </c>
      <c r="U82" s="15" t="str">
        <f t="shared" si="12"/>
        <v/>
      </c>
      <c r="V82" s="2"/>
      <c r="W82" s="2"/>
      <c r="X82" s="2"/>
      <c r="Y82" s="2"/>
      <c r="Z82" s="2"/>
    </row>
    <row r="83" spans="1:26">
      <c r="A83" s="2" t="s">
        <v>1935</v>
      </c>
      <c r="B83" s="2" t="s">
        <v>287</v>
      </c>
      <c r="C83" s="2"/>
      <c r="D83" s="2" t="s">
        <v>2286</v>
      </c>
      <c r="E83" s="15">
        <v>41827</v>
      </c>
      <c r="F83" s="15" t="s">
        <v>6116</v>
      </c>
      <c r="G83" s="2"/>
      <c r="H83" s="2">
        <f t="shared" si="13"/>
        <v>1</v>
      </c>
      <c r="I83" s="48"/>
      <c r="J83" s="21" t="s">
        <v>15884</v>
      </c>
      <c r="K83" s="2" t="str">
        <f t="shared" si="14"/>
        <v>x7006</v>
      </c>
      <c r="L83" t="str">
        <f t="shared" si="17"/>
        <v>Description of guarantee or risk-mitigation techniques available for alternative investment option</v>
      </c>
      <c r="S83" s="15">
        <f t="shared" si="15"/>
        <v>44392</v>
      </c>
      <c r="T83" s="15" t="str">
        <f t="shared" si="11"/>
        <v/>
      </c>
      <c r="U83" s="15" t="str">
        <f t="shared" si="12"/>
        <v/>
      </c>
      <c r="V83" s="2"/>
      <c r="W83" s="2"/>
      <c r="X83" s="2"/>
      <c r="Y83" s="2"/>
      <c r="Z83" s="2"/>
    </row>
    <row r="84" spans="1:26">
      <c r="A84" s="2" t="s">
        <v>1945</v>
      </c>
      <c r="B84" s="2" t="s">
        <v>288</v>
      </c>
      <c r="C84" s="2"/>
      <c r="D84" s="2" t="s">
        <v>2286</v>
      </c>
      <c r="E84" s="15">
        <v>41827</v>
      </c>
      <c r="F84" s="15" t="s">
        <v>6116</v>
      </c>
      <c r="G84" s="2"/>
      <c r="H84" s="2">
        <f t="shared" si="13"/>
        <v>1</v>
      </c>
      <c r="I84" s="48"/>
      <c r="J84" s="21" t="s">
        <v>15885</v>
      </c>
      <c r="K84" s="2" t="str">
        <f t="shared" si="14"/>
        <v>x7007</v>
      </c>
      <c r="L84" t="str">
        <f t="shared" si="17"/>
        <v>Description of annuity and life-long pay-out</v>
      </c>
      <c r="S84" s="15">
        <f t="shared" si="15"/>
        <v>44392</v>
      </c>
      <c r="T84" s="15" t="str">
        <f t="shared" si="11"/>
        <v/>
      </c>
      <c r="U84" s="15" t="str">
        <f t="shared" si="12"/>
        <v/>
      </c>
      <c r="V84" s="2"/>
      <c r="W84" s="2"/>
      <c r="X84" s="2"/>
      <c r="Y84" s="2"/>
      <c r="Z84" s="2"/>
    </row>
    <row r="85" spans="1:26">
      <c r="A85" s="2" t="s">
        <v>1946</v>
      </c>
      <c r="B85" s="2" t="s">
        <v>289</v>
      </c>
      <c r="C85" s="2"/>
      <c r="D85" s="2" t="s">
        <v>2286</v>
      </c>
      <c r="E85" s="15">
        <v>41827</v>
      </c>
      <c r="F85" s="15" t="s">
        <v>6116</v>
      </c>
      <c r="G85" s="2"/>
      <c r="H85" s="2">
        <f t="shared" si="13"/>
        <v>1</v>
      </c>
      <c r="I85" s="48"/>
      <c r="J85" s="21" t="s">
        <v>15886</v>
      </c>
      <c r="K85" s="2" t="str">
        <f t="shared" si="14"/>
        <v>x7008</v>
      </c>
      <c r="L85" t="str">
        <f t="shared" si="17"/>
        <v>Description of lump sum</v>
      </c>
      <c r="S85" s="15">
        <f t="shared" si="15"/>
        <v>44392</v>
      </c>
      <c r="T85" s="15" t="str">
        <f t="shared" si="11"/>
        <v/>
      </c>
      <c r="U85" s="15" t="str">
        <f t="shared" si="12"/>
        <v/>
      </c>
      <c r="V85" s="2"/>
      <c r="W85" s="2"/>
      <c r="X85" s="2"/>
      <c r="Y85" s="2"/>
      <c r="Z85" s="2"/>
    </row>
    <row r="86" spans="1:26">
      <c r="A86" s="2" t="s">
        <v>1908</v>
      </c>
      <c r="B86" s="2" t="s">
        <v>290</v>
      </c>
      <c r="C86" s="2"/>
      <c r="D86" s="2" t="s">
        <v>2286</v>
      </c>
      <c r="E86" s="15">
        <v>41827</v>
      </c>
      <c r="F86" s="15">
        <v>42277</v>
      </c>
      <c r="G86" s="2"/>
      <c r="H86" s="2">
        <f t="shared" si="13"/>
        <v>1</v>
      </c>
      <c r="I86" s="2"/>
      <c r="J86" s="21" t="s">
        <v>15887</v>
      </c>
      <c r="K86" s="2" t="str">
        <f t="shared" si="14"/>
        <v>x7009</v>
      </c>
      <c r="L86" t="str">
        <f t="shared" si="17"/>
        <v>Description of drawn down payments</v>
      </c>
      <c r="S86" s="15">
        <f t="shared" si="15"/>
        <v>44392</v>
      </c>
      <c r="T86" s="15" t="str">
        <f t="shared" si="11"/>
        <v/>
      </c>
      <c r="U86" s="15" t="str">
        <f t="shared" si="12"/>
        <v/>
      </c>
      <c r="V86" s="2"/>
      <c r="W86" s="2"/>
      <c r="X86" s="2"/>
      <c r="Y86" s="2"/>
      <c r="Z86" s="2"/>
    </row>
    <row r="87" spans="1:26">
      <c r="A87" s="2" t="s">
        <v>4694</v>
      </c>
      <c r="B87" s="2" t="s">
        <v>291</v>
      </c>
      <c r="C87" s="2"/>
      <c r="D87" s="2" t="s">
        <v>2286</v>
      </c>
      <c r="E87" s="15">
        <v>41827</v>
      </c>
      <c r="F87" s="15" t="s">
        <v>6116</v>
      </c>
      <c r="G87" s="2"/>
      <c r="H87" s="2">
        <f t="shared" si="13"/>
        <v>1</v>
      </c>
      <c r="I87" s="2"/>
      <c r="J87" s="21" t="s">
        <v>15888</v>
      </c>
      <c r="K87" s="2" t="str">
        <f t="shared" si="14"/>
        <v>x7010</v>
      </c>
      <c r="L87" t="str">
        <f t="shared" si="17"/>
        <v>Description of combination of pay-out forms</v>
      </c>
      <c r="S87" s="15">
        <f t="shared" si="15"/>
        <v>44392</v>
      </c>
      <c r="T87" s="15" t="str">
        <f t="shared" si="11"/>
        <v/>
      </c>
      <c r="U87" s="15" t="str">
        <f t="shared" si="12"/>
        <v/>
      </c>
      <c r="V87" s="2"/>
      <c r="W87" s="2"/>
      <c r="X87" s="2"/>
      <c r="Y87" s="2"/>
      <c r="Z87" s="2"/>
    </row>
    <row r="88" spans="1:26">
      <c r="A88" s="2" t="s">
        <v>4695</v>
      </c>
      <c r="B88" s="2" t="s">
        <v>292</v>
      </c>
      <c r="C88" s="2"/>
      <c r="D88" s="2" t="s">
        <v>2286</v>
      </c>
      <c r="E88" s="15">
        <v>41827</v>
      </c>
      <c r="F88" s="15" t="s">
        <v>6116</v>
      </c>
      <c r="G88" s="2"/>
      <c r="H88" s="2">
        <f t="shared" si="13"/>
        <v>1</v>
      </c>
      <c r="I88" s="2"/>
      <c r="J88" s="21" t="s">
        <v>15890</v>
      </c>
      <c r="K88" s="2" t="str">
        <f t="shared" si="14"/>
        <v>x7011</v>
      </c>
      <c r="L88" t="str">
        <f t="shared" si="17"/>
        <v>Description of the PEPP retirement benefits and right to their modification</v>
      </c>
      <c r="S88" s="15">
        <f t="shared" si="15"/>
        <v>44392</v>
      </c>
      <c r="T88" s="15" t="str">
        <f t="shared" si="11"/>
        <v/>
      </c>
      <c r="U88" s="15" t="str">
        <f t="shared" si="12"/>
        <v/>
      </c>
      <c r="V88" s="2"/>
      <c r="W88" s="2"/>
      <c r="X88" s="2"/>
      <c r="Y88" s="2"/>
      <c r="Z88" s="2"/>
    </row>
    <row r="89" spans="1:26">
      <c r="A89" s="2" t="s">
        <v>2275</v>
      </c>
      <c r="B89" s="2" t="s">
        <v>293</v>
      </c>
      <c r="C89" s="2"/>
      <c r="D89" s="2" t="s">
        <v>2286</v>
      </c>
      <c r="E89" s="15">
        <v>41827</v>
      </c>
      <c r="F89" s="15">
        <v>41639</v>
      </c>
      <c r="G89" s="2"/>
      <c r="H89" s="2">
        <f t="shared" si="13"/>
        <v>1</v>
      </c>
      <c r="I89" s="2"/>
      <c r="J89" s="21" t="s">
        <v>15892</v>
      </c>
      <c r="K89" s="2" t="str">
        <f t="shared" si="14"/>
        <v>x7012</v>
      </c>
      <c r="L89" t="str">
        <f t="shared" si="17"/>
        <v>Description of "If you die before you retire" scenario</v>
      </c>
      <c r="S89" s="15">
        <f t="shared" si="15"/>
        <v>44392</v>
      </c>
      <c r="T89" s="15" t="str">
        <f t="shared" si="11"/>
        <v/>
      </c>
      <c r="U89" s="15" t="str">
        <f t="shared" si="12"/>
        <v/>
      </c>
      <c r="V89" s="2"/>
      <c r="W89" s="2"/>
      <c r="X89" s="2"/>
      <c r="Y89" s="2"/>
      <c r="Z89" s="2"/>
    </row>
    <row r="90" spans="1:26">
      <c r="A90" s="2" t="s">
        <v>4716</v>
      </c>
      <c r="B90" s="2" t="s">
        <v>294</v>
      </c>
      <c r="C90" s="2"/>
      <c r="D90" s="2" t="s">
        <v>2286</v>
      </c>
      <c r="E90" s="15">
        <v>41827</v>
      </c>
      <c r="F90" s="15">
        <v>41639</v>
      </c>
      <c r="G90" s="2"/>
      <c r="H90" s="2">
        <f t="shared" si="13"/>
        <v>1</v>
      </c>
      <c r="I90" s="2"/>
      <c r="J90" s="21" t="s">
        <v>15894</v>
      </c>
      <c r="K90" s="2" t="str">
        <f t="shared" si="14"/>
        <v>x7013</v>
      </c>
      <c r="L90" t="str">
        <f t="shared" si="17"/>
        <v>Description of "If you are unable to continue to pay into the PEPP" scenario</v>
      </c>
      <c r="S90" s="15">
        <f t="shared" si="15"/>
        <v>44392</v>
      </c>
      <c r="T90" s="15" t="str">
        <f t="shared" si="11"/>
        <v/>
      </c>
      <c r="U90" s="15" t="str">
        <f t="shared" si="12"/>
        <v/>
      </c>
      <c r="V90" s="2"/>
      <c r="W90" s="2"/>
      <c r="X90" s="2"/>
      <c r="Y90" s="2"/>
      <c r="Z90" s="2"/>
    </row>
    <row r="91" spans="1:26">
      <c r="A91" s="18" t="s">
        <v>4765</v>
      </c>
      <c r="B91" s="2" t="s">
        <v>295</v>
      </c>
      <c r="C91" s="2"/>
      <c r="D91" s="2" t="s">
        <v>2286</v>
      </c>
      <c r="E91" s="15">
        <v>41827</v>
      </c>
      <c r="F91" s="15">
        <v>41639</v>
      </c>
      <c r="G91" s="2"/>
      <c r="H91" s="2">
        <f t="shared" si="13"/>
        <v>1</v>
      </c>
      <c r="I91" s="2"/>
      <c r="J91" s="21" t="s">
        <v>15896</v>
      </c>
      <c r="K91" s="2" t="str">
        <f t="shared" si="14"/>
        <v>x7014</v>
      </c>
      <c r="L91" t="str">
        <f t="shared" si="17"/>
        <v>Description of "If you choose to receive monthly payments after retirement, but live longer than assumed in your PEPP contract" scenario</v>
      </c>
      <c r="S91" s="15">
        <f t="shared" si="15"/>
        <v>44392</v>
      </c>
      <c r="T91" s="15" t="str">
        <f t="shared" si="11"/>
        <v/>
      </c>
      <c r="U91" s="15" t="str">
        <f t="shared" si="12"/>
        <v/>
      </c>
      <c r="V91" s="2"/>
      <c r="W91" s="2"/>
      <c r="X91" s="2"/>
      <c r="Y91" s="2"/>
      <c r="Z91" s="2"/>
    </row>
    <row r="92" spans="1:26">
      <c r="A92" s="18" t="s">
        <v>1936</v>
      </c>
      <c r="B92" s="2" t="s">
        <v>296</v>
      </c>
      <c r="C92" s="2"/>
      <c r="D92" s="2" t="s">
        <v>2286</v>
      </c>
      <c r="E92" s="15">
        <v>41827</v>
      </c>
      <c r="F92" s="15">
        <v>41639</v>
      </c>
      <c r="G92" s="2"/>
      <c r="H92" s="2">
        <f t="shared" si="13"/>
        <v>1</v>
      </c>
      <c r="I92" s="2"/>
      <c r="J92" s="21" t="s">
        <v>15898</v>
      </c>
      <c r="K92" s="2" t="str">
        <f t="shared" si="14"/>
        <v>x7015</v>
      </c>
      <c r="L92" t="str">
        <f t="shared" si="17"/>
        <v>Description of "What happens if I move countries?"</v>
      </c>
      <c r="S92" s="15">
        <f t="shared" si="15"/>
        <v>44392</v>
      </c>
      <c r="T92" s="15" t="str">
        <f t="shared" si="11"/>
        <v/>
      </c>
      <c r="U92" s="15" t="str">
        <f t="shared" si="12"/>
        <v/>
      </c>
      <c r="V92" s="2"/>
      <c r="W92" s="2"/>
      <c r="X92" s="2"/>
      <c r="Y92" s="2"/>
      <c r="Z92" s="2"/>
    </row>
    <row r="93" spans="1:26">
      <c r="A93" s="18" t="s">
        <v>1937</v>
      </c>
      <c r="B93" s="2" t="s">
        <v>297</v>
      </c>
      <c r="C93" s="2"/>
      <c r="D93" s="2" t="s">
        <v>2286</v>
      </c>
      <c r="E93" s="15">
        <v>41827</v>
      </c>
      <c r="F93" s="15">
        <v>41639</v>
      </c>
      <c r="G93" s="2"/>
      <c r="H93" s="2">
        <f t="shared" si="13"/>
        <v>1</v>
      </c>
      <c r="I93" s="2"/>
      <c r="J93" s="21" t="s">
        <v>15900</v>
      </c>
      <c r="K93" s="2" t="str">
        <f t="shared" si="14"/>
        <v>x7016</v>
      </c>
      <c r="L93" t="str">
        <f t="shared" si="17"/>
        <v>Description of "Can I withdraw from the product early?"</v>
      </c>
      <c r="S93" s="15">
        <f t="shared" si="15"/>
        <v>44392</v>
      </c>
      <c r="T93" s="15" t="str">
        <f t="shared" si="11"/>
        <v/>
      </c>
      <c r="U93" s="15" t="str">
        <f t="shared" si="12"/>
        <v/>
      </c>
      <c r="V93" s="2"/>
      <c r="W93" s="2"/>
      <c r="X93" s="2"/>
      <c r="Y93" s="2"/>
      <c r="Z93" s="2"/>
    </row>
    <row r="94" spans="1:26">
      <c r="A94" s="18" t="s">
        <v>1927</v>
      </c>
      <c r="B94" s="2" t="s">
        <v>298</v>
      </c>
      <c r="C94" s="2"/>
      <c r="D94" s="2" t="s">
        <v>2286</v>
      </c>
      <c r="E94" s="15">
        <v>41827</v>
      </c>
      <c r="F94" s="15">
        <v>41639</v>
      </c>
      <c r="G94" s="2"/>
      <c r="H94" s="2">
        <f t="shared" si="13"/>
        <v>1</v>
      </c>
      <c r="I94" s="2"/>
      <c r="J94" s="21" t="s">
        <v>15902</v>
      </c>
      <c r="K94" s="2" t="str">
        <f t="shared" si="14"/>
        <v>x7017</v>
      </c>
      <c r="L94" t="str">
        <f t="shared" si="17"/>
        <v>Description of "Can I switch my provider?"</v>
      </c>
      <c r="S94" s="15">
        <f t="shared" si="15"/>
        <v>44392</v>
      </c>
      <c r="T94" s="15" t="str">
        <f t="shared" si="11"/>
        <v/>
      </c>
      <c r="U94" s="15" t="str">
        <f t="shared" si="12"/>
        <v/>
      </c>
      <c r="V94" s="2"/>
      <c r="W94" s="2"/>
      <c r="X94" s="2"/>
      <c r="Y94" s="2"/>
      <c r="Z94" s="2"/>
    </row>
    <row r="95" spans="1:26">
      <c r="A95" s="18" t="s">
        <v>1942</v>
      </c>
      <c r="B95" s="2" t="s">
        <v>299</v>
      </c>
      <c r="C95" s="2"/>
      <c r="D95" s="2" t="s">
        <v>2286</v>
      </c>
      <c r="E95" s="15">
        <v>41827</v>
      </c>
      <c r="F95" s="15">
        <v>41639</v>
      </c>
      <c r="G95" s="2"/>
      <c r="H95" s="2">
        <f t="shared" si="13"/>
        <v>1</v>
      </c>
      <c r="I95" s="2"/>
      <c r="J95" s="21" t="s">
        <v>15904</v>
      </c>
      <c r="K95" s="2" t="str">
        <f t="shared" si="14"/>
        <v>x7018</v>
      </c>
      <c r="L95" t="str">
        <f t="shared" si="17"/>
        <v>Description of "Can I change my investment option?"</v>
      </c>
      <c r="S95" s="15">
        <f t="shared" si="15"/>
        <v>44392</v>
      </c>
      <c r="T95" s="15" t="str">
        <f t="shared" si="11"/>
        <v/>
      </c>
      <c r="U95" s="15" t="str">
        <f t="shared" si="12"/>
        <v/>
      </c>
      <c r="V95" s="2"/>
      <c r="W95" s="2"/>
      <c r="X95" s="2"/>
      <c r="Y95" s="2"/>
      <c r="Z95" s="2"/>
    </row>
    <row r="96" spans="1:26">
      <c r="A96" s="18" t="s">
        <v>1676</v>
      </c>
      <c r="B96" s="2" t="s">
        <v>300</v>
      </c>
      <c r="C96" s="2"/>
      <c r="D96" s="2" t="s">
        <v>2286</v>
      </c>
      <c r="E96" s="15">
        <v>41827</v>
      </c>
      <c r="F96" s="15" t="s">
        <v>6116</v>
      </c>
      <c r="G96" s="2"/>
      <c r="H96" s="2">
        <f t="shared" si="13"/>
        <v>1</v>
      </c>
      <c r="I96" s="2"/>
      <c r="J96" s="21" t="s">
        <v>15906</v>
      </c>
      <c r="K96" s="2" t="str">
        <f t="shared" si="14"/>
        <v>x7019</v>
      </c>
      <c r="L96" t="str">
        <f t="shared" si="17"/>
        <v>Description of "Will my money be invested sustainably?"</v>
      </c>
      <c r="S96" s="15">
        <f t="shared" si="15"/>
        <v>44392</v>
      </c>
      <c r="T96" s="15" t="str">
        <f t="shared" si="11"/>
        <v/>
      </c>
      <c r="U96" s="15" t="str">
        <f t="shared" si="12"/>
        <v/>
      </c>
      <c r="V96" s="2"/>
      <c r="W96" s="2"/>
      <c r="X96" s="2"/>
      <c r="Y96" s="2"/>
      <c r="Z96" s="2"/>
    </row>
    <row r="97" spans="1:26">
      <c r="A97" s="18" t="s">
        <v>4766</v>
      </c>
      <c r="B97" s="2" t="s">
        <v>301</v>
      </c>
      <c r="C97" s="2"/>
      <c r="D97" s="2" t="s">
        <v>2286</v>
      </c>
      <c r="E97" s="15">
        <v>41827</v>
      </c>
      <c r="F97" s="15">
        <v>41639</v>
      </c>
      <c r="G97" s="2"/>
      <c r="H97" s="2">
        <f t="shared" si="13"/>
        <v>1</v>
      </c>
      <c r="I97" s="2"/>
      <c r="J97" s="21" t="s">
        <v>15908</v>
      </c>
      <c r="K97" s="2" t="str">
        <f t="shared" si="14"/>
        <v>x7020</v>
      </c>
      <c r="L97" t="str">
        <f t="shared" si="17"/>
        <v>Description of "Is this governed by sub-product's country law?"</v>
      </c>
      <c r="S97" s="15">
        <f t="shared" si="15"/>
        <v>44392</v>
      </c>
      <c r="T97" s="15" t="str">
        <f t="shared" si="11"/>
        <v/>
      </c>
      <c r="U97" s="15" t="str">
        <f t="shared" si="12"/>
        <v/>
      </c>
      <c r="V97" s="2"/>
      <c r="W97" s="2"/>
      <c r="X97" s="2"/>
      <c r="Y97" s="2"/>
      <c r="Z97" s="2"/>
    </row>
    <row r="98" spans="1:26">
      <c r="A98" s="18" t="s">
        <v>2263</v>
      </c>
      <c r="B98" s="2" t="s">
        <v>302</v>
      </c>
      <c r="C98" s="2"/>
      <c r="D98" s="2" t="s">
        <v>2286</v>
      </c>
      <c r="E98" s="15">
        <v>41827</v>
      </c>
      <c r="F98" s="15">
        <v>41639</v>
      </c>
      <c r="G98" s="2"/>
      <c r="H98" s="2">
        <f t="shared" ref="H98:H129" si="18">COUNTIF(J:J,A98)</f>
        <v>1</v>
      </c>
      <c r="I98" s="2"/>
      <c r="J98" s="21" t="s">
        <v>15910</v>
      </c>
      <c r="K98" s="2" t="str">
        <f t="shared" si="14"/>
        <v>x7021</v>
      </c>
      <c r="L98" t="str">
        <f t="shared" si="17"/>
        <v>Description of "Can I cancel or change my mind"?</v>
      </c>
      <c r="S98" s="15">
        <f t="shared" si="15"/>
        <v>44392</v>
      </c>
      <c r="T98" s="15" t="str">
        <f t="shared" si="11"/>
        <v/>
      </c>
      <c r="U98" s="15" t="str">
        <f t="shared" si="12"/>
        <v/>
      </c>
      <c r="V98" s="2"/>
      <c r="W98" s="2"/>
      <c r="X98" s="2"/>
      <c r="Y98" s="2"/>
      <c r="Z98" s="2"/>
    </row>
    <row r="99" spans="1:26">
      <c r="A99" s="18" t="s">
        <v>1910</v>
      </c>
      <c r="B99" s="2" t="s">
        <v>303</v>
      </c>
      <c r="C99" s="2"/>
      <c r="D99" s="2" t="s">
        <v>2286</v>
      </c>
      <c r="E99" s="15">
        <v>41827</v>
      </c>
      <c r="F99" s="15">
        <v>41639</v>
      </c>
      <c r="G99" s="2"/>
      <c r="H99" s="2">
        <f t="shared" si="18"/>
        <v>1</v>
      </c>
      <c r="I99" s="2"/>
      <c r="J99" s="21" t="s">
        <v>15912</v>
      </c>
      <c r="K99" s="2" t="str">
        <f t="shared" si="14"/>
        <v>x7022</v>
      </c>
      <c r="L99" t="str">
        <f t="shared" si="17"/>
        <v>Description "Is there a risk that I will lose all my invested capital?"</v>
      </c>
      <c r="S99" s="15">
        <f t="shared" si="15"/>
        <v>44392</v>
      </c>
      <c r="T99" s="15" t="str">
        <f t="shared" si="11"/>
        <v/>
      </c>
      <c r="U99" s="15" t="str">
        <f t="shared" si="12"/>
        <v/>
      </c>
      <c r="V99" s="2"/>
      <c r="W99" s="2"/>
      <c r="X99" s="2"/>
      <c r="Y99" s="2"/>
      <c r="Z99" s="2"/>
    </row>
    <row r="100" spans="1:26">
      <c r="A100" s="18" t="s">
        <v>1909</v>
      </c>
      <c r="B100" s="2" t="s">
        <v>304</v>
      </c>
      <c r="C100" s="2"/>
      <c r="D100" s="2" t="s">
        <v>2286</v>
      </c>
      <c r="E100" s="15">
        <v>41827</v>
      </c>
      <c r="F100" s="15">
        <v>41639</v>
      </c>
      <c r="G100" s="2"/>
      <c r="H100" s="2">
        <f t="shared" si="18"/>
        <v>1</v>
      </c>
      <c r="I100" s="2"/>
      <c r="J100" s="21" t="s">
        <v>15914</v>
      </c>
      <c r="K100" s="2" t="str">
        <f t="shared" si="14"/>
        <v>x7023</v>
      </c>
      <c r="L100" t="str">
        <f t="shared" si="17"/>
        <v>Description on any additional costs not mentioned explicitly in section 4 of PEPP KID</v>
      </c>
      <c r="S100" s="15">
        <f t="shared" si="15"/>
        <v>44392</v>
      </c>
      <c r="T100" s="15" t="str">
        <f t="shared" ref="T100:T164" si="19">IF(VLOOKUP(J100,A:G,6,FALSE)=0,"",VLOOKUP(J100,A:G,6,FALSE))</f>
        <v/>
      </c>
      <c r="U100" s="15" t="str">
        <f t="shared" ref="U100:U164" si="20">IF(VLOOKUP(J100,A:G,7,FALSE)=0,"",VLOOKUP(J100,A:G,7,FALSE))</f>
        <v/>
      </c>
      <c r="V100" s="2"/>
      <c r="W100" s="2"/>
      <c r="X100" s="2"/>
      <c r="Y100" s="2"/>
      <c r="Z100" s="2"/>
    </row>
    <row r="101" spans="1:26">
      <c r="A101" s="18" t="s">
        <v>1911</v>
      </c>
      <c r="B101" s="2" t="s">
        <v>305</v>
      </c>
      <c r="C101" s="2"/>
      <c r="D101" s="2" t="s">
        <v>2286</v>
      </c>
      <c r="E101" s="15">
        <v>41827</v>
      </c>
      <c r="F101" s="15">
        <v>41639</v>
      </c>
      <c r="G101" s="2"/>
      <c r="H101" s="2">
        <f t="shared" si="18"/>
        <v>1</v>
      </c>
      <c r="I101" s="2"/>
      <c r="J101" s="21" t="s">
        <v>15916</v>
      </c>
      <c r="K101" s="2" t="str">
        <f t="shared" si="14"/>
        <v>x7024</v>
      </c>
      <c r="L101" t="str">
        <f t="shared" si="17"/>
        <v>Description of requirements for the pay-in phase</v>
      </c>
      <c r="S101" s="15">
        <f t="shared" si="15"/>
        <v>44392</v>
      </c>
      <c r="T101" s="15" t="str">
        <f t="shared" si="19"/>
        <v/>
      </c>
      <c r="U101" s="15" t="str">
        <f t="shared" si="20"/>
        <v/>
      </c>
      <c r="V101" s="2"/>
      <c r="W101" s="2"/>
      <c r="X101" s="2"/>
      <c r="Y101" s="2"/>
      <c r="Z101" s="2"/>
    </row>
    <row r="102" spans="1:26">
      <c r="A102" s="18" t="s">
        <v>1919</v>
      </c>
      <c r="B102" s="2" t="s">
        <v>306</v>
      </c>
      <c r="C102" s="2"/>
      <c r="D102" s="2" t="s">
        <v>2286</v>
      </c>
      <c r="E102" s="15">
        <v>41827</v>
      </c>
      <c r="F102" s="15">
        <v>41639</v>
      </c>
      <c r="G102" s="2"/>
      <c r="H102" s="2">
        <f t="shared" si="18"/>
        <v>1</v>
      </c>
      <c r="I102" s="2"/>
      <c r="J102" s="21" t="s">
        <v>15918</v>
      </c>
      <c r="K102" s="2" t="str">
        <f t="shared" si="14"/>
        <v>x7025</v>
      </c>
      <c r="L102" t="str">
        <f t="shared" si="17"/>
        <v>Description of requirements for the pay-out phase</v>
      </c>
      <c r="S102" s="15">
        <f t="shared" si="15"/>
        <v>44392</v>
      </c>
      <c r="T102" s="15" t="str">
        <f t="shared" si="19"/>
        <v/>
      </c>
      <c r="U102" s="15" t="str">
        <f t="shared" si="20"/>
        <v/>
      </c>
      <c r="V102" s="2"/>
      <c r="W102" s="2"/>
      <c r="X102" s="2"/>
      <c r="Y102" s="2"/>
      <c r="Z102" s="2"/>
    </row>
    <row r="103" spans="1:26">
      <c r="A103" s="18" t="s">
        <v>1921</v>
      </c>
      <c r="B103" s="2" t="s">
        <v>307</v>
      </c>
      <c r="C103" s="2"/>
      <c r="D103" s="2" t="s">
        <v>2286</v>
      </c>
      <c r="E103" s="15">
        <v>41827</v>
      </c>
      <c r="F103" s="15">
        <v>41639</v>
      </c>
      <c r="G103" s="2"/>
      <c r="H103" s="2">
        <f t="shared" si="18"/>
        <v>1</v>
      </c>
      <c r="I103" s="2"/>
      <c r="J103" s="21" t="s">
        <v>15920</v>
      </c>
      <c r="K103" s="2" t="str">
        <f t="shared" si="14"/>
        <v>x7026</v>
      </c>
      <c r="L103" t="str">
        <f t="shared" si="17"/>
        <v>Description of "How can I complain" section</v>
      </c>
      <c r="S103" s="15">
        <f t="shared" si="15"/>
        <v>44392</v>
      </c>
      <c r="T103" s="15" t="str">
        <f t="shared" si="19"/>
        <v/>
      </c>
      <c r="U103" s="15" t="str">
        <f t="shared" si="20"/>
        <v/>
      </c>
      <c r="V103" s="2"/>
      <c r="W103" s="2"/>
      <c r="X103" s="2"/>
      <c r="Y103" s="2"/>
      <c r="Z103" s="2"/>
    </row>
    <row r="104" spans="1:26">
      <c r="A104" s="18" t="s">
        <v>1930</v>
      </c>
      <c r="B104" s="2" t="s">
        <v>308</v>
      </c>
      <c r="C104" s="2"/>
      <c r="D104" s="2" t="s">
        <v>2286</v>
      </c>
      <c r="E104" s="15">
        <v>41827</v>
      </c>
      <c r="F104" s="15" t="s">
        <v>6116</v>
      </c>
      <c r="G104" s="2"/>
      <c r="H104" s="2">
        <f t="shared" si="18"/>
        <v>1</v>
      </c>
      <c r="I104" s="2"/>
      <c r="J104" s="21" t="s">
        <v>15922</v>
      </c>
      <c r="K104" s="2" t="str">
        <f t="shared" si="14"/>
        <v>x7027</v>
      </c>
      <c r="L104" t="str">
        <f t="shared" si="17"/>
        <v>Description of a scenario when PEPP Provider would be unable to fulfil pay-out obligations</v>
      </c>
      <c r="M104" s="2"/>
      <c r="N104" s="15"/>
      <c r="O104" s="2"/>
      <c r="P104" s="2"/>
      <c r="Q104" s="2"/>
      <c r="R104" s="2"/>
      <c r="S104" s="15">
        <f t="shared" si="15"/>
        <v>44392</v>
      </c>
      <c r="T104" s="15" t="str">
        <f t="shared" si="19"/>
        <v/>
      </c>
      <c r="U104" s="15" t="str">
        <f t="shared" si="20"/>
        <v/>
      </c>
      <c r="V104" s="2"/>
      <c r="W104" s="2"/>
      <c r="X104" s="2"/>
      <c r="Y104" s="2"/>
      <c r="Z104" s="2"/>
    </row>
    <row r="105" spans="1:26">
      <c r="A105" s="18" t="s">
        <v>1944</v>
      </c>
      <c r="B105" s="2" t="s">
        <v>312</v>
      </c>
      <c r="C105" s="2"/>
      <c r="D105" s="2" t="s">
        <v>2286</v>
      </c>
      <c r="E105" s="15">
        <v>41827</v>
      </c>
      <c r="F105" s="15">
        <v>41639</v>
      </c>
      <c r="G105" s="2"/>
      <c r="H105" s="2">
        <f t="shared" si="18"/>
        <v>1</v>
      </c>
      <c r="I105" s="2"/>
      <c r="J105" s="161" t="s">
        <v>15962</v>
      </c>
      <c r="K105" s="2" t="str">
        <f t="shared" si="14"/>
        <v>x7047</v>
      </c>
      <c r="L105" t="str">
        <f t="shared" si="17"/>
        <v>Description of lump sum value of a poorly performing investment (PEPP technical)</v>
      </c>
      <c r="M105" s="2"/>
      <c r="N105" s="15"/>
      <c r="O105" s="2"/>
      <c r="P105" s="2"/>
      <c r="Q105" s="2"/>
      <c r="R105" s="2"/>
      <c r="S105" s="15">
        <f t="shared" si="15"/>
        <v>44392</v>
      </c>
      <c r="T105" s="15" t="str">
        <f t="shared" si="19"/>
        <v/>
      </c>
      <c r="U105" s="15" t="str">
        <f t="shared" si="20"/>
        <v/>
      </c>
      <c r="V105" s="2"/>
      <c r="W105" s="2"/>
      <c r="X105" s="2"/>
      <c r="Y105" s="2"/>
      <c r="Z105" s="2"/>
    </row>
    <row r="106" spans="1:26">
      <c r="A106" s="18" t="s">
        <v>1925</v>
      </c>
      <c r="B106" s="2" t="s">
        <v>313</v>
      </c>
      <c r="C106" s="2"/>
      <c r="D106" s="2" t="s">
        <v>2286</v>
      </c>
      <c r="E106" s="15">
        <v>41827</v>
      </c>
      <c r="F106" s="15" t="s">
        <v>6116</v>
      </c>
      <c r="G106" s="2"/>
      <c r="H106" s="2">
        <f t="shared" si="18"/>
        <v>1</v>
      </c>
      <c r="I106" s="2"/>
      <c r="J106" s="161" t="s">
        <v>15964</v>
      </c>
      <c r="K106" s="2" t="str">
        <f t="shared" si="14"/>
        <v>x7048</v>
      </c>
      <c r="L106" t="str">
        <f t="shared" si="17"/>
        <v>Description of monthly payment value of a poorly performing investment (PEPP technical)</v>
      </c>
      <c r="M106" s="2"/>
      <c r="N106" s="15"/>
      <c r="O106" s="2"/>
      <c r="P106" s="2"/>
      <c r="Q106" s="2"/>
      <c r="R106" s="2"/>
      <c r="S106" s="15">
        <f t="shared" si="15"/>
        <v>44392</v>
      </c>
      <c r="T106" s="15" t="str">
        <f t="shared" si="19"/>
        <v/>
      </c>
      <c r="U106" s="15" t="str">
        <f t="shared" si="20"/>
        <v/>
      </c>
      <c r="V106" s="2"/>
      <c r="W106" s="2"/>
      <c r="X106" s="2"/>
      <c r="Y106" s="2"/>
      <c r="Z106" s="2"/>
    </row>
    <row r="107" spans="1:26">
      <c r="A107" s="18" t="s">
        <v>3831</v>
      </c>
      <c r="B107" s="2" t="s">
        <v>314</v>
      </c>
      <c r="C107" s="2"/>
      <c r="D107" s="2" t="s">
        <v>2286</v>
      </c>
      <c r="E107" s="15">
        <v>41827</v>
      </c>
      <c r="F107" s="15">
        <v>41639</v>
      </c>
      <c r="G107" s="2"/>
      <c r="H107" s="2">
        <f t="shared" si="18"/>
        <v>1</v>
      </c>
      <c r="I107" s="2"/>
      <c r="J107" s="161" t="s">
        <v>15966</v>
      </c>
      <c r="K107" s="2" t="str">
        <f t="shared" si="14"/>
        <v>x7049</v>
      </c>
      <c r="L107" t="str">
        <f t="shared" si="17"/>
        <v>Description of lump sum value of a moderately performing investment (PEPP technical)</v>
      </c>
      <c r="M107" s="2"/>
      <c r="N107" s="15"/>
      <c r="O107" s="2"/>
      <c r="P107" s="2"/>
      <c r="Q107" s="2"/>
      <c r="R107" s="2"/>
      <c r="S107" s="15">
        <f t="shared" si="15"/>
        <v>44392</v>
      </c>
      <c r="T107" s="15" t="str">
        <f t="shared" si="19"/>
        <v/>
      </c>
      <c r="U107" s="15" t="str">
        <f t="shared" si="20"/>
        <v/>
      </c>
      <c r="V107" s="2"/>
      <c r="W107" s="2"/>
      <c r="X107" s="2"/>
      <c r="Y107" s="2"/>
      <c r="Z107" s="2"/>
    </row>
    <row r="108" spans="1:26">
      <c r="A108" s="2" t="s">
        <v>4909</v>
      </c>
      <c r="B108" s="2" t="s">
        <v>315</v>
      </c>
      <c r="C108" s="2"/>
      <c r="D108" s="2" t="s">
        <v>2286</v>
      </c>
      <c r="E108" s="15">
        <v>41827</v>
      </c>
      <c r="F108" s="15">
        <v>41639</v>
      </c>
      <c r="G108" s="2"/>
      <c r="H108" s="2">
        <f t="shared" si="18"/>
        <v>1</v>
      </c>
      <c r="I108" s="2"/>
      <c r="J108" s="161" t="s">
        <v>15968</v>
      </c>
      <c r="K108" s="2" t="str">
        <f t="shared" si="14"/>
        <v>x7050</v>
      </c>
      <c r="L108" t="str">
        <f t="shared" si="17"/>
        <v>Description of monthly payment value of a moderately performing investment (PEPP technical)</v>
      </c>
      <c r="M108" s="2"/>
      <c r="N108" s="15"/>
      <c r="O108" s="2"/>
      <c r="P108" s="2"/>
      <c r="Q108" s="2"/>
      <c r="R108" s="2"/>
      <c r="S108" s="15">
        <f t="shared" si="15"/>
        <v>44392</v>
      </c>
      <c r="T108" s="15" t="str">
        <f t="shared" si="19"/>
        <v/>
      </c>
      <c r="U108" s="15" t="str">
        <f t="shared" si="20"/>
        <v/>
      </c>
      <c r="V108" s="2"/>
      <c r="W108" s="2"/>
      <c r="X108" s="2"/>
      <c r="Y108" s="2"/>
      <c r="Z108" s="2"/>
    </row>
    <row r="109" spans="1:26">
      <c r="A109" s="2" t="s">
        <v>6716</v>
      </c>
      <c r="B109" s="2" t="s">
        <v>316</v>
      </c>
      <c r="C109" s="2"/>
      <c r="D109" s="2" t="s">
        <v>2286</v>
      </c>
      <c r="E109" s="15">
        <v>42277</v>
      </c>
      <c r="F109" s="15" t="s">
        <v>6116</v>
      </c>
      <c r="G109" s="2"/>
      <c r="H109" s="2">
        <f t="shared" si="18"/>
        <v>1</v>
      </c>
      <c r="I109" s="2"/>
      <c r="J109" s="161" t="s">
        <v>15970</v>
      </c>
      <c r="K109" s="2" t="str">
        <f t="shared" si="14"/>
        <v>x7051</v>
      </c>
      <c r="L109" t="str">
        <f t="shared" si="17"/>
        <v>Description of lump sum value of a well performing investment (PEPP technical)</v>
      </c>
      <c r="M109" s="2"/>
      <c r="N109" s="15"/>
      <c r="O109" s="2"/>
      <c r="P109" s="2"/>
      <c r="Q109" s="2"/>
      <c r="R109" s="2"/>
      <c r="S109" s="15">
        <f t="shared" si="15"/>
        <v>44392</v>
      </c>
      <c r="T109" s="15" t="str">
        <f t="shared" si="19"/>
        <v/>
      </c>
      <c r="U109" s="15" t="str">
        <f t="shared" si="20"/>
        <v/>
      </c>
      <c r="V109" s="2"/>
      <c r="W109" s="2"/>
      <c r="X109" s="2"/>
      <c r="Y109" s="2"/>
      <c r="Z109" s="2"/>
    </row>
    <row r="110" spans="1:26">
      <c r="A110" s="2" t="s">
        <v>7112</v>
      </c>
      <c r="B110" s="2" t="s">
        <v>317</v>
      </c>
      <c r="C110" s="2"/>
      <c r="D110" s="2" t="s">
        <v>2286</v>
      </c>
      <c r="E110" s="15">
        <v>42277</v>
      </c>
      <c r="F110" s="15" t="s">
        <v>6116</v>
      </c>
      <c r="G110" s="2"/>
      <c r="H110" s="2">
        <f t="shared" si="18"/>
        <v>1</v>
      </c>
      <c r="I110" s="2"/>
      <c r="J110" s="161" t="s">
        <v>15972</v>
      </c>
      <c r="K110" s="2" t="str">
        <f t="shared" si="14"/>
        <v>x7052</v>
      </c>
      <c r="L110" t="str">
        <f t="shared" si="17"/>
        <v>Description of monthly payment value of a well performing investment (PEPP technical)</v>
      </c>
      <c r="M110" s="2"/>
      <c r="N110" s="15"/>
      <c r="O110" s="2"/>
      <c r="P110" s="2"/>
      <c r="Q110" s="2"/>
      <c r="R110" s="2"/>
      <c r="S110" s="15">
        <f t="shared" si="15"/>
        <v>44392</v>
      </c>
      <c r="T110" s="15" t="str">
        <f t="shared" si="19"/>
        <v/>
      </c>
      <c r="U110" s="15" t="str">
        <f t="shared" si="20"/>
        <v/>
      </c>
      <c r="V110" s="2"/>
      <c r="W110" s="2"/>
      <c r="X110" s="2"/>
      <c r="Y110" s="2"/>
      <c r="Z110" s="2"/>
    </row>
    <row r="111" spans="1:26">
      <c r="A111" s="2" t="s">
        <v>7166</v>
      </c>
      <c r="B111" s="2" t="s">
        <v>318</v>
      </c>
      <c r="C111" s="2"/>
      <c r="D111" s="2" t="s">
        <v>2286</v>
      </c>
      <c r="E111" s="15">
        <v>42277</v>
      </c>
      <c r="F111" s="15" t="s">
        <v>6116</v>
      </c>
      <c r="G111" s="2"/>
      <c r="H111" s="2">
        <f t="shared" si="18"/>
        <v>1</v>
      </c>
      <c r="I111" s="2"/>
      <c r="J111" s="21" t="s">
        <v>15942</v>
      </c>
      <c r="K111" s="2" t="str">
        <f t="shared" si="14"/>
        <v>x7037</v>
      </c>
      <c r="L111" t="str">
        <f t="shared" si="17"/>
        <v>PEPPs pay-out options</v>
      </c>
      <c r="M111" s="2"/>
      <c r="N111" s="15"/>
      <c r="O111" s="2"/>
      <c r="P111" s="2"/>
      <c r="Q111" s="2"/>
      <c r="R111" s="2"/>
      <c r="S111" s="15">
        <f t="shared" si="15"/>
        <v>44392</v>
      </c>
      <c r="T111" s="15" t="str">
        <f t="shared" si="19"/>
        <v/>
      </c>
      <c r="U111" s="15" t="str">
        <f t="shared" si="20"/>
        <v/>
      </c>
      <c r="V111" s="2"/>
      <c r="W111" s="2"/>
      <c r="X111" s="2"/>
      <c r="Y111" s="2"/>
      <c r="Z111" s="2"/>
    </row>
    <row r="112" spans="1:26">
      <c r="A112" s="2" t="s">
        <v>7322</v>
      </c>
      <c r="B112" s="2" t="s">
        <v>319</v>
      </c>
      <c r="C112" s="2"/>
      <c r="D112" s="2" t="s">
        <v>2286</v>
      </c>
      <c r="E112" s="15">
        <v>42277</v>
      </c>
      <c r="F112" s="15" t="s">
        <v>6116</v>
      </c>
      <c r="G112" s="2"/>
      <c r="H112" s="2">
        <f t="shared" si="18"/>
        <v>1</v>
      </c>
      <c r="I112" s="2"/>
      <c r="J112" s="159" t="s">
        <v>14650</v>
      </c>
      <c r="K112" s="2" t="str">
        <f t="shared" si="14"/>
        <v>x156</v>
      </c>
      <c r="L112" s="2" t="str">
        <f t="shared" si="16"/>
        <v>Description of credit event risk for financial instrument other category</v>
      </c>
      <c r="S112" s="30">
        <f t="shared" si="15"/>
        <v>45122</v>
      </c>
      <c r="T112" s="15" t="str">
        <f t="shared" si="19"/>
        <v/>
      </c>
      <c r="U112" s="15" t="str">
        <f t="shared" si="20"/>
        <v/>
      </c>
      <c r="W112" s="2"/>
      <c r="X112" s="2"/>
      <c r="Y112" s="2"/>
      <c r="Z112" s="2"/>
    </row>
    <row r="113" spans="1:26">
      <c r="A113" s="2" t="s">
        <v>6178</v>
      </c>
      <c r="B113" s="2" t="s">
        <v>320</v>
      </c>
      <c r="C113" s="2"/>
      <c r="D113" s="2" t="s">
        <v>2286</v>
      </c>
      <c r="E113" s="15">
        <v>42277</v>
      </c>
      <c r="F113" s="15" t="s">
        <v>6116</v>
      </c>
      <c r="G113" s="2"/>
      <c r="H113" s="2">
        <f t="shared" si="18"/>
        <v>1</v>
      </c>
      <c r="I113" s="2"/>
      <c r="J113" s="159" t="s">
        <v>14161</v>
      </c>
      <c r="K113" s="2" t="str">
        <f t="shared" si="14"/>
        <v>x157</v>
      </c>
      <c r="L113" s="2" t="str">
        <f t="shared" si="16"/>
        <v>Description of Exposure</v>
      </c>
      <c r="S113" s="30">
        <f t="shared" si="15"/>
        <v>45122</v>
      </c>
      <c r="T113" s="15" t="str">
        <f t="shared" si="19"/>
        <v/>
      </c>
      <c r="U113" s="15" t="str">
        <f t="shared" si="20"/>
        <v/>
      </c>
      <c r="W113" s="2"/>
      <c r="X113" s="2"/>
      <c r="Y113" s="2"/>
      <c r="Z113" s="2"/>
    </row>
    <row r="114" spans="1:26">
      <c r="A114" s="2" t="s">
        <v>9464</v>
      </c>
      <c r="B114" s="2" t="s">
        <v>321</v>
      </c>
      <c r="C114" s="2"/>
      <c r="D114" s="2" t="s">
        <v>2286</v>
      </c>
      <c r="E114" s="15">
        <v>42277</v>
      </c>
      <c r="F114" s="15" t="s">
        <v>6116</v>
      </c>
      <c r="G114" s="2"/>
      <c r="H114" s="2">
        <f t="shared" si="18"/>
        <v>1</v>
      </c>
      <c r="I114" s="2"/>
      <c r="J114" s="85" t="s">
        <v>14162</v>
      </c>
      <c r="K114" s="2" t="str">
        <f t="shared" si="14"/>
        <v>x158</v>
      </c>
      <c r="L114" s="2" t="str">
        <f t="shared" si="16"/>
        <v>Description of SCR risk measure used for Premium risk</v>
      </c>
      <c r="S114" s="30">
        <f t="shared" si="15"/>
        <v>45122</v>
      </c>
      <c r="T114" s="15" t="str">
        <f t="shared" si="19"/>
        <v/>
      </c>
      <c r="U114" s="15" t="str">
        <f t="shared" si="20"/>
        <v/>
      </c>
      <c r="W114" s="2"/>
      <c r="X114" s="2"/>
      <c r="Y114" s="2"/>
      <c r="Z114" s="2"/>
    </row>
    <row r="115" spans="1:26">
      <c r="A115" s="2" t="s">
        <v>4956</v>
      </c>
      <c r="B115" s="2" t="s">
        <v>322</v>
      </c>
      <c r="C115" s="2"/>
      <c r="D115" s="2" t="s">
        <v>2286</v>
      </c>
      <c r="E115" s="15">
        <v>42277</v>
      </c>
      <c r="F115" s="15" t="s">
        <v>6116</v>
      </c>
      <c r="G115" s="2"/>
      <c r="H115" s="2">
        <f t="shared" si="18"/>
        <v>1</v>
      </c>
      <c r="I115" s="2"/>
      <c r="J115" s="85" t="s">
        <v>14163</v>
      </c>
      <c r="K115" s="2" t="str">
        <f t="shared" si="14"/>
        <v>x159</v>
      </c>
      <c r="L115" s="2" t="str">
        <f t="shared" si="16"/>
        <v>Description of SCR risk measure used for Reserve risk</v>
      </c>
      <c r="S115" s="30">
        <f t="shared" si="15"/>
        <v>45122</v>
      </c>
      <c r="T115" s="15" t="str">
        <f t="shared" si="19"/>
        <v/>
      </c>
      <c r="U115" s="15" t="str">
        <f t="shared" si="20"/>
        <v/>
      </c>
      <c r="W115" s="2"/>
      <c r="X115" s="2"/>
      <c r="Y115" s="2"/>
      <c r="Z115" s="2"/>
    </row>
    <row r="116" spans="1:26">
      <c r="A116" s="2" t="s">
        <v>4957</v>
      </c>
      <c r="B116" s="2" t="s">
        <v>323</v>
      </c>
      <c r="C116" s="2"/>
      <c r="D116" s="2" t="s">
        <v>2286</v>
      </c>
      <c r="E116" s="15">
        <v>42277</v>
      </c>
      <c r="F116" s="15" t="s">
        <v>6116</v>
      </c>
      <c r="G116" s="2"/>
      <c r="H116" s="2">
        <f t="shared" si="18"/>
        <v>1</v>
      </c>
      <c r="I116" s="2"/>
      <c r="J116" s="85" t="s">
        <v>14164</v>
      </c>
      <c r="K116" s="2" t="str">
        <f t="shared" si="14"/>
        <v>x160</v>
      </c>
      <c r="L116" s="2" t="str">
        <f t="shared" si="16"/>
        <v>Description of SCR risk measure used for Catastrophe risk</v>
      </c>
      <c r="S116" s="30">
        <f t="shared" si="15"/>
        <v>45122</v>
      </c>
      <c r="T116" s="15" t="str">
        <f t="shared" si="19"/>
        <v/>
      </c>
      <c r="U116" s="15" t="str">
        <f t="shared" si="20"/>
        <v/>
      </c>
      <c r="W116" s="2"/>
      <c r="X116" s="2"/>
      <c r="Y116" s="2"/>
      <c r="Z116" s="2"/>
    </row>
    <row r="117" spans="1:26">
      <c r="A117" s="2" t="s">
        <v>7688</v>
      </c>
      <c r="B117" s="2" t="s">
        <v>324</v>
      </c>
      <c r="C117" s="2"/>
      <c r="D117" s="2" t="s">
        <v>2286</v>
      </c>
      <c r="E117" s="15">
        <v>42277</v>
      </c>
      <c r="F117" s="15" t="s">
        <v>6116</v>
      </c>
      <c r="G117" s="2"/>
      <c r="H117" s="2">
        <f t="shared" si="18"/>
        <v>1</v>
      </c>
      <c r="I117" s="2"/>
      <c r="J117" s="19" t="s">
        <v>14166</v>
      </c>
      <c r="K117" s="2" t="str">
        <f t="shared" si="14"/>
        <v>x162</v>
      </c>
      <c r="L117" s="2" t="str">
        <f t="shared" si="16"/>
        <v>Description of other perils</v>
      </c>
      <c r="S117" s="30">
        <f t="shared" si="15"/>
        <v>45122</v>
      </c>
      <c r="T117" s="15" t="str">
        <f t="shared" si="19"/>
        <v/>
      </c>
      <c r="U117" s="15" t="str">
        <f t="shared" si="20"/>
        <v/>
      </c>
      <c r="W117" s="2"/>
      <c r="X117" s="2"/>
      <c r="Y117" s="2"/>
      <c r="Z117" s="2"/>
    </row>
    <row r="118" spans="1:26">
      <c r="A118" s="2" t="s">
        <v>8086</v>
      </c>
      <c r="B118" s="2" t="s">
        <v>325</v>
      </c>
      <c r="C118" s="2"/>
      <c r="D118" s="2" t="s">
        <v>2286</v>
      </c>
      <c r="E118" s="15">
        <v>42277</v>
      </c>
      <c r="F118" s="15" t="s">
        <v>6116</v>
      </c>
      <c r="G118" s="2"/>
      <c r="H118" s="2">
        <f t="shared" si="18"/>
        <v>1</v>
      </c>
      <c r="I118" s="2"/>
      <c r="J118" s="85" t="s">
        <v>14168</v>
      </c>
      <c r="K118" s="2" t="str">
        <f t="shared" si="14"/>
        <v>x164</v>
      </c>
      <c r="L118" s="2" t="str">
        <f t="shared" si="16"/>
        <v>Description for the reset of the accumulation of minor changes</v>
      </c>
      <c r="M118" s="2"/>
      <c r="N118" s="42"/>
      <c r="O118" s="2"/>
      <c r="P118" s="2"/>
      <c r="Q118" s="2"/>
      <c r="R118" s="2"/>
      <c r="S118" s="30">
        <f t="shared" si="15"/>
        <v>45122</v>
      </c>
      <c r="T118" s="15" t="str">
        <f t="shared" si="19"/>
        <v/>
      </c>
      <c r="U118" s="15" t="str">
        <f t="shared" si="20"/>
        <v/>
      </c>
      <c r="V118" s="2"/>
      <c r="W118" s="2"/>
      <c r="X118" s="2"/>
      <c r="Y118" s="2"/>
      <c r="Z118" s="2"/>
    </row>
    <row r="119" spans="1:26">
      <c r="A119" s="2" t="s">
        <v>13059</v>
      </c>
      <c r="B119" s="2" t="s">
        <v>326</v>
      </c>
      <c r="C119" s="2"/>
      <c r="D119" s="2" t="s">
        <v>2286</v>
      </c>
      <c r="E119" s="15">
        <v>42277</v>
      </c>
      <c r="F119" s="15">
        <v>43661</v>
      </c>
      <c r="G119" s="2"/>
      <c r="H119" s="2">
        <f t="shared" si="18"/>
        <v>1</v>
      </c>
      <c r="I119" s="2"/>
      <c r="J119" s="85" t="s">
        <v>15656</v>
      </c>
      <c r="K119" s="2" t="str">
        <f t="shared" si="14"/>
        <v>x165</v>
      </c>
      <c r="L119" s="2" t="str">
        <f t="shared" si="16"/>
        <v>Description of nature of a change in the model</v>
      </c>
      <c r="M119" s="2"/>
      <c r="N119" s="2"/>
      <c r="O119" s="2"/>
      <c r="P119" s="2"/>
      <c r="Q119" s="2"/>
      <c r="R119" s="2"/>
      <c r="S119" s="30">
        <f t="shared" si="15"/>
        <v>45122</v>
      </c>
      <c r="T119" s="15" t="str">
        <f t="shared" si="19"/>
        <v/>
      </c>
      <c r="U119" s="15" t="str">
        <f t="shared" si="20"/>
        <v/>
      </c>
      <c r="V119" s="2"/>
      <c r="W119" s="2"/>
      <c r="X119" s="2"/>
      <c r="Y119" s="2"/>
      <c r="Z119" s="2"/>
    </row>
    <row r="120" spans="1:26">
      <c r="A120" s="2" t="s">
        <v>8133</v>
      </c>
      <c r="B120" s="2" t="s">
        <v>327</v>
      </c>
      <c r="C120" s="2"/>
      <c r="D120" s="2" t="s">
        <v>2286</v>
      </c>
      <c r="E120" s="15">
        <v>42277</v>
      </c>
      <c r="F120" s="15" t="s">
        <v>6116</v>
      </c>
      <c r="G120" s="2"/>
      <c r="H120" s="2">
        <f t="shared" si="18"/>
        <v>1</v>
      </c>
      <c r="I120" s="2"/>
      <c r="J120" s="85" t="s">
        <v>14169</v>
      </c>
      <c r="K120" s="2" t="str">
        <f t="shared" si="14"/>
        <v>x166</v>
      </c>
      <c r="L120" s="2" t="str">
        <f t="shared" ref="L120:L125" si="21">J120</f>
        <v>Description of other modelled contributions to the SCR which were impacted by the model change</v>
      </c>
      <c r="M120" s="2"/>
      <c r="N120" s="42"/>
      <c r="O120" s="2"/>
      <c r="P120" s="2"/>
      <c r="Q120" s="2"/>
      <c r="R120" s="2"/>
      <c r="S120" s="30">
        <f t="shared" si="15"/>
        <v>45122</v>
      </c>
      <c r="T120" s="15" t="str">
        <f t="shared" si="19"/>
        <v/>
      </c>
      <c r="U120" s="15" t="str">
        <f t="shared" si="20"/>
        <v/>
      </c>
      <c r="V120" s="2"/>
      <c r="W120" s="2"/>
      <c r="X120" s="2"/>
      <c r="Y120" s="2"/>
      <c r="Z120" s="2"/>
    </row>
    <row r="121" spans="1:26">
      <c r="A121" s="2" t="s">
        <v>8134</v>
      </c>
      <c r="B121" s="2" t="s">
        <v>328</v>
      </c>
      <c r="C121" s="2"/>
      <c r="D121" s="2" t="s">
        <v>2286</v>
      </c>
      <c r="E121" s="15">
        <v>42277</v>
      </c>
      <c r="F121" s="15" t="s">
        <v>6116</v>
      </c>
      <c r="G121" s="2"/>
      <c r="H121" s="2">
        <f t="shared" si="18"/>
        <v>1</v>
      </c>
      <c r="I121" s="2"/>
      <c r="J121" s="19" t="s">
        <v>14195</v>
      </c>
      <c r="K121" s="2" t="str">
        <f t="shared" si="14"/>
        <v>x172</v>
      </c>
      <c r="L121" s="2" t="str">
        <f t="shared" si="21"/>
        <v>Description of exposure metric</v>
      </c>
      <c r="M121" s="2"/>
      <c r="N121" s="42"/>
      <c r="O121" s="2"/>
      <c r="P121" s="2"/>
      <c r="Q121" s="2"/>
      <c r="R121" s="2"/>
      <c r="S121" s="30">
        <f t="shared" si="15"/>
        <v>45122</v>
      </c>
      <c r="T121" s="15" t="str">
        <f t="shared" si="19"/>
        <v/>
      </c>
      <c r="U121" s="15" t="str">
        <f t="shared" si="20"/>
        <v/>
      </c>
      <c r="V121" s="2"/>
      <c r="W121" s="2"/>
      <c r="X121" s="2"/>
      <c r="Y121" s="2"/>
      <c r="Z121" s="2"/>
    </row>
    <row r="122" spans="1:26">
      <c r="A122" s="2" t="s">
        <v>8135</v>
      </c>
      <c r="B122" s="2" t="s">
        <v>329</v>
      </c>
      <c r="C122" s="2"/>
      <c r="D122" s="2" t="s">
        <v>2286</v>
      </c>
      <c r="E122" s="15">
        <v>42277</v>
      </c>
      <c r="F122" s="15">
        <v>41639</v>
      </c>
      <c r="G122" s="2"/>
      <c r="H122" s="2">
        <f t="shared" si="18"/>
        <v>1</v>
      </c>
      <c r="I122" s="2"/>
      <c r="J122" s="19" t="s">
        <v>14482</v>
      </c>
      <c r="K122" s="2" t="str">
        <f t="shared" si="14"/>
        <v>x175</v>
      </c>
      <c r="L122" s="2" t="str">
        <f t="shared" si="21"/>
        <v>Description of types of add-on</v>
      </c>
      <c r="M122" s="2"/>
      <c r="N122" s="42"/>
      <c r="O122" s="2"/>
      <c r="P122" s="2"/>
      <c r="Q122" s="2"/>
      <c r="R122" s="2"/>
      <c r="S122" s="30">
        <f t="shared" si="15"/>
        <v>45122</v>
      </c>
      <c r="T122" s="15" t="str">
        <f t="shared" si="19"/>
        <v/>
      </c>
      <c r="U122" s="15" t="str">
        <f t="shared" si="20"/>
        <v/>
      </c>
      <c r="V122" s="2"/>
      <c r="W122" s="2"/>
      <c r="X122" s="2"/>
      <c r="Y122" s="2"/>
      <c r="Z122" s="2"/>
    </row>
    <row r="123" spans="1:26">
      <c r="A123" s="2" t="s">
        <v>8136</v>
      </c>
      <c r="B123" s="2" t="s">
        <v>330</v>
      </c>
      <c r="C123" s="2"/>
      <c r="D123" s="2" t="s">
        <v>2286</v>
      </c>
      <c r="E123" s="15">
        <v>42277</v>
      </c>
      <c r="F123" s="15">
        <v>41639</v>
      </c>
      <c r="G123" s="2"/>
      <c r="H123" s="2">
        <f t="shared" si="18"/>
        <v>1</v>
      </c>
      <c r="I123" s="2"/>
      <c r="J123" s="19" t="s">
        <v>14341</v>
      </c>
      <c r="K123" s="2" t="str">
        <f t="shared" si="14"/>
        <v>x176</v>
      </c>
      <c r="L123" s="2" t="str">
        <f t="shared" si="21"/>
        <v>Description of operation of the facultative reinsurance item</v>
      </c>
      <c r="M123" s="2"/>
      <c r="N123" s="42"/>
      <c r="O123" s="2"/>
      <c r="P123" s="2"/>
      <c r="Q123" s="2"/>
      <c r="R123" s="2"/>
      <c r="S123" s="30">
        <f t="shared" si="15"/>
        <v>45122</v>
      </c>
      <c r="T123" s="15" t="str">
        <f t="shared" si="19"/>
        <v/>
      </c>
      <c r="U123" s="15" t="str">
        <f t="shared" si="20"/>
        <v/>
      </c>
      <c r="V123" s="2"/>
      <c r="W123" s="2"/>
      <c r="X123" s="2"/>
      <c r="Y123" s="2"/>
      <c r="Z123" s="2"/>
    </row>
    <row r="124" spans="1:26">
      <c r="A124" s="2" t="s">
        <v>9465</v>
      </c>
      <c r="B124" s="2" t="s">
        <v>331</v>
      </c>
      <c r="C124" s="2"/>
      <c r="D124" s="2" t="s">
        <v>2286</v>
      </c>
      <c r="E124" s="15">
        <v>42277</v>
      </c>
      <c r="F124" s="15" t="s">
        <v>6116</v>
      </c>
      <c r="G124" s="2"/>
      <c r="H124" s="2">
        <f t="shared" si="18"/>
        <v>1</v>
      </c>
      <c r="I124" s="2"/>
      <c r="J124" s="19" t="s">
        <v>14452</v>
      </c>
      <c r="K124" s="2" t="str">
        <f t="shared" si="14"/>
        <v>x182</v>
      </c>
      <c r="L124" s="2" t="str">
        <f t="shared" si="21"/>
        <v>Description of other direct exposures</v>
      </c>
      <c r="M124" s="2"/>
      <c r="N124" s="42"/>
      <c r="O124" s="2"/>
      <c r="P124" s="2"/>
      <c r="Q124" s="2"/>
      <c r="R124" s="2"/>
      <c r="S124" s="30">
        <f t="shared" si="15"/>
        <v>45122</v>
      </c>
      <c r="T124" s="15" t="str">
        <f t="shared" si="19"/>
        <v/>
      </c>
      <c r="U124" s="15" t="str">
        <f t="shared" si="20"/>
        <v/>
      </c>
      <c r="V124" s="2"/>
      <c r="W124" s="2"/>
      <c r="X124" s="2"/>
      <c r="Y124" s="2"/>
      <c r="Z124" s="2"/>
    </row>
    <row r="125" spans="1:26">
      <c r="A125" s="2" t="s">
        <v>8180</v>
      </c>
      <c r="B125" s="2" t="s">
        <v>332</v>
      </c>
      <c r="C125" s="2"/>
      <c r="D125" s="2" t="s">
        <v>2286</v>
      </c>
      <c r="E125" s="15">
        <v>42277</v>
      </c>
      <c r="F125" s="15" t="s">
        <v>6116</v>
      </c>
      <c r="G125" s="2"/>
      <c r="H125" s="2">
        <f t="shared" si="18"/>
        <v>1</v>
      </c>
      <c r="I125" s="2"/>
      <c r="J125" s="19" t="s">
        <v>13504</v>
      </c>
      <c r="K125" s="2" t="str">
        <f t="shared" ref="K125" si="22">VLOOKUP(J125,$A:$B,2,0)</f>
        <v>x190</v>
      </c>
      <c r="L125" s="2" t="str">
        <f t="shared" si="21"/>
        <v>Cyber risks description</v>
      </c>
      <c r="M125" s="2"/>
      <c r="N125" s="42"/>
      <c r="O125" s="2"/>
      <c r="P125" s="2"/>
      <c r="Q125" s="2"/>
      <c r="R125" s="2"/>
      <c r="S125" s="30">
        <f t="shared" ref="S125" si="23">VLOOKUP(J125,A:G,5,FALSE)</f>
        <v>45122</v>
      </c>
      <c r="T125" s="15" t="str">
        <f t="shared" ref="T125" si="24">IF(VLOOKUP(J125,A:G,6,FALSE)=0,"",VLOOKUP(J125,A:G,6,FALSE))</f>
        <v/>
      </c>
      <c r="U125" s="15" t="str">
        <f t="shared" ref="U125" si="25">IF(VLOOKUP(J125,A:G,7,FALSE)=0,"",VLOOKUP(J125,A:G,7,FALSE))</f>
        <v/>
      </c>
      <c r="V125" s="2"/>
      <c r="W125" s="2"/>
      <c r="X125" s="2"/>
      <c r="Y125" s="2"/>
      <c r="Z125" s="2"/>
    </row>
    <row r="126" spans="1:26">
      <c r="A126" s="2" t="s">
        <v>8181</v>
      </c>
      <c r="B126" s="2" t="s">
        <v>333</v>
      </c>
      <c r="C126" s="2"/>
      <c r="D126" s="2" t="s">
        <v>2286</v>
      </c>
      <c r="E126" s="15">
        <v>42277</v>
      </c>
      <c r="F126" s="15" t="s">
        <v>6116</v>
      </c>
      <c r="G126" s="2"/>
      <c r="H126" s="2">
        <f t="shared" si="18"/>
        <v>1</v>
      </c>
      <c r="I126" s="2"/>
      <c r="J126" s="17" t="s">
        <v>1715</v>
      </c>
      <c r="K126" s="2" t="str">
        <f t="shared" si="14"/>
        <v>x73</v>
      </c>
      <c r="L126" s="2" t="str">
        <f t="shared" si="16"/>
        <v>Type of risk transferred</v>
      </c>
      <c r="M126" s="2"/>
      <c r="N126" s="2"/>
      <c r="O126" s="2"/>
      <c r="P126" s="2"/>
      <c r="Q126" s="2"/>
      <c r="R126" s="2"/>
      <c r="S126" s="15">
        <f t="shared" si="15"/>
        <v>41827</v>
      </c>
      <c r="T126" s="15">
        <f t="shared" si="19"/>
        <v>41639</v>
      </c>
      <c r="U126" s="15" t="str">
        <f t="shared" si="20"/>
        <v/>
      </c>
      <c r="V126" s="2"/>
      <c r="W126" s="2"/>
      <c r="X126" s="2"/>
      <c r="Y126" s="2"/>
      <c r="Z126" s="2"/>
    </row>
    <row r="127" spans="1:26">
      <c r="A127" s="2" t="s">
        <v>1922</v>
      </c>
      <c r="B127" s="2" t="s">
        <v>334</v>
      </c>
      <c r="C127" s="2"/>
      <c r="D127" s="2" t="s">
        <v>2286</v>
      </c>
      <c r="E127" s="15">
        <v>42277</v>
      </c>
      <c r="F127" s="15" t="s">
        <v>6116</v>
      </c>
      <c r="G127" s="15">
        <v>42277</v>
      </c>
      <c r="H127" s="2">
        <f t="shared" si="18"/>
        <v>1</v>
      </c>
      <c r="I127" s="2"/>
      <c r="J127" s="17" t="s">
        <v>1716</v>
      </c>
      <c r="K127" s="2" t="str">
        <f t="shared" si="14"/>
        <v>x74</v>
      </c>
      <c r="L127" s="2" t="str">
        <f t="shared" si="16"/>
        <v>Variable annual return</v>
      </c>
      <c r="M127" s="2"/>
      <c r="N127" s="2"/>
      <c r="O127" s="2"/>
      <c r="P127" s="2"/>
      <c r="Q127" s="2"/>
      <c r="R127" s="2"/>
      <c r="S127" s="15">
        <f t="shared" si="15"/>
        <v>41827</v>
      </c>
      <c r="T127" s="15" t="str">
        <f t="shared" si="19"/>
        <v/>
      </c>
      <c r="U127" s="15" t="str">
        <f t="shared" si="20"/>
        <v/>
      </c>
      <c r="V127" s="2"/>
      <c r="W127" s="2"/>
      <c r="X127" s="2"/>
      <c r="Y127" s="2"/>
      <c r="Z127" s="2"/>
    </row>
    <row r="128" spans="1:26">
      <c r="A128" s="2" t="s">
        <v>8415</v>
      </c>
      <c r="B128" s="2" t="s">
        <v>335</v>
      </c>
      <c r="C128" s="2"/>
      <c r="D128" s="2" t="s">
        <v>2286</v>
      </c>
      <c r="E128" s="15">
        <v>42277</v>
      </c>
      <c r="F128" s="15" t="s">
        <v>6116</v>
      </c>
      <c r="G128" s="2"/>
      <c r="H128" s="2">
        <f t="shared" si="18"/>
        <v>1</v>
      </c>
      <c r="I128" s="2"/>
      <c r="J128" s="17" t="s">
        <v>707</v>
      </c>
      <c r="K128" s="2" t="str">
        <f t="shared" si="14"/>
        <v>x47</v>
      </c>
      <c r="L128" s="2" t="str">
        <f t="shared" si="16"/>
        <v>Legal form</v>
      </c>
      <c r="M128" s="2"/>
      <c r="N128" s="2"/>
      <c r="O128" s="2"/>
      <c r="P128" s="2"/>
      <c r="Q128" s="2"/>
      <c r="R128" s="2"/>
      <c r="S128" s="15">
        <f t="shared" si="15"/>
        <v>41827</v>
      </c>
      <c r="T128" s="15" t="str">
        <f t="shared" si="19"/>
        <v/>
      </c>
      <c r="U128" s="15" t="str">
        <f t="shared" si="20"/>
        <v/>
      </c>
      <c r="V128" s="2"/>
      <c r="W128" s="2"/>
      <c r="X128" s="2"/>
      <c r="Y128" s="2"/>
      <c r="Z128" s="2"/>
    </row>
    <row r="129" spans="1:26">
      <c r="A129" s="2" t="s">
        <v>8416</v>
      </c>
      <c r="B129" s="2" t="s">
        <v>336</v>
      </c>
      <c r="C129" s="2"/>
      <c r="D129" s="2" t="s">
        <v>2286</v>
      </c>
      <c r="E129" s="15">
        <v>42277</v>
      </c>
      <c r="F129" s="15" t="s">
        <v>6116</v>
      </c>
      <c r="G129" s="2"/>
      <c r="H129" s="2">
        <f t="shared" si="18"/>
        <v>1</v>
      </c>
      <c r="I129" s="2"/>
      <c r="J129" s="17" t="s">
        <v>1717</v>
      </c>
      <c r="K129" s="2" t="str">
        <f t="shared" si="14"/>
        <v>x69</v>
      </c>
      <c r="L129" s="2" t="str">
        <f t="shared" si="16"/>
        <v>Single name exposure</v>
      </c>
      <c r="M129" s="2"/>
      <c r="N129" s="2"/>
      <c r="O129" s="2"/>
      <c r="P129" s="2"/>
      <c r="Q129" s="2"/>
      <c r="R129" s="2"/>
      <c r="S129" s="15">
        <f t="shared" si="15"/>
        <v>41827</v>
      </c>
      <c r="T129" s="15" t="str">
        <f t="shared" si="19"/>
        <v/>
      </c>
      <c r="U129" s="15" t="str">
        <f t="shared" si="20"/>
        <v/>
      </c>
      <c r="V129" s="2"/>
      <c r="W129" s="2"/>
      <c r="X129" s="2"/>
      <c r="Y129" s="2"/>
      <c r="Z129" s="2"/>
    </row>
    <row r="130" spans="1:26">
      <c r="A130" s="2" t="s">
        <v>9466</v>
      </c>
      <c r="B130" s="2" t="s">
        <v>337</v>
      </c>
      <c r="C130" s="2"/>
      <c r="D130" s="2" t="s">
        <v>2286</v>
      </c>
      <c r="E130" s="15">
        <v>42277</v>
      </c>
      <c r="F130" s="15" t="s">
        <v>6116</v>
      </c>
      <c r="G130" s="2"/>
      <c r="H130" s="2">
        <f t="shared" ref="H130:H143" si="26">COUNTIF(J:J,A130)</f>
        <v>1</v>
      </c>
      <c r="I130" s="2"/>
      <c r="J130" s="17" t="s">
        <v>1718</v>
      </c>
      <c r="K130" s="2" t="str">
        <f t="shared" si="14"/>
        <v>x6</v>
      </c>
      <c r="L130" s="2" t="str">
        <f t="shared" si="16"/>
        <v>Coupon/interest rate</v>
      </c>
      <c r="M130" s="2"/>
      <c r="N130" s="2"/>
      <c r="O130" s="2"/>
      <c r="P130" s="2"/>
      <c r="Q130" s="2"/>
      <c r="R130" s="2"/>
      <c r="S130" s="15">
        <f t="shared" si="15"/>
        <v>41827</v>
      </c>
      <c r="T130" s="15" t="str">
        <f t="shared" si="19"/>
        <v/>
      </c>
      <c r="U130" s="15" t="str">
        <f t="shared" si="20"/>
        <v/>
      </c>
      <c r="V130" s="2"/>
      <c r="W130" s="2"/>
      <c r="X130" s="2"/>
      <c r="Y130" s="2"/>
      <c r="Z130" s="2"/>
    </row>
    <row r="131" spans="1:26">
      <c r="A131" s="2" t="s">
        <v>9831</v>
      </c>
      <c r="B131" s="2" t="s">
        <v>338</v>
      </c>
      <c r="C131" s="2"/>
      <c r="D131" s="2" t="s">
        <v>2286</v>
      </c>
      <c r="E131" s="15">
        <v>42277</v>
      </c>
      <c r="F131" s="15" t="s">
        <v>6116</v>
      </c>
      <c r="G131" s="2"/>
      <c r="H131" s="2">
        <f t="shared" si="26"/>
        <v>1</v>
      </c>
      <c r="I131" s="2"/>
      <c r="J131" s="17" t="s">
        <v>1720</v>
      </c>
      <c r="K131" s="2" t="str">
        <f t="shared" si="14"/>
        <v>x70</v>
      </c>
      <c r="L131" s="2" t="str">
        <f t="shared" si="16"/>
        <v>Swap delivered interest rate [for buyer]</v>
      </c>
      <c r="M131" s="2"/>
      <c r="N131" s="2"/>
      <c r="O131" s="2"/>
      <c r="P131" s="2"/>
      <c r="Q131" s="2"/>
      <c r="R131" s="2"/>
      <c r="S131" s="15">
        <f t="shared" si="15"/>
        <v>41827</v>
      </c>
      <c r="T131" s="15" t="str">
        <f t="shared" si="19"/>
        <v/>
      </c>
      <c r="U131" s="15" t="str">
        <f t="shared" si="20"/>
        <v/>
      </c>
      <c r="V131" s="2"/>
      <c r="W131" s="2"/>
      <c r="X131" s="2"/>
      <c r="Y131" s="2"/>
      <c r="Z131" s="2"/>
    </row>
    <row r="132" spans="1:26">
      <c r="A132" s="2" t="s">
        <v>9834</v>
      </c>
      <c r="B132" s="2" t="s">
        <v>339</v>
      </c>
      <c r="C132" s="2"/>
      <c r="D132" s="2" t="s">
        <v>2286</v>
      </c>
      <c r="E132" s="15">
        <v>42277</v>
      </c>
      <c r="F132" s="15" t="s">
        <v>6116</v>
      </c>
      <c r="G132" s="2"/>
      <c r="H132" s="2">
        <f t="shared" si="26"/>
        <v>1</v>
      </c>
      <c r="I132" s="2"/>
      <c r="J132" s="17" t="s">
        <v>1721</v>
      </c>
      <c r="K132" s="2" t="str">
        <f t="shared" si="14"/>
        <v>x71</v>
      </c>
      <c r="L132" s="2" t="str">
        <f t="shared" si="16"/>
        <v>Swap received interest rate [for buyer]</v>
      </c>
      <c r="M132" s="2"/>
      <c r="N132" s="2"/>
      <c r="O132" s="2"/>
      <c r="P132" s="2"/>
      <c r="Q132" s="2"/>
      <c r="R132" s="2"/>
      <c r="S132" s="15">
        <f t="shared" si="15"/>
        <v>41827</v>
      </c>
      <c r="T132" s="15" t="str">
        <f t="shared" si="19"/>
        <v/>
      </c>
      <c r="U132" s="15" t="str">
        <f t="shared" si="20"/>
        <v/>
      </c>
      <c r="V132" s="2"/>
      <c r="W132" s="2"/>
      <c r="X132" s="2"/>
      <c r="Y132" s="2"/>
      <c r="Z132" s="2"/>
    </row>
    <row r="133" spans="1:26">
      <c r="A133" s="2" t="s">
        <v>1932</v>
      </c>
      <c r="B133" s="2" t="s">
        <v>340</v>
      </c>
      <c r="C133" s="2"/>
      <c r="D133" s="2" t="s">
        <v>2286</v>
      </c>
      <c r="E133" s="15">
        <v>42566</v>
      </c>
      <c r="F133" s="2" t="s">
        <v>6116</v>
      </c>
      <c r="G133" s="2"/>
      <c r="H133" s="2">
        <f t="shared" si="26"/>
        <v>1</v>
      </c>
      <c r="I133" s="2"/>
      <c r="J133" s="17" t="s">
        <v>1722</v>
      </c>
      <c r="K133" s="2" t="str">
        <f t="shared" ref="K133:K196" si="27">VLOOKUP(J133,$A:$B,2,0)</f>
        <v>x44</v>
      </c>
      <c r="L133" s="2" t="str">
        <f t="shared" si="16"/>
        <v>Hedge</v>
      </c>
      <c r="M133" s="2"/>
      <c r="N133" s="2"/>
      <c r="O133" s="2"/>
      <c r="P133" s="2"/>
      <c r="Q133" s="2"/>
      <c r="R133" s="2"/>
      <c r="S133" s="15">
        <f t="shared" ref="S133:S196" si="28">VLOOKUP(J133,A:G,5,FALSE)</f>
        <v>41827</v>
      </c>
      <c r="T133" s="15">
        <f t="shared" si="19"/>
        <v>41639</v>
      </c>
      <c r="U133" s="15" t="str">
        <f t="shared" si="20"/>
        <v/>
      </c>
      <c r="V133" s="2"/>
      <c r="W133" s="2"/>
      <c r="X133" s="2"/>
      <c r="Y133" s="2"/>
      <c r="Z133" s="2"/>
    </row>
    <row r="134" spans="1:26">
      <c r="A134" s="2" t="s">
        <v>11938</v>
      </c>
      <c r="B134" s="2" t="s">
        <v>341</v>
      </c>
      <c r="C134" s="2"/>
      <c r="D134" s="2" t="s">
        <v>2286</v>
      </c>
      <c r="E134" s="15">
        <v>42931</v>
      </c>
      <c r="F134" s="2" t="s">
        <v>6116</v>
      </c>
      <c r="G134" s="2"/>
      <c r="H134" s="2">
        <f t="shared" si="26"/>
        <v>1</v>
      </c>
      <c r="I134" s="2"/>
      <c r="J134" s="17" t="s">
        <v>2090</v>
      </c>
      <c r="K134" s="2" t="str">
        <f t="shared" si="27"/>
        <v>x42</v>
      </c>
      <c r="L134" s="2" t="str">
        <f t="shared" si="16"/>
        <v>Explanation if the item has been bought back</v>
      </c>
      <c r="M134" s="2"/>
      <c r="N134" s="2"/>
      <c r="O134" s="2"/>
      <c r="P134" s="2"/>
      <c r="Q134" s="2"/>
      <c r="R134" s="2"/>
      <c r="S134" s="15">
        <f t="shared" si="28"/>
        <v>41827</v>
      </c>
      <c r="T134" s="15" t="str">
        <f t="shared" si="19"/>
        <v/>
      </c>
      <c r="U134" s="15" t="str">
        <f t="shared" si="20"/>
        <v/>
      </c>
      <c r="V134" s="2"/>
      <c r="W134" s="2"/>
      <c r="X134" s="2"/>
      <c r="Y134" s="2"/>
      <c r="Z134" s="2"/>
    </row>
    <row r="135" spans="1:26">
      <c r="A135" s="2" t="s">
        <v>12023</v>
      </c>
      <c r="B135" s="2" t="s">
        <v>342</v>
      </c>
      <c r="C135" s="2"/>
      <c r="D135" s="2" t="s">
        <v>2286</v>
      </c>
      <c r="E135" s="15">
        <v>42931</v>
      </c>
      <c r="F135" s="2" t="s">
        <v>6116</v>
      </c>
      <c r="G135" s="2"/>
      <c r="H135" s="2">
        <f t="shared" si="26"/>
        <v>1</v>
      </c>
      <c r="I135" s="2"/>
      <c r="J135" s="17" t="s">
        <v>2101</v>
      </c>
      <c r="K135" s="2" t="str">
        <f t="shared" si="27"/>
        <v>x1</v>
      </c>
      <c r="L135" s="2" t="str">
        <f t="shared" si="16"/>
        <v>Accounting standard</v>
      </c>
      <c r="M135" s="2"/>
      <c r="N135" s="2"/>
      <c r="O135" s="2"/>
      <c r="P135" s="2"/>
      <c r="Q135" s="2"/>
      <c r="R135" s="2"/>
      <c r="S135" s="15">
        <f t="shared" si="28"/>
        <v>41827</v>
      </c>
      <c r="T135" s="15">
        <f t="shared" si="19"/>
        <v>41639</v>
      </c>
      <c r="U135" s="15" t="str">
        <f t="shared" si="20"/>
        <v/>
      </c>
      <c r="V135" s="2"/>
      <c r="W135" s="2"/>
      <c r="X135" s="2"/>
      <c r="Y135" s="2"/>
      <c r="Z135" s="2"/>
    </row>
    <row r="136" spans="1:26">
      <c r="A136" s="2" t="s">
        <v>11770</v>
      </c>
      <c r="B136" s="2" t="s">
        <v>343</v>
      </c>
      <c r="C136" s="2"/>
      <c r="D136" s="2" t="s">
        <v>2286</v>
      </c>
      <c r="E136" s="15">
        <v>42931</v>
      </c>
      <c r="F136" s="2" t="s">
        <v>6116</v>
      </c>
      <c r="G136" s="2"/>
      <c r="H136" s="2">
        <f t="shared" si="26"/>
        <v>1</v>
      </c>
      <c r="I136" s="2"/>
      <c r="J136" s="17" t="s">
        <v>2276</v>
      </c>
      <c r="K136" s="2" t="str">
        <f t="shared" si="27"/>
        <v>x75</v>
      </c>
      <c r="L136" s="2" t="str">
        <f t="shared" si="16"/>
        <v>Incorporation number</v>
      </c>
      <c r="M136" s="2"/>
      <c r="N136" s="2"/>
      <c r="O136" s="2"/>
      <c r="P136" s="2"/>
      <c r="Q136" s="2"/>
      <c r="R136" s="2"/>
      <c r="S136" s="15">
        <f t="shared" si="28"/>
        <v>41827</v>
      </c>
      <c r="T136" s="15" t="str">
        <f t="shared" si="19"/>
        <v/>
      </c>
      <c r="U136" s="15" t="str">
        <f t="shared" si="20"/>
        <v/>
      </c>
      <c r="V136" s="2"/>
      <c r="W136" s="2"/>
      <c r="X136" s="2"/>
      <c r="Y136" s="2"/>
      <c r="Z136" s="2"/>
    </row>
    <row r="137" spans="1:26">
      <c r="A137" s="2" t="s">
        <v>11771</v>
      </c>
      <c r="B137" s="2" t="s">
        <v>344</v>
      </c>
      <c r="C137" s="2"/>
      <c r="D137" s="2" t="s">
        <v>2286</v>
      </c>
      <c r="E137" s="15">
        <v>42931</v>
      </c>
      <c r="F137" s="2" t="s">
        <v>6116</v>
      </c>
      <c r="G137" s="2"/>
      <c r="H137" s="2">
        <f t="shared" si="26"/>
        <v>1</v>
      </c>
      <c r="I137" s="2"/>
      <c r="J137" s="17" t="s">
        <v>2278</v>
      </c>
      <c r="K137" s="2" t="str">
        <f t="shared" si="27"/>
        <v>x76</v>
      </c>
      <c r="L137" s="2" t="str">
        <f t="shared" si="16"/>
        <v>Trigger value</v>
      </c>
      <c r="M137" s="2"/>
      <c r="N137" s="2"/>
      <c r="O137" s="2"/>
      <c r="P137" s="2"/>
      <c r="Q137" s="2"/>
      <c r="R137" s="2"/>
      <c r="S137" s="15">
        <f t="shared" si="28"/>
        <v>41827</v>
      </c>
      <c r="T137" s="15" t="str">
        <f t="shared" si="19"/>
        <v/>
      </c>
      <c r="U137" s="15" t="str">
        <f t="shared" si="20"/>
        <v/>
      </c>
      <c r="V137" s="2"/>
      <c r="W137" s="2"/>
      <c r="X137" s="2"/>
      <c r="Y137" s="2"/>
      <c r="Z137" s="2"/>
    </row>
    <row r="138" spans="1:26">
      <c r="A138" s="2" t="s">
        <v>11772</v>
      </c>
      <c r="B138" s="2" t="s">
        <v>345</v>
      </c>
      <c r="C138" s="2"/>
      <c r="D138" s="2" t="s">
        <v>2286</v>
      </c>
      <c r="E138" s="15">
        <v>42931</v>
      </c>
      <c r="F138" s="2" t="s">
        <v>6116</v>
      </c>
      <c r="G138" s="2"/>
      <c r="H138" s="2">
        <f t="shared" si="26"/>
        <v>1</v>
      </c>
      <c r="I138" s="2"/>
      <c r="J138" s="17" t="s">
        <v>2305</v>
      </c>
      <c r="K138" s="2" t="str">
        <f t="shared" si="27"/>
        <v>x77</v>
      </c>
      <c r="L138" s="2" t="str">
        <f t="shared" si="16"/>
        <v>Valuation basis for statutory accounts value</v>
      </c>
      <c r="M138" s="2"/>
      <c r="N138" s="2"/>
      <c r="O138" s="2"/>
      <c r="P138" s="2"/>
      <c r="Q138" s="2"/>
      <c r="R138" s="2"/>
      <c r="S138" s="15">
        <f t="shared" si="28"/>
        <v>41827</v>
      </c>
      <c r="T138" s="15">
        <f t="shared" si="19"/>
        <v>41639</v>
      </c>
      <c r="U138" s="15" t="str">
        <f t="shared" si="20"/>
        <v/>
      </c>
      <c r="V138" s="2"/>
      <c r="W138" s="2"/>
      <c r="X138" s="2"/>
      <c r="Y138" s="2"/>
      <c r="Z138" s="2"/>
    </row>
    <row r="139" spans="1:26">
      <c r="A139" s="2" t="s">
        <v>11773</v>
      </c>
      <c r="B139" s="2" t="s">
        <v>346</v>
      </c>
      <c r="C139" s="2"/>
      <c r="D139" s="2" t="s">
        <v>2286</v>
      </c>
      <c r="E139" s="15">
        <v>42931</v>
      </c>
      <c r="F139" s="2" t="s">
        <v>6116</v>
      </c>
      <c r="G139" s="2"/>
      <c r="H139" s="2">
        <f t="shared" si="26"/>
        <v>1</v>
      </c>
      <c r="I139" s="2"/>
      <c r="J139" s="17" t="s">
        <v>3940</v>
      </c>
      <c r="K139" s="2" t="str">
        <f t="shared" si="27"/>
        <v>x78</v>
      </c>
      <c r="L139" s="2" t="str">
        <f t="shared" si="16"/>
        <v>Template reporting status</v>
      </c>
      <c r="M139" s="2"/>
      <c r="N139" s="2"/>
      <c r="O139" s="2"/>
      <c r="P139" s="2"/>
      <c r="Q139" s="2"/>
      <c r="R139" s="2"/>
      <c r="S139" s="15">
        <f t="shared" si="28"/>
        <v>41827</v>
      </c>
      <c r="T139" s="15">
        <f t="shared" si="19"/>
        <v>41639</v>
      </c>
      <c r="U139" s="15" t="str">
        <f t="shared" si="20"/>
        <v/>
      </c>
      <c r="V139" s="2"/>
      <c r="W139" s="2"/>
      <c r="X139" s="2"/>
      <c r="Y139" s="2"/>
      <c r="Z139" s="2"/>
    </row>
    <row r="140" spans="1:26">
      <c r="A140" s="2" t="s">
        <v>12097</v>
      </c>
      <c r="B140" s="2" t="s">
        <v>347</v>
      </c>
      <c r="C140" s="2"/>
      <c r="D140" s="2" t="s">
        <v>2286</v>
      </c>
      <c r="E140" s="15">
        <v>43296</v>
      </c>
      <c r="F140" s="2" t="s">
        <v>6116</v>
      </c>
      <c r="G140" s="2"/>
      <c r="H140" s="2">
        <f t="shared" si="26"/>
        <v>1</v>
      </c>
      <c r="I140" s="2"/>
      <c r="J140" s="17" t="s">
        <v>4001</v>
      </c>
      <c r="K140" s="2" t="str">
        <f t="shared" si="27"/>
        <v>x79</v>
      </c>
      <c r="L140" s="2" t="str">
        <f t="shared" si="16"/>
        <v>Single name exposure code</v>
      </c>
      <c r="M140" s="2"/>
      <c r="N140" s="2"/>
      <c r="O140" s="2"/>
      <c r="P140" s="2"/>
      <c r="Q140" s="2"/>
      <c r="R140" s="2"/>
      <c r="S140" s="15">
        <f t="shared" si="28"/>
        <v>41827</v>
      </c>
      <c r="T140" s="15" t="str">
        <f t="shared" si="19"/>
        <v/>
      </c>
      <c r="U140" s="15" t="str">
        <f t="shared" si="20"/>
        <v/>
      </c>
      <c r="V140" s="2"/>
      <c r="W140" s="2"/>
      <c r="X140" s="2"/>
      <c r="Y140" s="2"/>
      <c r="Z140" s="2"/>
    </row>
    <row r="141" spans="1:26">
      <c r="A141" s="2" t="s">
        <v>12949</v>
      </c>
      <c r="B141" s="2" t="s">
        <v>348</v>
      </c>
      <c r="D141" s="2" t="s">
        <v>2286</v>
      </c>
      <c r="E141" s="15">
        <v>43661</v>
      </c>
      <c r="F141" s="2" t="s">
        <v>6116</v>
      </c>
      <c r="G141" s="2"/>
      <c r="H141" s="2">
        <f t="shared" si="26"/>
        <v>1</v>
      </c>
      <c r="I141" s="2"/>
      <c r="J141" s="17" t="s">
        <v>4007</v>
      </c>
      <c r="K141" s="2" t="str">
        <f t="shared" si="27"/>
        <v>x81</v>
      </c>
      <c r="L141" s="2" t="str">
        <f t="shared" si="16"/>
        <v>Issuer Sector</v>
      </c>
      <c r="M141" s="2"/>
      <c r="N141" s="2"/>
      <c r="O141" s="2"/>
      <c r="P141" s="2"/>
      <c r="Q141" s="2"/>
      <c r="R141" s="2"/>
      <c r="S141" s="15">
        <f t="shared" si="28"/>
        <v>41827</v>
      </c>
      <c r="T141" s="15">
        <f t="shared" si="19"/>
        <v>41639</v>
      </c>
      <c r="U141" s="15" t="str">
        <f t="shared" si="20"/>
        <v/>
      </c>
      <c r="V141" s="2"/>
      <c r="W141" s="2"/>
      <c r="X141" s="2"/>
      <c r="Y141" s="2"/>
      <c r="Z141" s="2"/>
    </row>
    <row r="142" spans="1:26">
      <c r="A142" s="2" t="s">
        <v>12950</v>
      </c>
      <c r="B142" s="2" t="s">
        <v>349</v>
      </c>
      <c r="D142" s="2" t="s">
        <v>2286</v>
      </c>
      <c r="E142" s="15">
        <v>43661</v>
      </c>
      <c r="F142" s="2" t="s">
        <v>6116</v>
      </c>
      <c r="G142" s="2"/>
      <c r="H142" s="2">
        <f t="shared" si="26"/>
        <v>1</v>
      </c>
      <c r="I142" s="2"/>
      <c r="J142" s="17" t="s">
        <v>4687</v>
      </c>
      <c r="K142" s="2" t="str">
        <f t="shared" si="27"/>
        <v>x83</v>
      </c>
      <c r="L142" s="2" t="str">
        <f t="shared" si="16"/>
        <v>Issuer code</v>
      </c>
      <c r="M142" s="2"/>
      <c r="N142" s="2"/>
      <c r="O142" s="2"/>
      <c r="P142" s="2"/>
      <c r="Q142" s="2"/>
      <c r="R142" s="2"/>
      <c r="S142" s="15">
        <f t="shared" si="28"/>
        <v>41827</v>
      </c>
      <c r="T142" s="15" t="str">
        <f t="shared" si="19"/>
        <v/>
      </c>
      <c r="U142" s="15" t="str">
        <f t="shared" si="20"/>
        <v/>
      </c>
      <c r="V142" s="2"/>
      <c r="W142" s="2"/>
      <c r="X142" s="2"/>
      <c r="Y142" s="2"/>
      <c r="Z142" s="2"/>
    </row>
    <row r="143" spans="1:26">
      <c r="A143" s="2" t="s">
        <v>12951</v>
      </c>
      <c r="B143" s="2" t="s">
        <v>350</v>
      </c>
      <c r="D143" s="2" t="s">
        <v>2286</v>
      </c>
      <c r="E143" s="15">
        <v>43661</v>
      </c>
      <c r="F143" s="2" t="s">
        <v>6116</v>
      </c>
      <c r="G143" s="2"/>
      <c r="H143" s="2">
        <f t="shared" si="26"/>
        <v>1</v>
      </c>
      <c r="I143" s="2"/>
      <c r="J143" s="17" t="s">
        <v>4688</v>
      </c>
      <c r="K143" s="2" t="str">
        <f t="shared" si="27"/>
        <v>x84</v>
      </c>
      <c r="L143" s="2" t="str">
        <f t="shared" si="16"/>
        <v>Issuer group code</v>
      </c>
      <c r="M143" s="2"/>
      <c r="N143" s="2"/>
      <c r="O143" s="2"/>
      <c r="P143" s="2"/>
      <c r="Q143" s="2"/>
      <c r="R143" s="2"/>
      <c r="S143" s="15">
        <f t="shared" si="28"/>
        <v>41827</v>
      </c>
      <c r="T143" s="15" t="str">
        <f t="shared" si="19"/>
        <v/>
      </c>
      <c r="U143" s="15" t="str">
        <f t="shared" si="20"/>
        <v/>
      </c>
      <c r="V143" s="2"/>
      <c r="W143" s="2"/>
      <c r="X143" s="2"/>
      <c r="Y143" s="2"/>
      <c r="Z143" s="2"/>
    </row>
    <row r="144" spans="1:26">
      <c r="A144" s="2" t="s">
        <v>13014</v>
      </c>
      <c r="B144" s="2" t="s">
        <v>351</v>
      </c>
      <c r="D144" s="2" t="s">
        <v>2286</v>
      </c>
      <c r="E144" s="15">
        <v>43661</v>
      </c>
      <c r="H144" s="2">
        <f>COUNTIF(J:J,J204)</f>
        <v>1</v>
      </c>
      <c r="J144" s="17" t="s">
        <v>1935</v>
      </c>
      <c r="K144" s="2" t="str">
        <f t="shared" si="27"/>
        <v>x85</v>
      </c>
      <c r="L144" s="2" t="str">
        <f t="shared" si="16"/>
        <v>CIC code</v>
      </c>
      <c r="M144" s="2"/>
      <c r="N144" s="2"/>
      <c r="O144" s="2"/>
      <c r="P144" s="2"/>
      <c r="Q144" s="2"/>
      <c r="R144" s="2"/>
      <c r="S144" s="15">
        <f t="shared" si="28"/>
        <v>41827</v>
      </c>
      <c r="T144" s="15" t="str">
        <f t="shared" si="19"/>
        <v/>
      </c>
      <c r="U144" s="15" t="str">
        <f t="shared" si="20"/>
        <v/>
      </c>
      <c r="V144" s="2"/>
      <c r="W144" s="2"/>
      <c r="X144" s="2"/>
      <c r="Y144" s="2"/>
      <c r="Z144" s="2"/>
    </row>
    <row r="145" spans="1:26">
      <c r="A145" s="2" t="s">
        <v>13015</v>
      </c>
      <c r="B145" s="2" t="s">
        <v>352</v>
      </c>
      <c r="D145" s="2" t="s">
        <v>2286</v>
      </c>
      <c r="E145" s="15">
        <v>43661</v>
      </c>
      <c r="H145" s="2">
        <f>COUNTIF(J:J,J205)</f>
        <v>1</v>
      </c>
      <c r="J145" s="17" t="s">
        <v>1945</v>
      </c>
      <c r="K145" s="2" t="str">
        <f t="shared" si="27"/>
        <v>x86</v>
      </c>
      <c r="L145" s="2" t="str">
        <f t="shared" si="16"/>
        <v>External rating</v>
      </c>
      <c r="M145" s="2"/>
      <c r="N145" s="2"/>
      <c r="O145" s="2"/>
      <c r="P145" s="2"/>
      <c r="Q145" s="2"/>
      <c r="R145" s="2"/>
      <c r="S145" s="15">
        <f t="shared" si="28"/>
        <v>41827</v>
      </c>
      <c r="T145" s="15" t="str">
        <f t="shared" si="19"/>
        <v/>
      </c>
      <c r="U145" s="15" t="str">
        <f t="shared" si="20"/>
        <v/>
      </c>
      <c r="V145" s="2"/>
      <c r="W145" s="2"/>
      <c r="X145" s="2"/>
      <c r="Y145" s="2"/>
      <c r="Z145" s="2"/>
    </row>
    <row r="146" spans="1:26">
      <c r="A146" s="2" t="s">
        <v>13016</v>
      </c>
      <c r="B146" s="2" t="s">
        <v>353</v>
      </c>
      <c r="D146" s="2" t="s">
        <v>2286</v>
      </c>
      <c r="E146" s="15">
        <v>43661</v>
      </c>
      <c r="H146" s="2">
        <f>COUNTIF(J:J,J206)</f>
        <v>1</v>
      </c>
      <c r="J146" s="17" t="s">
        <v>7112</v>
      </c>
      <c r="K146" s="2" t="str">
        <f t="shared" si="27"/>
        <v>x115</v>
      </c>
      <c r="L146" s="2" t="str">
        <f t="shared" si="16"/>
        <v>Internal rating</v>
      </c>
      <c r="M146" s="2"/>
      <c r="N146" s="2"/>
      <c r="O146" s="2"/>
      <c r="P146" s="2"/>
      <c r="Q146" s="2"/>
      <c r="R146" s="2"/>
      <c r="S146" s="15">
        <f t="shared" si="28"/>
        <v>42277</v>
      </c>
      <c r="T146" s="15" t="str">
        <f t="shared" si="19"/>
        <v/>
      </c>
      <c r="U146" s="15" t="str">
        <f t="shared" si="20"/>
        <v/>
      </c>
      <c r="V146" s="2"/>
      <c r="W146" s="2"/>
      <c r="X146" s="2"/>
      <c r="Y146" s="2"/>
      <c r="Z146" s="2"/>
    </row>
    <row r="147" spans="1:26">
      <c r="A147" s="2" t="s">
        <v>13017</v>
      </c>
      <c r="B147" s="2" t="s">
        <v>354</v>
      </c>
      <c r="D147" s="2" t="s">
        <v>2286</v>
      </c>
      <c r="E147" s="15">
        <v>43661</v>
      </c>
      <c r="H147" s="2">
        <f>COUNTIF(J:J,J207)</f>
        <v>1</v>
      </c>
      <c r="J147" s="17" t="s">
        <v>1946</v>
      </c>
      <c r="K147" s="2" t="str">
        <f t="shared" si="27"/>
        <v>x87</v>
      </c>
      <c r="L147" s="2" t="str">
        <f t="shared" si="16"/>
        <v>Rating agency</v>
      </c>
      <c r="M147" s="2"/>
      <c r="N147" s="2"/>
      <c r="O147" s="2"/>
      <c r="P147" s="2"/>
      <c r="Q147" s="2"/>
      <c r="R147" s="2"/>
      <c r="S147" s="15">
        <f t="shared" si="28"/>
        <v>41827</v>
      </c>
      <c r="T147" s="15" t="str">
        <f t="shared" si="19"/>
        <v/>
      </c>
      <c r="U147" s="15" t="str">
        <f t="shared" si="20"/>
        <v/>
      </c>
      <c r="V147" s="2"/>
      <c r="W147" s="2"/>
      <c r="X147" s="2"/>
      <c r="Y147" s="2"/>
      <c r="Z147" s="2"/>
    </row>
    <row r="148" spans="1:26">
      <c r="A148" s="2" t="s">
        <v>13251</v>
      </c>
      <c r="B148" s="2" t="s">
        <v>1656</v>
      </c>
      <c r="D148" s="2" t="s">
        <v>2286</v>
      </c>
      <c r="E148" s="15">
        <v>43661</v>
      </c>
      <c r="F148" s="2" t="s">
        <v>6116</v>
      </c>
      <c r="G148" s="15">
        <v>44027</v>
      </c>
      <c r="H148" s="2">
        <f>COUNTIF(J:J,J208)</f>
        <v>1</v>
      </c>
      <c r="I148" s="2"/>
      <c r="J148" s="17" t="s">
        <v>1908</v>
      </c>
      <c r="K148" s="2" t="str">
        <f t="shared" si="27"/>
        <v>x88</v>
      </c>
      <c r="L148" s="2" t="str">
        <f t="shared" si="16"/>
        <v>ID code of underlying</v>
      </c>
      <c r="M148" s="2"/>
      <c r="N148" s="2"/>
      <c r="O148" s="2"/>
      <c r="P148" s="2"/>
      <c r="Q148" s="2"/>
      <c r="R148" s="2"/>
      <c r="S148" s="15">
        <f t="shared" si="28"/>
        <v>41827</v>
      </c>
      <c r="T148" s="15">
        <f t="shared" si="19"/>
        <v>42277</v>
      </c>
      <c r="U148" s="15" t="str">
        <f t="shared" si="20"/>
        <v/>
      </c>
      <c r="V148" s="2"/>
      <c r="W148" s="2"/>
      <c r="X148" s="2"/>
      <c r="Y148" s="2"/>
      <c r="Z148" s="2"/>
    </row>
    <row r="149" spans="1:26">
      <c r="A149" s="2" t="s">
        <v>12808</v>
      </c>
      <c r="B149" s="2" t="s">
        <v>12508</v>
      </c>
      <c r="C149" s="2"/>
      <c r="D149" s="2" t="s">
        <v>2286</v>
      </c>
      <c r="E149" s="15">
        <v>43405</v>
      </c>
      <c r="F149" s="2" t="s">
        <v>6116</v>
      </c>
      <c r="G149" s="2"/>
      <c r="H149" s="2">
        <f t="shared" ref="H149:H180" si="29">COUNTIF(J:J,A149)</f>
        <v>1</v>
      </c>
      <c r="I149" s="2"/>
      <c r="J149" s="17" t="s">
        <v>4694</v>
      </c>
      <c r="K149" s="2" t="str">
        <f t="shared" si="27"/>
        <v>x89</v>
      </c>
      <c r="L149" s="2" t="str">
        <f t="shared" si="16"/>
        <v>Counterparty code</v>
      </c>
      <c r="M149" s="2"/>
      <c r="N149" s="2"/>
      <c r="O149" s="2"/>
      <c r="P149" s="2"/>
      <c r="Q149" s="2"/>
      <c r="R149" s="2"/>
      <c r="S149" s="15">
        <f t="shared" si="28"/>
        <v>41827</v>
      </c>
      <c r="T149" s="15" t="str">
        <f t="shared" si="19"/>
        <v/>
      </c>
      <c r="U149" s="15" t="str">
        <f t="shared" si="20"/>
        <v/>
      </c>
      <c r="V149" s="2"/>
      <c r="W149" s="2"/>
      <c r="X149" s="2"/>
      <c r="Y149" s="2"/>
      <c r="Z149" s="2"/>
    </row>
    <row r="150" spans="1:26">
      <c r="A150" s="2" t="s">
        <v>12809</v>
      </c>
      <c r="B150" s="2" t="s">
        <v>12510</v>
      </c>
      <c r="C150" s="2"/>
      <c r="D150" s="2" t="s">
        <v>2286</v>
      </c>
      <c r="E150" s="15">
        <v>43405</v>
      </c>
      <c r="F150" s="2" t="s">
        <v>6116</v>
      </c>
      <c r="G150" s="2"/>
      <c r="H150" s="2">
        <f t="shared" si="29"/>
        <v>1</v>
      </c>
      <c r="I150" s="2"/>
      <c r="J150" s="17" t="s">
        <v>4695</v>
      </c>
      <c r="K150" s="2" t="str">
        <f t="shared" si="27"/>
        <v>x90</v>
      </c>
      <c r="L150" s="2" t="str">
        <f t="shared" si="16"/>
        <v>Counterparty group code</v>
      </c>
      <c r="M150" s="2"/>
      <c r="N150" s="2"/>
      <c r="O150" s="2"/>
      <c r="P150" s="2"/>
      <c r="Q150" s="2"/>
      <c r="R150" s="2"/>
      <c r="S150" s="15">
        <f t="shared" si="28"/>
        <v>41827</v>
      </c>
      <c r="T150" s="15" t="str">
        <f t="shared" si="19"/>
        <v/>
      </c>
      <c r="U150" s="15" t="str">
        <f t="shared" si="20"/>
        <v/>
      </c>
      <c r="V150" s="2"/>
      <c r="W150" s="2"/>
      <c r="X150" s="2"/>
      <c r="Y150" s="2"/>
      <c r="Z150" s="2"/>
    </row>
    <row r="151" spans="1:26">
      <c r="A151" s="2" t="s">
        <v>12810</v>
      </c>
      <c r="B151" s="2" t="s">
        <v>12514</v>
      </c>
      <c r="C151" s="2"/>
      <c r="D151" s="2" t="s">
        <v>2286</v>
      </c>
      <c r="E151" s="15">
        <v>43405</v>
      </c>
      <c r="F151" s="2" t="s">
        <v>6116</v>
      </c>
      <c r="G151" s="2"/>
      <c r="H151" s="2">
        <f t="shared" si="29"/>
        <v>1</v>
      </c>
      <c r="I151" s="2"/>
      <c r="J151" s="17" t="s">
        <v>2275</v>
      </c>
      <c r="K151" s="2" t="str">
        <f t="shared" si="27"/>
        <v>x91</v>
      </c>
      <c r="L151" s="2" t="str">
        <f t="shared" si="16"/>
        <v>Number of fund</v>
      </c>
      <c r="M151" s="2"/>
      <c r="N151" s="2"/>
      <c r="O151" s="2"/>
      <c r="P151" s="2"/>
      <c r="Q151" s="2"/>
      <c r="R151" s="2"/>
      <c r="S151" s="15">
        <f t="shared" si="28"/>
        <v>41827</v>
      </c>
      <c r="T151" s="15">
        <f t="shared" si="19"/>
        <v>41639</v>
      </c>
      <c r="U151" s="15" t="str">
        <f t="shared" si="20"/>
        <v/>
      </c>
      <c r="V151" s="2"/>
      <c r="W151" s="2"/>
      <c r="X151" s="2"/>
      <c r="Y151" s="2"/>
      <c r="Z151" s="2"/>
    </row>
    <row r="152" spans="1:26">
      <c r="A152" s="2" t="s">
        <v>12811</v>
      </c>
      <c r="B152" s="2" t="s">
        <v>12516</v>
      </c>
      <c r="C152" s="2"/>
      <c r="D152" s="2" t="s">
        <v>2286</v>
      </c>
      <c r="E152" s="15">
        <v>43405</v>
      </c>
      <c r="F152" s="2" t="s">
        <v>6116</v>
      </c>
      <c r="G152" s="2"/>
      <c r="H152" s="2">
        <f t="shared" si="29"/>
        <v>1</v>
      </c>
      <c r="I152" s="2"/>
      <c r="J152" s="17" t="s">
        <v>4716</v>
      </c>
      <c r="K152" s="2" t="str">
        <f t="shared" si="27"/>
        <v>x92</v>
      </c>
      <c r="L152" s="2" t="str">
        <f t="shared" si="16"/>
        <v>Currency (ISO code)</v>
      </c>
      <c r="M152" s="2"/>
      <c r="N152" s="2"/>
      <c r="O152" s="2"/>
      <c r="P152" s="2"/>
      <c r="Q152" s="2"/>
      <c r="R152" s="2"/>
      <c r="S152" s="15">
        <f t="shared" si="28"/>
        <v>41827</v>
      </c>
      <c r="T152" s="15">
        <f t="shared" si="19"/>
        <v>41639</v>
      </c>
      <c r="U152" s="15" t="str">
        <f t="shared" si="20"/>
        <v/>
      </c>
      <c r="V152" s="2"/>
      <c r="W152" s="2"/>
      <c r="X152" s="2"/>
      <c r="Y152" s="2"/>
      <c r="Z152" s="2"/>
    </row>
    <row r="153" spans="1:26">
      <c r="A153" s="2" t="s">
        <v>13464</v>
      </c>
      <c r="B153" s="2" t="s">
        <v>1657</v>
      </c>
      <c r="C153" s="2"/>
      <c r="D153" s="2" t="s">
        <v>2286</v>
      </c>
      <c r="E153" s="15">
        <v>44027</v>
      </c>
      <c r="F153" s="2" t="s">
        <v>6116</v>
      </c>
      <c r="G153" s="2"/>
      <c r="H153" s="2">
        <f t="shared" si="29"/>
        <v>1</v>
      </c>
      <c r="I153" s="48"/>
      <c r="J153" s="17" t="s">
        <v>4765</v>
      </c>
      <c r="K153" s="2" t="str">
        <f t="shared" si="27"/>
        <v>x93</v>
      </c>
      <c r="L153" s="2" t="str">
        <f t="shared" si="16"/>
        <v>Composite limited CIC code</v>
      </c>
      <c r="M153" s="2"/>
      <c r="N153" s="2"/>
      <c r="O153" s="2"/>
      <c r="P153" s="2"/>
      <c r="Q153" s="2"/>
      <c r="R153" s="2"/>
      <c r="S153" s="15">
        <f t="shared" si="28"/>
        <v>41827</v>
      </c>
      <c r="T153" s="15">
        <f t="shared" si="19"/>
        <v>41639</v>
      </c>
      <c r="U153" s="15" t="str">
        <f t="shared" si="20"/>
        <v/>
      </c>
      <c r="V153" s="2"/>
      <c r="W153" s="2"/>
      <c r="X153" s="2"/>
      <c r="Y153" s="2"/>
      <c r="Z153" s="2"/>
    </row>
    <row r="154" spans="1:26">
      <c r="A154" t="s">
        <v>15637</v>
      </c>
      <c r="B154" s="2" t="s">
        <v>1658</v>
      </c>
      <c r="C154" s="2"/>
      <c r="D154" s="2" t="s">
        <v>2286</v>
      </c>
      <c r="E154" s="15">
        <v>44392</v>
      </c>
      <c r="F154" s="2"/>
      <c r="G154" s="2"/>
      <c r="H154" s="2">
        <f t="shared" si="29"/>
        <v>1</v>
      </c>
      <c r="I154" s="48"/>
      <c r="J154" s="17" t="s">
        <v>1936</v>
      </c>
      <c r="K154" s="2" t="str">
        <f t="shared" si="27"/>
        <v>x94</v>
      </c>
      <c r="L154" s="2" t="str">
        <f t="shared" si="16"/>
        <v>CIC code [third digit] of most significant collateral</v>
      </c>
      <c r="M154" s="2"/>
      <c r="N154" s="2"/>
      <c r="O154" s="2"/>
      <c r="P154" s="2"/>
      <c r="Q154" s="2"/>
      <c r="R154" s="2"/>
      <c r="S154" s="15">
        <f t="shared" si="28"/>
        <v>41827</v>
      </c>
      <c r="T154" s="15">
        <f t="shared" si="19"/>
        <v>41639</v>
      </c>
      <c r="U154" s="15" t="str">
        <f t="shared" si="20"/>
        <v/>
      </c>
      <c r="V154" s="2"/>
      <c r="W154" s="2"/>
      <c r="X154" s="2"/>
      <c r="Y154" s="2"/>
      <c r="Z154" s="2"/>
    </row>
    <row r="155" spans="1:26">
      <c r="A155" t="s">
        <v>15638</v>
      </c>
      <c r="B155" s="2" t="s">
        <v>15639</v>
      </c>
      <c r="C155" s="2"/>
      <c r="D155" s="2" t="s">
        <v>2286</v>
      </c>
      <c r="E155" s="15">
        <v>44414</v>
      </c>
      <c r="F155" s="2"/>
      <c r="G155" s="2"/>
      <c r="H155" s="2">
        <f t="shared" si="29"/>
        <v>1</v>
      </c>
      <c r="I155" s="48"/>
      <c r="J155" s="17" t="s">
        <v>1937</v>
      </c>
      <c r="K155" s="2" t="str">
        <f t="shared" si="27"/>
        <v>x95</v>
      </c>
      <c r="L155" s="2" t="str">
        <f t="shared" si="16"/>
        <v>Limited CIC code</v>
      </c>
      <c r="M155" s="2"/>
      <c r="N155" s="2"/>
      <c r="O155" s="2"/>
      <c r="P155" s="2"/>
      <c r="Q155" s="2"/>
      <c r="R155" s="2"/>
      <c r="S155" s="15">
        <f t="shared" si="28"/>
        <v>41827</v>
      </c>
      <c r="T155" s="15">
        <f t="shared" si="19"/>
        <v>41639</v>
      </c>
      <c r="U155" s="15" t="str">
        <f t="shared" si="20"/>
        <v/>
      </c>
      <c r="V155" s="2"/>
      <c r="W155" s="2"/>
      <c r="X155" s="2"/>
      <c r="Y155" s="2"/>
      <c r="Z155" s="2"/>
    </row>
    <row r="156" spans="1:26">
      <c r="A156" s="2" t="s">
        <v>15878</v>
      </c>
      <c r="B156" s="2" t="s">
        <v>15097</v>
      </c>
      <c r="C156" s="2"/>
      <c r="D156" s="2" t="s">
        <v>2286</v>
      </c>
      <c r="E156" s="15">
        <v>44392</v>
      </c>
      <c r="F156" s="2" t="s">
        <v>6116</v>
      </c>
      <c r="G156" s="2"/>
      <c r="H156" s="2">
        <f t="shared" si="29"/>
        <v>1</v>
      </c>
      <c r="I156" s="2"/>
      <c r="J156" s="17" t="s">
        <v>1927</v>
      </c>
      <c r="K156" s="2" t="str">
        <f t="shared" si="27"/>
        <v>x96</v>
      </c>
      <c r="L156" s="2" t="str">
        <f t="shared" si="16"/>
        <v>ID of counterparty [in repo/securities lending]</v>
      </c>
      <c r="M156" s="2"/>
      <c r="N156" s="2"/>
      <c r="O156" s="2"/>
      <c r="P156" s="2"/>
      <c r="Q156" s="2"/>
      <c r="R156" s="2"/>
      <c r="S156" s="15">
        <f t="shared" si="28"/>
        <v>41827</v>
      </c>
      <c r="T156" s="15">
        <f t="shared" si="19"/>
        <v>41639</v>
      </c>
      <c r="U156" s="15" t="str">
        <f t="shared" si="20"/>
        <v/>
      </c>
      <c r="V156" s="2"/>
      <c r="W156" s="2"/>
      <c r="X156" s="2"/>
      <c r="Y156" s="2"/>
      <c r="Z156" s="2"/>
    </row>
    <row r="157" spans="1:26">
      <c r="A157" s="2" t="s">
        <v>15879</v>
      </c>
      <c r="B157" s="2" t="s">
        <v>15099</v>
      </c>
      <c r="C157" s="2"/>
      <c r="D157" s="2" t="s">
        <v>2286</v>
      </c>
      <c r="E157" s="15">
        <v>44392</v>
      </c>
      <c r="F157" s="2" t="s">
        <v>6116</v>
      </c>
      <c r="G157" s="2"/>
      <c r="H157" s="2">
        <f t="shared" si="29"/>
        <v>1</v>
      </c>
      <c r="I157" s="2"/>
      <c r="J157" s="17" t="s">
        <v>1942</v>
      </c>
      <c r="K157" s="2" t="str">
        <f t="shared" si="27"/>
        <v>x97</v>
      </c>
      <c r="L157" s="2" t="str">
        <f t="shared" si="16"/>
        <v>Type of asset for which collateral is held</v>
      </c>
      <c r="M157" s="2"/>
      <c r="N157" s="2"/>
      <c r="O157" s="2"/>
      <c r="P157" s="2"/>
      <c r="Q157" s="2"/>
      <c r="R157" s="2"/>
      <c r="S157" s="15">
        <f t="shared" si="28"/>
        <v>41827</v>
      </c>
      <c r="T157" s="15">
        <f t="shared" si="19"/>
        <v>41639</v>
      </c>
      <c r="U157" s="15" t="str">
        <f t="shared" si="20"/>
        <v/>
      </c>
      <c r="V157" s="2"/>
      <c r="W157" s="2"/>
      <c r="X157" s="2"/>
      <c r="Y157" s="2"/>
      <c r="Z157" s="2"/>
    </row>
    <row r="158" spans="1:26">
      <c r="A158" s="2" t="s">
        <v>15880</v>
      </c>
      <c r="B158" s="2" t="s">
        <v>15101</v>
      </c>
      <c r="C158" s="2"/>
      <c r="D158" s="2" t="s">
        <v>2286</v>
      </c>
      <c r="E158" s="15">
        <v>44392</v>
      </c>
      <c r="F158" s="2" t="s">
        <v>6116</v>
      </c>
      <c r="G158" s="2"/>
      <c r="H158" s="2">
        <f t="shared" si="29"/>
        <v>1</v>
      </c>
      <c r="I158" s="2"/>
      <c r="J158" s="17" t="s">
        <v>2263</v>
      </c>
      <c r="K158" s="2" t="str">
        <f t="shared" si="27"/>
        <v>x100</v>
      </c>
      <c r="L158" s="2" t="str">
        <f t="shared" si="16"/>
        <v>Product classification ID</v>
      </c>
      <c r="M158" s="2"/>
      <c r="N158" s="2"/>
      <c r="O158" s="2"/>
      <c r="P158" s="2"/>
      <c r="Q158" s="2"/>
      <c r="R158" s="2"/>
      <c r="S158" s="15">
        <f t="shared" si="28"/>
        <v>41827</v>
      </c>
      <c r="T158" s="15">
        <f t="shared" si="19"/>
        <v>41639</v>
      </c>
      <c r="U158" s="15" t="str">
        <f t="shared" si="20"/>
        <v/>
      </c>
      <c r="V158" s="2"/>
      <c r="W158" s="2"/>
      <c r="X158" s="2"/>
      <c r="Y158" s="2"/>
      <c r="Z158" s="2"/>
    </row>
    <row r="159" spans="1:26">
      <c r="A159" s="2" t="s">
        <v>15881</v>
      </c>
      <c r="B159" s="2" t="s">
        <v>15103</v>
      </c>
      <c r="C159" s="2"/>
      <c r="D159" s="2" t="s">
        <v>2286</v>
      </c>
      <c r="E159" s="15">
        <v>44392</v>
      </c>
      <c r="F159" s="2" t="s">
        <v>6116</v>
      </c>
      <c r="G159" s="2"/>
      <c r="H159" s="2">
        <f t="shared" si="29"/>
        <v>1</v>
      </c>
      <c r="I159" s="2"/>
      <c r="J159" s="17" t="s">
        <v>1910</v>
      </c>
      <c r="K159" s="2" t="str">
        <f t="shared" si="27"/>
        <v>x101</v>
      </c>
      <c r="L159" s="2" t="str">
        <f t="shared" si="16"/>
        <v>Reinsurance program code</v>
      </c>
      <c r="M159" s="2"/>
      <c r="N159" s="2"/>
      <c r="O159" s="2"/>
      <c r="P159" s="2"/>
      <c r="Q159" s="2"/>
      <c r="R159" s="2"/>
      <c r="S159" s="15">
        <f t="shared" si="28"/>
        <v>41827</v>
      </c>
      <c r="T159" s="15">
        <f t="shared" si="19"/>
        <v>41639</v>
      </c>
      <c r="U159" s="15" t="str">
        <f t="shared" si="20"/>
        <v/>
      </c>
      <c r="V159" s="2"/>
      <c r="W159" s="2"/>
      <c r="X159" s="2"/>
      <c r="Y159" s="2"/>
      <c r="Z159" s="2"/>
    </row>
    <row r="160" spans="1:26">
      <c r="A160" s="162" t="s">
        <v>15882</v>
      </c>
      <c r="B160" s="2" t="s">
        <v>15105</v>
      </c>
      <c r="C160" s="2"/>
      <c r="D160" s="2" t="s">
        <v>2286</v>
      </c>
      <c r="E160" s="15">
        <v>44392</v>
      </c>
      <c r="F160" s="2" t="s">
        <v>6116</v>
      </c>
      <c r="G160" s="2"/>
      <c r="H160" s="2">
        <f t="shared" si="29"/>
        <v>1</v>
      </c>
      <c r="I160" s="2"/>
      <c r="J160" s="17" t="s">
        <v>1909</v>
      </c>
      <c r="K160" s="2" t="str">
        <f t="shared" si="27"/>
        <v>x102</v>
      </c>
      <c r="L160" s="2" t="str">
        <f t="shared" si="16"/>
        <v>Risk identification code</v>
      </c>
      <c r="M160" s="2"/>
      <c r="N160" s="2"/>
      <c r="O160" s="2"/>
      <c r="P160" s="2"/>
      <c r="Q160" s="2"/>
      <c r="R160" s="2"/>
      <c r="S160" s="15">
        <f t="shared" si="28"/>
        <v>41827</v>
      </c>
      <c r="T160" s="15">
        <f t="shared" si="19"/>
        <v>41639</v>
      </c>
      <c r="U160" s="15" t="str">
        <f t="shared" si="20"/>
        <v/>
      </c>
      <c r="V160" s="2"/>
      <c r="W160" s="2"/>
      <c r="X160" s="2"/>
      <c r="Y160" s="2"/>
      <c r="Z160" s="2"/>
    </row>
    <row r="161" spans="1:26">
      <c r="A161" s="162" t="s">
        <v>15883</v>
      </c>
      <c r="B161" s="2" t="s">
        <v>15107</v>
      </c>
      <c r="C161" s="2"/>
      <c r="D161" s="2" t="s">
        <v>2286</v>
      </c>
      <c r="E161" s="15">
        <v>44392</v>
      </c>
      <c r="F161" s="2" t="s">
        <v>6116</v>
      </c>
      <c r="G161" s="2"/>
      <c r="H161" s="2">
        <f t="shared" si="29"/>
        <v>1</v>
      </c>
      <c r="I161" s="2"/>
      <c r="J161" s="17" t="s">
        <v>1911</v>
      </c>
      <c r="K161" s="2" t="str">
        <f t="shared" si="27"/>
        <v>x103</v>
      </c>
      <c r="L161" s="2" t="str">
        <f t="shared" si="16"/>
        <v>Facultative reinsurance placement identification code</v>
      </c>
      <c r="M161" s="2"/>
      <c r="N161" s="2"/>
      <c r="O161" s="2"/>
      <c r="P161" s="2"/>
      <c r="Q161" s="2"/>
      <c r="R161" s="2"/>
      <c r="S161" s="15">
        <f t="shared" si="28"/>
        <v>41827</v>
      </c>
      <c r="T161" s="15">
        <f t="shared" si="19"/>
        <v>41639</v>
      </c>
      <c r="U161" s="15" t="str">
        <f t="shared" si="20"/>
        <v/>
      </c>
      <c r="V161" s="2"/>
      <c r="W161" s="2"/>
      <c r="X161" s="2"/>
      <c r="Y161" s="2"/>
      <c r="Z161" s="2"/>
    </row>
    <row r="162" spans="1:26">
      <c r="A162" s="2" t="s">
        <v>15884</v>
      </c>
      <c r="B162" s="2" t="s">
        <v>15109</v>
      </c>
      <c r="C162" s="2"/>
      <c r="D162" s="2" t="s">
        <v>2286</v>
      </c>
      <c r="E162" s="15">
        <v>44392</v>
      </c>
      <c r="F162" s="2" t="s">
        <v>6116</v>
      </c>
      <c r="G162" s="2"/>
      <c r="H162" s="2">
        <f t="shared" si="29"/>
        <v>1</v>
      </c>
      <c r="I162" s="2"/>
      <c r="J162" s="17" t="s">
        <v>1919</v>
      </c>
      <c r="K162" s="2" t="str">
        <f t="shared" si="27"/>
        <v>x104</v>
      </c>
      <c r="L162" s="2" t="str">
        <f t="shared" si="16"/>
        <v>Code reinsurer</v>
      </c>
      <c r="M162" s="2"/>
      <c r="N162" s="2"/>
      <c r="O162" s="2"/>
      <c r="P162" s="2"/>
      <c r="Q162" s="2"/>
      <c r="R162" s="2"/>
      <c r="S162" s="15">
        <f t="shared" si="28"/>
        <v>41827</v>
      </c>
      <c r="T162" s="15">
        <f t="shared" si="19"/>
        <v>41639</v>
      </c>
      <c r="U162" s="15" t="str">
        <f t="shared" si="20"/>
        <v/>
      </c>
      <c r="V162" s="2"/>
      <c r="W162" s="2"/>
      <c r="X162" s="2"/>
      <c r="Y162" s="2"/>
      <c r="Z162" s="2"/>
    </row>
    <row r="163" spans="1:26">
      <c r="A163" s="2" t="s">
        <v>15885</v>
      </c>
      <c r="B163" s="2" t="s">
        <v>15144</v>
      </c>
      <c r="C163" s="2"/>
      <c r="D163" s="2" t="s">
        <v>2286</v>
      </c>
      <c r="E163" s="15">
        <v>44392</v>
      </c>
      <c r="F163" s="2" t="s">
        <v>6116</v>
      </c>
      <c r="G163" s="2"/>
      <c r="H163" s="2">
        <f t="shared" si="29"/>
        <v>1</v>
      </c>
      <c r="I163" s="2"/>
      <c r="J163" s="17" t="s">
        <v>1921</v>
      </c>
      <c r="K163" s="2" t="str">
        <f t="shared" si="27"/>
        <v>x105</v>
      </c>
      <c r="L163" s="2" t="str">
        <f t="shared" si="16"/>
        <v>Code broker</v>
      </c>
      <c r="M163" s="2"/>
      <c r="N163" s="2"/>
      <c r="O163" s="2"/>
      <c r="P163" s="2"/>
      <c r="Q163" s="2"/>
      <c r="R163" s="2"/>
      <c r="S163" s="15">
        <f t="shared" si="28"/>
        <v>41827</v>
      </c>
      <c r="T163" s="15">
        <f t="shared" si="19"/>
        <v>41639</v>
      </c>
      <c r="U163" s="15" t="str">
        <f t="shared" si="20"/>
        <v/>
      </c>
      <c r="V163" s="2"/>
      <c r="W163" s="2"/>
      <c r="X163" s="2"/>
      <c r="Y163" s="2"/>
      <c r="Z163" s="2"/>
    </row>
    <row r="164" spans="1:26">
      <c r="A164" s="2" t="s">
        <v>15886</v>
      </c>
      <c r="B164" s="2" t="s">
        <v>15146</v>
      </c>
      <c r="C164" s="2"/>
      <c r="D164" s="2" t="s">
        <v>2286</v>
      </c>
      <c r="E164" s="15">
        <v>44392</v>
      </c>
      <c r="F164" s="2" t="s">
        <v>6116</v>
      </c>
      <c r="G164" s="2"/>
      <c r="H164" s="2">
        <f t="shared" si="29"/>
        <v>1</v>
      </c>
      <c r="I164" s="2"/>
      <c r="J164" s="17" t="s">
        <v>1944</v>
      </c>
      <c r="K164" s="2" t="str">
        <f t="shared" si="27"/>
        <v>x110</v>
      </c>
      <c r="L164" s="2" t="str">
        <f t="shared" si="16"/>
        <v>Nature of exposure</v>
      </c>
      <c r="M164" s="2"/>
      <c r="N164" s="2"/>
      <c r="O164" s="2"/>
      <c r="P164" s="2"/>
      <c r="Q164" s="2"/>
      <c r="R164" s="2"/>
      <c r="S164" s="15">
        <f t="shared" si="28"/>
        <v>41827</v>
      </c>
      <c r="T164" s="15">
        <f t="shared" si="19"/>
        <v>41639</v>
      </c>
      <c r="U164" s="15" t="str">
        <f t="shared" si="20"/>
        <v/>
      </c>
      <c r="V164" s="2"/>
      <c r="W164" s="2"/>
      <c r="X164" s="2"/>
      <c r="Y164" s="2"/>
      <c r="Z164" s="2"/>
    </row>
    <row r="165" spans="1:26">
      <c r="A165" s="2" t="s">
        <v>15887</v>
      </c>
      <c r="B165" s="2" t="s">
        <v>15148</v>
      </c>
      <c r="C165" s="2"/>
      <c r="D165" s="2" t="s">
        <v>2286</v>
      </c>
      <c r="E165" s="15">
        <v>44392</v>
      </c>
      <c r="F165" s="2" t="s">
        <v>6116</v>
      </c>
      <c r="G165" s="2"/>
      <c r="H165" s="2">
        <f t="shared" si="29"/>
        <v>1</v>
      </c>
      <c r="I165" s="2"/>
      <c r="J165" s="17" t="s">
        <v>1925</v>
      </c>
      <c r="K165" s="2" t="str">
        <f t="shared" si="27"/>
        <v>x111</v>
      </c>
      <c r="L165" s="2" t="str">
        <f t="shared" si="16"/>
        <v>Code of group of debtor pledging the collateral</v>
      </c>
      <c r="M165" s="2"/>
      <c r="N165" s="2"/>
      <c r="O165" s="2"/>
      <c r="P165" s="2"/>
      <c r="Q165" s="2"/>
      <c r="R165" s="2"/>
      <c r="S165" s="15">
        <f t="shared" si="28"/>
        <v>41827</v>
      </c>
      <c r="T165" s="15" t="str">
        <f t="shared" ref="T165:T228" si="30">IF(VLOOKUP(J165,A:G,6,FALSE)=0,"",VLOOKUP(J165,A:G,6,FALSE))</f>
        <v/>
      </c>
      <c r="U165" s="15" t="str">
        <f t="shared" ref="U165:U228" si="31">IF(VLOOKUP(J165,A:G,7,FALSE)=0,"",VLOOKUP(J165,A:G,7,FALSE))</f>
        <v/>
      </c>
      <c r="V165" s="2"/>
      <c r="W165" s="2"/>
      <c r="X165" s="2"/>
      <c r="Y165" s="2"/>
      <c r="Z165" s="2"/>
    </row>
    <row r="166" spans="1:26">
      <c r="A166" s="2" t="s">
        <v>15888</v>
      </c>
      <c r="B166" s="2" t="s">
        <v>15889</v>
      </c>
      <c r="C166" s="2"/>
      <c r="D166" s="2" t="s">
        <v>2286</v>
      </c>
      <c r="E166" s="15">
        <v>44392</v>
      </c>
      <c r="F166" s="2" t="s">
        <v>6116</v>
      </c>
      <c r="G166" s="2"/>
      <c r="H166" s="2">
        <f t="shared" si="29"/>
        <v>1</v>
      </c>
      <c r="I166" s="2"/>
      <c r="J166" s="17" t="s">
        <v>3831</v>
      </c>
      <c r="K166" s="2" t="str">
        <f t="shared" si="27"/>
        <v>x112</v>
      </c>
      <c r="L166" s="2" t="str">
        <f t="shared" si="16"/>
        <v>Composite limited CIC code of underlying</v>
      </c>
      <c r="M166" s="2"/>
      <c r="N166" s="2"/>
      <c r="O166" s="2"/>
      <c r="P166" s="2"/>
      <c r="Q166" s="2"/>
      <c r="R166" s="2"/>
      <c r="S166" s="15">
        <f t="shared" si="28"/>
        <v>41827</v>
      </c>
      <c r="T166" s="15">
        <f t="shared" si="30"/>
        <v>41639</v>
      </c>
      <c r="U166" s="15" t="str">
        <f t="shared" si="31"/>
        <v/>
      </c>
      <c r="V166" s="2"/>
      <c r="W166" s="2"/>
      <c r="X166" s="2"/>
      <c r="Y166" s="2"/>
      <c r="Z166" s="2"/>
    </row>
    <row r="167" spans="1:26">
      <c r="A167" s="2" t="s">
        <v>15890</v>
      </c>
      <c r="B167" s="2" t="s">
        <v>15891</v>
      </c>
      <c r="C167" s="2"/>
      <c r="D167" s="2" t="s">
        <v>2286</v>
      </c>
      <c r="E167" s="15">
        <v>44392</v>
      </c>
      <c r="F167" s="2" t="s">
        <v>6116</v>
      </c>
      <c r="G167" s="2"/>
      <c r="H167" s="2">
        <f t="shared" si="29"/>
        <v>1</v>
      </c>
      <c r="I167" s="2"/>
      <c r="J167" s="17" t="s">
        <v>4909</v>
      </c>
      <c r="K167" s="2" t="str">
        <f t="shared" si="27"/>
        <v>x113</v>
      </c>
      <c r="L167" s="2" t="str">
        <f t="shared" si="16"/>
        <v>Code collateral provider</v>
      </c>
      <c r="M167" s="2"/>
      <c r="N167" s="2"/>
      <c r="O167" s="2"/>
      <c r="P167" s="2"/>
      <c r="Q167" s="2"/>
      <c r="R167" s="2"/>
      <c r="S167" s="15">
        <f t="shared" si="28"/>
        <v>41827</v>
      </c>
      <c r="T167" s="15">
        <f t="shared" si="30"/>
        <v>41639</v>
      </c>
      <c r="U167" s="15" t="str">
        <f t="shared" si="31"/>
        <v/>
      </c>
      <c r="V167" s="2"/>
      <c r="W167" s="2"/>
      <c r="X167" s="2"/>
      <c r="Y167" s="2"/>
      <c r="Z167" s="2"/>
    </row>
    <row r="168" spans="1:26">
      <c r="A168" s="2" t="s">
        <v>15892</v>
      </c>
      <c r="B168" s="2" t="s">
        <v>15893</v>
      </c>
      <c r="C168" s="2"/>
      <c r="D168" s="2" t="s">
        <v>2286</v>
      </c>
      <c r="E168" s="15">
        <v>44392</v>
      </c>
      <c r="F168" s="2" t="s">
        <v>6116</v>
      </c>
      <c r="G168" s="2"/>
      <c r="H168" s="2">
        <f t="shared" si="29"/>
        <v>1</v>
      </c>
      <c r="I168" s="2"/>
      <c r="J168" s="17" t="s">
        <v>7322</v>
      </c>
      <c r="K168" s="2" t="str">
        <f t="shared" si="27"/>
        <v>x117</v>
      </c>
      <c r="L168" s="2" t="str">
        <f t="shared" si="16"/>
        <v>Description of product</v>
      </c>
      <c r="M168" s="2"/>
      <c r="N168" s="2"/>
      <c r="O168" s="2"/>
      <c r="P168" s="2"/>
      <c r="Q168" s="2"/>
      <c r="R168" s="2"/>
      <c r="S168" s="15">
        <f t="shared" si="28"/>
        <v>42277</v>
      </c>
      <c r="T168" s="15" t="str">
        <f t="shared" si="30"/>
        <v/>
      </c>
      <c r="U168" s="15" t="str">
        <f t="shared" si="31"/>
        <v/>
      </c>
      <c r="V168" s="2"/>
      <c r="W168" s="2"/>
      <c r="X168" s="2"/>
      <c r="Y168" s="2"/>
      <c r="Z168" s="2"/>
    </row>
    <row r="169" spans="1:26">
      <c r="A169" s="2" t="s">
        <v>15894</v>
      </c>
      <c r="B169" s="2" t="s">
        <v>15895</v>
      </c>
      <c r="C169" s="2"/>
      <c r="D169" s="2" t="s">
        <v>2286</v>
      </c>
      <c r="E169" s="15">
        <v>44392</v>
      </c>
      <c r="F169" s="2" t="s">
        <v>6116</v>
      </c>
      <c r="G169" s="2"/>
      <c r="H169" s="2">
        <f t="shared" si="29"/>
        <v>1</v>
      </c>
      <c r="I169" s="2"/>
      <c r="J169" s="17" t="s">
        <v>6178</v>
      </c>
      <c r="K169" s="2" t="str">
        <f t="shared" si="27"/>
        <v>x118</v>
      </c>
      <c r="L169" s="2" t="str">
        <f t="shared" si="16"/>
        <v>Activity code broker</v>
      </c>
      <c r="M169" s="2"/>
      <c r="N169" s="2"/>
      <c r="O169" s="2"/>
      <c r="P169" s="2"/>
      <c r="Q169" s="2"/>
      <c r="R169" s="2"/>
      <c r="S169" s="15">
        <f t="shared" si="28"/>
        <v>42277</v>
      </c>
      <c r="T169" s="15" t="str">
        <f t="shared" si="30"/>
        <v/>
      </c>
      <c r="U169" s="15" t="str">
        <f t="shared" si="31"/>
        <v/>
      </c>
      <c r="V169" s="2"/>
      <c r="W169" s="2"/>
      <c r="X169" s="2"/>
      <c r="Y169" s="2"/>
      <c r="Z169" s="2"/>
    </row>
    <row r="170" spans="1:26">
      <c r="A170" s="2" t="s">
        <v>15896</v>
      </c>
      <c r="B170" s="2" t="s">
        <v>15897</v>
      </c>
      <c r="C170" s="2"/>
      <c r="D170" s="2" t="s">
        <v>2286</v>
      </c>
      <c r="E170" s="15">
        <v>44392</v>
      </c>
      <c r="F170" s="2" t="s">
        <v>6116</v>
      </c>
      <c r="G170" s="2"/>
      <c r="H170" s="2">
        <f t="shared" si="29"/>
        <v>1</v>
      </c>
      <c r="I170" s="2"/>
      <c r="J170" s="17" t="s">
        <v>9464</v>
      </c>
      <c r="K170" s="2" t="str">
        <f t="shared" si="27"/>
        <v>x119</v>
      </c>
      <c r="L170" s="2" t="str">
        <f t="shared" si="16"/>
        <v>Description of the reinsurers limit collateralised</v>
      </c>
      <c r="M170" s="2"/>
      <c r="N170" s="2"/>
      <c r="O170" s="2"/>
      <c r="P170" s="2"/>
      <c r="Q170" s="2"/>
      <c r="R170" s="2"/>
      <c r="S170" s="15">
        <f t="shared" si="28"/>
        <v>42277</v>
      </c>
      <c r="T170" s="15" t="str">
        <f t="shared" si="30"/>
        <v/>
      </c>
      <c r="U170" s="15" t="str">
        <f t="shared" si="31"/>
        <v/>
      </c>
      <c r="V170" s="2"/>
      <c r="W170" s="2"/>
      <c r="X170" s="2"/>
      <c r="Y170" s="2"/>
      <c r="Z170" s="2"/>
    </row>
    <row r="171" spans="1:26">
      <c r="A171" s="2" t="s">
        <v>15898</v>
      </c>
      <c r="B171" s="2" t="s">
        <v>15899</v>
      </c>
      <c r="C171" s="2"/>
      <c r="D171" s="2" t="s">
        <v>2286</v>
      </c>
      <c r="E171" s="15">
        <v>44392</v>
      </c>
      <c r="F171" s="2" t="s">
        <v>6116</v>
      </c>
      <c r="G171" s="2"/>
      <c r="H171" s="2">
        <f t="shared" si="29"/>
        <v>1</v>
      </c>
      <c r="I171" s="2"/>
      <c r="J171" s="17" t="s">
        <v>4956</v>
      </c>
      <c r="K171" s="2" t="str">
        <f t="shared" si="27"/>
        <v>x120</v>
      </c>
      <c r="L171" s="2" t="str">
        <f t="shared" si="16"/>
        <v>Code of receiver of guarantee</v>
      </c>
      <c r="M171" s="2"/>
      <c r="N171" s="2"/>
      <c r="O171" s="2"/>
      <c r="P171" s="2"/>
      <c r="Q171" s="2"/>
      <c r="R171" s="2"/>
      <c r="S171" s="15">
        <f t="shared" si="28"/>
        <v>42277</v>
      </c>
      <c r="T171" s="15" t="str">
        <f t="shared" si="30"/>
        <v/>
      </c>
      <c r="U171" s="15" t="str">
        <f t="shared" si="31"/>
        <v/>
      </c>
      <c r="V171" s="2"/>
      <c r="W171" s="2"/>
      <c r="X171" s="2"/>
      <c r="Y171" s="2"/>
      <c r="Z171" s="2"/>
    </row>
    <row r="172" spans="1:26">
      <c r="A172" s="2" t="s">
        <v>15900</v>
      </c>
      <c r="B172" s="2" t="s">
        <v>15901</v>
      </c>
      <c r="C172" s="2"/>
      <c r="D172" s="2" t="s">
        <v>2286</v>
      </c>
      <c r="E172" s="15">
        <v>44392</v>
      </c>
      <c r="F172" s="2" t="s">
        <v>6116</v>
      </c>
      <c r="G172" s="2"/>
      <c r="H172" s="2">
        <f t="shared" si="29"/>
        <v>1</v>
      </c>
      <c r="I172" s="2"/>
      <c r="J172" s="17" t="s">
        <v>4957</v>
      </c>
      <c r="K172" s="2" t="str">
        <f t="shared" si="27"/>
        <v>x121</v>
      </c>
      <c r="L172" s="2" t="str">
        <f t="shared" si="16"/>
        <v>Code of provider of guarantee</v>
      </c>
      <c r="M172" s="2"/>
      <c r="N172" s="2"/>
      <c r="O172" s="2"/>
      <c r="P172" s="2"/>
      <c r="Q172" s="2"/>
      <c r="R172" s="2"/>
      <c r="S172" s="15">
        <f t="shared" si="28"/>
        <v>42277</v>
      </c>
      <c r="T172" s="15" t="str">
        <f t="shared" si="30"/>
        <v/>
      </c>
      <c r="U172" s="15" t="str">
        <f t="shared" si="31"/>
        <v/>
      </c>
      <c r="V172" s="2"/>
      <c r="W172" s="2"/>
      <c r="X172" s="2"/>
      <c r="Y172" s="2"/>
      <c r="Z172" s="2"/>
    </row>
    <row r="173" spans="1:26">
      <c r="A173" s="2" t="s">
        <v>15902</v>
      </c>
      <c r="B173" s="2" t="s">
        <v>15903</v>
      </c>
      <c r="C173" s="2"/>
      <c r="D173" s="2" t="s">
        <v>2286</v>
      </c>
      <c r="E173" s="15">
        <v>44392</v>
      </c>
      <c r="F173" s="2" t="s">
        <v>6116</v>
      </c>
      <c r="G173" s="2"/>
      <c r="H173" s="2">
        <f t="shared" si="29"/>
        <v>1</v>
      </c>
      <c r="I173" s="2"/>
      <c r="J173" s="17" t="s">
        <v>7688</v>
      </c>
      <c r="K173" s="2" t="str">
        <f t="shared" si="27"/>
        <v>x122</v>
      </c>
      <c r="L173" s="2" t="str">
        <f t="shared" si="16"/>
        <v>Undertaking identification code</v>
      </c>
      <c r="M173" s="2"/>
      <c r="N173" s="2"/>
      <c r="O173" s="2"/>
      <c r="P173" s="2"/>
      <c r="Q173" s="2"/>
      <c r="R173" s="2"/>
      <c r="S173" s="15">
        <f t="shared" si="28"/>
        <v>42277</v>
      </c>
      <c r="T173" s="15" t="str">
        <f t="shared" si="30"/>
        <v/>
      </c>
      <c r="U173" s="15" t="str">
        <f t="shared" si="31"/>
        <v/>
      </c>
      <c r="V173" s="2"/>
      <c r="W173" s="2"/>
      <c r="X173" s="2"/>
      <c r="Y173" s="2"/>
      <c r="Z173" s="2"/>
    </row>
    <row r="174" spans="1:26">
      <c r="A174" s="2" t="s">
        <v>15904</v>
      </c>
      <c r="B174" s="2" t="s">
        <v>15905</v>
      </c>
      <c r="C174" s="2"/>
      <c r="D174" s="2" t="s">
        <v>2286</v>
      </c>
      <c r="E174" s="15">
        <v>44392</v>
      </c>
      <c r="F174" s="2" t="s">
        <v>6116</v>
      </c>
      <c r="G174" s="2"/>
      <c r="H174" s="2">
        <f t="shared" si="29"/>
        <v>1</v>
      </c>
      <c r="I174" s="2"/>
      <c r="J174" s="17" t="s">
        <v>8086</v>
      </c>
      <c r="K174" s="2" t="str">
        <f t="shared" si="27"/>
        <v>x123</v>
      </c>
      <c r="L174" s="2" t="str">
        <f t="shared" si="16"/>
        <v>List the counterparty of the subordinated liabilities</v>
      </c>
      <c r="M174" s="2"/>
      <c r="N174" s="2"/>
      <c r="O174" s="2"/>
      <c r="P174" s="2"/>
      <c r="Q174" s="2"/>
      <c r="R174" s="2"/>
      <c r="S174" s="15">
        <f t="shared" si="28"/>
        <v>42277</v>
      </c>
      <c r="T174" s="15" t="str">
        <f t="shared" si="30"/>
        <v/>
      </c>
      <c r="U174" s="15" t="str">
        <f t="shared" si="31"/>
        <v/>
      </c>
      <c r="V174" s="2"/>
      <c r="W174" s="2"/>
      <c r="X174" s="2"/>
      <c r="Y174" s="2"/>
      <c r="Z174" s="2"/>
    </row>
    <row r="175" spans="1:26">
      <c r="A175" s="2" t="s">
        <v>15906</v>
      </c>
      <c r="B175" s="2" t="s">
        <v>15907</v>
      </c>
      <c r="C175" s="2"/>
      <c r="D175" s="2" t="s">
        <v>2286</v>
      </c>
      <c r="E175" s="15">
        <v>44392</v>
      </c>
      <c r="F175" s="2" t="s">
        <v>6116</v>
      </c>
      <c r="G175" s="2"/>
      <c r="H175" s="2">
        <f t="shared" si="29"/>
        <v>1</v>
      </c>
      <c r="I175" s="2"/>
      <c r="J175" s="17" t="s">
        <v>13059</v>
      </c>
      <c r="K175" s="2" t="str">
        <f t="shared" si="27"/>
        <v>x124</v>
      </c>
      <c r="L175" s="2" t="str">
        <f t="shared" si="16"/>
        <v>Name of issuer/seller/transferor/receiver/reinsurer/providor</v>
      </c>
      <c r="M175" s="2"/>
      <c r="N175" s="2"/>
      <c r="O175" s="2"/>
      <c r="P175" s="2"/>
      <c r="Q175" s="2"/>
      <c r="R175" s="2"/>
      <c r="S175" s="15">
        <f t="shared" si="28"/>
        <v>42277</v>
      </c>
      <c r="T175" s="15">
        <f t="shared" si="30"/>
        <v>43661</v>
      </c>
      <c r="U175" s="15" t="str">
        <f t="shared" si="31"/>
        <v/>
      </c>
      <c r="V175" s="2"/>
      <c r="W175" s="2"/>
      <c r="X175" s="2"/>
      <c r="Y175" s="2"/>
      <c r="Z175" s="2"/>
    </row>
    <row r="176" spans="1:26">
      <c r="A176" s="2" t="s">
        <v>15908</v>
      </c>
      <c r="B176" s="2" t="s">
        <v>15909</v>
      </c>
      <c r="C176" s="2"/>
      <c r="D176" s="2" t="s">
        <v>2286</v>
      </c>
      <c r="E176" s="15">
        <v>44392</v>
      </c>
      <c r="F176" s="2" t="s">
        <v>6116</v>
      </c>
      <c r="G176" s="2"/>
      <c r="H176" s="2">
        <f t="shared" si="29"/>
        <v>1</v>
      </c>
      <c r="I176" s="2"/>
      <c r="J176" s="17" t="s">
        <v>8133</v>
      </c>
      <c r="K176" s="2" t="str">
        <f t="shared" si="27"/>
        <v>x125</v>
      </c>
      <c r="L176" s="2" t="str">
        <f t="shared" si="16"/>
        <v>Legal name of branch</v>
      </c>
      <c r="M176" s="2"/>
      <c r="N176" s="2"/>
      <c r="O176" s="2"/>
      <c r="P176" s="2"/>
      <c r="Q176" s="2"/>
      <c r="R176" s="2"/>
      <c r="S176" s="15">
        <f t="shared" si="28"/>
        <v>42277</v>
      </c>
      <c r="T176" s="15" t="str">
        <f t="shared" si="30"/>
        <v/>
      </c>
      <c r="U176" s="15" t="str">
        <f t="shared" si="31"/>
        <v/>
      </c>
      <c r="V176" s="2"/>
      <c r="W176" s="2"/>
      <c r="X176" s="2"/>
      <c r="Y176" s="2"/>
      <c r="Z176" s="2"/>
    </row>
    <row r="177" spans="1:26">
      <c r="A177" s="2" t="s">
        <v>15910</v>
      </c>
      <c r="B177" s="2" t="s">
        <v>15911</v>
      </c>
      <c r="C177" s="2"/>
      <c r="D177" s="2" t="s">
        <v>2286</v>
      </c>
      <c r="E177" s="15">
        <v>44392</v>
      </c>
      <c r="F177" s="2" t="s">
        <v>6116</v>
      </c>
      <c r="G177" s="2"/>
      <c r="H177" s="2">
        <f t="shared" si="29"/>
        <v>1</v>
      </c>
      <c r="I177" s="2"/>
      <c r="J177" s="17" t="s">
        <v>8134</v>
      </c>
      <c r="K177" s="2" t="str">
        <f t="shared" si="27"/>
        <v>x126</v>
      </c>
      <c r="L177" s="2" t="str">
        <f t="shared" si="16"/>
        <v>Branch identification code</v>
      </c>
      <c r="M177" s="2"/>
      <c r="N177" s="2"/>
      <c r="O177" s="2"/>
      <c r="P177" s="2"/>
      <c r="Q177" s="2"/>
      <c r="R177" s="2"/>
      <c r="S177" s="15">
        <f t="shared" si="28"/>
        <v>42277</v>
      </c>
      <c r="T177" s="15" t="str">
        <f t="shared" si="30"/>
        <v/>
      </c>
      <c r="U177" s="15" t="str">
        <f t="shared" si="31"/>
        <v/>
      </c>
      <c r="V177" s="2"/>
      <c r="W177" s="2"/>
      <c r="X177" s="2"/>
      <c r="Y177" s="2"/>
      <c r="Z177" s="2"/>
    </row>
    <row r="178" spans="1:26">
      <c r="A178" s="2" t="s">
        <v>15912</v>
      </c>
      <c r="B178" s="2" t="s">
        <v>15913</v>
      </c>
      <c r="C178" s="2"/>
      <c r="D178" s="2" t="s">
        <v>2286</v>
      </c>
      <c r="E178" s="15">
        <v>44392</v>
      </c>
      <c r="F178" s="2" t="s">
        <v>6116</v>
      </c>
      <c r="G178" s="2"/>
      <c r="H178" s="2">
        <f t="shared" si="29"/>
        <v>1</v>
      </c>
      <c r="I178" s="2"/>
      <c r="J178" s="17" t="s">
        <v>8135</v>
      </c>
      <c r="K178" s="2" t="str">
        <f t="shared" si="27"/>
        <v>x127</v>
      </c>
      <c r="L178" s="2" t="str">
        <f t="shared" si="16"/>
        <v>Name of a branches included under Article 167</v>
      </c>
      <c r="M178" s="2"/>
      <c r="N178" s="2"/>
      <c r="O178" s="2"/>
      <c r="P178" s="2"/>
      <c r="Q178" s="2"/>
      <c r="R178" s="2"/>
      <c r="S178" s="15">
        <f t="shared" si="28"/>
        <v>42277</v>
      </c>
      <c r="T178" s="15">
        <f t="shared" si="30"/>
        <v>41639</v>
      </c>
      <c r="U178" s="15" t="str">
        <f t="shared" si="31"/>
        <v/>
      </c>
      <c r="V178" s="2"/>
      <c r="W178" s="2"/>
      <c r="X178" s="2"/>
      <c r="Y178" s="2"/>
      <c r="Z178" s="2"/>
    </row>
    <row r="179" spans="1:26">
      <c r="A179" s="2" t="s">
        <v>15914</v>
      </c>
      <c r="B179" s="2" t="s">
        <v>15915</v>
      </c>
      <c r="C179" s="2"/>
      <c r="D179" s="2" t="s">
        <v>2286</v>
      </c>
      <c r="E179" s="15">
        <v>44392</v>
      </c>
      <c r="F179" s="2" t="s">
        <v>6116</v>
      </c>
      <c r="G179" s="2"/>
      <c r="H179" s="2">
        <f t="shared" si="29"/>
        <v>1</v>
      </c>
      <c r="I179" s="2"/>
      <c r="J179" s="17" t="s">
        <v>8136</v>
      </c>
      <c r="K179" s="2" t="str">
        <f t="shared" si="27"/>
        <v>x128</v>
      </c>
      <c r="L179" s="2" t="str">
        <f t="shared" si="16"/>
        <v>Countries of branches included under Article 167</v>
      </c>
      <c r="M179" s="2"/>
      <c r="N179" s="2"/>
      <c r="O179" s="2"/>
      <c r="P179" s="2"/>
      <c r="Q179" s="2"/>
      <c r="R179" s="2"/>
      <c r="S179" s="15">
        <f t="shared" si="28"/>
        <v>42277</v>
      </c>
      <c r="T179" s="15">
        <f t="shared" si="30"/>
        <v>41639</v>
      </c>
      <c r="U179" s="15" t="str">
        <f t="shared" si="31"/>
        <v/>
      </c>
      <c r="V179" s="2"/>
      <c r="W179" s="2"/>
      <c r="X179" s="2"/>
      <c r="Y179" s="2"/>
      <c r="Z179" s="2"/>
    </row>
    <row r="180" spans="1:26">
      <c r="A180" s="2" t="s">
        <v>15916</v>
      </c>
      <c r="B180" s="2" t="s">
        <v>15917</v>
      </c>
      <c r="C180" s="2"/>
      <c r="D180" s="2" t="s">
        <v>2286</v>
      </c>
      <c r="E180" s="15">
        <v>44392</v>
      </c>
      <c r="F180" s="2" t="s">
        <v>6116</v>
      </c>
      <c r="G180" s="2"/>
      <c r="H180" s="2">
        <f t="shared" si="29"/>
        <v>1</v>
      </c>
      <c r="I180" s="2"/>
      <c r="J180" s="17" t="s">
        <v>9465</v>
      </c>
      <c r="K180" s="2" t="str">
        <f t="shared" si="27"/>
        <v>x129</v>
      </c>
      <c r="L180" s="2" t="str">
        <f t="shared" si="16"/>
        <v>Description of encumbered assets</v>
      </c>
      <c r="M180" s="2"/>
      <c r="N180" s="2"/>
      <c r="O180" s="2"/>
      <c r="P180" s="2"/>
      <c r="Q180" s="2"/>
      <c r="R180" s="2"/>
      <c r="S180" s="15">
        <f t="shared" si="28"/>
        <v>42277</v>
      </c>
      <c r="T180" s="15" t="str">
        <f t="shared" si="30"/>
        <v/>
      </c>
      <c r="U180" s="15" t="str">
        <f t="shared" si="31"/>
        <v/>
      </c>
      <c r="V180" s="2"/>
      <c r="W180" s="2"/>
      <c r="X180" s="2"/>
      <c r="Y180" s="2"/>
      <c r="Z180" s="2"/>
    </row>
    <row r="181" spans="1:26">
      <c r="A181" s="2" t="s">
        <v>15918</v>
      </c>
      <c r="B181" s="2" t="s">
        <v>15919</v>
      </c>
      <c r="C181" s="2"/>
      <c r="D181" s="2" t="s">
        <v>2286</v>
      </c>
      <c r="E181" s="15">
        <v>44392</v>
      </c>
      <c r="F181" s="2" t="s">
        <v>6116</v>
      </c>
      <c r="G181" s="2"/>
      <c r="H181" s="2">
        <f t="shared" ref="H181:H212" si="32">COUNTIF(J:J,A181)</f>
        <v>1</v>
      </c>
      <c r="I181" s="2"/>
      <c r="J181" s="17" t="s">
        <v>8180</v>
      </c>
      <c r="K181" s="2" t="str">
        <f t="shared" si="27"/>
        <v>x130</v>
      </c>
      <c r="L181" s="2" t="str">
        <f t="shared" si="16"/>
        <v>Description of encumbrance</v>
      </c>
      <c r="M181" s="2"/>
      <c r="N181" s="2"/>
      <c r="O181" s="2"/>
      <c r="P181" s="2"/>
      <c r="Q181" s="2"/>
      <c r="R181" s="2"/>
      <c r="S181" s="15">
        <f t="shared" si="28"/>
        <v>42277</v>
      </c>
      <c r="T181" s="15" t="str">
        <f t="shared" si="30"/>
        <v/>
      </c>
      <c r="U181" s="15" t="str">
        <f t="shared" si="31"/>
        <v/>
      </c>
      <c r="V181" s="2"/>
      <c r="W181" s="2"/>
      <c r="X181" s="2"/>
      <c r="Y181" s="2"/>
      <c r="Z181" s="2"/>
    </row>
    <row r="182" spans="1:26">
      <c r="A182" s="2" t="s">
        <v>15920</v>
      </c>
      <c r="B182" s="2" t="s">
        <v>15921</v>
      </c>
      <c r="C182" s="2"/>
      <c r="D182" s="2" t="s">
        <v>2286</v>
      </c>
      <c r="E182" s="15">
        <v>44392</v>
      </c>
      <c r="F182" s="2" t="s">
        <v>6116</v>
      </c>
      <c r="G182" s="2"/>
      <c r="H182" s="2">
        <f t="shared" si="32"/>
        <v>1</v>
      </c>
      <c r="I182" s="2"/>
      <c r="J182" s="17" t="s">
        <v>8181</v>
      </c>
      <c r="K182" s="2" t="str">
        <f t="shared" si="27"/>
        <v>x131</v>
      </c>
      <c r="L182" s="2" t="str">
        <f t="shared" si="16"/>
        <v>Description of the balance sheet liability</v>
      </c>
      <c r="M182" s="2"/>
      <c r="N182" s="2"/>
      <c r="O182" s="2"/>
      <c r="P182" s="2"/>
      <c r="Q182" s="2"/>
      <c r="R182" s="2"/>
      <c r="S182" s="15">
        <f t="shared" si="28"/>
        <v>42277</v>
      </c>
      <c r="T182" s="15" t="str">
        <f t="shared" si="30"/>
        <v/>
      </c>
      <c r="U182" s="15" t="str">
        <f t="shared" si="31"/>
        <v/>
      </c>
      <c r="V182" s="2"/>
      <c r="W182" s="2"/>
      <c r="X182" s="2"/>
      <c r="Y182" s="2"/>
      <c r="Z182" s="2"/>
    </row>
    <row r="183" spans="1:26">
      <c r="A183" s="2" t="s">
        <v>15922</v>
      </c>
      <c r="B183" s="2" t="s">
        <v>15923</v>
      </c>
      <c r="C183" s="2"/>
      <c r="D183" s="2" t="s">
        <v>2286</v>
      </c>
      <c r="E183" s="15">
        <v>44392</v>
      </c>
      <c r="F183" s="2" t="s">
        <v>6116</v>
      </c>
      <c r="G183" s="2"/>
      <c r="H183" s="2">
        <f t="shared" si="32"/>
        <v>1</v>
      </c>
      <c r="I183" s="2"/>
      <c r="J183" s="17" t="s">
        <v>1922</v>
      </c>
      <c r="K183" s="2" t="str">
        <f t="shared" si="27"/>
        <v>x132</v>
      </c>
      <c r="L183" s="2" t="str">
        <f t="shared" si="16"/>
        <v>Code of SPV</v>
      </c>
      <c r="M183" s="2"/>
      <c r="N183" s="2"/>
      <c r="O183" s="2"/>
      <c r="P183" s="2"/>
      <c r="Q183" s="2"/>
      <c r="R183" s="2"/>
      <c r="S183" s="15">
        <f t="shared" si="28"/>
        <v>42277</v>
      </c>
      <c r="T183" s="15" t="str">
        <f t="shared" si="30"/>
        <v/>
      </c>
      <c r="U183" s="15">
        <f t="shared" si="31"/>
        <v>42277</v>
      </c>
      <c r="V183" s="2"/>
      <c r="W183" s="2"/>
      <c r="X183" s="2"/>
      <c r="Y183" s="2"/>
      <c r="Z183" s="2"/>
    </row>
    <row r="184" spans="1:26">
      <c r="A184" s="2" t="s">
        <v>15924</v>
      </c>
      <c r="B184" s="2" t="s">
        <v>15925</v>
      </c>
      <c r="C184" s="2"/>
      <c r="D184" s="2" t="s">
        <v>2286</v>
      </c>
      <c r="E184" s="15">
        <v>44392</v>
      </c>
      <c r="F184" s="2" t="s">
        <v>6116</v>
      </c>
      <c r="G184" s="2"/>
      <c r="H184" s="2">
        <f t="shared" si="32"/>
        <v>1</v>
      </c>
      <c r="I184" s="2"/>
      <c r="J184" s="17" t="s">
        <v>8415</v>
      </c>
      <c r="K184" s="2" t="str">
        <f t="shared" si="27"/>
        <v>x133</v>
      </c>
      <c r="L184" s="2" t="str">
        <f t="shared" si="16"/>
        <v>Name of cedant</v>
      </c>
      <c r="M184" s="2"/>
      <c r="N184" s="2"/>
      <c r="O184" s="2"/>
      <c r="P184" s="2"/>
      <c r="Q184" s="2"/>
      <c r="R184" s="2"/>
      <c r="S184" s="15">
        <f t="shared" si="28"/>
        <v>42277</v>
      </c>
      <c r="T184" s="15" t="str">
        <f t="shared" si="30"/>
        <v/>
      </c>
      <c r="U184" s="15" t="str">
        <f t="shared" si="31"/>
        <v/>
      </c>
      <c r="V184" s="2"/>
      <c r="W184" s="2"/>
      <c r="X184" s="2"/>
      <c r="Y184" s="2"/>
      <c r="Z184" s="2"/>
    </row>
    <row r="185" spans="1:26">
      <c r="A185" s="2" t="s">
        <v>15926</v>
      </c>
      <c r="B185" s="2" t="s">
        <v>15927</v>
      </c>
      <c r="C185" s="2"/>
      <c r="D185" s="2" t="s">
        <v>2286</v>
      </c>
      <c r="E185" s="15">
        <v>44392</v>
      </c>
      <c r="F185" s="2" t="s">
        <v>6116</v>
      </c>
      <c r="G185" s="2"/>
      <c r="H185" s="2">
        <f t="shared" si="32"/>
        <v>1</v>
      </c>
      <c r="I185" s="2"/>
      <c r="J185" s="17" t="s">
        <v>8416</v>
      </c>
      <c r="K185" s="2" t="str">
        <f t="shared" si="27"/>
        <v>x134</v>
      </c>
      <c r="L185" s="2" t="str">
        <f t="shared" si="16"/>
        <v>Cedant code</v>
      </c>
      <c r="M185" s="2"/>
      <c r="N185" s="2"/>
      <c r="O185" s="2"/>
      <c r="P185" s="2"/>
      <c r="Q185" s="2"/>
      <c r="R185" s="2"/>
      <c r="S185" s="15">
        <f t="shared" si="28"/>
        <v>42277</v>
      </c>
      <c r="T185" s="15" t="str">
        <f t="shared" si="30"/>
        <v/>
      </c>
      <c r="U185" s="15" t="str">
        <f t="shared" si="31"/>
        <v/>
      </c>
      <c r="V185" s="2"/>
      <c r="W185" s="2"/>
      <c r="X185" s="2"/>
      <c r="Y185" s="2"/>
      <c r="Z185" s="2"/>
    </row>
    <row r="186" spans="1:26">
      <c r="A186" s="2" t="s">
        <v>15928</v>
      </c>
      <c r="B186" s="2" t="s">
        <v>15929</v>
      </c>
      <c r="C186" s="2"/>
      <c r="D186" s="2" t="s">
        <v>2286</v>
      </c>
      <c r="E186" s="15">
        <v>44392</v>
      </c>
      <c r="F186" s="2" t="s">
        <v>6116</v>
      </c>
      <c r="G186" s="2"/>
      <c r="H186" s="2">
        <f t="shared" si="32"/>
        <v>1</v>
      </c>
      <c r="I186" s="2"/>
      <c r="J186" s="17" t="s">
        <v>9466</v>
      </c>
      <c r="K186" s="2" t="str">
        <f t="shared" si="27"/>
        <v>x135</v>
      </c>
      <c r="L186" s="2" t="str">
        <f t="shared" si="16"/>
        <v>Description of the debt or other financing mechanism issued for arrangement</v>
      </c>
      <c r="M186" s="2"/>
      <c r="N186" s="2"/>
      <c r="O186" s="2"/>
      <c r="P186" s="2"/>
      <c r="Q186" s="2"/>
      <c r="R186" s="2"/>
      <c r="S186" s="15">
        <f t="shared" si="28"/>
        <v>42277</v>
      </c>
      <c r="T186" s="15" t="str">
        <f t="shared" si="30"/>
        <v/>
      </c>
      <c r="U186" s="15" t="str">
        <f t="shared" si="31"/>
        <v/>
      </c>
      <c r="V186" s="2"/>
      <c r="W186" s="2"/>
      <c r="X186" s="2"/>
      <c r="Y186" s="2"/>
      <c r="Z186" s="2"/>
    </row>
    <row r="187" spans="1:26">
      <c r="A187" s="2" t="s">
        <v>15930</v>
      </c>
      <c r="B187" s="2" t="s">
        <v>15931</v>
      </c>
      <c r="C187" s="2"/>
      <c r="D187" s="2" t="s">
        <v>2286</v>
      </c>
      <c r="E187" s="15">
        <v>44392</v>
      </c>
      <c r="F187" s="2" t="s">
        <v>6116</v>
      </c>
      <c r="G187" s="2"/>
      <c r="H187" s="2">
        <f t="shared" si="32"/>
        <v>1</v>
      </c>
      <c r="I187" s="2"/>
      <c r="J187" s="17" t="s">
        <v>9831</v>
      </c>
      <c r="K187" s="2" t="str">
        <f t="shared" si="27"/>
        <v>x136</v>
      </c>
      <c r="L187" s="2" t="str">
        <f t="shared" si="16"/>
        <v>Name of vessel with the biggest sum insured</v>
      </c>
      <c r="M187" s="2"/>
      <c r="N187" s="2"/>
      <c r="O187" s="2"/>
      <c r="P187" s="2"/>
      <c r="Q187" s="2"/>
      <c r="R187" s="2"/>
      <c r="S187" s="15">
        <f t="shared" si="28"/>
        <v>42277</v>
      </c>
      <c r="T187" s="15" t="str">
        <f t="shared" si="30"/>
        <v/>
      </c>
      <c r="U187" s="15" t="str">
        <f t="shared" si="31"/>
        <v/>
      </c>
      <c r="V187" s="2"/>
      <c r="W187" s="2"/>
      <c r="X187" s="2"/>
      <c r="Y187" s="2"/>
      <c r="Z187" s="2"/>
    </row>
    <row r="188" spans="1:26">
      <c r="A188" s="2" t="s">
        <v>15932</v>
      </c>
      <c r="B188" s="2" t="s">
        <v>15933</v>
      </c>
      <c r="C188" s="2"/>
      <c r="D188" s="2" t="s">
        <v>2286</v>
      </c>
      <c r="E188" s="15">
        <v>44392</v>
      </c>
      <c r="F188" s="2" t="s">
        <v>6116</v>
      </c>
      <c r="G188" s="2"/>
      <c r="H188" s="2">
        <f t="shared" si="32"/>
        <v>1</v>
      </c>
      <c r="I188" s="2"/>
      <c r="J188" s="17" t="s">
        <v>9834</v>
      </c>
      <c r="K188" s="2" t="str">
        <f t="shared" si="27"/>
        <v>x137</v>
      </c>
      <c r="L188" s="2" t="str">
        <f t="shared" ref="L188:L196" si="33">J188</f>
        <v>Name of platform with the biggest sum insured</v>
      </c>
      <c r="M188" s="2"/>
      <c r="N188" s="2"/>
      <c r="O188" s="2"/>
      <c r="P188" s="2"/>
      <c r="Q188" s="2"/>
      <c r="R188" s="2"/>
      <c r="S188" s="15">
        <f t="shared" si="28"/>
        <v>42277</v>
      </c>
      <c r="T188" s="15" t="str">
        <f t="shared" si="30"/>
        <v/>
      </c>
      <c r="U188" s="15" t="str">
        <f t="shared" si="31"/>
        <v/>
      </c>
      <c r="V188" s="2"/>
      <c r="W188" s="2"/>
      <c r="X188" s="2"/>
    </row>
    <row r="189" spans="1:26">
      <c r="A189" s="2" t="s">
        <v>15934</v>
      </c>
      <c r="B189" s="2" t="s">
        <v>15935</v>
      </c>
      <c r="C189" s="2"/>
      <c r="D189" s="2" t="s">
        <v>2286</v>
      </c>
      <c r="E189" s="15">
        <v>44392</v>
      </c>
      <c r="F189" s="2"/>
      <c r="G189" s="2"/>
      <c r="H189" s="2">
        <f t="shared" si="32"/>
        <v>1</v>
      </c>
      <c r="I189" s="2"/>
      <c r="J189" s="17" t="s">
        <v>1932</v>
      </c>
      <c r="K189" s="2" t="str">
        <f t="shared" si="27"/>
        <v>x138</v>
      </c>
      <c r="L189" s="2" t="str">
        <f t="shared" si="33"/>
        <v>Name of related party</v>
      </c>
      <c r="M189" s="2"/>
      <c r="N189" s="2"/>
      <c r="O189" s="2"/>
      <c r="P189" s="2"/>
      <c r="Q189" s="2"/>
      <c r="R189" s="2"/>
      <c r="S189" s="15">
        <f t="shared" si="28"/>
        <v>42566</v>
      </c>
      <c r="T189" s="15" t="str">
        <f t="shared" si="30"/>
        <v/>
      </c>
      <c r="U189" s="15" t="str">
        <f t="shared" si="31"/>
        <v/>
      </c>
      <c r="V189" s="2"/>
      <c r="W189" s="2"/>
    </row>
    <row r="190" spans="1:26">
      <c r="A190" s="2" t="s">
        <v>15936</v>
      </c>
      <c r="B190" s="2" t="s">
        <v>15937</v>
      </c>
      <c r="C190" s="2"/>
      <c r="D190" s="2" t="s">
        <v>2286</v>
      </c>
      <c r="E190" s="15">
        <v>44392</v>
      </c>
      <c r="F190" s="2"/>
      <c r="G190" s="2"/>
      <c r="H190" s="2">
        <f t="shared" si="32"/>
        <v>1</v>
      </c>
      <c r="I190" s="2"/>
      <c r="J190" s="17" t="s">
        <v>11938</v>
      </c>
      <c r="K190" s="2" t="str">
        <f t="shared" si="27"/>
        <v>x139</v>
      </c>
      <c r="L190" s="2" t="str">
        <f t="shared" si="33"/>
        <v>Description of simplifications</v>
      </c>
      <c r="M190" s="2"/>
      <c r="N190" s="2"/>
      <c r="O190" s="2"/>
      <c r="P190" s="2"/>
      <c r="Q190" s="2"/>
      <c r="R190" s="2"/>
      <c r="S190" s="15">
        <f t="shared" si="28"/>
        <v>42931</v>
      </c>
      <c r="T190" s="15" t="str">
        <f t="shared" si="30"/>
        <v/>
      </c>
      <c r="U190" s="15" t="str">
        <f t="shared" si="31"/>
        <v/>
      </c>
      <c r="V190" s="2"/>
      <c r="W190" s="2"/>
    </row>
    <row r="191" spans="1:26">
      <c r="A191" s="2" t="s">
        <v>15938</v>
      </c>
      <c r="B191" s="2" t="s">
        <v>15939</v>
      </c>
      <c r="C191" s="2"/>
      <c r="D191" s="2" t="s">
        <v>2286</v>
      </c>
      <c r="E191" s="15">
        <v>44392</v>
      </c>
      <c r="F191" s="2"/>
      <c r="G191" s="2"/>
      <c r="H191" s="2">
        <f t="shared" si="32"/>
        <v>1</v>
      </c>
      <c r="I191" s="48"/>
      <c r="J191" s="17" t="s">
        <v>12023</v>
      </c>
      <c r="K191" s="2" t="str">
        <f t="shared" si="27"/>
        <v>x140</v>
      </c>
      <c r="L191" s="2" t="str">
        <f t="shared" si="33"/>
        <v>Comment to technical table</v>
      </c>
      <c r="M191" s="2"/>
      <c r="N191" s="2"/>
      <c r="O191" s="2"/>
      <c r="P191" s="2"/>
      <c r="Q191" s="2"/>
      <c r="R191" s="2"/>
      <c r="S191" s="15">
        <f t="shared" si="28"/>
        <v>42931</v>
      </c>
      <c r="T191" s="15" t="str">
        <f t="shared" si="30"/>
        <v/>
      </c>
      <c r="U191" s="15" t="str">
        <f t="shared" si="31"/>
        <v/>
      </c>
      <c r="V191" s="2"/>
      <c r="W191" s="2"/>
    </row>
    <row r="192" spans="1:26">
      <c r="A192" s="2" t="s">
        <v>15940</v>
      </c>
      <c r="B192" s="2" t="s">
        <v>15941</v>
      </c>
      <c r="C192" s="2"/>
      <c r="D192" s="2" t="s">
        <v>2286</v>
      </c>
      <c r="E192" s="15">
        <v>44392</v>
      </c>
      <c r="F192" s="2"/>
      <c r="G192" s="2"/>
      <c r="H192" s="2">
        <f t="shared" si="32"/>
        <v>1</v>
      </c>
      <c r="I192" s="48"/>
      <c r="J192" s="17" t="s">
        <v>11770</v>
      </c>
      <c r="K192" s="2" t="str">
        <f t="shared" si="27"/>
        <v>x141</v>
      </c>
      <c r="L192" s="2" t="str">
        <f t="shared" si="33"/>
        <v>USP - Life underwriting risk</v>
      </c>
      <c r="M192" s="2"/>
      <c r="N192" s="2"/>
      <c r="O192" s="2"/>
      <c r="P192" s="2"/>
      <c r="Q192" s="2"/>
      <c r="R192" s="2"/>
      <c r="S192" s="15">
        <f t="shared" si="28"/>
        <v>42931</v>
      </c>
      <c r="T192" s="15" t="str">
        <f t="shared" si="30"/>
        <v/>
      </c>
      <c r="U192" s="15" t="str">
        <f t="shared" si="31"/>
        <v/>
      </c>
      <c r="V192" s="2"/>
      <c r="W192" s="2"/>
    </row>
    <row r="193" spans="1:23">
      <c r="A193" s="2" t="s">
        <v>15942</v>
      </c>
      <c r="B193" s="2" t="s">
        <v>15943</v>
      </c>
      <c r="C193" s="2"/>
      <c r="D193" s="2" t="s">
        <v>2286</v>
      </c>
      <c r="E193" s="15">
        <v>44392</v>
      </c>
      <c r="F193" s="2"/>
      <c r="G193" s="2"/>
      <c r="H193" s="2">
        <f t="shared" si="32"/>
        <v>1</v>
      </c>
      <c r="I193" s="48"/>
      <c r="J193" s="17" t="s">
        <v>11771</v>
      </c>
      <c r="K193" s="2" t="str">
        <f t="shared" si="27"/>
        <v>x142</v>
      </c>
      <c r="L193" s="2" t="str">
        <f t="shared" si="33"/>
        <v>USP - Health underwriting risk</v>
      </c>
      <c r="M193" s="2"/>
      <c r="N193" s="2"/>
      <c r="O193" s="2"/>
      <c r="P193" s="2"/>
      <c r="Q193" s="2"/>
      <c r="R193" s="2"/>
      <c r="S193" s="15">
        <f t="shared" si="28"/>
        <v>42931</v>
      </c>
      <c r="T193" s="15" t="str">
        <f t="shared" si="30"/>
        <v/>
      </c>
      <c r="U193" s="15" t="str">
        <f t="shared" si="31"/>
        <v/>
      </c>
      <c r="V193" s="2"/>
      <c r="W193" s="2"/>
    </row>
    <row r="194" spans="1:23">
      <c r="A194" s="2" t="s">
        <v>15944</v>
      </c>
      <c r="B194" s="2" t="s">
        <v>15945</v>
      </c>
      <c r="C194" s="2"/>
      <c r="D194" s="2" t="s">
        <v>2286</v>
      </c>
      <c r="E194" s="15">
        <v>44392</v>
      </c>
      <c r="F194" s="2"/>
      <c r="G194" s="2"/>
      <c r="H194" s="2">
        <f t="shared" si="32"/>
        <v>1</v>
      </c>
      <c r="I194" s="48"/>
      <c r="J194" s="17" t="s">
        <v>11772</v>
      </c>
      <c r="K194" s="2" t="str">
        <f t="shared" si="27"/>
        <v>x143</v>
      </c>
      <c r="L194" s="2" t="str">
        <f t="shared" si="33"/>
        <v>USP - Non life underwriting risk</v>
      </c>
      <c r="M194" s="2"/>
      <c r="N194" s="2"/>
      <c r="O194" s="2"/>
      <c r="P194" s="2"/>
      <c r="Q194" s="2"/>
      <c r="R194" s="2"/>
      <c r="S194" s="15">
        <f t="shared" si="28"/>
        <v>42931</v>
      </c>
      <c r="T194" s="15" t="str">
        <f t="shared" si="30"/>
        <v/>
      </c>
      <c r="U194" s="15" t="str">
        <f t="shared" si="31"/>
        <v/>
      </c>
      <c r="V194" s="2"/>
      <c r="W194" s="2"/>
    </row>
    <row r="195" spans="1:23">
      <c r="A195" s="2" t="s">
        <v>15946</v>
      </c>
      <c r="B195" s="2" t="s">
        <v>15947</v>
      </c>
      <c r="C195" s="2"/>
      <c r="D195" s="2" t="s">
        <v>2286</v>
      </c>
      <c r="E195" s="15">
        <v>44392</v>
      </c>
      <c r="F195" s="2"/>
      <c r="G195" s="2"/>
      <c r="H195" s="2">
        <f t="shared" si="32"/>
        <v>1</v>
      </c>
      <c r="I195" s="48"/>
      <c r="J195" s="17" t="s">
        <v>11773</v>
      </c>
      <c r="K195" s="2" t="str">
        <f t="shared" si="27"/>
        <v>x144</v>
      </c>
      <c r="L195" s="2" t="str">
        <f t="shared" si="33"/>
        <v>USP</v>
      </c>
      <c r="M195" s="2"/>
      <c r="N195" s="2"/>
      <c r="O195" s="2"/>
      <c r="P195" s="2"/>
      <c r="Q195" s="2"/>
      <c r="R195" s="2"/>
      <c r="S195" s="15">
        <f t="shared" si="28"/>
        <v>42931</v>
      </c>
      <c r="T195" s="15" t="str">
        <f t="shared" si="30"/>
        <v/>
      </c>
      <c r="U195" s="15" t="str">
        <f t="shared" si="31"/>
        <v/>
      </c>
      <c r="V195" s="2"/>
    </row>
    <row r="196" spans="1:23">
      <c r="A196" s="2" t="s">
        <v>15948</v>
      </c>
      <c r="B196" s="2" t="s">
        <v>15949</v>
      </c>
      <c r="C196" s="2"/>
      <c r="D196" s="2" t="s">
        <v>2286</v>
      </c>
      <c r="E196" s="15">
        <v>44392</v>
      </c>
      <c r="F196" s="2"/>
      <c r="G196" s="2"/>
      <c r="H196" s="2">
        <f t="shared" si="32"/>
        <v>1</v>
      </c>
      <c r="I196" s="48"/>
      <c r="J196" s="17" t="s">
        <v>12097</v>
      </c>
      <c r="K196" s="2" t="str">
        <f t="shared" si="27"/>
        <v>x145</v>
      </c>
      <c r="L196" s="2" t="str">
        <f t="shared" si="33"/>
        <v>Description of subordinated liabilities</v>
      </c>
      <c r="M196" s="2"/>
      <c r="N196" s="2"/>
      <c r="O196" s="2"/>
      <c r="P196" s="2"/>
      <c r="Q196" s="2"/>
      <c r="R196" s="2"/>
      <c r="S196" s="15">
        <f t="shared" si="28"/>
        <v>43296</v>
      </c>
      <c r="T196" s="15" t="str">
        <f t="shared" si="30"/>
        <v/>
      </c>
      <c r="U196" s="15" t="str">
        <f t="shared" si="31"/>
        <v/>
      </c>
      <c r="V196" s="2"/>
    </row>
    <row r="197" spans="1:23">
      <c r="A197" s="2" t="s">
        <v>15950</v>
      </c>
      <c r="B197" s="2" t="s">
        <v>15951</v>
      </c>
      <c r="C197" s="2"/>
      <c r="D197" s="2" t="s">
        <v>2286</v>
      </c>
      <c r="E197" s="15">
        <v>44392</v>
      </c>
      <c r="F197" s="2"/>
      <c r="G197" s="2"/>
      <c r="H197" s="2">
        <f t="shared" si="32"/>
        <v>1</v>
      </c>
      <c r="I197" s="48"/>
      <c r="J197" s="17" t="s">
        <v>12808</v>
      </c>
      <c r="K197" s="2" t="str">
        <f t="shared" ref="K197:K220" si="34">VLOOKUP(J197,$A:$B,2,0)</f>
        <v>x5000</v>
      </c>
      <c r="L197" s="2" t="s">
        <v>12808</v>
      </c>
      <c r="M197" s="2"/>
      <c r="N197" s="2"/>
      <c r="O197" s="2"/>
      <c r="P197" s="2"/>
      <c r="Q197" s="2"/>
      <c r="R197" s="2"/>
      <c r="S197" s="15">
        <f t="shared" ref="S197:S252" si="35">VLOOKUP(J197,A:G,5,FALSE)</f>
        <v>43405</v>
      </c>
      <c r="T197" s="15" t="str">
        <f t="shared" si="30"/>
        <v/>
      </c>
      <c r="U197" s="15" t="str">
        <f t="shared" si="31"/>
        <v/>
      </c>
      <c r="V197" s="2"/>
    </row>
    <row r="198" spans="1:23">
      <c r="A198" s="2" t="s">
        <v>15952</v>
      </c>
      <c r="B198" s="2" t="s">
        <v>15953</v>
      </c>
      <c r="C198" s="2"/>
      <c r="D198" s="2" t="s">
        <v>2286</v>
      </c>
      <c r="E198" s="15">
        <v>44392</v>
      </c>
      <c r="F198" s="2"/>
      <c r="G198" s="2"/>
      <c r="H198" s="2">
        <f t="shared" si="32"/>
        <v>1</v>
      </c>
      <c r="I198" s="48"/>
      <c r="J198" s="17" t="s">
        <v>12809</v>
      </c>
      <c r="K198" s="2" t="str">
        <f t="shared" si="34"/>
        <v>x5001</v>
      </c>
      <c r="L198" s="2" t="s">
        <v>12809</v>
      </c>
      <c r="M198" s="2"/>
      <c r="N198" s="2"/>
      <c r="O198" s="2"/>
      <c r="P198" s="2"/>
      <c r="Q198" s="2"/>
      <c r="R198" s="2"/>
      <c r="S198" s="15">
        <f t="shared" si="35"/>
        <v>43405</v>
      </c>
      <c r="T198" s="15" t="str">
        <f t="shared" si="30"/>
        <v/>
      </c>
      <c r="U198" s="15" t="str">
        <f t="shared" si="31"/>
        <v/>
      </c>
      <c r="V198" s="2"/>
    </row>
    <row r="199" spans="1:23">
      <c r="A199" s="2" t="s">
        <v>15954</v>
      </c>
      <c r="B199" s="2" t="s">
        <v>15955</v>
      </c>
      <c r="C199" s="2"/>
      <c r="D199" s="2" t="s">
        <v>2286</v>
      </c>
      <c r="E199" s="15">
        <v>44392</v>
      </c>
      <c r="F199" s="2"/>
      <c r="G199" s="2"/>
      <c r="H199" s="2">
        <f t="shared" si="32"/>
        <v>1</v>
      </c>
      <c r="I199" s="48"/>
      <c r="J199" s="17" t="s">
        <v>12810</v>
      </c>
      <c r="K199" s="2" t="str">
        <f t="shared" si="34"/>
        <v>x5003</v>
      </c>
      <c r="L199" s="2" t="s">
        <v>12810</v>
      </c>
      <c r="M199" s="2"/>
      <c r="N199" s="2"/>
      <c r="O199" s="2"/>
      <c r="P199" s="2"/>
      <c r="Q199" s="2"/>
      <c r="R199" s="2"/>
      <c r="S199" s="15">
        <f t="shared" si="35"/>
        <v>43405</v>
      </c>
      <c r="T199" s="15" t="str">
        <f t="shared" si="30"/>
        <v/>
      </c>
      <c r="U199" s="15" t="str">
        <f t="shared" si="31"/>
        <v/>
      </c>
      <c r="V199" s="2"/>
    </row>
    <row r="200" spans="1:23">
      <c r="A200" s="2" t="s">
        <v>15956</v>
      </c>
      <c r="B200" s="2" t="s">
        <v>15957</v>
      </c>
      <c r="C200" s="2"/>
      <c r="D200" s="2" t="s">
        <v>2286</v>
      </c>
      <c r="E200" s="15">
        <v>44392</v>
      </c>
      <c r="F200" s="2"/>
      <c r="G200" s="2"/>
      <c r="H200" s="2">
        <f t="shared" si="32"/>
        <v>1</v>
      </c>
      <c r="I200" s="48"/>
      <c r="J200" s="17" t="s">
        <v>12811</v>
      </c>
      <c r="K200" s="2" t="str">
        <f t="shared" si="34"/>
        <v>x5004</v>
      </c>
      <c r="L200" s="2" t="s">
        <v>12811</v>
      </c>
      <c r="M200" s="2"/>
      <c r="N200" s="2"/>
      <c r="O200" s="2"/>
      <c r="P200" s="2"/>
      <c r="Q200" s="2"/>
      <c r="R200" s="2"/>
      <c r="S200" s="15">
        <f t="shared" si="35"/>
        <v>43405</v>
      </c>
      <c r="T200" s="15" t="str">
        <f t="shared" si="30"/>
        <v/>
      </c>
      <c r="U200" s="15" t="str">
        <f t="shared" si="31"/>
        <v/>
      </c>
      <c r="V200" s="2"/>
    </row>
    <row r="201" spans="1:23">
      <c r="A201" s="2" t="s">
        <v>15958</v>
      </c>
      <c r="B201" s="2" t="s">
        <v>15959</v>
      </c>
      <c r="C201" s="2"/>
      <c r="D201" s="2" t="s">
        <v>2286</v>
      </c>
      <c r="E201" s="15">
        <v>44392</v>
      </c>
      <c r="F201" s="2"/>
      <c r="G201" s="2"/>
      <c r="H201" s="2">
        <f t="shared" si="32"/>
        <v>1</v>
      </c>
      <c r="I201" s="48"/>
      <c r="J201" s="17" t="s">
        <v>12949</v>
      </c>
      <c r="K201" s="2" t="str">
        <f t="shared" si="34"/>
        <v>x146</v>
      </c>
      <c r="L201" s="2" t="str">
        <f t="shared" ref="L201:L210" si="36">J201</f>
        <v>Ad hoc XBRL technical field 1</v>
      </c>
      <c r="M201" s="2"/>
      <c r="N201" s="2"/>
      <c r="O201" s="2"/>
      <c r="P201" s="2"/>
      <c r="Q201" s="2"/>
      <c r="R201" s="2"/>
      <c r="S201" s="15">
        <f t="shared" si="35"/>
        <v>43661</v>
      </c>
      <c r="T201" s="15" t="str">
        <f t="shared" si="30"/>
        <v/>
      </c>
      <c r="U201" s="15" t="str">
        <f t="shared" si="31"/>
        <v/>
      </c>
      <c r="V201" s="2"/>
    </row>
    <row r="202" spans="1:23">
      <c r="A202" s="2" t="s">
        <v>15960</v>
      </c>
      <c r="B202" s="2" t="s">
        <v>15961</v>
      </c>
      <c r="C202" s="2"/>
      <c r="D202" s="2" t="s">
        <v>2286</v>
      </c>
      <c r="E202" s="15">
        <v>44392</v>
      </c>
      <c r="F202" s="2"/>
      <c r="G202" s="2"/>
      <c r="H202" s="2">
        <f t="shared" si="32"/>
        <v>1</v>
      </c>
      <c r="I202" s="48"/>
      <c r="J202" s="17" t="s">
        <v>12950</v>
      </c>
      <c r="K202" s="2" t="str">
        <f t="shared" si="34"/>
        <v>x147</v>
      </c>
      <c r="L202" s="2" t="str">
        <f t="shared" si="36"/>
        <v>Ad hoc XBRL technical field 2</v>
      </c>
      <c r="M202" s="2"/>
      <c r="N202" s="2"/>
      <c r="O202" s="2"/>
      <c r="P202" s="2"/>
      <c r="Q202" s="2"/>
      <c r="R202" s="2"/>
      <c r="S202" s="15">
        <f t="shared" si="35"/>
        <v>43661</v>
      </c>
      <c r="T202" s="15" t="str">
        <f t="shared" si="30"/>
        <v/>
      </c>
      <c r="U202" s="15" t="str">
        <f t="shared" si="31"/>
        <v/>
      </c>
      <c r="V202" s="2"/>
    </row>
    <row r="203" spans="1:23">
      <c r="A203" s="36" t="s">
        <v>15962</v>
      </c>
      <c r="B203" s="2" t="s">
        <v>15963</v>
      </c>
      <c r="C203" s="2"/>
      <c r="D203" s="2" t="s">
        <v>2286</v>
      </c>
      <c r="E203" s="15">
        <v>44392</v>
      </c>
      <c r="F203" s="2"/>
      <c r="G203" s="2"/>
      <c r="H203" s="2">
        <f t="shared" si="32"/>
        <v>1</v>
      </c>
      <c r="I203" s="48"/>
      <c r="J203" s="17" t="s">
        <v>12951</v>
      </c>
      <c r="K203" s="2" t="str">
        <f t="shared" si="34"/>
        <v>x148</v>
      </c>
      <c r="L203" s="2" t="str">
        <f t="shared" si="36"/>
        <v>Ad hoc XBRL technical field 3</v>
      </c>
      <c r="M203" s="2"/>
      <c r="N203" s="2"/>
      <c r="O203" s="2"/>
      <c r="P203" s="2"/>
      <c r="Q203" s="2"/>
      <c r="R203" s="2"/>
      <c r="S203" s="15">
        <f t="shared" si="35"/>
        <v>43661</v>
      </c>
      <c r="T203" s="15" t="str">
        <f t="shared" si="30"/>
        <v/>
      </c>
      <c r="U203" s="15" t="str">
        <f t="shared" si="31"/>
        <v/>
      </c>
      <c r="V203" s="2"/>
    </row>
    <row r="204" spans="1:23">
      <c r="A204" s="36" t="s">
        <v>15964</v>
      </c>
      <c r="B204" s="2" t="s">
        <v>15965</v>
      </c>
      <c r="C204" s="2"/>
      <c r="D204" s="2" t="s">
        <v>2286</v>
      </c>
      <c r="E204" s="15">
        <v>44392</v>
      </c>
      <c r="F204" s="2"/>
      <c r="G204" s="2"/>
      <c r="H204" s="2">
        <f t="shared" si="32"/>
        <v>1</v>
      </c>
      <c r="I204" s="48"/>
      <c r="J204" s="17" t="s">
        <v>13014</v>
      </c>
      <c r="K204" s="2" t="str">
        <f t="shared" si="34"/>
        <v>x149</v>
      </c>
      <c r="L204" s="2" t="str">
        <f t="shared" si="36"/>
        <v>Simplifications - spread risk - bonds and loans [240]</v>
      </c>
      <c r="M204" s="2"/>
      <c r="N204" s="2"/>
      <c r="O204" s="2"/>
      <c r="P204" s="2"/>
      <c r="Q204" s="2"/>
      <c r="R204" s="2"/>
      <c r="S204" s="15">
        <f t="shared" si="35"/>
        <v>43661</v>
      </c>
      <c r="T204" s="15" t="str">
        <f t="shared" si="30"/>
        <v/>
      </c>
      <c r="U204" s="15" t="str">
        <f t="shared" si="31"/>
        <v/>
      </c>
      <c r="V204" s="2"/>
    </row>
    <row r="205" spans="1:23">
      <c r="A205" s="36" t="s">
        <v>15966</v>
      </c>
      <c r="B205" s="2" t="s">
        <v>15967</v>
      </c>
      <c r="C205" s="2"/>
      <c r="D205" s="2" t="s">
        <v>2286</v>
      </c>
      <c r="E205" s="15">
        <v>44392</v>
      </c>
      <c r="F205" s="2"/>
      <c r="G205" s="2"/>
      <c r="H205" s="2">
        <f t="shared" si="32"/>
        <v>1</v>
      </c>
      <c r="I205" s="48"/>
      <c r="J205" s="17" t="s">
        <v>13015</v>
      </c>
      <c r="K205" s="2" t="str">
        <f t="shared" si="34"/>
        <v>x150</v>
      </c>
      <c r="L205" s="2" t="str">
        <f t="shared" si="36"/>
        <v>Simplifications - Counterparty default risk [240]</v>
      </c>
      <c r="M205" s="2"/>
      <c r="N205" s="2"/>
      <c r="O205" s="2"/>
      <c r="P205" s="2"/>
      <c r="Q205" s="2"/>
      <c r="R205" s="2"/>
      <c r="S205" s="15">
        <f t="shared" si="35"/>
        <v>43661</v>
      </c>
      <c r="T205" s="15" t="str">
        <f t="shared" si="30"/>
        <v/>
      </c>
      <c r="U205" s="15" t="str">
        <f t="shared" si="31"/>
        <v/>
      </c>
      <c r="V205" s="2"/>
    </row>
    <row r="206" spans="1:23">
      <c r="A206" s="36" t="s">
        <v>15968</v>
      </c>
      <c r="B206" s="2" t="s">
        <v>15969</v>
      </c>
      <c r="C206" s="2"/>
      <c r="D206" s="2" t="s">
        <v>2286</v>
      </c>
      <c r="E206" s="15">
        <v>44392</v>
      </c>
      <c r="F206" s="2"/>
      <c r="G206" s="2"/>
      <c r="H206" s="2">
        <f t="shared" si="32"/>
        <v>1</v>
      </c>
      <c r="I206" s="48"/>
      <c r="J206" s="17" t="s">
        <v>13016</v>
      </c>
      <c r="K206" s="2" t="str">
        <f t="shared" si="34"/>
        <v>x151</v>
      </c>
      <c r="L206" s="2" t="str">
        <f t="shared" si="36"/>
        <v>Simplifications - lapse risk [240]</v>
      </c>
      <c r="M206" s="2"/>
      <c r="N206" s="2"/>
      <c r="O206" s="2"/>
      <c r="P206" s="2"/>
      <c r="Q206" s="2"/>
      <c r="R206" s="2"/>
      <c r="S206" s="15">
        <f t="shared" si="35"/>
        <v>43661</v>
      </c>
      <c r="T206" s="15" t="str">
        <f t="shared" si="30"/>
        <v/>
      </c>
      <c r="U206" s="15" t="str">
        <f t="shared" si="31"/>
        <v/>
      </c>
      <c r="V206" s="2"/>
    </row>
    <row r="207" spans="1:23">
      <c r="A207" s="36" t="s">
        <v>15970</v>
      </c>
      <c r="B207" s="2" t="s">
        <v>15971</v>
      </c>
      <c r="C207" s="2"/>
      <c r="D207" s="2" t="s">
        <v>2286</v>
      </c>
      <c r="E207" s="15">
        <v>44392</v>
      </c>
      <c r="F207" s="2"/>
      <c r="G207" s="2"/>
      <c r="H207" s="2">
        <f t="shared" si="32"/>
        <v>1</v>
      </c>
      <c r="I207" s="48"/>
      <c r="J207" s="17" t="s">
        <v>13017</v>
      </c>
      <c r="K207" s="2" t="str">
        <f t="shared" si="34"/>
        <v>x152</v>
      </c>
      <c r="L207" s="2" t="str">
        <f t="shared" si="36"/>
        <v>Simplifications - SLT lapse risk [240]</v>
      </c>
      <c r="M207" s="2"/>
      <c r="N207" s="2"/>
      <c r="O207" s="2"/>
      <c r="P207" s="2"/>
      <c r="Q207" s="2"/>
      <c r="R207" s="2"/>
      <c r="S207" s="15">
        <f t="shared" si="35"/>
        <v>43661</v>
      </c>
      <c r="T207" s="15" t="str">
        <f t="shared" si="30"/>
        <v/>
      </c>
      <c r="U207" s="15" t="str">
        <f t="shared" si="31"/>
        <v/>
      </c>
      <c r="V207" s="2"/>
    </row>
    <row r="208" spans="1:23">
      <c r="A208" s="36" t="s">
        <v>15972</v>
      </c>
      <c r="B208" s="2" t="s">
        <v>15973</v>
      </c>
      <c r="C208" s="2"/>
      <c r="D208" s="2" t="s">
        <v>2286</v>
      </c>
      <c r="E208" s="15">
        <v>44392</v>
      </c>
      <c r="F208" s="2"/>
      <c r="G208" s="2"/>
      <c r="H208" s="2">
        <f t="shared" si="32"/>
        <v>1</v>
      </c>
      <c r="I208" s="48"/>
      <c r="J208" s="17" t="s">
        <v>13251</v>
      </c>
      <c r="K208" s="2" t="str">
        <f t="shared" si="34"/>
        <v>x153</v>
      </c>
      <c r="L208" s="2" t="str">
        <f t="shared" si="36"/>
        <v>Simplifications used - natural catastrophe risk</v>
      </c>
      <c r="M208" s="2"/>
      <c r="N208" s="2"/>
      <c r="O208" s="2"/>
      <c r="P208" s="2"/>
      <c r="Q208" s="2"/>
      <c r="R208" s="2"/>
      <c r="S208" s="15">
        <f t="shared" si="35"/>
        <v>43661</v>
      </c>
      <c r="T208" s="15" t="str">
        <f t="shared" si="30"/>
        <v/>
      </c>
      <c r="U208" s="15">
        <f t="shared" si="31"/>
        <v>44027</v>
      </c>
      <c r="V208" s="2"/>
    </row>
    <row r="209" spans="1:22">
      <c r="A209" s="36" t="s">
        <v>15974</v>
      </c>
      <c r="B209" s="2" t="s">
        <v>15975</v>
      </c>
      <c r="C209" s="2"/>
      <c r="D209" s="2" t="s">
        <v>2286</v>
      </c>
      <c r="E209" s="15">
        <v>44392</v>
      </c>
      <c r="F209" s="2"/>
      <c r="G209" s="2"/>
      <c r="H209" s="2">
        <f t="shared" si="32"/>
        <v>1</v>
      </c>
      <c r="I209" s="48"/>
      <c r="J209" s="17" t="s">
        <v>13464</v>
      </c>
      <c r="K209" s="2" t="str">
        <f t="shared" si="34"/>
        <v>x154</v>
      </c>
      <c r="L209" s="2" t="str">
        <f t="shared" si="36"/>
        <v>URL link to the SFCR</v>
      </c>
      <c r="M209" s="2"/>
      <c r="N209" s="2"/>
      <c r="O209" s="2"/>
      <c r="P209" s="2"/>
      <c r="Q209" s="2"/>
      <c r="R209" s="2"/>
      <c r="S209" s="15">
        <f t="shared" si="35"/>
        <v>44027</v>
      </c>
      <c r="T209" s="15" t="str">
        <f t="shared" si="30"/>
        <v/>
      </c>
      <c r="U209" s="2" t="str">
        <f t="shared" si="31"/>
        <v/>
      </c>
      <c r="V209" s="2"/>
    </row>
    <row r="210" spans="1:22">
      <c r="A210" t="s">
        <v>15976</v>
      </c>
      <c r="B210" s="2" t="s">
        <v>15977</v>
      </c>
      <c r="C210" s="2"/>
      <c r="D210" s="2" t="s">
        <v>2286</v>
      </c>
      <c r="E210" s="15">
        <v>44392</v>
      </c>
      <c r="F210" s="2"/>
      <c r="G210" s="2"/>
      <c r="H210" s="2">
        <f t="shared" si="32"/>
        <v>1</v>
      </c>
      <c r="I210" s="48"/>
      <c r="J210" s="17" t="s">
        <v>15637</v>
      </c>
      <c r="K210" s="2" t="str">
        <f t="shared" si="34"/>
        <v>x155</v>
      </c>
      <c r="L210" s="2" t="str">
        <f t="shared" si="36"/>
        <v>URL link to the SFCR webpage</v>
      </c>
      <c r="S210" s="15">
        <f t="shared" si="35"/>
        <v>44392</v>
      </c>
      <c r="T210" s="15" t="str">
        <f t="shared" si="30"/>
        <v/>
      </c>
      <c r="U210" s="2" t="str">
        <f t="shared" si="31"/>
        <v/>
      </c>
      <c r="V210" s="2"/>
    </row>
    <row r="211" spans="1:22">
      <c r="A211" t="s">
        <v>15978</v>
      </c>
      <c r="B211" s="2" t="s">
        <v>15979</v>
      </c>
      <c r="C211" s="2"/>
      <c r="D211" s="2" t="s">
        <v>2286</v>
      </c>
      <c r="E211" s="15">
        <v>44392</v>
      </c>
      <c r="F211" s="2"/>
      <c r="G211" s="2"/>
      <c r="H211" s="2">
        <f t="shared" si="32"/>
        <v>1</v>
      </c>
      <c r="I211" s="48"/>
      <c r="J211" s="17" t="s">
        <v>15879</v>
      </c>
      <c r="K211" s="2" t="str">
        <f t="shared" si="34"/>
        <v>x7001</v>
      </c>
      <c r="L211" s="2" t="str">
        <f t="shared" ref="L211:L217" si="37">J211</f>
        <v>Pan-European Personal Pension Product registration number</v>
      </c>
      <c r="M211" s="2"/>
      <c r="N211" s="2"/>
      <c r="O211" s="2"/>
      <c r="P211" s="2"/>
      <c r="Q211" s="2"/>
      <c r="S211" s="15">
        <f t="shared" si="35"/>
        <v>44392</v>
      </c>
      <c r="T211" s="15" t="str">
        <f t="shared" si="30"/>
        <v/>
      </c>
      <c r="U211" s="2" t="str">
        <f t="shared" si="31"/>
        <v/>
      </c>
    </row>
    <row r="212" spans="1:22">
      <c r="A212" t="s">
        <v>15980</v>
      </c>
      <c r="B212" s="2" t="s">
        <v>15981</v>
      </c>
      <c r="C212" s="2"/>
      <c r="D212" s="2" t="s">
        <v>2286</v>
      </c>
      <c r="E212" s="15">
        <v>44392</v>
      </c>
      <c r="F212" s="2"/>
      <c r="G212" s="2"/>
      <c r="H212" s="2">
        <f t="shared" si="32"/>
        <v>1</v>
      </c>
      <c r="I212" s="48"/>
      <c r="J212" s="17" t="s">
        <v>15938</v>
      </c>
      <c r="K212" s="2" t="str">
        <f t="shared" si="34"/>
        <v>x7035</v>
      </c>
      <c r="L212" s="2" t="str">
        <f t="shared" si="37"/>
        <v>Links to the PEPP KID websites</v>
      </c>
      <c r="S212" s="15">
        <f t="shared" si="35"/>
        <v>44392</v>
      </c>
      <c r="T212" s="15" t="str">
        <f t="shared" si="30"/>
        <v/>
      </c>
      <c r="U212" s="2" t="str">
        <f t="shared" si="31"/>
        <v/>
      </c>
    </row>
    <row r="213" spans="1:22">
      <c r="A213" t="s">
        <v>15982</v>
      </c>
      <c r="B213" s="2" t="s">
        <v>15983</v>
      </c>
      <c r="C213" s="2"/>
      <c r="D213" s="2" t="s">
        <v>2286</v>
      </c>
      <c r="E213" s="15">
        <v>44392</v>
      </c>
      <c r="F213" s="2"/>
      <c r="G213" s="2"/>
      <c r="H213" s="2">
        <f t="shared" ref="H213:H244" si="38">COUNTIF(J:J,A213)</f>
        <v>1</v>
      </c>
      <c r="I213" s="48"/>
      <c r="J213" s="19" t="s">
        <v>15924</v>
      </c>
      <c r="K213" s="2" t="str">
        <f t="shared" si="34"/>
        <v>x7028</v>
      </c>
      <c r="L213" s="2" t="str">
        <f t="shared" si="37"/>
        <v>Link to website where past performance for this PEPP is shown</v>
      </c>
      <c r="M213" s="2"/>
      <c r="N213" s="2"/>
      <c r="O213" s="2"/>
      <c r="P213" s="2"/>
      <c r="Q213" s="2"/>
      <c r="S213" s="15">
        <f t="shared" si="35"/>
        <v>44392</v>
      </c>
      <c r="T213" s="15" t="str">
        <f t="shared" si="30"/>
        <v/>
      </c>
      <c r="U213" s="2" t="str">
        <f t="shared" si="31"/>
        <v/>
      </c>
    </row>
    <row r="214" spans="1:22">
      <c r="A214" t="s">
        <v>15984</v>
      </c>
      <c r="B214" s="2" t="s">
        <v>15985</v>
      </c>
      <c r="C214" s="2"/>
      <c r="D214" s="2" t="s">
        <v>2286</v>
      </c>
      <c r="E214" s="15">
        <v>44392</v>
      </c>
      <c r="F214" s="2"/>
      <c r="G214" s="2"/>
      <c r="H214" s="2">
        <f t="shared" si="38"/>
        <v>1</v>
      </c>
      <c r="I214" s="48"/>
      <c r="J214" s="19" t="s">
        <v>15926</v>
      </c>
      <c r="K214" s="2" t="str">
        <f t="shared" si="34"/>
        <v>x7029</v>
      </c>
      <c r="L214" s="2" t="str">
        <f t="shared" si="37"/>
        <v>Link to website where more information on portability can be found</v>
      </c>
      <c r="M214" s="2"/>
      <c r="N214" s="2"/>
      <c r="O214" s="2"/>
      <c r="P214" s="2"/>
      <c r="Q214" s="2"/>
      <c r="S214" s="15">
        <f t="shared" si="35"/>
        <v>44392</v>
      </c>
      <c r="T214" s="15" t="str">
        <f t="shared" si="30"/>
        <v/>
      </c>
      <c r="U214" s="2" t="str">
        <f t="shared" si="31"/>
        <v/>
      </c>
    </row>
    <row r="215" spans="1:22">
      <c r="A215" t="s">
        <v>15986</v>
      </c>
      <c r="B215" s="2" t="s">
        <v>15987</v>
      </c>
      <c r="C215" s="2"/>
      <c r="D215" s="2" t="s">
        <v>2286</v>
      </c>
      <c r="E215" s="15">
        <v>44392</v>
      </c>
      <c r="F215" s="2"/>
      <c r="G215" s="2"/>
      <c r="H215" s="2">
        <f t="shared" si="38"/>
        <v>1</v>
      </c>
      <c r="I215" s="48"/>
      <c r="J215" s="19" t="s">
        <v>15928</v>
      </c>
      <c r="K215" s="2" t="str">
        <f t="shared" si="34"/>
        <v>x7030</v>
      </c>
      <c r="L215" s="2" t="str">
        <f t="shared" si="37"/>
        <v>Link to website where the methodology used for the PEPP risk indicator is explained in more detail</v>
      </c>
      <c r="M215" s="2"/>
      <c r="N215" s="2"/>
      <c r="O215" s="2"/>
      <c r="P215" s="2"/>
      <c r="Q215" s="2"/>
      <c r="S215" s="15">
        <f t="shared" si="35"/>
        <v>44392</v>
      </c>
      <c r="T215" s="15" t="str">
        <f t="shared" si="30"/>
        <v/>
      </c>
      <c r="U215" s="2" t="str">
        <f t="shared" si="31"/>
        <v/>
      </c>
    </row>
    <row r="216" spans="1:22">
      <c r="A216" t="s">
        <v>15988</v>
      </c>
      <c r="B216" s="2" t="s">
        <v>15989</v>
      </c>
      <c r="C216" s="2"/>
      <c r="D216" s="2" t="s">
        <v>2286</v>
      </c>
      <c r="E216" s="15">
        <v>44392</v>
      </c>
      <c r="F216" s="2"/>
      <c r="G216" s="2"/>
      <c r="H216" s="2">
        <f t="shared" si="38"/>
        <v>1</v>
      </c>
      <c r="I216" s="48"/>
      <c r="J216" s="19" t="s">
        <v>15930</v>
      </c>
      <c r="K216" s="2" t="str">
        <f t="shared" si="34"/>
        <v>x7031</v>
      </c>
      <c r="L216" s="2" t="str">
        <f t="shared" si="37"/>
        <v>Link to website where the performance scenarios are explained in detail</v>
      </c>
      <c r="M216" s="2"/>
      <c r="N216" s="2"/>
      <c r="O216" s="2"/>
      <c r="P216" s="2"/>
      <c r="Q216" s="2"/>
      <c r="S216" s="15">
        <f t="shared" si="35"/>
        <v>44392</v>
      </c>
      <c r="T216" s="15" t="str">
        <f t="shared" si="30"/>
        <v/>
      </c>
      <c r="U216" s="2" t="str">
        <f t="shared" si="31"/>
        <v/>
      </c>
    </row>
    <row r="217" spans="1:22">
      <c r="A217" s="25" t="s">
        <v>14650</v>
      </c>
      <c r="B217" s="2" t="s">
        <v>1659</v>
      </c>
      <c r="C217" s="2"/>
      <c r="D217" s="2" t="s">
        <v>2286</v>
      </c>
      <c r="E217" s="15">
        <v>45122</v>
      </c>
      <c r="F217" s="2" t="s">
        <v>6116</v>
      </c>
      <c r="G217" s="2"/>
      <c r="H217" s="2">
        <f t="shared" si="38"/>
        <v>1</v>
      </c>
      <c r="I217" s="48"/>
      <c r="J217" s="19" t="s">
        <v>15940</v>
      </c>
      <c r="K217" s="2" t="str">
        <f t="shared" si="34"/>
        <v>x7036</v>
      </c>
      <c r="L217" s="2" t="str">
        <f t="shared" si="37"/>
        <v>Link to website where the investment Policy principles are available</v>
      </c>
      <c r="S217" s="15">
        <f t="shared" si="35"/>
        <v>44392</v>
      </c>
      <c r="T217" s="15" t="str">
        <f t="shared" si="30"/>
        <v/>
      </c>
      <c r="U217" s="2" t="str">
        <f t="shared" si="31"/>
        <v/>
      </c>
    </row>
    <row r="218" spans="1:22">
      <c r="A218" s="162" t="s">
        <v>14161</v>
      </c>
      <c r="B218" s="2" t="s">
        <v>1660</v>
      </c>
      <c r="C218" s="2"/>
      <c r="D218" s="2" t="s">
        <v>2286</v>
      </c>
      <c r="E218" s="15">
        <v>45122</v>
      </c>
      <c r="F218" s="2" t="s">
        <v>6116</v>
      </c>
      <c r="G218" s="2"/>
      <c r="H218" s="2">
        <f t="shared" si="38"/>
        <v>1</v>
      </c>
      <c r="I218" s="48"/>
      <c r="J218" s="17" t="s">
        <v>15932</v>
      </c>
      <c r="K218" s="2" t="str">
        <f t="shared" si="34"/>
        <v>x7032</v>
      </c>
      <c r="L218" s="2" t="str">
        <f t="shared" ref="L218:L228" si="39">J218</f>
        <v>Narrative explanation of the summary risk indicator</v>
      </c>
      <c r="M218" s="2"/>
      <c r="N218" s="2"/>
      <c r="O218" s="2"/>
      <c r="P218" s="2"/>
      <c r="Q218" s="2"/>
      <c r="S218" s="15">
        <f t="shared" si="35"/>
        <v>44392</v>
      </c>
      <c r="T218" s="15" t="str">
        <f t="shared" si="30"/>
        <v/>
      </c>
      <c r="U218" s="2" t="str">
        <f t="shared" si="31"/>
        <v/>
      </c>
    </row>
    <row r="219" spans="1:22">
      <c r="A219" s="25" t="s">
        <v>14162</v>
      </c>
      <c r="B219" s="2" t="s">
        <v>1661</v>
      </c>
      <c r="C219" s="2"/>
      <c r="D219" s="2" t="s">
        <v>2286</v>
      </c>
      <c r="E219" s="15">
        <v>45122</v>
      </c>
      <c r="F219" s="2" t="s">
        <v>6116</v>
      </c>
      <c r="G219" s="2"/>
      <c r="H219" s="2">
        <f t="shared" si="38"/>
        <v>1</v>
      </c>
      <c r="I219" s="48"/>
      <c r="J219" s="17" t="s">
        <v>15934</v>
      </c>
      <c r="K219" s="2" t="str">
        <f t="shared" si="34"/>
        <v>x7033</v>
      </c>
      <c r="L219" s="2" t="str">
        <f t="shared" si="39"/>
        <v>Information on the conditions for returns to PEPP savers or built-in performance caps</v>
      </c>
      <c r="M219" s="2"/>
      <c r="N219" s="2"/>
      <c r="O219" s="2"/>
      <c r="P219" s="2"/>
      <c r="Q219" s="2"/>
      <c r="S219" s="15">
        <f t="shared" si="35"/>
        <v>44392</v>
      </c>
      <c r="T219" s="15" t="str">
        <f t="shared" si="30"/>
        <v/>
      </c>
      <c r="U219" s="2" t="str">
        <f t="shared" si="31"/>
        <v/>
      </c>
    </row>
    <row r="220" spans="1:22">
      <c r="A220" s="25" t="s">
        <v>14163</v>
      </c>
      <c r="B220" s="2" t="s">
        <v>1662</v>
      </c>
      <c r="C220" s="2"/>
      <c r="D220" s="2" t="s">
        <v>2286</v>
      </c>
      <c r="E220" s="15">
        <v>45122</v>
      </c>
      <c r="F220" s="2" t="s">
        <v>6116</v>
      </c>
      <c r="G220" s="2"/>
      <c r="H220" s="2">
        <f t="shared" si="38"/>
        <v>1</v>
      </c>
      <c r="I220" s="48"/>
      <c r="J220" s="17" t="s">
        <v>15944</v>
      </c>
      <c r="K220" s="2" t="str">
        <f t="shared" si="34"/>
        <v>x7038</v>
      </c>
      <c r="L220" s="2" t="str">
        <f t="shared" si="39"/>
        <v>Pan-European Personal Pension Product KID registration number</v>
      </c>
      <c r="M220" s="2"/>
      <c r="N220" s="2"/>
      <c r="O220" s="2"/>
      <c r="P220" s="2"/>
      <c r="Q220" s="2"/>
      <c r="S220" s="15">
        <f t="shared" si="35"/>
        <v>44392</v>
      </c>
      <c r="T220" s="15" t="str">
        <f t="shared" si="30"/>
        <v/>
      </c>
      <c r="U220" s="2" t="str">
        <f t="shared" si="31"/>
        <v/>
      </c>
    </row>
    <row r="221" spans="1:22">
      <c r="A221" s="25" t="s">
        <v>14164</v>
      </c>
      <c r="B221" s="2" t="s">
        <v>2281</v>
      </c>
      <c r="C221" s="2"/>
      <c r="D221" s="2" t="s">
        <v>2286</v>
      </c>
      <c r="E221" s="15">
        <v>45122</v>
      </c>
      <c r="F221" s="2" t="s">
        <v>6116</v>
      </c>
      <c r="G221" s="2"/>
      <c r="H221" s="2">
        <f t="shared" si="38"/>
        <v>1</v>
      </c>
      <c r="I221" s="48"/>
      <c r="J221" s="26" t="s">
        <v>15946</v>
      </c>
      <c r="K221" s="2" t="str">
        <f t="shared" ref="K221:K237" si="40">VLOOKUP(J221,$A$2:$B$250,2,0)</f>
        <v>x7039</v>
      </c>
      <c r="L221" s="2" t="str">
        <f t="shared" si="39"/>
        <v>Lump sum amount unfavourable scenario (PEPP technical)</v>
      </c>
      <c r="S221" s="15">
        <f t="shared" si="35"/>
        <v>44392</v>
      </c>
      <c r="T221" s="15" t="str">
        <f t="shared" si="30"/>
        <v/>
      </c>
      <c r="U221" s="2" t="str">
        <f t="shared" si="31"/>
        <v/>
      </c>
    </row>
    <row r="222" spans="1:22">
      <c r="A222" s="25" t="s">
        <v>14165</v>
      </c>
      <c r="B222" s="2" t="s">
        <v>2285</v>
      </c>
      <c r="C222" s="2"/>
      <c r="D222" s="2" t="s">
        <v>2286</v>
      </c>
      <c r="E222" s="15">
        <v>45122</v>
      </c>
      <c r="F222" s="2" t="s">
        <v>6116</v>
      </c>
      <c r="G222" s="2"/>
      <c r="H222" s="2">
        <f t="shared" si="38"/>
        <v>1</v>
      </c>
      <c r="I222" s="48"/>
      <c r="J222" s="26" t="s">
        <v>15948</v>
      </c>
      <c r="K222" s="2" t="str">
        <f t="shared" si="40"/>
        <v>x7040</v>
      </c>
      <c r="L222" s="2" t="str">
        <f t="shared" si="39"/>
        <v>Lump sum amount favourable scenario (PEPP technical)</v>
      </c>
      <c r="S222" s="15">
        <f t="shared" si="35"/>
        <v>44392</v>
      </c>
      <c r="T222" s="15" t="str">
        <f t="shared" si="30"/>
        <v/>
      </c>
      <c r="U222" s="2" t="str">
        <f t="shared" si="31"/>
        <v/>
      </c>
    </row>
    <row r="223" spans="1:22">
      <c r="A223" s="2" t="s">
        <v>14166</v>
      </c>
      <c r="B223" s="2" t="s">
        <v>3974</v>
      </c>
      <c r="C223" s="2"/>
      <c r="D223" s="2" t="s">
        <v>2286</v>
      </c>
      <c r="E223" s="15">
        <v>45122</v>
      </c>
      <c r="F223" s="2" t="s">
        <v>6116</v>
      </c>
      <c r="G223" s="2"/>
      <c r="H223" s="2">
        <f t="shared" si="38"/>
        <v>1</v>
      </c>
      <c r="I223" s="48"/>
      <c r="J223" s="26" t="s">
        <v>15950</v>
      </c>
      <c r="K223" s="2" t="str">
        <f t="shared" si="40"/>
        <v>x7041</v>
      </c>
      <c r="L223" s="2" t="str">
        <f t="shared" si="39"/>
        <v>"Are my savings guaranteed?" option (PEPP technical)</v>
      </c>
      <c r="S223" s="15">
        <f t="shared" si="35"/>
        <v>44392</v>
      </c>
      <c r="T223" s="15" t="str">
        <f t="shared" si="30"/>
        <v/>
      </c>
      <c r="U223" s="2" t="str">
        <f t="shared" si="31"/>
        <v/>
      </c>
    </row>
    <row r="224" spans="1:22">
      <c r="A224" s="2" t="s">
        <v>14167</v>
      </c>
      <c r="B224" s="2" t="s">
        <v>3976</v>
      </c>
      <c r="C224" s="2"/>
      <c r="D224" s="2" t="s">
        <v>2286</v>
      </c>
      <c r="E224" s="15">
        <v>45122</v>
      </c>
      <c r="F224" s="2" t="s">
        <v>6116</v>
      </c>
      <c r="G224" s="2"/>
      <c r="H224" s="2">
        <f t="shared" si="38"/>
        <v>1</v>
      </c>
      <c r="I224" s="48"/>
      <c r="J224" s="26" t="s">
        <v>15952</v>
      </c>
      <c r="K224" s="2" t="str">
        <f t="shared" si="40"/>
        <v>x7042</v>
      </c>
      <c r="L224" s="2" t="str">
        <f t="shared" si="39"/>
        <v>Pension product risk classification (PEPP technical)</v>
      </c>
      <c r="S224" s="15">
        <f t="shared" si="35"/>
        <v>44392</v>
      </c>
      <c r="T224" s="15" t="str">
        <f t="shared" si="30"/>
        <v/>
      </c>
      <c r="U224" s="2" t="str">
        <f t="shared" si="31"/>
        <v/>
      </c>
    </row>
    <row r="225" spans="1:22">
      <c r="A225" s="25" t="s">
        <v>14168</v>
      </c>
      <c r="B225" s="2" t="s">
        <v>4900</v>
      </c>
      <c r="C225" s="2"/>
      <c r="D225" s="2" t="s">
        <v>2286</v>
      </c>
      <c r="E225" s="15">
        <v>45122</v>
      </c>
      <c r="F225" s="2" t="s">
        <v>6116</v>
      </c>
      <c r="G225" s="2"/>
      <c r="H225" s="2">
        <f t="shared" si="38"/>
        <v>1</v>
      </c>
      <c r="I225" s="48"/>
      <c r="J225" s="26" t="s">
        <v>15954</v>
      </c>
      <c r="K225" s="2" t="str">
        <f t="shared" si="40"/>
        <v>x7043</v>
      </c>
      <c r="L225" s="2" t="str">
        <f t="shared" si="39"/>
        <v>Total one-off costs for signing up for the product (PEPP technical)</v>
      </c>
      <c r="S225" s="15">
        <f t="shared" si="35"/>
        <v>44392</v>
      </c>
      <c r="T225" s="15" t="str">
        <f t="shared" si="30"/>
        <v/>
      </c>
      <c r="U225" s="2" t="str">
        <f t="shared" si="31"/>
        <v/>
      </c>
    </row>
    <row r="226" spans="1:22">
      <c r="A226" s="24" t="s">
        <v>15656</v>
      </c>
      <c r="B226" s="2" t="s">
        <v>4901</v>
      </c>
      <c r="C226" s="2"/>
      <c r="D226" s="2" t="s">
        <v>2286</v>
      </c>
      <c r="E226" s="15">
        <v>45122</v>
      </c>
      <c r="F226" s="2" t="s">
        <v>6116</v>
      </c>
      <c r="G226" s="2"/>
      <c r="H226" s="2">
        <f t="shared" si="38"/>
        <v>1</v>
      </c>
      <c r="I226" s="48"/>
      <c r="J226" s="26" t="s">
        <v>15956</v>
      </c>
      <c r="K226" s="2" t="str">
        <f t="shared" si="40"/>
        <v>x7044</v>
      </c>
      <c r="L226" s="2" t="str">
        <f t="shared" si="39"/>
        <v>Exit costs when exiting before five years (PEPP technical)</v>
      </c>
      <c r="S226" s="15">
        <f t="shared" si="35"/>
        <v>44392</v>
      </c>
      <c r="T226" s="15" t="str">
        <f t="shared" si="30"/>
        <v/>
      </c>
      <c r="U226" s="2" t="str">
        <f t="shared" si="31"/>
        <v/>
      </c>
    </row>
    <row r="227" spans="1:22">
      <c r="A227" s="25" t="s">
        <v>14169</v>
      </c>
      <c r="B227" s="2" t="s">
        <v>4902</v>
      </c>
      <c r="C227" s="2"/>
      <c r="D227" s="2" t="s">
        <v>2286</v>
      </c>
      <c r="E227" s="15">
        <v>45122</v>
      </c>
      <c r="F227" s="2" t="s">
        <v>6116</v>
      </c>
      <c r="G227" s="2"/>
      <c r="H227" s="2">
        <f t="shared" si="38"/>
        <v>1</v>
      </c>
      <c r="I227" s="48"/>
      <c r="J227" s="26" t="s">
        <v>15958</v>
      </c>
      <c r="K227" s="2" t="str">
        <f t="shared" si="40"/>
        <v>x7045</v>
      </c>
      <c r="L227" s="2" t="str">
        <f t="shared" si="39"/>
        <v>Annual costs expressed as percentage of savings paid in (PEPP technical)</v>
      </c>
      <c r="S227" s="15">
        <f t="shared" si="35"/>
        <v>44392</v>
      </c>
      <c r="T227" s="15" t="str">
        <f t="shared" si="30"/>
        <v/>
      </c>
      <c r="U227" s="2" t="str">
        <f t="shared" si="31"/>
        <v/>
      </c>
    </row>
    <row r="228" spans="1:22">
      <c r="A228" s="25" t="s">
        <v>14170</v>
      </c>
      <c r="B228" s="2" t="s">
        <v>4903</v>
      </c>
      <c r="C228" s="2"/>
      <c r="D228" s="2" t="s">
        <v>2286</v>
      </c>
      <c r="E228" s="15">
        <v>45122</v>
      </c>
      <c r="F228" s="2" t="s">
        <v>6116</v>
      </c>
      <c r="G228" s="2"/>
      <c r="H228" s="2">
        <f t="shared" si="38"/>
        <v>1</v>
      </c>
      <c r="I228" s="48"/>
      <c r="J228" s="26" t="s">
        <v>15960</v>
      </c>
      <c r="K228" s="2" t="str">
        <f t="shared" si="40"/>
        <v>x7046</v>
      </c>
      <c r="L228" s="2" t="str">
        <f t="shared" si="39"/>
        <v>Total annual costs in a scenario where 10 000 Monetary Units (MU) of a given currency were saved so far (PEPP technical)</v>
      </c>
      <c r="M228" s="2"/>
      <c r="N228" s="2"/>
      <c r="O228" s="2"/>
      <c r="P228" s="2"/>
      <c r="Q228" s="2"/>
      <c r="R228" s="2"/>
      <c r="S228" s="15">
        <f t="shared" si="35"/>
        <v>44392</v>
      </c>
      <c r="T228" s="15" t="str">
        <f t="shared" si="30"/>
        <v/>
      </c>
      <c r="U228" s="2" t="str">
        <f t="shared" si="31"/>
        <v/>
      </c>
      <c r="V228" s="2"/>
    </row>
    <row r="229" spans="1:22">
      <c r="A229" s="25" t="s">
        <v>14171</v>
      </c>
      <c r="B229" s="2" t="s">
        <v>5000</v>
      </c>
      <c r="C229" s="2"/>
      <c r="D229" s="2" t="s">
        <v>2286</v>
      </c>
      <c r="E229" s="15">
        <v>45122</v>
      </c>
      <c r="F229" s="2" t="s">
        <v>6116</v>
      </c>
      <c r="G229" s="2"/>
      <c r="H229" s="2">
        <f t="shared" si="38"/>
        <v>1</v>
      </c>
      <c r="I229" s="48"/>
      <c r="J229" s="163" t="s">
        <v>15974</v>
      </c>
      <c r="K229" s="2" t="str">
        <f t="shared" si="40"/>
        <v>x7053</v>
      </c>
      <c r="L229" s="2" t="str">
        <f t="shared" ref="L229:L236" si="41">J229</f>
        <v>PEPP KID PDF file encoded to base 64</v>
      </c>
      <c r="M229" s="2"/>
      <c r="N229" s="2"/>
      <c r="O229" s="2"/>
      <c r="P229" s="2"/>
      <c r="Q229" s="2"/>
      <c r="R229" s="2"/>
      <c r="S229" s="15">
        <f t="shared" si="35"/>
        <v>44392</v>
      </c>
      <c r="T229" s="15" t="str">
        <f t="shared" ref="T229:T252" si="42">IF(VLOOKUP(J229,A:G,6,FALSE)=0,"",VLOOKUP(J229,A:G,6,FALSE))</f>
        <v/>
      </c>
      <c r="U229" s="2" t="str">
        <f t="shared" ref="U229:U252" si="43">IF(VLOOKUP(J229,A:G,7,FALSE)=0,"",VLOOKUP(J229,A:G,7,FALSE))</f>
        <v/>
      </c>
    </row>
    <row r="230" spans="1:22">
      <c r="A230" s="2" t="s">
        <v>14192</v>
      </c>
      <c r="B230" s="2" t="s">
        <v>5001</v>
      </c>
      <c r="C230" s="2"/>
      <c r="D230" s="2" t="s">
        <v>2286</v>
      </c>
      <c r="E230" s="15">
        <v>45122</v>
      </c>
      <c r="F230" s="2" t="s">
        <v>6116</v>
      </c>
      <c r="G230" s="2"/>
      <c r="H230" s="2">
        <f t="shared" si="38"/>
        <v>1</v>
      </c>
      <c r="I230" s="48"/>
      <c r="J230" s="26" t="s">
        <v>15976</v>
      </c>
      <c r="K230" s="2" t="str">
        <f t="shared" si="40"/>
        <v>x7054</v>
      </c>
      <c r="L230" s="2" t="str">
        <f t="shared" si="41"/>
        <v>Link to electronic version of PEPP KID</v>
      </c>
      <c r="M230" s="2"/>
      <c r="N230" s="2"/>
      <c r="O230" s="2"/>
      <c r="P230" s="2"/>
      <c r="Q230" s="2"/>
      <c r="R230" s="2"/>
      <c r="S230" s="15">
        <f t="shared" si="35"/>
        <v>44392</v>
      </c>
      <c r="T230" s="15" t="str">
        <f t="shared" si="42"/>
        <v/>
      </c>
      <c r="U230" s="2" t="str">
        <f t="shared" si="43"/>
        <v/>
      </c>
    </row>
    <row r="231" spans="1:22">
      <c r="A231" s="2" t="s">
        <v>14193</v>
      </c>
      <c r="B231" s="2" t="s">
        <v>5002</v>
      </c>
      <c r="C231" s="2"/>
      <c r="D231" s="2" t="s">
        <v>2286</v>
      </c>
      <c r="E231" s="15">
        <v>45122</v>
      </c>
      <c r="F231" s="2" t="s">
        <v>6116</v>
      </c>
      <c r="G231" s="2"/>
      <c r="H231" s="2">
        <f t="shared" si="38"/>
        <v>1</v>
      </c>
      <c r="I231" s="48"/>
      <c r="J231" s="26" t="s">
        <v>15978</v>
      </c>
      <c r="K231" s="2" t="str">
        <f t="shared" si="40"/>
        <v>x7055</v>
      </c>
      <c r="L231" s="2" t="str">
        <f t="shared" si="41"/>
        <v>Narrative explanation on inflation effects</v>
      </c>
      <c r="M231" s="2"/>
      <c r="N231" s="2"/>
      <c r="O231" s="2"/>
      <c r="P231" s="2"/>
      <c r="Q231" s="2"/>
      <c r="R231" s="2"/>
      <c r="S231" s="15">
        <f t="shared" si="35"/>
        <v>44392</v>
      </c>
      <c r="T231" s="15" t="str">
        <f t="shared" si="42"/>
        <v/>
      </c>
      <c r="U231" s="2" t="str">
        <f t="shared" si="43"/>
        <v/>
      </c>
    </row>
    <row r="232" spans="1:22">
      <c r="A232" s="2" t="s">
        <v>14194</v>
      </c>
      <c r="B232" s="2" t="s">
        <v>5003</v>
      </c>
      <c r="C232" s="2"/>
      <c r="D232" s="2" t="s">
        <v>2286</v>
      </c>
      <c r="E232" s="15">
        <v>45122</v>
      </c>
      <c r="F232" s="2" t="s">
        <v>6116</v>
      </c>
      <c r="G232" s="2"/>
      <c r="H232" s="2">
        <f t="shared" si="38"/>
        <v>1</v>
      </c>
      <c r="I232" s="48"/>
      <c r="J232" s="26" t="s">
        <v>15980</v>
      </c>
      <c r="K232" s="2" t="str">
        <f t="shared" si="40"/>
        <v>x7056</v>
      </c>
      <c r="L232" s="2" t="str">
        <f t="shared" si="41"/>
        <v>Annual administrative costs expressed as percentage of savings paid in</v>
      </c>
      <c r="M232" s="2"/>
      <c r="N232" s="2"/>
      <c r="O232" s="2"/>
      <c r="P232" s="2"/>
      <c r="Q232" s="2"/>
      <c r="R232" s="2"/>
      <c r="S232" s="15">
        <f t="shared" si="35"/>
        <v>44392</v>
      </c>
      <c r="T232" s="15" t="str">
        <f t="shared" si="42"/>
        <v/>
      </c>
      <c r="U232" s="2" t="str">
        <f t="shared" si="43"/>
        <v/>
      </c>
    </row>
    <row r="233" spans="1:22">
      <c r="A233" s="2" t="s">
        <v>14195</v>
      </c>
      <c r="B233" s="2" t="s">
        <v>5011</v>
      </c>
      <c r="C233" s="2"/>
      <c r="D233" s="2" t="s">
        <v>2286</v>
      </c>
      <c r="E233" s="15">
        <v>45122</v>
      </c>
      <c r="F233" s="2" t="s">
        <v>6116</v>
      </c>
      <c r="G233" s="2"/>
      <c r="H233" s="2">
        <f t="shared" si="38"/>
        <v>1</v>
      </c>
      <c r="I233" s="48"/>
      <c r="J233" s="26" t="s">
        <v>15982</v>
      </c>
      <c r="K233" s="2" t="str">
        <f t="shared" si="40"/>
        <v>x7057</v>
      </c>
      <c r="L233" s="2" t="str">
        <f t="shared" si="41"/>
        <v>Annual investment costs expressed as percentage of savings paid in</v>
      </c>
      <c r="M233" s="2"/>
      <c r="N233" s="2"/>
      <c r="O233" s="2"/>
      <c r="P233" s="2"/>
      <c r="Q233" s="2"/>
      <c r="R233" s="2"/>
      <c r="S233" s="15">
        <f t="shared" si="35"/>
        <v>44392</v>
      </c>
      <c r="T233" s="15" t="str">
        <f t="shared" si="42"/>
        <v/>
      </c>
      <c r="U233" s="2" t="str">
        <f t="shared" si="43"/>
        <v/>
      </c>
    </row>
    <row r="234" spans="1:22">
      <c r="A234" s="2" t="s">
        <v>14196</v>
      </c>
      <c r="B234" s="2" t="s">
        <v>5012</v>
      </c>
      <c r="C234" s="2"/>
      <c r="D234" s="2" t="s">
        <v>2286</v>
      </c>
      <c r="E234" s="15">
        <v>45122</v>
      </c>
      <c r="F234" s="2" t="s">
        <v>6116</v>
      </c>
      <c r="G234" s="2"/>
      <c r="H234" s="2">
        <f t="shared" si="38"/>
        <v>1</v>
      </c>
      <c r="I234" s="48"/>
      <c r="J234" s="26" t="s">
        <v>15984</v>
      </c>
      <c r="K234" s="2" t="str">
        <f t="shared" si="40"/>
        <v>x7058</v>
      </c>
      <c r="L234" s="2" t="str">
        <f t="shared" si="41"/>
        <v>Annual distribution costs expressed as percentage of savings paid in</v>
      </c>
      <c r="M234" s="2"/>
      <c r="N234" s="2"/>
      <c r="O234" s="2"/>
      <c r="P234" s="2"/>
      <c r="Q234" s="2"/>
      <c r="R234" s="2"/>
      <c r="S234" s="15">
        <f t="shared" si="35"/>
        <v>44392</v>
      </c>
      <c r="T234" s="15" t="str">
        <f t="shared" si="42"/>
        <v/>
      </c>
      <c r="U234" s="2" t="str">
        <f t="shared" si="43"/>
        <v/>
      </c>
    </row>
    <row r="235" spans="1:22">
      <c r="A235" s="2" t="s">
        <v>14333</v>
      </c>
      <c r="B235" s="2" t="s">
        <v>5013</v>
      </c>
      <c r="C235" s="2"/>
      <c r="D235" s="2" t="s">
        <v>2286</v>
      </c>
      <c r="E235" s="15">
        <v>45122</v>
      </c>
      <c r="F235" s="2" t="s">
        <v>6116</v>
      </c>
      <c r="G235" s="2"/>
      <c r="H235" s="2">
        <f t="shared" si="38"/>
        <v>1</v>
      </c>
      <c r="I235" s="48"/>
      <c r="J235" s="26" t="s">
        <v>15986</v>
      </c>
      <c r="K235" s="2" t="str">
        <f t="shared" si="40"/>
        <v>x7059</v>
      </c>
      <c r="L235" s="2" t="str">
        <f t="shared" si="41"/>
        <v>Annual guarantees costs expressed as percentage of savings paid in</v>
      </c>
      <c r="M235" s="2"/>
      <c r="N235" s="2"/>
      <c r="O235" s="2"/>
      <c r="P235" s="2"/>
      <c r="Q235" s="2"/>
      <c r="R235" s="2"/>
      <c r="S235" s="15">
        <f t="shared" si="35"/>
        <v>44392</v>
      </c>
      <c r="T235" s="15" t="str">
        <f t="shared" si="42"/>
        <v/>
      </c>
      <c r="U235" s="2" t="str">
        <f t="shared" si="43"/>
        <v/>
      </c>
    </row>
    <row r="236" spans="1:22">
      <c r="A236" s="2" t="s">
        <v>14482</v>
      </c>
      <c r="B236" s="2" t="s">
        <v>5014</v>
      </c>
      <c r="C236" s="2"/>
      <c r="D236" s="2" t="s">
        <v>2286</v>
      </c>
      <c r="E236" s="15">
        <v>45122</v>
      </c>
      <c r="F236" s="2" t="s">
        <v>6116</v>
      </c>
      <c r="G236" s="2"/>
      <c r="H236" s="2">
        <f t="shared" si="38"/>
        <v>1</v>
      </c>
      <c r="I236" s="48"/>
      <c r="J236" s="26" t="s">
        <v>15988</v>
      </c>
      <c r="K236" s="2" t="str">
        <f t="shared" si="40"/>
        <v>x7060</v>
      </c>
      <c r="L236" s="2" t="str">
        <f t="shared" si="41"/>
        <v>Monthly contribution</v>
      </c>
      <c r="M236" s="2"/>
      <c r="N236" s="2"/>
      <c r="O236" s="2"/>
      <c r="P236" s="2"/>
      <c r="Q236" s="2"/>
      <c r="R236" s="2"/>
      <c r="S236" s="15">
        <f t="shared" si="35"/>
        <v>44392</v>
      </c>
      <c r="T236" s="15" t="str">
        <f t="shared" si="42"/>
        <v/>
      </c>
      <c r="U236" s="2" t="str">
        <f t="shared" si="43"/>
        <v/>
      </c>
    </row>
    <row r="237" spans="1:22">
      <c r="A237" s="2" t="s">
        <v>14341</v>
      </c>
      <c r="B237" s="2" t="s">
        <v>5015</v>
      </c>
      <c r="C237" s="2"/>
      <c r="D237" s="2" t="s">
        <v>2286</v>
      </c>
      <c r="E237" s="15">
        <v>45122</v>
      </c>
      <c r="F237" s="2" t="s">
        <v>6116</v>
      </c>
      <c r="G237" s="2"/>
      <c r="H237" s="2">
        <f t="shared" si="38"/>
        <v>1</v>
      </c>
      <c r="I237" s="48"/>
      <c r="J237" s="51" t="s">
        <v>15638</v>
      </c>
      <c r="K237" s="2" t="str">
        <f t="shared" si="40"/>
        <v>x7061</v>
      </c>
      <c r="L237" s="2" t="str">
        <f>J237</f>
        <v>Name of alternative investment option</v>
      </c>
      <c r="S237" s="15">
        <f t="shared" si="35"/>
        <v>44414</v>
      </c>
      <c r="T237" s="15" t="str">
        <f t="shared" si="42"/>
        <v/>
      </c>
      <c r="U237" s="2" t="str">
        <f t="shared" si="43"/>
        <v/>
      </c>
      <c r="V237" s="2"/>
    </row>
    <row r="238" spans="1:22">
      <c r="A238" s="2" t="s">
        <v>14366</v>
      </c>
      <c r="B238" s="2" t="s">
        <v>5016</v>
      </c>
      <c r="C238" s="2"/>
      <c r="D238" s="2" t="s">
        <v>2286</v>
      </c>
      <c r="E238" s="15">
        <v>45122</v>
      </c>
      <c r="F238" s="2" t="s">
        <v>6116</v>
      </c>
      <c r="G238" s="2"/>
      <c r="H238" s="2">
        <f t="shared" si="38"/>
        <v>1</v>
      </c>
      <c r="I238" s="48"/>
      <c r="J238" s="51" t="s">
        <v>14165</v>
      </c>
      <c r="K238" s="2" t="str">
        <f t="shared" ref="K238:K252" si="44">VLOOKUP(J238,$A:$B,2,0)</f>
        <v>x161</v>
      </c>
      <c r="L238" s="2" t="str">
        <f>J238</f>
        <v>Commercially available vendor model name and version used</v>
      </c>
      <c r="M238" s="2"/>
      <c r="N238" s="2"/>
      <c r="O238" s="2"/>
      <c r="P238" s="2"/>
      <c r="Q238" s="2"/>
      <c r="R238" s="2"/>
      <c r="S238" s="30">
        <f t="shared" si="35"/>
        <v>45122</v>
      </c>
      <c r="T238" s="15" t="str">
        <f t="shared" si="42"/>
        <v/>
      </c>
      <c r="U238" s="2" t="str">
        <f t="shared" si="43"/>
        <v/>
      </c>
      <c r="V238" s="2"/>
    </row>
    <row r="239" spans="1:22">
      <c r="A239" s="2" t="s">
        <v>15816</v>
      </c>
      <c r="B239" s="2" t="s">
        <v>5017</v>
      </c>
      <c r="C239" s="2"/>
      <c r="D239" s="2" t="s">
        <v>2286</v>
      </c>
      <c r="E239" s="15">
        <v>45122</v>
      </c>
      <c r="F239" s="2" t="s">
        <v>6116</v>
      </c>
      <c r="G239" s="2"/>
      <c r="H239" s="2">
        <f t="shared" si="38"/>
        <v>1</v>
      </c>
      <c r="I239" s="48"/>
      <c r="J239" s="17" t="s">
        <v>14167</v>
      </c>
      <c r="K239" s="2" t="str">
        <f t="shared" si="44"/>
        <v>x163</v>
      </c>
      <c r="L239" s="2" t="str">
        <f t="shared" ref="L239:L252" si="45">J239</f>
        <v>Threshold for accumulation</v>
      </c>
      <c r="M239" s="2"/>
      <c r="N239" s="2"/>
      <c r="O239" s="2"/>
      <c r="P239" s="2"/>
      <c r="Q239" s="2"/>
      <c r="R239" s="2"/>
      <c r="S239" s="30">
        <f t="shared" si="35"/>
        <v>45122</v>
      </c>
      <c r="T239" s="15" t="str">
        <f t="shared" si="42"/>
        <v/>
      </c>
      <c r="U239" s="2" t="str">
        <f t="shared" si="43"/>
        <v/>
      </c>
      <c r="V239" s="2"/>
    </row>
    <row r="240" spans="1:22">
      <c r="A240" s="2" t="s">
        <v>9818</v>
      </c>
      <c r="B240" s="2" t="s">
        <v>5018</v>
      </c>
      <c r="C240" s="2"/>
      <c r="D240" s="2" t="s">
        <v>2286</v>
      </c>
      <c r="E240" s="15">
        <v>45122</v>
      </c>
      <c r="F240" s="2" t="s">
        <v>6116</v>
      </c>
      <c r="G240" s="2"/>
      <c r="H240" s="2">
        <f t="shared" si="38"/>
        <v>1</v>
      </c>
      <c r="I240" s="48"/>
      <c r="J240" s="17" t="s">
        <v>14170</v>
      </c>
      <c r="K240" s="2" t="str">
        <f t="shared" si="44"/>
        <v>x167</v>
      </c>
      <c r="L240" s="2" t="str">
        <f t="shared" si="45"/>
        <v>Other categorization and explanation for a model change</v>
      </c>
      <c r="M240" s="2"/>
      <c r="N240" s="2"/>
      <c r="O240" s="2"/>
      <c r="P240" s="2"/>
      <c r="Q240" s="2"/>
      <c r="R240" s="2"/>
      <c r="S240" s="30">
        <f t="shared" si="35"/>
        <v>45122</v>
      </c>
      <c r="T240" s="15" t="str">
        <f t="shared" si="42"/>
        <v/>
      </c>
      <c r="U240" s="2" t="str">
        <f t="shared" si="43"/>
        <v/>
      </c>
      <c r="V240" s="2"/>
    </row>
    <row r="241" spans="1:22">
      <c r="A241" s="2" t="s">
        <v>14425</v>
      </c>
      <c r="B241" s="2" t="s">
        <v>5019</v>
      </c>
      <c r="C241" s="2"/>
      <c r="D241" s="2" t="s">
        <v>2286</v>
      </c>
      <c r="E241" s="15">
        <v>45122</v>
      </c>
      <c r="F241" s="2" t="s">
        <v>6116</v>
      </c>
      <c r="G241" s="2"/>
      <c r="H241" s="2">
        <f t="shared" si="38"/>
        <v>1</v>
      </c>
      <c r="I241" s="48"/>
      <c r="J241" s="51" t="s">
        <v>14171</v>
      </c>
      <c r="K241" s="2" t="str">
        <f t="shared" si="44"/>
        <v>x168</v>
      </c>
      <c r="L241" s="2" t="str">
        <f t="shared" si="45"/>
        <v>List of criteria that are classifying the change as a major change</v>
      </c>
      <c r="M241" s="2"/>
      <c r="N241" s="2"/>
      <c r="O241" s="2"/>
      <c r="P241" s="2"/>
      <c r="Q241" s="2"/>
      <c r="R241" s="2"/>
      <c r="S241" s="30">
        <f t="shared" si="35"/>
        <v>45122</v>
      </c>
      <c r="T241" s="15" t="str">
        <f t="shared" si="42"/>
        <v/>
      </c>
      <c r="U241" s="2" t="str">
        <f t="shared" si="43"/>
        <v/>
      </c>
      <c r="V241" s="2"/>
    </row>
    <row r="242" spans="1:22">
      <c r="A242" s="2" t="s">
        <v>14434</v>
      </c>
      <c r="B242" s="2" t="s">
        <v>5020</v>
      </c>
      <c r="C242" s="2"/>
      <c r="D242" s="2" t="s">
        <v>2286</v>
      </c>
      <c r="E242" s="15">
        <v>45122</v>
      </c>
      <c r="F242" s="2" t="s">
        <v>6116</v>
      </c>
      <c r="G242" s="2"/>
      <c r="H242" s="2">
        <f t="shared" si="38"/>
        <v>1</v>
      </c>
      <c r="I242" s="48"/>
      <c r="J242" s="17" t="s">
        <v>14192</v>
      </c>
      <c r="K242" s="2" t="str">
        <f t="shared" si="44"/>
        <v>x169</v>
      </c>
      <c r="L242" s="2" t="str">
        <f t="shared" si="45"/>
        <v>Product group code</v>
      </c>
      <c r="M242" s="2"/>
      <c r="N242" s="2"/>
      <c r="O242" s="2"/>
      <c r="P242" s="2"/>
      <c r="Q242" s="2"/>
      <c r="R242" s="2"/>
      <c r="S242" s="30">
        <f t="shared" si="35"/>
        <v>45122</v>
      </c>
      <c r="T242" s="15" t="str">
        <f t="shared" si="42"/>
        <v/>
      </c>
      <c r="U242" s="2" t="str">
        <f t="shared" si="43"/>
        <v/>
      </c>
    </row>
    <row r="243" spans="1:22">
      <c r="A243" s="2" t="s">
        <v>14452</v>
      </c>
      <c r="B243" s="2" t="s">
        <v>5021</v>
      </c>
      <c r="C243" s="2"/>
      <c r="D243" s="2" t="s">
        <v>2286</v>
      </c>
      <c r="E243" s="15">
        <v>45122</v>
      </c>
      <c r="F243" s="2" t="s">
        <v>6116</v>
      </c>
      <c r="G243" s="2"/>
      <c r="H243" s="2">
        <f t="shared" si="38"/>
        <v>1</v>
      </c>
      <c r="I243" s="48"/>
      <c r="J243" s="17" t="s">
        <v>14194</v>
      </c>
      <c r="K243" s="2" t="str">
        <f t="shared" si="44"/>
        <v>x171</v>
      </c>
      <c r="L243" s="2" t="str">
        <f t="shared" si="45"/>
        <v>Explanatory information</v>
      </c>
      <c r="M243" s="2"/>
      <c r="N243" s="2"/>
      <c r="O243" s="2"/>
      <c r="P243" s="2"/>
      <c r="Q243" s="2"/>
      <c r="R243" s="2"/>
      <c r="S243" s="30">
        <f t="shared" si="35"/>
        <v>45122</v>
      </c>
      <c r="T243" s="15" t="str">
        <f t="shared" si="42"/>
        <v/>
      </c>
      <c r="U243" s="2" t="str">
        <f t="shared" si="43"/>
        <v/>
      </c>
    </row>
    <row r="244" spans="1:22">
      <c r="A244" s="2" t="s">
        <v>14459</v>
      </c>
      <c r="B244" s="2" t="s">
        <v>5022</v>
      </c>
      <c r="C244" s="2"/>
      <c r="D244" s="2" t="s">
        <v>2286</v>
      </c>
      <c r="E244" s="15">
        <v>45122</v>
      </c>
      <c r="F244" s="2" t="s">
        <v>6116</v>
      </c>
      <c r="G244" s="2"/>
      <c r="H244" s="2">
        <f t="shared" si="38"/>
        <v>1</v>
      </c>
      <c r="I244" s="48"/>
      <c r="J244" s="17" t="s">
        <v>14333</v>
      </c>
      <c r="K244" s="2" t="str">
        <f t="shared" si="44"/>
        <v>x174</v>
      </c>
      <c r="L244" s="2" t="str">
        <f t="shared" si="45"/>
        <v>Custodian code</v>
      </c>
      <c r="M244" s="2"/>
      <c r="N244" s="2"/>
      <c r="O244" s="2"/>
      <c r="P244" s="2"/>
      <c r="Q244" s="2"/>
      <c r="R244" s="2"/>
      <c r="S244" s="30">
        <f t="shared" si="35"/>
        <v>45122</v>
      </c>
      <c r="T244" s="15" t="str">
        <f t="shared" si="42"/>
        <v/>
      </c>
      <c r="U244" s="2" t="str">
        <f t="shared" si="43"/>
        <v/>
      </c>
    </row>
    <row r="245" spans="1:22">
      <c r="A245" s="2" t="s">
        <v>14460</v>
      </c>
      <c r="B245" s="2" t="s">
        <v>6744</v>
      </c>
      <c r="C245" s="2"/>
      <c r="D245" s="2" t="s">
        <v>2286</v>
      </c>
      <c r="E245" s="15">
        <v>45122</v>
      </c>
      <c r="F245" s="2" t="s">
        <v>6116</v>
      </c>
      <c r="G245" s="2"/>
      <c r="H245" s="2">
        <f t="shared" ref="H245:H254" si="46">COUNTIF(J:J,A245)</f>
        <v>1</v>
      </c>
      <c r="I245" s="48"/>
      <c r="J245" s="17" t="s">
        <v>14366</v>
      </c>
      <c r="K245" s="2" t="str">
        <f t="shared" si="44"/>
        <v>x177</v>
      </c>
      <c r="L245" s="2" t="str">
        <f t="shared" si="45"/>
        <v>ID of intragroup related transaction within indirect transaction</v>
      </c>
      <c r="M245" s="2"/>
      <c r="N245" s="2"/>
      <c r="O245" s="2"/>
      <c r="P245" s="2"/>
      <c r="Q245" s="2"/>
      <c r="R245" s="2"/>
      <c r="S245" s="30">
        <f t="shared" si="35"/>
        <v>45122</v>
      </c>
      <c r="T245" s="15" t="str">
        <f t="shared" si="42"/>
        <v/>
      </c>
      <c r="U245" s="2" t="str">
        <f t="shared" si="43"/>
        <v/>
      </c>
    </row>
    <row r="246" spans="1:22">
      <c r="A246" s="2" t="s">
        <v>14666</v>
      </c>
      <c r="B246" s="2" t="s">
        <v>6745</v>
      </c>
      <c r="C246" s="2"/>
      <c r="D246" s="2" t="s">
        <v>2286</v>
      </c>
      <c r="E246" s="15">
        <v>45122</v>
      </c>
      <c r="F246" s="2" t="s">
        <v>6116</v>
      </c>
      <c r="G246" s="2"/>
      <c r="H246" s="2">
        <f t="shared" si="46"/>
        <v>1</v>
      </c>
      <c r="I246" s="48"/>
      <c r="J246" s="17" t="s">
        <v>15816</v>
      </c>
      <c r="K246" s="2" t="str">
        <f t="shared" si="44"/>
        <v>x178</v>
      </c>
      <c r="L246" s="2" t="str">
        <f t="shared" si="45"/>
        <v>ID of single economic operation</v>
      </c>
      <c r="M246" s="2"/>
      <c r="N246" s="2"/>
      <c r="O246" s="2"/>
      <c r="P246" s="2"/>
      <c r="Q246" s="2"/>
      <c r="R246" s="2"/>
      <c r="S246" s="30">
        <f t="shared" si="35"/>
        <v>45122</v>
      </c>
      <c r="T246" s="15" t="str">
        <f t="shared" si="42"/>
        <v/>
      </c>
      <c r="U246" s="2" t="str">
        <f t="shared" si="43"/>
        <v/>
      </c>
      <c r="V246" s="2"/>
    </row>
    <row r="247" spans="1:22">
      <c r="A247" s="2" t="s">
        <v>14667</v>
      </c>
      <c r="B247" s="2" t="s">
        <v>6749</v>
      </c>
      <c r="C247" s="2"/>
      <c r="D247" s="2" t="s">
        <v>2286</v>
      </c>
      <c r="E247" s="15">
        <v>45122</v>
      </c>
      <c r="F247" s="2" t="s">
        <v>6116</v>
      </c>
      <c r="G247" s="2"/>
      <c r="H247" s="2">
        <f t="shared" si="46"/>
        <v>1</v>
      </c>
      <c r="I247" s="48"/>
      <c r="J247" s="17" t="s">
        <v>9818</v>
      </c>
      <c r="K247" s="2" t="str">
        <f t="shared" si="44"/>
        <v>x179</v>
      </c>
      <c r="L247" s="2" t="str">
        <f t="shared" si="45"/>
        <v>Comments</v>
      </c>
      <c r="M247" s="2"/>
      <c r="N247" s="2"/>
      <c r="O247" s="2"/>
      <c r="P247" s="2"/>
      <c r="Q247" s="2"/>
      <c r="R247" s="2"/>
      <c r="S247" s="30">
        <f t="shared" si="35"/>
        <v>45122</v>
      </c>
      <c r="T247" s="15" t="str">
        <f t="shared" si="42"/>
        <v/>
      </c>
      <c r="U247" s="2" t="str">
        <f t="shared" si="43"/>
        <v/>
      </c>
      <c r="V247" s="2"/>
    </row>
    <row r="248" spans="1:22">
      <c r="A248" s="2" t="s">
        <v>15361</v>
      </c>
      <c r="B248" s="2" t="s">
        <v>7115</v>
      </c>
      <c r="C248" s="2"/>
      <c r="D248" s="2" t="s">
        <v>2286</v>
      </c>
      <c r="E248" s="15">
        <v>45122</v>
      </c>
      <c r="F248" s="2" t="s">
        <v>6116</v>
      </c>
      <c r="G248" s="2"/>
      <c r="H248" s="2">
        <f t="shared" si="46"/>
        <v>1</v>
      </c>
      <c r="I248" s="48"/>
      <c r="J248" s="17" t="s">
        <v>14666</v>
      </c>
      <c r="K248" s="2" t="str">
        <f t="shared" si="44"/>
        <v>x185</v>
      </c>
      <c r="L248" s="2" t="str">
        <f t="shared" si="45"/>
        <v>Justification for not reporting KPI on climate change-related transition risk</v>
      </c>
      <c r="M248" s="2"/>
      <c r="N248" s="2"/>
      <c r="O248" s="2"/>
      <c r="P248" s="2"/>
      <c r="Q248" s="2"/>
      <c r="R248" s="2"/>
      <c r="S248" s="30">
        <f t="shared" si="35"/>
        <v>45122</v>
      </c>
      <c r="T248" s="15" t="str">
        <f t="shared" si="42"/>
        <v/>
      </c>
      <c r="U248" s="2" t="str">
        <f t="shared" si="43"/>
        <v/>
      </c>
      <c r="V248" s="2"/>
    </row>
    <row r="249" spans="1:22">
      <c r="A249" s="2" t="s">
        <v>15362</v>
      </c>
      <c r="B249" s="2" t="s">
        <v>7116</v>
      </c>
      <c r="C249" s="2"/>
      <c r="D249" s="2" t="s">
        <v>2286</v>
      </c>
      <c r="E249" s="15">
        <v>45122</v>
      </c>
      <c r="F249" s="2" t="s">
        <v>6116</v>
      </c>
      <c r="G249" s="2"/>
      <c r="H249" s="2">
        <f t="shared" si="46"/>
        <v>1</v>
      </c>
      <c r="I249" s="48"/>
      <c r="J249" s="17" t="s">
        <v>14667</v>
      </c>
      <c r="K249" s="2" t="str">
        <f t="shared" si="44"/>
        <v>x186</v>
      </c>
      <c r="L249" s="2" t="str">
        <f t="shared" si="45"/>
        <v>Justification for not reporting KPI on climate change-related physical risk</v>
      </c>
      <c r="M249" s="2"/>
      <c r="N249" s="2"/>
      <c r="O249" s="2"/>
      <c r="P249" s="2"/>
      <c r="Q249" s="2"/>
      <c r="R249" s="2"/>
      <c r="S249" s="30">
        <f t="shared" si="35"/>
        <v>45122</v>
      </c>
      <c r="T249" s="15" t="str">
        <f t="shared" si="42"/>
        <v/>
      </c>
      <c r="U249" s="2" t="str">
        <f t="shared" si="43"/>
        <v/>
      </c>
      <c r="V249" s="2"/>
    </row>
    <row r="250" spans="1:22">
      <c r="A250" s="2" t="s">
        <v>15358</v>
      </c>
      <c r="B250" s="2" t="s">
        <v>7121</v>
      </c>
      <c r="C250" s="2"/>
      <c r="D250" s="2" t="s">
        <v>2286</v>
      </c>
      <c r="E250" s="15">
        <v>45122</v>
      </c>
      <c r="F250" s="2" t="s">
        <v>6116</v>
      </c>
      <c r="G250" s="2"/>
      <c r="H250" s="2">
        <f t="shared" si="46"/>
        <v>1</v>
      </c>
      <c r="I250" s="48"/>
      <c r="J250" s="17" t="s">
        <v>15361</v>
      </c>
      <c r="K250" s="2" t="str">
        <f t="shared" si="44"/>
        <v>x187</v>
      </c>
      <c r="L250" s="2" t="str">
        <f t="shared" si="45"/>
        <v>Swap delivered description</v>
      </c>
      <c r="M250" s="2"/>
      <c r="N250" s="2"/>
      <c r="O250" s="2"/>
      <c r="P250" s="2"/>
      <c r="Q250" s="2"/>
      <c r="R250" s="2"/>
      <c r="S250" s="30">
        <f t="shared" si="35"/>
        <v>45122</v>
      </c>
      <c r="T250" s="15" t="str">
        <f t="shared" si="42"/>
        <v/>
      </c>
      <c r="U250" s="2" t="str">
        <f t="shared" si="43"/>
        <v/>
      </c>
      <c r="V250" s="2"/>
    </row>
    <row r="251" spans="1:22">
      <c r="A251" t="s">
        <v>13504</v>
      </c>
      <c r="B251" s="2" t="s">
        <v>7122</v>
      </c>
      <c r="C251" s="2"/>
      <c r="D251" s="2" t="s">
        <v>2286</v>
      </c>
      <c r="E251" s="15">
        <v>45122</v>
      </c>
      <c r="F251" s="2" t="s">
        <v>6116</v>
      </c>
      <c r="G251" s="2"/>
      <c r="H251" s="2">
        <f t="shared" si="46"/>
        <v>1</v>
      </c>
      <c r="I251" s="48"/>
      <c r="J251" s="17" t="s">
        <v>15362</v>
      </c>
      <c r="K251" s="2" t="str">
        <f t="shared" si="44"/>
        <v>x188</v>
      </c>
      <c r="L251" s="2" t="str">
        <f t="shared" si="45"/>
        <v>Swap received description</v>
      </c>
      <c r="M251" s="2"/>
      <c r="N251" s="2"/>
      <c r="O251" s="2"/>
      <c r="P251" s="2"/>
      <c r="Q251" s="2"/>
      <c r="R251" s="2"/>
      <c r="S251" s="30">
        <f t="shared" si="35"/>
        <v>45122</v>
      </c>
      <c r="T251" s="15" t="str">
        <f t="shared" si="42"/>
        <v/>
      </c>
      <c r="U251" s="2" t="str">
        <f t="shared" si="43"/>
        <v/>
      </c>
      <c r="V251" s="2"/>
    </row>
    <row r="252" spans="1:22">
      <c r="A252" t="s">
        <v>15413</v>
      </c>
      <c r="B252" s="2" t="s">
        <v>7128</v>
      </c>
      <c r="C252" s="2"/>
      <c r="D252" s="2" t="s">
        <v>2286</v>
      </c>
      <c r="E252" s="15">
        <v>45122</v>
      </c>
      <c r="F252" s="2" t="s">
        <v>6116</v>
      </c>
      <c r="G252" s="2"/>
      <c r="H252" s="2">
        <f t="shared" si="46"/>
        <v>1</v>
      </c>
      <c r="I252" s="48"/>
      <c r="J252" s="17" t="s">
        <v>15358</v>
      </c>
      <c r="K252" s="2" t="str">
        <f t="shared" si="44"/>
        <v>x189</v>
      </c>
      <c r="L252" s="2" t="str">
        <f t="shared" si="45"/>
        <v>Trade identifier</v>
      </c>
      <c r="M252" s="2"/>
      <c r="N252" s="2"/>
      <c r="O252" s="2"/>
      <c r="P252" s="2"/>
      <c r="Q252" s="2"/>
      <c r="R252" s="2"/>
      <c r="S252" s="30">
        <f t="shared" si="35"/>
        <v>45122</v>
      </c>
      <c r="T252" s="15" t="str">
        <f t="shared" si="42"/>
        <v/>
      </c>
      <c r="U252" s="2" t="str">
        <f t="shared" si="43"/>
        <v/>
      </c>
      <c r="V252" s="2"/>
    </row>
    <row r="253" spans="1:22">
      <c r="A253" s="2" t="s">
        <v>15995</v>
      </c>
      <c r="B253" s="2" t="s">
        <v>7129</v>
      </c>
      <c r="C253" s="2"/>
      <c r="D253" s="2" t="s">
        <v>2286</v>
      </c>
      <c r="E253" s="15">
        <v>45122</v>
      </c>
      <c r="F253" s="2" t="s">
        <v>6116</v>
      </c>
      <c r="G253" s="2"/>
      <c r="H253" s="2">
        <f t="shared" si="46"/>
        <v>1</v>
      </c>
      <c r="I253" s="48"/>
      <c r="J253" s="17" t="s">
        <v>15413</v>
      </c>
      <c r="K253" s="2" t="str">
        <f t="shared" ref="K253:K255" si="47">VLOOKUP(J253,$A:$B,2,0)</f>
        <v>x191</v>
      </c>
      <c r="L253" s="2" t="str">
        <f t="shared" ref="L253" si="48">J253</f>
        <v>Identification of material lines of business</v>
      </c>
      <c r="M253" s="2"/>
      <c r="N253" s="2"/>
      <c r="O253" s="2"/>
      <c r="P253" s="2"/>
      <c r="Q253" s="2"/>
      <c r="R253" s="2"/>
      <c r="S253" s="30">
        <f t="shared" ref="S253" si="49">VLOOKUP(J253,A:G,5,FALSE)</f>
        <v>45122</v>
      </c>
      <c r="T253" s="15" t="str">
        <f t="shared" ref="T253" si="50">IF(VLOOKUP(J253,A:G,6,FALSE)=0,"",VLOOKUP(J253,A:G,6,FALSE))</f>
        <v/>
      </c>
      <c r="U253" s="2" t="str">
        <f t="shared" ref="U253" si="51">IF(VLOOKUP(J253,A:G,7,FALSE)=0,"",VLOOKUP(J253,A:G,7,FALSE))</f>
        <v/>
      </c>
      <c r="V253" s="2"/>
    </row>
    <row r="254" spans="1:22">
      <c r="A254" s="2" t="s">
        <v>16166</v>
      </c>
      <c r="B254" s="2" t="s">
        <v>9772</v>
      </c>
      <c r="C254" s="2"/>
      <c r="D254" s="2" t="s">
        <v>2286</v>
      </c>
      <c r="E254" s="15">
        <v>45122</v>
      </c>
      <c r="F254" s="2" t="s">
        <v>6116</v>
      </c>
      <c r="G254" s="2"/>
      <c r="H254" s="2">
        <f t="shared" si="46"/>
        <v>1</v>
      </c>
      <c r="I254" s="48"/>
      <c r="J254" s="17" t="s">
        <v>15995</v>
      </c>
      <c r="K254" s="2" t="str">
        <f t="shared" si="47"/>
        <v>x192</v>
      </c>
      <c r="L254" s="2" t="str">
        <f t="shared" ref="L254:L255" si="52">J254</f>
        <v>Identification of the party to which the risk relates</v>
      </c>
      <c r="M254" s="2"/>
      <c r="N254" s="2"/>
      <c r="O254" s="2"/>
      <c r="P254" s="2"/>
      <c r="Q254" s="2"/>
      <c r="R254" s="2"/>
      <c r="S254" s="30">
        <f t="shared" ref="S254:S255" si="53">VLOOKUP(J254,A:G,5,FALSE)</f>
        <v>45122</v>
      </c>
      <c r="T254" s="15" t="str">
        <f t="shared" ref="T254" si="54">IF(VLOOKUP(J254,A:G,6,FALSE)=0,"",VLOOKUP(J254,A:G,6,FALSE))</f>
        <v/>
      </c>
      <c r="U254" s="2" t="str">
        <f t="shared" ref="U254" si="55">IF(VLOOKUP(J254,A:G,7,FALSE)=0,"",VLOOKUP(J254,A:G,7,FALSE))</f>
        <v/>
      </c>
      <c r="V254" s="2"/>
    </row>
    <row r="255" spans="1:22">
      <c r="A255" t="s">
        <v>16424</v>
      </c>
      <c r="B255" s="2" t="s">
        <v>12518</v>
      </c>
      <c r="D255" s="2" t="s">
        <v>2286</v>
      </c>
      <c r="E255" s="15">
        <v>45122</v>
      </c>
      <c r="F255" s="2" t="s">
        <v>6116</v>
      </c>
      <c r="G255" s="2"/>
      <c r="H255" s="2">
        <f t="shared" ref="H255" si="56">COUNTIF(J:J,A255)</f>
        <v>1</v>
      </c>
      <c r="I255" s="48"/>
      <c r="J255" s="17" t="s">
        <v>16424</v>
      </c>
      <c r="K255" s="2" t="str">
        <f t="shared" si="47"/>
        <v>x5005</v>
      </c>
      <c r="L255" s="2" t="str">
        <f t="shared" si="52"/>
        <v>Description of inflation rate expectation</v>
      </c>
      <c r="S255" s="30">
        <f t="shared" si="53"/>
        <v>45122</v>
      </c>
      <c r="T255" s="15" t="str">
        <f t="shared" ref="T255" si="57">IF(VLOOKUP(J255,A:G,6,FALSE)=0,"",VLOOKUP(J255,A:G,6,FALSE))</f>
        <v/>
      </c>
      <c r="U255" s="2" t="str">
        <f t="shared" ref="U255" si="58">IF(VLOOKUP(J255,A:G,7,FALSE)=0,"",VLOOKUP(J255,A:G,7,FALSE))</f>
        <v/>
      </c>
      <c r="V255" s="2"/>
    </row>
  </sheetData>
  <autoFilter ref="A1:V252" xr:uid="{00000000-0009-0000-0000-00002D000000}"/>
  <sortState xmlns:xlrd2="http://schemas.microsoft.com/office/spreadsheetml/2017/richdata2" ref="A3:A76">
    <sortCondition ref="A76"/>
  </sortState>
  <phoneticPr fontId="46" type="noConversion"/>
  <conditionalFormatting sqref="A154">
    <cfRule type="duplicateValues" dxfId="20" priority="15"/>
  </conditionalFormatting>
  <conditionalFormatting sqref="A155">
    <cfRule type="duplicateValues" dxfId="19" priority="14"/>
  </conditionalFormatting>
  <conditionalFormatting sqref="A210">
    <cfRule type="duplicateValues" dxfId="18" priority="12"/>
  </conditionalFormatting>
  <conditionalFormatting sqref="A211">
    <cfRule type="duplicateValues" dxfId="17" priority="11"/>
  </conditionalFormatting>
  <conditionalFormatting sqref="A212:A215">
    <cfRule type="duplicateValues" dxfId="16" priority="10"/>
  </conditionalFormatting>
  <conditionalFormatting sqref="A216">
    <cfRule type="duplicateValues" dxfId="15" priority="9"/>
  </conditionalFormatting>
  <conditionalFormatting sqref="A217">
    <cfRule type="duplicateValues" dxfId="14" priority="24"/>
  </conditionalFormatting>
  <conditionalFormatting sqref="A218:A221 A1:A153 A223:A250 A253:A1048576">
    <cfRule type="duplicateValues" dxfId="13" priority="530"/>
  </conditionalFormatting>
  <conditionalFormatting sqref="A222">
    <cfRule type="duplicateValues" dxfId="12" priority="16"/>
  </conditionalFormatting>
  <conditionalFormatting sqref="A251:A252">
    <cfRule type="duplicateValues" dxfId="11" priority="5"/>
  </conditionalFormatting>
  <conditionalFormatting sqref="J26">
    <cfRule type="duplicateValues" dxfId="10" priority="28"/>
  </conditionalFormatting>
  <conditionalFormatting sqref="J27">
    <cfRule type="duplicateValues" dxfId="9" priority="27"/>
  </conditionalFormatting>
  <conditionalFormatting sqref="J28:J29">
    <cfRule type="duplicateValues" dxfId="8" priority="25"/>
  </conditionalFormatting>
  <conditionalFormatting sqref="J30">
    <cfRule type="duplicateValues" dxfId="7" priority="2"/>
  </conditionalFormatting>
  <conditionalFormatting sqref="J123">
    <cfRule type="duplicateValues" dxfId="6" priority="31"/>
  </conditionalFormatting>
  <conditionalFormatting sqref="J124:J125">
    <cfRule type="duplicateValues" dxfId="5" priority="26"/>
  </conditionalFormatting>
  <conditionalFormatting sqref="J237">
    <cfRule type="duplicateValues" dxfId="4" priority="13"/>
  </conditionalFormatting>
  <conditionalFormatting sqref="J245">
    <cfRule type="duplicateValues" dxfId="3" priority="30"/>
  </conditionalFormatting>
  <conditionalFormatting sqref="J247">
    <cfRule type="duplicateValues" dxfId="2" priority="29"/>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dimension ref="A1:AW200"/>
  <sheetViews>
    <sheetView zoomScale="80" zoomScaleNormal="80" workbookViewId="0">
      <pane ySplit="1" topLeftCell="A2" activePane="bottomLeft" state="frozen"/>
      <selection activeCell="C26" sqref="C26"/>
      <selection pane="bottomLeft"/>
    </sheetView>
  </sheetViews>
  <sheetFormatPr defaultRowHeight="14.4"/>
  <cols>
    <col min="1" max="1" width="80" customWidth="1"/>
    <col min="2" max="2" width="9.5546875" bestFit="1" customWidth="1"/>
    <col min="3" max="3" width="11.109375" bestFit="1" customWidth="1"/>
    <col min="4" max="4" width="10" bestFit="1" customWidth="1"/>
    <col min="5" max="5" width="16.88671875" bestFit="1" customWidth="1"/>
    <col min="6" max="6" width="16.109375" bestFit="1" customWidth="1"/>
    <col min="7" max="7" width="22.21875" bestFit="1" customWidth="1"/>
    <col min="8" max="8" width="9.33203125" bestFit="1" customWidth="1"/>
    <col min="9" max="9" width="12.77734375" bestFit="1" customWidth="1"/>
    <col min="10" max="10" width="125.21875" customWidth="1"/>
    <col min="11" max="11" width="9.5546875" bestFit="1" customWidth="1"/>
    <col min="12" max="12" width="75.77734375" customWidth="1"/>
    <col min="13" max="13" width="7.88671875" bestFit="1" customWidth="1"/>
    <col min="14" max="14" width="10.6640625" bestFit="1" customWidth="1"/>
    <col min="15" max="15" width="10" bestFit="1" customWidth="1"/>
    <col min="16" max="16" width="10.6640625" bestFit="1" customWidth="1"/>
    <col min="17" max="17" width="18.5546875" bestFit="1" customWidth="1"/>
    <col min="18" max="18" width="39.109375" bestFit="1" customWidth="1"/>
    <col min="19" max="19" width="16.88671875" bestFit="1" customWidth="1"/>
    <col min="20" max="20" width="16.109375" bestFit="1" customWidth="1"/>
    <col min="21" max="21" width="22.21875" bestFit="1" customWidth="1"/>
    <col min="22" max="22" width="12.77734375" bestFit="1" customWidth="1"/>
  </cols>
  <sheetData>
    <row r="1" spans="1:49">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c r="A2" s="2" t="s">
        <v>130</v>
      </c>
      <c r="B2" s="2" t="s">
        <v>131</v>
      </c>
      <c r="C2" s="2" t="s">
        <v>367</v>
      </c>
      <c r="D2" s="2" t="s">
        <v>2286</v>
      </c>
      <c r="E2" s="15">
        <v>41827</v>
      </c>
      <c r="F2" s="2"/>
      <c r="G2" s="2"/>
      <c r="H2" s="2">
        <f t="shared" ref="H2:H33" si="0">COUNTIF(J:J,A2)</f>
        <v>28</v>
      </c>
      <c r="I2" s="2"/>
      <c r="J2" s="16" t="s">
        <v>561</v>
      </c>
      <c r="K2" s="2"/>
      <c r="L2" s="2"/>
      <c r="M2" s="2"/>
      <c r="N2" s="2"/>
      <c r="O2" s="2" t="s">
        <v>2286</v>
      </c>
      <c r="P2" s="2"/>
      <c r="Q2" s="2" t="s">
        <v>562</v>
      </c>
      <c r="R2" s="2"/>
      <c r="S2" s="15">
        <v>41827</v>
      </c>
      <c r="T2" s="15">
        <v>42277</v>
      </c>
      <c r="U2" s="15"/>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c r="A3" s="2" t="s">
        <v>2196</v>
      </c>
      <c r="B3" s="2" t="s">
        <v>67</v>
      </c>
      <c r="C3" s="2"/>
      <c r="D3" s="2" t="s">
        <v>2286</v>
      </c>
      <c r="E3" s="15">
        <v>41827</v>
      </c>
      <c r="F3" s="2"/>
      <c r="G3" s="2"/>
      <c r="H3" s="2">
        <f t="shared" si="0"/>
        <v>3</v>
      </c>
      <c r="I3" s="2"/>
      <c r="J3" s="17" t="s">
        <v>130</v>
      </c>
      <c r="K3" s="2" t="str">
        <f t="shared" ref="K3:K8" si="1">VLOOKUP(J3,$A$2:$B$85,2,FALSE)</f>
        <v>x0</v>
      </c>
      <c r="L3" s="2" t="str">
        <f>J3</f>
        <v>Total/NA</v>
      </c>
      <c r="M3" s="2"/>
      <c r="N3" s="2"/>
      <c r="O3" s="2"/>
      <c r="P3" s="2"/>
      <c r="Q3" s="2"/>
      <c r="R3" s="2"/>
      <c r="S3" s="15">
        <f t="shared" ref="S3:S8" si="2">VLOOKUP(J3,A:G,5,FALSE)</f>
        <v>41827</v>
      </c>
      <c r="T3" s="15" t="str">
        <f t="shared" ref="T3:T8" si="3">IF(VLOOKUP(J3,A:G,6,FALSE)=0,"",VLOOKUP(J3,A:G,6,FALSE))</f>
        <v/>
      </c>
      <c r="U3" s="15" t="str">
        <f t="shared" ref="U3:U8"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c r="A4" s="18" t="s">
        <v>455</v>
      </c>
      <c r="B4" s="2" t="s">
        <v>68</v>
      </c>
      <c r="C4" s="2"/>
      <c r="D4" s="2" t="s">
        <v>2286</v>
      </c>
      <c r="E4" s="15">
        <v>41827</v>
      </c>
      <c r="F4" s="2"/>
      <c r="G4" s="2"/>
      <c r="H4" s="2">
        <f t="shared" si="0"/>
        <v>2</v>
      </c>
      <c r="I4" s="2"/>
      <c r="J4" s="19" t="s">
        <v>6230</v>
      </c>
      <c r="K4" s="2" t="str">
        <f t="shared" si="1"/>
        <v>x43</v>
      </c>
      <c r="L4" s="2" t="str">
        <f t="shared" ref="L4:L67" si="5">J4</f>
        <v>Quoted market price in active markets for the same assets or liabilities</v>
      </c>
      <c r="M4" s="2"/>
      <c r="N4" s="2"/>
      <c r="O4" s="2"/>
      <c r="P4" s="2"/>
      <c r="Q4" s="2"/>
      <c r="R4" s="2"/>
      <c r="S4" s="15">
        <f t="shared" si="2"/>
        <v>41827</v>
      </c>
      <c r="T4" s="15" t="str">
        <f t="shared" si="3"/>
        <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c r="A5" s="18" t="s">
        <v>6229</v>
      </c>
      <c r="B5" s="2" t="s">
        <v>69</v>
      </c>
      <c r="C5" s="2"/>
      <c r="D5" s="2" t="s">
        <v>2286</v>
      </c>
      <c r="E5" s="15">
        <v>41827</v>
      </c>
      <c r="F5" s="2"/>
      <c r="G5" s="2"/>
      <c r="H5" s="2">
        <f t="shared" si="0"/>
        <v>5</v>
      </c>
      <c r="I5" s="2"/>
      <c r="J5" s="19" t="s">
        <v>6231</v>
      </c>
      <c r="K5" s="2" t="str">
        <f t="shared" si="1"/>
        <v>x42</v>
      </c>
      <c r="L5" s="2" t="str">
        <f t="shared" si="5"/>
        <v>Quoted market price in active markets for similar assets or liabilities</v>
      </c>
      <c r="M5" s="2"/>
      <c r="N5" s="2"/>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row>
    <row r="6" spans="1:49">
      <c r="A6" s="2" t="s">
        <v>482</v>
      </c>
      <c r="B6" s="2" t="s">
        <v>70</v>
      </c>
      <c r="C6" s="2"/>
      <c r="D6" s="2" t="s">
        <v>2286</v>
      </c>
      <c r="E6" s="15">
        <v>41827</v>
      </c>
      <c r="F6" s="2"/>
      <c r="G6" s="2"/>
      <c r="H6" s="2">
        <f t="shared" si="0"/>
        <v>1</v>
      </c>
      <c r="I6" s="2"/>
      <c r="J6" s="19" t="s">
        <v>6229</v>
      </c>
      <c r="K6" s="2" t="str">
        <f t="shared" si="1"/>
        <v>x3</v>
      </c>
      <c r="L6" s="2" t="str">
        <f t="shared" si="5"/>
        <v>Alternative valuation methods</v>
      </c>
      <c r="M6" s="2"/>
      <c r="N6" s="2"/>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49">
      <c r="A7" s="18" t="s">
        <v>459</v>
      </c>
      <c r="B7" s="2" t="s">
        <v>71</v>
      </c>
      <c r="C7" s="2"/>
      <c r="D7" s="2" t="s">
        <v>2286</v>
      </c>
      <c r="E7" s="15">
        <v>41827</v>
      </c>
      <c r="F7" s="2"/>
      <c r="G7" s="2"/>
      <c r="H7" s="2">
        <f t="shared" si="0"/>
        <v>2</v>
      </c>
      <c r="I7" s="2"/>
      <c r="J7" s="19" t="s">
        <v>455</v>
      </c>
      <c r="K7" s="2" t="str">
        <f t="shared" si="1"/>
        <v>x2</v>
      </c>
      <c r="L7" s="2" t="str">
        <f t="shared" si="5"/>
        <v>Adjusted equity methods - applicable for the valuation of participations [AEM]</v>
      </c>
      <c r="M7" s="2"/>
      <c r="N7" s="2"/>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49">
      <c r="A8" s="18" t="s">
        <v>460</v>
      </c>
      <c r="B8" s="2" t="s">
        <v>72</v>
      </c>
      <c r="C8" s="2"/>
      <c r="D8" s="2" t="s">
        <v>2286</v>
      </c>
      <c r="E8" s="15">
        <v>41827</v>
      </c>
      <c r="F8" s="15">
        <v>41639</v>
      </c>
      <c r="G8" s="2"/>
      <c r="H8" s="2">
        <f t="shared" si="0"/>
        <v>2</v>
      </c>
      <c r="I8" s="2"/>
      <c r="J8" s="19" t="s">
        <v>456</v>
      </c>
      <c r="K8" s="2" t="str">
        <f t="shared" si="1"/>
        <v>x22</v>
      </c>
      <c r="L8" s="2" t="str">
        <f t="shared" si="5"/>
        <v>IFRS equity methods - applicable for the valuation of participations [IEM]</v>
      </c>
      <c r="M8" s="2"/>
      <c r="N8" s="2"/>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c r="AV8" s="2"/>
      <c r="AW8" s="2"/>
    </row>
    <row r="9" spans="1:49">
      <c r="A9" s="18" t="s">
        <v>458</v>
      </c>
      <c r="B9" s="2" t="s">
        <v>73</v>
      </c>
      <c r="C9" s="2"/>
      <c r="D9" s="2" t="s">
        <v>2286</v>
      </c>
      <c r="E9" s="15">
        <v>41827</v>
      </c>
      <c r="F9" s="15">
        <v>41639</v>
      </c>
      <c r="G9" s="2"/>
      <c r="H9" s="2">
        <f t="shared" si="0"/>
        <v>1</v>
      </c>
      <c r="I9" s="2"/>
      <c r="J9" s="20" t="s">
        <v>2130</v>
      </c>
      <c r="K9" s="2"/>
      <c r="L9" s="2"/>
      <c r="M9" s="2"/>
      <c r="N9" s="2"/>
      <c r="O9" s="2" t="s">
        <v>2286</v>
      </c>
      <c r="P9" s="2"/>
      <c r="Q9" s="2" t="s">
        <v>563</v>
      </c>
      <c r="R9" s="2"/>
      <c r="S9" s="15">
        <v>41827</v>
      </c>
      <c r="T9" s="15"/>
      <c r="U9" s="15"/>
      <c r="V9" s="2"/>
      <c r="W9" s="2"/>
      <c r="X9" s="2"/>
      <c r="Y9" s="2"/>
      <c r="Z9" s="2"/>
      <c r="AA9" s="2"/>
      <c r="AB9" s="2"/>
      <c r="AC9" s="2"/>
      <c r="AD9" s="2"/>
      <c r="AE9" s="2"/>
      <c r="AF9" s="2"/>
      <c r="AG9" s="2"/>
      <c r="AH9" s="2"/>
      <c r="AI9" s="2"/>
      <c r="AJ9" s="2"/>
      <c r="AK9" s="2"/>
      <c r="AL9" s="2"/>
      <c r="AM9" s="2"/>
      <c r="AN9" s="2"/>
      <c r="AO9" s="2"/>
      <c r="AP9" s="2"/>
      <c r="AQ9" s="2"/>
      <c r="AR9" s="2"/>
      <c r="AS9" s="2"/>
      <c r="AT9" s="2"/>
      <c r="AU9" s="2"/>
      <c r="AV9" s="2"/>
      <c r="AW9" s="2"/>
    </row>
    <row r="10" spans="1:49">
      <c r="A10" s="18" t="s">
        <v>457</v>
      </c>
      <c r="B10" s="2" t="s">
        <v>74</v>
      </c>
      <c r="C10" s="2"/>
      <c r="D10" s="2" t="s">
        <v>2286</v>
      </c>
      <c r="E10" s="15">
        <v>41827</v>
      </c>
      <c r="F10" s="2"/>
      <c r="G10" s="2"/>
      <c r="H10" s="2">
        <f t="shared" si="0"/>
        <v>2</v>
      </c>
      <c r="I10" s="2"/>
      <c r="J10" s="17" t="s">
        <v>130</v>
      </c>
      <c r="K10" s="2" t="str">
        <f t="shared" ref="K10:K16" si="6">VLOOKUP(J10,$A$2:$B$85,2,FALSE)</f>
        <v>x0</v>
      </c>
      <c r="L10" s="2" t="str">
        <f t="shared" si="5"/>
        <v>Total/NA</v>
      </c>
      <c r="M10" s="2" t="s">
        <v>358</v>
      </c>
      <c r="N10" s="2"/>
      <c r="O10" s="2"/>
      <c r="P10" s="2"/>
      <c r="Q10" s="2"/>
      <c r="R10" s="2"/>
      <c r="S10" s="15">
        <f t="shared" ref="S10:S16" si="7">VLOOKUP(J10,A:G,5,FALSE)</f>
        <v>41827</v>
      </c>
      <c r="T10" s="15" t="str">
        <f t="shared" ref="T10:T16" si="8">IF(VLOOKUP(J10,A:G,6,FALSE)=0,"",VLOOKUP(J10,A:G,6,FALSE))</f>
        <v/>
      </c>
      <c r="U10" s="15" t="str">
        <f t="shared" ref="U10:U16" si="9">IF(VLOOKUP(J10,A:G,7,FALSE)=0,"",VLOOKUP(J10,A:G,7,FALSE))</f>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49">
      <c r="A11" s="2" t="s">
        <v>521</v>
      </c>
      <c r="B11" s="2" t="s">
        <v>75</v>
      </c>
      <c r="C11" s="2"/>
      <c r="D11" s="2" t="s">
        <v>2286</v>
      </c>
      <c r="E11" s="15">
        <v>41827</v>
      </c>
      <c r="F11" s="2"/>
      <c r="G11" s="2"/>
      <c r="H11" s="2">
        <f t="shared" si="0"/>
        <v>1</v>
      </c>
      <c r="I11" s="2"/>
      <c r="J11" s="19" t="s">
        <v>457</v>
      </c>
      <c r="K11" s="2" t="str">
        <f t="shared" si="6"/>
        <v>x8</v>
      </c>
      <c r="L11" s="2" t="str">
        <f t="shared" si="5"/>
        <v>Calculated as a whole</v>
      </c>
      <c r="M11" s="2"/>
      <c r="N11" s="2" t="s">
        <v>359</v>
      </c>
      <c r="O11" s="2"/>
      <c r="P11" s="2"/>
      <c r="Q11" s="2"/>
      <c r="R11" s="2"/>
      <c r="S11" s="15">
        <f t="shared" si="7"/>
        <v>41827</v>
      </c>
      <c r="T11" s="15" t="str">
        <f t="shared" si="8"/>
        <v/>
      </c>
      <c r="U11" s="15" t="str">
        <f t="shared" si="9"/>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49">
      <c r="A12" s="18" t="s">
        <v>437</v>
      </c>
      <c r="B12" s="2" t="s">
        <v>76</v>
      </c>
      <c r="C12" s="2"/>
      <c r="D12" s="2" t="s">
        <v>2286</v>
      </c>
      <c r="E12" s="15">
        <v>41827</v>
      </c>
      <c r="F12" s="2"/>
      <c r="G12" s="2"/>
      <c r="H12" s="2">
        <f t="shared" si="0"/>
        <v>1</v>
      </c>
      <c r="I12" s="2"/>
      <c r="J12" s="19" t="s">
        <v>458</v>
      </c>
      <c r="K12" s="2" t="str">
        <f t="shared" si="6"/>
        <v>x7</v>
      </c>
      <c r="L12" s="2" t="str">
        <f t="shared" si="5"/>
        <v>Calculated as a sum of best estimate and risk margin</v>
      </c>
      <c r="M12" s="2" t="s">
        <v>358</v>
      </c>
      <c r="N12" s="2" t="s">
        <v>359</v>
      </c>
      <c r="O12" s="2"/>
      <c r="P12" s="2"/>
      <c r="Q12" s="2"/>
      <c r="R12" s="2"/>
      <c r="S12" s="15">
        <f t="shared" si="7"/>
        <v>41827</v>
      </c>
      <c r="T12" s="15">
        <f t="shared" si="8"/>
        <v>41639</v>
      </c>
      <c r="U12" s="15" t="str">
        <f t="shared" si="9"/>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49">
      <c r="A13" s="2" t="s">
        <v>525</v>
      </c>
      <c r="B13" s="2" t="s">
        <v>77</v>
      </c>
      <c r="C13" s="2"/>
      <c r="D13" s="2" t="s">
        <v>2286</v>
      </c>
      <c r="E13" s="15">
        <v>41827</v>
      </c>
      <c r="F13" s="2"/>
      <c r="G13" s="2"/>
      <c r="H13" s="2">
        <f t="shared" si="0"/>
        <v>1</v>
      </c>
      <c r="I13" s="2"/>
      <c r="J13" s="21" t="s">
        <v>459</v>
      </c>
      <c r="K13" s="2" t="str">
        <f t="shared" si="6"/>
        <v>x5</v>
      </c>
      <c r="L13" s="2" t="str">
        <f t="shared" si="5"/>
        <v>Best estimate</v>
      </c>
      <c r="M13" s="2" t="s">
        <v>358</v>
      </c>
      <c r="N13" s="2" t="s">
        <v>359</v>
      </c>
      <c r="O13" s="2"/>
      <c r="P13" s="2"/>
      <c r="Q13" s="2"/>
      <c r="R13" s="2"/>
      <c r="S13" s="15">
        <f t="shared" si="7"/>
        <v>41827</v>
      </c>
      <c r="T13" s="15" t="str">
        <f t="shared" si="8"/>
        <v/>
      </c>
      <c r="U13" s="15" t="str">
        <f t="shared" si="9"/>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49">
      <c r="A14" s="2" t="s">
        <v>538</v>
      </c>
      <c r="B14" s="2" t="s">
        <v>78</v>
      </c>
      <c r="C14" s="2"/>
      <c r="D14" s="2" t="s">
        <v>2286</v>
      </c>
      <c r="E14" s="15">
        <v>41827</v>
      </c>
      <c r="F14" s="2"/>
      <c r="G14" s="2"/>
      <c r="H14" s="2">
        <f t="shared" si="0"/>
        <v>1</v>
      </c>
      <c r="I14" s="2"/>
      <c r="J14" s="22" t="s">
        <v>460</v>
      </c>
      <c r="K14" s="2" t="str">
        <f t="shared" si="6"/>
        <v>x6</v>
      </c>
      <c r="L14" s="2" t="str">
        <f t="shared" si="5"/>
        <v>Best estimate [before adjustment for expected losses due to counterparty default]</v>
      </c>
      <c r="M14" s="2"/>
      <c r="N14" s="2" t="s">
        <v>359</v>
      </c>
      <c r="O14" s="2"/>
      <c r="P14" s="2"/>
      <c r="Q14" s="2"/>
      <c r="R14" s="2"/>
      <c r="S14" s="15">
        <f t="shared" si="7"/>
        <v>41827</v>
      </c>
      <c r="T14" s="15">
        <f t="shared" si="8"/>
        <v>41639</v>
      </c>
      <c r="U14" s="15" t="str">
        <f t="shared" si="9"/>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49">
      <c r="A15" s="2" t="s">
        <v>560</v>
      </c>
      <c r="B15" s="2" t="s">
        <v>79</v>
      </c>
      <c r="C15" s="2"/>
      <c r="D15" s="2" t="s">
        <v>2286</v>
      </c>
      <c r="E15" s="15">
        <v>41827</v>
      </c>
      <c r="F15" s="2"/>
      <c r="G15" s="2"/>
      <c r="H15" s="2">
        <f t="shared" si="0"/>
        <v>1</v>
      </c>
      <c r="I15" s="2"/>
      <c r="J15" s="22" t="s">
        <v>2196</v>
      </c>
      <c r="K15" s="2" t="str">
        <f t="shared" si="6"/>
        <v>x1</v>
      </c>
      <c r="L15" s="2" t="str">
        <f t="shared" si="5"/>
        <v>Adjustment for expected losses due to counterparty default</v>
      </c>
      <c r="M15" s="2"/>
      <c r="N15" s="2" t="s">
        <v>383</v>
      </c>
      <c r="O15" s="2"/>
      <c r="P15" s="2"/>
      <c r="Q15" s="2"/>
      <c r="R15" s="2"/>
      <c r="S15" s="15">
        <f t="shared" si="7"/>
        <v>41827</v>
      </c>
      <c r="T15" s="15" t="str">
        <f t="shared" si="8"/>
        <v/>
      </c>
      <c r="U15" s="15" t="str">
        <f t="shared" si="9"/>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49">
      <c r="A16" s="2" t="s">
        <v>559</v>
      </c>
      <c r="B16" s="2" t="s">
        <v>80</v>
      </c>
      <c r="C16" s="2"/>
      <c r="D16" s="2" t="s">
        <v>2286</v>
      </c>
      <c r="E16" s="15">
        <v>41827</v>
      </c>
      <c r="F16" s="2"/>
      <c r="G16" s="2"/>
      <c r="H16" s="2">
        <f t="shared" si="0"/>
        <v>1</v>
      </c>
      <c r="I16" s="2"/>
      <c r="J16" s="21" t="s">
        <v>461</v>
      </c>
      <c r="K16" s="2" t="str">
        <f t="shared" si="6"/>
        <v>x47</v>
      </c>
      <c r="L16" s="2" t="str">
        <f t="shared" si="5"/>
        <v>Risk margin</v>
      </c>
      <c r="M16" s="2"/>
      <c r="N16" s="2" t="s">
        <v>359</v>
      </c>
      <c r="O16" s="2"/>
      <c r="P16" s="2"/>
      <c r="Q16" s="2"/>
      <c r="R16" s="2"/>
      <c r="S16" s="15">
        <f t="shared" si="7"/>
        <v>41827</v>
      </c>
      <c r="T16" s="15" t="str">
        <f t="shared" si="8"/>
        <v/>
      </c>
      <c r="U16" s="15" t="str">
        <f t="shared" si="9"/>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c r="A17" s="2" t="s">
        <v>540</v>
      </c>
      <c r="B17" s="2" t="s">
        <v>81</v>
      </c>
      <c r="C17" s="2"/>
      <c r="D17" s="2" t="s">
        <v>2286</v>
      </c>
      <c r="E17" s="15">
        <v>41827</v>
      </c>
      <c r="F17" s="2"/>
      <c r="G17" s="2"/>
      <c r="H17" s="2">
        <f t="shared" si="0"/>
        <v>1</v>
      </c>
      <c r="I17" s="2"/>
      <c r="J17" s="20" t="s">
        <v>564</v>
      </c>
      <c r="K17" s="2"/>
      <c r="L17" s="2"/>
      <c r="M17" s="2"/>
      <c r="N17" s="2"/>
      <c r="O17" s="2" t="s">
        <v>2286</v>
      </c>
      <c r="P17" s="2"/>
      <c r="Q17" s="2" t="s">
        <v>563</v>
      </c>
      <c r="R17" s="2"/>
      <c r="S17" s="15">
        <v>41827</v>
      </c>
      <c r="T17" s="15"/>
      <c r="U17" s="15"/>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c r="A18" s="2" t="s">
        <v>526</v>
      </c>
      <c r="B18" s="2" t="s">
        <v>82</v>
      </c>
      <c r="C18" s="2"/>
      <c r="D18" s="2" t="s">
        <v>2286</v>
      </c>
      <c r="E18" s="15">
        <v>41827</v>
      </c>
      <c r="F18" s="2"/>
      <c r="G18" s="2"/>
      <c r="H18" s="2">
        <f t="shared" si="0"/>
        <v>1</v>
      </c>
      <c r="I18" s="2"/>
      <c r="J18" s="17" t="s">
        <v>130</v>
      </c>
      <c r="K18" s="2" t="str">
        <f t="shared" ref="K18:K24" si="10">VLOOKUP(J18,$A$2:$B$85,2,FALSE)</f>
        <v>x0</v>
      </c>
      <c r="L18" s="2" t="str">
        <f t="shared" si="5"/>
        <v>Total/NA</v>
      </c>
      <c r="M18" s="2" t="s">
        <v>358</v>
      </c>
      <c r="N18" s="2"/>
      <c r="O18" s="2"/>
      <c r="P18" s="2"/>
      <c r="Q18" s="2"/>
      <c r="R18" s="2"/>
      <c r="S18" s="15">
        <f t="shared" ref="S18:S24" si="11">VLOOKUP(J18,A:G,5,FALSE)</f>
        <v>41827</v>
      </c>
      <c r="T18" s="15" t="str">
        <f t="shared" ref="T18:T24" si="12">IF(VLOOKUP(J18,A:G,6,FALSE)=0,"",VLOOKUP(J18,A:G,6,FALSE))</f>
        <v/>
      </c>
      <c r="U18" s="15" t="str">
        <f t="shared" ref="U18:U24" si="13">IF(VLOOKUP(J18,A:G,7,FALSE)=0,"",VLOOKUP(J18,A:G,7,FALSE))</f>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c r="A19" s="2" t="s">
        <v>531</v>
      </c>
      <c r="B19" s="2" t="s">
        <v>83</v>
      </c>
      <c r="C19" s="2"/>
      <c r="D19" s="2" t="s">
        <v>2286</v>
      </c>
      <c r="E19" s="15">
        <v>41827</v>
      </c>
      <c r="F19" s="2"/>
      <c r="G19" s="2"/>
      <c r="H19" s="2">
        <f t="shared" si="0"/>
        <v>1</v>
      </c>
      <c r="I19" s="2"/>
      <c r="J19" s="19" t="s">
        <v>521</v>
      </c>
      <c r="K19" s="2" t="str">
        <f t="shared" si="10"/>
        <v>x9</v>
      </c>
      <c r="L19" s="2" t="str">
        <f t="shared" si="5"/>
        <v>Calculated as a whole and best estimate</v>
      </c>
      <c r="M19" s="2" t="s">
        <v>358</v>
      </c>
      <c r="N19" s="2" t="s">
        <v>359</v>
      </c>
      <c r="O19" s="2"/>
      <c r="P19" s="2"/>
      <c r="Q19" s="2"/>
      <c r="R19" s="2"/>
      <c r="S19" s="15">
        <f t="shared" si="11"/>
        <v>41827</v>
      </c>
      <c r="T19" s="15" t="str">
        <f t="shared" si="12"/>
        <v/>
      </c>
      <c r="U19" s="15" t="str">
        <f t="shared" si="13"/>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c r="A20" s="2" t="s">
        <v>539</v>
      </c>
      <c r="B20" s="2" t="s">
        <v>84</v>
      </c>
      <c r="C20" s="2"/>
      <c r="D20" s="2" t="s">
        <v>2286</v>
      </c>
      <c r="E20" s="15">
        <v>41827</v>
      </c>
      <c r="F20" s="2"/>
      <c r="G20" s="2"/>
      <c r="H20" s="2">
        <f t="shared" si="0"/>
        <v>1</v>
      </c>
      <c r="I20" s="2"/>
      <c r="J20" s="21" t="s">
        <v>457</v>
      </c>
      <c r="K20" s="2" t="str">
        <f t="shared" si="10"/>
        <v>x8</v>
      </c>
      <c r="L20" s="2" t="str">
        <f t="shared" si="5"/>
        <v>Calculated as a whole</v>
      </c>
      <c r="M20" s="2"/>
      <c r="N20" s="2" t="s">
        <v>359</v>
      </c>
      <c r="O20" s="2"/>
      <c r="P20" s="2"/>
      <c r="Q20" s="2"/>
      <c r="R20" s="2"/>
      <c r="S20" s="15">
        <f t="shared" si="11"/>
        <v>41827</v>
      </c>
      <c r="T20" s="15" t="str">
        <f t="shared" si="12"/>
        <v/>
      </c>
      <c r="U20" s="15" t="str">
        <f t="shared" si="13"/>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c r="A21" s="2" t="s">
        <v>919</v>
      </c>
      <c r="B21" s="2" t="s">
        <v>85</v>
      </c>
      <c r="C21" s="2"/>
      <c r="D21" s="2" t="s">
        <v>2286</v>
      </c>
      <c r="E21" s="15">
        <v>41827</v>
      </c>
      <c r="F21" s="2"/>
      <c r="G21" s="2"/>
      <c r="H21" s="2">
        <f t="shared" si="0"/>
        <v>1</v>
      </c>
      <c r="I21" s="2"/>
      <c r="J21" s="21" t="s">
        <v>459</v>
      </c>
      <c r="K21" s="2" t="str">
        <f t="shared" si="10"/>
        <v>x5</v>
      </c>
      <c r="L21" s="2" t="str">
        <f t="shared" si="5"/>
        <v>Best estimate</v>
      </c>
      <c r="M21" s="2" t="s">
        <v>358</v>
      </c>
      <c r="N21" s="2" t="s">
        <v>359</v>
      </c>
      <c r="O21" s="2"/>
      <c r="P21" s="2"/>
      <c r="Q21" s="2"/>
      <c r="R21" s="2"/>
      <c r="S21" s="15">
        <f t="shared" si="11"/>
        <v>41827</v>
      </c>
      <c r="T21" s="15" t="str">
        <f t="shared" si="12"/>
        <v/>
      </c>
      <c r="U21" s="15" t="str">
        <f t="shared" si="13"/>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c r="A22" s="2" t="s">
        <v>556</v>
      </c>
      <c r="B22" s="2" t="s">
        <v>86</v>
      </c>
      <c r="C22" s="2"/>
      <c r="D22" s="2" t="s">
        <v>2286</v>
      </c>
      <c r="E22" s="15">
        <v>41827</v>
      </c>
      <c r="F22" s="2"/>
      <c r="G22" s="2"/>
      <c r="H22" s="2">
        <f t="shared" si="0"/>
        <v>1</v>
      </c>
      <c r="I22" s="2"/>
      <c r="J22" s="22" t="s">
        <v>460</v>
      </c>
      <c r="K22" s="2" t="str">
        <f t="shared" si="10"/>
        <v>x6</v>
      </c>
      <c r="L22" s="2" t="str">
        <f t="shared" si="5"/>
        <v>Best estimate [before adjustment for expected losses due to counterparty default]</v>
      </c>
      <c r="M22" s="2"/>
      <c r="N22" s="2" t="s">
        <v>359</v>
      </c>
      <c r="O22" s="2"/>
      <c r="P22" s="2"/>
      <c r="Q22" s="2"/>
      <c r="R22" s="2"/>
      <c r="S22" s="15">
        <f t="shared" si="11"/>
        <v>41827</v>
      </c>
      <c r="T22" s="15">
        <f t="shared" si="12"/>
        <v>41639</v>
      </c>
      <c r="U22" s="15" t="str">
        <f t="shared" si="13"/>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c r="A23" s="2" t="s">
        <v>541</v>
      </c>
      <c r="B23" s="2" t="s">
        <v>87</v>
      </c>
      <c r="C23" s="2"/>
      <c r="D23" s="2" t="s">
        <v>2286</v>
      </c>
      <c r="E23" s="15">
        <v>41827</v>
      </c>
      <c r="F23" s="2"/>
      <c r="G23" s="2"/>
      <c r="H23" s="2">
        <f t="shared" si="0"/>
        <v>1</v>
      </c>
      <c r="I23" s="2"/>
      <c r="J23" s="22" t="s">
        <v>2196</v>
      </c>
      <c r="K23" s="2" t="str">
        <f t="shared" si="10"/>
        <v>x1</v>
      </c>
      <c r="L23" s="2" t="str">
        <f t="shared" si="5"/>
        <v>Adjustment for expected losses due to counterparty default</v>
      </c>
      <c r="M23" s="2"/>
      <c r="N23" s="2" t="s">
        <v>383</v>
      </c>
      <c r="O23" s="2"/>
      <c r="P23" s="2"/>
      <c r="Q23" s="2"/>
      <c r="R23" s="2"/>
      <c r="S23" s="15">
        <f t="shared" si="11"/>
        <v>41827</v>
      </c>
      <c r="T23" s="15" t="str">
        <f t="shared" si="12"/>
        <v/>
      </c>
      <c r="U23" s="15" t="str">
        <f t="shared" si="13"/>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c r="A24" s="18" t="s">
        <v>456</v>
      </c>
      <c r="B24" s="2" t="s">
        <v>88</v>
      </c>
      <c r="C24" s="2"/>
      <c r="D24" s="2" t="s">
        <v>2286</v>
      </c>
      <c r="E24" s="15">
        <v>41827</v>
      </c>
      <c r="F24" s="2"/>
      <c r="G24" s="2"/>
      <c r="H24" s="2">
        <f t="shared" si="0"/>
        <v>2</v>
      </c>
      <c r="I24" s="2"/>
      <c r="J24" s="19" t="s">
        <v>461</v>
      </c>
      <c r="K24" s="2" t="str">
        <f t="shared" si="10"/>
        <v>x47</v>
      </c>
      <c r="L24" s="2" t="str">
        <f t="shared" si="5"/>
        <v>Risk margin</v>
      </c>
      <c r="M24" s="2"/>
      <c r="N24" s="2" t="s">
        <v>359</v>
      </c>
      <c r="O24" s="2"/>
      <c r="P24" s="2"/>
      <c r="Q24" s="2"/>
      <c r="R24" s="2"/>
      <c r="S24" s="15">
        <f t="shared" si="11"/>
        <v>41827</v>
      </c>
      <c r="T24" s="15" t="str">
        <f t="shared" si="12"/>
        <v/>
      </c>
      <c r="U24" s="15" t="str">
        <f t="shared" si="13"/>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c r="A25" s="2" t="s">
        <v>555</v>
      </c>
      <c r="B25" s="2" t="s">
        <v>89</v>
      </c>
      <c r="C25" s="2"/>
      <c r="D25" s="2" t="s">
        <v>2286</v>
      </c>
      <c r="E25" s="15">
        <v>41827</v>
      </c>
      <c r="F25" s="2"/>
      <c r="G25" s="2"/>
      <c r="H25" s="2">
        <f t="shared" si="0"/>
        <v>1</v>
      </c>
      <c r="I25" s="2"/>
      <c r="J25" s="16" t="s">
        <v>565</v>
      </c>
      <c r="K25" s="2"/>
      <c r="L25" s="2"/>
      <c r="M25" s="2"/>
      <c r="N25" s="2"/>
      <c r="O25" s="2" t="s">
        <v>2286</v>
      </c>
      <c r="P25" s="2"/>
      <c r="Q25" s="2" t="s">
        <v>562</v>
      </c>
      <c r="R25" s="2"/>
      <c r="S25" s="15">
        <v>41827</v>
      </c>
      <c r="T25" s="15">
        <v>42277</v>
      </c>
      <c r="U25" s="15"/>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c r="A26" s="2" t="s">
        <v>554</v>
      </c>
      <c r="B26" s="2" t="s">
        <v>90</v>
      </c>
      <c r="C26" s="2"/>
      <c r="D26" s="2" t="s">
        <v>2286</v>
      </c>
      <c r="E26" s="15">
        <v>41827</v>
      </c>
      <c r="F26" s="2"/>
      <c r="G26" s="2"/>
      <c r="H26" s="2">
        <f t="shared" si="0"/>
        <v>1</v>
      </c>
      <c r="I26" s="2"/>
      <c r="J26" s="17" t="s">
        <v>130</v>
      </c>
      <c r="K26" s="2" t="str">
        <f>VLOOKUP(J26,$A$2:$B$85,2,FALSE)</f>
        <v>x0</v>
      </c>
      <c r="L26" s="2" t="str">
        <f t="shared" si="5"/>
        <v>Total/NA</v>
      </c>
      <c r="M26" s="2"/>
      <c r="N26" s="2"/>
      <c r="O26" s="2"/>
      <c r="P26" s="2"/>
      <c r="Q26" s="2"/>
      <c r="R26" s="2"/>
      <c r="S26" s="15">
        <f>VLOOKUP(J26,A:G,5,FALSE)</f>
        <v>41827</v>
      </c>
      <c r="T26" s="15" t="str">
        <f>IF(VLOOKUP(J26,A:G,6,FALSE)=0,"",VLOOKUP(J26,A:G,6,FALSE))</f>
        <v/>
      </c>
      <c r="U26" s="15" t="str">
        <f>IF(VLOOKUP(J26,A:G,7,FALSE)=0,"",VLOOKUP(J26,A:G,7,FALSE))</f>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c r="A27" s="2" t="s">
        <v>530</v>
      </c>
      <c r="B27" s="2" t="s">
        <v>91</v>
      </c>
      <c r="C27" s="2"/>
      <c r="D27" s="2" t="s">
        <v>2286</v>
      </c>
      <c r="E27" s="15">
        <v>41827</v>
      </c>
      <c r="F27" s="2"/>
      <c r="G27" s="2"/>
      <c r="H27" s="2">
        <f t="shared" si="0"/>
        <v>1</v>
      </c>
      <c r="I27" s="2"/>
      <c r="J27" s="19" t="s">
        <v>6230</v>
      </c>
      <c r="K27" s="2" t="str">
        <f>VLOOKUP(J27,$A$2:$B$85,2,FALSE)</f>
        <v>x43</v>
      </c>
      <c r="L27" s="2" t="str">
        <f t="shared" si="5"/>
        <v>Quoted market price in active markets for the same assets or liabilities</v>
      </c>
      <c r="M27" s="2"/>
      <c r="N27" s="2"/>
      <c r="O27" s="2"/>
      <c r="P27" s="2"/>
      <c r="Q27" s="2"/>
      <c r="R27" s="2"/>
      <c r="S27" s="15">
        <f>VLOOKUP(J27,A:G,5,FALSE)</f>
        <v>41827</v>
      </c>
      <c r="T27" s="15" t="str">
        <f>IF(VLOOKUP(J27,A:G,6,FALSE)=0,"",VLOOKUP(J27,A:G,6,FALSE))</f>
        <v/>
      </c>
      <c r="U27" s="15" t="str">
        <f>IF(VLOOKUP(J27,A:G,7,FALSE)=0,"",VLOOKUP(J27,A:G,7,FALSE))</f>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c r="A28" s="2" t="s">
        <v>920</v>
      </c>
      <c r="B28" s="2" t="s">
        <v>92</v>
      </c>
      <c r="C28" s="2"/>
      <c r="D28" s="2" t="s">
        <v>2286</v>
      </c>
      <c r="E28" s="15">
        <v>41827</v>
      </c>
      <c r="F28" s="15">
        <v>41639</v>
      </c>
      <c r="G28" s="2"/>
      <c r="H28" s="2">
        <f t="shared" si="0"/>
        <v>1</v>
      </c>
      <c r="I28" s="2"/>
      <c r="J28" s="19" t="s">
        <v>6231</v>
      </c>
      <c r="K28" s="2" t="str">
        <f>VLOOKUP(J28,$A$2:$B$85,2,FALSE)</f>
        <v>x42</v>
      </c>
      <c r="L28" s="2" t="str">
        <f t="shared" si="5"/>
        <v>Quoted market price in active markets for similar assets or liabilities</v>
      </c>
      <c r="M28" s="2"/>
      <c r="N28" s="2"/>
      <c r="O28" s="2"/>
      <c r="P28" s="2"/>
      <c r="Q28" s="2"/>
      <c r="R28" s="2"/>
      <c r="S28" s="15">
        <f>VLOOKUP(J28,A:G,5,FALSE)</f>
        <v>41827</v>
      </c>
      <c r="T28" s="15" t="str">
        <f>IF(VLOOKUP(J28,A:G,6,FALSE)=0,"",VLOOKUP(J28,A:G,6,FALSE))</f>
        <v/>
      </c>
      <c r="U28" s="15" t="str">
        <f>IF(VLOOKUP(J28,A:G,7,FALSE)=0,"",VLOOKUP(J28,A:G,7,FALSE))</f>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c r="A29" s="2" t="s">
        <v>532</v>
      </c>
      <c r="B29" s="2" t="s">
        <v>93</v>
      </c>
      <c r="C29" s="2"/>
      <c r="D29" s="2" t="s">
        <v>2286</v>
      </c>
      <c r="E29" s="15">
        <v>41827</v>
      </c>
      <c r="F29" s="2"/>
      <c r="G29" s="2"/>
      <c r="H29" s="2">
        <f t="shared" si="0"/>
        <v>1</v>
      </c>
      <c r="I29" s="2"/>
      <c r="J29" s="19" t="s">
        <v>6229</v>
      </c>
      <c r="K29" s="2" t="str">
        <f>VLOOKUP(J29,$A$2:$B$85,2,FALSE)</f>
        <v>x3</v>
      </c>
      <c r="L29" s="2" t="str">
        <f t="shared" si="5"/>
        <v>Alternative valuation methods</v>
      </c>
      <c r="M29" s="2"/>
      <c r="N29" s="2"/>
      <c r="O29" s="2"/>
      <c r="P29" s="2"/>
      <c r="Q29" s="2"/>
      <c r="R29" s="2"/>
      <c r="S29" s="15">
        <f>VLOOKUP(J29,A:G,5,FALSE)</f>
        <v>41827</v>
      </c>
      <c r="T29" s="15" t="str">
        <f>IF(VLOOKUP(J29,A:G,6,FALSE)=0,"",VLOOKUP(J29,A:G,6,FALSE))</f>
        <v/>
      </c>
      <c r="U29" s="15" t="str">
        <f>IF(VLOOKUP(J29,A:G,7,FALSE)=0,"",VLOOKUP(J29,A:G,7,FALSE))</f>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c r="A30" s="2" t="s">
        <v>558</v>
      </c>
      <c r="B30" s="2" t="s">
        <v>94</v>
      </c>
      <c r="C30" s="2"/>
      <c r="D30" s="2" t="s">
        <v>2286</v>
      </c>
      <c r="E30" s="15">
        <v>41827</v>
      </c>
      <c r="F30" s="2"/>
      <c r="G30" s="2"/>
      <c r="H30" s="2">
        <f t="shared" si="0"/>
        <v>1</v>
      </c>
      <c r="I30" s="2"/>
      <c r="J30" s="20" t="s">
        <v>572</v>
      </c>
      <c r="K30" s="2"/>
      <c r="L30" s="2"/>
      <c r="M30" s="2"/>
      <c r="N30" s="2"/>
      <c r="O30" s="2" t="s">
        <v>2286</v>
      </c>
      <c r="P30" s="2"/>
      <c r="Q30" s="2" t="s">
        <v>568</v>
      </c>
      <c r="R30" s="2"/>
      <c r="S30" s="15">
        <v>41827</v>
      </c>
      <c r="T30" s="15"/>
      <c r="U30" s="15"/>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c r="A31" s="2" t="s">
        <v>3965</v>
      </c>
      <c r="B31" s="2" t="s">
        <v>95</v>
      </c>
      <c r="C31" s="2"/>
      <c r="D31" s="2" t="s">
        <v>2286</v>
      </c>
      <c r="E31" s="15">
        <v>41827</v>
      </c>
      <c r="F31" s="2"/>
      <c r="G31" s="2"/>
      <c r="H31" s="2">
        <f t="shared" si="0"/>
        <v>1</v>
      </c>
      <c r="I31" s="2"/>
      <c r="J31" s="17" t="s">
        <v>130</v>
      </c>
      <c r="K31" s="2" t="str">
        <f>VLOOKUP(J31,$A$2:$B$85,2,FALSE)</f>
        <v>x0</v>
      </c>
      <c r="L31" s="2" t="str">
        <f t="shared" si="5"/>
        <v>Total/NA</v>
      </c>
      <c r="M31" s="2" t="s">
        <v>358</v>
      </c>
      <c r="N31" s="2"/>
      <c r="O31" s="2"/>
      <c r="P31" s="2"/>
      <c r="Q31" s="2"/>
      <c r="R31" s="2"/>
      <c r="S31" s="15">
        <f>VLOOKUP(J31,A:G,5,FALSE)</f>
        <v>41827</v>
      </c>
      <c r="T31" s="15" t="str">
        <f>IF(VLOOKUP(J31,A:G,6,FALSE)=0,"",VLOOKUP(J31,A:G,6,FALSE))</f>
        <v/>
      </c>
      <c r="U31" s="15" t="str">
        <f>IF(VLOOKUP(J31,A:G,7,FALSE)=0,"",VLOOKUP(J31,A:G,7,FALSE))</f>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c r="A32" s="2" t="s">
        <v>3966</v>
      </c>
      <c r="B32" s="2" t="s">
        <v>96</v>
      </c>
      <c r="C32" s="2"/>
      <c r="D32" s="2" t="s">
        <v>2286</v>
      </c>
      <c r="E32" s="15">
        <v>41827</v>
      </c>
      <c r="F32" s="2"/>
      <c r="G32" s="2"/>
      <c r="H32" s="2">
        <f t="shared" si="0"/>
        <v>1</v>
      </c>
      <c r="I32" s="2"/>
      <c r="J32" s="19" t="s">
        <v>530</v>
      </c>
      <c r="K32" s="2" t="str">
        <f>VLOOKUP(J32,$A$2:$B$85,2,FALSE)</f>
        <v>x25</v>
      </c>
      <c r="L32" s="2" t="str">
        <f t="shared" si="5"/>
        <v>Increase</v>
      </c>
      <c r="M32" s="2"/>
      <c r="N32" s="2" t="s">
        <v>359</v>
      </c>
      <c r="O32" s="2"/>
      <c r="P32" s="2"/>
      <c r="Q32" s="2"/>
      <c r="R32" s="2"/>
      <c r="S32" s="15">
        <f>VLOOKUP(J32,A:G,5,FALSE)</f>
        <v>41827</v>
      </c>
      <c r="T32" s="15" t="str">
        <f>IF(VLOOKUP(J32,A:G,6,FALSE)=0,"",VLOOKUP(J32,A:G,6,FALSE))</f>
        <v/>
      </c>
      <c r="U32" s="15" t="str">
        <f>IF(VLOOKUP(J32,A:G,7,FALSE)=0,"",VLOOKUP(J32,A:G,7,FALSE))</f>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c r="A33" s="2" t="s">
        <v>3967</v>
      </c>
      <c r="B33" s="2" t="s">
        <v>97</v>
      </c>
      <c r="C33" s="2"/>
      <c r="D33" s="2" t="s">
        <v>2286</v>
      </c>
      <c r="E33" s="15">
        <v>41827</v>
      </c>
      <c r="F33" s="2"/>
      <c r="G33" s="2"/>
      <c r="H33" s="2">
        <f t="shared" si="0"/>
        <v>1</v>
      </c>
      <c r="I33" s="2"/>
      <c r="J33" s="19" t="s">
        <v>531</v>
      </c>
      <c r="K33" s="2" t="str">
        <f>VLOOKUP(J33,$A$2:$B$85,2,FALSE)</f>
        <v>x17</v>
      </c>
      <c r="L33" s="2" t="str">
        <f t="shared" si="5"/>
        <v>Decrease</v>
      </c>
      <c r="M33" s="2"/>
      <c r="N33" s="2" t="s">
        <v>383</v>
      </c>
      <c r="O33" s="2"/>
      <c r="P33" s="2"/>
      <c r="Q33" s="2"/>
      <c r="R33" s="2"/>
      <c r="S33" s="15">
        <f>VLOOKUP(J33,A:G,5,FALSE)</f>
        <v>41827</v>
      </c>
      <c r="T33" s="15" t="str">
        <f>IF(VLOOKUP(J33,A:G,6,FALSE)=0,"",VLOOKUP(J33,A:G,6,FALSE))</f>
        <v/>
      </c>
      <c r="U33" s="15" t="str">
        <f>IF(VLOOKUP(J33,A:G,7,FALSE)=0,"",VLOOKUP(J33,A:G,7,FALSE))</f>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c r="A34" s="2" t="s">
        <v>557</v>
      </c>
      <c r="B34" s="2" t="s">
        <v>98</v>
      </c>
      <c r="C34" s="2"/>
      <c r="D34" s="2" t="s">
        <v>2286</v>
      </c>
      <c r="E34" s="15">
        <v>41827</v>
      </c>
      <c r="F34" s="2"/>
      <c r="G34" s="2"/>
      <c r="H34" s="2">
        <f t="shared" ref="H34:H65" si="14">COUNTIF(J:J,A34)</f>
        <v>1</v>
      </c>
      <c r="I34" s="2"/>
      <c r="J34" s="20" t="s">
        <v>573</v>
      </c>
      <c r="K34" s="2"/>
      <c r="L34" s="2"/>
      <c r="M34" s="2"/>
      <c r="N34" s="2"/>
      <c r="O34" s="2" t="s">
        <v>2286</v>
      </c>
      <c r="P34" s="2"/>
      <c r="Q34" s="2" t="s">
        <v>568</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c r="A35" s="2" t="s">
        <v>3968</v>
      </c>
      <c r="B35" s="2" t="s">
        <v>99</v>
      </c>
      <c r="C35" s="2"/>
      <c r="D35" s="2" t="s">
        <v>2286</v>
      </c>
      <c r="E35" s="15">
        <v>41827</v>
      </c>
      <c r="F35" s="2"/>
      <c r="G35" s="2"/>
      <c r="H35" s="2">
        <f t="shared" si="14"/>
        <v>1</v>
      </c>
      <c r="I35" s="2"/>
      <c r="J35" s="17" t="s">
        <v>130</v>
      </c>
      <c r="K35" s="2" t="str">
        <f>VLOOKUP(J35,$A$2:$B$85,2,FALSE)</f>
        <v>x0</v>
      </c>
      <c r="L35" s="2" t="str">
        <f t="shared" si="5"/>
        <v>Total/NA</v>
      </c>
      <c r="M35" s="2" t="s">
        <v>358</v>
      </c>
      <c r="N35" s="2"/>
      <c r="O35" s="2"/>
      <c r="P35" s="2"/>
      <c r="Q35" s="2"/>
      <c r="R35" s="2"/>
      <c r="S35" s="15">
        <f>VLOOKUP(J35,A:G,5,FALSE)</f>
        <v>41827</v>
      </c>
      <c r="T35" s="15" t="str">
        <f>IF(VLOOKUP(J35,A:G,6,FALSE)=0,"",VLOOKUP(J35,A:G,6,FALSE))</f>
        <v/>
      </c>
      <c r="U35" s="15" t="str">
        <f>IF(VLOOKUP(J35,A:G,7,FALSE)=0,"",VLOOKUP(J35,A:G,7,FALSE))</f>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c r="A36" s="2" t="s">
        <v>3969</v>
      </c>
      <c r="B36" s="2" t="s">
        <v>100</v>
      </c>
      <c r="C36" s="2"/>
      <c r="D36" s="2" t="s">
        <v>2286</v>
      </c>
      <c r="E36" s="15">
        <v>41827</v>
      </c>
      <c r="F36" s="2"/>
      <c r="G36" s="2"/>
      <c r="H36" s="2">
        <f t="shared" si="14"/>
        <v>1</v>
      </c>
      <c r="I36" s="2"/>
      <c r="J36" s="19" t="s">
        <v>532</v>
      </c>
      <c r="K36" s="2" t="str">
        <f>VLOOKUP(J36,$A$2:$B$85,2,FALSE)</f>
        <v>x27</v>
      </c>
      <c r="L36" s="2" t="str">
        <f t="shared" si="5"/>
        <v>Issued</v>
      </c>
      <c r="M36" s="2"/>
      <c r="N36" s="2" t="s">
        <v>359</v>
      </c>
      <c r="O36" s="2"/>
      <c r="P36" s="2"/>
      <c r="Q36" s="2"/>
      <c r="R36" s="2"/>
      <c r="S36" s="15">
        <f>VLOOKUP(J36,A:G,5,FALSE)</f>
        <v>41827</v>
      </c>
      <c r="T36" s="15" t="str">
        <f>IF(VLOOKUP(J36,A:G,6,FALSE)=0,"",VLOOKUP(J36,A:G,6,FALSE))</f>
        <v/>
      </c>
      <c r="U36" s="15" t="str">
        <f>IF(VLOOKUP(J36,A:G,7,FALSE)=0,"",VLOOKUP(J36,A:G,7,FALSE))</f>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c r="A37" s="2" t="s">
        <v>3970</v>
      </c>
      <c r="B37" s="2" t="s">
        <v>101</v>
      </c>
      <c r="C37" s="2"/>
      <c r="D37" s="2" t="s">
        <v>2286</v>
      </c>
      <c r="E37" s="15">
        <v>41827</v>
      </c>
      <c r="F37" s="2"/>
      <c r="G37" s="2"/>
      <c r="H37" s="2">
        <f t="shared" si="14"/>
        <v>1</v>
      </c>
      <c r="I37" s="2"/>
      <c r="J37" s="19" t="s">
        <v>533</v>
      </c>
      <c r="K37" s="2" t="str">
        <f>VLOOKUP(J37,$A$2:$B$85,2,FALSE)</f>
        <v>x44</v>
      </c>
      <c r="L37" s="2" t="str">
        <f t="shared" si="5"/>
        <v>Redeemed</v>
      </c>
      <c r="M37" s="2"/>
      <c r="N37" s="2" t="s">
        <v>383</v>
      </c>
      <c r="O37" s="2"/>
      <c r="P37" s="2"/>
      <c r="Q37" s="2"/>
      <c r="R37" s="2"/>
      <c r="S37" s="15">
        <f>VLOOKUP(J37,A:G,5,FALSE)</f>
        <v>41827</v>
      </c>
      <c r="T37" s="15" t="str">
        <f>IF(VLOOKUP(J37,A:G,6,FALSE)=0,"",VLOOKUP(J37,A:G,6,FALSE))</f>
        <v/>
      </c>
      <c r="U37" s="15" t="str">
        <f>IF(VLOOKUP(J37,A:G,7,FALSE)=0,"",VLOOKUP(J37,A:G,7,FALSE))</f>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c r="A38" s="2" t="s">
        <v>522</v>
      </c>
      <c r="B38" s="2" t="s">
        <v>102</v>
      </c>
      <c r="C38" s="2"/>
      <c r="D38" s="2" t="s">
        <v>2286</v>
      </c>
      <c r="E38" s="15">
        <v>41827</v>
      </c>
      <c r="F38" s="15">
        <v>41639</v>
      </c>
      <c r="G38" s="2"/>
      <c r="H38" s="2">
        <f t="shared" si="14"/>
        <v>0</v>
      </c>
      <c r="I38" s="2"/>
      <c r="J38" s="19" t="s">
        <v>534</v>
      </c>
      <c r="K38" s="2" t="str">
        <f>VLOOKUP(J38,$A$2:$B$85,2,FALSE)</f>
        <v>x38</v>
      </c>
      <c r="L38" s="2" t="str">
        <f t="shared" si="5"/>
        <v>Movements in valuation</v>
      </c>
      <c r="M38" s="2"/>
      <c r="N38" s="2" t="s">
        <v>359</v>
      </c>
      <c r="O38" s="2"/>
      <c r="P38" s="2"/>
      <c r="Q38" s="2"/>
      <c r="R38" s="2"/>
      <c r="S38" s="15">
        <f>VLOOKUP(J38,A:G,5,FALSE)</f>
        <v>41827</v>
      </c>
      <c r="T38" s="15" t="str">
        <f>IF(VLOOKUP(J38,A:G,6,FALSE)=0,"",VLOOKUP(J38,A:G,6,FALSE))</f>
        <v/>
      </c>
      <c r="U38" s="15" t="str">
        <f>IF(VLOOKUP(J38,A:G,7,FALSE)=0,"",VLOOKUP(J38,A:G,7,FALSE))</f>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c r="A39" s="2" t="s">
        <v>523</v>
      </c>
      <c r="B39" s="2" t="s">
        <v>103</v>
      </c>
      <c r="C39" s="2"/>
      <c r="D39" s="2" t="s">
        <v>2286</v>
      </c>
      <c r="E39" s="15">
        <v>41827</v>
      </c>
      <c r="F39" s="15">
        <v>41639</v>
      </c>
      <c r="G39" s="2"/>
      <c r="H39" s="2">
        <f t="shared" si="14"/>
        <v>0</v>
      </c>
      <c r="I39" s="2"/>
      <c r="J39" s="19" t="s">
        <v>535</v>
      </c>
      <c r="K39" s="2" t="str">
        <f>VLOOKUP(J39,$A$2:$B$85,2,FALSE)</f>
        <v>x46</v>
      </c>
      <c r="L39" s="2" t="str">
        <f t="shared" si="5"/>
        <v>Regulatory actions</v>
      </c>
      <c r="M39" s="2"/>
      <c r="N39" s="2" t="s">
        <v>359</v>
      </c>
      <c r="O39" s="2"/>
      <c r="P39" s="2"/>
      <c r="Q39" s="2"/>
      <c r="R39" s="2"/>
      <c r="S39" s="15">
        <f>VLOOKUP(J39,A:G,5,FALSE)</f>
        <v>41827</v>
      </c>
      <c r="T39" s="15" t="str">
        <f>IF(VLOOKUP(J39,A:G,6,FALSE)=0,"",VLOOKUP(J39,A:G,6,FALSE))</f>
        <v/>
      </c>
      <c r="U39" s="15" t="str">
        <f>IF(VLOOKUP(J39,A:G,7,FALSE)=0,"",VLOOKUP(J39,A:G,7,FALSE))</f>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c r="A40" s="2" t="s">
        <v>534</v>
      </c>
      <c r="B40" s="2" t="s">
        <v>104</v>
      </c>
      <c r="C40" s="2"/>
      <c r="D40" s="2" t="s">
        <v>2286</v>
      </c>
      <c r="E40" s="15">
        <v>41827</v>
      </c>
      <c r="F40" s="2"/>
      <c r="G40" s="2"/>
      <c r="H40" s="2">
        <f t="shared" si="14"/>
        <v>1</v>
      </c>
      <c r="I40" s="2"/>
      <c r="J40" s="20" t="s">
        <v>567</v>
      </c>
      <c r="K40" s="2"/>
      <c r="L40" s="2"/>
      <c r="M40" s="2"/>
      <c r="N40" s="2"/>
      <c r="O40" s="2" t="s">
        <v>2286</v>
      </c>
      <c r="P40" s="2"/>
      <c r="Q40" s="2" t="s">
        <v>568</v>
      </c>
      <c r="R40" s="2"/>
      <c r="S40" s="15">
        <v>41827</v>
      </c>
      <c r="T40" s="15"/>
      <c r="U40" s="15"/>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c r="A41" s="2" t="s">
        <v>536</v>
      </c>
      <c r="B41" s="2" t="s">
        <v>105</v>
      </c>
      <c r="C41" s="2"/>
      <c r="D41" s="2" t="s">
        <v>2286</v>
      </c>
      <c r="E41" s="15">
        <v>41827</v>
      </c>
      <c r="F41" s="2"/>
      <c r="G41" s="2"/>
      <c r="H41" s="2">
        <f t="shared" si="14"/>
        <v>1</v>
      </c>
      <c r="I41" s="2"/>
      <c r="J41" s="17" t="s">
        <v>130</v>
      </c>
      <c r="K41" s="2" t="str">
        <f>VLOOKUP(J41,$A$2:$B$85,2,FALSE)</f>
        <v>x0</v>
      </c>
      <c r="L41" s="2" t="str">
        <f t="shared" si="5"/>
        <v>Total/NA</v>
      </c>
      <c r="M41" s="2" t="s">
        <v>358</v>
      </c>
      <c r="N41" s="2"/>
      <c r="O41" s="2"/>
      <c r="P41" s="2"/>
      <c r="Q41" s="2"/>
      <c r="R41" s="2"/>
      <c r="S41" s="15">
        <f>VLOOKUP(J41,A:G,5,FALSE)</f>
        <v>41827</v>
      </c>
      <c r="T41" s="15" t="str">
        <f>IF(VLOOKUP(J41,A:G,6,FALSE)=0,"",VLOOKUP(J41,A:G,6,FALSE))</f>
        <v/>
      </c>
      <c r="U41" s="15" t="str">
        <f>IF(VLOOKUP(J41,A:G,7,FALSE)=0,"",VLOOKUP(J41,A:G,7,FALSE))</f>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c r="A42" s="2" t="s">
        <v>552</v>
      </c>
      <c r="B42" s="2" t="s">
        <v>106</v>
      </c>
      <c r="C42" s="2"/>
      <c r="D42" s="2" t="s">
        <v>2286</v>
      </c>
      <c r="E42" s="15">
        <v>41827</v>
      </c>
      <c r="F42" s="2"/>
      <c r="G42" s="2"/>
      <c r="H42" s="2">
        <f t="shared" si="14"/>
        <v>1</v>
      </c>
      <c r="I42" s="2"/>
      <c r="J42" s="19" t="s">
        <v>536</v>
      </c>
      <c r="K42" s="2" t="str">
        <f>VLOOKUP(J42,$A$2:$B$85,2,FALSE)</f>
        <v>x39</v>
      </c>
      <c r="L42" s="2" t="str">
        <f t="shared" si="5"/>
        <v>New amount made available</v>
      </c>
      <c r="M42" s="2"/>
      <c r="N42" s="2" t="s">
        <v>359</v>
      </c>
      <c r="O42" s="2"/>
      <c r="P42" s="2"/>
      <c r="Q42" s="2"/>
      <c r="R42" s="2"/>
      <c r="S42" s="15">
        <f>VLOOKUP(J42,A:G,5,FALSE)</f>
        <v>41827</v>
      </c>
      <c r="T42" s="15" t="str">
        <f>IF(VLOOKUP(J42,A:G,6,FALSE)=0,"",VLOOKUP(J42,A:G,6,FALSE))</f>
        <v/>
      </c>
      <c r="U42" s="15" t="str">
        <f>IF(VLOOKUP(J42,A:G,7,FALSE)=0,"",VLOOKUP(J42,A:G,7,FALSE))</f>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c r="A43" s="2" t="s">
        <v>524</v>
      </c>
      <c r="B43" s="2" t="s">
        <v>107</v>
      </c>
      <c r="C43" s="2"/>
      <c r="D43" s="2" t="s">
        <v>2286</v>
      </c>
      <c r="E43" s="15">
        <v>41827</v>
      </c>
      <c r="F43" s="2"/>
      <c r="G43" s="2"/>
      <c r="H43" s="2">
        <f t="shared" si="14"/>
        <v>1</v>
      </c>
      <c r="I43" s="2"/>
      <c r="J43" s="19" t="s">
        <v>537</v>
      </c>
      <c r="K43" s="2" t="str">
        <f>VLOOKUP(J43,$A$2:$B$85,2,FALSE)</f>
        <v>x45</v>
      </c>
      <c r="L43" s="2" t="str">
        <f t="shared" si="5"/>
        <v>Reduction to amount available</v>
      </c>
      <c r="M43" s="2"/>
      <c r="N43" s="2" t="s">
        <v>383</v>
      </c>
      <c r="O43" s="2"/>
      <c r="P43" s="2"/>
      <c r="Q43" s="2"/>
      <c r="R43" s="2"/>
      <c r="S43" s="15">
        <f>VLOOKUP(J43,A:G,5,FALSE)</f>
        <v>41827</v>
      </c>
      <c r="T43" s="15" t="str">
        <f>IF(VLOOKUP(J43,A:G,6,FALSE)=0,"",VLOOKUP(J43,A:G,6,FALSE))</f>
        <v/>
      </c>
      <c r="U43" s="15" t="str">
        <f>IF(VLOOKUP(J43,A:G,7,FALSE)=0,"",VLOOKUP(J43,A:G,7,FALSE))</f>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c r="A44" s="18" t="s">
        <v>6231</v>
      </c>
      <c r="B44" s="2" t="s">
        <v>108</v>
      </c>
      <c r="C44" s="2"/>
      <c r="D44" s="2" t="s">
        <v>2286</v>
      </c>
      <c r="E44" s="15">
        <v>41827</v>
      </c>
      <c r="F44" s="2"/>
      <c r="G44" s="2"/>
      <c r="H44" s="2">
        <f t="shared" si="14"/>
        <v>4</v>
      </c>
      <c r="I44" s="2"/>
      <c r="J44" s="19" t="s">
        <v>538</v>
      </c>
      <c r="K44" s="2" t="str">
        <f>VLOOKUP(J44,$A$2:$B$85,2,FALSE)</f>
        <v>x12</v>
      </c>
      <c r="L44" s="2" t="str">
        <f t="shared" si="5"/>
        <v>Called up to basic own fund</v>
      </c>
      <c r="M44" s="2"/>
      <c r="N44" s="2" t="s">
        <v>359</v>
      </c>
      <c r="O44" s="2"/>
      <c r="P44" s="2"/>
      <c r="Q44" s="2"/>
      <c r="R44" s="2"/>
      <c r="S44" s="15">
        <f>VLOOKUP(J44,A:G,5,FALSE)</f>
        <v>41827</v>
      </c>
      <c r="T44" s="15" t="str">
        <f>IF(VLOOKUP(J44,A:G,6,FALSE)=0,"",VLOOKUP(J44,A:G,6,FALSE))</f>
        <v/>
      </c>
      <c r="U44" s="15" t="str">
        <f>IF(VLOOKUP(J44,A:G,7,FALSE)=0,"",VLOOKUP(J44,A:G,7,FALSE))</f>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c r="A45" s="18" t="s">
        <v>6230</v>
      </c>
      <c r="B45" s="2" t="s">
        <v>109</v>
      </c>
      <c r="C45" s="2"/>
      <c r="D45" s="2" t="s">
        <v>2286</v>
      </c>
      <c r="E45" s="15">
        <v>41827</v>
      </c>
      <c r="F45" s="2"/>
      <c r="G45" s="2"/>
      <c r="H45" s="2">
        <f t="shared" si="14"/>
        <v>4</v>
      </c>
      <c r="I45" s="2"/>
      <c r="J45" s="16" t="s">
        <v>574</v>
      </c>
      <c r="K45" s="2"/>
      <c r="L45" s="2"/>
      <c r="M45" s="2"/>
      <c r="N45" s="2"/>
      <c r="O45" s="2" t="s">
        <v>2286</v>
      </c>
      <c r="P45" s="2"/>
      <c r="Q45" s="2" t="s">
        <v>569</v>
      </c>
      <c r="R45" s="2"/>
      <c r="S45" s="15">
        <v>41827</v>
      </c>
      <c r="T45" s="15"/>
      <c r="U45" s="15">
        <v>42277</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c r="A46" s="2" t="s">
        <v>533</v>
      </c>
      <c r="B46" s="2" t="s">
        <v>110</v>
      </c>
      <c r="C46" s="2"/>
      <c r="D46" s="2" t="s">
        <v>2286</v>
      </c>
      <c r="E46" s="15">
        <v>41827</v>
      </c>
      <c r="F46" s="2"/>
      <c r="G46" s="2"/>
      <c r="H46" s="2">
        <f t="shared" si="14"/>
        <v>1</v>
      </c>
      <c r="I46" s="2"/>
      <c r="J46" s="17" t="s">
        <v>130</v>
      </c>
      <c r="K46" s="2" t="str">
        <f t="shared" ref="K46:K57" si="15">VLOOKUP(J46,$A$2:$B$85,2,FALSE)</f>
        <v>x0</v>
      </c>
      <c r="L46" s="2" t="str">
        <f t="shared" si="5"/>
        <v>Total/NA</v>
      </c>
      <c r="M46" s="2" t="s">
        <v>358</v>
      </c>
      <c r="N46" s="2"/>
      <c r="O46" s="2"/>
      <c r="P46" s="2"/>
      <c r="Q46" s="2"/>
      <c r="R46" s="2"/>
      <c r="S46" s="15">
        <f t="shared" ref="S46:S57" si="16">VLOOKUP(J46,A:G,5,FALSE)</f>
        <v>41827</v>
      </c>
      <c r="T46" s="15" t="str">
        <f t="shared" ref="T46:T57" si="17">IF(VLOOKUP(J46,A:G,6,FALSE)=0,"",VLOOKUP(J46,A:G,6,FALSE))</f>
        <v/>
      </c>
      <c r="U46" s="15" t="str">
        <f t="shared" ref="U46:U57" si="18">IF(VLOOKUP(J46,A:G,7,FALSE)=0,"",VLOOKUP(J46,A:G,7,FALSE))</f>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c r="A47" s="2" t="s">
        <v>537</v>
      </c>
      <c r="B47" s="2" t="s">
        <v>111</v>
      </c>
      <c r="C47" s="2"/>
      <c r="D47" s="2" t="s">
        <v>2286</v>
      </c>
      <c r="E47" s="15">
        <v>41827</v>
      </c>
      <c r="F47" s="2"/>
      <c r="G47" s="2"/>
      <c r="H47" s="2">
        <f t="shared" si="14"/>
        <v>1</v>
      </c>
      <c r="I47" s="2"/>
      <c r="J47" s="19" t="s">
        <v>539</v>
      </c>
      <c r="K47" s="2" t="str">
        <f t="shared" si="15"/>
        <v>x18</v>
      </c>
      <c r="L47" s="2" t="str">
        <f t="shared" si="5"/>
        <v>Exceptional elements triggering restating of opening BE</v>
      </c>
      <c r="M47" s="2"/>
      <c r="N47" s="2" t="s">
        <v>359</v>
      </c>
      <c r="O47" s="2"/>
      <c r="P47" s="2"/>
      <c r="Q47" s="2"/>
      <c r="R47" s="2"/>
      <c r="S47" s="15">
        <f t="shared" si="16"/>
        <v>41827</v>
      </c>
      <c r="T47" s="15" t="str">
        <f t="shared" si="17"/>
        <v/>
      </c>
      <c r="U47" s="15" t="str">
        <f t="shared" si="18"/>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c r="A48" s="2" t="s">
        <v>535</v>
      </c>
      <c r="B48" s="2" t="s">
        <v>112</v>
      </c>
      <c r="C48" s="2"/>
      <c r="D48" s="2" t="s">
        <v>2286</v>
      </c>
      <c r="E48" s="15">
        <v>41827</v>
      </c>
      <c r="F48" s="2"/>
      <c r="G48" s="2"/>
      <c r="H48" s="2">
        <f t="shared" si="14"/>
        <v>1</v>
      </c>
      <c r="I48" s="2"/>
      <c r="J48" s="19" t="s">
        <v>540</v>
      </c>
      <c r="K48" s="2" t="str">
        <f t="shared" si="15"/>
        <v>x15</v>
      </c>
      <c r="L48" s="2" t="str">
        <f t="shared" si="5"/>
        <v>Changes in perimeter</v>
      </c>
      <c r="M48" s="2"/>
      <c r="N48" s="2" t="s">
        <v>359</v>
      </c>
      <c r="O48" s="2"/>
      <c r="P48" s="2"/>
      <c r="Q48" s="2"/>
      <c r="R48" s="2"/>
      <c r="S48" s="15">
        <f t="shared" si="16"/>
        <v>41827</v>
      </c>
      <c r="T48" s="15" t="str">
        <f t="shared" si="17"/>
        <v/>
      </c>
      <c r="U48" s="15" t="str">
        <f t="shared" si="18"/>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c r="A49" s="18" t="s">
        <v>461</v>
      </c>
      <c r="B49" s="2" t="s">
        <v>113</v>
      </c>
      <c r="C49" s="2"/>
      <c r="D49" s="2" t="s">
        <v>2286</v>
      </c>
      <c r="E49" s="15">
        <v>41827</v>
      </c>
      <c r="F49" s="15"/>
      <c r="G49" s="2"/>
      <c r="H49" s="2">
        <f t="shared" si="14"/>
        <v>2</v>
      </c>
      <c r="I49" s="2"/>
      <c r="J49" s="19" t="s">
        <v>541</v>
      </c>
      <c r="K49" s="2" t="str">
        <f t="shared" si="15"/>
        <v>x21</v>
      </c>
      <c r="L49" s="2" t="str">
        <f t="shared" si="5"/>
        <v>Foreign exchange variation</v>
      </c>
      <c r="M49" s="2"/>
      <c r="N49" s="2" t="s">
        <v>359</v>
      </c>
      <c r="O49" s="2"/>
      <c r="P49" s="2"/>
      <c r="Q49" s="2"/>
      <c r="R49" s="2"/>
      <c r="S49" s="15">
        <f t="shared" si="16"/>
        <v>41827</v>
      </c>
      <c r="T49" s="15" t="str">
        <f t="shared" si="17"/>
        <v/>
      </c>
      <c r="U49" s="15" t="str">
        <f t="shared" si="18"/>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c r="A50" s="2" t="s">
        <v>553</v>
      </c>
      <c r="B50" s="2" t="s">
        <v>114</v>
      </c>
      <c r="C50" s="2"/>
      <c r="D50" s="2" t="s">
        <v>2286</v>
      </c>
      <c r="E50" s="15">
        <v>41827</v>
      </c>
      <c r="F50" s="2"/>
      <c r="G50" s="2"/>
      <c r="H50" s="2">
        <f t="shared" si="14"/>
        <v>1</v>
      </c>
      <c r="I50" s="2"/>
      <c r="J50" s="19" t="s">
        <v>542</v>
      </c>
      <c r="K50" s="2" t="str">
        <f t="shared" si="15"/>
        <v>x52</v>
      </c>
      <c r="L50" s="2" t="str">
        <f t="shared" si="5"/>
        <v>Variation</v>
      </c>
      <c r="M50" s="2" t="s">
        <v>358</v>
      </c>
      <c r="N50" s="2" t="s">
        <v>359</v>
      </c>
      <c r="O50" s="2"/>
      <c r="P50" s="2"/>
      <c r="Q50" s="2"/>
      <c r="R50" s="2"/>
      <c r="S50" s="15">
        <f t="shared" si="16"/>
        <v>41827</v>
      </c>
      <c r="T50" s="15" t="str">
        <f t="shared" si="17"/>
        <v/>
      </c>
      <c r="U50" s="15" t="str">
        <f t="shared" si="18"/>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c r="A51" s="2" t="s">
        <v>527</v>
      </c>
      <c r="B51" s="2" t="s">
        <v>115</v>
      </c>
      <c r="C51" s="2"/>
      <c r="D51" s="2" t="s">
        <v>2286</v>
      </c>
      <c r="E51" s="15">
        <v>41827</v>
      </c>
      <c r="F51" s="15">
        <v>41639</v>
      </c>
      <c r="G51" s="2"/>
      <c r="H51" s="2">
        <f t="shared" si="14"/>
        <v>1</v>
      </c>
      <c r="I51" s="2"/>
      <c r="J51" s="21" t="s">
        <v>543</v>
      </c>
      <c r="K51" s="2" t="str">
        <f t="shared" si="15"/>
        <v>x56</v>
      </c>
      <c r="L51" s="2" t="str">
        <f t="shared" si="5"/>
        <v>Variation due to unwinding of discount rate</v>
      </c>
      <c r="M51" s="2"/>
      <c r="N51" s="2" t="s">
        <v>359</v>
      </c>
      <c r="O51" s="2"/>
      <c r="P51" s="2"/>
      <c r="Q51" s="2"/>
      <c r="R51" s="2"/>
      <c r="S51" s="15">
        <f t="shared" si="16"/>
        <v>41827</v>
      </c>
      <c r="T51" s="15" t="str">
        <f t="shared" si="17"/>
        <v/>
      </c>
      <c r="U51" s="15" t="str">
        <f t="shared" si="18"/>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c r="A52" s="2" t="s">
        <v>528</v>
      </c>
      <c r="B52" s="2" t="s">
        <v>116</v>
      </c>
      <c r="C52" s="2"/>
      <c r="D52" s="2" t="s">
        <v>2286</v>
      </c>
      <c r="E52" s="15">
        <v>41827</v>
      </c>
      <c r="F52" s="2"/>
      <c r="G52" s="2"/>
      <c r="H52" s="2">
        <f t="shared" si="14"/>
        <v>1</v>
      </c>
      <c r="I52" s="2"/>
      <c r="J52" s="21" t="s">
        <v>544</v>
      </c>
      <c r="K52" s="2" t="str">
        <f t="shared" si="15"/>
        <v>x57</v>
      </c>
      <c r="L52" s="2" t="str">
        <f t="shared" si="5"/>
        <v>Variation due to year N projected in and out flows</v>
      </c>
      <c r="M52" s="2"/>
      <c r="N52" s="2" t="s">
        <v>359</v>
      </c>
      <c r="O52" s="2"/>
      <c r="P52" s="2"/>
      <c r="Q52" s="2"/>
      <c r="R52" s="2"/>
      <c r="S52" s="15">
        <f t="shared" si="16"/>
        <v>41827</v>
      </c>
      <c r="T52" s="15" t="str">
        <f t="shared" si="17"/>
        <v/>
      </c>
      <c r="U52" s="15" t="str">
        <f t="shared" si="18"/>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c r="A53" s="2" t="s">
        <v>529</v>
      </c>
      <c r="B53" s="2" t="s">
        <v>117</v>
      </c>
      <c r="C53" s="2"/>
      <c r="D53" s="2" t="s">
        <v>2286</v>
      </c>
      <c r="E53" s="15">
        <v>41827</v>
      </c>
      <c r="F53" s="2"/>
      <c r="G53" s="2"/>
      <c r="H53" s="2">
        <f t="shared" si="14"/>
        <v>1</v>
      </c>
      <c r="I53" s="2"/>
      <c r="J53" s="21" t="s">
        <v>545</v>
      </c>
      <c r="K53" s="2" t="str">
        <f t="shared" si="15"/>
        <v>x55</v>
      </c>
      <c r="L53" s="2" t="str">
        <f t="shared" si="5"/>
        <v>Variation due to experience and other sources</v>
      </c>
      <c r="M53" s="2" t="s">
        <v>358</v>
      </c>
      <c r="N53" s="2" t="s">
        <v>359</v>
      </c>
      <c r="O53" s="2"/>
      <c r="P53" s="2"/>
      <c r="Q53" s="2"/>
      <c r="R53" s="2"/>
      <c r="S53" s="15">
        <f t="shared" si="16"/>
        <v>41827</v>
      </c>
      <c r="T53" s="15">
        <f t="shared" si="17"/>
        <v>41639</v>
      </c>
      <c r="U53" s="15">
        <v>45122</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row>
    <row r="54" spans="1:49">
      <c r="A54" s="2" t="s">
        <v>542</v>
      </c>
      <c r="B54" s="2" t="s">
        <v>118</v>
      </c>
      <c r="C54" s="2"/>
      <c r="D54" s="2" t="s">
        <v>2286</v>
      </c>
      <c r="E54" s="15">
        <v>41827</v>
      </c>
      <c r="F54" s="2"/>
      <c r="G54" s="2"/>
      <c r="H54" s="2">
        <f t="shared" si="14"/>
        <v>1</v>
      </c>
      <c r="I54" s="2"/>
      <c r="J54" s="22" t="s">
        <v>7415</v>
      </c>
      <c r="K54" s="2" t="str">
        <f>VLOOKUP(J54,$A$2:$B$85,2,FALSE)</f>
        <v>x66</v>
      </c>
      <c r="L54" s="2" t="str">
        <f t="shared" si="5"/>
        <v>Variation due to experience</v>
      </c>
      <c r="M54" s="2"/>
      <c r="N54" s="2" t="s">
        <v>359</v>
      </c>
      <c r="O54" s="2"/>
      <c r="P54" s="2"/>
      <c r="Q54" s="2"/>
      <c r="R54" s="2"/>
      <c r="S54" s="15">
        <f t="shared" si="16"/>
        <v>42277</v>
      </c>
      <c r="T54" s="15" t="str">
        <f t="shared" si="17"/>
        <v/>
      </c>
      <c r="U54" s="15" t="str">
        <f t="shared" si="18"/>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row>
    <row r="55" spans="1:49">
      <c r="A55" s="2" t="s">
        <v>547</v>
      </c>
      <c r="B55" s="2" t="s">
        <v>255</v>
      </c>
      <c r="C55" s="2"/>
      <c r="D55" s="2" t="s">
        <v>2286</v>
      </c>
      <c r="E55" s="15">
        <v>41827</v>
      </c>
      <c r="F55" s="2"/>
      <c r="G55" s="2"/>
      <c r="H55" s="2">
        <f t="shared" si="14"/>
        <v>1</v>
      </c>
      <c r="I55" s="2"/>
      <c r="J55" s="22" t="s">
        <v>7416</v>
      </c>
      <c r="K55" s="2" t="str">
        <f>VLOOKUP(J55,$A$2:$B$85,2,FALSE)</f>
        <v>x67</v>
      </c>
      <c r="L55" s="2" t="str">
        <f t="shared" si="5"/>
        <v>Other changes not elsewhere explained</v>
      </c>
      <c r="M55" s="2"/>
      <c r="N55" s="2" t="s">
        <v>359</v>
      </c>
      <c r="O55" s="2"/>
      <c r="P55" s="2"/>
      <c r="Q55" s="2"/>
      <c r="R55" s="2"/>
      <c r="S55" s="15">
        <f t="shared" si="16"/>
        <v>42277</v>
      </c>
      <c r="T55" s="15" t="str">
        <f t="shared" si="17"/>
        <v/>
      </c>
      <c r="U55" s="15" t="str">
        <f t="shared" si="18"/>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row>
    <row r="56" spans="1:49">
      <c r="A56" s="2" t="s">
        <v>546</v>
      </c>
      <c r="B56" s="2" t="s">
        <v>256</v>
      </c>
      <c r="C56" s="2"/>
      <c r="D56" s="2" t="s">
        <v>2286</v>
      </c>
      <c r="E56" s="15">
        <v>41827</v>
      </c>
      <c r="F56" s="2"/>
      <c r="G56" s="2"/>
      <c r="H56" s="2">
        <f t="shared" si="14"/>
        <v>1</v>
      </c>
      <c r="I56" s="2"/>
      <c r="J56" s="21" t="s">
        <v>546</v>
      </c>
      <c r="K56" s="2" t="str">
        <f t="shared" si="15"/>
        <v>x54</v>
      </c>
      <c r="L56" s="2" t="str">
        <f t="shared" si="5"/>
        <v>Variation due to changes in non economic assumptions</v>
      </c>
      <c r="M56" s="2"/>
      <c r="N56" s="2" t="s">
        <v>359</v>
      </c>
      <c r="O56" s="2"/>
      <c r="P56" s="2"/>
      <c r="Q56" s="2"/>
      <c r="R56" s="2"/>
      <c r="S56" s="15">
        <f t="shared" si="16"/>
        <v>41827</v>
      </c>
      <c r="T56" s="15" t="str">
        <f t="shared" si="17"/>
        <v/>
      </c>
      <c r="U56" s="15" t="str">
        <f t="shared" si="18"/>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row>
    <row r="57" spans="1:49">
      <c r="A57" s="2" t="s">
        <v>545</v>
      </c>
      <c r="B57" s="2" t="s">
        <v>257</v>
      </c>
      <c r="C57" s="2"/>
      <c r="D57" s="2" t="s">
        <v>2286</v>
      </c>
      <c r="E57" s="15">
        <v>41827</v>
      </c>
      <c r="F57" s="15">
        <v>41639</v>
      </c>
      <c r="G57" s="2"/>
      <c r="H57" s="2">
        <f t="shared" si="14"/>
        <v>1</v>
      </c>
      <c r="I57" s="2"/>
      <c r="J57" s="21" t="s">
        <v>547</v>
      </c>
      <c r="K57" s="2" t="str">
        <f t="shared" si="15"/>
        <v>x53</v>
      </c>
      <c r="L57" s="2" t="str">
        <f t="shared" si="5"/>
        <v>Variation due to changes in economic environment</v>
      </c>
      <c r="M57" s="2"/>
      <c r="N57" s="2" t="s">
        <v>359</v>
      </c>
      <c r="O57" s="2"/>
      <c r="P57" s="2"/>
      <c r="Q57" s="2"/>
      <c r="R57" s="2"/>
      <c r="S57" s="15">
        <f t="shared" si="16"/>
        <v>41827</v>
      </c>
      <c r="T57" s="15" t="str">
        <f t="shared" si="17"/>
        <v/>
      </c>
      <c r="U57" s="15" t="str">
        <f t="shared" si="18"/>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c r="A58" s="2" t="s">
        <v>543</v>
      </c>
      <c r="B58" s="2" t="s">
        <v>258</v>
      </c>
      <c r="C58" s="2"/>
      <c r="D58" s="2" t="s">
        <v>2286</v>
      </c>
      <c r="E58" s="15">
        <v>41827</v>
      </c>
      <c r="F58" s="2"/>
      <c r="G58" s="2"/>
      <c r="H58" s="2">
        <f t="shared" si="14"/>
        <v>1</v>
      </c>
      <c r="I58" s="2"/>
      <c r="J58" s="20" t="s">
        <v>2065</v>
      </c>
      <c r="K58" s="2"/>
      <c r="L58" s="2"/>
      <c r="M58" s="2"/>
      <c r="N58" s="2"/>
      <c r="O58" s="2" t="s">
        <v>2286</v>
      </c>
      <c r="P58" s="2"/>
      <c r="Q58" s="2" t="s">
        <v>566</v>
      </c>
      <c r="R58" s="2"/>
      <c r="S58" s="15">
        <v>41827</v>
      </c>
      <c r="T58" s="15"/>
      <c r="U58" s="15"/>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c r="A59" s="2" t="s">
        <v>544</v>
      </c>
      <c r="B59" s="2" t="s">
        <v>259</v>
      </c>
      <c r="C59" s="2"/>
      <c r="D59" s="2" t="s">
        <v>2286</v>
      </c>
      <c r="E59" s="15">
        <v>41827</v>
      </c>
      <c r="F59" s="2"/>
      <c r="G59" s="2"/>
      <c r="H59" s="2">
        <f t="shared" si="14"/>
        <v>1</v>
      </c>
      <c r="I59" s="2"/>
      <c r="J59" s="17" t="s">
        <v>130</v>
      </c>
      <c r="K59" s="2" t="str">
        <f>VLOOKUP(J59,$A$2:$B$85,2,FALSE)</f>
        <v>x0</v>
      </c>
      <c r="L59" s="2" t="str">
        <f t="shared" si="5"/>
        <v>Total/NA</v>
      </c>
      <c r="M59" s="2" t="s">
        <v>358</v>
      </c>
      <c r="N59" s="2"/>
      <c r="O59" s="2"/>
      <c r="P59" s="2"/>
      <c r="Q59" s="2"/>
      <c r="R59" s="2"/>
      <c r="S59" s="15">
        <f>VLOOKUP(J59,A:G,5,FALSE)</f>
        <v>41827</v>
      </c>
      <c r="T59" s="15" t="str">
        <f>IF(VLOOKUP(J59,A:G,6,FALSE)=0,"",VLOOKUP(J59,A:G,6,FALSE))</f>
        <v/>
      </c>
      <c r="U59" s="15" t="str">
        <f>IF(VLOOKUP(J59,A:G,7,FALSE)=0,"",VLOOKUP(J59,A:G,7,FALSE))</f>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0" spans="1:49">
      <c r="A60" s="2" t="s">
        <v>550</v>
      </c>
      <c r="B60" s="2" t="s">
        <v>260</v>
      </c>
      <c r="C60" s="2"/>
      <c r="D60" s="2" t="s">
        <v>2286</v>
      </c>
      <c r="E60" s="15">
        <v>41827</v>
      </c>
      <c r="F60" s="2"/>
      <c r="G60" s="2"/>
      <c r="H60" s="2">
        <f t="shared" si="14"/>
        <v>1</v>
      </c>
      <c r="I60" s="2"/>
      <c r="J60" s="19" t="s">
        <v>524</v>
      </c>
      <c r="K60" s="2" t="str">
        <f>VLOOKUP(J60,$A$2:$B$85,2,FALSE)</f>
        <v>x41</v>
      </c>
      <c r="L60" s="2" t="str">
        <f t="shared" si="5"/>
        <v>Paid in</v>
      </c>
      <c r="M60" s="2"/>
      <c r="N60" s="2" t="s">
        <v>359</v>
      </c>
      <c r="O60" s="2"/>
      <c r="P60" s="2"/>
      <c r="Q60" s="2"/>
      <c r="R60" s="2"/>
      <c r="S60" s="15">
        <f>VLOOKUP(J60,A:G,5,FALSE)</f>
        <v>41827</v>
      </c>
      <c r="T60" s="15" t="str">
        <f>IF(VLOOKUP(J60,A:G,6,FALSE)=0,"",VLOOKUP(J60,A:G,6,FALSE))</f>
        <v/>
      </c>
      <c r="U60" s="15" t="str">
        <f>IF(VLOOKUP(J60,A:G,7,FALSE)=0,"",VLOOKUP(J60,A:G,7,FALSE))</f>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49">
      <c r="A61" s="2" t="s">
        <v>3459</v>
      </c>
      <c r="B61" s="2" t="s">
        <v>261</v>
      </c>
      <c r="C61" s="2"/>
      <c r="D61" s="2" t="s">
        <v>2286</v>
      </c>
      <c r="E61" s="15">
        <v>41827</v>
      </c>
      <c r="F61" s="2"/>
      <c r="G61" s="2"/>
      <c r="H61" s="2">
        <f t="shared" si="14"/>
        <v>1</v>
      </c>
      <c r="I61" s="2"/>
      <c r="J61" s="19" t="s">
        <v>525</v>
      </c>
      <c r="K61" s="2" t="str">
        <f>VLOOKUP(J61,$A$2:$B$85,2,FALSE)</f>
        <v>x11</v>
      </c>
      <c r="L61" s="2" t="str">
        <f t="shared" si="5"/>
        <v>Called up but not yet paid in</v>
      </c>
      <c r="M61" s="2"/>
      <c r="N61" s="2" t="s">
        <v>359</v>
      </c>
      <c r="O61" s="2"/>
      <c r="P61" s="2"/>
      <c r="Q61" s="2"/>
      <c r="R61" s="2"/>
      <c r="S61" s="15">
        <f>VLOOKUP(J61,A:G,5,FALSE)</f>
        <v>41827</v>
      </c>
      <c r="T61" s="15" t="str">
        <f>IF(VLOOKUP(J61,A:G,6,FALSE)=0,"",VLOOKUP(J61,A:G,6,FALSE))</f>
        <v/>
      </c>
      <c r="U61" s="15" t="str">
        <f>IF(VLOOKUP(J61,A:G,7,FALSE)=0,"",VLOOKUP(J61,A:G,7,FALSE))</f>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49">
      <c r="A62" s="2" t="s">
        <v>551</v>
      </c>
      <c r="B62" s="2" t="s">
        <v>262</v>
      </c>
      <c r="C62" s="2"/>
      <c r="D62" s="2" t="s">
        <v>2286</v>
      </c>
      <c r="E62" s="15">
        <v>41827</v>
      </c>
      <c r="F62" s="2"/>
      <c r="G62" s="2"/>
      <c r="H62" s="2">
        <f t="shared" si="14"/>
        <v>1</v>
      </c>
      <c r="I62" s="2"/>
      <c r="J62" s="19" t="s">
        <v>437</v>
      </c>
      <c r="K62" s="2" t="str">
        <f>VLOOKUP(J62,$A$2:$B$85,2,FALSE)</f>
        <v>x10</v>
      </c>
      <c r="L62" s="2" t="str">
        <f t="shared" si="5"/>
        <v>Callable on demand</v>
      </c>
      <c r="M62" s="2"/>
      <c r="N62" s="2" t="s">
        <v>359</v>
      </c>
      <c r="O62" s="2"/>
      <c r="P62" s="2"/>
      <c r="Q62" s="2"/>
      <c r="R62" s="2"/>
      <c r="S62" s="15">
        <f>VLOOKUP(J62,A:G,5,FALSE)</f>
        <v>41827</v>
      </c>
      <c r="T62" s="15" t="str">
        <f>IF(VLOOKUP(J62,A:G,6,FALSE)=0,"",VLOOKUP(J62,A:G,6,FALSE))</f>
        <v/>
      </c>
      <c r="U62" s="15" t="str">
        <f>IF(VLOOKUP(J62,A:G,7,FALSE)=0,"",VLOOKUP(J62,A:G,7,FALSE))</f>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49">
      <c r="A63" s="2" t="s">
        <v>3460</v>
      </c>
      <c r="B63" s="2" t="s">
        <v>263</v>
      </c>
      <c r="C63" s="2"/>
      <c r="D63" s="2" t="s">
        <v>2286</v>
      </c>
      <c r="E63" s="15">
        <v>41827</v>
      </c>
      <c r="F63" s="2"/>
      <c r="G63" s="2"/>
      <c r="H63" s="2">
        <f t="shared" si="14"/>
        <v>1</v>
      </c>
      <c r="I63" s="2"/>
      <c r="J63" s="20" t="s">
        <v>2066</v>
      </c>
      <c r="K63" s="2"/>
      <c r="L63" s="2"/>
      <c r="M63" s="2"/>
      <c r="N63" s="2"/>
      <c r="O63" s="2" t="s">
        <v>2286</v>
      </c>
      <c r="P63" s="2"/>
      <c r="Q63" s="2" t="s">
        <v>1982</v>
      </c>
      <c r="R63" s="2"/>
      <c r="S63" s="15">
        <v>41827</v>
      </c>
      <c r="T63" s="15"/>
      <c r="U63" s="15"/>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49">
      <c r="A64" s="2" t="s">
        <v>548</v>
      </c>
      <c r="B64" s="2" t="s">
        <v>264</v>
      </c>
      <c r="C64" s="2"/>
      <c r="D64" s="2" t="s">
        <v>2286</v>
      </c>
      <c r="E64" s="15">
        <v>41827</v>
      </c>
      <c r="F64" s="2"/>
      <c r="G64" s="2"/>
      <c r="H64" s="2">
        <f t="shared" si="14"/>
        <v>1</v>
      </c>
      <c r="I64" s="2"/>
      <c r="J64" s="17" t="s">
        <v>130</v>
      </c>
      <c r="K64" s="2" t="str">
        <f>VLOOKUP(J64,$A$2:$B$85,2,FALSE)</f>
        <v>x0</v>
      </c>
      <c r="L64" s="2" t="str">
        <f t="shared" si="5"/>
        <v>Total/NA</v>
      </c>
      <c r="M64" s="2"/>
      <c r="N64" s="2"/>
      <c r="O64" s="2"/>
      <c r="P64" s="2"/>
      <c r="Q64" s="2"/>
      <c r="R64" s="2"/>
      <c r="S64" s="15">
        <f>VLOOKUP(J64,A:G,5,FALSE)</f>
        <v>41827</v>
      </c>
      <c r="T64" s="15" t="str">
        <f>IF(VLOOKUP(J64,A:G,6,FALSE)=0,"",VLOOKUP(J64,A:G,6,FALSE))</f>
        <v/>
      </c>
      <c r="U64" s="15" t="str">
        <f>IF(VLOOKUP(J64,A:G,7,FALSE)=0,"",VLOOKUP(J64,A:G,7,FALSE))</f>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49">
      <c r="A65" s="2" t="s">
        <v>549</v>
      </c>
      <c r="B65" s="2" t="s">
        <v>265</v>
      </c>
      <c r="C65" s="2"/>
      <c r="D65" s="2" t="s">
        <v>2286</v>
      </c>
      <c r="E65" s="15">
        <v>41827</v>
      </c>
      <c r="F65" s="2"/>
      <c r="G65" s="2"/>
      <c r="H65" s="2">
        <f t="shared" si="14"/>
        <v>1</v>
      </c>
      <c r="I65" s="2"/>
      <c r="J65" s="19" t="s">
        <v>526</v>
      </c>
      <c r="K65" s="2" t="str">
        <f>VLOOKUP(J65,$A$2:$B$85,2,FALSE)</f>
        <v>x16</v>
      </c>
      <c r="L65" s="2" t="str">
        <f t="shared" si="5"/>
        <v>Dated</v>
      </c>
      <c r="M65" s="2"/>
      <c r="N65" s="2"/>
      <c r="O65" s="2"/>
      <c r="P65" s="2"/>
      <c r="Q65" s="2"/>
      <c r="R65" s="2"/>
      <c r="S65" s="15">
        <f>VLOOKUP(J65,A:G,5,FALSE)</f>
        <v>41827</v>
      </c>
      <c r="T65" s="15" t="str">
        <f>IF(VLOOKUP(J65,A:G,6,FALSE)=0,"",VLOOKUP(J65,A:G,6,FALSE))</f>
        <v/>
      </c>
      <c r="U65" s="15" t="str">
        <f>IF(VLOOKUP(J65,A:G,7,FALSE)=0,"",VLOOKUP(J65,A:G,7,FALSE))</f>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49">
      <c r="A66" s="2" t="s">
        <v>7269</v>
      </c>
      <c r="B66" s="2" t="s">
        <v>266</v>
      </c>
      <c r="C66" s="2"/>
      <c r="D66" s="2" t="s">
        <v>2286</v>
      </c>
      <c r="E66" s="15">
        <v>42277</v>
      </c>
      <c r="F66" s="2"/>
      <c r="G66" s="2"/>
      <c r="H66" s="2">
        <f t="shared" ref="H66:H97" si="19">COUNTIF(J:J,A66)</f>
        <v>1</v>
      </c>
      <c r="I66" s="2"/>
      <c r="J66" s="19" t="s">
        <v>527</v>
      </c>
      <c r="K66" s="2" t="str">
        <f>VLOOKUP(J66,$A$2:$B$85,2,FALSE)</f>
        <v>x49</v>
      </c>
      <c r="L66" s="2" t="str">
        <f t="shared" si="5"/>
        <v>Undated</v>
      </c>
      <c r="M66" s="2"/>
      <c r="N66" s="2"/>
      <c r="O66" s="2"/>
      <c r="P66" s="2"/>
      <c r="Q66" s="2"/>
      <c r="R66" s="2"/>
      <c r="S66" s="15">
        <f>VLOOKUP(J66,A:G,5,FALSE)</f>
        <v>41827</v>
      </c>
      <c r="T66" s="15">
        <f>IF(VLOOKUP(J66,A:G,6,FALSE)=0,"",VLOOKUP(J66,A:G,6,FALSE))</f>
        <v>41639</v>
      </c>
      <c r="U66" s="15" t="str">
        <f>IF(VLOOKUP(J66,A:G,7,FALSE)=0,"",VLOOKUP(J66,A:G,7,FALSE))</f>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49">
      <c r="A67" s="2" t="s">
        <v>7270</v>
      </c>
      <c r="B67" s="2" t="s">
        <v>267</v>
      </c>
      <c r="C67" s="2"/>
      <c r="D67" s="2" t="s">
        <v>2286</v>
      </c>
      <c r="E67" s="15">
        <v>42277</v>
      </c>
      <c r="F67" s="2"/>
      <c r="G67" s="2"/>
      <c r="H67" s="2">
        <f t="shared" si="19"/>
        <v>2</v>
      </c>
      <c r="I67" s="2"/>
      <c r="J67" s="21" t="s">
        <v>528</v>
      </c>
      <c r="K67" s="2" t="str">
        <f>VLOOKUP(J67,$A$2:$B$85,2,FALSE)</f>
        <v>x50</v>
      </c>
      <c r="L67" s="2" t="str">
        <f t="shared" si="5"/>
        <v>Undated with a call option</v>
      </c>
      <c r="M67" s="2"/>
      <c r="N67" s="2"/>
      <c r="O67" s="2"/>
      <c r="P67" s="2"/>
      <c r="Q67" s="2"/>
      <c r="R67" s="2"/>
      <c r="S67" s="15">
        <f>VLOOKUP(J67,A:G,5,FALSE)</f>
        <v>41827</v>
      </c>
      <c r="T67" s="15" t="str">
        <f>IF(VLOOKUP(J67,A:G,6,FALSE)=0,"",VLOOKUP(J67,A:G,6,FALSE))</f>
        <v/>
      </c>
      <c r="U67" s="15" t="str">
        <f>IF(VLOOKUP(J67,A:G,7,FALSE)=0,"",VLOOKUP(J67,A:G,7,FALSE))</f>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49">
      <c r="A68" s="2" t="s">
        <v>7415</v>
      </c>
      <c r="B68" s="2" t="s">
        <v>268</v>
      </c>
      <c r="C68" s="2"/>
      <c r="D68" s="2" t="s">
        <v>2286</v>
      </c>
      <c r="E68" s="15">
        <v>42277</v>
      </c>
      <c r="F68" s="2"/>
      <c r="G68" s="2"/>
      <c r="H68" s="2">
        <f t="shared" si="19"/>
        <v>1</v>
      </c>
      <c r="I68" s="2"/>
      <c r="J68" s="21" t="s">
        <v>529</v>
      </c>
      <c r="K68" s="2" t="str">
        <f>VLOOKUP(J68,$A$2:$B$85,2,FALSE)</f>
        <v>x51</v>
      </c>
      <c r="L68" s="2" t="str">
        <f t="shared" ref="L68:L73" si="20">J68</f>
        <v>Undated with no contractual opportunity to redeem</v>
      </c>
      <c r="M68" s="2"/>
      <c r="N68" s="2"/>
      <c r="O68" s="2"/>
      <c r="P68" s="2"/>
      <c r="Q68" s="2"/>
      <c r="R68" s="2"/>
      <c r="S68" s="15">
        <f>VLOOKUP(J68,A:G,5,FALSE)</f>
        <v>41827</v>
      </c>
      <c r="T68" s="15" t="str">
        <f>IF(VLOOKUP(J68,A:G,6,FALSE)=0,"",VLOOKUP(J68,A:G,6,FALSE))</f>
        <v/>
      </c>
      <c r="U68" s="15" t="str">
        <f>IF(VLOOKUP(J68,A:G,7,FALSE)=0,"",VLOOKUP(J68,A:G,7,FALSE))</f>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49">
      <c r="A69" s="2" t="s">
        <v>7416</v>
      </c>
      <c r="B69" s="2" t="s">
        <v>269</v>
      </c>
      <c r="C69" s="2"/>
      <c r="D69" s="2" t="s">
        <v>2286</v>
      </c>
      <c r="E69" s="15">
        <v>42277</v>
      </c>
      <c r="F69" s="2"/>
      <c r="G69" s="2"/>
      <c r="H69" s="2">
        <f t="shared" si="19"/>
        <v>1</v>
      </c>
      <c r="I69" s="2"/>
      <c r="J69" s="16" t="s">
        <v>2067</v>
      </c>
      <c r="K69" s="2"/>
      <c r="L69" s="2"/>
      <c r="M69" s="2"/>
      <c r="N69" s="2"/>
      <c r="O69" s="2" t="s">
        <v>2286</v>
      </c>
      <c r="P69" s="2"/>
      <c r="Q69" s="2" t="s">
        <v>570</v>
      </c>
      <c r="R69" s="2"/>
      <c r="S69" s="15">
        <v>41827</v>
      </c>
      <c r="T69" s="15">
        <v>45122</v>
      </c>
      <c r="U69" s="30">
        <v>43661</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49">
      <c r="A70" s="2" t="s">
        <v>7494</v>
      </c>
      <c r="B70" s="2" t="s">
        <v>270</v>
      </c>
      <c r="C70" s="2"/>
      <c r="D70" s="2" t="s">
        <v>2286</v>
      </c>
      <c r="E70" s="15">
        <v>42277</v>
      </c>
      <c r="F70" s="2"/>
      <c r="G70" s="2"/>
      <c r="H70" s="2">
        <f t="shared" si="19"/>
        <v>1</v>
      </c>
      <c r="I70" s="2"/>
      <c r="J70" s="17" t="s">
        <v>130</v>
      </c>
      <c r="K70" s="2" t="str">
        <f>VLOOKUP(J70,$A$2:$B$85,2,FALSE)</f>
        <v>x0</v>
      </c>
      <c r="L70" s="2" t="str">
        <f t="shared" si="20"/>
        <v>Total/NA</v>
      </c>
      <c r="M70" s="2" t="s">
        <v>358</v>
      </c>
      <c r="N70" s="2"/>
      <c r="O70" s="2"/>
      <c r="P70" s="2"/>
      <c r="Q70" s="2"/>
      <c r="R70" s="2"/>
      <c r="S70" s="15">
        <f t="shared" ref="S70:S79" si="21">VLOOKUP(J70,A:G,5,FALSE)</f>
        <v>41827</v>
      </c>
      <c r="T70" s="15" t="str">
        <f t="shared" ref="T70:T79" si="22">IF(VLOOKUP(J70,A:G,6,FALSE)=0,"",VLOOKUP(J70,A:G,6,FALSE))</f>
        <v/>
      </c>
      <c r="U70" s="15" t="str">
        <f t="shared" ref="U70:U79" si="23">IF(VLOOKUP(J70,A:G,7,FALSE)=0,"",VLOOKUP(J70,A:G,7,FALSE))</f>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49">
      <c r="A71" s="2" t="s">
        <v>9454</v>
      </c>
      <c r="B71" s="2" t="s">
        <v>271</v>
      </c>
      <c r="C71" s="2"/>
      <c r="D71" s="2" t="s">
        <v>2286</v>
      </c>
      <c r="E71" s="15">
        <v>42277</v>
      </c>
      <c r="F71" s="2"/>
      <c r="G71" s="2"/>
      <c r="H71" s="2">
        <f t="shared" si="19"/>
        <v>1</v>
      </c>
      <c r="I71" s="2"/>
      <c r="J71" s="19" t="s">
        <v>548</v>
      </c>
      <c r="K71" s="2" t="str">
        <f>VLOOKUP(J71,$A$2:$B$85,2,FALSE)</f>
        <v>x62</v>
      </c>
      <c r="L71" s="2" t="str">
        <f t="shared" si="20"/>
        <v>Variation explained by investments and financial liabilities management</v>
      </c>
      <c r="N71" s="2" t="s">
        <v>359</v>
      </c>
      <c r="O71" s="2"/>
      <c r="P71" s="2"/>
      <c r="Q71" s="2"/>
      <c r="R71" s="2"/>
      <c r="S71" s="15">
        <f t="shared" si="21"/>
        <v>41827</v>
      </c>
      <c r="T71" s="15" t="str">
        <f t="shared" si="22"/>
        <v/>
      </c>
      <c r="U71" s="15" t="str">
        <f t="shared" si="23"/>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49">
      <c r="A72" s="2" t="s">
        <v>7495</v>
      </c>
      <c r="B72" s="2" t="s">
        <v>272</v>
      </c>
      <c r="C72" s="2"/>
      <c r="D72" s="2" t="s">
        <v>2286</v>
      </c>
      <c r="E72" s="15">
        <v>42277</v>
      </c>
      <c r="F72" s="2"/>
      <c r="G72" s="2"/>
      <c r="H72" s="2">
        <f t="shared" si="19"/>
        <v>1</v>
      </c>
      <c r="I72" s="2"/>
      <c r="J72" s="21" t="s">
        <v>12935</v>
      </c>
      <c r="K72" s="2" t="str">
        <f>VLOOKUP(J72,$A$2:$B$115,2,FALSE)</f>
        <v>x95</v>
      </c>
      <c r="L72" s="2" t="str">
        <f t="shared" si="20"/>
        <v>Variation explained by investments and financial liabilities management excluding valuation movements on own shares</v>
      </c>
      <c r="S72" s="30">
        <f t="shared" si="21"/>
        <v>43661</v>
      </c>
      <c r="T72" s="15" t="str">
        <f t="shared" si="22"/>
        <v/>
      </c>
      <c r="U72" s="15" t="str">
        <f t="shared" si="23"/>
        <v/>
      </c>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49">
      <c r="A73" s="2" t="s">
        <v>7496</v>
      </c>
      <c r="B73" s="2" t="s">
        <v>273</v>
      </c>
      <c r="C73" s="2"/>
      <c r="D73" s="2" t="s">
        <v>2286</v>
      </c>
      <c r="E73" s="15">
        <v>42277</v>
      </c>
      <c r="F73" s="2"/>
      <c r="G73" s="2"/>
      <c r="H73" s="2">
        <f t="shared" si="19"/>
        <v>1</v>
      </c>
      <c r="I73" s="2"/>
      <c r="J73" s="21" t="s">
        <v>12936</v>
      </c>
      <c r="K73" s="2" t="str">
        <f>VLOOKUP(J73,$A$2:$B$115,2,FALSE)</f>
        <v>x96</v>
      </c>
      <c r="L73" s="2" t="str">
        <f t="shared" si="20"/>
        <v>Variation explained by investments and financial liabilities management including valuation movements on own shares</v>
      </c>
      <c r="S73" s="30">
        <f t="shared" si="21"/>
        <v>43661</v>
      </c>
      <c r="T73" s="15" t="str">
        <f t="shared" si="22"/>
        <v/>
      </c>
      <c r="U73" s="15" t="str">
        <f t="shared" si="23"/>
        <v/>
      </c>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row>
    <row r="74" spans="1:49">
      <c r="A74" s="2" t="s">
        <v>7498</v>
      </c>
      <c r="B74" s="2" t="s">
        <v>274</v>
      </c>
      <c r="C74" s="2"/>
      <c r="D74" s="2" t="s">
        <v>2286</v>
      </c>
      <c r="E74" s="15">
        <v>42277</v>
      </c>
      <c r="F74" s="2"/>
      <c r="G74" s="2"/>
      <c r="H74" s="2">
        <f t="shared" si="19"/>
        <v>1</v>
      </c>
      <c r="I74" s="2"/>
      <c r="J74" s="19" t="s">
        <v>549</v>
      </c>
      <c r="K74" s="2" t="str">
        <f t="shared" ref="K74:K79" si="24">VLOOKUP(J74,$A$2:$B$85,2,FALSE)</f>
        <v>x63</v>
      </c>
      <c r="L74" s="2" t="str">
        <f t="shared" ref="L74:L79" si="25">J74</f>
        <v>Variation explained by technical provisions</v>
      </c>
      <c r="M74" s="2"/>
      <c r="N74" s="2" t="s">
        <v>359</v>
      </c>
      <c r="O74" s="2"/>
      <c r="P74" s="2"/>
      <c r="Q74" s="2"/>
      <c r="R74" s="2"/>
      <c r="S74" s="15">
        <f t="shared" si="21"/>
        <v>41827</v>
      </c>
      <c r="T74" s="15" t="str">
        <f t="shared" si="22"/>
        <v/>
      </c>
      <c r="U74" s="15" t="str">
        <f t="shared" si="23"/>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row>
    <row r="75" spans="1:49">
      <c r="A75" s="2" t="s">
        <v>7493</v>
      </c>
      <c r="B75" s="2" t="s">
        <v>275</v>
      </c>
      <c r="C75" s="2"/>
      <c r="D75" s="2" t="s">
        <v>2286</v>
      </c>
      <c r="E75" s="15">
        <v>42277</v>
      </c>
      <c r="F75" s="2"/>
      <c r="G75" s="2"/>
      <c r="H75" s="2">
        <f t="shared" si="19"/>
        <v>1</v>
      </c>
      <c r="I75" s="2"/>
      <c r="J75" s="19" t="s">
        <v>550</v>
      </c>
      <c r="K75" s="2" t="str">
        <f t="shared" si="24"/>
        <v>x58</v>
      </c>
      <c r="L75" s="2" t="str">
        <f t="shared" si="25"/>
        <v>Variation explained by capital basic own fund items and other items approved</v>
      </c>
      <c r="M75" s="2"/>
      <c r="N75" s="2" t="s">
        <v>359</v>
      </c>
      <c r="O75" s="2"/>
      <c r="P75" s="2"/>
      <c r="Q75" s="2"/>
      <c r="R75" s="2"/>
      <c r="S75" s="15">
        <f t="shared" si="21"/>
        <v>41827</v>
      </c>
      <c r="T75" s="15" t="str">
        <f t="shared" si="22"/>
        <v/>
      </c>
      <c r="U75" s="15" t="str">
        <f t="shared" si="23"/>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row>
    <row r="76" spans="1:49">
      <c r="A76" s="2" t="s">
        <v>7497</v>
      </c>
      <c r="B76" s="2" t="s">
        <v>276</v>
      </c>
      <c r="C76" s="2"/>
      <c r="D76" s="2" t="s">
        <v>2286</v>
      </c>
      <c r="E76" s="15">
        <v>42277</v>
      </c>
      <c r="F76" s="2"/>
      <c r="G76" s="2"/>
      <c r="H76" s="2">
        <f t="shared" si="19"/>
        <v>1</v>
      </c>
      <c r="I76" s="2"/>
      <c r="J76" s="19" t="s">
        <v>3459</v>
      </c>
      <c r="K76" s="2" t="str">
        <f t="shared" si="24"/>
        <v>x59</v>
      </c>
      <c r="L76" s="2" t="str">
        <f t="shared" si="25"/>
        <v>Variation explained by deferred tax position</v>
      </c>
      <c r="M76" s="2"/>
      <c r="N76" s="2" t="s">
        <v>359</v>
      </c>
      <c r="O76" s="2"/>
      <c r="P76" s="2"/>
      <c r="Q76" s="2"/>
      <c r="R76" s="2"/>
      <c r="S76" s="15">
        <f t="shared" si="21"/>
        <v>41827</v>
      </c>
      <c r="T76" s="15" t="str">
        <f t="shared" si="22"/>
        <v/>
      </c>
      <c r="U76" s="15" t="str">
        <f t="shared" si="23"/>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1:49">
      <c r="A77" s="2" t="s">
        <v>7530</v>
      </c>
      <c r="B77" s="2" t="s">
        <v>277</v>
      </c>
      <c r="C77" s="2"/>
      <c r="D77" s="2" t="s">
        <v>2286</v>
      </c>
      <c r="E77" s="15">
        <v>42277</v>
      </c>
      <c r="F77" s="15">
        <v>41639</v>
      </c>
      <c r="G77" s="2"/>
      <c r="H77" s="2">
        <f t="shared" si="19"/>
        <v>1</v>
      </c>
      <c r="I77" s="2"/>
      <c r="J77" s="19" t="s">
        <v>3460</v>
      </c>
      <c r="K77" s="2" t="str">
        <f t="shared" si="24"/>
        <v>x61</v>
      </c>
      <c r="L77" s="2" t="str">
        <f t="shared" si="25"/>
        <v>Variation explained by income tax [not deferred]</v>
      </c>
      <c r="M77" s="2"/>
      <c r="N77" s="2" t="s">
        <v>359</v>
      </c>
      <c r="O77" s="2"/>
      <c r="P77" s="2"/>
      <c r="Q77" s="2"/>
      <c r="R77" s="2"/>
      <c r="S77" s="15">
        <f t="shared" si="21"/>
        <v>41827</v>
      </c>
      <c r="T77" s="15" t="str">
        <f t="shared" si="22"/>
        <v/>
      </c>
      <c r="U77" s="15" t="str">
        <f t="shared" si="23"/>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row>
    <row r="78" spans="1:49">
      <c r="A78" s="2" t="s">
        <v>7528</v>
      </c>
      <c r="B78" s="2" t="s">
        <v>278</v>
      </c>
      <c r="C78" s="2"/>
      <c r="D78" s="2" t="s">
        <v>2286</v>
      </c>
      <c r="E78" s="15">
        <v>42277</v>
      </c>
      <c r="F78" s="15">
        <v>41639</v>
      </c>
      <c r="G78" s="2"/>
      <c r="H78" s="2">
        <f t="shared" si="19"/>
        <v>2</v>
      </c>
      <c r="I78" s="2"/>
      <c r="J78" s="19" t="s">
        <v>551</v>
      </c>
      <c r="K78" s="2" t="str">
        <f t="shared" si="24"/>
        <v>x60</v>
      </c>
      <c r="L78" s="2" t="str">
        <f t="shared" si="25"/>
        <v>Variation explained by dividend distribution</v>
      </c>
      <c r="M78" s="2"/>
      <c r="N78" s="2" t="s">
        <v>359</v>
      </c>
      <c r="O78" s="2"/>
      <c r="P78" s="2"/>
      <c r="Q78" s="2"/>
      <c r="R78" s="2"/>
      <c r="S78" s="15">
        <f t="shared" si="21"/>
        <v>41827</v>
      </c>
      <c r="T78" s="15" t="str">
        <f t="shared" si="22"/>
        <v/>
      </c>
      <c r="U78" s="15" t="str">
        <f t="shared" si="23"/>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row>
    <row r="79" spans="1:49">
      <c r="A79" s="2" t="s">
        <v>7529</v>
      </c>
      <c r="B79" s="2" t="s">
        <v>279</v>
      </c>
      <c r="C79" s="2"/>
      <c r="D79" s="2" t="s">
        <v>2286</v>
      </c>
      <c r="E79" s="15">
        <v>42277</v>
      </c>
      <c r="F79" s="15">
        <v>41639</v>
      </c>
      <c r="G79" s="2"/>
      <c r="H79" s="2">
        <f t="shared" si="19"/>
        <v>1</v>
      </c>
      <c r="I79" s="2"/>
      <c r="J79" s="19" t="s">
        <v>552</v>
      </c>
      <c r="K79" s="2" t="str">
        <f t="shared" si="24"/>
        <v>x40</v>
      </c>
      <c r="L79" s="2" t="str">
        <f t="shared" si="25"/>
        <v>Other variation</v>
      </c>
      <c r="M79" s="2"/>
      <c r="N79" s="2" t="s">
        <v>359</v>
      </c>
      <c r="O79" s="2"/>
      <c r="P79" s="2"/>
      <c r="Q79" s="2"/>
      <c r="R79" s="2"/>
      <c r="S79" s="15">
        <f t="shared" si="21"/>
        <v>41827</v>
      </c>
      <c r="T79" s="15" t="str">
        <f t="shared" si="22"/>
        <v/>
      </c>
      <c r="U79" s="15" t="str">
        <f t="shared" si="23"/>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row>
    <row r="80" spans="1:49">
      <c r="A80" s="2" t="s">
        <v>11225</v>
      </c>
      <c r="B80" s="2" t="s">
        <v>280</v>
      </c>
      <c r="C80" s="2"/>
      <c r="D80" s="2" t="s">
        <v>2286</v>
      </c>
      <c r="E80" s="15">
        <v>42277</v>
      </c>
      <c r="F80" s="2"/>
      <c r="G80" s="2"/>
      <c r="H80" s="2">
        <f t="shared" si="19"/>
        <v>1</v>
      </c>
      <c r="I80" s="2"/>
      <c r="J80" s="16" t="s">
        <v>2068</v>
      </c>
      <c r="K80" s="2"/>
      <c r="L80" s="2"/>
      <c r="M80" s="2"/>
      <c r="N80" s="2"/>
      <c r="O80" s="2" t="s">
        <v>2286</v>
      </c>
      <c r="P80" s="2"/>
      <c r="Q80" s="2" t="s">
        <v>571</v>
      </c>
      <c r="R80" s="2"/>
      <c r="S80" s="15">
        <v>41827</v>
      </c>
      <c r="U80" s="15">
        <v>45122</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row>
    <row r="81" spans="1:49">
      <c r="A81" s="2" t="s">
        <v>7624</v>
      </c>
      <c r="B81" s="2" t="s">
        <v>281</v>
      </c>
      <c r="C81" s="2"/>
      <c r="D81" s="2" t="s">
        <v>2286</v>
      </c>
      <c r="E81" s="15">
        <v>42277</v>
      </c>
      <c r="F81" s="2"/>
      <c r="G81" s="2"/>
      <c r="H81" s="2">
        <f t="shared" si="19"/>
        <v>1</v>
      </c>
      <c r="I81" s="2"/>
      <c r="J81" s="17" t="s">
        <v>130</v>
      </c>
      <c r="K81" s="2" t="str">
        <f t="shared" ref="K81:K87" si="26">VLOOKUP(J81,$A$2:$B$85,2,FALSE)</f>
        <v>x0</v>
      </c>
      <c r="L81" s="2" t="str">
        <f t="shared" ref="L81:L91" si="27">J81</f>
        <v>Total/NA</v>
      </c>
      <c r="M81" s="2" t="s">
        <v>358</v>
      </c>
      <c r="N81" s="2"/>
      <c r="O81" s="2"/>
      <c r="P81" s="2"/>
      <c r="Q81" s="2"/>
      <c r="R81" s="2"/>
      <c r="S81" s="15">
        <f t="shared" ref="S81:S87" si="28">VLOOKUP(J81,A:G,5,FALSE)</f>
        <v>41827</v>
      </c>
      <c r="T81" s="15" t="str">
        <f t="shared" ref="T81:T97" si="29">IF(VLOOKUP(J81,A:G,6,FALSE)=0,"",VLOOKUP(J81,A:G,6,FALSE))</f>
        <v/>
      </c>
      <c r="U81" s="15" t="str">
        <f t="shared" ref="U81:U97" si="30">IF(VLOOKUP(J81,A:G,7,FALSE)=0,"",VLOOKUP(J81,A:G,7,FALSE))</f>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row>
    <row r="82" spans="1:49">
      <c r="A82" s="2" t="s">
        <v>7625</v>
      </c>
      <c r="B82" s="2" t="s">
        <v>282</v>
      </c>
      <c r="C82" s="2"/>
      <c r="D82" s="2" t="s">
        <v>2286</v>
      </c>
      <c r="E82" s="15">
        <v>42277</v>
      </c>
      <c r="F82" s="2"/>
      <c r="G82" s="2"/>
      <c r="H82" s="2">
        <f t="shared" si="19"/>
        <v>1</v>
      </c>
      <c r="I82" s="2"/>
      <c r="J82" s="19" t="s">
        <v>553</v>
      </c>
      <c r="K82" s="2" t="str">
        <f t="shared" si="26"/>
        <v>x48</v>
      </c>
      <c r="L82" s="2" t="str">
        <f t="shared" si="27"/>
        <v>SCR before capital add-on</v>
      </c>
      <c r="M82" s="2" t="s">
        <v>358</v>
      </c>
      <c r="N82" s="2" t="s">
        <v>359</v>
      </c>
      <c r="O82" s="2"/>
      <c r="P82" s="2"/>
      <c r="Q82" s="2"/>
      <c r="R82" s="2"/>
      <c r="S82" s="15">
        <f t="shared" si="28"/>
        <v>41827</v>
      </c>
      <c r="T82" s="15" t="str">
        <f t="shared" si="29"/>
        <v/>
      </c>
      <c r="U82" s="15" t="str">
        <f t="shared" si="30"/>
        <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row>
    <row r="83" spans="1:49">
      <c r="A83" s="2" t="s">
        <v>7656</v>
      </c>
      <c r="B83" s="2" t="s">
        <v>283</v>
      </c>
      <c r="C83" s="2"/>
      <c r="D83" s="2" t="s">
        <v>2286</v>
      </c>
      <c r="E83" s="15">
        <v>42277</v>
      </c>
      <c r="F83" s="2"/>
      <c r="G83" s="2"/>
      <c r="H83" s="2">
        <f t="shared" si="19"/>
        <v>1</v>
      </c>
      <c r="I83" s="2"/>
      <c r="J83" s="21" t="s">
        <v>554</v>
      </c>
      <c r="K83" s="2" t="str">
        <f t="shared" si="26"/>
        <v>x24</v>
      </c>
      <c r="L83" s="2" t="str">
        <f t="shared" si="27"/>
        <v>Including the loss-absorbing capacity of technical provisions and deferred taxes</v>
      </c>
      <c r="M83" s="2" t="s">
        <v>358</v>
      </c>
      <c r="N83" s="2" t="s">
        <v>359</v>
      </c>
      <c r="O83" s="2"/>
      <c r="P83" s="2"/>
      <c r="Q83" s="2"/>
      <c r="R83" s="2"/>
      <c r="S83" s="15">
        <f t="shared" si="28"/>
        <v>41827</v>
      </c>
      <c r="T83" s="15" t="str">
        <f t="shared" si="29"/>
        <v/>
      </c>
      <c r="U83" s="15" t="str">
        <f t="shared" si="30"/>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c r="A84" s="2" t="s">
        <v>7653</v>
      </c>
      <c r="B84" s="2" t="s">
        <v>284</v>
      </c>
      <c r="C84" s="2"/>
      <c r="D84" s="2" t="s">
        <v>2286</v>
      </c>
      <c r="E84" s="15">
        <v>42277</v>
      </c>
      <c r="F84" s="2"/>
      <c r="G84" s="2"/>
      <c r="H84" s="2">
        <f t="shared" si="19"/>
        <v>1</v>
      </c>
      <c r="I84" s="2"/>
      <c r="J84" s="22" t="s">
        <v>555</v>
      </c>
      <c r="K84" s="2" t="str">
        <f t="shared" si="26"/>
        <v>x23</v>
      </c>
      <c r="L84" s="2" t="str">
        <f t="shared" si="27"/>
        <v>Including the loss-absorbing capacity of technical provisions</v>
      </c>
      <c r="M84" s="2" t="s">
        <v>358</v>
      </c>
      <c r="N84" s="2" t="s">
        <v>359</v>
      </c>
      <c r="O84" s="2"/>
      <c r="P84" s="2"/>
      <c r="Q84" s="2"/>
      <c r="R84" s="2"/>
      <c r="S84" s="15">
        <f t="shared" si="28"/>
        <v>41827</v>
      </c>
      <c r="T84" s="15" t="str">
        <f t="shared" si="29"/>
        <v/>
      </c>
      <c r="U84" s="15" t="str">
        <f t="shared" si="30"/>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c r="A85" s="2" t="s">
        <v>7654</v>
      </c>
      <c r="B85" s="2" t="s">
        <v>285</v>
      </c>
      <c r="C85" s="2"/>
      <c r="D85" s="2" t="s">
        <v>2286</v>
      </c>
      <c r="E85" s="15">
        <v>42277</v>
      </c>
      <c r="F85" s="2"/>
      <c r="G85" s="2"/>
      <c r="H85" s="2">
        <f t="shared" si="19"/>
        <v>1</v>
      </c>
      <c r="I85" s="2"/>
      <c r="J85" s="100" t="s">
        <v>556</v>
      </c>
      <c r="K85" s="2" t="str">
        <f t="shared" si="26"/>
        <v>x20</v>
      </c>
      <c r="L85" s="2" t="str">
        <f t="shared" si="27"/>
        <v>Excluding the loss-absorbing capacity of technical provisions</v>
      </c>
      <c r="M85" s="2"/>
      <c r="N85" s="2" t="s">
        <v>359</v>
      </c>
      <c r="O85" s="2"/>
      <c r="P85" s="2"/>
      <c r="Q85" s="2"/>
      <c r="R85" s="2"/>
      <c r="S85" s="15">
        <f t="shared" si="28"/>
        <v>41827</v>
      </c>
      <c r="T85" s="15" t="str">
        <f t="shared" si="29"/>
        <v/>
      </c>
      <c r="U85" s="15" t="str">
        <f t="shared" si="30"/>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c r="A86" s="2" t="s">
        <v>7655</v>
      </c>
      <c r="B86" s="2" t="s">
        <v>286</v>
      </c>
      <c r="C86" s="2"/>
      <c r="D86" s="2" t="s">
        <v>2286</v>
      </c>
      <c r="E86" s="15">
        <v>42277</v>
      </c>
      <c r="F86" s="2"/>
      <c r="G86" s="2"/>
      <c r="H86" s="2">
        <f t="shared" si="19"/>
        <v>1</v>
      </c>
      <c r="I86" s="2"/>
      <c r="J86" s="100" t="s">
        <v>557</v>
      </c>
      <c r="K86" s="2" t="str">
        <f t="shared" si="26"/>
        <v>x32</v>
      </c>
      <c r="L86" s="2" t="str">
        <f t="shared" si="27"/>
        <v>Loss-absorbing capacity of technical provisions</v>
      </c>
      <c r="M86" s="2"/>
      <c r="N86" s="2" t="s">
        <v>383</v>
      </c>
      <c r="O86" s="2"/>
      <c r="P86" s="2"/>
      <c r="Q86" s="2"/>
      <c r="R86" s="2"/>
      <c r="S86" s="15">
        <f t="shared" si="28"/>
        <v>41827</v>
      </c>
      <c r="T86" s="15" t="str">
        <f t="shared" si="29"/>
        <v/>
      </c>
      <c r="U86" s="15" t="str">
        <f t="shared" si="30"/>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c r="A87" s="2" t="s">
        <v>7673</v>
      </c>
      <c r="B87" s="2" t="s">
        <v>287</v>
      </c>
      <c r="C87" s="2"/>
      <c r="D87" s="2" t="s">
        <v>2286</v>
      </c>
      <c r="E87" s="15">
        <v>42277</v>
      </c>
      <c r="F87" s="15">
        <v>41639</v>
      </c>
      <c r="G87" s="2"/>
      <c r="H87" s="2">
        <f t="shared" si="19"/>
        <v>1</v>
      </c>
      <c r="I87" s="2"/>
      <c r="J87" s="22" t="s">
        <v>558</v>
      </c>
      <c r="K87" s="2" t="str">
        <f t="shared" si="26"/>
        <v>x28</v>
      </c>
      <c r="L87" s="2" t="str">
        <f t="shared" si="27"/>
        <v>Loss-absorbing capacity of deferred taxes</v>
      </c>
      <c r="M87" s="2" t="s">
        <v>358</v>
      </c>
      <c r="N87" s="2" t="s">
        <v>383</v>
      </c>
      <c r="O87" s="2"/>
      <c r="P87" s="2"/>
      <c r="Q87" s="2"/>
      <c r="R87" s="2"/>
      <c r="S87" s="15">
        <f t="shared" si="28"/>
        <v>41827</v>
      </c>
      <c r="T87" s="15" t="str">
        <f t="shared" si="29"/>
        <v/>
      </c>
      <c r="U87" s="15" t="str">
        <f t="shared" si="30"/>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c r="A88" s="2" t="s">
        <v>9622</v>
      </c>
      <c r="B88" s="2" t="s">
        <v>288</v>
      </c>
      <c r="C88" s="2"/>
      <c r="D88" s="2" t="s">
        <v>2286</v>
      </c>
      <c r="E88" s="15">
        <v>42277</v>
      </c>
      <c r="F88" s="2"/>
      <c r="G88" s="2"/>
      <c r="H88" s="2">
        <f t="shared" si="19"/>
        <v>1</v>
      </c>
      <c r="I88" s="2"/>
      <c r="J88" s="100" t="s">
        <v>12871</v>
      </c>
      <c r="K88" s="2" t="str">
        <f>VLOOKUP(J88,$A$2:$B$104,2,FALSE)</f>
        <v>x91</v>
      </c>
      <c r="L88" s="2" t="str">
        <f t="shared" si="27"/>
        <v>Loss-absorbing capacity of deferred taxes justified by reversion of deferred tax liabilities</v>
      </c>
      <c r="N88" t="s">
        <v>359</v>
      </c>
      <c r="S88" s="30">
        <v>43661</v>
      </c>
      <c r="T88" s="15" t="str">
        <f t="shared" si="29"/>
        <v/>
      </c>
      <c r="U88" s="15" t="str">
        <f t="shared" si="30"/>
        <v/>
      </c>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c r="A89" s="2" t="s">
        <v>9623</v>
      </c>
      <c r="B89" s="2" t="s">
        <v>289</v>
      </c>
      <c r="C89" s="2"/>
      <c r="D89" s="2" t="s">
        <v>2286</v>
      </c>
      <c r="E89" s="15">
        <v>42277</v>
      </c>
      <c r="F89" s="2"/>
      <c r="G89" s="2"/>
      <c r="H89" s="2">
        <f t="shared" si="19"/>
        <v>1</v>
      </c>
      <c r="I89" s="2"/>
      <c r="J89" s="100" t="s">
        <v>13054</v>
      </c>
      <c r="K89" s="2" t="str">
        <f>VLOOKUP(J89,$A$2:$B$104,2,FALSE)</f>
        <v>x92</v>
      </c>
      <c r="L89" s="2" t="str">
        <f t="shared" si="27"/>
        <v>Loss-absorbing capacity of deferred taxes justified by reference to probable future taxable economic profit</v>
      </c>
      <c r="N89" t="s">
        <v>359</v>
      </c>
      <c r="S89" s="30">
        <v>43661</v>
      </c>
      <c r="T89" s="15" t="str">
        <f t="shared" si="29"/>
        <v/>
      </c>
      <c r="U89" s="15" t="str">
        <f t="shared" si="30"/>
        <v/>
      </c>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c r="A90" s="2" t="s">
        <v>9900</v>
      </c>
      <c r="B90" s="2" t="s">
        <v>290</v>
      </c>
      <c r="C90" s="2"/>
      <c r="D90" s="2" t="s">
        <v>2286</v>
      </c>
      <c r="E90" s="15">
        <v>42277</v>
      </c>
      <c r="F90" s="2"/>
      <c r="G90" s="2"/>
      <c r="H90" s="2">
        <f t="shared" si="19"/>
        <v>3</v>
      </c>
      <c r="I90" s="2"/>
      <c r="J90" s="100" t="s">
        <v>12872</v>
      </c>
      <c r="K90" s="2" t="str">
        <f>VLOOKUP(J90,$A$2:$B$104,2,FALSE)</f>
        <v>x93</v>
      </c>
      <c r="L90" s="2" t="str">
        <f t="shared" si="27"/>
        <v>Loss-absorbing capacity of deferred taxes justified by carry back, current year</v>
      </c>
      <c r="N90" t="s">
        <v>359</v>
      </c>
      <c r="S90" s="30">
        <v>43661</v>
      </c>
      <c r="T90" s="15" t="str">
        <f t="shared" si="29"/>
        <v/>
      </c>
      <c r="U90" s="15" t="str">
        <f t="shared" si="30"/>
        <v/>
      </c>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c r="A91" s="2" t="s">
        <v>11926</v>
      </c>
      <c r="B91" s="2" t="s">
        <v>291</v>
      </c>
      <c r="C91" s="2"/>
      <c r="D91" s="2" t="s">
        <v>2286</v>
      </c>
      <c r="E91" s="15">
        <v>42931</v>
      </c>
      <c r="F91" s="2"/>
      <c r="G91" s="2"/>
      <c r="H91" s="2">
        <f t="shared" si="19"/>
        <v>1</v>
      </c>
      <c r="I91" s="2"/>
      <c r="J91" s="100" t="s">
        <v>12873</v>
      </c>
      <c r="K91" s="2" t="str">
        <f>VLOOKUP(J91,$A$2:$B$104,2,FALSE)</f>
        <v>x94</v>
      </c>
      <c r="L91" s="2" t="str">
        <f t="shared" si="27"/>
        <v>Loss-absorbing capacity of deferred taxes justified by carry back, future years</v>
      </c>
      <c r="N91" t="s">
        <v>359</v>
      </c>
      <c r="S91" s="30">
        <v>43661</v>
      </c>
      <c r="T91" s="15" t="str">
        <f t="shared" si="29"/>
        <v/>
      </c>
      <c r="U91" s="15" t="str">
        <f t="shared" si="30"/>
        <v/>
      </c>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c r="A92" s="2" t="s">
        <v>11927</v>
      </c>
      <c r="B92" s="2" t="s">
        <v>292</v>
      </c>
      <c r="C92" s="2"/>
      <c r="D92" s="2" t="s">
        <v>2286</v>
      </c>
      <c r="E92" s="15">
        <v>42931</v>
      </c>
      <c r="F92" s="2"/>
      <c r="G92" s="2"/>
      <c r="H92" s="2">
        <f t="shared" si="19"/>
        <v>1</v>
      </c>
      <c r="I92" s="2"/>
      <c r="J92" s="21" t="s">
        <v>559</v>
      </c>
      <c r="K92" s="2" t="str">
        <f>VLOOKUP(J92,$A$2:$B$104,2,FALSE)</f>
        <v>x14</v>
      </c>
      <c r="L92" s="2" t="str">
        <f t="shared" ref="L92:L97" si="31">J92</f>
        <v>Capital requirement for business operated in accordance with Art. 4 of Directive 2003/41/EC [transitional]</v>
      </c>
      <c r="M92" s="2"/>
      <c r="N92" s="2" t="s">
        <v>359</v>
      </c>
      <c r="O92" s="2"/>
      <c r="P92" s="2"/>
      <c r="Q92" s="2"/>
      <c r="R92" s="2"/>
      <c r="S92" s="15">
        <f t="shared" ref="S92:S97" si="32">VLOOKUP(J92,A:G,5,FALSE)</f>
        <v>41827</v>
      </c>
      <c r="T92" s="15" t="str">
        <f t="shared" si="29"/>
        <v/>
      </c>
      <c r="U92" s="15" t="str">
        <f t="shared" si="30"/>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c r="A93" s="2" t="s">
        <v>12871</v>
      </c>
      <c r="B93" s="2" t="s">
        <v>293</v>
      </c>
      <c r="D93" s="2" t="s">
        <v>2286</v>
      </c>
      <c r="E93" s="30">
        <v>43661</v>
      </c>
      <c r="H93" s="2">
        <f t="shared" si="19"/>
        <v>1</v>
      </c>
      <c r="J93" s="19" t="s">
        <v>560</v>
      </c>
      <c r="K93" s="2" t="str">
        <f>VLOOKUP(J93,$A$2:$B$85,2,FALSE)</f>
        <v>x13</v>
      </c>
      <c r="L93" s="2" t="str">
        <f t="shared" si="31"/>
        <v>Capital add-on</v>
      </c>
      <c r="M93" t="s">
        <v>12749</v>
      </c>
      <c r="N93" s="2" t="s">
        <v>359</v>
      </c>
      <c r="O93" s="2"/>
      <c r="P93" s="2"/>
      <c r="Q93" s="2"/>
      <c r="R93" s="2"/>
      <c r="S93" s="15">
        <f t="shared" si="32"/>
        <v>41827</v>
      </c>
      <c r="T93" s="15" t="str">
        <f t="shared" si="29"/>
        <v/>
      </c>
      <c r="U93" s="15" t="str">
        <f t="shared" si="30"/>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c r="A94" s="2" t="s">
        <v>13054</v>
      </c>
      <c r="B94" s="2" t="s">
        <v>294</v>
      </c>
      <c r="D94" s="2" t="s">
        <v>2286</v>
      </c>
      <c r="E94" s="30">
        <v>43661</v>
      </c>
      <c r="H94" s="2">
        <f t="shared" si="19"/>
        <v>1</v>
      </c>
      <c r="J94" s="21" t="s">
        <v>14172</v>
      </c>
      <c r="K94" s="2" t="str">
        <f>VLOOKUP(J94,$A$2:$B$197,2,FALSE)</f>
        <v>x97</v>
      </c>
      <c r="L94" s="2" t="str">
        <f t="shared" si="31"/>
        <v>Capital add-on - Article 37 (1) Type a</v>
      </c>
      <c r="N94" s="2" t="s">
        <v>359</v>
      </c>
      <c r="O94" s="32"/>
      <c r="P94" s="32"/>
      <c r="Q94" s="32"/>
      <c r="S94" s="30">
        <f t="shared" si="32"/>
        <v>45122</v>
      </c>
      <c r="T94" s="15" t="str">
        <f t="shared" si="29"/>
        <v/>
      </c>
      <c r="U94" s="15" t="str">
        <f t="shared" si="30"/>
        <v/>
      </c>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c r="A95" s="2" t="s">
        <v>12872</v>
      </c>
      <c r="B95" s="2" t="s">
        <v>295</v>
      </c>
      <c r="D95" s="2" t="s">
        <v>2286</v>
      </c>
      <c r="E95" s="30">
        <v>43661</v>
      </c>
      <c r="H95" s="2">
        <f t="shared" si="19"/>
        <v>1</v>
      </c>
      <c r="J95" s="21" t="s">
        <v>14173</v>
      </c>
      <c r="K95" s="2" t="str">
        <f>VLOOKUP(J95,$A$2:$B$197,2,FALSE)</f>
        <v>x98</v>
      </c>
      <c r="L95" s="2" t="str">
        <f t="shared" si="31"/>
        <v>Capital add-on - Article 37 (1) Type b</v>
      </c>
      <c r="N95" s="2" t="s">
        <v>359</v>
      </c>
      <c r="O95" s="32"/>
      <c r="P95" s="32"/>
      <c r="Q95" s="32"/>
      <c r="S95" s="30">
        <f t="shared" si="32"/>
        <v>45122</v>
      </c>
      <c r="T95" s="15" t="str">
        <f t="shared" si="29"/>
        <v/>
      </c>
      <c r="U95" s="15" t="str">
        <f t="shared" si="30"/>
        <v/>
      </c>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c r="A96" s="2" t="s">
        <v>12873</v>
      </c>
      <c r="B96" s="2" t="s">
        <v>296</v>
      </c>
      <c r="D96" s="2" t="s">
        <v>2286</v>
      </c>
      <c r="E96" s="30">
        <v>43661</v>
      </c>
      <c r="H96" s="2">
        <f t="shared" si="19"/>
        <v>1</v>
      </c>
      <c r="J96" s="21" t="s">
        <v>14174</v>
      </c>
      <c r="K96" s="2" t="str">
        <f>VLOOKUP(J96,$A$2:$B$197,2,FALSE)</f>
        <v>x99</v>
      </c>
      <c r="L96" s="2" t="str">
        <f t="shared" si="31"/>
        <v>Capital add-on - Article 37 (1) Type c</v>
      </c>
      <c r="N96" s="2" t="s">
        <v>359</v>
      </c>
      <c r="O96" s="32"/>
      <c r="P96" s="32"/>
      <c r="Q96" s="32"/>
      <c r="S96" s="30">
        <f t="shared" si="32"/>
        <v>45122</v>
      </c>
      <c r="T96" s="15" t="str">
        <f t="shared" si="29"/>
        <v/>
      </c>
      <c r="U96" s="15" t="str">
        <f t="shared" si="30"/>
        <v/>
      </c>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1:49">
      <c r="A97" s="16" t="s">
        <v>12935</v>
      </c>
      <c r="B97" s="2" t="s">
        <v>297</v>
      </c>
      <c r="D97" s="2" t="s">
        <v>2286</v>
      </c>
      <c r="E97" s="30">
        <v>43661</v>
      </c>
      <c r="H97" s="2">
        <f t="shared" si="19"/>
        <v>1</v>
      </c>
      <c r="J97" s="21" t="s">
        <v>14175</v>
      </c>
      <c r="K97" s="2" t="str">
        <f>VLOOKUP(J97,$A$2:$B$197,2,FALSE)</f>
        <v>x100</v>
      </c>
      <c r="L97" s="2" t="str">
        <f t="shared" si="31"/>
        <v>Capital add-on - Article 37 (1) Type d</v>
      </c>
      <c r="N97" s="2" t="s">
        <v>359</v>
      </c>
      <c r="O97" s="32"/>
      <c r="P97" s="32"/>
      <c r="Q97" s="32"/>
      <c r="S97" s="30">
        <f t="shared" si="32"/>
        <v>45122</v>
      </c>
      <c r="T97" s="15" t="str">
        <f t="shared" si="29"/>
        <v/>
      </c>
      <c r="U97" s="15" t="str">
        <f t="shared" si="30"/>
        <v/>
      </c>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1:49">
      <c r="A98" s="16" t="s">
        <v>12936</v>
      </c>
      <c r="B98" s="2" t="s">
        <v>298</v>
      </c>
      <c r="D98" s="2" t="s">
        <v>2286</v>
      </c>
      <c r="E98" s="30">
        <v>43661</v>
      </c>
      <c r="H98" s="2">
        <f t="shared" ref="H98:H118" si="33">COUNTIF(J:J,A98)</f>
        <v>1</v>
      </c>
      <c r="J98" s="20" t="s">
        <v>2073</v>
      </c>
      <c r="K98" s="2"/>
      <c r="L98" s="2"/>
      <c r="M98" s="2"/>
      <c r="N98" s="2"/>
      <c r="O98" s="2" t="s">
        <v>2286</v>
      </c>
      <c r="P98" s="2"/>
      <c r="Q98" s="2" t="s">
        <v>483</v>
      </c>
      <c r="R98" s="2"/>
      <c r="S98" s="15">
        <v>41827</v>
      </c>
      <c r="T98" s="15"/>
      <c r="U98" s="15"/>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1:49">
      <c r="A99" s="2" t="s">
        <v>12812</v>
      </c>
      <c r="B99" s="2" t="s">
        <v>12508</v>
      </c>
      <c r="C99" s="2"/>
      <c r="D99" s="2" t="s">
        <v>2286</v>
      </c>
      <c r="E99" s="15">
        <v>43405</v>
      </c>
      <c r="F99" s="2"/>
      <c r="G99" s="2"/>
      <c r="H99" s="2">
        <f t="shared" si="33"/>
        <v>1</v>
      </c>
      <c r="I99" s="2"/>
      <c r="J99" s="17" t="s">
        <v>130</v>
      </c>
      <c r="K99" s="2" t="str">
        <f>VLOOKUP(J99,$A$2:$B$85,2,FALSE)</f>
        <v>x0</v>
      </c>
      <c r="L99" s="2" t="str">
        <f>J99</f>
        <v>Total/NA</v>
      </c>
      <c r="M99" s="2" t="s">
        <v>358</v>
      </c>
      <c r="N99" s="2"/>
      <c r="O99" s="2"/>
      <c r="P99" s="2"/>
      <c r="Q99" s="2"/>
      <c r="R99" s="2"/>
      <c r="S99" s="15">
        <f>VLOOKUP(J99,A:G,5,FALSE)</f>
        <v>41827</v>
      </c>
      <c r="T99" s="15" t="str">
        <f>IF(VLOOKUP(J99,A:G,6,FALSE)=0,"",VLOOKUP(J99,A:G,6,FALSE))</f>
        <v/>
      </c>
      <c r="U99" s="15" t="str">
        <f>IF(VLOOKUP(J99,A:G,7,FALSE)=0,"",VLOOKUP(J99,A:G,7,FALSE))</f>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1:49">
      <c r="A100" s="2" t="s">
        <v>12813</v>
      </c>
      <c r="B100" s="2" t="s">
        <v>12510</v>
      </c>
      <c r="C100" s="2"/>
      <c r="D100" s="2" t="s">
        <v>2286</v>
      </c>
      <c r="E100" s="15">
        <v>43405</v>
      </c>
      <c r="F100" s="2"/>
      <c r="G100" s="2"/>
      <c r="H100" s="2">
        <f t="shared" si="33"/>
        <v>1</v>
      </c>
      <c r="I100" s="2"/>
      <c r="J100" s="19" t="s">
        <v>482</v>
      </c>
      <c r="K100" s="2" t="str">
        <f>VLOOKUP(J100,$A$2:$B$85,2,FALSE)</f>
        <v>x4</v>
      </c>
      <c r="L100" s="2" t="str">
        <f>J100</f>
        <v>Before the adjustment for expected losses due to counterparty default</v>
      </c>
      <c r="M100" s="2"/>
      <c r="N100" s="2" t="s">
        <v>359</v>
      </c>
      <c r="O100" s="2"/>
      <c r="P100" s="2"/>
      <c r="Q100" s="2"/>
      <c r="R100" s="2"/>
      <c r="S100" s="15">
        <f>VLOOKUP(J100,A:G,5,FALSE)</f>
        <v>41827</v>
      </c>
      <c r="T100" s="15" t="str">
        <f>IF(VLOOKUP(J100,A:G,6,FALSE)=0,"",VLOOKUP(J100,A:G,6,FALSE))</f>
        <v/>
      </c>
      <c r="U100" s="15" t="str">
        <f>IF(VLOOKUP(J100,A:G,7,FALSE)=0,"",VLOOKUP(J100,A:G,7,FALSE))</f>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1:49">
      <c r="A101" s="2" t="s">
        <v>12814</v>
      </c>
      <c r="B101" s="2" t="s">
        <v>12512</v>
      </c>
      <c r="C101" s="2"/>
      <c r="D101" s="2" t="s">
        <v>2286</v>
      </c>
      <c r="E101" s="15">
        <v>43405</v>
      </c>
      <c r="F101" s="2"/>
      <c r="G101" s="2"/>
      <c r="H101" s="2">
        <f t="shared" si="33"/>
        <v>1</v>
      </c>
      <c r="I101" s="2"/>
      <c r="J101" s="19" t="s">
        <v>2196</v>
      </c>
      <c r="K101" s="2" t="str">
        <f>VLOOKUP(J101,$A$2:$B$85,2,FALSE)</f>
        <v>x1</v>
      </c>
      <c r="L101" s="2" t="str">
        <f>J101</f>
        <v>Adjustment for expected losses due to counterparty default</v>
      </c>
      <c r="M101" s="2"/>
      <c r="N101" s="2" t="s">
        <v>383</v>
      </c>
      <c r="O101" s="2"/>
      <c r="P101" s="2"/>
      <c r="Q101" s="2"/>
      <c r="R101" s="2"/>
      <c r="S101" s="15">
        <f>VLOOKUP(J101,A:G,5,FALSE)</f>
        <v>41827</v>
      </c>
      <c r="T101" s="15" t="str">
        <f>IF(VLOOKUP(J101,A:G,6,FALSE)=0,"",VLOOKUP(J101,A:G,6,FALSE))</f>
        <v/>
      </c>
      <c r="U101" s="15" t="str">
        <f>IF(VLOOKUP(J101,A:G,7,FALSE)=0,"",VLOOKUP(J101,A:G,7,FALSE))</f>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1:49">
      <c r="A102" s="2" t="s">
        <v>12815</v>
      </c>
      <c r="B102" s="2" t="s">
        <v>12514</v>
      </c>
      <c r="C102" s="2"/>
      <c r="D102" s="2" t="s">
        <v>2286</v>
      </c>
      <c r="E102" s="15">
        <v>43405</v>
      </c>
      <c r="F102" s="2"/>
      <c r="G102" s="2"/>
      <c r="H102" s="2">
        <f t="shared" si="33"/>
        <v>1</v>
      </c>
      <c r="I102" s="2"/>
      <c r="J102" s="16" t="s">
        <v>2102</v>
      </c>
      <c r="K102" s="2"/>
      <c r="L102" s="2"/>
      <c r="M102" s="2"/>
      <c r="N102" s="2"/>
      <c r="O102" s="2" t="s">
        <v>2286</v>
      </c>
      <c r="P102" s="2"/>
      <c r="Q102" s="2" t="s">
        <v>562</v>
      </c>
      <c r="R102" s="2"/>
      <c r="S102" s="15">
        <v>41827</v>
      </c>
      <c r="T102" s="15"/>
      <c r="U102" s="15"/>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1:49">
      <c r="A103" s="2" t="s">
        <v>12816</v>
      </c>
      <c r="B103" s="2" t="s">
        <v>12516</v>
      </c>
      <c r="C103" s="2"/>
      <c r="D103" s="2" t="s">
        <v>2286</v>
      </c>
      <c r="E103" s="15">
        <v>43405</v>
      </c>
      <c r="F103" s="2"/>
      <c r="G103" s="2"/>
      <c r="H103" s="2">
        <f t="shared" si="33"/>
        <v>1</v>
      </c>
      <c r="I103" s="2"/>
      <c r="J103" s="17" t="s">
        <v>130</v>
      </c>
      <c r="K103" s="2" t="str">
        <f>VLOOKUP(J103,$A$2:$B$85,2,FALSE)</f>
        <v>x0</v>
      </c>
      <c r="L103" s="2" t="str">
        <f>J103</f>
        <v>Total/NA</v>
      </c>
      <c r="M103" s="2"/>
      <c r="N103" s="2"/>
      <c r="O103" s="2"/>
      <c r="P103" s="2"/>
      <c r="Q103" s="2"/>
      <c r="R103" s="2"/>
      <c r="S103" s="15">
        <f>VLOOKUP(J103,A:G,5,FALSE)</f>
        <v>41827</v>
      </c>
      <c r="T103" s="15" t="str">
        <f>IF(VLOOKUP(J103,A:G,6,FALSE)=0,"",VLOOKUP(J103,A:G,6,FALSE))</f>
        <v/>
      </c>
      <c r="U103" s="15" t="str">
        <f>IF(VLOOKUP(J103,A:G,7,FALSE)=0,"",VLOOKUP(J103,A:G,7,FALSE))</f>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1:49">
      <c r="A104" s="2" t="s">
        <v>12817</v>
      </c>
      <c r="B104" s="2" t="s">
        <v>12518</v>
      </c>
      <c r="C104" s="2"/>
      <c r="D104" s="2" t="s">
        <v>2286</v>
      </c>
      <c r="E104" s="15">
        <v>43405</v>
      </c>
      <c r="F104" s="2"/>
      <c r="G104" s="2"/>
      <c r="H104" s="2">
        <f t="shared" si="33"/>
        <v>1</v>
      </c>
      <c r="I104" s="2"/>
      <c r="J104" s="19" t="s">
        <v>3969</v>
      </c>
      <c r="K104" s="2" t="str">
        <f>VLOOKUP(J104,$A$2:$B$85,2,FALSE)</f>
        <v>x34</v>
      </c>
      <c r="L104" s="2" t="str">
        <f>J104</f>
        <v>Loss-absorbing capacity of technical provisions is modelled [identifiable]</v>
      </c>
      <c r="M104" s="2"/>
      <c r="N104" s="2"/>
      <c r="O104" s="2"/>
      <c r="P104" s="2"/>
      <c r="Q104" s="2"/>
      <c r="R104" s="2"/>
      <c r="S104" s="15">
        <f>VLOOKUP(J104,A:G,5,FALSE)</f>
        <v>41827</v>
      </c>
      <c r="T104" s="15" t="str">
        <f>IF(VLOOKUP(J104,A:G,6,FALSE)=0,"",VLOOKUP(J104,A:G,6,FALSE))</f>
        <v/>
      </c>
      <c r="U104" s="15" t="str">
        <f>IF(VLOOKUP(J104,A:G,7,FALSE)=0,"",VLOOKUP(J104,A:G,7,FALSE))</f>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1:49">
      <c r="A105" s="16" t="s">
        <v>14172</v>
      </c>
      <c r="B105" s="2" t="s">
        <v>299</v>
      </c>
      <c r="D105" s="36" t="s">
        <v>2286</v>
      </c>
      <c r="E105" s="15">
        <v>45122</v>
      </c>
      <c r="H105" s="2">
        <f t="shared" si="33"/>
        <v>1</v>
      </c>
      <c r="J105" s="19" t="s">
        <v>3968</v>
      </c>
      <c r="K105" s="2" t="str">
        <f>VLOOKUP(J105,$A$2:$B$85,2,FALSE)</f>
        <v>x33</v>
      </c>
      <c r="L105" s="2" t="str">
        <f>J105</f>
        <v>Loss-absorbing capacity of technical provisions is modelled [not identifiable]</v>
      </c>
      <c r="M105" s="2"/>
      <c r="N105" s="2"/>
      <c r="O105" s="2"/>
      <c r="P105" s="2"/>
      <c r="Q105" s="2"/>
      <c r="R105" s="2"/>
      <c r="S105" s="15">
        <f>VLOOKUP(J105,A:G,5,FALSE)</f>
        <v>41827</v>
      </c>
      <c r="T105" s="15" t="str">
        <f>IF(VLOOKUP(J105,A:G,6,FALSE)=0,"",VLOOKUP(J105,A:G,6,FALSE))</f>
        <v/>
      </c>
      <c r="U105" s="15" t="str">
        <f>IF(VLOOKUP(J105,A:G,7,FALSE)=0,"",VLOOKUP(J105,A:G,7,FALSE))</f>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1:49">
      <c r="A106" s="16" t="s">
        <v>14173</v>
      </c>
      <c r="B106" s="2" t="s">
        <v>300</v>
      </c>
      <c r="C106" s="2"/>
      <c r="D106" s="36" t="s">
        <v>2286</v>
      </c>
      <c r="E106" s="15">
        <v>45122</v>
      </c>
      <c r="F106" s="2"/>
      <c r="G106" s="2"/>
      <c r="H106" s="2">
        <f t="shared" si="33"/>
        <v>1</v>
      </c>
      <c r="I106" s="2"/>
      <c r="J106" s="19" t="s">
        <v>3970</v>
      </c>
      <c r="K106" s="2" t="str">
        <f>VLOOKUP(J106,$A$2:$B$85,2,FALSE)</f>
        <v>x35</v>
      </c>
      <c r="L106" s="2" t="str">
        <f>J106</f>
        <v>Loss-absorbing capacity of technical provisions is not modelled</v>
      </c>
      <c r="M106" s="2"/>
      <c r="N106" s="2"/>
      <c r="O106" s="2"/>
      <c r="P106" s="2"/>
      <c r="Q106" s="2"/>
      <c r="R106" s="2"/>
      <c r="S106" s="15">
        <f>VLOOKUP(J106,A:G,5,FALSE)</f>
        <v>41827</v>
      </c>
      <c r="T106" s="15" t="str">
        <f>IF(VLOOKUP(J106,A:G,6,FALSE)=0,"",VLOOKUP(J106,A:G,6,FALSE))</f>
        <v/>
      </c>
      <c r="U106" s="15" t="str">
        <f>IF(VLOOKUP(J106,A:G,7,FALSE)=0,"",VLOOKUP(J106,A:G,7,FALSE))</f>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1:49">
      <c r="A107" s="16" t="s">
        <v>14174</v>
      </c>
      <c r="B107" s="2" t="s">
        <v>301</v>
      </c>
      <c r="D107" s="36" t="s">
        <v>2286</v>
      </c>
      <c r="E107" s="15">
        <v>45122</v>
      </c>
      <c r="H107" s="2">
        <f t="shared" si="33"/>
        <v>1</v>
      </c>
      <c r="J107" s="16" t="s">
        <v>2103</v>
      </c>
      <c r="K107" s="2"/>
      <c r="L107" s="2"/>
      <c r="M107" s="2"/>
      <c r="N107" s="2"/>
      <c r="O107" s="2" t="s">
        <v>2286</v>
      </c>
      <c r="P107" s="2"/>
      <c r="Q107" s="2" t="s">
        <v>562</v>
      </c>
      <c r="R107" s="2"/>
      <c r="S107" s="15">
        <v>41827</v>
      </c>
      <c r="T107" s="15"/>
      <c r="U107" s="15"/>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1:49">
      <c r="A108" s="16" t="s">
        <v>14175</v>
      </c>
      <c r="B108" s="2" t="s">
        <v>302</v>
      </c>
      <c r="D108" s="36" t="s">
        <v>2286</v>
      </c>
      <c r="E108" s="15">
        <v>45122</v>
      </c>
      <c r="H108" s="2">
        <f t="shared" si="33"/>
        <v>1</v>
      </c>
      <c r="J108" s="17" t="s">
        <v>130</v>
      </c>
      <c r="K108" s="2" t="str">
        <f>VLOOKUP(J108,$A$2:$B$85,2,FALSE)</f>
        <v>x0</v>
      </c>
      <c r="L108" s="2" t="str">
        <f>J108</f>
        <v>Total/NA</v>
      </c>
      <c r="M108" s="2"/>
      <c r="N108" s="2"/>
      <c r="O108" s="2"/>
      <c r="P108" s="2"/>
      <c r="Q108" s="2"/>
      <c r="R108" s="2"/>
      <c r="S108" s="15">
        <f>VLOOKUP(J108,A:G,5,FALSE)</f>
        <v>41827</v>
      </c>
      <c r="T108" s="15" t="str">
        <f>IF(VLOOKUP(J108,A:G,6,FALSE)=0,"",VLOOKUP(J108,A:G,6,FALSE))</f>
        <v/>
      </c>
      <c r="U108" s="15" t="str">
        <f>IF(VLOOKUP(J108,A:G,7,FALSE)=0,"",VLOOKUP(J108,A:G,7,FALSE))</f>
        <v/>
      </c>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1:49">
      <c r="A109" s="18" t="s">
        <v>14176</v>
      </c>
      <c r="B109" s="2" t="s">
        <v>303</v>
      </c>
      <c r="D109" s="36" t="s">
        <v>2286</v>
      </c>
      <c r="E109" s="30">
        <v>45122</v>
      </c>
      <c r="H109" s="2">
        <f t="shared" si="33"/>
        <v>1</v>
      </c>
      <c r="J109" s="19" t="s">
        <v>3966</v>
      </c>
      <c r="K109" s="2" t="str">
        <f>VLOOKUP(J109,$A$2:$B$85,2,FALSE)</f>
        <v>x30</v>
      </c>
      <c r="L109" s="2" t="str">
        <f>J109</f>
        <v>Loss-absorbing capacity of deferred taxes is modelled [identifiable]</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1:49">
      <c r="A110" s="18" t="s">
        <v>14177</v>
      </c>
      <c r="B110" s="2" t="s">
        <v>304</v>
      </c>
      <c r="D110" s="36" t="s">
        <v>2286</v>
      </c>
      <c r="E110" s="30">
        <v>45122</v>
      </c>
      <c r="H110" s="2">
        <f t="shared" si="33"/>
        <v>1</v>
      </c>
      <c r="J110" s="19" t="s">
        <v>3965</v>
      </c>
      <c r="K110" s="2" t="str">
        <f>VLOOKUP(J110,$A$2:$B$85,2,FALSE)</f>
        <v>x29</v>
      </c>
      <c r="L110" s="2" t="str">
        <f>J110</f>
        <v>Loss-absorbing capacity of deferred taxes is modelled [not identifiable]</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1:49">
      <c r="A111" s="25" t="s">
        <v>14178</v>
      </c>
      <c r="B111" s="2" t="s">
        <v>305</v>
      </c>
      <c r="D111" s="36" t="s">
        <v>2286</v>
      </c>
      <c r="E111" s="15">
        <v>45122</v>
      </c>
      <c r="H111" s="2">
        <f t="shared" si="33"/>
        <v>1</v>
      </c>
      <c r="J111" s="19" t="s">
        <v>3967</v>
      </c>
      <c r="K111" s="2" t="str">
        <f>VLOOKUP(J111,$A$2:$B$85,2,FALSE)</f>
        <v>x31</v>
      </c>
      <c r="L111" s="2" t="str">
        <f>J111</f>
        <v>Loss-absorbing capacity of deferred taxes is not modelled</v>
      </c>
      <c r="M111" s="2"/>
      <c r="N111" s="2"/>
      <c r="O111" s="2"/>
      <c r="P111" s="2"/>
      <c r="Q111" s="2"/>
      <c r="R111" s="2"/>
      <c r="S111" s="15">
        <f>VLOOKUP(J111,A:G,5,FALSE)</f>
        <v>41827</v>
      </c>
      <c r="T111" s="15" t="str">
        <f>IF(VLOOKUP(J111,A:G,6,FALSE)=0,"",VLOOKUP(J111,A:G,6,FALSE))</f>
        <v/>
      </c>
      <c r="U111" s="15" t="str">
        <f>IF(VLOOKUP(J111,A:G,7,FALSE)=0,"",VLOOKUP(J111,A:G,7,FALSE))</f>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1:49">
      <c r="A112" s="25" t="s">
        <v>14179</v>
      </c>
      <c r="B112" s="2" t="s">
        <v>306</v>
      </c>
      <c r="D112" s="36" t="s">
        <v>2286</v>
      </c>
      <c r="E112" s="15">
        <v>45122</v>
      </c>
      <c r="H112" s="2">
        <f t="shared" si="33"/>
        <v>1</v>
      </c>
      <c r="J112" s="20" t="s">
        <v>2161</v>
      </c>
      <c r="K112" s="2"/>
      <c r="L112" s="2"/>
      <c r="M112" s="2"/>
      <c r="N112" s="2"/>
      <c r="O112" s="2" t="s">
        <v>2286</v>
      </c>
      <c r="P112" s="2"/>
      <c r="Q112" s="2" t="s">
        <v>921</v>
      </c>
      <c r="R112" s="2"/>
      <c r="S112" s="15">
        <v>41827</v>
      </c>
      <c r="T112" s="15"/>
      <c r="U112" s="15"/>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1:49">
      <c r="A113" s="25" t="s">
        <v>14180</v>
      </c>
      <c r="B113" s="2" t="s">
        <v>307</v>
      </c>
      <c r="D113" s="36" t="s">
        <v>2286</v>
      </c>
      <c r="E113" s="15">
        <v>45122</v>
      </c>
      <c r="H113" s="2">
        <f t="shared" si="33"/>
        <v>1</v>
      </c>
      <c r="J113" s="17" t="s">
        <v>130</v>
      </c>
      <c r="K113" s="2" t="str">
        <f>VLOOKUP(J113,$A$2:$B$134,2,FALSE)</f>
        <v>x0</v>
      </c>
      <c r="L113" s="2" t="str">
        <f>J113</f>
        <v>Total/NA</v>
      </c>
      <c r="M113" s="2"/>
      <c r="N113" s="2"/>
      <c r="O113" s="2"/>
      <c r="P113" s="2"/>
      <c r="Q113" s="2"/>
      <c r="R113" s="2"/>
      <c r="S113" s="15">
        <f>VLOOKUP(J113,A:G,5,FALSE)</f>
        <v>41827</v>
      </c>
      <c r="T113" s="15" t="str">
        <f>IF(VLOOKUP(J113,A:G,6,FALSE)=0,"",VLOOKUP(J113,A:G,6,FALSE))</f>
        <v/>
      </c>
      <c r="U113" s="15" t="str">
        <f>IF(VLOOKUP(J113,A:G,7,FALSE)=0,"",VLOOKUP(J113,A:G,7,FALSE))</f>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1:49">
      <c r="A114" s="25" t="s">
        <v>14181</v>
      </c>
      <c r="B114" s="2" t="s">
        <v>308</v>
      </c>
      <c r="D114" s="36" t="s">
        <v>2286</v>
      </c>
      <c r="E114" s="15">
        <v>45122</v>
      </c>
      <c r="H114" s="2">
        <f t="shared" si="33"/>
        <v>1</v>
      </c>
      <c r="J114" s="19" t="s">
        <v>919</v>
      </c>
      <c r="K114" s="2" t="str">
        <f>VLOOKUP(J114,$A$2:$B$134,2,FALSE)</f>
        <v>x19</v>
      </c>
      <c r="L114" s="2" t="str">
        <f>J114</f>
        <v>Excluding intra-group transactions</v>
      </c>
      <c r="M114" s="2"/>
      <c r="N114" s="2"/>
      <c r="O114" s="2"/>
      <c r="P114" s="2"/>
      <c r="Q114" s="2"/>
      <c r="R114" s="2"/>
      <c r="S114" s="15">
        <f>VLOOKUP(J114,A:G,5,FALSE)</f>
        <v>41827</v>
      </c>
      <c r="T114" s="15" t="str">
        <f>IF(VLOOKUP(J114,A:G,6,FALSE)=0,"",VLOOKUP(J114,A:G,6,FALSE))</f>
        <v/>
      </c>
      <c r="U114" s="15" t="str">
        <f>IF(VLOOKUP(J114,A:G,7,FALSE)=0,"",VLOOKUP(J114,A:G,7,FALSE))</f>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1:49">
      <c r="A115" s="25" t="s">
        <v>14182</v>
      </c>
      <c r="B115" s="2" t="s">
        <v>309</v>
      </c>
      <c r="D115" s="36" t="s">
        <v>2286</v>
      </c>
      <c r="E115" s="15">
        <v>45122</v>
      </c>
      <c r="H115" s="2">
        <f t="shared" si="33"/>
        <v>1</v>
      </c>
      <c r="J115" s="19" t="s">
        <v>920</v>
      </c>
      <c r="K115" s="2" t="str">
        <f>VLOOKUP(J115,$A$2:$B$134,2,FALSE)</f>
        <v>x26</v>
      </c>
      <c r="L115" s="2" t="str">
        <f>J115</f>
        <v>Intragroup transactions</v>
      </c>
      <c r="M115" s="2"/>
      <c r="N115" s="2"/>
      <c r="O115" s="2"/>
      <c r="P115" s="2"/>
      <c r="Q115" s="2"/>
      <c r="R115" s="2"/>
      <c r="S115" s="15">
        <f>VLOOKUP(J115,A:G,5,FALSE)</f>
        <v>41827</v>
      </c>
      <c r="T115" s="15">
        <f>IF(VLOOKUP(J115,A:G,6,FALSE)=0,"",VLOOKUP(J115,A:G,6,FALSE))</f>
        <v>41639</v>
      </c>
      <c r="U115" s="15" t="str">
        <f>IF(VLOOKUP(J115,A:G,7,FALSE)=0,"",VLOOKUP(J115,A:G,7,FALSE))</f>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1:49">
      <c r="A116" s="25" t="s">
        <v>14183</v>
      </c>
      <c r="B116" s="2" t="s">
        <v>310</v>
      </c>
      <c r="D116" s="36" t="s">
        <v>2286</v>
      </c>
      <c r="E116" s="15">
        <v>45122</v>
      </c>
      <c r="H116" s="2">
        <f t="shared" si="33"/>
        <v>1</v>
      </c>
      <c r="J116" s="164" t="s">
        <v>7492</v>
      </c>
      <c r="K116" s="2"/>
      <c r="L116" s="2"/>
      <c r="M116" s="2"/>
      <c r="N116" s="2"/>
      <c r="O116" s="2" t="s">
        <v>2286</v>
      </c>
      <c r="P116" s="2"/>
      <c r="Q116" s="2" t="s">
        <v>11045</v>
      </c>
      <c r="R116" s="2"/>
      <c r="S116" s="15">
        <v>42277</v>
      </c>
      <c r="T116" s="15"/>
      <c r="U116" s="15"/>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1:49">
      <c r="A117" s="25" t="s">
        <v>14184</v>
      </c>
      <c r="B117" s="2" t="s">
        <v>311</v>
      </c>
      <c r="D117" s="36" t="s">
        <v>2286</v>
      </c>
      <c r="E117" s="15">
        <v>45122</v>
      </c>
      <c r="H117" s="2">
        <f t="shared" si="33"/>
        <v>1</v>
      </c>
      <c r="J117" s="17" t="s">
        <v>130</v>
      </c>
      <c r="K117" s="2" t="str">
        <f>VLOOKUP(J117,$A$2:$B$134,2,FALSE)</f>
        <v>x0</v>
      </c>
      <c r="L117" s="2" t="str">
        <f>J117</f>
        <v>Total/NA</v>
      </c>
      <c r="M117" s="2" t="s">
        <v>358</v>
      </c>
      <c r="N117" s="2"/>
      <c r="O117" s="2"/>
      <c r="P117" s="2"/>
      <c r="Q117" s="2"/>
      <c r="R117" s="2"/>
      <c r="S117" s="15">
        <f>VLOOKUP(J117,A:G,5,FALSE)</f>
        <v>41827</v>
      </c>
      <c r="T117" s="15" t="str">
        <f>IF(VLOOKUP(J117,A:G,6,FALSE)=0,"",VLOOKUP(J117,A:G,6,FALSE))</f>
        <v/>
      </c>
      <c r="U117" s="15" t="str">
        <f>IF(VLOOKUP(J117,A:G,7,FALSE)=0,"",VLOOKUP(J117,A:G,7,FALSE))</f>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1:49">
      <c r="A118" s="25" t="s">
        <v>14185</v>
      </c>
      <c r="B118" s="2" t="s">
        <v>312</v>
      </c>
      <c r="D118" s="36" t="s">
        <v>2286</v>
      </c>
      <c r="E118" s="15">
        <v>45122</v>
      </c>
      <c r="H118" s="2">
        <f t="shared" si="33"/>
        <v>1</v>
      </c>
      <c r="J118" s="19" t="s">
        <v>7269</v>
      </c>
      <c r="K118" s="2" t="str">
        <f>VLOOKUP(J118,$A$2:$B$134,2,FALSE)</f>
        <v>x64</v>
      </c>
      <c r="L118" s="2" t="str">
        <f>J118</f>
        <v>Amount before transitional on Technical Provisions</v>
      </c>
      <c r="M118" s="2"/>
      <c r="N118" s="2" t="s">
        <v>359</v>
      </c>
      <c r="O118" s="2"/>
      <c r="P118" s="2"/>
      <c r="Q118" s="2"/>
      <c r="R118" s="2"/>
      <c r="S118" s="15">
        <f>VLOOKUP(J118,A:G,5,FALSE)</f>
        <v>42277</v>
      </c>
      <c r="T118" s="15" t="str">
        <f>IF(VLOOKUP(J118,A:G,6,FALSE)=0,"",VLOOKUP(J118,A:G,6,FALSE))</f>
        <v/>
      </c>
      <c r="U118" s="15" t="str">
        <f>IF(VLOOKUP(J118,A:G,7,FALSE)=0,"",VLOOKUP(J118,A:G,7,FALSE))</f>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1:49">
      <c r="A119" s="25" t="s">
        <v>15641</v>
      </c>
      <c r="B119" s="2" t="s">
        <v>313</v>
      </c>
      <c r="D119" s="36" t="s">
        <v>2286</v>
      </c>
      <c r="E119" s="15">
        <v>45122</v>
      </c>
      <c r="H119" s="2">
        <f t="shared" ref="H119:H120" si="34">COUNTIF(J:J,A119)</f>
        <v>1</v>
      </c>
      <c r="J119" s="21" t="s">
        <v>7528</v>
      </c>
      <c r="K119" s="2" t="str">
        <f>VLOOKUP(J119,$A$2:$B$134,2,FALSE)</f>
        <v>x76</v>
      </c>
      <c r="L119" s="2" t="str">
        <f>J119</f>
        <v>Amount before transitional on Technical Provisions [for TP subject to transitional adjustment]</v>
      </c>
      <c r="M119" s="2"/>
      <c r="N119" s="2"/>
      <c r="O119" s="2"/>
      <c r="P119" s="2"/>
      <c r="Q119" s="2"/>
      <c r="R119" s="2"/>
      <c r="S119" s="15">
        <f>VLOOKUP(J119,A:G,5,FALSE)</f>
        <v>42277</v>
      </c>
      <c r="T119" s="15">
        <f>IF(VLOOKUP(J119,A:G,6,FALSE)=0,"",VLOOKUP(J119,A:G,6,FALSE))</f>
        <v>41639</v>
      </c>
      <c r="U119" s="15" t="str">
        <f>IF(VLOOKUP(J119,A:G,7,FALSE)=0,"",VLOOKUP(J119,A:G,7,FALSE))</f>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1:49">
      <c r="A120" s="25" t="s">
        <v>15642</v>
      </c>
      <c r="B120" s="2" t="s">
        <v>314</v>
      </c>
      <c r="D120" s="36" t="s">
        <v>2286</v>
      </c>
      <c r="E120" s="15">
        <v>45122</v>
      </c>
      <c r="H120" s="2">
        <f t="shared" si="34"/>
        <v>1</v>
      </c>
      <c r="J120" s="21" t="s">
        <v>7529</v>
      </c>
      <c r="K120" s="2" t="str">
        <f>VLOOKUP(J120,$A$2:$B$134,2,FALSE)</f>
        <v>x77</v>
      </c>
      <c r="L120" s="2" t="str">
        <f>J120</f>
        <v>Amount before transitional on Technical Provisions [for TP not subject to transitional adjustment]</v>
      </c>
      <c r="M120" s="2"/>
      <c r="N120" s="2"/>
      <c r="O120" s="2"/>
      <c r="P120" s="2"/>
      <c r="Q120" s="2"/>
      <c r="R120" s="2"/>
      <c r="S120" s="15">
        <f>VLOOKUP(J120,A:G,5,FALSE)</f>
        <v>42277</v>
      </c>
      <c r="T120" s="15">
        <f>IF(VLOOKUP(J120,A:G,6,FALSE)=0,"",VLOOKUP(J120,A:G,6,FALSE))</f>
        <v>41639</v>
      </c>
      <c r="U120" s="15" t="str">
        <f>IF(VLOOKUP(J120,A:G,7,FALSE)=0,"",VLOOKUP(J120,A:G,7,FALSE))</f>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1:49">
      <c r="A121" s="2"/>
      <c r="B121" s="2"/>
      <c r="C121" s="2"/>
      <c r="D121" s="2"/>
      <c r="E121" s="2"/>
      <c r="F121" s="2"/>
      <c r="G121" s="2"/>
      <c r="H121" s="2"/>
      <c r="I121" s="2"/>
      <c r="J121" s="19" t="s">
        <v>7270</v>
      </c>
      <c r="K121" s="2" t="str">
        <f>VLOOKUP(J121,$A$2:$B$134,2,FALSE)</f>
        <v>x65</v>
      </c>
      <c r="L121" s="2" t="str">
        <f>J121</f>
        <v>Amount of the transitional on Technical Provisions</v>
      </c>
      <c r="M121" s="2"/>
      <c r="N121" s="2" t="s">
        <v>383</v>
      </c>
      <c r="O121" s="2"/>
      <c r="P121" s="2"/>
      <c r="Q121" s="2"/>
      <c r="R121" s="2"/>
      <c r="S121" s="15">
        <f>VLOOKUP(J121,A:G,5,FALSE)</f>
        <v>42277</v>
      </c>
      <c r="T121" s="15" t="str">
        <f>IF(VLOOKUP(J121,A:G,6,FALSE)=0,"",VLOOKUP(J121,A:G,6,FALSE))</f>
        <v/>
      </c>
      <c r="U121" s="15" t="str">
        <f>IF(VLOOKUP(J121,A:G,7,FALSE)=0,"",VLOOKUP(J121,A:G,7,FALSE))</f>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1:49">
      <c r="A122" s="2"/>
      <c r="B122" s="2"/>
      <c r="C122" s="2"/>
      <c r="D122" s="2"/>
      <c r="E122" s="2"/>
      <c r="F122" s="2"/>
      <c r="G122" s="2"/>
      <c r="H122" s="2"/>
      <c r="I122" s="2"/>
      <c r="J122" s="164" t="s">
        <v>7476</v>
      </c>
      <c r="K122" s="2"/>
      <c r="L122" s="2"/>
      <c r="M122" s="2"/>
      <c r="N122" s="2"/>
      <c r="O122" s="2" t="s">
        <v>2286</v>
      </c>
      <c r="P122" s="2"/>
      <c r="Q122" s="2" t="s">
        <v>1331</v>
      </c>
      <c r="R122" s="2"/>
      <c r="S122" s="15">
        <v>42277</v>
      </c>
      <c r="T122" s="15"/>
      <c r="U122" s="15"/>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1:49">
      <c r="A123" s="2"/>
      <c r="B123" s="2"/>
      <c r="C123" s="2"/>
      <c r="D123" s="2"/>
      <c r="E123" s="2"/>
      <c r="F123" s="2"/>
      <c r="G123" s="2"/>
      <c r="H123" s="2"/>
      <c r="I123" s="2"/>
      <c r="J123" s="17" t="s">
        <v>130</v>
      </c>
      <c r="K123" s="2" t="str">
        <f t="shared" ref="K123:K128" si="35">VLOOKUP(J123,$A$2:$B$134,2,FALSE)</f>
        <v>x0</v>
      </c>
      <c r="L123" s="2" t="str">
        <f t="shared" ref="L123:L128" si="36">J123</f>
        <v>Total/NA</v>
      </c>
      <c r="M123" s="2" t="s">
        <v>358</v>
      </c>
      <c r="N123" s="2"/>
      <c r="O123" s="2"/>
      <c r="P123" s="2"/>
      <c r="Q123" s="2"/>
      <c r="R123" s="2"/>
      <c r="S123" s="15">
        <f t="shared" ref="S123:S128" si="37">VLOOKUP(J123,A:G,5,FALSE)</f>
        <v>41827</v>
      </c>
      <c r="T123" s="15" t="str">
        <f t="shared" ref="T123:T128" si="38">IF(VLOOKUP(J123,A:G,6,FALSE)=0,"",VLOOKUP(J123,A:G,6,FALSE))</f>
        <v/>
      </c>
      <c r="U123" s="15" t="str">
        <f t="shared" ref="U123:U128" si="39">IF(VLOOKUP(J123,A:G,7,FALSE)=0,"",VLOOKUP(J123,A:G,7,FALSE))</f>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1:49">
      <c r="A124" s="2"/>
      <c r="B124" s="2"/>
      <c r="C124" s="2"/>
      <c r="D124" s="2"/>
      <c r="E124" s="2"/>
      <c r="F124" s="2"/>
      <c r="G124" s="2"/>
      <c r="H124" s="2"/>
      <c r="I124" s="2"/>
      <c r="J124" s="19" t="s">
        <v>7494</v>
      </c>
      <c r="K124" s="2" t="str">
        <f t="shared" si="35"/>
        <v>x68</v>
      </c>
      <c r="L124" s="2" t="str">
        <f t="shared" si="36"/>
        <v>Amount before matching adjustment and without all the others</v>
      </c>
      <c r="M124" s="2"/>
      <c r="N124" s="2" t="s">
        <v>359</v>
      </c>
      <c r="O124" s="2"/>
      <c r="P124" s="2"/>
      <c r="Q124" s="2"/>
      <c r="R124" s="2"/>
      <c r="S124" s="15">
        <f t="shared" si="37"/>
        <v>42277</v>
      </c>
      <c r="T124" s="15" t="str">
        <f t="shared" si="38"/>
        <v/>
      </c>
      <c r="U124" s="15" t="str">
        <f t="shared" si="39"/>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1:49">
      <c r="A125" s="2"/>
      <c r="B125" s="2"/>
      <c r="C125" s="2"/>
      <c r="D125" s="2"/>
      <c r="E125" s="2"/>
      <c r="F125" s="2"/>
      <c r="G125" s="2"/>
      <c r="H125" s="2"/>
      <c r="I125" s="2"/>
      <c r="J125" s="21" t="s">
        <v>9454</v>
      </c>
      <c r="K125" s="2" t="str">
        <f t="shared" si="35"/>
        <v>x69</v>
      </c>
      <c r="L125" s="2" t="str">
        <f t="shared" si="36"/>
        <v>Amount before volatility adjustment and without others transitional measures</v>
      </c>
      <c r="M125" s="2"/>
      <c r="N125" s="2"/>
      <c r="O125" s="2"/>
      <c r="P125" s="2"/>
      <c r="Q125" s="2"/>
      <c r="R125" s="2"/>
      <c r="S125" s="15">
        <f t="shared" si="37"/>
        <v>42277</v>
      </c>
      <c r="T125" s="15" t="str">
        <f t="shared" si="38"/>
        <v/>
      </c>
      <c r="U125" s="15" t="str">
        <f t="shared" si="39"/>
        <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1:49">
      <c r="A126" s="2"/>
      <c r="B126" s="2"/>
      <c r="C126" s="2"/>
      <c r="D126" s="2"/>
      <c r="E126" s="2"/>
      <c r="F126" s="2"/>
      <c r="G126" s="2"/>
      <c r="H126" s="2"/>
      <c r="I126" s="2"/>
      <c r="J126" s="21" t="s">
        <v>7495</v>
      </c>
      <c r="K126" s="2" t="str">
        <f t="shared" si="35"/>
        <v>x70</v>
      </c>
      <c r="L126" s="2" t="str">
        <f t="shared" si="36"/>
        <v>Amount of volatility adjustment set to zero</v>
      </c>
      <c r="M126" s="2"/>
      <c r="N126" s="2"/>
      <c r="O126" s="2"/>
      <c r="P126" s="2"/>
      <c r="Q126" s="2"/>
      <c r="R126" s="2"/>
      <c r="S126" s="15">
        <f t="shared" si="37"/>
        <v>42277</v>
      </c>
      <c r="T126" s="15" t="str">
        <f t="shared" si="38"/>
        <v/>
      </c>
      <c r="U126" s="15" t="str">
        <f t="shared" si="39"/>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1:49">
      <c r="A127" s="2"/>
      <c r="B127" s="2"/>
      <c r="C127" s="2"/>
      <c r="D127" s="2"/>
      <c r="E127" s="2"/>
      <c r="F127" s="2"/>
      <c r="G127" s="2"/>
      <c r="H127" s="2"/>
      <c r="I127" s="2"/>
      <c r="J127" s="21" t="s">
        <v>7496</v>
      </c>
      <c r="K127" s="2" t="str">
        <f t="shared" si="35"/>
        <v>x71</v>
      </c>
      <c r="L127" s="2" t="str">
        <f t="shared" si="36"/>
        <v>Amount of matching adjustment set to zero</v>
      </c>
      <c r="M127" s="2"/>
      <c r="N127" s="2"/>
      <c r="O127" s="2"/>
      <c r="P127" s="2"/>
      <c r="Q127" s="2"/>
      <c r="R127" s="2"/>
      <c r="S127" s="15">
        <f t="shared" si="37"/>
        <v>42277</v>
      </c>
      <c r="T127" s="15" t="str">
        <f t="shared" si="38"/>
        <v/>
      </c>
      <c r="U127" s="15" t="str">
        <f t="shared" si="39"/>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1:49">
      <c r="A128" s="2"/>
      <c r="B128" s="2"/>
      <c r="C128" s="2"/>
      <c r="D128" s="2"/>
      <c r="E128" s="2"/>
      <c r="F128" s="2"/>
      <c r="G128" s="2"/>
      <c r="H128" s="2"/>
      <c r="I128" s="2"/>
      <c r="J128" s="19" t="s">
        <v>7498</v>
      </c>
      <c r="K128" s="2" t="str">
        <f t="shared" si="35"/>
        <v>x72</v>
      </c>
      <c r="L128" s="2" t="str">
        <f t="shared" si="36"/>
        <v>Amount of all LTG/transitional measures</v>
      </c>
      <c r="M128" s="2"/>
      <c r="N128" s="2" t="s">
        <v>383</v>
      </c>
      <c r="O128" s="2"/>
      <c r="P128" s="2"/>
      <c r="Q128" s="2"/>
      <c r="R128" s="2"/>
      <c r="S128" s="15">
        <f t="shared" si="37"/>
        <v>42277</v>
      </c>
      <c r="T128" s="15" t="str">
        <f t="shared" si="38"/>
        <v/>
      </c>
      <c r="U128" s="15" t="str">
        <f t="shared" si="39"/>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1:49">
      <c r="A129" s="2"/>
      <c r="B129" s="2"/>
      <c r="C129" s="2"/>
      <c r="D129" s="2"/>
      <c r="E129" s="2"/>
      <c r="F129" s="2"/>
      <c r="G129" s="2"/>
      <c r="H129" s="2"/>
      <c r="I129" s="2"/>
      <c r="J129" s="164" t="s">
        <v>7477</v>
      </c>
      <c r="K129" s="2"/>
      <c r="L129" s="2"/>
      <c r="M129" s="2"/>
      <c r="N129" s="2"/>
      <c r="O129" s="2" t="s">
        <v>2286</v>
      </c>
      <c r="P129" s="2"/>
      <c r="Q129" s="2" t="s">
        <v>1331</v>
      </c>
      <c r="R129" s="2"/>
      <c r="S129" s="15">
        <v>42277</v>
      </c>
      <c r="T129" s="15"/>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1:49">
      <c r="A130" s="2"/>
      <c r="B130" s="2"/>
      <c r="C130" s="2"/>
      <c r="D130" s="2"/>
      <c r="E130" s="2"/>
      <c r="F130" s="2"/>
      <c r="G130" s="2"/>
      <c r="H130" s="2"/>
      <c r="I130" s="2"/>
      <c r="J130" s="17" t="s">
        <v>130</v>
      </c>
      <c r="K130" s="2" t="str">
        <f>VLOOKUP(J130,$A$2:$B$134,2,FALSE)</f>
        <v>x0</v>
      </c>
      <c r="L130" s="2" t="str">
        <f>J130</f>
        <v>Total/NA</v>
      </c>
      <c r="M130" s="2" t="s">
        <v>358</v>
      </c>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1:49">
      <c r="A131" s="2"/>
      <c r="B131" s="2"/>
      <c r="C131" s="2"/>
      <c r="D131" s="2"/>
      <c r="E131" s="2"/>
      <c r="F131" s="2"/>
      <c r="G131" s="2"/>
      <c r="H131" s="2"/>
      <c r="I131" s="2"/>
      <c r="J131" s="19" t="s">
        <v>7493</v>
      </c>
      <c r="K131" s="2" t="str">
        <f>VLOOKUP(J131,$A$2:$B$134,2,FALSE)</f>
        <v>x73</v>
      </c>
      <c r="L131" s="2" t="str">
        <f>J131</f>
        <v>Amount before transitional on interest rate</v>
      </c>
      <c r="M131" s="2"/>
      <c r="N131" s="2" t="s">
        <v>359</v>
      </c>
      <c r="O131" s="2"/>
      <c r="P131" s="2"/>
      <c r="Q131" s="2"/>
      <c r="R131" s="2"/>
      <c r="S131" s="15">
        <f>VLOOKUP(J131,A:G,5,FALSE)</f>
        <v>42277</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1:49">
      <c r="A132" s="2"/>
      <c r="B132" s="2"/>
      <c r="C132" s="2"/>
      <c r="D132" s="2"/>
      <c r="E132" s="2"/>
      <c r="F132" s="2"/>
      <c r="G132" s="2"/>
      <c r="H132" s="2"/>
      <c r="I132" s="2"/>
      <c r="J132" s="19" t="s">
        <v>7497</v>
      </c>
      <c r="K132" s="2" t="str">
        <f>VLOOKUP(J132,$A$2:$B$134,2,FALSE)</f>
        <v>x74</v>
      </c>
      <c r="L132" s="2" t="str">
        <f>J132</f>
        <v>Amount of transitional on interest rate</v>
      </c>
      <c r="M132" s="2"/>
      <c r="N132" s="2" t="s">
        <v>383</v>
      </c>
      <c r="O132" s="2"/>
      <c r="P132" s="2"/>
      <c r="Q132" s="2"/>
      <c r="R132" s="2"/>
      <c r="S132" s="15">
        <f>VLOOKUP(J132,A:G,5,FALSE)</f>
        <v>42277</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1:49">
      <c r="A133" s="2"/>
      <c r="B133" s="2"/>
      <c r="C133" s="2"/>
      <c r="D133" s="2"/>
      <c r="E133" s="2"/>
      <c r="F133" s="2"/>
      <c r="G133" s="2"/>
      <c r="H133" s="2"/>
      <c r="I133" s="2"/>
      <c r="J133" s="164" t="s">
        <v>7531</v>
      </c>
      <c r="K133" s="2"/>
      <c r="L133" s="2"/>
      <c r="M133" s="2"/>
      <c r="N133" s="2"/>
      <c r="O133" s="2" t="s">
        <v>2286</v>
      </c>
      <c r="P133" s="2"/>
      <c r="Q133" s="2" t="s">
        <v>7271</v>
      </c>
      <c r="R133" s="2"/>
      <c r="S133" s="15">
        <v>42277</v>
      </c>
      <c r="T133" s="15"/>
      <c r="U133" s="15"/>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1:49">
      <c r="A134" s="2"/>
      <c r="B134" s="2"/>
      <c r="C134" s="2"/>
      <c r="D134" s="2"/>
      <c r="E134" s="2"/>
      <c r="F134" s="2"/>
      <c r="G134" s="2"/>
      <c r="H134" s="2"/>
      <c r="I134" s="2"/>
      <c r="J134" s="17" t="s">
        <v>130</v>
      </c>
      <c r="K134" s="2" t="str">
        <f t="shared" ref="K134:K148" si="40">VLOOKUP(J134,$A$2:$B$134,2,FALSE)</f>
        <v>x0</v>
      </c>
      <c r="L134" s="2" t="str">
        <f>J134</f>
        <v>Total/NA</v>
      </c>
      <c r="M134" s="2"/>
      <c r="N134" s="2"/>
      <c r="O134" s="2"/>
      <c r="P134" s="2"/>
      <c r="Q134" s="2"/>
      <c r="R134" s="2"/>
      <c r="S134" s="15">
        <f>VLOOKUP(J134,A:G,5,FALSE)</f>
        <v>41827</v>
      </c>
      <c r="T134" s="15" t="str">
        <f>IF(VLOOKUP(J134,A:G,6,FALSE)=0,"",VLOOKUP(J134,A:G,6,FALSE))</f>
        <v/>
      </c>
      <c r="U134" s="15" t="str">
        <f>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1:49">
      <c r="A135" s="2"/>
      <c r="B135" s="2"/>
      <c r="C135" s="2"/>
      <c r="D135" s="2"/>
      <c r="E135" s="2"/>
      <c r="F135" s="2"/>
      <c r="G135" s="2"/>
      <c r="H135" s="2"/>
      <c r="I135" s="2"/>
      <c r="J135" s="19" t="s">
        <v>7530</v>
      </c>
      <c r="K135" s="2" t="str">
        <f t="shared" si="40"/>
        <v>x75</v>
      </c>
      <c r="L135" s="2" t="str">
        <f>J135</f>
        <v>Amount after transitional on Technical Provisions [for TP subject to transitional adjustment]</v>
      </c>
      <c r="M135" s="2" t="s">
        <v>358</v>
      </c>
      <c r="N135" s="2"/>
      <c r="O135" s="2"/>
      <c r="P135" s="2"/>
      <c r="Q135" s="2"/>
      <c r="R135" s="2"/>
      <c r="S135" s="15">
        <f>VLOOKUP(J135,A:G,5,FALSE)</f>
        <v>42277</v>
      </c>
      <c r="T135" s="15">
        <f>IF(VLOOKUP(J135,A:G,6,FALSE)=0,"",VLOOKUP(J135,A:G,6,FALSE))</f>
        <v>41639</v>
      </c>
      <c r="U135" s="15" t="str">
        <f>IF(VLOOKUP(J135,A:G,7,FALSE)=0,"",VLOOKUP(J135,A:G,7,FALSE))</f>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1:49">
      <c r="A136" s="2"/>
      <c r="B136" s="2"/>
      <c r="C136" s="2"/>
      <c r="D136" s="2"/>
      <c r="E136" s="2"/>
      <c r="F136" s="2"/>
      <c r="G136" s="2"/>
      <c r="H136" s="2"/>
      <c r="I136" s="2"/>
      <c r="J136" s="21" t="s">
        <v>7528</v>
      </c>
      <c r="K136" s="2" t="str">
        <f t="shared" si="40"/>
        <v>x76</v>
      </c>
      <c r="L136" s="2" t="str">
        <f>J136</f>
        <v>Amount before transitional on Technical Provisions [for TP subject to transitional adjustment]</v>
      </c>
      <c r="M136" s="2"/>
      <c r="N136" s="2" t="s">
        <v>359</v>
      </c>
      <c r="O136" s="2"/>
      <c r="P136" s="2"/>
      <c r="Q136" s="2"/>
      <c r="R136" s="2"/>
      <c r="S136" s="15">
        <f>VLOOKUP(J136,A:G,5,FALSE)</f>
        <v>42277</v>
      </c>
      <c r="T136" s="15">
        <f>IF(VLOOKUP(J136,A:G,6,FALSE)=0,"",VLOOKUP(J136,A:G,6,FALSE))</f>
        <v>41639</v>
      </c>
      <c r="U136" s="15" t="str">
        <f>IF(VLOOKUP(J136,A:G,7,FALSE)=0,"",VLOOKUP(J136,A:G,7,FALSE))</f>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1:49">
      <c r="A137" s="2"/>
      <c r="B137" s="2"/>
      <c r="C137" s="2"/>
      <c r="D137" s="2"/>
      <c r="E137" s="2"/>
      <c r="F137" s="2"/>
      <c r="G137" s="2"/>
      <c r="H137" s="2"/>
      <c r="I137" s="2"/>
      <c r="J137" s="21" t="s">
        <v>7270</v>
      </c>
      <c r="K137" s="2" t="str">
        <f t="shared" si="40"/>
        <v>x65</v>
      </c>
      <c r="L137" s="2" t="str">
        <f>J137</f>
        <v>Amount of the transitional on Technical Provisions</v>
      </c>
      <c r="M137" s="2"/>
      <c r="N137" s="2" t="s">
        <v>383</v>
      </c>
      <c r="O137" s="2"/>
      <c r="P137" s="2"/>
      <c r="Q137" s="2"/>
      <c r="R137" s="2"/>
      <c r="S137" s="15">
        <f>VLOOKUP(J137,A:G,5,FALSE)</f>
        <v>42277</v>
      </c>
      <c r="T137" s="15" t="str">
        <f>IF(VLOOKUP(J137,A:G,6,FALSE)=0,"",VLOOKUP(J137,A:G,6,FALSE))</f>
        <v/>
      </c>
      <c r="U137" s="15" t="str">
        <f>IF(VLOOKUP(J137,A:G,7,FALSE)=0,"",VLOOKUP(J137,A:G,7,FALSE))</f>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1:49">
      <c r="A138" s="2"/>
      <c r="B138" s="2"/>
      <c r="C138" s="2"/>
      <c r="D138" s="2"/>
      <c r="E138" s="2"/>
      <c r="F138" s="2"/>
      <c r="G138" s="2"/>
      <c r="H138" s="2"/>
      <c r="I138" s="2"/>
      <c r="J138" s="19" t="s">
        <v>7673</v>
      </c>
      <c r="K138" s="2" t="str">
        <f t="shared" si="40"/>
        <v>x85</v>
      </c>
      <c r="L138" s="2" t="str">
        <f>J138</f>
        <v>Amount after transitional on Technical Provisions [for TP not subject to transitional adjustment]</v>
      </c>
      <c r="M138" s="2"/>
      <c r="N138" s="2"/>
      <c r="O138" s="2"/>
      <c r="P138" s="2"/>
      <c r="Q138" s="2"/>
      <c r="R138" s="2"/>
      <c r="S138" s="15">
        <f>VLOOKUP(J138,A:G,5,FALSE)</f>
        <v>42277</v>
      </c>
      <c r="T138" s="15">
        <f>IF(VLOOKUP(J138,A:G,6,FALSE)=0,"",VLOOKUP(J138,A:G,6,FALSE))</f>
        <v>41639</v>
      </c>
      <c r="U138" s="15" t="str">
        <f>IF(VLOOKUP(J138,A:G,7,FALSE)=0,"",VLOOKUP(J138,A:G,7,FALSE))</f>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1:49">
      <c r="A139" s="2"/>
      <c r="B139" s="2"/>
      <c r="C139" s="2"/>
      <c r="D139" s="2"/>
      <c r="E139" s="2"/>
      <c r="F139" s="2"/>
      <c r="G139" s="2"/>
      <c r="H139" s="2"/>
      <c r="I139" s="2"/>
      <c r="J139" s="164" t="s">
        <v>7663</v>
      </c>
      <c r="K139" s="2"/>
      <c r="L139" s="2"/>
      <c r="M139" s="2"/>
      <c r="N139" s="2"/>
      <c r="O139" s="2" t="s">
        <v>2286</v>
      </c>
      <c r="P139" s="2"/>
      <c r="Q139" s="2" t="s">
        <v>7271</v>
      </c>
      <c r="R139" s="2"/>
      <c r="S139" s="15">
        <v>42277</v>
      </c>
      <c r="T139" s="15"/>
      <c r="U139" s="15"/>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1:49">
      <c r="A140" s="2"/>
      <c r="B140" s="2"/>
      <c r="C140" s="2"/>
      <c r="D140" s="2"/>
      <c r="E140" s="2"/>
      <c r="F140" s="2"/>
      <c r="G140" s="2"/>
      <c r="H140" s="2"/>
      <c r="I140" s="2"/>
      <c r="J140" s="17" t="s">
        <v>130</v>
      </c>
      <c r="K140" s="2" t="str">
        <f t="shared" si="40"/>
        <v>x0</v>
      </c>
      <c r="L140" s="2" t="str">
        <f>J140</f>
        <v>Total/NA</v>
      </c>
      <c r="M140" s="2"/>
      <c r="N140" s="2"/>
      <c r="O140" s="2"/>
      <c r="P140" s="2"/>
      <c r="Q140" s="2"/>
      <c r="R140" s="2"/>
      <c r="S140" s="15">
        <f>VLOOKUP(J140,A:G,5,FALSE)</f>
        <v>41827</v>
      </c>
      <c r="T140" s="15" t="str">
        <f>IF(VLOOKUP(J140,A:G,6,FALSE)=0,"",VLOOKUP(J140,A:G,6,FALSE))</f>
        <v/>
      </c>
      <c r="U140" s="15" t="str">
        <f>IF(VLOOKUP(J140,A:G,7,FALSE)=0,"",VLOOKUP(J140,A:G,7,FALSE))</f>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1:49">
      <c r="A141" s="2"/>
      <c r="B141" s="2"/>
      <c r="C141" s="2"/>
      <c r="D141" s="2"/>
      <c r="E141" s="2"/>
      <c r="F141" s="2"/>
      <c r="G141" s="2"/>
      <c r="H141" s="2"/>
      <c r="I141" s="2"/>
      <c r="J141" s="19" t="s">
        <v>11225</v>
      </c>
      <c r="K141" s="2" t="str">
        <f>VLOOKUP(J141,$A$2:$B$134,2,FALSE)</f>
        <v>x78</v>
      </c>
      <c r="L141" s="2" t="s">
        <v>11225</v>
      </c>
      <c r="M141" s="2"/>
      <c r="N141" s="2"/>
      <c r="O141" s="2"/>
      <c r="P141" s="2"/>
      <c r="Q141" s="2"/>
      <c r="R141" s="2"/>
      <c r="S141" s="15">
        <f>VLOOKUP(J141,A:G,5,FALSE)</f>
        <v>42277</v>
      </c>
      <c r="T141" s="15" t="str">
        <f>IF(VLOOKUP(J141,A:G,6,FALSE)=0,"",VLOOKUP(J141,A:G,6,FALSE))</f>
        <v/>
      </c>
      <c r="U141" s="15" t="str">
        <f>IF(VLOOKUP(J141,A:G,7,FALSE)=0,"",VLOOKUP(J141,A:G,7,FALSE))</f>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1:49">
      <c r="A142" s="2"/>
      <c r="B142" s="2"/>
      <c r="C142" s="2"/>
      <c r="D142" s="2"/>
      <c r="E142" s="2"/>
      <c r="F142" s="2"/>
      <c r="G142" s="2"/>
      <c r="H142" s="2"/>
      <c r="I142" s="2"/>
      <c r="J142" s="19" t="s">
        <v>7624</v>
      </c>
      <c r="K142" s="2" t="str">
        <f t="shared" si="40"/>
        <v>x79</v>
      </c>
      <c r="L142" s="2" t="str">
        <f t="shared" ref="L142:L148" si="41">J142</f>
        <v>Amount of technical provisions subject to volatility adjustment</v>
      </c>
      <c r="M142" s="2"/>
      <c r="N142" s="2"/>
      <c r="O142" s="2"/>
      <c r="P142" s="2"/>
      <c r="Q142" s="2"/>
      <c r="R142" s="2"/>
      <c r="S142" s="15">
        <f>VLOOKUP(J142,A:G,5,FALSE)</f>
        <v>42277</v>
      </c>
      <c r="T142" s="15" t="str">
        <f>IF(VLOOKUP(J142,A:G,6,FALSE)=0,"",VLOOKUP(J142,A:G,6,FALSE))</f>
        <v/>
      </c>
      <c r="U142" s="15" t="str">
        <f>IF(VLOOKUP(J142,A:G,7,FALSE)=0,"",VLOOKUP(J142,A:G,7,FALSE))</f>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1:49">
      <c r="A143" s="2"/>
      <c r="B143" s="2"/>
      <c r="C143" s="2"/>
      <c r="D143" s="2"/>
      <c r="E143" s="2"/>
      <c r="F143" s="2"/>
      <c r="G143" s="2"/>
      <c r="H143" s="2"/>
      <c r="I143" s="2"/>
      <c r="J143" s="19" t="s">
        <v>7625</v>
      </c>
      <c r="K143" s="2" t="str">
        <f t="shared" si="40"/>
        <v>x80</v>
      </c>
      <c r="L143" s="2" t="str">
        <f t="shared" si="41"/>
        <v>Amount of technical provisions subject to matching adjustment</v>
      </c>
      <c r="M143" s="2"/>
      <c r="N143" s="2"/>
      <c r="O143" s="2"/>
      <c r="P143" s="2"/>
      <c r="Q143" s="2"/>
      <c r="R143" s="2"/>
      <c r="S143" s="15">
        <f>VLOOKUP(J143,A:G,5,FALSE)</f>
        <v>42277</v>
      </c>
      <c r="T143" s="15" t="str">
        <f>IF(VLOOKUP(J143,A:G,6,FALSE)=0,"",VLOOKUP(J143,A:G,6,FALSE))</f>
        <v/>
      </c>
      <c r="U143" s="15" t="str">
        <f>IF(VLOOKUP(J143,A:G,7,FALSE)=0,"",VLOOKUP(J143,A:G,7,FALSE))</f>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1:49">
      <c r="A144" s="2"/>
      <c r="B144" s="2"/>
      <c r="C144" s="2"/>
      <c r="D144" s="2"/>
      <c r="E144" s="2"/>
      <c r="F144" s="2"/>
      <c r="G144" s="2"/>
      <c r="H144" s="2"/>
      <c r="I144" s="2"/>
      <c r="J144" s="164" t="s">
        <v>7664</v>
      </c>
      <c r="K144" s="2"/>
      <c r="L144" s="2"/>
      <c r="M144" s="2"/>
      <c r="N144" s="2"/>
      <c r="O144" s="2" t="s">
        <v>2286</v>
      </c>
      <c r="P144" s="2"/>
      <c r="Q144" s="2" t="s">
        <v>562</v>
      </c>
      <c r="R144" s="2"/>
      <c r="S144" s="15">
        <v>42277</v>
      </c>
      <c r="T144" s="15"/>
      <c r="U144" s="15"/>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1:49">
      <c r="A145" s="2"/>
      <c r="B145" s="2"/>
      <c r="C145" s="2"/>
      <c r="D145" s="2"/>
      <c r="E145" s="2"/>
      <c r="F145" s="2"/>
      <c r="G145" s="2"/>
      <c r="H145" s="2"/>
      <c r="I145" s="2"/>
      <c r="J145" s="17" t="s">
        <v>7656</v>
      </c>
      <c r="K145" s="2" t="str">
        <f t="shared" si="40"/>
        <v>x81</v>
      </c>
      <c r="L145" s="2" t="str">
        <f t="shared" si="41"/>
        <v>Asset side</v>
      </c>
      <c r="M145" s="2"/>
      <c r="N145" s="2"/>
      <c r="O145" s="2"/>
      <c r="P145" s="2"/>
      <c r="Q145" s="2"/>
      <c r="R145" s="2"/>
      <c r="S145" s="15">
        <f>VLOOKUP(J145,A:G,5,FALSE)</f>
        <v>42277</v>
      </c>
      <c r="T145" s="15" t="str">
        <f>IF(VLOOKUP(J145,A:G,6,FALSE)=0,"",VLOOKUP(J145,A:G,6,FALSE))</f>
        <v/>
      </c>
      <c r="U145" s="15" t="str">
        <f>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1:49">
      <c r="A146" s="2"/>
      <c r="B146" s="2"/>
      <c r="C146" s="2"/>
      <c r="D146" s="2"/>
      <c r="E146" s="2"/>
      <c r="F146" s="2"/>
      <c r="G146" s="2"/>
      <c r="H146" s="2"/>
      <c r="I146" s="2"/>
      <c r="J146" s="17" t="s">
        <v>7653</v>
      </c>
      <c r="K146" s="2" t="str">
        <f t="shared" si="40"/>
        <v>x82</v>
      </c>
      <c r="L146" s="2" t="str">
        <f t="shared" si="41"/>
        <v>Liability side</v>
      </c>
      <c r="M146" s="2"/>
      <c r="N146" s="2"/>
      <c r="O146" s="2"/>
      <c r="P146" s="2"/>
      <c r="Q146" s="2"/>
      <c r="R146" s="2"/>
      <c r="S146" s="15">
        <f>VLOOKUP(J146,A:G,5,FALSE)</f>
        <v>42277</v>
      </c>
      <c r="T146" s="15" t="str">
        <f>IF(VLOOKUP(J146,A:G,6,FALSE)=0,"",VLOOKUP(J146,A:G,6,FALSE))</f>
        <v/>
      </c>
      <c r="U146" s="15" t="str">
        <f>IF(VLOOKUP(J146,A:G,7,FALSE)=0,"",VLOOKUP(J146,A:G,7,FALSE))</f>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1:49">
      <c r="A147" s="2"/>
      <c r="B147" s="2"/>
      <c r="C147" s="2"/>
      <c r="D147" s="2"/>
      <c r="E147" s="2"/>
      <c r="F147" s="2"/>
      <c r="G147" s="2"/>
      <c r="H147" s="2"/>
      <c r="I147" s="2"/>
      <c r="J147" s="17" t="s">
        <v>7654</v>
      </c>
      <c r="K147" s="2" t="str">
        <f t="shared" si="40"/>
        <v>x83</v>
      </c>
      <c r="L147" s="2" t="str">
        <f t="shared" si="41"/>
        <v>Off Balance Sheet (contingent asset)</v>
      </c>
      <c r="M147" s="2"/>
      <c r="N147" s="2"/>
      <c r="O147" s="2"/>
      <c r="P147" s="2"/>
      <c r="Q147" s="2"/>
      <c r="R147" s="2"/>
      <c r="S147" s="15">
        <f>VLOOKUP(J147,A:G,5,FALSE)</f>
        <v>42277</v>
      </c>
      <c r="T147" s="15" t="str">
        <f>IF(VLOOKUP(J147,A:G,6,FALSE)=0,"",VLOOKUP(J147,A:G,6,FALSE))</f>
        <v/>
      </c>
      <c r="U147" s="15" t="str">
        <f>IF(VLOOKUP(J147,A:G,7,FALSE)=0,"",VLOOKUP(J147,A:G,7,FALSE))</f>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1:49">
      <c r="A148" s="2"/>
      <c r="B148" s="2"/>
      <c r="C148" s="2"/>
      <c r="D148" s="2"/>
      <c r="E148" s="2"/>
      <c r="F148" s="2"/>
      <c r="G148" s="2"/>
      <c r="H148" s="2"/>
      <c r="I148" s="2"/>
      <c r="J148" s="17" t="s">
        <v>7655</v>
      </c>
      <c r="K148" s="2" t="str">
        <f t="shared" si="40"/>
        <v>x84</v>
      </c>
      <c r="L148" s="2" t="str">
        <f t="shared" si="41"/>
        <v>Off Balance Sheet (contingent liability)</v>
      </c>
      <c r="M148" s="2"/>
      <c r="N148" s="2"/>
      <c r="O148" s="2"/>
      <c r="P148" s="2"/>
      <c r="Q148" s="2"/>
      <c r="R148" s="2"/>
      <c r="S148" s="15">
        <f>VLOOKUP(J148,A:G,5,FALSE)</f>
        <v>42277</v>
      </c>
      <c r="T148" s="15" t="str">
        <f>IF(VLOOKUP(J148,A:G,6,FALSE)=0,"",VLOOKUP(J148,A:G,6,FALSE))</f>
        <v/>
      </c>
      <c r="U148" s="15" t="str">
        <f>IF(VLOOKUP(J148,A:G,7,FALSE)=0,"",VLOOKUP(J148,A:G,7,FALSE))</f>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49">
      <c r="A149" s="2"/>
      <c r="B149" s="2"/>
      <c r="C149" s="2"/>
      <c r="D149" s="2"/>
      <c r="E149" s="2"/>
      <c r="F149" s="2"/>
      <c r="G149" s="2"/>
      <c r="H149" s="2"/>
      <c r="I149" s="2"/>
      <c r="J149" s="16" t="s">
        <v>9621</v>
      </c>
      <c r="K149" s="2"/>
      <c r="L149" s="2"/>
      <c r="M149" s="2"/>
      <c r="N149" s="2"/>
      <c r="O149" s="2" t="s">
        <v>2286</v>
      </c>
      <c r="P149" s="2"/>
      <c r="Q149" s="2" t="s">
        <v>562</v>
      </c>
      <c r="R149" s="2" t="s">
        <v>10887</v>
      </c>
      <c r="S149" s="15">
        <v>42277</v>
      </c>
      <c r="T149" s="15"/>
      <c r="U149" s="15"/>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1:49">
      <c r="A150" s="2"/>
      <c r="B150" s="2"/>
      <c r="C150" s="2"/>
      <c r="D150" s="2"/>
      <c r="E150" s="2"/>
      <c r="F150" s="2"/>
      <c r="G150" s="2"/>
      <c r="H150" s="2"/>
      <c r="I150" s="2"/>
      <c r="J150" s="17" t="s">
        <v>9622</v>
      </c>
      <c r="K150" s="2" t="str">
        <f t="shared" ref="K150:K155" si="42">VLOOKUP(J150,$A$2:$B$185,2,FALSE)</f>
        <v>x86</v>
      </c>
      <c r="L150" s="2" t="s">
        <v>10449</v>
      </c>
      <c r="M150" s="2"/>
      <c r="N150" s="2"/>
      <c r="O150" s="2"/>
      <c r="P150" s="2"/>
      <c r="Q150" s="2"/>
      <c r="R150" s="2"/>
      <c r="S150" s="15">
        <f t="shared" ref="S150:S155" si="43">VLOOKUP(J150,A:G,5,FALSE)</f>
        <v>42277</v>
      </c>
      <c r="T150" s="15" t="str">
        <f t="shared" ref="T150:T155" si="44">IF(VLOOKUP(J150,A:G,6,FALSE)=0,"",VLOOKUP(J150,A:G,6,FALSE))</f>
        <v/>
      </c>
      <c r="U150" s="15" t="str">
        <f t="shared" ref="U150:U155" si="45">IF(VLOOKUP(J150,A:G,7,FALSE)=0,"",VLOOKUP(J150,A:G,7,FALSE))</f>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1:49">
      <c r="A151" s="2"/>
      <c r="B151" s="2"/>
      <c r="C151" s="2"/>
      <c r="D151" s="2"/>
      <c r="E151" s="2"/>
      <c r="F151" s="2"/>
      <c r="G151" s="2"/>
      <c r="H151" s="2"/>
      <c r="I151" s="2"/>
      <c r="J151" s="17" t="s">
        <v>9623</v>
      </c>
      <c r="K151" s="2" t="str">
        <f t="shared" si="42"/>
        <v>x87</v>
      </c>
      <c r="L151" s="2" t="s">
        <v>10450</v>
      </c>
      <c r="M151" s="2"/>
      <c r="N151" s="2"/>
      <c r="O151" s="2"/>
      <c r="P151" s="2"/>
      <c r="Q151" s="2"/>
      <c r="R151" s="2"/>
      <c r="S151" s="15">
        <f t="shared" si="43"/>
        <v>42277</v>
      </c>
      <c r="T151" s="15" t="str">
        <f t="shared" si="44"/>
        <v/>
      </c>
      <c r="U151" s="15" t="str">
        <f t="shared" si="45"/>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1:49">
      <c r="A152" s="2"/>
      <c r="B152" s="2"/>
      <c r="C152" s="2"/>
      <c r="D152" s="2"/>
      <c r="E152" s="2"/>
      <c r="F152" s="2"/>
      <c r="G152" s="2"/>
      <c r="H152" s="2"/>
      <c r="I152" s="2"/>
      <c r="J152" s="17" t="s">
        <v>6229</v>
      </c>
      <c r="K152" s="2" t="str">
        <f t="shared" si="42"/>
        <v>x3</v>
      </c>
      <c r="L152" s="2" t="s">
        <v>10451</v>
      </c>
      <c r="M152" s="2"/>
      <c r="N152" s="2"/>
      <c r="O152" s="2"/>
      <c r="P152" s="2"/>
      <c r="Q152" s="2"/>
      <c r="R152" s="2"/>
      <c r="S152" s="15">
        <f t="shared" si="43"/>
        <v>41827</v>
      </c>
      <c r="T152" s="15" t="str">
        <f t="shared" si="44"/>
        <v/>
      </c>
      <c r="U152" s="15" t="str">
        <f t="shared" si="45"/>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1:49">
      <c r="A153" s="2"/>
      <c r="B153" s="2"/>
      <c r="C153" s="2"/>
      <c r="D153" s="2"/>
      <c r="E153" s="2"/>
      <c r="F153" s="2"/>
      <c r="G153" s="2"/>
      <c r="H153" s="2"/>
      <c r="I153" s="2"/>
      <c r="J153" s="17" t="s">
        <v>455</v>
      </c>
      <c r="K153" s="2" t="str">
        <f t="shared" si="42"/>
        <v>x2</v>
      </c>
      <c r="L153" s="2" t="s">
        <v>10452</v>
      </c>
      <c r="M153" s="2"/>
      <c r="N153" s="2"/>
      <c r="O153" s="2"/>
      <c r="P153" s="2"/>
      <c r="Q153" s="2"/>
      <c r="R153" s="2"/>
      <c r="S153" s="15">
        <f t="shared" si="43"/>
        <v>41827</v>
      </c>
      <c r="T153" s="15" t="str">
        <f t="shared" si="44"/>
        <v/>
      </c>
      <c r="U153" s="15" t="str">
        <f t="shared" si="45"/>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1:49">
      <c r="A154" s="2"/>
      <c r="B154" s="2"/>
      <c r="C154" s="2"/>
      <c r="D154" s="2"/>
      <c r="E154" s="2"/>
      <c r="F154" s="2"/>
      <c r="G154" s="2"/>
      <c r="H154" s="2"/>
      <c r="I154" s="2"/>
      <c r="J154" s="17" t="s">
        <v>456</v>
      </c>
      <c r="K154" s="2" t="str">
        <f t="shared" si="42"/>
        <v>x22</v>
      </c>
      <c r="L154" s="2" t="s">
        <v>10453</v>
      </c>
      <c r="M154" s="2"/>
      <c r="N154" s="2"/>
      <c r="O154" s="2"/>
      <c r="P154" s="2"/>
      <c r="Q154" s="2"/>
      <c r="R154" s="2"/>
      <c r="S154" s="15">
        <f t="shared" si="43"/>
        <v>41827</v>
      </c>
      <c r="T154" s="15" t="str">
        <f t="shared" si="44"/>
        <v/>
      </c>
      <c r="U154" s="15" t="str">
        <f t="shared" si="45"/>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1:49">
      <c r="A155" s="2"/>
      <c r="B155" s="2"/>
      <c r="C155" s="2"/>
      <c r="D155" s="2"/>
      <c r="E155" s="2"/>
      <c r="F155" s="2"/>
      <c r="G155" s="2"/>
      <c r="H155" s="2"/>
      <c r="I155" s="2"/>
      <c r="J155" s="17" t="s">
        <v>9900</v>
      </c>
      <c r="K155" s="2" t="str">
        <f t="shared" si="42"/>
        <v>x88</v>
      </c>
      <c r="L155" s="2" t="s">
        <v>10454</v>
      </c>
      <c r="M155" s="2"/>
      <c r="N155" s="2"/>
      <c r="O155" s="2"/>
      <c r="P155" s="2"/>
      <c r="Q155" s="2"/>
      <c r="R155" s="2"/>
      <c r="S155" s="15">
        <f t="shared" si="43"/>
        <v>42277</v>
      </c>
      <c r="T155" s="15" t="str">
        <f t="shared" si="44"/>
        <v/>
      </c>
      <c r="U155" s="15" t="str">
        <f t="shared" si="45"/>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1:49">
      <c r="A156" s="2"/>
      <c r="B156" s="2"/>
      <c r="C156" s="2"/>
      <c r="D156" s="2"/>
      <c r="E156" s="2"/>
      <c r="F156" s="2"/>
      <c r="G156" s="2"/>
      <c r="H156" s="2"/>
      <c r="I156" s="2"/>
      <c r="J156" s="16" t="s">
        <v>9915</v>
      </c>
      <c r="K156" s="2"/>
      <c r="L156" s="2"/>
      <c r="M156" s="2"/>
      <c r="N156" s="2"/>
      <c r="O156" s="2" t="s">
        <v>2286</v>
      </c>
      <c r="P156" s="2"/>
      <c r="Q156" s="2" t="s">
        <v>562</v>
      </c>
      <c r="R156" s="2" t="s">
        <v>10869</v>
      </c>
      <c r="S156" s="15">
        <v>41827</v>
      </c>
      <c r="T156" s="15"/>
      <c r="U156" s="15"/>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1:49">
      <c r="A157" s="2"/>
      <c r="B157" s="2"/>
      <c r="C157" s="2"/>
      <c r="D157" s="2"/>
      <c r="E157" s="2"/>
      <c r="F157" s="2"/>
      <c r="G157" s="2"/>
      <c r="H157" s="2"/>
      <c r="I157" s="2"/>
      <c r="J157" s="17" t="s">
        <v>6230</v>
      </c>
      <c r="K157" s="2" t="str">
        <f>VLOOKUP(J157,$A$2:$B$85,2,FALSE)</f>
        <v>x43</v>
      </c>
      <c r="L157" s="2" t="s">
        <v>10455</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1:49">
      <c r="A158" s="2"/>
      <c r="B158" s="2"/>
      <c r="C158" s="2"/>
      <c r="D158" s="2"/>
      <c r="E158" s="2"/>
      <c r="F158" s="2"/>
      <c r="G158" s="2"/>
      <c r="H158" s="2"/>
      <c r="I158" s="2"/>
      <c r="J158" s="17" t="s">
        <v>6231</v>
      </c>
      <c r="K158" s="2" t="str">
        <f>VLOOKUP(J158,$A$2:$B$85,2,FALSE)</f>
        <v>x42</v>
      </c>
      <c r="L158" s="2" t="s">
        <v>10456</v>
      </c>
      <c r="M158" s="2"/>
      <c r="N158" s="2"/>
      <c r="O158" s="2"/>
      <c r="P158" s="2"/>
      <c r="Q158" s="2"/>
      <c r="R158" s="2"/>
      <c r="S158" s="15">
        <f>VLOOKUP(J158,A:G,5,FALSE)</f>
        <v>41827</v>
      </c>
      <c r="T158" s="15" t="str">
        <f>IF(VLOOKUP(J158,A:G,6,FALSE)=0,"",VLOOKUP(J158,A:G,6,FALSE))</f>
        <v/>
      </c>
      <c r="U158" s="15" t="str">
        <f>IF(VLOOKUP(J158,A:G,7,FALSE)=0,"",VLOOKUP(J158,A:G,7,FALSE))</f>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1:49">
      <c r="A159" s="2"/>
      <c r="B159" s="2"/>
      <c r="C159" s="2"/>
      <c r="D159" s="2"/>
      <c r="E159" s="2"/>
      <c r="F159" s="2"/>
      <c r="G159" s="2"/>
      <c r="H159" s="2"/>
      <c r="I159" s="2"/>
      <c r="J159" s="17" t="s">
        <v>6229</v>
      </c>
      <c r="K159" s="2" t="str">
        <f>VLOOKUP(J159,$A$2:$B$85,2,FALSE)</f>
        <v>x3</v>
      </c>
      <c r="L159" s="2" t="s">
        <v>10451</v>
      </c>
      <c r="M159" s="2"/>
      <c r="N159" s="2"/>
      <c r="O159" s="2"/>
      <c r="P159" s="2"/>
      <c r="Q159" s="2"/>
      <c r="R159" s="2"/>
      <c r="S159" s="15">
        <f>VLOOKUP(J159,A:G,5,FALSE)</f>
        <v>41827</v>
      </c>
      <c r="T159" s="15" t="str">
        <f>IF(VLOOKUP(J159,A:G,6,FALSE)=0,"",VLOOKUP(J159,A:G,6,FALSE))</f>
        <v/>
      </c>
      <c r="U159" s="15" t="str">
        <f>IF(VLOOKUP(J159,A:G,7,FALSE)=0,"",VLOOKUP(J159,A:G,7,FALSE))</f>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1:49">
      <c r="A160" s="2"/>
      <c r="B160" s="2"/>
      <c r="C160" s="2"/>
      <c r="D160" s="2"/>
      <c r="E160" s="2"/>
      <c r="F160" s="2"/>
      <c r="G160" s="2"/>
      <c r="H160" s="2"/>
      <c r="I160" s="2"/>
      <c r="J160" s="17" t="s">
        <v>9900</v>
      </c>
      <c r="K160" s="2" t="str">
        <f>VLOOKUP(J160,$A$2:$B$96,2,FALSE)</f>
        <v>x88</v>
      </c>
      <c r="L160" s="2" t="s">
        <v>10454</v>
      </c>
      <c r="M160" s="2"/>
      <c r="N160" s="2"/>
      <c r="O160" s="2"/>
      <c r="P160" s="2"/>
      <c r="Q160" s="2"/>
      <c r="R160" s="2"/>
      <c r="S160" s="15">
        <f>VLOOKUP(J160,A:G,5,FALSE)</f>
        <v>42277</v>
      </c>
      <c r="T160" s="15" t="str">
        <f>IF(VLOOKUP(J160,A:G,6,FALSE)=0,"",VLOOKUP(J160,A:G,6,FALSE))</f>
        <v/>
      </c>
      <c r="U160" s="15" t="str">
        <f>IF(VLOOKUP(J160,A:G,7,FALSE)=0,"",VLOOKUP(J160,A:G,7,FALSE))</f>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1:49">
      <c r="A161" s="2"/>
      <c r="B161" s="2"/>
      <c r="C161" s="2"/>
      <c r="D161" s="2"/>
      <c r="E161" s="2"/>
      <c r="F161" s="2"/>
      <c r="G161" s="2"/>
      <c r="H161" s="2"/>
      <c r="I161" s="2"/>
      <c r="J161" s="164" t="s">
        <v>11925</v>
      </c>
      <c r="K161" s="2"/>
      <c r="L161" s="2"/>
      <c r="M161" s="2"/>
      <c r="N161" s="2"/>
      <c r="O161" s="2" t="s">
        <v>2286</v>
      </c>
      <c r="P161" s="2"/>
      <c r="Q161" s="2" t="s">
        <v>11929</v>
      </c>
      <c r="R161" s="2" t="s">
        <v>11930</v>
      </c>
      <c r="S161" s="15">
        <v>42931</v>
      </c>
      <c r="T161" s="15"/>
      <c r="U161" s="15"/>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1:49">
      <c r="A162" s="2"/>
      <c r="B162" s="2"/>
      <c r="C162" s="2"/>
      <c r="D162" s="2"/>
      <c r="E162" s="2"/>
      <c r="F162" s="2"/>
      <c r="G162" s="2"/>
      <c r="H162" s="2"/>
      <c r="I162" s="2"/>
      <c r="J162" s="17" t="s">
        <v>130</v>
      </c>
      <c r="K162" s="2" t="str">
        <f>VLOOKUP(J162,$A$2:$B$134,2,FALSE)</f>
        <v>x0</v>
      </c>
      <c r="L162" s="2" t="str">
        <f>J162</f>
        <v>Total/NA</v>
      </c>
      <c r="M162" s="2" t="s">
        <v>358</v>
      </c>
      <c r="N162" s="2"/>
      <c r="O162" s="2"/>
      <c r="P162" s="2"/>
      <c r="Q162" s="2"/>
      <c r="R162" s="2"/>
      <c r="S162" s="15">
        <f>VLOOKUP(J162,A:G,5,FALSE)</f>
        <v>41827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1:49">
      <c r="A163" s="2"/>
      <c r="B163" s="2"/>
      <c r="C163" s="2"/>
      <c r="D163" s="2"/>
      <c r="E163" s="2"/>
      <c r="F163" s="2"/>
      <c r="G163" s="2"/>
      <c r="H163" s="2"/>
      <c r="I163" s="2"/>
      <c r="J163" s="19" t="s">
        <v>11926</v>
      </c>
      <c r="K163" s="2" t="str">
        <f>VLOOKUP(J163,$A$2:$B$134,2,FALSE)</f>
        <v>x89</v>
      </c>
      <c r="L163" s="2" t="str">
        <f>J163</f>
        <v>Amount before LTG measures</v>
      </c>
      <c r="M163" s="2"/>
      <c r="N163" s="2" t="s">
        <v>359</v>
      </c>
      <c r="O163" s="2"/>
      <c r="P163" s="2"/>
      <c r="Q163" s="2"/>
      <c r="R163" s="2"/>
      <c r="S163" s="15">
        <f>VLOOKUP(J163,A:G,5,FALSE)</f>
        <v>42931</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1:49">
      <c r="A164" s="2"/>
      <c r="B164" s="2"/>
      <c r="C164" s="2"/>
      <c r="D164" s="2"/>
      <c r="E164" s="2"/>
      <c r="F164" s="2"/>
      <c r="G164" s="2"/>
      <c r="H164" s="2"/>
      <c r="I164" s="2"/>
      <c r="J164" s="19" t="s">
        <v>11927</v>
      </c>
      <c r="K164" s="2" t="str">
        <f>VLOOKUP(J164,$A$2:$B$134,2,FALSE)</f>
        <v>x90</v>
      </c>
      <c r="L164" s="2" t="str">
        <f>J164</f>
        <v>Amount of LTG measures</v>
      </c>
      <c r="M164" s="2"/>
      <c r="N164" s="2" t="s">
        <v>383</v>
      </c>
      <c r="O164" s="2"/>
      <c r="P164" s="2"/>
      <c r="Q164" s="2"/>
      <c r="R164" s="2"/>
      <c r="S164" s="15">
        <f>VLOOKUP(J164,A:G,5,FALSE)</f>
        <v>42931</v>
      </c>
      <c r="T164" s="15" t="str">
        <f>IF(VLOOKUP(J164,A:G,6,FALSE)=0,"",VLOOKUP(J164,A:G,6,FALSE))</f>
        <v/>
      </c>
      <c r="U164" s="15" t="str">
        <f>IF(VLOOKUP(J164,A:G,7,FALSE)=0,"",VLOOKUP(J164,A:G,7,FALSE))</f>
        <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1:49">
      <c r="A165" s="2"/>
      <c r="B165" s="2"/>
      <c r="C165" s="2"/>
      <c r="D165" s="2"/>
      <c r="E165" s="2"/>
      <c r="F165" s="2"/>
      <c r="G165" s="2"/>
      <c r="H165" s="2"/>
      <c r="I165" s="2"/>
      <c r="J165" s="20" t="s">
        <v>12818</v>
      </c>
      <c r="K165" s="2"/>
      <c r="L165" s="2"/>
      <c r="M165" s="2"/>
      <c r="N165" s="2"/>
      <c r="O165" s="2" t="s">
        <v>2286</v>
      </c>
      <c r="P165" s="2"/>
      <c r="Q165" s="2" t="s">
        <v>569</v>
      </c>
      <c r="R165" s="2" t="s">
        <v>12819</v>
      </c>
      <c r="S165" s="15">
        <v>43405</v>
      </c>
      <c r="T165" s="15"/>
      <c r="U165" s="15"/>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1:49">
      <c r="A166" s="2"/>
      <c r="B166" s="2"/>
      <c r="C166" s="2"/>
      <c r="D166" s="2"/>
      <c r="E166" s="2"/>
      <c r="F166" s="2"/>
      <c r="G166" s="2"/>
      <c r="H166" s="2"/>
      <c r="I166" s="2"/>
      <c r="J166" s="17" t="s">
        <v>130</v>
      </c>
      <c r="K166" s="2" t="str">
        <f t="shared" ref="K166:K178" si="46">VLOOKUP(J166,$A$2:$B$134,2,FALSE)</f>
        <v>x0</v>
      </c>
      <c r="L166" s="2" t="s">
        <v>130</v>
      </c>
      <c r="M166" s="2" t="s">
        <v>358</v>
      </c>
      <c r="N166" s="2"/>
      <c r="O166" s="2"/>
      <c r="P166" s="2"/>
      <c r="Q166" s="2"/>
      <c r="R166" s="2"/>
      <c r="S166" s="15">
        <f>VLOOKUP(J166,A:G,5,FALSE)</f>
        <v>41827</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1:49">
      <c r="A167" s="2"/>
      <c r="B167" s="2"/>
      <c r="C167" s="2"/>
      <c r="D167" s="2"/>
      <c r="E167" s="2"/>
      <c r="F167" s="2"/>
      <c r="G167" s="2"/>
      <c r="H167" s="2"/>
      <c r="I167" s="2"/>
      <c r="J167" s="19" t="s">
        <v>12812</v>
      </c>
      <c r="K167" s="2" t="str">
        <f t="shared" si="46"/>
        <v>x5000</v>
      </c>
      <c r="L167" s="2" t="s">
        <v>12812</v>
      </c>
      <c r="M167" s="2"/>
      <c r="N167" s="2" t="s">
        <v>359</v>
      </c>
      <c r="O167" s="2"/>
      <c r="P167" s="2"/>
      <c r="Q167" s="2"/>
      <c r="R167" s="2"/>
      <c r="S167" s="15">
        <f>VLOOKUP(J167,A:G,5,FALSE)</f>
        <v>43405</v>
      </c>
      <c r="T167" s="15" t="str">
        <f>IF(VLOOKUP(J167,A:G,6,FALSE)=0,"",VLOOKUP(J167,A:G,6,FALSE))</f>
        <v/>
      </c>
      <c r="U167" s="15" t="str">
        <f>IF(VLOOKUP(J167,A:G,7,FALSE)=0,"",VLOOKUP(J167,A:G,7,FALSE))</f>
        <v/>
      </c>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1:49">
      <c r="A168" s="2"/>
      <c r="B168" s="2"/>
      <c r="C168" s="2"/>
      <c r="D168" s="2"/>
      <c r="E168" s="2"/>
      <c r="F168" s="2"/>
      <c r="G168" s="2"/>
      <c r="H168" s="2"/>
      <c r="I168" s="2"/>
      <c r="J168" s="19" t="s">
        <v>12813</v>
      </c>
      <c r="K168" s="2" t="str">
        <f t="shared" si="46"/>
        <v>x5001</v>
      </c>
      <c r="L168" s="2" t="s">
        <v>12813</v>
      </c>
      <c r="M168" s="2"/>
      <c r="N168" s="2" t="s">
        <v>359</v>
      </c>
      <c r="O168" s="2"/>
      <c r="P168" s="2"/>
      <c r="Q168" s="2"/>
      <c r="R168" s="2"/>
      <c r="S168" s="15">
        <f>VLOOKUP(J168,A:G,5,FALSE)</f>
        <v>43405</v>
      </c>
      <c r="T168" s="15" t="str">
        <f>IF(VLOOKUP(J168,A:G,6,FALSE)=0,"",VLOOKUP(J168,A:G,6,FALSE))</f>
        <v/>
      </c>
      <c r="U168" s="15" t="str">
        <f>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1:49">
      <c r="A169" s="2"/>
      <c r="B169" s="2"/>
      <c r="C169" s="2"/>
      <c r="D169" s="2"/>
      <c r="E169" s="2"/>
      <c r="F169" s="2"/>
      <c r="G169" s="2"/>
      <c r="H169" s="2"/>
      <c r="I169" s="2"/>
      <c r="J169" s="19" t="s">
        <v>12814</v>
      </c>
      <c r="K169" s="2" t="str">
        <f t="shared" si="46"/>
        <v>x5002</v>
      </c>
      <c r="L169" s="2" t="s">
        <v>12814</v>
      </c>
      <c r="M169" s="2"/>
      <c r="N169" s="2" t="s">
        <v>359</v>
      </c>
      <c r="O169" s="2"/>
      <c r="P169" s="2"/>
      <c r="Q169" s="2"/>
      <c r="R169" s="2"/>
      <c r="S169" s="15">
        <f>VLOOKUP(J169,A:G,5,FALSE)</f>
        <v>43405</v>
      </c>
      <c r="T169" s="15" t="str">
        <f>IF(VLOOKUP(J169,A:G,6,FALSE)=0,"",VLOOKUP(J169,A:G,6,FALSE))</f>
        <v/>
      </c>
      <c r="U169" s="15" t="str">
        <f>IF(VLOOKUP(J169,A:G,7,FALSE)=0,"",VLOOKUP(J169,A:G,7,FALSE))</f>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1:49">
      <c r="A170" s="2"/>
      <c r="B170" s="2"/>
      <c r="C170" s="2"/>
      <c r="D170" s="2"/>
      <c r="E170" s="2"/>
      <c r="F170" s="2"/>
      <c r="G170" s="2"/>
      <c r="H170" s="2"/>
      <c r="I170" s="2"/>
      <c r="J170" s="19" t="s">
        <v>12815</v>
      </c>
      <c r="K170" s="2" t="str">
        <f t="shared" si="46"/>
        <v>x5003</v>
      </c>
      <c r="L170" s="2" t="s">
        <v>12815</v>
      </c>
      <c r="M170" s="2"/>
      <c r="N170" s="2" t="s">
        <v>359</v>
      </c>
      <c r="O170" s="2"/>
      <c r="P170" s="2"/>
      <c r="Q170" s="2"/>
      <c r="R170" s="2"/>
      <c r="S170" s="15">
        <f>VLOOKUP(J170,A:G,5,FALSE)</f>
        <v>43405</v>
      </c>
      <c r="T170" s="15" t="str">
        <f>IF(VLOOKUP(J170,A:G,6,FALSE)=0,"",VLOOKUP(J170,A:G,6,FALSE))</f>
        <v/>
      </c>
      <c r="U170" s="15" t="str">
        <f>IF(VLOOKUP(J170,A:G,7,FALSE)=0,"",VLOOKUP(J170,A:G,7,FALSE))</f>
        <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1:49">
      <c r="A171" s="2"/>
      <c r="B171" s="2"/>
      <c r="C171" s="2"/>
      <c r="D171" s="2"/>
      <c r="E171" s="2"/>
      <c r="F171" s="2"/>
      <c r="G171" s="2"/>
      <c r="H171" s="2"/>
      <c r="I171" s="2"/>
      <c r="J171" s="20" t="s">
        <v>12820</v>
      </c>
      <c r="K171" s="2"/>
      <c r="L171" s="2"/>
      <c r="M171" s="2"/>
      <c r="N171" s="2"/>
      <c r="O171" s="2" t="s">
        <v>2286</v>
      </c>
      <c r="P171" s="2"/>
      <c r="Q171" s="2" t="s">
        <v>562</v>
      </c>
      <c r="R171" s="2" t="s">
        <v>15226</v>
      </c>
      <c r="S171" s="15">
        <v>43405</v>
      </c>
      <c r="T171" s="15"/>
      <c r="U171" s="15"/>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1:49">
      <c r="A172" s="2"/>
      <c r="B172" s="2"/>
      <c r="C172" s="2"/>
      <c r="D172" s="2"/>
      <c r="E172" s="2"/>
      <c r="F172" s="2"/>
      <c r="G172" s="2"/>
      <c r="H172" s="2"/>
      <c r="I172" s="2"/>
      <c r="J172" s="17" t="s">
        <v>130</v>
      </c>
      <c r="K172" s="2" t="str">
        <f t="shared" si="46"/>
        <v>x0</v>
      </c>
      <c r="L172" s="2" t="s">
        <v>130</v>
      </c>
      <c r="M172" s="2"/>
      <c r="N172" s="2"/>
      <c r="O172" s="2"/>
      <c r="P172" s="2" t="s">
        <v>627</v>
      </c>
      <c r="Q172" s="2"/>
      <c r="R172" s="2"/>
      <c r="S172" s="15">
        <f t="shared" ref="S172:S178" si="47">VLOOKUP(J172,A:G,5,FALSE)</f>
        <v>41827</v>
      </c>
      <c r="T172" s="15" t="str">
        <f t="shared" ref="T172:T178" si="48">IF(VLOOKUP(J172,A:G,6,FALSE)=0,"",VLOOKUP(J172,A:G,6,FALSE))</f>
        <v/>
      </c>
      <c r="U172" s="15" t="str">
        <f t="shared" ref="U172:U178" si="49">IF(VLOOKUP(J172,A:G,7,FALSE)=0,"",VLOOKUP(J172,A:G,7,FALSE))</f>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1:49">
      <c r="A173" s="2"/>
      <c r="B173" s="2"/>
      <c r="C173" s="2"/>
      <c r="D173" s="2"/>
      <c r="E173" s="2"/>
      <c r="F173" s="2"/>
      <c r="G173" s="2"/>
      <c r="H173" s="2"/>
      <c r="I173" s="2"/>
      <c r="J173" s="19" t="s">
        <v>6230</v>
      </c>
      <c r="K173" s="2" t="str">
        <f t="shared" si="46"/>
        <v>x43</v>
      </c>
      <c r="L173" s="2" t="s">
        <v>12821</v>
      </c>
      <c r="M173" s="2"/>
      <c r="N173" s="2"/>
      <c r="O173" s="2"/>
      <c r="P173" s="2"/>
      <c r="Q173" s="2"/>
      <c r="R173" s="2"/>
      <c r="S173" s="15">
        <f t="shared" si="47"/>
        <v>41827</v>
      </c>
      <c r="T173" s="15" t="str">
        <f t="shared" si="48"/>
        <v/>
      </c>
      <c r="U173" s="15" t="str">
        <f t="shared" si="49"/>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1:49">
      <c r="A174" s="2"/>
      <c r="B174" s="2"/>
      <c r="C174" s="2"/>
      <c r="D174" s="2"/>
      <c r="E174" s="2"/>
      <c r="F174" s="2"/>
      <c r="G174" s="2"/>
      <c r="H174" s="2"/>
      <c r="I174" s="2"/>
      <c r="J174" s="19" t="s">
        <v>12817</v>
      </c>
      <c r="K174" s="2" t="str">
        <f t="shared" si="46"/>
        <v>x5005</v>
      </c>
      <c r="L174" s="2" t="s">
        <v>12822</v>
      </c>
      <c r="M174" s="2"/>
      <c r="N174" s="2"/>
      <c r="O174" s="2"/>
      <c r="P174" s="2"/>
      <c r="Q174" s="2"/>
      <c r="R174" s="2"/>
      <c r="S174" s="15">
        <f t="shared" si="47"/>
        <v>43405</v>
      </c>
      <c r="T174" s="15" t="str">
        <f t="shared" si="48"/>
        <v/>
      </c>
      <c r="U174" s="15" t="str">
        <f t="shared" si="49"/>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1:49">
      <c r="A175" s="2"/>
      <c r="B175" s="2"/>
      <c r="C175" s="2"/>
      <c r="D175" s="2"/>
      <c r="E175" s="2"/>
      <c r="F175" s="2"/>
      <c r="G175" s="2"/>
      <c r="H175" s="2"/>
      <c r="I175" s="2"/>
      <c r="J175" s="21" t="s">
        <v>6231</v>
      </c>
      <c r="K175" s="2" t="str">
        <f t="shared" si="46"/>
        <v>x42</v>
      </c>
      <c r="L175" s="2" t="s">
        <v>6231</v>
      </c>
      <c r="M175" s="2"/>
      <c r="N175" s="2"/>
      <c r="O175" s="2"/>
      <c r="P175" s="2" t="s">
        <v>627</v>
      </c>
      <c r="Q175" s="2"/>
      <c r="R175" s="2"/>
      <c r="S175" s="15">
        <f t="shared" si="47"/>
        <v>41827</v>
      </c>
      <c r="T175" s="15" t="str">
        <f t="shared" si="48"/>
        <v/>
      </c>
      <c r="U175" s="15" t="str">
        <f t="shared" si="49"/>
        <v/>
      </c>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1:49">
      <c r="A176" s="2"/>
      <c r="B176" s="2"/>
      <c r="C176" s="2"/>
      <c r="D176" s="2"/>
      <c r="E176" s="2"/>
      <c r="F176" s="2"/>
      <c r="G176" s="2"/>
      <c r="H176" s="2"/>
      <c r="I176" s="2"/>
      <c r="J176" s="21" t="s">
        <v>6229</v>
      </c>
      <c r="K176" s="2" t="str">
        <f t="shared" si="46"/>
        <v>x3</v>
      </c>
      <c r="L176" s="2" t="s">
        <v>6229</v>
      </c>
      <c r="M176" s="2"/>
      <c r="N176" s="2"/>
      <c r="O176" s="2"/>
      <c r="P176" s="2" t="s">
        <v>627</v>
      </c>
      <c r="Q176" s="2"/>
      <c r="R176" s="2"/>
      <c r="S176" s="15">
        <f t="shared" si="47"/>
        <v>41827</v>
      </c>
      <c r="T176" s="15" t="str">
        <f t="shared" si="48"/>
        <v/>
      </c>
      <c r="U176" s="15" t="str">
        <f t="shared" si="49"/>
        <v/>
      </c>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1:49">
      <c r="A177" s="2"/>
      <c r="B177" s="2"/>
      <c r="C177" s="2"/>
      <c r="D177" s="2"/>
      <c r="E177" s="2"/>
      <c r="F177" s="2"/>
      <c r="G177" s="2"/>
      <c r="H177" s="2"/>
      <c r="I177" s="2"/>
      <c r="J177" s="21" t="s">
        <v>9900</v>
      </c>
      <c r="K177" s="2" t="str">
        <f t="shared" si="46"/>
        <v>x88</v>
      </c>
      <c r="L177" s="2" t="s">
        <v>9900</v>
      </c>
      <c r="M177" s="2"/>
      <c r="N177" s="2"/>
      <c r="O177" s="2"/>
      <c r="P177" s="2" t="s">
        <v>627</v>
      </c>
      <c r="Q177" s="2"/>
      <c r="R177" s="2"/>
      <c r="S177" s="15">
        <f t="shared" si="47"/>
        <v>42277</v>
      </c>
      <c r="T177" s="15" t="str">
        <f t="shared" si="48"/>
        <v/>
      </c>
      <c r="U177" s="15" t="str">
        <f t="shared" si="49"/>
        <v/>
      </c>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1:49">
      <c r="A178" s="2"/>
      <c r="B178" s="2"/>
      <c r="C178" s="2"/>
      <c r="D178" s="2"/>
      <c r="E178" s="2"/>
      <c r="F178" s="2"/>
      <c r="G178" s="2"/>
      <c r="H178" s="2"/>
      <c r="I178" s="2"/>
      <c r="J178" s="19" t="s">
        <v>12816</v>
      </c>
      <c r="K178" s="2" t="str">
        <f t="shared" si="46"/>
        <v>x5004</v>
      </c>
      <c r="L178" s="2" t="s">
        <v>12823</v>
      </c>
      <c r="M178" s="2"/>
      <c r="N178" s="2"/>
      <c r="O178" s="2"/>
      <c r="P178" s="2"/>
      <c r="Q178" s="2"/>
      <c r="R178" s="2"/>
      <c r="S178" s="15">
        <f t="shared" si="47"/>
        <v>43405</v>
      </c>
      <c r="T178" s="15" t="str">
        <f t="shared" si="48"/>
        <v/>
      </c>
      <c r="U178" s="15" t="str">
        <f t="shared" si="49"/>
        <v/>
      </c>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1:49">
      <c r="A179" s="2"/>
      <c r="B179" s="2"/>
      <c r="C179" s="2"/>
      <c r="D179" s="2"/>
      <c r="E179" s="2"/>
      <c r="F179" s="2"/>
      <c r="G179" s="2"/>
      <c r="H179" s="2"/>
      <c r="I179" s="2"/>
      <c r="J179" s="16" t="s">
        <v>14186</v>
      </c>
      <c r="K179" s="2"/>
      <c r="L179" s="2"/>
      <c r="O179" s="66" t="s">
        <v>2286</v>
      </c>
      <c r="P179" s="32"/>
      <c r="Q179" s="66" t="s">
        <v>562</v>
      </c>
      <c r="S179" s="30">
        <v>45122</v>
      </c>
      <c r="T179" s="15"/>
      <c r="U179" s="15"/>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1:49">
      <c r="A180" s="2"/>
      <c r="B180" s="2"/>
      <c r="C180" s="2"/>
      <c r="D180" s="2"/>
      <c r="E180" s="2"/>
      <c r="F180" s="2"/>
      <c r="G180" s="2"/>
      <c r="H180" s="2"/>
      <c r="I180" s="2"/>
      <c r="J180" s="17" t="s">
        <v>130</v>
      </c>
      <c r="K180" s="2" t="str">
        <f t="shared" ref="K180:K200" si="50">VLOOKUP(J180,$A$2:$B$134,2,FALSE)</f>
        <v>x0</v>
      </c>
      <c r="L180" s="2" t="str">
        <f>J180</f>
        <v>Total/NA</v>
      </c>
      <c r="M180" t="s">
        <v>358</v>
      </c>
      <c r="O180" s="66"/>
      <c r="P180" s="32"/>
      <c r="Q180" s="66"/>
      <c r="S180" s="30">
        <f>VLOOKUP(J180,A:G,5,FALSE)</f>
        <v>41827</v>
      </c>
      <c r="T180" s="15" t="str">
        <f>IF(VLOOKUP(J180,A:G,6,FALSE)=0,"",VLOOKUP(J180,A:G,6,FALSE))</f>
        <v/>
      </c>
      <c r="U180" s="15" t="str">
        <f>IF(VLOOKUP(J180,A:G,7,FALSE)=0,"",VLOOKUP(J180,A:G,7,FALSE))</f>
        <v/>
      </c>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1:49">
      <c r="A181" s="2"/>
      <c r="B181" s="2"/>
      <c r="C181" s="2"/>
      <c r="D181" s="2"/>
      <c r="E181" s="2"/>
      <c r="F181" s="2"/>
      <c r="G181" s="2"/>
      <c r="H181" s="2"/>
      <c r="I181" s="2"/>
      <c r="J181" s="19" t="s">
        <v>14176</v>
      </c>
      <c r="K181" s="2" t="str">
        <f t="shared" si="50"/>
        <v>x101</v>
      </c>
      <c r="L181" s="2" t="str">
        <f>J181</f>
        <v>Value after taxation effects</v>
      </c>
      <c r="N181" t="s">
        <v>359</v>
      </c>
      <c r="O181" s="32"/>
      <c r="P181" s="32"/>
      <c r="Q181" s="32"/>
      <c r="S181" s="30">
        <f>VLOOKUP(J181,A:G,5,FALSE)</f>
        <v>45122</v>
      </c>
      <c r="T181" s="15" t="str">
        <f>IF(VLOOKUP(J181,A:G,6,FALSE)=0,"",VLOOKUP(J181,A:G,6,FALSE))</f>
        <v/>
      </c>
      <c r="U181" s="15" t="str">
        <f>IF(VLOOKUP(J181,A:G,7,FALSE)=0,"",VLOOKUP(J181,A:G,7,FALSE))</f>
        <v/>
      </c>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1:49">
      <c r="A182" s="2"/>
      <c r="B182" s="2"/>
      <c r="C182" s="2"/>
      <c r="D182" s="2"/>
      <c r="E182" s="2"/>
      <c r="F182" s="2"/>
      <c r="G182" s="2"/>
      <c r="H182" s="2"/>
      <c r="I182" s="2"/>
      <c r="J182" s="19" t="s">
        <v>14177</v>
      </c>
      <c r="K182" s="2" t="str">
        <f t="shared" si="50"/>
        <v>x102</v>
      </c>
      <c r="L182" s="2" t="str">
        <f>J182</f>
        <v>Value before taxation effects</v>
      </c>
      <c r="N182" t="s">
        <v>359</v>
      </c>
      <c r="O182" s="32"/>
      <c r="P182" s="32"/>
      <c r="Q182" s="32"/>
      <c r="S182" s="30">
        <f>VLOOKUP(J182,A:G,5,FALSE)</f>
        <v>45122</v>
      </c>
      <c r="T182" s="15" t="str">
        <f>IF(VLOOKUP(J182,A:G,6,FALSE)=0,"",VLOOKUP(J182,A:G,6,FALSE))</f>
        <v/>
      </c>
      <c r="U182" s="15" t="str">
        <f>IF(VLOOKUP(J182,A:G,7,FALSE)=0,"",VLOOKUP(J182,A:G,7,FALSE))</f>
        <v/>
      </c>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1:49">
      <c r="A183" s="2"/>
      <c r="B183" s="2"/>
      <c r="C183" s="2"/>
      <c r="D183" s="2"/>
      <c r="E183" s="2"/>
      <c r="F183" s="2"/>
      <c r="G183" s="2"/>
      <c r="H183" s="2"/>
      <c r="I183" s="2"/>
      <c r="J183" s="46" t="s">
        <v>14187</v>
      </c>
      <c r="K183" s="2"/>
      <c r="L183" s="2"/>
      <c r="O183" s="66" t="s">
        <v>2286</v>
      </c>
      <c r="P183" s="32"/>
      <c r="Q183" s="32" t="s">
        <v>13473</v>
      </c>
      <c r="S183" s="30">
        <v>45122</v>
      </c>
      <c r="T183" s="15"/>
      <c r="U183" s="15"/>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1:49">
      <c r="A184" s="2"/>
      <c r="B184" s="2"/>
      <c r="C184" s="2"/>
      <c r="D184" s="2"/>
      <c r="E184" s="2"/>
      <c r="F184" s="2"/>
      <c r="G184" s="2"/>
      <c r="H184" s="2"/>
      <c r="I184" s="2"/>
      <c r="J184" s="17" t="s">
        <v>130</v>
      </c>
      <c r="K184" s="2" t="str">
        <f t="shared" si="50"/>
        <v>x0</v>
      </c>
      <c r="L184" s="2" t="str">
        <f t="shared" ref="L184:L197" si="51">J184</f>
        <v>Total/NA</v>
      </c>
      <c r="M184" t="s">
        <v>358</v>
      </c>
      <c r="O184" s="32"/>
      <c r="P184" s="32"/>
      <c r="Q184" s="32"/>
      <c r="S184" s="30">
        <f>VLOOKUP(J184,A:G,5,FALSE)</f>
        <v>41827</v>
      </c>
      <c r="T184" s="15" t="str">
        <f>IF(VLOOKUP(J184,A:G,6,FALSE)=0,"",VLOOKUP(J184,A:G,6,FALSE))</f>
        <v/>
      </c>
      <c r="U184" s="15" t="str">
        <f>IF(VLOOKUP(J184,A:G,7,FALSE)=0,"",VLOOKUP(J184,A:G,7,FALSE))</f>
        <v/>
      </c>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1:49">
      <c r="A185" s="2"/>
      <c r="B185" s="2"/>
      <c r="C185" s="2"/>
      <c r="D185" s="2"/>
      <c r="E185" s="2"/>
      <c r="F185" s="2"/>
      <c r="G185" s="2"/>
      <c r="H185" s="2"/>
      <c r="I185" s="2"/>
      <c r="J185" s="85" t="s">
        <v>14178</v>
      </c>
      <c r="K185" s="2" t="str">
        <f t="shared" si="50"/>
        <v>x103</v>
      </c>
      <c r="L185" s="2" t="str">
        <f t="shared" si="51"/>
        <v>Modelled Value at risk</v>
      </c>
      <c r="N185" t="s">
        <v>359</v>
      </c>
      <c r="O185" s="32"/>
      <c r="P185" s="32"/>
      <c r="Q185" s="32"/>
      <c r="S185" s="30">
        <f>VLOOKUP(J185,A:G,5,FALSE)</f>
        <v>45122</v>
      </c>
      <c r="T185" s="15" t="str">
        <f>IF(VLOOKUP(J185,A:G,6,FALSE)=0,"",VLOOKUP(J185,A:G,6,FALSE))</f>
        <v/>
      </c>
      <c r="U185" s="15" t="str">
        <f>IF(VLOOKUP(J185,A:G,7,FALSE)=0,"",VLOOKUP(J185,A:G,7,FALSE))</f>
        <v/>
      </c>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1:49">
      <c r="A186" s="2"/>
      <c r="B186" s="2"/>
      <c r="C186" s="2"/>
      <c r="D186" s="2"/>
      <c r="E186" s="2"/>
      <c r="F186" s="2"/>
      <c r="G186" s="2"/>
      <c r="H186" s="2"/>
      <c r="I186" s="2"/>
      <c r="J186" s="85" t="s">
        <v>14179</v>
      </c>
      <c r="K186" s="2" t="str">
        <f t="shared" si="50"/>
        <v>x104</v>
      </c>
      <c r="L186" s="2" t="str">
        <f t="shared" si="51"/>
        <v>Value at risk</v>
      </c>
      <c r="N186" t="s">
        <v>359</v>
      </c>
      <c r="O186" s="32"/>
      <c r="P186" s="32"/>
      <c r="Q186" s="32"/>
      <c r="S186" s="30">
        <f>VLOOKUP(J186,A:G,5,FALSE)</f>
        <v>45122</v>
      </c>
      <c r="T186" s="15" t="str">
        <f>IF(VLOOKUP(J186,A:G,6,FALSE)=0,"",VLOOKUP(J186,A:G,6,FALSE))</f>
        <v/>
      </c>
      <c r="U186" s="15" t="str">
        <f>IF(VLOOKUP(J186,A:G,7,FALSE)=0,"",VLOOKUP(J186,A:G,7,FALSE))</f>
        <v/>
      </c>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1:49">
      <c r="A187" s="2"/>
      <c r="B187" s="2"/>
      <c r="C187" s="2"/>
      <c r="D187" s="2"/>
      <c r="E187" s="2"/>
      <c r="F187" s="2"/>
      <c r="G187" s="2"/>
      <c r="H187" s="2"/>
      <c r="I187" s="2"/>
      <c r="J187" s="46" t="s">
        <v>14188</v>
      </c>
      <c r="K187" s="2"/>
      <c r="L187" s="2"/>
      <c r="O187" s="66" t="s">
        <v>2286</v>
      </c>
      <c r="P187" s="32"/>
      <c r="Q187" s="32" t="s">
        <v>10503</v>
      </c>
      <c r="S187" s="30">
        <v>45122</v>
      </c>
      <c r="T187" s="15"/>
      <c r="U187" s="15"/>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1:49">
      <c r="A188" s="2"/>
      <c r="B188" s="2"/>
      <c r="C188" s="2"/>
      <c r="D188" s="2"/>
      <c r="E188" s="2"/>
      <c r="F188" s="2"/>
      <c r="G188" s="2"/>
      <c r="H188" s="2"/>
      <c r="I188" s="2"/>
      <c r="J188" s="51" t="s">
        <v>14180</v>
      </c>
      <c r="K188" s="2" t="str">
        <f t="shared" si="50"/>
        <v>x105</v>
      </c>
      <c r="L188" s="2" t="s">
        <v>16127</v>
      </c>
      <c r="O188" s="32"/>
      <c r="P188" s="32"/>
      <c r="Q188" s="32"/>
      <c r="S188" s="30">
        <f>VLOOKUP(J188,A:G,5,FALSE)</f>
        <v>45122</v>
      </c>
      <c r="T188" s="15" t="str">
        <f>IF(VLOOKUP(J188,A:G,6,FALSE)=0,"",VLOOKUP(J188,A:G,6,FALSE))</f>
        <v/>
      </c>
      <c r="U188" s="15" t="str">
        <f>IF(VLOOKUP(J188,A:G,7,FALSE)=0,"",VLOOKUP(J188,A:G,7,FALSE))</f>
        <v/>
      </c>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1:49">
      <c r="A189" s="2"/>
      <c r="B189" s="2"/>
      <c r="C189" s="2"/>
      <c r="D189" s="2"/>
      <c r="E189" s="2"/>
      <c r="F189" s="2"/>
      <c r="G189" s="2"/>
      <c r="H189" s="2"/>
      <c r="I189" s="2"/>
      <c r="J189" s="51" t="s">
        <v>14181</v>
      </c>
      <c r="K189" s="2" t="str">
        <f t="shared" si="50"/>
        <v>x106</v>
      </c>
      <c r="L189" s="2" t="s">
        <v>16128</v>
      </c>
      <c r="O189" s="32"/>
      <c r="P189" s="32"/>
      <c r="Q189" s="32"/>
      <c r="S189" s="30">
        <f>VLOOKUP(J189,A:G,5,FALSE)</f>
        <v>45122</v>
      </c>
      <c r="T189" s="15" t="str">
        <f>IF(VLOOKUP(J189,A:G,6,FALSE)=0,"",VLOOKUP(J189,A:G,6,FALSE))</f>
        <v/>
      </c>
      <c r="U189" s="15" t="str">
        <f>IF(VLOOKUP(J189,A:G,7,FALSE)=0,"",VLOOKUP(J189,A:G,7,FALSE))</f>
        <v/>
      </c>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row>
    <row r="190" spans="1:49">
      <c r="A190" s="2"/>
      <c r="B190" s="2"/>
      <c r="C190" s="2"/>
      <c r="D190" s="2"/>
      <c r="E190" s="2"/>
      <c r="F190" s="2"/>
      <c r="G190" s="2"/>
      <c r="H190" s="2"/>
      <c r="I190" s="2"/>
      <c r="J190" s="46" t="s">
        <v>14189</v>
      </c>
      <c r="K190" s="2"/>
      <c r="L190" s="2"/>
      <c r="O190" s="32" t="s">
        <v>2286</v>
      </c>
      <c r="P190" s="32"/>
      <c r="Q190" s="32" t="s">
        <v>1287</v>
      </c>
      <c r="S190" s="30">
        <v>45122</v>
      </c>
      <c r="T190" s="15"/>
      <c r="U190" s="15"/>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row>
    <row r="191" spans="1:49">
      <c r="A191" s="2"/>
      <c r="B191" s="2"/>
      <c r="C191" s="2"/>
      <c r="D191" s="2"/>
      <c r="E191" s="2"/>
      <c r="F191" s="2"/>
      <c r="G191" s="2"/>
      <c r="H191" s="2"/>
      <c r="I191" s="2"/>
      <c r="J191" s="17" t="s">
        <v>130</v>
      </c>
      <c r="K191" s="2" t="str">
        <f t="shared" si="50"/>
        <v>x0</v>
      </c>
      <c r="L191" s="2" t="str">
        <f t="shared" si="51"/>
        <v>Total/NA</v>
      </c>
      <c r="M191" t="s">
        <v>358</v>
      </c>
      <c r="O191" s="32"/>
      <c r="P191" s="32"/>
      <c r="Q191" s="32"/>
      <c r="S191" s="30">
        <f>VLOOKUP(J191,A:G,5,FALSE)</f>
        <v>41827</v>
      </c>
      <c r="T191" s="15" t="str">
        <f>IF(VLOOKUP(J191,A:G,6,FALSE)=0,"",VLOOKUP(J191,A:G,6,FALSE))</f>
        <v/>
      </c>
      <c r="U191" s="15" t="str">
        <f>IF(VLOOKUP(J191,A:G,7,FALSE)=0,"",VLOOKUP(J191,A:G,7,FALSE))</f>
        <v/>
      </c>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row>
    <row r="192" spans="1:49">
      <c r="A192" s="2"/>
      <c r="B192" s="2"/>
      <c r="C192" s="2"/>
      <c r="D192" s="2"/>
      <c r="E192" s="2"/>
      <c r="F192" s="2"/>
      <c r="G192" s="2"/>
      <c r="H192" s="2"/>
      <c r="I192" s="2"/>
      <c r="J192" s="85" t="s">
        <v>14182</v>
      </c>
      <c r="K192" s="2" t="str">
        <f t="shared" si="50"/>
        <v>x107</v>
      </c>
      <c r="L192" s="2" t="str">
        <f t="shared" si="51"/>
        <v>Aggregate Exceedance Probability (AEP)</v>
      </c>
      <c r="N192" t="s">
        <v>359</v>
      </c>
      <c r="O192" s="32"/>
      <c r="P192" s="32"/>
      <c r="Q192" s="32"/>
      <c r="S192" s="30">
        <f>VLOOKUP(J192,A:G,5,FALSE)</f>
        <v>45122</v>
      </c>
      <c r="T192" s="15" t="str">
        <f>IF(VLOOKUP(J192,A:G,6,FALSE)=0,"",VLOOKUP(J192,A:G,6,FALSE))</f>
        <v/>
      </c>
      <c r="U192" s="15" t="str">
        <f>IF(VLOOKUP(J192,A:G,7,FALSE)=0,"",VLOOKUP(J192,A:G,7,FALSE))</f>
        <v/>
      </c>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row>
    <row r="193" spans="1:49">
      <c r="A193" s="2"/>
      <c r="B193" s="2"/>
      <c r="C193" s="2"/>
      <c r="D193" s="2"/>
      <c r="E193" s="2"/>
      <c r="F193" s="2"/>
      <c r="G193" s="2"/>
      <c r="H193" s="2"/>
      <c r="I193" s="2"/>
      <c r="J193" s="85" t="s">
        <v>14183</v>
      </c>
      <c r="K193" s="2" t="str">
        <f t="shared" si="50"/>
        <v>x108</v>
      </c>
      <c r="L193" s="2" t="str">
        <f t="shared" si="51"/>
        <v>Occurrence Exceedance Probability (OEP)</v>
      </c>
      <c r="N193" t="s">
        <v>359</v>
      </c>
      <c r="O193" s="32"/>
      <c r="P193" s="32"/>
      <c r="Q193" s="32"/>
      <c r="S193" s="30">
        <f>VLOOKUP(J193,A:G,5,FALSE)</f>
        <v>45122</v>
      </c>
      <c r="T193" s="15" t="str">
        <f>IF(VLOOKUP(J193,A:G,6,FALSE)=0,"",VLOOKUP(J193,A:G,6,FALSE))</f>
        <v/>
      </c>
      <c r="U193" s="15" t="str">
        <f>IF(VLOOKUP(J193,A:G,7,FALSE)=0,"",VLOOKUP(J193,A:G,7,FALSE))</f>
        <v/>
      </c>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row>
    <row r="194" spans="1:49">
      <c r="A194" s="2"/>
      <c r="B194" s="2"/>
      <c r="C194" s="2"/>
      <c r="D194" s="2"/>
      <c r="E194" s="2"/>
      <c r="F194" s="2"/>
      <c r="G194" s="2"/>
      <c r="H194" s="2"/>
      <c r="I194" s="2"/>
      <c r="J194" s="46" t="s">
        <v>14190</v>
      </c>
      <c r="K194" s="2"/>
      <c r="L194" s="2"/>
      <c r="O194" s="32" t="s">
        <v>2286</v>
      </c>
      <c r="P194" s="32"/>
      <c r="Q194" s="32" t="s">
        <v>562</v>
      </c>
      <c r="S194" s="30">
        <v>45122</v>
      </c>
      <c r="T194" s="15"/>
      <c r="U194" s="15"/>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row>
    <row r="195" spans="1:49">
      <c r="A195" s="2"/>
      <c r="B195" s="2"/>
      <c r="C195" s="2"/>
      <c r="D195" s="2"/>
      <c r="E195" s="2"/>
      <c r="F195" s="2"/>
      <c r="G195" s="2"/>
      <c r="H195" s="2"/>
      <c r="I195" s="2"/>
      <c r="J195" s="17" t="s">
        <v>130</v>
      </c>
      <c r="K195" s="2" t="str">
        <f t="shared" si="50"/>
        <v>x0</v>
      </c>
      <c r="L195" s="2" t="str">
        <f t="shared" si="51"/>
        <v>Total/NA</v>
      </c>
      <c r="M195" t="s">
        <v>358</v>
      </c>
      <c r="O195" s="32"/>
      <c r="P195" s="32"/>
      <c r="Q195" s="32"/>
      <c r="S195" s="30">
        <f>VLOOKUP(J195,A:G,5,FALSE)</f>
        <v>41827</v>
      </c>
      <c r="T195" s="15" t="str">
        <f>IF(VLOOKUP(J195,A:G,6,FALSE)=0,"",VLOOKUP(J195,A:G,6,FALSE))</f>
        <v/>
      </c>
      <c r="U195" s="15" t="str">
        <f>IF(VLOOKUP(J195,A:G,7,FALSE)=0,"",VLOOKUP(J195,A:G,7,FALSE))</f>
        <v/>
      </c>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row>
    <row r="196" spans="1:49">
      <c r="A196" s="2"/>
      <c r="B196" s="2"/>
      <c r="C196" s="2"/>
      <c r="D196" s="2"/>
      <c r="E196" s="2"/>
      <c r="F196" s="2"/>
      <c r="G196" s="2"/>
      <c r="H196" s="2"/>
      <c r="I196" s="2"/>
      <c r="J196" s="85" t="s">
        <v>14184</v>
      </c>
      <c r="K196" s="2" t="str">
        <f t="shared" si="50"/>
        <v>x109</v>
      </c>
      <c r="L196" s="2" t="str">
        <f t="shared" si="51"/>
        <v>Value before risk model change</v>
      </c>
      <c r="N196" t="s">
        <v>359</v>
      </c>
      <c r="O196" s="32"/>
      <c r="P196" s="32"/>
      <c r="Q196" s="32"/>
      <c r="S196" s="30">
        <f>VLOOKUP(J196,A:G,5,FALSE)</f>
        <v>45122</v>
      </c>
      <c r="T196" s="15" t="str">
        <f>IF(VLOOKUP(J196,A:G,6,FALSE)=0,"",VLOOKUP(J196,A:G,6,FALSE))</f>
        <v/>
      </c>
      <c r="U196" s="15" t="str">
        <f>IF(VLOOKUP(J196,A:G,7,FALSE)=0,"",VLOOKUP(J196,A:G,7,FALSE))</f>
        <v/>
      </c>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row>
    <row r="197" spans="1:49">
      <c r="A197" s="2"/>
      <c r="B197" s="2"/>
      <c r="C197" s="2"/>
      <c r="D197" s="2"/>
      <c r="E197" s="2"/>
      <c r="F197" s="2"/>
      <c r="G197" s="2"/>
      <c r="H197" s="2"/>
      <c r="I197" s="2"/>
      <c r="J197" s="85" t="s">
        <v>14185</v>
      </c>
      <c r="K197" s="2" t="str">
        <f t="shared" si="50"/>
        <v>x110</v>
      </c>
      <c r="L197" s="2" t="str">
        <f t="shared" si="51"/>
        <v>Value after risk model change</v>
      </c>
      <c r="N197" t="s">
        <v>359</v>
      </c>
      <c r="O197" s="32"/>
      <c r="P197" s="32"/>
      <c r="Q197" s="32"/>
      <c r="S197" s="30">
        <f>VLOOKUP(J197,A:G,5,FALSE)</f>
        <v>45122</v>
      </c>
      <c r="T197" s="15" t="str">
        <f>IF(VLOOKUP(J197,A:G,6,FALSE)=0,"",VLOOKUP(J197,A:G,6,FALSE))</f>
        <v/>
      </c>
      <c r="U197" s="15" t="str">
        <f>IF(VLOOKUP(J197,A:G,7,FALSE)=0,"",VLOOKUP(J197,A:G,7,FALSE))</f>
        <v/>
      </c>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row>
    <row r="198" spans="1:49">
      <c r="J198" s="46" t="s">
        <v>15643</v>
      </c>
      <c r="K198" s="2"/>
      <c r="L198" s="2"/>
      <c r="O198" s="32" t="s">
        <v>2286</v>
      </c>
      <c r="P198" s="32"/>
      <c r="Q198" s="32" t="s">
        <v>562</v>
      </c>
      <c r="S198" s="30">
        <v>45122</v>
      </c>
      <c r="T198" s="15"/>
      <c r="U198" s="15"/>
      <c r="W198" s="2"/>
    </row>
    <row r="199" spans="1:49">
      <c r="J199" s="17" t="s">
        <v>15641</v>
      </c>
      <c r="K199" s="2" t="str">
        <f t="shared" si="50"/>
        <v>x111</v>
      </c>
      <c r="L199" s="2" t="str">
        <f t="shared" ref="L199:L200" si="52">J199</f>
        <v>Impact on market value</v>
      </c>
      <c r="O199" s="32"/>
      <c r="P199" s="32"/>
      <c r="Q199" s="32"/>
      <c r="S199" s="30">
        <f>VLOOKUP(J199,A:G,5,FALSE)</f>
        <v>45122</v>
      </c>
      <c r="T199" s="15" t="str">
        <f>IF(VLOOKUP(J199,A:G,6,FALSE)=0,"",VLOOKUP(J199,A:G,6,FALSE))</f>
        <v/>
      </c>
      <c r="U199" s="15" t="str">
        <f>IF(VLOOKUP(J199,A:G,7,FALSE)=0,"",VLOOKUP(J199,A:G,7,FALSE))</f>
        <v/>
      </c>
    </row>
    <row r="200" spans="1:49">
      <c r="J200" s="17" t="s">
        <v>15642</v>
      </c>
      <c r="K200" s="2" t="str">
        <f t="shared" si="50"/>
        <v>x112</v>
      </c>
      <c r="L200" s="2" t="str">
        <f t="shared" si="52"/>
        <v>Impact on SCR</v>
      </c>
      <c r="O200" s="32"/>
      <c r="P200" s="32"/>
      <c r="Q200" s="32"/>
      <c r="S200" s="30">
        <f>VLOOKUP(J200,A:G,5,FALSE)</f>
        <v>45122</v>
      </c>
      <c r="T200" s="15" t="str">
        <f>IF(VLOOKUP(J200,A:G,6,FALSE)=0,"",VLOOKUP(J200,A:G,6,FALSE))</f>
        <v/>
      </c>
      <c r="U200" s="15" t="str">
        <f>IF(VLOOKUP(J200,A:G,7,FALSE)=0,"",VLOOKUP(J200,A:G,7,FALSE))</f>
        <v/>
      </c>
    </row>
  </sheetData>
  <autoFilter ref="A1:V1" xr:uid="{00000000-0001-0000-2E00-000000000000}"/>
  <sortState xmlns:xlrd2="http://schemas.microsoft.com/office/spreadsheetml/2017/richdata2" ref="A4:A65">
    <sortCondition ref="A3"/>
  </sortState>
  <phoneticPr fontId="46" type="noConversion"/>
  <conditionalFormatting sqref="A105:A118">
    <cfRule type="duplicateValues" dxfId="1" priority="5"/>
  </conditionalFormatting>
  <conditionalFormatting sqref="A119:A120">
    <cfRule type="duplicateValues" dxfId="0"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1:Q742"/>
  <sheetViews>
    <sheetView zoomScale="80" zoomScaleNormal="80" workbookViewId="0">
      <pane ySplit="1" topLeftCell="A2" activePane="bottomLeft" state="frozen"/>
      <selection activeCell="F715" sqref="F715"/>
      <selection pane="bottomLeft"/>
    </sheetView>
  </sheetViews>
  <sheetFormatPr defaultRowHeight="14.4"/>
  <cols>
    <col min="1" max="1" width="86.33203125" customWidth="1"/>
    <col min="2" max="2" width="9.5546875" bestFit="1" customWidth="1"/>
    <col min="3" max="3" width="12.77734375" style="24" bestFit="1" customWidth="1"/>
    <col min="4" max="4" width="29.88671875" bestFit="1" customWidth="1"/>
    <col min="5" max="5" width="21" customWidth="1"/>
    <col min="6" max="6" width="12.77734375" bestFit="1" customWidth="1"/>
    <col min="7" max="7" width="14" customWidth="1"/>
    <col min="8" max="8" width="14.5546875" bestFit="1" customWidth="1"/>
    <col min="9" max="9" width="16.88671875" bestFit="1" customWidth="1"/>
    <col min="10" max="10" width="16.109375" bestFit="1" customWidth="1"/>
    <col min="11" max="11" width="22.21875" bestFit="1" customWidth="1"/>
    <col min="12" max="12" width="9.33203125" bestFit="1" customWidth="1"/>
    <col min="13" max="13" width="12.77734375" bestFit="1" customWidth="1"/>
    <col min="14" max="14" width="9.5546875" bestFit="1" customWidth="1"/>
    <col min="15" max="15" width="7.88671875" bestFit="1" customWidth="1"/>
    <col min="16" max="16" width="10.6640625" bestFit="1" customWidth="1"/>
    <col min="17" max="17" width="10" bestFit="1" customWidth="1"/>
  </cols>
  <sheetData>
    <row r="1" spans="1:17">
      <c r="A1" s="6" t="s">
        <v>7</v>
      </c>
      <c r="B1" s="6" t="s">
        <v>8</v>
      </c>
      <c r="C1" s="40" t="s">
        <v>9</v>
      </c>
      <c r="D1" s="6" t="s">
        <v>10</v>
      </c>
      <c r="E1" s="6" t="s">
        <v>4305</v>
      </c>
      <c r="F1" s="6" t="s">
        <v>12</v>
      </c>
      <c r="G1" s="6" t="s">
        <v>5043</v>
      </c>
      <c r="H1" s="6" t="s">
        <v>11</v>
      </c>
      <c r="I1" s="6" t="s">
        <v>9827</v>
      </c>
      <c r="J1" s="6" t="s">
        <v>9829</v>
      </c>
      <c r="K1" s="6" t="s">
        <v>9828</v>
      </c>
      <c r="L1" s="6" t="s">
        <v>24</v>
      </c>
      <c r="M1" s="7" t="s">
        <v>12</v>
      </c>
      <c r="N1" s="6" t="s">
        <v>8</v>
      </c>
      <c r="O1" s="6" t="s">
        <v>13</v>
      </c>
      <c r="P1" s="6" t="s">
        <v>14</v>
      </c>
      <c r="Q1" s="6" t="s">
        <v>9</v>
      </c>
    </row>
    <row r="2" spans="1:17">
      <c r="A2" s="2" t="s">
        <v>15</v>
      </c>
      <c r="B2" s="2" t="s">
        <v>21</v>
      </c>
      <c r="C2" s="18" t="s">
        <v>2291</v>
      </c>
      <c r="D2" s="2" t="s">
        <v>2772</v>
      </c>
      <c r="E2" s="2"/>
      <c r="F2" s="2"/>
      <c r="G2" s="2"/>
      <c r="H2" s="2" t="s">
        <v>22</v>
      </c>
      <c r="I2" s="15">
        <v>41827</v>
      </c>
      <c r="J2" s="15" t="s">
        <v>6116</v>
      </c>
      <c r="K2" s="2"/>
      <c r="L2" s="2"/>
      <c r="M2" s="20"/>
      <c r="N2" s="2"/>
      <c r="O2" s="2"/>
      <c r="P2" s="2"/>
      <c r="Q2" s="2"/>
    </row>
    <row r="3" spans="1:17">
      <c r="A3" s="2" t="s">
        <v>16</v>
      </c>
      <c r="B3" s="2" t="s">
        <v>2264</v>
      </c>
      <c r="C3" s="18" t="s">
        <v>2291</v>
      </c>
      <c r="D3" s="2" t="s">
        <v>2773</v>
      </c>
      <c r="E3" s="2"/>
      <c r="F3" s="2"/>
      <c r="G3" s="2"/>
      <c r="H3" s="2" t="s">
        <v>22</v>
      </c>
      <c r="I3" s="15">
        <v>41827</v>
      </c>
      <c r="J3" s="15" t="s">
        <v>6116</v>
      </c>
      <c r="K3" s="2"/>
      <c r="L3" s="2"/>
      <c r="M3" s="20"/>
      <c r="N3" s="2"/>
      <c r="O3" s="2"/>
      <c r="P3" s="2"/>
      <c r="Q3" s="2"/>
    </row>
    <row r="4" spans="1:17">
      <c r="A4" s="2" t="s">
        <v>17</v>
      </c>
      <c r="B4" s="2" t="s">
        <v>2265</v>
      </c>
      <c r="C4" s="18" t="s">
        <v>2291</v>
      </c>
      <c r="D4" s="2" t="s">
        <v>3092</v>
      </c>
      <c r="E4" s="2"/>
      <c r="F4" s="2"/>
      <c r="G4" s="2"/>
      <c r="H4" s="2" t="s">
        <v>22</v>
      </c>
      <c r="I4" s="15">
        <v>41827</v>
      </c>
      <c r="J4" s="15" t="s">
        <v>6116</v>
      </c>
      <c r="K4" s="2"/>
      <c r="L4" s="2"/>
      <c r="M4" s="20"/>
      <c r="N4" s="2"/>
      <c r="O4" s="2"/>
      <c r="P4" s="2"/>
      <c r="Q4" s="2"/>
    </row>
    <row r="5" spans="1:17">
      <c r="A5" s="2" t="s">
        <v>18</v>
      </c>
      <c r="B5" s="2" t="s">
        <v>2266</v>
      </c>
      <c r="C5" s="18" t="s">
        <v>2291</v>
      </c>
      <c r="D5" s="2" t="s">
        <v>3094</v>
      </c>
      <c r="E5" s="2"/>
      <c r="F5" s="2"/>
      <c r="G5" s="2"/>
      <c r="H5" s="2" t="s">
        <v>22</v>
      </c>
      <c r="I5" s="15">
        <v>41827</v>
      </c>
      <c r="J5" s="15" t="s">
        <v>6116</v>
      </c>
      <c r="K5" s="2"/>
      <c r="L5" s="2"/>
      <c r="M5" s="20"/>
      <c r="N5" s="2"/>
      <c r="O5" s="2"/>
      <c r="P5" s="2"/>
      <c r="Q5" s="2"/>
    </row>
    <row r="6" spans="1:17">
      <c r="A6" s="2" t="s">
        <v>19</v>
      </c>
      <c r="B6" s="2" t="s">
        <v>12058</v>
      </c>
      <c r="C6" s="18" t="s">
        <v>2291</v>
      </c>
      <c r="D6" s="2" t="s">
        <v>3093</v>
      </c>
      <c r="E6" s="2"/>
      <c r="F6" s="2"/>
      <c r="G6" s="2"/>
      <c r="H6" s="2" t="s">
        <v>22</v>
      </c>
      <c r="I6" s="15">
        <v>41827</v>
      </c>
      <c r="J6" s="15" t="s">
        <v>6116</v>
      </c>
      <c r="K6" s="2"/>
      <c r="L6" s="2"/>
      <c r="M6" s="20"/>
      <c r="N6" s="2"/>
      <c r="O6" s="2"/>
      <c r="P6" s="2"/>
      <c r="Q6" s="2"/>
    </row>
    <row r="7" spans="1:17">
      <c r="A7" s="2" t="s">
        <v>20</v>
      </c>
      <c r="B7" s="2" t="s">
        <v>2267</v>
      </c>
      <c r="C7" s="18" t="s">
        <v>2291</v>
      </c>
      <c r="D7" s="2" t="s">
        <v>10648</v>
      </c>
      <c r="E7" s="2"/>
      <c r="F7" s="2"/>
      <c r="G7" s="2"/>
      <c r="H7" s="2" t="s">
        <v>22</v>
      </c>
      <c r="I7" s="15">
        <v>41827</v>
      </c>
      <c r="J7" s="15">
        <v>41639</v>
      </c>
      <c r="K7" s="2"/>
      <c r="L7" s="2"/>
      <c r="M7" s="20"/>
      <c r="N7" s="2"/>
      <c r="O7" s="2"/>
      <c r="P7" s="2"/>
      <c r="Q7" s="2"/>
    </row>
    <row r="8" spans="1:17">
      <c r="A8" s="2" t="s">
        <v>2182</v>
      </c>
      <c r="B8" s="2" t="s">
        <v>2268</v>
      </c>
      <c r="C8" s="18" t="s">
        <v>2291</v>
      </c>
      <c r="D8" s="2" t="s">
        <v>3408</v>
      </c>
      <c r="E8" s="2"/>
      <c r="F8" s="2"/>
      <c r="G8" s="2"/>
      <c r="H8" s="2" t="s">
        <v>22</v>
      </c>
      <c r="I8" s="15">
        <v>41827</v>
      </c>
      <c r="J8" s="15" t="s">
        <v>6116</v>
      </c>
      <c r="K8" s="2"/>
      <c r="L8" s="2"/>
      <c r="M8" s="20"/>
      <c r="N8" s="2"/>
      <c r="O8" s="2"/>
      <c r="P8" s="2"/>
      <c r="Q8" s="2"/>
    </row>
    <row r="9" spans="1:17">
      <c r="A9" s="2" t="s">
        <v>1977</v>
      </c>
      <c r="B9" s="2" t="s">
        <v>4352</v>
      </c>
      <c r="C9" s="18" t="s">
        <v>2291</v>
      </c>
      <c r="D9" s="2" t="s">
        <v>5042</v>
      </c>
      <c r="E9" s="2" t="s">
        <v>1129</v>
      </c>
      <c r="F9" s="2">
        <v>6</v>
      </c>
      <c r="G9" s="2"/>
      <c r="H9" s="2" t="s">
        <v>22</v>
      </c>
      <c r="I9" s="15">
        <v>41827</v>
      </c>
      <c r="J9" s="15" t="s">
        <v>6116</v>
      </c>
      <c r="K9" s="2"/>
      <c r="L9" s="2"/>
      <c r="M9" s="20"/>
      <c r="N9" s="2"/>
      <c r="O9" s="2"/>
      <c r="P9" s="2"/>
      <c r="Q9" s="2"/>
    </row>
    <row r="10" spans="1:17">
      <c r="A10" s="2" t="s">
        <v>6121</v>
      </c>
      <c r="B10" s="2" t="s">
        <v>4353</v>
      </c>
      <c r="C10" s="18" t="s">
        <v>2291</v>
      </c>
      <c r="D10" s="2" t="s">
        <v>5042</v>
      </c>
      <c r="E10" s="2" t="s">
        <v>915</v>
      </c>
      <c r="F10" s="2">
        <v>4</v>
      </c>
      <c r="G10" s="2"/>
      <c r="H10" s="2" t="s">
        <v>22</v>
      </c>
      <c r="I10" s="15">
        <v>41827</v>
      </c>
      <c r="J10" s="15" t="s">
        <v>6116</v>
      </c>
      <c r="K10" s="2"/>
      <c r="L10" s="2"/>
      <c r="M10" s="20"/>
      <c r="N10" s="2"/>
      <c r="O10" s="2"/>
      <c r="P10" s="2"/>
      <c r="Q10" s="2"/>
    </row>
    <row r="11" spans="1:17">
      <c r="A11" s="2" t="s">
        <v>2027</v>
      </c>
      <c r="B11" s="2" t="s">
        <v>4354</v>
      </c>
      <c r="C11" s="18" t="s">
        <v>2291</v>
      </c>
      <c r="D11" s="2" t="s">
        <v>5042</v>
      </c>
      <c r="E11" s="2" t="s">
        <v>915</v>
      </c>
      <c r="F11" s="2">
        <v>3</v>
      </c>
      <c r="G11" s="2"/>
      <c r="H11" s="2" t="s">
        <v>22</v>
      </c>
      <c r="I11" s="15">
        <v>41827</v>
      </c>
      <c r="J11" s="15" t="s">
        <v>6116</v>
      </c>
      <c r="K11" s="2"/>
      <c r="L11" s="2"/>
      <c r="M11" s="20"/>
      <c r="N11" s="2"/>
      <c r="O11" s="2"/>
      <c r="P11" s="2"/>
      <c r="Q11" s="2"/>
    </row>
    <row r="12" spans="1:17">
      <c r="A12" s="2" t="s">
        <v>6124</v>
      </c>
      <c r="B12" s="2" t="s">
        <v>4355</v>
      </c>
      <c r="C12" s="18" t="s">
        <v>2291</v>
      </c>
      <c r="D12" s="2" t="s">
        <v>5042</v>
      </c>
      <c r="E12" s="2" t="s">
        <v>1307</v>
      </c>
      <c r="F12" s="2">
        <v>8</v>
      </c>
      <c r="G12" s="2"/>
      <c r="H12" s="2" t="s">
        <v>22</v>
      </c>
      <c r="I12" s="15">
        <v>41827</v>
      </c>
      <c r="J12" s="15" t="s">
        <v>6116</v>
      </c>
      <c r="K12" s="2"/>
      <c r="L12" s="2"/>
      <c r="M12" s="20"/>
      <c r="N12" s="2"/>
      <c r="O12" s="2"/>
      <c r="P12" s="2"/>
      <c r="Q12" s="2"/>
    </row>
    <row r="13" spans="1:17">
      <c r="A13" s="2" t="s">
        <v>2198</v>
      </c>
      <c r="B13" s="2" t="s">
        <v>4356</v>
      </c>
      <c r="C13" s="18" t="s">
        <v>2291</v>
      </c>
      <c r="D13" s="2" t="s">
        <v>5042</v>
      </c>
      <c r="E13" s="2" t="s">
        <v>1307</v>
      </c>
      <c r="F13" s="2">
        <v>11</v>
      </c>
      <c r="G13" s="2" t="s">
        <v>130</v>
      </c>
      <c r="H13" s="2" t="s">
        <v>22</v>
      </c>
      <c r="I13" s="15">
        <v>41827</v>
      </c>
      <c r="J13" s="15">
        <v>42277</v>
      </c>
      <c r="K13" s="2"/>
      <c r="L13" s="2"/>
      <c r="M13" s="20"/>
      <c r="N13" s="2"/>
      <c r="O13" s="2"/>
      <c r="P13" s="2"/>
      <c r="Q13" s="2"/>
    </row>
    <row r="14" spans="1:17">
      <c r="A14" s="2" t="s">
        <v>10566</v>
      </c>
      <c r="B14" s="2" t="s">
        <v>4357</v>
      </c>
      <c r="C14" s="18" t="s">
        <v>2291</v>
      </c>
      <c r="D14" s="2" t="s">
        <v>5042</v>
      </c>
      <c r="E14" s="2" t="s">
        <v>1307</v>
      </c>
      <c r="F14" s="2">
        <v>7</v>
      </c>
      <c r="G14" s="2" t="s">
        <v>130</v>
      </c>
      <c r="H14" s="2" t="s">
        <v>22</v>
      </c>
      <c r="I14" s="15">
        <v>41827</v>
      </c>
      <c r="J14" s="15">
        <v>42277</v>
      </c>
      <c r="K14" s="15">
        <v>42277</v>
      </c>
      <c r="L14" s="2"/>
      <c r="M14" s="20"/>
      <c r="N14" s="2"/>
      <c r="O14" s="2"/>
      <c r="P14" s="2"/>
      <c r="Q14" s="2"/>
    </row>
    <row r="15" spans="1:17">
      <c r="A15" s="2" t="s">
        <v>558</v>
      </c>
      <c r="B15" s="2" t="s">
        <v>4358</v>
      </c>
      <c r="C15" s="18" t="s">
        <v>2291</v>
      </c>
      <c r="D15" s="2" t="s">
        <v>5042</v>
      </c>
      <c r="E15" s="2" t="s">
        <v>562</v>
      </c>
      <c r="F15" s="2">
        <v>15</v>
      </c>
      <c r="G15" s="2" t="s">
        <v>130</v>
      </c>
      <c r="H15" s="2" t="s">
        <v>22</v>
      </c>
      <c r="I15" s="15">
        <v>41827</v>
      </c>
      <c r="J15" s="15">
        <v>42277</v>
      </c>
      <c r="K15" s="2"/>
      <c r="L15" s="2"/>
      <c r="M15" s="20"/>
      <c r="N15" s="2"/>
      <c r="O15" s="2"/>
      <c r="P15" s="2"/>
      <c r="Q15" s="2"/>
    </row>
    <row r="16" spans="1:17">
      <c r="A16" s="2" t="s">
        <v>6128</v>
      </c>
      <c r="B16" s="2" t="s">
        <v>4359</v>
      </c>
      <c r="C16" s="18" t="s">
        <v>2291</v>
      </c>
      <c r="D16" s="2" t="s">
        <v>5042</v>
      </c>
      <c r="E16" s="2" t="s">
        <v>462</v>
      </c>
      <c r="F16" s="2">
        <v>12</v>
      </c>
      <c r="G16" s="2" t="s">
        <v>219</v>
      </c>
      <c r="H16" s="2" t="s">
        <v>22</v>
      </c>
      <c r="I16" s="15">
        <v>41827</v>
      </c>
      <c r="J16" s="15">
        <v>42277</v>
      </c>
      <c r="K16" s="2"/>
      <c r="L16" s="2"/>
      <c r="M16" s="20"/>
      <c r="N16" s="2"/>
      <c r="O16" s="2"/>
      <c r="P16" s="2"/>
      <c r="Q16" s="2"/>
    </row>
    <row r="17" spans="1:17">
      <c r="A17" s="2" t="s">
        <v>557</v>
      </c>
      <c r="B17" s="2" t="s">
        <v>4360</v>
      </c>
      <c r="C17" s="18" t="s">
        <v>2291</v>
      </c>
      <c r="D17" s="2" t="s">
        <v>5042</v>
      </c>
      <c r="E17" s="2" t="s">
        <v>562</v>
      </c>
      <c r="F17" s="2">
        <v>14</v>
      </c>
      <c r="G17" s="2" t="s">
        <v>130</v>
      </c>
      <c r="H17" s="2" t="s">
        <v>22</v>
      </c>
      <c r="I17" s="15">
        <v>41827</v>
      </c>
      <c r="J17" s="15">
        <v>42277</v>
      </c>
      <c r="K17" s="2"/>
      <c r="L17" s="2"/>
      <c r="M17" s="20"/>
      <c r="N17" s="2"/>
      <c r="O17" s="2"/>
      <c r="P17" s="2"/>
      <c r="Q17" s="2"/>
    </row>
    <row r="18" spans="1:17">
      <c r="A18" s="2" t="s">
        <v>6131</v>
      </c>
      <c r="B18" s="2" t="s">
        <v>4361</v>
      </c>
      <c r="C18" s="18" t="s">
        <v>2291</v>
      </c>
      <c r="D18" s="2" t="s">
        <v>5042</v>
      </c>
      <c r="E18" s="2" t="s">
        <v>726</v>
      </c>
      <c r="F18" s="2">
        <v>2</v>
      </c>
      <c r="G18" s="2"/>
      <c r="H18" s="2" t="s">
        <v>22</v>
      </c>
      <c r="I18" s="15">
        <v>41827</v>
      </c>
      <c r="J18" s="15" t="s">
        <v>6116</v>
      </c>
      <c r="K18" s="2"/>
      <c r="L18" s="2"/>
      <c r="M18" s="20"/>
      <c r="N18" s="2"/>
      <c r="O18" s="2"/>
      <c r="P18" s="2"/>
      <c r="Q18" s="2"/>
    </row>
    <row r="19" spans="1:17">
      <c r="A19" s="2" t="s">
        <v>6133</v>
      </c>
      <c r="B19" s="2" t="s">
        <v>4362</v>
      </c>
      <c r="C19" s="18" t="s">
        <v>2291</v>
      </c>
      <c r="D19" s="2" t="s">
        <v>5042</v>
      </c>
      <c r="E19" s="2" t="s">
        <v>2155</v>
      </c>
      <c r="F19" s="2">
        <v>14</v>
      </c>
      <c r="G19" s="2" t="s">
        <v>130</v>
      </c>
      <c r="H19" s="2" t="s">
        <v>22</v>
      </c>
      <c r="I19" s="15">
        <v>41827</v>
      </c>
      <c r="J19" s="15">
        <v>42277</v>
      </c>
      <c r="K19" s="2"/>
      <c r="L19" s="2"/>
      <c r="M19" s="20"/>
      <c r="N19" s="2"/>
      <c r="O19" s="2"/>
      <c r="P19" s="2"/>
      <c r="Q19" s="2"/>
    </row>
    <row r="20" spans="1:17">
      <c r="A20" s="2" t="s">
        <v>6135</v>
      </c>
      <c r="B20" s="2" t="s">
        <v>4363</v>
      </c>
      <c r="C20" s="18" t="s">
        <v>2291</v>
      </c>
      <c r="D20" s="2" t="s">
        <v>5042</v>
      </c>
      <c r="E20" s="2" t="s">
        <v>1188</v>
      </c>
      <c r="F20" s="2">
        <v>13</v>
      </c>
      <c r="G20" s="2"/>
      <c r="H20" s="2" t="s">
        <v>22</v>
      </c>
      <c r="I20" s="15">
        <v>41827</v>
      </c>
      <c r="J20" s="15">
        <v>42566</v>
      </c>
      <c r="K20" s="2"/>
      <c r="L20" s="2"/>
      <c r="M20" s="20"/>
      <c r="N20" s="2"/>
      <c r="O20" s="2"/>
      <c r="P20" s="2"/>
      <c r="Q20" s="2"/>
    </row>
    <row r="21" spans="1:17">
      <c r="A21" s="2" t="s">
        <v>6137</v>
      </c>
      <c r="B21" s="2" t="s">
        <v>4364</v>
      </c>
      <c r="C21" s="18" t="s">
        <v>2291</v>
      </c>
      <c r="D21" s="2" t="s">
        <v>5042</v>
      </c>
      <c r="E21" s="2" t="s">
        <v>1960</v>
      </c>
      <c r="F21" s="2">
        <v>2</v>
      </c>
      <c r="G21" s="2"/>
      <c r="H21" s="2" t="s">
        <v>22</v>
      </c>
      <c r="I21" s="15">
        <v>41827</v>
      </c>
      <c r="J21" s="15">
        <v>42277</v>
      </c>
      <c r="K21" s="2"/>
      <c r="L21" s="2"/>
      <c r="M21" s="20"/>
      <c r="N21" s="2"/>
      <c r="O21" s="2"/>
      <c r="P21" s="2"/>
      <c r="Q21" s="2"/>
    </row>
    <row r="22" spans="1:17">
      <c r="A22" s="2" t="s">
        <v>10567</v>
      </c>
      <c r="B22" s="2" t="s">
        <v>4365</v>
      </c>
      <c r="C22" s="18" t="s">
        <v>2291</v>
      </c>
      <c r="D22" s="2" t="s">
        <v>5042</v>
      </c>
      <c r="E22" s="2" t="s">
        <v>1168</v>
      </c>
      <c r="F22" s="2">
        <v>1</v>
      </c>
      <c r="G22" s="2" t="s">
        <v>130</v>
      </c>
      <c r="H22" s="2" t="s">
        <v>22</v>
      </c>
      <c r="I22" s="15">
        <v>41827</v>
      </c>
      <c r="J22" s="15">
        <v>42277</v>
      </c>
      <c r="K22" s="15">
        <v>42277</v>
      </c>
      <c r="L22" s="2"/>
      <c r="M22" s="20"/>
      <c r="N22" s="2"/>
      <c r="O22" s="2"/>
      <c r="P22" s="2"/>
      <c r="Q22" s="2"/>
    </row>
    <row r="23" spans="1:17">
      <c r="A23" s="2" t="s">
        <v>2034</v>
      </c>
      <c r="B23" s="2" t="s">
        <v>4366</v>
      </c>
      <c r="C23" s="18" t="s">
        <v>2291</v>
      </c>
      <c r="D23" s="2" t="s">
        <v>5042</v>
      </c>
      <c r="E23" s="2" t="s">
        <v>1188</v>
      </c>
      <c r="F23" s="2">
        <v>13</v>
      </c>
      <c r="G23" s="2"/>
      <c r="H23" s="2" t="s">
        <v>22</v>
      </c>
      <c r="I23" s="15">
        <v>41827</v>
      </c>
      <c r="J23" s="15">
        <v>42566</v>
      </c>
      <c r="K23" s="15">
        <v>42277</v>
      </c>
      <c r="L23" s="2"/>
      <c r="M23" s="20"/>
      <c r="N23" s="2"/>
      <c r="O23" s="2"/>
      <c r="P23" s="2"/>
      <c r="Q23" s="2"/>
    </row>
    <row r="24" spans="1:17">
      <c r="A24" s="60" t="s">
        <v>6139</v>
      </c>
      <c r="B24" s="2" t="s">
        <v>4367</v>
      </c>
      <c r="C24" s="18" t="s">
        <v>2291</v>
      </c>
      <c r="D24" s="2" t="s">
        <v>5042</v>
      </c>
      <c r="E24" s="2" t="s">
        <v>915</v>
      </c>
      <c r="F24" s="2">
        <v>2</v>
      </c>
      <c r="G24" s="2" t="s">
        <v>916</v>
      </c>
      <c r="H24" s="2" t="s">
        <v>22</v>
      </c>
      <c r="I24" s="15">
        <v>41827</v>
      </c>
      <c r="J24" s="15">
        <v>42277</v>
      </c>
      <c r="K24" s="2"/>
      <c r="L24" s="2"/>
      <c r="M24" s="20"/>
      <c r="N24" s="2"/>
      <c r="O24" s="2"/>
      <c r="P24" s="2"/>
      <c r="Q24" s="2"/>
    </row>
    <row r="25" spans="1:17">
      <c r="A25" s="60" t="s">
        <v>1978</v>
      </c>
      <c r="B25" s="2" t="s">
        <v>4368</v>
      </c>
      <c r="C25" s="18" t="s">
        <v>2291</v>
      </c>
      <c r="D25" s="2" t="s">
        <v>5042</v>
      </c>
      <c r="E25" s="2" t="s">
        <v>562</v>
      </c>
      <c r="F25" s="2">
        <v>1</v>
      </c>
      <c r="G25" s="2" t="s">
        <v>130</v>
      </c>
      <c r="H25" s="2" t="s">
        <v>22</v>
      </c>
      <c r="I25" s="15">
        <v>41827</v>
      </c>
      <c r="J25" s="15">
        <v>42277</v>
      </c>
      <c r="K25" s="2"/>
      <c r="L25" s="2"/>
      <c r="M25" s="20"/>
      <c r="N25" s="2"/>
      <c r="O25" s="2"/>
      <c r="P25" s="2"/>
      <c r="Q25" s="2"/>
    </row>
    <row r="26" spans="1:17">
      <c r="A26" s="60" t="s">
        <v>6142</v>
      </c>
      <c r="B26" s="2" t="s">
        <v>4369</v>
      </c>
      <c r="C26" s="18" t="s">
        <v>2291</v>
      </c>
      <c r="D26" s="2" t="s">
        <v>5042</v>
      </c>
      <c r="E26" s="2" t="s">
        <v>562</v>
      </c>
      <c r="F26" s="2">
        <v>4</v>
      </c>
      <c r="G26" s="2" t="s">
        <v>130</v>
      </c>
      <c r="H26" s="2" t="s">
        <v>22</v>
      </c>
      <c r="I26" s="15">
        <v>41827</v>
      </c>
      <c r="J26" s="15">
        <v>42277</v>
      </c>
      <c r="K26" s="2"/>
      <c r="L26" s="2"/>
      <c r="M26" s="20"/>
      <c r="N26" s="2"/>
      <c r="O26" s="2"/>
      <c r="P26" s="2"/>
      <c r="Q26" s="2"/>
    </row>
    <row r="27" spans="1:17">
      <c r="A27" s="60" t="s">
        <v>6144</v>
      </c>
      <c r="B27" s="2" t="s">
        <v>4370</v>
      </c>
      <c r="C27" s="18" t="s">
        <v>2291</v>
      </c>
      <c r="D27" s="2" t="s">
        <v>5042</v>
      </c>
      <c r="E27" s="2" t="s">
        <v>1168</v>
      </c>
      <c r="F27" s="2">
        <v>1</v>
      </c>
      <c r="G27" s="2"/>
      <c r="H27" s="2" t="s">
        <v>22</v>
      </c>
      <c r="I27" s="15">
        <v>41827</v>
      </c>
      <c r="J27" s="15" t="s">
        <v>6116</v>
      </c>
      <c r="K27" s="2"/>
      <c r="L27" s="2"/>
      <c r="M27" s="20"/>
      <c r="N27" s="2"/>
      <c r="O27" s="2"/>
      <c r="P27" s="2"/>
      <c r="Q27" s="2"/>
    </row>
    <row r="28" spans="1:17">
      <c r="A28" s="2" t="s">
        <v>6206</v>
      </c>
      <c r="B28" s="2" t="s">
        <v>4371</v>
      </c>
      <c r="C28" s="18" t="s">
        <v>2291</v>
      </c>
      <c r="D28" s="2" t="s">
        <v>5042</v>
      </c>
      <c r="E28" s="2" t="s">
        <v>1188</v>
      </c>
      <c r="F28" s="2">
        <v>1</v>
      </c>
      <c r="G28" s="2"/>
      <c r="H28" s="2" t="s">
        <v>22</v>
      </c>
      <c r="I28" s="15">
        <v>41827</v>
      </c>
      <c r="J28" s="15" t="s">
        <v>6116</v>
      </c>
      <c r="K28" s="2"/>
      <c r="L28" s="2"/>
      <c r="M28" s="20"/>
      <c r="N28" s="2"/>
      <c r="O28" s="2"/>
      <c r="P28" s="2"/>
      <c r="Q28" s="2"/>
    </row>
    <row r="29" spans="1:17">
      <c r="A29" s="2" t="s">
        <v>6147</v>
      </c>
      <c r="B29" s="2" t="s">
        <v>4372</v>
      </c>
      <c r="C29" s="18" t="s">
        <v>2291</v>
      </c>
      <c r="D29" s="2" t="s">
        <v>5042</v>
      </c>
      <c r="E29" s="2" t="s">
        <v>1188</v>
      </c>
      <c r="F29" s="2">
        <v>6</v>
      </c>
      <c r="G29" s="2" t="s">
        <v>3454</v>
      </c>
      <c r="H29" s="2" t="s">
        <v>22</v>
      </c>
      <c r="I29" s="15">
        <v>41827</v>
      </c>
      <c r="J29" s="15">
        <v>41639</v>
      </c>
      <c r="K29" s="2"/>
      <c r="L29" s="2"/>
      <c r="M29" s="20"/>
      <c r="N29" s="2"/>
      <c r="O29" s="2"/>
      <c r="P29" s="2"/>
      <c r="Q29" s="2"/>
    </row>
    <row r="30" spans="1:17">
      <c r="A30" s="2" t="s">
        <v>10568</v>
      </c>
      <c r="B30" s="2" t="s">
        <v>4373</v>
      </c>
      <c r="C30" s="18" t="s">
        <v>2291</v>
      </c>
      <c r="D30" s="2" t="s">
        <v>5042</v>
      </c>
      <c r="E30" s="2" t="s">
        <v>2155</v>
      </c>
      <c r="F30" s="2">
        <v>10</v>
      </c>
      <c r="G30" s="2" t="s">
        <v>130</v>
      </c>
      <c r="H30" s="2" t="s">
        <v>22</v>
      </c>
      <c r="I30" s="15">
        <v>41827</v>
      </c>
      <c r="J30" s="15">
        <v>42277</v>
      </c>
      <c r="K30" s="15">
        <v>42277</v>
      </c>
      <c r="L30" s="2"/>
      <c r="M30" s="20"/>
      <c r="N30" s="2"/>
      <c r="O30" s="2"/>
      <c r="P30" s="2"/>
      <c r="Q30" s="2"/>
    </row>
    <row r="31" spans="1:17">
      <c r="A31" s="2" t="s">
        <v>6149</v>
      </c>
      <c r="B31" s="2" t="s">
        <v>4374</v>
      </c>
      <c r="C31" s="18" t="s">
        <v>2291</v>
      </c>
      <c r="D31" s="2" t="s">
        <v>5042</v>
      </c>
      <c r="E31" s="2" t="s">
        <v>2155</v>
      </c>
      <c r="F31" s="2">
        <v>3</v>
      </c>
      <c r="G31" s="2" t="s">
        <v>130</v>
      </c>
      <c r="H31" s="2" t="s">
        <v>22</v>
      </c>
      <c r="I31" s="15">
        <v>41827</v>
      </c>
      <c r="J31" s="15">
        <v>42277</v>
      </c>
      <c r="K31" s="2"/>
      <c r="L31" s="2"/>
      <c r="M31" s="20"/>
      <c r="N31" s="2"/>
      <c r="O31" s="2"/>
      <c r="P31" s="2"/>
      <c r="Q31" s="2"/>
    </row>
    <row r="32" spans="1:17">
      <c r="A32" s="2" t="s">
        <v>6151</v>
      </c>
      <c r="B32" s="2" t="s">
        <v>4525</v>
      </c>
      <c r="C32" s="18" t="s">
        <v>2291</v>
      </c>
      <c r="D32" s="2" t="s">
        <v>5042</v>
      </c>
      <c r="E32" s="2" t="s">
        <v>462</v>
      </c>
      <c r="F32" s="2">
        <v>12</v>
      </c>
      <c r="G32" s="2" t="s">
        <v>225</v>
      </c>
      <c r="H32" s="2" t="s">
        <v>22</v>
      </c>
      <c r="I32" s="15">
        <v>41827</v>
      </c>
      <c r="J32" s="15">
        <v>41639</v>
      </c>
      <c r="K32" s="2"/>
      <c r="L32" s="2"/>
      <c r="M32" s="20"/>
      <c r="N32" s="2"/>
      <c r="O32" s="2"/>
      <c r="P32" s="2"/>
      <c r="Q32" s="2"/>
    </row>
    <row r="33" spans="1:17">
      <c r="A33" s="36" t="s">
        <v>6153</v>
      </c>
      <c r="B33" s="2" t="s">
        <v>4526</v>
      </c>
      <c r="C33" s="18" t="s">
        <v>2291</v>
      </c>
      <c r="D33" s="2" t="s">
        <v>5042</v>
      </c>
      <c r="E33" s="2" t="s">
        <v>1188</v>
      </c>
      <c r="F33" s="2">
        <v>4</v>
      </c>
      <c r="G33" s="2"/>
      <c r="H33" s="2" t="s">
        <v>22</v>
      </c>
      <c r="I33" s="15">
        <v>41827</v>
      </c>
      <c r="J33" s="15" t="s">
        <v>6116</v>
      </c>
      <c r="K33" s="2"/>
      <c r="L33" s="2"/>
      <c r="M33" s="20"/>
      <c r="N33" s="2"/>
      <c r="O33" s="2"/>
      <c r="P33" s="2"/>
      <c r="Q33" s="2"/>
    </row>
    <row r="34" spans="1:17">
      <c r="A34" s="2" t="s">
        <v>2033</v>
      </c>
      <c r="B34" s="2" t="s">
        <v>4527</v>
      </c>
      <c r="C34" s="18" t="s">
        <v>2291</v>
      </c>
      <c r="D34" s="2" t="s">
        <v>5042</v>
      </c>
      <c r="E34" s="2" t="s">
        <v>1188</v>
      </c>
      <c r="F34" s="2">
        <v>4</v>
      </c>
      <c r="G34" s="2" t="s">
        <v>3454</v>
      </c>
      <c r="H34" s="2" t="s">
        <v>22</v>
      </c>
      <c r="I34" s="15">
        <v>41827</v>
      </c>
      <c r="J34" s="15" t="s">
        <v>6116</v>
      </c>
      <c r="K34" s="2"/>
      <c r="L34" s="2"/>
      <c r="M34" s="20"/>
      <c r="N34" s="2"/>
      <c r="O34" s="2"/>
      <c r="P34" s="2"/>
      <c r="Q34" s="2"/>
    </row>
    <row r="35" spans="1:17">
      <c r="A35" s="2" t="s">
        <v>4529</v>
      </c>
      <c r="B35" s="2" t="s">
        <v>4681</v>
      </c>
      <c r="C35" s="18" t="s">
        <v>2291</v>
      </c>
      <c r="D35" s="37" t="s">
        <v>4685</v>
      </c>
      <c r="E35" s="2"/>
      <c r="F35" s="2"/>
      <c r="G35" s="2"/>
      <c r="H35" s="2" t="s">
        <v>22</v>
      </c>
      <c r="I35" s="15">
        <v>41827</v>
      </c>
      <c r="J35" s="15" t="s">
        <v>6116</v>
      </c>
      <c r="K35" s="2"/>
      <c r="L35" s="2"/>
      <c r="M35" s="20"/>
      <c r="N35" s="2"/>
      <c r="O35" s="2"/>
      <c r="P35" s="2"/>
      <c r="Q35" s="2"/>
    </row>
    <row r="36" spans="1:17">
      <c r="A36" s="2" t="s">
        <v>4577</v>
      </c>
      <c r="B36" s="2" t="s">
        <v>4544</v>
      </c>
      <c r="C36" s="18" t="s">
        <v>2291</v>
      </c>
      <c r="D36" s="2" t="s">
        <v>5042</v>
      </c>
      <c r="E36" s="2" t="s">
        <v>1161</v>
      </c>
      <c r="F36" s="2">
        <v>1</v>
      </c>
      <c r="G36" s="2"/>
      <c r="H36" s="2" t="s">
        <v>22</v>
      </c>
      <c r="I36" s="15">
        <v>41827</v>
      </c>
      <c r="J36" s="15">
        <v>41639</v>
      </c>
      <c r="K36" s="2"/>
      <c r="L36" s="2"/>
      <c r="M36" s="20"/>
      <c r="N36" s="2"/>
      <c r="O36" s="2"/>
      <c r="P36" s="2"/>
      <c r="Q36" s="2"/>
    </row>
    <row r="37" spans="1:17">
      <c r="A37" s="2" t="s">
        <v>6204</v>
      </c>
      <c r="B37" s="2" t="s">
        <v>4545</v>
      </c>
      <c r="C37" s="18" t="s">
        <v>2291</v>
      </c>
      <c r="D37" s="2" t="s">
        <v>5042</v>
      </c>
      <c r="E37" s="2" t="s">
        <v>1161</v>
      </c>
      <c r="F37" s="2">
        <v>2</v>
      </c>
      <c r="G37" s="2"/>
      <c r="H37" s="2" t="s">
        <v>22</v>
      </c>
      <c r="I37" s="15">
        <v>41827</v>
      </c>
      <c r="J37" s="15">
        <v>41639</v>
      </c>
      <c r="K37" s="2"/>
      <c r="L37" s="2"/>
      <c r="M37" s="20"/>
      <c r="N37" s="2"/>
      <c r="O37" s="2"/>
      <c r="P37" s="2"/>
      <c r="Q37" s="2"/>
    </row>
    <row r="38" spans="1:17">
      <c r="A38" s="2" t="s">
        <v>4578</v>
      </c>
      <c r="B38" s="2" t="s">
        <v>4546</v>
      </c>
      <c r="C38" s="18" t="s">
        <v>2291</v>
      </c>
      <c r="D38" s="2" t="s">
        <v>5042</v>
      </c>
      <c r="E38" s="2" t="s">
        <v>1161</v>
      </c>
      <c r="F38" s="2">
        <v>3</v>
      </c>
      <c r="G38" s="2"/>
      <c r="H38" s="2" t="s">
        <v>22</v>
      </c>
      <c r="I38" s="15">
        <v>41827</v>
      </c>
      <c r="J38" s="15">
        <v>41639</v>
      </c>
      <c r="K38" s="2"/>
      <c r="L38" s="2"/>
      <c r="M38" s="20"/>
      <c r="N38" s="2"/>
      <c r="O38" s="2"/>
      <c r="P38" s="2"/>
      <c r="Q38" s="2"/>
    </row>
    <row r="39" spans="1:17">
      <c r="A39" s="2" t="s">
        <v>4579</v>
      </c>
      <c r="B39" s="2" t="s">
        <v>4547</v>
      </c>
      <c r="C39" s="18" t="s">
        <v>2291</v>
      </c>
      <c r="D39" s="2" t="s">
        <v>5042</v>
      </c>
      <c r="E39" s="2" t="s">
        <v>1161</v>
      </c>
      <c r="F39" s="2">
        <v>4</v>
      </c>
      <c r="G39" s="2"/>
      <c r="H39" s="2" t="s">
        <v>22</v>
      </c>
      <c r="I39" s="15">
        <v>41827</v>
      </c>
      <c r="J39" s="15">
        <v>41639</v>
      </c>
      <c r="K39" s="2"/>
      <c r="L39" s="2"/>
      <c r="M39" s="20"/>
      <c r="N39" s="2"/>
      <c r="O39" s="2"/>
      <c r="P39" s="2"/>
      <c r="Q39" s="2"/>
    </row>
    <row r="40" spans="1:17">
      <c r="A40" s="2" t="s">
        <v>4580</v>
      </c>
      <c r="B40" s="2" t="s">
        <v>4548</v>
      </c>
      <c r="C40" s="18" t="s">
        <v>2291</v>
      </c>
      <c r="D40" s="2" t="s">
        <v>5042</v>
      </c>
      <c r="E40" s="2" t="s">
        <v>1161</v>
      </c>
      <c r="F40" s="2">
        <v>5</v>
      </c>
      <c r="G40" s="2"/>
      <c r="H40" s="2" t="s">
        <v>22</v>
      </c>
      <c r="I40" s="15">
        <v>41827</v>
      </c>
      <c r="J40" s="15">
        <v>41639</v>
      </c>
      <c r="K40" s="2"/>
      <c r="L40" s="2"/>
      <c r="M40" s="20"/>
      <c r="N40" s="2"/>
      <c r="O40" s="2"/>
      <c r="P40" s="2"/>
      <c r="Q40" s="2"/>
    </row>
    <row r="41" spans="1:17">
      <c r="A41" s="2" t="s">
        <v>4581</v>
      </c>
      <c r="B41" s="2" t="s">
        <v>4549</v>
      </c>
      <c r="C41" s="18" t="s">
        <v>2291</v>
      </c>
      <c r="D41" s="2" t="s">
        <v>5042</v>
      </c>
      <c r="E41" s="2" t="s">
        <v>1161</v>
      </c>
      <c r="F41" s="2">
        <v>6</v>
      </c>
      <c r="G41" s="2"/>
      <c r="H41" s="2" t="s">
        <v>22</v>
      </c>
      <c r="I41" s="15">
        <v>41827</v>
      </c>
      <c r="J41" s="15">
        <v>41639</v>
      </c>
      <c r="K41" s="2"/>
      <c r="L41" s="2"/>
      <c r="M41" s="20"/>
      <c r="N41" s="2"/>
      <c r="O41" s="2"/>
      <c r="P41" s="2"/>
      <c r="Q41" s="2"/>
    </row>
    <row r="42" spans="1:17">
      <c r="A42" s="2" t="s">
        <v>4582</v>
      </c>
      <c r="B42" s="2" t="s">
        <v>4550</v>
      </c>
      <c r="C42" s="18" t="s">
        <v>2291</v>
      </c>
      <c r="D42" s="2" t="s">
        <v>5042</v>
      </c>
      <c r="E42" s="2" t="s">
        <v>1161</v>
      </c>
      <c r="F42" s="2">
        <v>7</v>
      </c>
      <c r="G42" s="2"/>
      <c r="H42" s="2" t="s">
        <v>22</v>
      </c>
      <c r="I42" s="15">
        <v>41827</v>
      </c>
      <c r="J42" s="15">
        <v>41639</v>
      </c>
      <c r="K42" s="2"/>
      <c r="L42" s="2"/>
      <c r="M42" s="20"/>
      <c r="N42" s="2"/>
      <c r="O42" s="2"/>
      <c r="P42" s="2"/>
      <c r="Q42" s="2"/>
    </row>
    <row r="43" spans="1:17">
      <c r="A43" s="2" t="s">
        <v>4583</v>
      </c>
      <c r="B43" s="2" t="s">
        <v>4551</v>
      </c>
      <c r="C43" s="18" t="s">
        <v>2291</v>
      </c>
      <c r="D43" s="2" t="s">
        <v>5042</v>
      </c>
      <c r="E43" s="2" t="s">
        <v>1161</v>
      </c>
      <c r="F43" s="2">
        <v>8</v>
      </c>
      <c r="G43" s="2"/>
      <c r="H43" s="2" t="s">
        <v>22</v>
      </c>
      <c r="I43" s="15">
        <v>41827</v>
      </c>
      <c r="J43" s="15">
        <v>41639</v>
      </c>
      <c r="K43" s="2"/>
      <c r="L43" s="2"/>
      <c r="M43" s="20"/>
      <c r="N43" s="2"/>
      <c r="O43" s="2"/>
      <c r="P43" s="2"/>
      <c r="Q43" s="2"/>
    </row>
    <row r="44" spans="1:17">
      <c r="A44" s="2" t="s">
        <v>4584</v>
      </c>
      <c r="B44" s="2" t="s">
        <v>4552</v>
      </c>
      <c r="C44" s="18" t="s">
        <v>2291</v>
      </c>
      <c r="D44" s="2" t="s">
        <v>5042</v>
      </c>
      <c r="E44" s="2" t="s">
        <v>1161</v>
      </c>
      <c r="F44" s="2">
        <v>9</v>
      </c>
      <c r="G44" s="2"/>
      <c r="H44" s="2" t="s">
        <v>22</v>
      </c>
      <c r="I44" s="15">
        <v>41827</v>
      </c>
      <c r="J44" s="15">
        <v>41639</v>
      </c>
      <c r="K44" s="2"/>
      <c r="L44" s="2"/>
      <c r="M44" s="20"/>
      <c r="N44" s="2"/>
      <c r="O44" s="2"/>
      <c r="P44" s="2"/>
      <c r="Q44" s="2"/>
    </row>
    <row r="45" spans="1:17">
      <c r="A45" s="2" t="s">
        <v>4585</v>
      </c>
      <c r="B45" s="2" t="s">
        <v>4553</v>
      </c>
      <c r="C45" s="18" t="s">
        <v>2291</v>
      </c>
      <c r="D45" s="2" t="s">
        <v>5042</v>
      </c>
      <c r="E45" s="2" t="s">
        <v>1161</v>
      </c>
      <c r="F45" s="2">
        <v>10</v>
      </c>
      <c r="G45" s="2"/>
      <c r="H45" s="2" t="s">
        <v>22</v>
      </c>
      <c r="I45" s="15">
        <v>41827</v>
      </c>
      <c r="J45" s="15">
        <v>41639</v>
      </c>
      <c r="K45" s="2"/>
      <c r="L45" s="2"/>
      <c r="M45" s="20"/>
      <c r="N45" s="2"/>
      <c r="O45" s="2"/>
      <c r="P45" s="2"/>
      <c r="Q45" s="2"/>
    </row>
    <row r="46" spans="1:17">
      <c r="A46" s="2" t="s">
        <v>4586</v>
      </c>
      <c r="B46" s="2" t="s">
        <v>4554</v>
      </c>
      <c r="C46" s="18" t="s">
        <v>2291</v>
      </c>
      <c r="D46" s="2" t="s">
        <v>5042</v>
      </c>
      <c r="E46" s="2" t="s">
        <v>1161</v>
      </c>
      <c r="F46" s="2">
        <v>11</v>
      </c>
      <c r="G46" s="2"/>
      <c r="H46" s="2" t="s">
        <v>22</v>
      </c>
      <c r="I46" s="15">
        <v>41827</v>
      </c>
      <c r="J46" s="15">
        <v>41639</v>
      </c>
      <c r="K46" s="2"/>
      <c r="L46" s="2"/>
      <c r="M46" s="20"/>
      <c r="N46" s="2"/>
      <c r="O46" s="2"/>
      <c r="P46" s="2"/>
      <c r="Q46" s="2"/>
    </row>
    <row r="47" spans="1:17">
      <c r="A47" s="2" t="s">
        <v>4587</v>
      </c>
      <c r="B47" s="2" t="s">
        <v>4555</v>
      </c>
      <c r="C47" s="18" t="s">
        <v>2291</v>
      </c>
      <c r="D47" s="2" t="s">
        <v>5042</v>
      </c>
      <c r="E47" s="2" t="s">
        <v>1161</v>
      </c>
      <c r="F47" s="2">
        <v>12</v>
      </c>
      <c r="G47" s="2"/>
      <c r="H47" s="2" t="s">
        <v>22</v>
      </c>
      <c r="I47" s="15">
        <v>41827</v>
      </c>
      <c r="J47" s="15">
        <v>41639</v>
      </c>
      <c r="K47" s="2"/>
      <c r="L47" s="2"/>
      <c r="M47" s="20"/>
      <c r="N47" s="2"/>
      <c r="O47" s="2"/>
      <c r="P47" s="2"/>
      <c r="Q47" s="2"/>
    </row>
    <row r="48" spans="1:17" ht="15.75" customHeight="1">
      <c r="A48" s="2" t="s">
        <v>4588</v>
      </c>
      <c r="B48" s="2" t="s">
        <v>4556</v>
      </c>
      <c r="C48" s="18" t="s">
        <v>2291</v>
      </c>
      <c r="D48" s="2" t="s">
        <v>5042</v>
      </c>
      <c r="E48" s="2" t="s">
        <v>1161</v>
      </c>
      <c r="F48" s="2">
        <v>13</v>
      </c>
      <c r="G48" s="2"/>
      <c r="H48" s="2" t="s">
        <v>22</v>
      </c>
      <c r="I48" s="15">
        <v>41827</v>
      </c>
      <c r="J48" s="15">
        <v>41639</v>
      </c>
      <c r="K48" s="2"/>
      <c r="L48" s="2"/>
      <c r="M48" s="20"/>
      <c r="N48" s="2"/>
      <c r="O48" s="2"/>
      <c r="P48" s="2"/>
      <c r="Q48" s="2"/>
    </row>
    <row r="49" spans="1:17">
      <c r="A49" s="2" t="s">
        <v>3985</v>
      </c>
      <c r="B49" s="2" t="s">
        <v>4624</v>
      </c>
      <c r="C49" s="18" t="s">
        <v>2291</v>
      </c>
      <c r="D49" s="2" t="s">
        <v>4686</v>
      </c>
      <c r="E49" s="2"/>
      <c r="F49" s="2"/>
      <c r="G49" s="2"/>
      <c r="H49" s="2" t="s">
        <v>22</v>
      </c>
      <c r="I49" s="15">
        <v>41827</v>
      </c>
      <c r="J49" s="15">
        <v>41639</v>
      </c>
      <c r="K49" s="2"/>
      <c r="L49" s="2"/>
      <c r="M49" s="20"/>
      <c r="N49" s="2"/>
      <c r="O49" s="2"/>
      <c r="P49" s="2"/>
      <c r="Q49" s="2"/>
    </row>
    <row r="50" spans="1:17">
      <c r="A50" s="2" t="s">
        <v>10569</v>
      </c>
      <c r="B50" s="2" t="s">
        <v>4627</v>
      </c>
      <c r="C50" s="18" t="s">
        <v>2291</v>
      </c>
      <c r="D50" s="2" t="s">
        <v>5042</v>
      </c>
      <c r="E50" s="2" t="s">
        <v>2155</v>
      </c>
      <c r="F50" s="2">
        <v>12</v>
      </c>
      <c r="G50" s="2" t="s">
        <v>130</v>
      </c>
      <c r="H50" s="2" t="s">
        <v>22</v>
      </c>
      <c r="I50" s="15">
        <v>41827</v>
      </c>
      <c r="J50" s="15">
        <v>42277</v>
      </c>
      <c r="K50" s="15">
        <v>42277</v>
      </c>
      <c r="L50" s="2"/>
      <c r="M50" s="20"/>
      <c r="N50" s="2"/>
      <c r="O50" s="2"/>
      <c r="P50" s="2"/>
      <c r="Q50" s="2"/>
    </row>
    <row r="51" spans="1:17">
      <c r="A51" s="2" t="s">
        <v>2099</v>
      </c>
      <c r="B51" s="2" t="s">
        <v>4628</v>
      </c>
      <c r="C51" s="18" t="s">
        <v>2291</v>
      </c>
      <c r="D51" s="2" t="s">
        <v>5042</v>
      </c>
      <c r="E51" s="2" t="s">
        <v>915</v>
      </c>
      <c r="F51" s="2">
        <v>5</v>
      </c>
      <c r="G51" s="2" t="s">
        <v>913</v>
      </c>
      <c r="H51" s="2" t="s">
        <v>22</v>
      </c>
      <c r="I51" s="15">
        <v>41827</v>
      </c>
      <c r="J51" s="15">
        <v>42277</v>
      </c>
      <c r="K51" s="2"/>
      <c r="L51" s="2"/>
      <c r="M51" s="20"/>
      <c r="N51" s="2"/>
      <c r="O51" s="2"/>
      <c r="P51" s="2"/>
      <c r="Q51" s="2"/>
    </row>
    <row r="52" spans="1:17">
      <c r="A52" s="2" t="s">
        <v>6158</v>
      </c>
      <c r="B52" s="2" t="s">
        <v>4634</v>
      </c>
      <c r="C52" s="18" t="s">
        <v>2291</v>
      </c>
      <c r="D52" s="2" t="s">
        <v>5042</v>
      </c>
      <c r="E52" s="2" t="s">
        <v>1856</v>
      </c>
      <c r="F52" s="2">
        <v>10</v>
      </c>
      <c r="G52" s="2" t="s">
        <v>130</v>
      </c>
      <c r="H52" s="2" t="s">
        <v>22</v>
      </c>
      <c r="I52" s="15">
        <v>41827</v>
      </c>
      <c r="J52" s="15" t="s">
        <v>6116</v>
      </c>
      <c r="K52" s="15">
        <v>42277</v>
      </c>
      <c r="L52" s="2"/>
      <c r="M52" s="20"/>
      <c r="N52" s="2"/>
      <c r="O52" s="2"/>
      <c r="P52" s="2"/>
      <c r="Q52" s="2"/>
    </row>
    <row r="53" spans="1:17">
      <c r="A53" s="2" t="s">
        <v>4635</v>
      </c>
      <c r="B53" s="2" t="s">
        <v>4684</v>
      </c>
      <c r="C53" s="18" t="s">
        <v>2291</v>
      </c>
      <c r="D53" s="2" t="s">
        <v>10648</v>
      </c>
      <c r="E53" s="2"/>
      <c r="F53" s="2"/>
      <c r="G53" s="2"/>
      <c r="H53" s="2" t="s">
        <v>22</v>
      </c>
      <c r="I53" s="15">
        <v>41827</v>
      </c>
      <c r="J53" s="15" t="s">
        <v>6116</v>
      </c>
      <c r="K53" s="2"/>
      <c r="L53" s="2"/>
      <c r="M53" s="20"/>
      <c r="N53" s="2"/>
      <c r="O53" s="2"/>
      <c r="P53" s="2"/>
      <c r="Q53" s="2"/>
    </row>
    <row r="54" spans="1:17">
      <c r="A54" s="2" t="s">
        <v>6160</v>
      </c>
      <c r="B54" s="2" t="s">
        <v>4689</v>
      </c>
      <c r="C54" s="18" t="s">
        <v>2291</v>
      </c>
      <c r="D54" s="2" t="s">
        <v>5042</v>
      </c>
      <c r="E54" s="2" t="s">
        <v>373</v>
      </c>
      <c r="F54" s="2">
        <v>4</v>
      </c>
      <c r="G54" s="2" t="s">
        <v>130</v>
      </c>
      <c r="H54" s="2" t="s">
        <v>22</v>
      </c>
      <c r="I54" s="15">
        <v>41827</v>
      </c>
      <c r="J54" s="15" t="s">
        <v>6116</v>
      </c>
      <c r="K54" s="2"/>
      <c r="L54" s="2"/>
      <c r="M54" s="20"/>
      <c r="N54" s="2"/>
      <c r="O54" s="2"/>
      <c r="P54" s="2"/>
      <c r="Q54" s="2"/>
    </row>
    <row r="55" spans="1:17">
      <c r="A55" s="36" t="s">
        <v>6162</v>
      </c>
      <c r="B55" s="2" t="s">
        <v>4690</v>
      </c>
      <c r="C55" s="18" t="s">
        <v>2291</v>
      </c>
      <c r="D55" s="2" t="s">
        <v>5042</v>
      </c>
      <c r="E55" s="2" t="s">
        <v>1168</v>
      </c>
      <c r="F55" s="2">
        <v>1</v>
      </c>
      <c r="G55" s="2" t="s">
        <v>130</v>
      </c>
      <c r="H55" s="2" t="s">
        <v>22</v>
      </c>
      <c r="I55" s="15">
        <v>41827</v>
      </c>
      <c r="J55" s="15" t="s">
        <v>6116</v>
      </c>
      <c r="K55" s="2"/>
      <c r="L55" s="2"/>
      <c r="M55" s="20"/>
      <c r="N55" s="2"/>
      <c r="O55" s="2"/>
      <c r="P55" s="2"/>
      <c r="Q55" s="2"/>
    </row>
    <row r="56" spans="1:17">
      <c r="A56" s="2" t="s">
        <v>6164</v>
      </c>
      <c r="B56" s="2" t="s">
        <v>4691</v>
      </c>
      <c r="C56" s="18" t="s">
        <v>2291</v>
      </c>
      <c r="D56" s="2" t="s">
        <v>5042</v>
      </c>
      <c r="E56" s="2" t="s">
        <v>1168</v>
      </c>
      <c r="F56" s="2">
        <v>1</v>
      </c>
      <c r="G56" s="2"/>
      <c r="H56" s="2" t="s">
        <v>22</v>
      </c>
      <c r="I56" s="15">
        <v>41827</v>
      </c>
      <c r="J56" s="15" t="s">
        <v>6116</v>
      </c>
      <c r="K56" s="2"/>
      <c r="L56" s="2"/>
      <c r="M56" s="20"/>
      <c r="N56" s="2"/>
      <c r="O56" s="2"/>
      <c r="P56" s="2"/>
      <c r="Q56" s="2"/>
    </row>
    <row r="57" spans="1:17">
      <c r="A57" s="2" t="s">
        <v>6166</v>
      </c>
      <c r="B57" s="2" t="s">
        <v>4692</v>
      </c>
      <c r="C57" s="18" t="s">
        <v>2291</v>
      </c>
      <c r="D57" s="2" t="s">
        <v>5042</v>
      </c>
      <c r="E57" s="2" t="s">
        <v>1232</v>
      </c>
      <c r="F57" s="2">
        <v>2</v>
      </c>
      <c r="G57" s="2"/>
      <c r="H57" s="2" t="s">
        <v>22</v>
      </c>
      <c r="I57" s="15">
        <v>41827</v>
      </c>
      <c r="J57" s="15">
        <v>42277</v>
      </c>
      <c r="K57" s="2"/>
      <c r="L57" s="2"/>
      <c r="M57" s="20"/>
      <c r="N57" s="2"/>
      <c r="O57" s="2"/>
      <c r="P57" s="2"/>
      <c r="Q57" s="2"/>
    </row>
    <row r="58" spans="1:17">
      <c r="A58" s="36" t="s">
        <v>6711</v>
      </c>
      <c r="B58" s="2" t="s">
        <v>4693</v>
      </c>
      <c r="C58" s="18" t="s">
        <v>2291</v>
      </c>
      <c r="D58" s="2" t="s">
        <v>5042</v>
      </c>
      <c r="E58" s="2" t="s">
        <v>915</v>
      </c>
      <c r="F58" s="2">
        <v>10</v>
      </c>
      <c r="G58" s="2" t="s">
        <v>913</v>
      </c>
      <c r="H58" s="2" t="s">
        <v>22</v>
      </c>
      <c r="I58" s="15">
        <v>41827</v>
      </c>
      <c r="J58" s="15" t="s">
        <v>6116</v>
      </c>
      <c r="K58" s="15">
        <v>42277</v>
      </c>
      <c r="L58" s="2"/>
      <c r="M58" s="20"/>
      <c r="N58" s="2"/>
      <c r="O58" s="2"/>
      <c r="P58" s="2"/>
      <c r="Q58" s="2"/>
    </row>
    <row r="59" spans="1:17">
      <c r="A59" s="36" t="s">
        <v>6168</v>
      </c>
      <c r="B59" s="2" t="s">
        <v>4717</v>
      </c>
      <c r="C59" s="18" t="s">
        <v>2291</v>
      </c>
      <c r="D59" s="2" t="s">
        <v>5042</v>
      </c>
      <c r="E59" s="2" t="s">
        <v>915</v>
      </c>
      <c r="F59" s="2">
        <v>6</v>
      </c>
      <c r="G59" s="2" t="s">
        <v>913</v>
      </c>
      <c r="H59" s="2" t="s">
        <v>22</v>
      </c>
      <c r="I59" s="15">
        <v>41827</v>
      </c>
      <c r="J59" s="15">
        <v>42277</v>
      </c>
      <c r="K59" s="2"/>
      <c r="L59" s="2"/>
      <c r="M59" s="20"/>
      <c r="N59" s="2"/>
      <c r="O59" s="2"/>
      <c r="P59" s="2"/>
      <c r="Q59" s="2"/>
    </row>
    <row r="60" spans="1:17">
      <c r="A60" s="2" t="s">
        <v>10570</v>
      </c>
      <c r="B60" s="2" t="s">
        <v>4718</v>
      </c>
      <c r="C60" s="18" t="s">
        <v>2291</v>
      </c>
      <c r="D60" s="2" t="s">
        <v>5042</v>
      </c>
      <c r="E60" s="2" t="s">
        <v>2155</v>
      </c>
      <c r="F60" s="2">
        <v>7</v>
      </c>
      <c r="G60" s="2" t="s">
        <v>130</v>
      </c>
      <c r="H60" s="2" t="s">
        <v>22</v>
      </c>
      <c r="I60" s="15">
        <v>41827</v>
      </c>
      <c r="J60" s="15">
        <v>42277</v>
      </c>
      <c r="K60" s="15">
        <v>42277</v>
      </c>
      <c r="L60" s="2"/>
      <c r="M60" s="20"/>
      <c r="N60" s="2"/>
      <c r="O60" s="2"/>
      <c r="P60" s="2"/>
      <c r="Q60" s="2"/>
    </row>
    <row r="61" spans="1:17">
      <c r="A61" s="2" t="s">
        <v>6170</v>
      </c>
      <c r="B61" s="2" t="s">
        <v>4719</v>
      </c>
      <c r="C61" s="18" t="s">
        <v>2291</v>
      </c>
      <c r="D61" s="2" t="s">
        <v>5042</v>
      </c>
      <c r="E61" s="2" t="s">
        <v>2155</v>
      </c>
      <c r="F61" s="2">
        <v>9</v>
      </c>
      <c r="G61" s="2" t="s">
        <v>130</v>
      </c>
      <c r="H61" s="2" t="s">
        <v>22</v>
      </c>
      <c r="I61" s="15">
        <v>41827</v>
      </c>
      <c r="J61" s="15">
        <v>42277</v>
      </c>
      <c r="K61" s="2"/>
      <c r="L61" s="2"/>
      <c r="M61" s="20"/>
      <c r="N61" s="2"/>
      <c r="O61" s="2"/>
      <c r="P61" s="2"/>
      <c r="Q61" s="2"/>
    </row>
    <row r="62" spans="1:17">
      <c r="A62" s="2" t="s">
        <v>4987</v>
      </c>
      <c r="B62" s="2" t="s">
        <v>4720</v>
      </c>
      <c r="C62" s="18" t="s">
        <v>2291</v>
      </c>
      <c r="D62" s="2" t="s">
        <v>5042</v>
      </c>
      <c r="E62" s="2" t="s">
        <v>915</v>
      </c>
      <c r="F62" s="2">
        <v>2</v>
      </c>
      <c r="G62" s="2"/>
      <c r="H62" s="2" t="s">
        <v>22</v>
      </c>
      <c r="I62" s="15">
        <v>41827</v>
      </c>
      <c r="J62" s="15">
        <v>41639</v>
      </c>
      <c r="K62" s="2"/>
      <c r="L62" s="2"/>
      <c r="M62" s="20"/>
      <c r="N62" s="2"/>
      <c r="O62" s="2"/>
      <c r="P62" s="2"/>
      <c r="Q62" s="2"/>
    </row>
    <row r="63" spans="1:17">
      <c r="A63" s="2" t="s">
        <v>6175</v>
      </c>
      <c r="B63" s="2" t="s">
        <v>4721</v>
      </c>
      <c r="C63" s="18" t="s">
        <v>2291</v>
      </c>
      <c r="D63" s="2" t="s">
        <v>5042</v>
      </c>
      <c r="E63" s="2" t="s">
        <v>2158</v>
      </c>
      <c r="F63" s="2">
        <v>7</v>
      </c>
      <c r="G63" s="2" t="s">
        <v>130</v>
      </c>
      <c r="H63" s="2" t="s">
        <v>22</v>
      </c>
      <c r="I63" s="15">
        <v>41827</v>
      </c>
      <c r="J63" s="15" t="s">
        <v>6116</v>
      </c>
      <c r="K63" s="15">
        <v>42277</v>
      </c>
      <c r="L63" s="2"/>
      <c r="M63" s="20"/>
      <c r="N63" s="2"/>
      <c r="O63" s="2"/>
      <c r="P63" s="2"/>
      <c r="Q63" s="2"/>
    </row>
    <row r="64" spans="1:17">
      <c r="A64" s="2" t="s">
        <v>4730</v>
      </c>
      <c r="B64" s="2" t="s">
        <v>4722</v>
      </c>
      <c r="C64" s="18" t="s">
        <v>2291</v>
      </c>
      <c r="D64" s="2" t="s">
        <v>5042</v>
      </c>
      <c r="E64" s="2" t="s">
        <v>1168</v>
      </c>
      <c r="F64" s="2">
        <v>2</v>
      </c>
      <c r="G64" s="2"/>
      <c r="H64" s="2" t="s">
        <v>22</v>
      </c>
      <c r="I64" s="15">
        <v>41827</v>
      </c>
      <c r="J64" s="15">
        <v>41639</v>
      </c>
      <c r="K64" s="2"/>
      <c r="L64" s="2"/>
      <c r="M64" s="20"/>
      <c r="N64" s="2"/>
      <c r="O64" s="2"/>
      <c r="P64" s="2"/>
      <c r="Q64" s="2"/>
    </row>
    <row r="65" spans="1:17">
      <c r="A65" s="2" t="s">
        <v>10571</v>
      </c>
      <c r="B65" s="2" t="s">
        <v>4723</v>
      </c>
      <c r="C65" s="18" t="s">
        <v>2291</v>
      </c>
      <c r="D65" s="2" t="s">
        <v>5042</v>
      </c>
      <c r="E65" s="2" t="s">
        <v>373</v>
      </c>
      <c r="F65" s="2">
        <v>24</v>
      </c>
      <c r="G65" s="2" t="s">
        <v>130</v>
      </c>
      <c r="H65" s="2" t="s">
        <v>22</v>
      </c>
      <c r="I65" s="15">
        <v>41827</v>
      </c>
      <c r="J65" s="15">
        <v>41639</v>
      </c>
      <c r="K65" s="15">
        <v>42277</v>
      </c>
      <c r="L65" s="2"/>
      <c r="M65" s="20"/>
      <c r="N65" s="2"/>
      <c r="O65" s="2"/>
      <c r="P65" s="2"/>
      <c r="Q65" s="2"/>
    </row>
    <row r="66" spans="1:17">
      <c r="A66" s="2" t="s">
        <v>4731</v>
      </c>
      <c r="B66" s="2" t="s">
        <v>4792</v>
      </c>
      <c r="C66" s="18" t="s">
        <v>2291</v>
      </c>
      <c r="D66" s="2" t="s">
        <v>5042</v>
      </c>
      <c r="E66" s="2" t="s">
        <v>462</v>
      </c>
      <c r="F66" s="2">
        <v>5</v>
      </c>
      <c r="G66" s="2"/>
      <c r="H66" s="2" t="s">
        <v>22</v>
      </c>
      <c r="I66" s="15">
        <v>41827</v>
      </c>
      <c r="J66" s="15">
        <v>41639</v>
      </c>
      <c r="K66" s="2"/>
      <c r="L66" s="2"/>
      <c r="M66" s="20"/>
      <c r="N66" s="2"/>
      <c r="O66" s="2"/>
      <c r="P66" s="2"/>
      <c r="Q66" s="2"/>
    </row>
    <row r="67" spans="1:17">
      <c r="A67" s="2" t="s">
        <v>4732</v>
      </c>
      <c r="B67" s="2" t="s">
        <v>4793</v>
      </c>
      <c r="C67" s="18" t="s">
        <v>2291</v>
      </c>
      <c r="D67" s="2" t="s">
        <v>5042</v>
      </c>
      <c r="E67" s="2" t="s">
        <v>1168</v>
      </c>
      <c r="F67" s="2">
        <v>1</v>
      </c>
      <c r="G67" s="2"/>
      <c r="H67" s="2" t="s">
        <v>22</v>
      </c>
      <c r="I67" s="15">
        <v>41827</v>
      </c>
      <c r="J67" s="15">
        <v>41639</v>
      </c>
      <c r="K67" s="2"/>
      <c r="L67" s="2"/>
      <c r="M67" s="20"/>
      <c r="N67" s="2"/>
      <c r="O67" s="2"/>
      <c r="P67" s="2"/>
      <c r="Q67" s="2"/>
    </row>
    <row r="68" spans="1:17">
      <c r="A68" s="2" t="s">
        <v>6201</v>
      </c>
      <c r="B68" s="2" t="s">
        <v>4794</v>
      </c>
      <c r="C68" s="18" t="s">
        <v>2291</v>
      </c>
      <c r="D68" s="2" t="s">
        <v>5042</v>
      </c>
      <c r="E68" s="2" t="s">
        <v>862</v>
      </c>
      <c r="F68" s="2">
        <v>4</v>
      </c>
      <c r="G68" s="2" t="s">
        <v>130</v>
      </c>
      <c r="H68" s="2" t="s">
        <v>22</v>
      </c>
      <c r="I68" s="15">
        <v>41827</v>
      </c>
      <c r="J68" s="15" t="s">
        <v>6116</v>
      </c>
      <c r="K68" s="2"/>
      <c r="L68" s="2"/>
      <c r="M68" s="20"/>
      <c r="N68" s="2"/>
      <c r="O68" s="2"/>
      <c r="P68" s="2"/>
      <c r="Q68" s="2"/>
    </row>
    <row r="69" spans="1:17">
      <c r="A69" s="2" t="s">
        <v>4733</v>
      </c>
      <c r="B69" s="2" t="s">
        <v>4724</v>
      </c>
      <c r="C69" s="18" t="s">
        <v>2291</v>
      </c>
      <c r="D69" s="2" t="s">
        <v>5042</v>
      </c>
      <c r="E69" s="2" t="s">
        <v>1129</v>
      </c>
      <c r="F69" s="2">
        <v>1</v>
      </c>
      <c r="G69" s="2"/>
      <c r="H69" s="2" t="s">
        <v>22</v>
      </c>
      <c r="I69" s="15">
        <v>41827</v>
      </c>
      <c r="J69" s="15">
        <v>41639</v>
      </c>
      <c r="K69" s="2"/>
      <c r="L69" s="2"/>
      <c r="M69" s="20"/>
      <c r="N69" s="2"/>
      <c r="O69" s="2"/>
      <c r="P69" s="2"/>
      <c r="Q69" s="2"/>
    </row>
    <row r="70" spans="1:17">
      <c r="A70" s="2" t="s">
        <v>4734</v>
      </c>
      <c r="B70" s="2" t="s">
        <v>4795</v>
      </c>
      <c r="C70" s="18" t="s">
        <v>2291</v>
      </c>
      <c r="D70" s="2" t="s">
        <v>5042</v>
      </c>
      <c r="E70" s="2" t="s">
        <v>862</v>
      </c>
      <c r="F70" s="2">
        <v>5</v>
      </c>
      <c r="G70" s="2"/>
      <c r="H70" s="2" t="s">
        <v>22</v>
      </c>
      <c r="I70" s="15">
        <v>41827</v>
      </c>
      <c r="J70" s="15">
        <v>41639</v>
      </c>
      <c r="K70" s="2"/>
      <c r="L70" s="2"/>
      <c r="M70" s="20"/>
      <c r="N70" s="2"/>
      <c r="O70" s="2"/>
      <c r="P70" s="2"/>
      <c r="Q70" s="2"/>
    </row>
    <row r="71" spans="1:17">
      <c r="A71" s="2" t="s">
        <v>4783</v>
      </c>
      <c r="B71" s="2" t="s">
        <v>4796</v>
      </c>
      <c r="C71" s="18" t="s">
        <v>2291</v>
      </c>
      <c r="D71" s="2" t="s">
        <v>5042</v>
      </c>
      <c r="E71" s="2" t="s">
        <v>1188</v>
      </c>
      <c r="F71" s="2">
        <v>1</v>
      </c>
      <c r="G71" s="2" t="s">
        <v>3454</v>
      </c>
      <c r="H71" s="2" t="s">
        <v>22</v>
      </c>
      <c r="I71" s="15">
        <v>41827</v>
      </c>
      <c r="J71" s="15">
        <v>41639</v>
      </c>
      <c r="K71" s="2"/>
      <c r="L71" s="2"/>
      <c r="M71" s="20"/>
      <c r="N71" s="2"/>
      <c r="O71" s="2"/>
      <c r="P71" s="2"/>
      <c r="Q71" s="2"/>
    </row>
    <row r="72" spans="1:17">
      <c r="A72" s="2" t="s">
        <v>4735</v>
      </c>
      <c r="B72" s="2" t="s">
        <v>4797</v>
      </c>
      <c r="C72" s="18" t="s">
        <v>2291</v>
      </c>
      <c r="D72" s="2" t="s">
        <v>5042</v>
      </c>
      <c r="E72" s="2" t="s">
        <v>462</v>
      </c>
      <c r="F72" s="2">
        <v>3</v>
      </c>
      <c r="G72" s="2" t="s">
        <v>147</v>
      </c>
      <c r="H72" s="2" t="s">
        <v>22</v>
      </c>
      <c r="I72" s="15">
        <v>41827</v>
      </c>
      <c r="J72" s="15">
        <v>41639</v>
      </c>
      <c r="K72" s="2"/>
      <c r="L72" s="2"/>
      <c r="M72" s="20"/>
      <c r="N72" s="2"/>
      <c r="O72" s="2"/>
      <c r="P72" s="2"/>
      <c r="Q72" s="2"/>
    </row>
    <row r="73" spans="1:17">
      <c r="A73" s="2" t="s">
        <v>4736</v>
      </c>
      <c r="B73" s="2" t="s">
        <v>4798</v>
      </c>
      <c r="C73" s="18" t="s">
        <v>2291</v>
      </c>
      <c r="D73" s="2" t="s">
        <v>5042</v>
      </c>
      <c r="E73" s="2" t="s">
        <v>462</v>
      </c>
      <c r="F73" s="2">
        <v>3</v>
      </c>
      <c r="G73" s="2" t="s">
        <v>3457</v>
      </c>
      <c r="H73" s="2" t="s">
        <v>22</v>
      </c>
      <c r="I73" s="15">
        <v>41827</v>
      </c>
      <c r="J73" s="15">
        <v>41639</v>
      </c>
      <c r="K73" s="2"/>
      <c r="L73" s="2"/>
      <c r="M73" s="20"/>
      <c r="N73" s="2"/>
      <c r="O73" s="2"/>
      <c r="P73" s="2"/>
      <c r="Q73" s="2"/>
    </row>
    <row r="74" spans="1:17">
      <c r="A74" s="2" t="s">
        <v>4737</v>
      </c>
      <c r="B74" s="2" t="s">
        <v>4799</v>
      </c>
      <c r="C74" s="18" t="s">
        <v>2291</v>
      </c>
      <c r="D74" s="2" t="s">
        <v>5042</v>
      </c>
      <c r="E74" s="2" t="s">
        <v>462</v>
      </c>
      <c r="F74" s="2">
        <v>3</v>
      </c>
      <c r="G74" s="2" t="s">
        <v>132</v>
      </c>
      <c r="H74" s="2" t="s">
        <v>22</v>
      </c>
      <c r="I74" s="15">
        <v>41827</v>
      </c>
      <c r="J74" s="15">
        <v>41639</v>
      </c>
      <c r="K74" s="2"/>
      <c r="L74" s="2"/>
      <c r="M74" s="20"/>
      <c r="N74" s="2"/>
      <c r="O74" s="2"/>
      <c r="P74" s="2"/>
      <c r="Q74" s="2"/>
    </row>
    <row r="75" spans="1:17">
      <c r="A75" s="2" t="s">
        <v>4768</v>
      </c>
      <c r="B75" s="2" t="s">
        <v>4800</v>
      </c>
      <c r="C75" s="18" t="s">
        <v>2291</v>
      </c>
      <c r="D75" s="2" t="s">
        <v>5042</v>
      </c>
      <c r="E75" s="2" t="s">
        <v>1232</v>
      </c>
      <c r="F75" s="2">
        <v>1</v>
      </c>
      <c r="G75" s="2"/>
      <c r="H75" s="2" t="s">
        <v>22</v>
      </c>
      <c r="I75" s="15">
        <v>41827</v>
      </c>
      <c r="J75" s="15">
        <v>41639</v>
      </c>
      <c r="K75" s="2"/>
      <c r="L75" s="2"/>
      <c r="M75" s="20"/>
      <c r="N75" s="2"/>
      <c r="O75" s="2"/>
      <c r="P75" s="2"/>
      <c r="Q75" s="2"/>
    </row>
    <row r="76" spans="1:17">
      <c r="A76" s="2" t="s">
        <v>6176</v>
      </c>
      <c r="B76" s="2" t="s">
        <v>4801</v>
      </c>
      <c r="C76" s="18" t="s">
        <v>2291</v>
      </c>
      <c r="D76" s="2" t="s">
        <v>5042</v>
      </c>
      <c r="E76" s="2" t="s">
        <v>1168</v>
      </c>
      <c r="F76" s="2">
        <v>2</v>
      </c>
      <c r="G76" s="2" t="s">
        <v>130</v>
      </c>
      <c r="H76" s="2" t="s">
        <v>22</v>
      </c>
      <c r="I76" s="15">
        <v>41827</v>
      </c>
      <c r="J76" s="15">
        <v>41639</v>
      </c>
      <c r="K76" s="2"/>
      <c r="L76" s="2"/>
      <c r="M76" s="20"/>
      <c r="N76" s="2"/>
      <c r="O76" s="2"/>
      <c r="P76" s="2"/>
      <c r="Q76" s="2"/>
    </row>
    <row r="77" spans="1:17">
      <c r="A77" s="2" t="s">
        <v>10572</v>
      </c>
      <c r="B77" s="2" t="s">
        <v>4802</v>
      </c>
      <c r="C77" s="18" t="s">
        <v>2291</v>
      </c>
      <c r="D77" s="2" t="s">
        <v>5042</v>
      </c>
      <c r="E77" s="2" t="s">
        <v>862</v>
      </c>
      <c r="F77" s="2">
        <v>6</v>
      </c>
      <c r="G77" s="2"/>
      <c r="H77" s="2" t="s">
        <v>22</v>
      </c>
      <c r="I77" s="15">
        <v>41827</v>
      </c>
      <c r="J77" s="15">
        <v>41639</v>
      </c>
      <c r="K77" s="15">
        <v>42277</v>
      </c>
      <c r="L77" s="2"/>
      <c r="M77" s="20"/>
      <c r="N77" s="2"/>
      <c r="O77" s="2"/>
      <c r="P77" s="2"/>
      <c r="Q77" s="2"/>
    </row>
    <row r="78" spans="1:17">
      <c r="A78" s="2" t="s">
        <v>6179</v>
      </c>
      <c r="B78" s="2" t="s">
        <v>4803</v>
      </c>
      <c r="C78" s="18" t="s">
        <v>2291</v>
      </c>
      <c r="D78" s="2" t="s">
        <v>5042</v>
      </c>
      <c r="E78" s="2" t="s">
        <v>862</v>
      </c>
      <c r="F78" s="2">
        <v>8</v>
      </c>
      <c r="G78" s="2"/>
      <c r="H78" s="2" t="s">
        <v>22</v>
      </c>
      <c r="I78" s="15">
        <v>41827</v>
      </c>
      <c r="J78" s="15" t="s">
        <v>6116</v>
      </c>
      <c r="K78" s="2"/>
      <c r="L78" s="2"/>
      <c r="M78" s="20"/>
      <c r="N78" s="2"/>
      <c r="O78" s="2"/>
      <c r="P78" s="2"/>
      <c r="Q78" s="2"/>
    </row>
    <row r="79" spans="1:17">
      <c r="A79" s="2" t="s">
        <v>2002</v>
      </c>
      <c r="B79" s="2" t="s">
        <v>4725</v>
      </c>
      <c r="C79" s="18" t="s">
        <v>2291</v>
      </c>
      <c r="D79" s="2" t="s">
        <v>5042</v>
      </c>
      <c r="E79" s="2" t="s">
        <v>1307</v>
      </c>
      <c r="F79" s="2">
        <v>6</v>
      </c>
      <c r="G79" s="2" t="s">
        <v>130</v>
      </c>
      <c r="H79" s="2" t="s">
        <v>22</v>
      </c>
      <c r="I79" s="15">
        <v>41827</v>
      </c>
      <c r="J79" s="15">
        <v>41639</v>
      </c>
      <c r="K79" s="2"/>
      <c r="L79" s="2"/>
      <c r="M79" s="20"/>
      <c r="N79" s="2"/>
      <c r="O79" s="2"/>
      <c r="P79" s="2"/>
      <c r="Q79" s="2"/>
    </row>
    <row r="80" spans="1:17">
      <c r="A80" s="2" t="s">
        <v>2008</v>
      </c>
      <c r="B80" s="2" t="s">
        <v>4726</v>
      </c>
      <c r="C80" s="18" t="s">
        <v>2291</v>
      </c>
      <c r="D80" s="2" t="s">
        <v>5042</v>
      </c>
      <c r="E80" s="2" t="s">
        <v>726</v>
      </c>
      <c r="F80" s="2">
        <v>5</v>
      </c>
      <c r="G80" s="2"/>
      <c r="H80" s="2" t="s">
        <v>22</v>
      </c>
      <c r="I80" s="15">
        <v>41827</v>
      </c>
      <c r="J80" s="15" t="s">
        <v>6116</v>
      </c>
      <c r="K80" s="2"/>
      <c r="L80" s="2"/>
      <c r="M80" s="20"/>
      <c r="N80" s="2"/>
      <c r="O80" s="2"/>
      <c r="P80" s="2"/>
      <c r="Q80" s="2"/>
    </row>
    <row r="81" spans="1:17">
      <c r="A81" s="2" t="s">
        <v>2054</v>
      </c>
      <c r="B81" s="2" t="s">
        <v>4804</v>
      </c>
      <c r="C81" s="18" t="s">
        <v>2291</v>
      </c>
      <c r="D81" s="2" t="s">
        <v>5042</v>
      </c>
      <c r="E81" s="2" t="s">
        <v>1958</v>
      </c>
      <c r="F81" s="2">
        <v>2</v>
      </c>
      <c r="G81" s="2"/>
      <c r="H81" s="2" t="s">
        <v>22</v>
      </c>
      <c r="I81" s="15">
        <v>41827</v>
      </c>
      <c r="J81" s="15" t="s">
        <v>6116</v>
      </c>
      <c r="K81" s="2"/>
      <c r="L81" s="2"/>
      <c r="M81" s="20"/>
      <c r="N81" s="2"/>
      <c r="O81" s="2"/>
      <c r="P81" s="2"/>
      <c r="Q81" s="2"/>
    </row>
    <row r="82" spans="1:17">
      <c r="A82" s="2" t="s">
        <v>2053</v>
      </c>
      <c r="B82" s="2" t="s">
        <v>4805</v>
      </c>
      <c r="C82" s="18" t="s">
        <v>2291</v>
      </c>
      <c r="D82" s="2" t="s">
        <v>5042</v>
      </c>
      <c r="E82" s="2" t="s">
        <v>1958</v>
      </c>
      <c r="F82" s="2">
        <v>1</v>
      </c>
      <c r="G82" s="2"/>
      <c r="H82" s="2" t="s">
        <v>22</v>
      </c>
      <c r="I82" s="15">
        <v>41827</v>
      </c>
      <c r="J82" s="15" t="s">
        <v>6116</v>
      </c>
      <c r="K82" s="2"/>
      <c r="L82" s="2"/>
      <c r="M82" s="20"/>
      <c r="N82" s="2"/>
      <c r="O82" s="2"/>
      <c r="P82" s="2"/>
      <c r="Q82" s="2"/>
    </row>
    <row r="83" spans="1:17">
      <c r="A83" s="2" t="s">
        <v>10573</v>
      </c>
      <c r="B83" s="2" t="s">
        <v>4806</v>
      </c>
      <c r="C83" s="18" t="s">
        <v>2291</v>
      </c>
      <c r="D83" s="2" t="s">
        <v>5042</v>
      </c>
      <c r="E83" s="2" t="s">
        <v>462</v>
      </c>
      <c r="F83" s="2">
        <v>5</v>
      </c>
      <c r="G83" s="2" t="s">
        <v>2147</v>
      </c>
      <c r="H83" s="2" t="s">
        <v>22</v>
      </c>
      <c r="I83" s="15">
        <v>41827</v>
      </c>
      <c r="J83" s="15">
        <v>41639</v>
      </c>
      <c r="K83" s="15">
        <v>42277</v>
      </c>
      <c r="L83" s="2"/>
      <c r="M83" s="20"/>
      <c r="N83" s="2"/>
      <c r="O83" s="2"/>
      <c r="P83" s="2"/>
      <c r="Q83" s="2"/>
    </row>
    <row r="84" spans="1:17">
      <c r="A84" s="2" t="s">
        <v>2055</v>
      </c>
      <c r="B84" s="2" t="s">
        <v>4807</v>
      </c>
      <c r="C84" s="18" t="s">
        <v>2291</v>
      </c>
      <c r="D84" s="2" t="s">
        <v>5042</v>
      </c>
      <c r="E84" s="2" t="s">
        <v>1958</v>
      </c>
      <c r="F84" s="2">
        <v>3</v>
      </c>
      <c r="G84" s="2"/>
      <c r="H84" s="2" t="s">
        <v>22</v>
      </c>
      <c r="I84" s="15">
        <v>41827</v>
      </c>
      <c r="J84" s="15" t="s">
        <v>6116</v>
      </c>
      <c r="K84" s="2"/>
      <c r="L84" s="2"/>
      <c r="M84" s="20"/>
      <c r="N84" s="2"/>
      <c r="O84" s="2"/>
      <c r="P84" s="2"/>
      <c r="Q84" s="2"/>
    </row>
    <row r="85" spans="1:17">
      <c r="A85" s="2" t="s">
        <v>6185</v>
      </c>
      <c r="B85" s="2" t="s">
        <v>4727</v>
      </c>
      <c r="C85" s="18" t="s">
        <v>2291</v>
      </c>
      <c r="D85" s="2" t="s">
        <v>5042</v>
      </c>
      <c r="E85" s="2" t="s">
        <v>373</v>
      </c>
      <c r="F85" s="2">
        <v>22</v>
      </c>
      <c r="G85" s="2" t="s">
        <v>130</v>
      </c>
      <c r="H85" s="2" t="s">
        <v>22</v>
      </c>
      <c r="I85" s="15">
        <v>41827</v>
      </c>
      <c r="J85" s="15" t="s">
        <v>6116</v>
      </c>
      <c r="K85" s="2"/>
      <c r="L85" s="2"/>
      <c r="M85" s="20"/>
      <c r="N85" s="2"/>
      <c r="O85" s="2"/>
      <c r="P85" s="2"/>
      <c r="Q85" s="2"/>
    </row>
    <row r="86" spans="1:17">
      <c r="A86" s="2" t="s">
        <v>10574</v>
      </c>
      <c r="B86" s="2" t="s">
        <v>4808</v>
      </c>
      <c r="C86" s="18" t="s">
        <v>2291</v>
      </c>
      <c r="D86" s="2" t="s">
        <v>5042</v>
      </c>
      <c r="E86" s="2" t="s">
        <v>373</v>
      </c>
      <c r="F86" s="2">
        <v>21</v>
      </c>
      <c r="G86" s="2" t="s">
        <v>130</v>
      </c>
      <c r="H86" s="2" t="s">
        <v>22</v>
      </c>
      <c r="I86" s="15">
        <v>41827</v>
      </c>
      <c r="J86" s="15">
        <v>41639</v>
      </c>
      <c r="K86" s="15">
        <v>42277</v>
      </c>
      <c r="L86" s="2"/>
      <c r="M86" s="20"/>
      <c r="N86" s="2"/>
      <c r="O86" s="2"/>
      <c r="P86" s="2"/>
      <c r="Q86" s="2"/>
    </row>
    <row r="87" spans="1:17">
      <c r="A87" s="2" t="s">
        <v>1121</v>
      </c>
      <c r="B87" s="2" t="s">
        <v>4728</v>
      </c>
      <c r="C87" s="18" t="s">
        <v>2291</v>
      </c>
      <c r="D87" s="2" t="s">
        <v>5042</v>
      </c>
      <c r="E87" s="2" t="s">
        <v>1188</v>
      </c>
      <c r="F87" s="2">
        <v>1</v>
      </c>
      <c r="G87" s="2" t="s">
        <v>3454</v>
      </c>
      <c r="H87" s="2" t="s">
        <v>22</v>
      </c>
      <c r="I87" s="15">
        <v>41827</v>
      </c>
      <c r="J87" s="15" t="s">
        <v>6116</v>
      </c>
      <c r="K87" s="2"/>
      <c r="L87" s="2"/>
      <c r="M87" s="20"/>
      <c r="N87" s="2"/>
      <c r="O87" s="2"/>
      <c r="P87" s="2"/>
      <c r="Q87" s="2"/>
    </row>
    <row r="88" spans="1:17">
      <c r="A88" s="2" t="s">
        <v>6187</v>
      </c>
      <c r="B88" s="2" t="s">
        <v>4809</v>
      </c>
      <c r="C88" s="18" t="s">
        <v>2291</v>
      </c>
      <c r="D88" s="2" t="s">
        <v>5042</v>
      </c>
      <c r="E88" s="2" t="s">
        <v>373</v>
      </c>
      <c r="F88" s="2">
        <v>20</v>
      </c>
      <c r="G88" s="2" t="s">
        <v>772</v>
      </c>
      <c r="H88" s="2" t="s">
        <v>22</v>
      </c>
      <c r="I88" s="15">
        <v>41827</v>
      </c>
      <c r="J88" s="15">
        <v>41639</v>
      </c>
      <c r="K88" s="2"/>
      <c r="L88" s="2"/>
      <c r="M88" s="20"/>
      <c r="N88" s="2"/>
      <c r="O88" s="2"/>
      <c r="P88" s="2"/>
      <c r="Q88" s="2"/>
    </row>
    <row r="89" spans="1:17">
      <c r="A89" s="2" t="s">
        <v>12986</v>
      </c>
      <c r="B89" s="2" t="s">
        <v>4729</v>
      </c>
      <c r="C89" s="18" t="s">
        <v>2291</v>
      </c>
      <c r="D89" s="2" t="s">
        <v>5042</v>
      </c>
      <c r="E89" s="2" t="s">
        <v>373</v>
      </c>
      <c r="F89" s="2">
        <v>19</v>
      </c>
      <c r="G89" s="2" t="s">
        <v>130</v>
      </c>
      <c r="H89" s="2" t="s">
        <v>22</v>
      </c>
      <c r="I89" s="15">
        <v>41827</v>
      </c>
      <c r="J89" s="15"/>
      <c r="K89" s="43">
        <v>44757</v>
      </c>
      <c r="L89" s="2"/>
      <c r="M89" s="20"/>
      <c r="N89" s="2"/>
      <c r="O89" s="2"/>
      <c r="P89" s="2"/>
      <c r="Q89" s="2"/>
    </row>
    <row r="90" spans="1:17">
      <c r="A90" s="2" t="s">
        <v>1988</v>
      </c>
      <c r="B90" s="2" t="s">
        <v>4810</v>
      </c>
      <c r="C90" s="18" t="s">
        <v>2291</v>
      </c>
      <c r="D90" s="2" t="s">
        <v>5042</v>
      </c>
      <c r="E90" s="2" t="s">
        <v>862</v>
      </c>
      <c r="F90" s="2">
        <v>2</v>
      </c>
      <c r="G90" s="2"/>
      <c r="H90" s="2" t="s">
        <v>22</v>
      </c>
      <c r="I90" s="15">
        <v>41827</v>
      </c>
      <c r="J90" s="15" t="s">
        <v>6116</v>
      </c>
      <c r="K90" s="2"/>
      <c r="L90" s="2"/>
      <c r="M90" s="20"/>
      <c r="N90" s="2"/>
      <c r="O90" s="2"/>
      <c r="P90" s="2"/>
      <c r="Q90" s="2"/>
    </row>
    <row r="91" spans="1:17">
      <c r="A91" s="2" t="s">
        <v>10575</v>
      </c>
      <c r="B91" s="2" t="s">
        <v>4811</v>
      </c>
      <c r="C91" s="18" t="s">
        <v>2291</v>
      </c>
      <c r="D91" s="2" t="s">
        <v>5042</v>
      </c>
      <c r="E91" s="2" t="s">
        <v>862</v>
      </c>
      <c r="F91" s="2">
        <v>5</v>
      </c>
      <c r="G91" s="2" t="s">
        <v>130</v>
      </c>
      <c r="H91" s="2" t="s">
        <v>22</v>
      </c>
      <c r="I91" s="15">
        <v>41827</v>
      </c>
      <c r="J91" s="15">
        <v>41639</v>
      </c>
      <c r="K91" s="15">
        <v>42277</v>
      </c>
      <c r="L91" s="2"/>
      <c r="M91" s="20"/>
      <c r="N91" s="2"/>
      <c r="O91" s="2"/>
      <c r="P91" s="2"/>
      <c r="Q91" s="2"/>
    </row>
    <row r="92" spans="1:17">
      <c r="A92" s="2" t="s">
        <v>6190</v>
      </c>
      <c r="B92" s="2" t="s">
        <v>4812</v>
      </c>
      <c r="C92" s="18" t="s">
        <v>2291</v>
      </c>
      <c r="D92" s="2" t="s">
        <v>5042</v>
      </c>
      <c r="E92" s="2" t="s">
        <v>862</v>
      </c>
      <c r="F92" s="2">
        <v>3</v>
      </c>
      <c r="G92" s="2"/>
      <c r="H92" s="2" t="s">
        <v>22</v>
      </c>
      <c r="I92" s="15">
        <v>41827</v>
      </c>
      <c r="J92" s="15" t="s">
        <v>6116</v>
      </c>
      <c r="K92" s="2"/>
      <c r="L92" s="2"/>
      <c r="M92" s="20"/>
      <c r="N92" s="2"/>
      <c r="O92" s="2"/>
      <c r="P92" s="2"/>
      <c r="Q92" s="2"/>
    </row>
    <row r="93" spans="1:17">
      <c r="A93" s="2" t="s">
        <v>1117</v>
      </c>
      <c r="B93" s="2" t="s">
        <v>4813</v>
      </c>
      <c r="C93" s="18" t="s">
        <v>2291</v>
      </c>
      <c r="D93" s="2" t="s">
        <v>5042</v>
      </c>
      <c r="E93" s="2" t="s">
        <v>1168</v>
      </c>
      <c r="F93" s="2">
        <v>1</v>
      </c>
      <c r="G93" s="2" t="s">
        <v>130</v>
      </c>
      <c r="H93" s="2" t="s">
        <v>22</v>
      </c>
      <c r="I93" s="15">
        <v>41827</v>
      </c>
      <c r="J93" s="15" t="s">
        <v>6116</v>
      </c>
      <c r="K93" s="2"/>
      <c r="L93" s="2"/>
      <c r="M93" s="20"/>
      <c r="N93" s="2"/>
      <c r="O93" s="2"/>
      <c r="P93" s="2"/>
      <c r="Q93" s="2"/>
    </row>
    <row r="94" spans="1:17">
      <c r="A94" s="2" t="s">
        <v>10576</v>
      </c>
      <c r="B94" s="2" t="s">
        <v>4753</v>
      </c>
      <c r="C94" s="18" t="s">
        <v>2291</v>
      </c>
      <c r="D94" s="2" t="s">
        <v>5042</v>
      </c>
      <c r="E94" s="2" t="s">
        <v>373</v>
      </c>
      <c r="F94" s="2">
        <v>6</v>
      </c>
      <c r="G94" s="2"/>
      <c r="H94" s="2" t="s">
        <v>22</v>
      </c>
      <c r="I94" s="15">
        <v>41827</v>
      </c>
      <c r="J94" s="15">
        <v>41639</v>
      </c>
      <c r="K94" s="15">
        <v>42277</v>
      </c>
      <c r="L94" s="2"/>
      <c r="M94" s="20"/>
      <c r="N94" s="2"/>
      <c r="O94" s="2"/>
      <c r="P94" s="2"/>
      <c r="Q94" s="2"/>
    </row>
    <row r="95" spans="1:17">
      <c r="A95" s="2" t="s">
        <v>6193</v>
      </c>
      <c r="B95" s="2" t="s">
        <v>4754</v>
      </c>
      <c r="C95" s="18" t="s">
        <v>2291</v>
      </c>
      <c r="D95" s="2" t="s">
        <v>5042</v>
      </c>
      <c r="E95" s="2" t="s">
        <v>1129</v>
      </c>
      <c r="F95" s="2">
        <v>7</v>
      </c>
      <c r="G95" s="2"/>
      <c r="H95" s="2" t="s">
        <v>22</v>
      </c>
      <c r="I95" s="15">
        <v>41827</v>
      </c>
      <c r="J95" s="15" t="s">
        <v>6116</v>
      </c>
      <c r="K95" s="2"/>
      <c r="L95" s="2"/>
      <c r="M95" s="20"/>
      <c r="N95" s="2"/>
      <c r="O95" s="2"/>
      <c r="P95" s="2"/>
      <c r="Q95" s="2"/>
    </row>
    <row r="96" spans="1:17">
      <c r="A96" s="2" t="s">
        <v>4782</v>
      </c>
      <c r="B96" s="2" t="s">
        <v>4755</v>
      </c>
      <c r="C96" s="18" t="s">
        <v>2291</v>
      </c>
      <c r="D96" s="2" t="s">
        <v>5042</v>
      </c>
      <c r="E96" s="2" t="s">
        <v>2155</v>
      </c>
      <c r="F96" s="2">
        <v>11</v>
      </c>
      <c r="G96" s="2"/>
      <c r="H96" s="2" t="s">
        <v>22</v>
      </c>
      <c r="I96" s="15">
        <v>41827</v>
      </c>
      <c r="J96" s="15">
        <v>41639</v>
      </c>
      <c r="K96" s="2"/>
      <c r="L96" s="2"/>
      <c r="M96" s="20"/>
      <c r="N96" s="2"/>
      <c r="O96" s="2"/>
      <c r="P96" s="2"/>
      <c r="Q96" s="2"/>
    </row>
    <row r="97" spans="1:17">
      <c r="A97" s="2" t="s">
        <v>4784</v>
      </c>
      <c r="B97" s="2" t="s">
        <v>4769</v>
      </c>
      <c r="C97" s="18" t="s">
        <v>2291</v>
      </c>
      <c r="D97" s="2" t="s">
        <v>5042</v>
      </c>
      <c r="E97" s="2" t="s">
        <v>726</v>
      </c>
      <c r="F97" s="2">
        <v>4</v>
      </c>
      <c r="G97" s="2"/>
      <c r="H97" s="2" t="s">
        <v>22</v>
      </c>
      <c r="I97" s="15">
        <v>41827</v>
      </c>
      <c r="J97" s="15">
        <v>41639</v>
      </c>
      <c r="K97" s="2"/>
      <c r="L97" s="2"/>
      <c r="M97" s="20"/>
      <c r="N97" s="2"/>
      <c r="O97" s="2"/>
      <c r="P97" s="2"/>
      <c r="Q97" s="2"/>
    </row>
    <row r="98" spans="1:17">
      <c r="A98" s="2" t="s">
        <v>4786</v>
      </c>
      <c r="B98" s="2" t="s">
        <v>4770</v>
      </c>
      <c r="C98" s="18" t="s">
        <v>2291</v>
      </c>
      <c r="D98" s="2" t="s">
        <v>5042</v>
      </c>
      <c r="E98" s="2" t="s">
        <v>1232</v>
      </c>
      <c r="F98" s="2">
        <v>4</v>
      </c>
      <c r="G98" s="2"/>
      <c r="H98" s="2" t="s">
        <v>22</v>
      </c>
      <c r="I98" s="15">
        <v>41827</v>
      </c>
      <c r="J98" s="15" t="s">
        <v>6116</v>
      </c>
      <c r="K98" s="2"/>
      <c r="L98" s="2"/>
      <c r="M98" s="20"/>
      <c r="N98" s="2"/>
      <c r="O98" s="2"/>
      <c r="P98" s="2"/>
      <c r="Q98" s="2"/>
    </row>
    <row r="99" spans="1:17">
      <c r="A99" s="2" t="s">
        <v>4874</v>
      </c>
      <c r="B99" s="2" t="s">
        <v>4771</v>
      </c>
      <c r="C99" s="18" t="s">
        <v>2291</v>
      </c>
      <c r="D99" s="2" t="s">
        <v>5042</v>
      </c>
      <c r="E99" s="2" t="s">
        <v>862</v>
      </c>
      <c r="F99" s="2">
        <v>9</v>
      </c>
      <c r="G99" s="2"/>
      <c r="H99" s="2" t="s">
        <v>22</v>
      </c>
      <c r="I99" s="15">
        <v>41827</v>
      </c>
      <c r="J99" s="15" t="s">
        <v>6116</v>
      </c>
      <c r="K99" s="2"/>
      <c r="L99" s="2"/>
      <c r="M99" s="20"/>
      <c r="N99" s="2"/>
      <c r="O99" s="2"/>
      <c r="P99" s="2"/>
      <c r="Q99" s="2"/>
    </row>
    <row r="100" spans="1:17">
      <c r="A100" s="2" t="s">
        <v>4788</v>
      </c>
      <c r="B100" s="2" t="s">
        <v>4772</v>
      </c>
      <c r="C100" s="18" t="s">
        <v>2291</v>
      </c>
      <c r="D100" s="2" t="s">
        <v>5042</v>
      </c>
      <c r="E100" s="2" t="s">
        <v>1129</v>
      </c>
      <c r="F100" s="2">
        <v>9</v>
      </c>
      <c r="G100" s="2"/>
      <c r="H100" s="2" t="s">
        <v>22</v>
      </c>
      <c r="I100" s="15">
        <v>41827</v>
      </c>
      <c r="J100" s="15">
        <v>41639</v>
      </c>
      <c r="K100" s="2"/>
      <c r="L100" s="2"/>
      <c r="M100" s="20"/>
      <c r="N100" s="2"/>
      <c r="O100" s="2"/>
      <c r="P100" s="2"/>
      <c r="Q100" s="2"/>
    </row>
    <row r="101" spans="1:17">
      <c r="A101" s="2" t="s">
        <v>4789</v>
      </c>
      <c r="B101" s="2" t="s">
        <v>4773</v>
      </c>
      <c r="C101" s="18" t="s">
        <v>2291</v>
      </c>
      <c r="D101" s="2" t="s">
        <v>5042</v>
      </c>
      <c r="E101" s="2" t="s">
        <v>862</v>
      </c>
      <c r="F101" s="2">
        <v>7</v>
      </c>
      <c r="G101" s="2"/>
      <c r="H101" s="2" t="s">
        <v>22</v>
      </c>
      <c r="I101" s="15">
        <v>41827</v>
      </c>
      <c r="J101" s="15">
        <v>41639</v>
      </c>
      <c r="K101" s="2"/>
      <c r="L101" s="2"/>
      <c r="M101" s="20"/>
      <c r="N101" s="2"/>
      <c r="O101" s="2"/>
      <c r="P101" s="2"/>
      <c r="Q101" s="2"/>
    </row>
    <row r="102" spans="1:17">
      <c r="A102" s="2" t="s">
        <v>4790</v>
      </c>
      <c r="B102" s="2" t="s">
        <v>4774</v>
      </c>
      <c r="C102" s="18" t="s">
        <v>2291</v>
      </c>
      <c r="D102" s="2" t="s">
        <v>5042</v>
      </c>
      <c r="E102" s="2" t="s">
        <v>373</v>
      </c>
      <c r="F102" s="2">
        <v>8</v>
      </c>
      <c r="G102" s="2" t="s">
        <v>130</v>
      </c>
      <c r="H102" s="2" t="s">
        <v>22</v>
      </c>
      <c r="I102" s="15">
        <v>41827</v>
      </c>
      <c r="J102" s="15">
        <v>41639</v>
      </c>
      <c r="K102" s="2"/>
      <c r="L102" s="2"/>
      <c r="M102" s="20"/>
      <c r="N102" s="2"/>
      <c r="O102" s="2"/>
      <c r="P102" s="2"/>
      <c r="Q102" s="2"/>
    </row>
    <row r="103" spans="1:17">
      <c r="A103" s="2" t="s">
        <v>4791</v>
      </c>
      <c r="B103" s="2" t="s">
        <v>4775</v>
      </c>
      <c r="C103" s="18" t="s">
        <v>2291</v>
      </c>
      <c r="D103" s="2" t="s">
        <v>5042</v>
      </c>
      <c r="E103" s="2" t="s">
        <v>1188</v>
      </c>
      <c r="F103" s="2">
        <v>5</v>
      </c>
      <c r="G103" s="2" t="s">
        <v>3454</v>
      </c>
      <c r="H103" s="2" t="s">
        <v>22</v>
      </c>
      <c r="I103" s="15">
        <v>41827</v>
      </c>
      <c r="J103" s="15">
        <v>41639</v>
      </c>
      <c r="K103" s="2"/>
      <c r="L103" s="2"/>
      <c r="M103" s="20"/>
      <c r="N103" s="2"/>
      <c r="O103" s="2"/>
      <c r="P103" s="2"/>
      <c r="Q103" s="2"/>
    </row>
    <row r="104" spans="1:17">
      <c r="A104" s="2" t="s">
        <v>9479</v>
      </c>
      <c r="B104" s="2" t="s">
        <v>4776</v>
      </c>
      <c r="C104" s="18" t="s">
        <v>2291</v>
      </c>
      <c r="D104" s="2" t="s">
        <v>5042</v>
      </c>
      <c r="E104" s="2" t="s">
        <v>462</v>
      </c>
      <c r="F104" s="2">
        <v>2</v>
      </c>
      <c r="G104" s="2" t="s">
        <v>132</v>
      </c>
      <c r="H104" s="2" t="s">
        <v>22</v>
      </c>
      <c r="I104" s="15">
        <v>41827</v>
      </c>
      <c r="J104" s="15">
        <v>41639</v>
      </c>
      <c r="K104" s="15">
        <v>42277</v>
      </c>
      <c r="L104" s="2"/>
      <c r="M104" s="20"/>
      <c r="N104" s="2"/>
      <c r="O104" s="2"/>
      <c r="P104" s="2"/>
      <c r="Q104" s="2"/>
    </row>
    <row r="105" spans="1:17">
      <c r="A105" s="2" t="s">
        <v>9480</v>
      </c>
      <c r="B105" s="2" t="s">
        <v>4777</v>
      </c>
      <c r="C105" s="18" t="s">
        <v>2291</v>
      </c>
      <c r="D105" s="2" t="s">
        <v>5042</v>
      </c>
      <c r="E105" s="2" t="s">
        <v>462</v>
      </c>
      <c r="F105" s="2">
        <v>2</v>
      </c>
      <c r="G105" s="2" t="s">
        <v>147</v>
      </c>
      <c r="H105" s="2" t="s">
        <v>22</v>
      </c>
      <c r="I105" s="15">
        <v>41827</v>
      </c>
      <c r="J105" s="15">
        <v>41639</v>
      </c>
      <c r="K105" s="15">
        <v>42277</v>
      </c>
      <c r="L105" s="2"/>
      <c r="M105" s="20"/>
      <c r="N105" s="2"/>
      <c r="O105" s="2"/>
      <c r="P105" s="2"/>
      <c r="Q105" s="2"/>
    </row>
    <row r="106" spans="1:17">
      <c r="A106" s="2" t="s">
        <v>10577</v>
      </c>
      <c r="B106" s="2" t="s">
        <v>4778</v>
      </c>
      <c r="C106" s="18" t="s">
        <v>2291</v>
      </c>
      <c r="D106" s="2" t="s">
        <v>5042</v>
      </c>
      <c r="E106" s="2" t="s">
        <v>462</v>
      </c>
      <c r="F106" s="2">
        <v>2</v>
      </c>
      <c r="G106" s="2" t="s">
        <v>3457</v>
      </c>
      <c r="H106" s="2" t="s">
        <v>22</v>
      </c>
      <c r="I106" s="15">
        <v>41827</v>
      </c>
      <c r="J106" s="15">
        <v>41639</v>
      </c>
      <c r="K106" s="15">
        <v>42277</v>
      </c>
      <c r="L106" s="2"/>
      <c r="M106" s="20"/>
      <c r="N106" s="2"/>
      <c r="O106" s="2"/>
      <c r="P106" s="2"/>
      <c r="Q106" s="2"/>
    </row>
    <row r="107" spans="1:17">
      <c r="A107" s="2" t="s">
        <v>10578</v>
      </c>
      <c r="B107" s="2" t="s">
        <v>4779</v>
      </c>
      <c r="C107" s="18" t="s">
        <v>2291</v>
      </c>
      <c r="D107" s="2" t="s">
        <v>5042</v>
      </c>
      <c r="E107" s="2" t="s">
        <v>1307</v>
      </c>
      <c r="F107" s="2">
        <v>4</v>
      </c>
      <c r="G107" s="2" t="s">
        <v>657</v>
      </c>
      <c r="H107" s="2" t="s">
        <v>22</v>
      </c>
      <c r="I107" s="15">
        <v>41827</v>
      </c>
      <c r="J107" s="15">
        <v>41639</v>
      </c>
      <c r="K107" s="15">
        <v>42277</v>
      </c>
      <c r="L107" s="2"/>
      <c r="M107" s="20"/>
      <c r="N107" s="2"/>
      <c r="O107" s="2"/>
      <c r="P107" s="2"/>
      <c r="Q107" s="2"/>
    </row>
    <row r="108" spans="1:17">
      <c r="A108" s="2" t="s">
        <v>6196</v>
      </c>
      <c r="B108" s="2" t="s">
        <v>4780</v>
      </c>
      <c r="C108" s="18" t="s">
        <v>2291</v>
      </c>
      <c r="D108" s="2" t="s">
        <v>5042</v>
      </c>
      <c r="E108" s="2" t="s">
        <v>1307</v>
      </c>
      <c r="F108" s="2">
        <v>10</v>
      </c>
      <c r="G108" s="2" t="s">
        <v>719</v>
      </c>
      <c r="H108" s="2" t="s">
        <v>22</v>
      </c>
      <c r="I108" s="15">
        <v>41827</v>
      </c>
      <c r="J108" s="15">
        <v>41639</v>
      </c>
      <c r="K108" s="2"/>
      <c r="L108" s="2"/>
      <c r="M108" s="20"/>
      <c r="N108" s="2"/>
      <c r="O108" s="2"/>
      <c r="P108" s="2"/>
      <c r="Q108" s="2"/>
    </row>
    <row r="109" spans="1:17">
      <c r="A109" s="2" t="s">
        <v>10579</v>
      </c>
      <c r="B109" s="2" t="s">
        <v>4781</v>
      </c>
      <c r="C109" s="18" t="s">
        <v>2291</v>
      </c>
      <c r="D109" s="2" t="s">
        <v>5042</v>
      </c>
      <c r="E109" s="2" t="s">
        <v>726</v>
      </c>
      <c r="F109" s="2">
        <v>6</v>
      </c>
      <c r="G109" s="2"/>
      <c r="H109" s="2" t="s">
        <v>22</v>
      </c>
      <c r="I109" s="15">
        <v>41827</v>
      </c>
      <c r="J109" s="15">
        <v>41639</v>
      </c>
      <c r="K109" s="15">
        <v>42277</v>
      </c>
      <c r="L109" s="2"/>
      <c r="M109" s="20"/>
      <c r="N109" s="2"/>
      <c r="O109" s="2"/>
      <c r="P109" s="2"/>
      <c r="Q109" s="2"/>
    </row>
    <row r="110" spans="1:17">
      <c r="A110" s="2" t="s">
        <v>6198</v>
      </c>
      <c r="B110" s="2" t="s">
        <v>4904</v>
      </c>
      <c r="C110" s="18" t="s">
        <v>2291</v>
      </c>
      <c r="D110" s="2" t="s">
        <v>5042</v>
      </c>
      <c r="E110" s="2" t="s">
        <v>462</v>
      </c>
      <c r="F110" s="2">
        <v>18</v>
      </c>
      <c r="G110" s="2"/>
      <c r="H110" s="2" t="s">
        <v>22</v>
      </c>
      <c r="I110" s="15">
        <v>41827</v>
      </c>
      <c r="J110" s="15" t="s">
        <v>6116</v>
      </c>
      <c r="K110" s="2"/>
      <c r="L110" s="2"/>
      <c r="M110" s="20"/>
      <c r="N110" s="2"/>
      <c r="O110" s="2"/>
      <c r="P110" s="2"/>
      <c r="Q110" s="2"/>
    </row>
    <row r="111" spans="1:17">
      <c r="A111" s="2" t="s">
        <v>4943</v>
      </c>
      <c r="B111" s="2" t="s">
        <v>4947</v>
      </c>
      <c r="C111" s="18" t="s">
        <v>2291</v>
      </c>
      <c r="D111" s="2" t="s">
        <v>5042</v>
      </c>
      <c r="E111" s="2" t="s">
        <v>726</v>
      </c>
      <c r="F111" s="2">
        <v>8</v>
      </c>
      <c r="G111" s="2"/>
      <c r="H111" s="2" t="s">
        <v>22</v>
      </c>
      <c r="I111" s="15">
        <v>41827</v>
      </c>
      <c r="J111" s="15">
        <v>41639</v>
      </c>
      <c r="K111" s="2"/>
      <c r="L111" s="2"/>
      <c r="M111" s="20"/>
      <c r="N111" s="2"/>
      <c r="O111" s="2"/>
      <c r="P111" s="2"/>
      <c r="Q111" s="2"/>
    </row>
    <row r="112" spans="1:17">
      <c r="A112" s="2" t="s">
        <v>10580</v>
      </c>
      <c r="B112" s="2" t="s">
        <v>5025</v>
      </c>
      <c r="C112" s="18" t="s">
        <v>2291</v>
      </c>
      <c r="D112" s="2" t="s">
        <v>5042</v>
      </c>
      <c r="E112" s="2" t="s">
        <v>462</v>
      </c>
      <c r="F112" s="2">
        <v>20</v>
      </c>
      <c r="G112" s="2"/>
      <c r="H112" s="2" t="s">
        <v>22</v>
      </c>
      <c r="I112" s="15">
        <v>41827</v>
      </c>
      <c r="J112" s="15">
        <v>41639</v>
      </c>
      <c r="K112" s="15">
        <v>42277</v>
      </c>
      <c r="L112" s="2"/>
      <c r="M112" s="20"/>
      <c r="N112" s="2"/>
      <c r="O112" s="2"/>
      <c r="P112" s="2"/>
      <c r="Q112" s="2"/>
    </row>
    <row r="113" spans="1:17">
      <c r="A113" s="2" t="s">
        <v>10581</v>
      </c>
      <c r="B113" s="2" t="s">
        <v>5038</v>
      </c>
      <c r="C113" s="18" t="s">
        <v>2291</v>
      </c>
      <c r="D113" s="2" t="s">
        <v>5042</v>
      </c>
      <c r="E113" s="2" t="s">
        <v>1148</v>
      </c>
      <c r="F113" s="2">
        <v>2</v>
      </c>
      <c r="G113" s="2"/>
      <c r="H113" s="2" t="s">
        <v>22</v>
      </c>
      <c r="I113" s="15">
        <v>41827</v>
      </c>
      <c r="J113" s="15">
        <v>41639</v>
      </c>
      <c r="K113" s="15">
        <v>42277</v>
      </c>
      <c r="L113" s="2"/>
      <c r="M113" s="20"/>
      <c r="N113" s="2"/>
      <c r="O113" s="2"/>
      <c r="P113" s="2"/>
      <c r="Q113" s="2"/>
    </row>
    <row r="114" spans="1:17">
      <c r="A114" s="2" t="s">
        <v>5044</v>
      </c>
      <c r="B114" s="2" t="s">
        <v>5045</v>
      </c>
      <c r="C114" s="18" t="s">
        <v>2291</v>
      </c>
      <c r="D114" s="2" t="s">
        <v>5042</v>
      </c>
      <c r="E114" s="2" t="s">
        <v>915</v>
      </c>
      <c r="F114" s="2">
        <v>2</v>
      </c>
      <c r="G114" s="2"/>
      <c r="H114" s="2" t="s">
        <v>22</v>
      </c>
      <c r="I114" s="15">
        <v>41827</v>
      </c>
      <c r="J114" s="15">
        <v>41639</v>
      </c>
      <c r="K114" s="2"/>
      <c r="L114" s="2"/>
      <c r="M114" s="20"/>
      <c r="N114" s="2"/>
      <c r="O114" s="2"/>
      <c r="P114" s="2"/>
      <c r="Q114" s="2"/>
    </row>
    <row r="115" spans="1:17">
      <c r="A115" s="2" t="s">
        <v>5046</v>
      </c>
      <c r="B115" s="2" t="s">
        <v>5047</v>
      </c>
      <c r="C115" s="18" t="s">
        <v>2291</v>
      </c>
      <c r="D115" s="2" t="s">
        <v>5042</v>
      </c>
      <c r="E115" s="2" t="s">
        <v>915</v>
      </c>
      <c r="F115" s="2">
        <v>2</v>
      </c>
      <c r="G115" s="2"/>
      <c r="H115" s="2" t="s">
        <v>22</v>
      </c>
      <c r="I115" s="15">
        <v>41827</v>
      </c>
      <c r="J115" s="15">
        <v>41639</v>
      </c>
      <c r="K115" s="2"/>
      <c r="L115" s="2"/>
      <c r="M115" s="20"/>
      <c r="N115" s="2"/>
      <c r="O115" s="2"/>
      <c r="P115" s="2"/>
      <c r="Q115" s="2"/>
    </row>
    <row r="116" spans="1:17">
      <c r="A116" s="2" t="s">
        <v>5048</v>
      </c>
      <c r="B116" s="2" t="s">
        <v>5049</v>
      </c>
      <c r="C116" s="18" t="s">
        <v>2291</v>
      </c>
      <c r="D116" s="2" t="s">
        <v>5042</v>
      </c>
      <c r="E116" s="2" t="s">
        <v>1232</v>
      </c>
      <c r="F116" s="2">
        <v>1</v>
      </c>
      <c r="G116" s="2"/>
      <c r="H116" s="2" t="s">
        <v>22</v>
      </c>
      <c r="I116" s="15">
        <v>41827</v>
      </c>
      <c r="J116" s="15" t="s">
        <v>6116</v>
      </c>
      <c r="K116" s="2"/>
      <c r="L116" s="2"/>
      <c r="M116" s="20"/>
      <c r="N116" s="2"/>
      <c r="O116" s="2"/>
      <c r="P116" s="2"/>
      <c r="Q116" s="2"/>
    </row>
    <row r="117" spans="1:17">
      <c r="A117" s="2" t="s">
        <v>5050</v>
      </c>
      <c r="B117" s="2" t="s">
        <v>5051</v>
      </c>
      <c r="C117" s="18" t="s">
        <v>2291</v>
      </c>
      <c r="D117" s="2" t="s">
        <v>5042</v>
      </c>
      <c r="E117" s="2" t="s">
        <v>1232</v>
      </c>
      <c r="F117" s="2">
        <v>1</v>
      </c>
      <c r="G117" s="2"/>
      <c r="H117" s="2" t="s">
        <v>22</v>
      </c>
      <c r="I117" s="15">
        <v>41827</v>
      </c>
      <c r="J117" s="15" t="s">
        <v>6116</v>
      </c>
      <c r="K117" s="2"/>
      <c r="L117" s="2"/>
      <c r="M117" s="20"/>
      <c r="N117" s="2"/>
      <c r="O117" s="2"/>
      <c r="P117" s="2"/>
      <c r="Q117" s="2"/>
    </row>
    <row r="118" spans="1:17">
      <c r="A118" s="2" t="s">
        <v>3887</v>
      </c>
      <c r="B118" s="2" t="s">
        <v>5052</v>
      </c>
      <c r="C118" s="18" t="s">
        <v>2291</v>
      </c>
      <c r="D118" s="2" t="s">
        <v>5042</v>
      </c>
      <c r="E118" s="2" t="s">
        <v>1161</v>
      </c>
      <c r="F118" s="2">
        <v>2</v>
      </c>
      <c r="G118" s="2"/>
      <c r="H118" s="2" t="s">
        <v>22</v>
      </c>
      <c r="I118" s="15">
        <v>41827</v>
      </c>
      <c r="J118" s="15" t="s">
        <v>6116</v>
      </c>
      <c r="K118" s="2"/>
      <c r="L118" s="2"/>
      <c r="M118" s="20"/>
      <c r="N118" s="2"/>
      <c r="O118" s="2"/>
      <c r="P118" s="2"/>
      <c r="Q118" s="2"/>
    </row>
    <row r="119" spans="1:17">
      <c r="A119" s="2" t="s">
        <v>10742</v>
      </c>
      <c r="B119" s="2" t="s">
        <v>5053</v>
      </c>
      <c r="C119" s="18" t="s">
        <v>2291</v>
      </c>
      <c r="D119" s="2" t="s">
        <v>5042</v>
      </c>
      <c r="E119" s="2" t="s">
        <v>1161</v>
      </c>
      <c r="F119" s="2">
        <v>1</v>
      </c>
      <c r="G119" s="2"/>
      <c r="H119" s="2" t="s">
        <v>22</v>
      </c>
      <c r="I119" s="15">
        <v>41827</v>
      </c>
      <c r="J119" s="15" t="s">
        <v>6116</v>
      </c>
      <c r="K119" s="15">
        <v>42277</v>
      </c>
      <c r="L119" s="2"/>
      <c r="M119" s="20"/>
      <c r="N119" s="2"/>
      <c r="O119" s="2"/>
      <c r="P119" s="2"/>
      <c r="Q119" s="2"/>
    </row>
    <row r="120" spans="1:17">
      <c r="A120" s="2" t="s">
        <v>10582</v>
      </c>
      <c r="B120" s="2" t="s">
        <v>5054</v>
      </c>
      <c r="C120" s="18" t="s">
        <v>2291</v>
      </c>
      <c r="D120" s="2" t="s">
        <v>5042</v>
      </c>
      <c r="E120" s="2" t="s">
        <v>1161</v>
      </c>
      <c r="F120" s="2">
        <v>3</v>
      </c>
      <c r="G120" s="2"/>
      <c r="H120" s="2" t="s">
        <v>22</v>
      </c>
      <c r="I120" s="15">
        <v>41827</v>
      </c>
      <c r="J120" s="15">
        <v>42277</v>
      </c>
      <c r="K120" s="15">
        <v>42277</v>
      </c>
      <c r="L120" s="2"/>
      <c r="M120" s="20"/>
      <c r="N120" s="2"/>
      <c r="O120" s="2"/>
      <c r="P120" s="2"/>
      <c r="Q120" s="2"/>
    </row>
    <row r="121" spans="1:17">
      <c r="A121" s="2" t="s">
        <v>10583</v>
      </c>
      <c r="B121" s="2" t="s">
        <v>5055</v>
      </c>
      <c r="C121" s="18" t="s">
        <v>2291</v>
      </c>
      <c r="D121" s="2" t="s">
        <v>5042</v>
      </c>
      <c r="E121" s="2" t="s">
        <v>1161</v>
      </c>
      <c r="F121" s="2">
        <v>1</v>
      </c>
      <c r="G121" s="2"/>
      <c r="H121" s="2" t="s">
        <v>22</v>
      </c>
      <c r="I121" s="15">
        <v>41827</v>
      </c>
      <c r="J121" s="15">
        <v>42277</v>
      </c>
      <c r="K121" s="15">
        <v>42277</v>
      </c>
      <c r="L121" s="2"/>
      <c r="M121" s="20"/>
      <c r="N121" s="2"/>
      <c r="O121" s="2"/>
      <c r="P121" s="2"/>
      <c r="Q121" s="2"/>
    </row>
    <row r="122" spans="1:17">
      <c r="A122" s="2" t="s">
        <v>10584</v>
      </c>
      <c r="B122" s="2" t="s">
        <v>5056</v>
      </c>
      <c r="C122" s="18" t="s">
        <v>2291</v>
      </c>
      <c r="D122" s="2" t="s">
        <v>5042</v>
      </c>
      <c r="E122" s="2" t="s">
        <v>1161</v>
      </c>
      <c r="F122" s="2">
        <v>4</v>
      </c>
      <c r="G122" s="2"/>
      <c r="H122" s="2" t="s">
        <v>22</v>
      </c>
      <c r="I122" s="15">
        <v>41827</v>
      </c>
      <c r="J122" s="15">
        <v>42277</v>
      </c>
      <c r="K122" s="15">
        <v>42277</v>
      </c>
      <c r="L122" s="2"/>
      <c r="M122" s="20"/>
      <c r="N122" s="2"/>
      <c r="O122" s="2"/>
      <c r="P122" s="2"/>
      <c r="Q122" s="2"/>
    </row>
    <row r="123" spans="1:17">
      <c r="A123" s="2" t="s">
        <v>10585</v>
      </c>
      <c r="B123" s="2" t="s">
        <v>5057</v>
      </c>
      <c r="C123" s="18" t="s">
        <v>2291</v>
      </c>
      <c r="D123" s="2" t="s">
        <v>5042</v>
      </c>
      <c r="E123" s="2" t="s">
        <v>1161</v>
      </c>
      <c r="F123" s="2">
        <v>5</v>
      </c>
      <c r="G123" s="2"/>
      <c r="H123" s="2" t="s">
        <v>22</v>
      </c>
      <c r="I123" s="15">
        <v>41827</v>
      </c>
      <c r="J123" s="15">
        <v>42277</v>
      </c>
      <c r="K123" s="15">
        <v>42277</v>
      </c>
      <c r="L123" s="2"/>
      <c r="M123" s="20"/>
      <c r="N123" s="2"/>
      <c r="O123" s="2"/>
      <c r="P123" s="2"/>
      <c r="Q123" s="2"/>
    </row>
    <row r="124" spans="1:17">
      <c r="A124" s="2" t="s">
        <v>10586</v>
      </c>
      <c r="B124" s="2" t="s">
        <v>5058</v>
      </c>
      <c r="C124" s="18" t="s">
        <v>2291</v>
      </c>
      <c r="D124" s="2" t="s">
        <v>5042</v>
      </c>
      <c r="E124" s="2" t="s">
        <v>1161</v>
      </c>
      <c r="F124" s="2">
        <v>6</v>
      </c>
      <c r="G124" s="2"/>
      <c r="H124" s="2" t="s">
        <v>22</v>
      </c>
      <c r="I124" s="15">
        <v>41827</v>
      </c>
      <c r="J124" s="15">
        <v>42277</v>
      </c>
      <c r="K124" s="15">
        <v>42277</v>
      </c>
      <c r="L124" s="2"/>
      <c r="M124" s="20"/>
      <c r="N124" s="2"/>
      <c r="O124" s="2"/>
      <c r="P124" s="2"/>
      <c r="Q124" s="2"/>
    </row>
    <row r="125" spans="1:17">
      <c r="A125" s="2" t="s">
        <v>10587</v>
      </c>
      <c r="B125" s="2" t="s">
        <v>5059</v>
      </c>
      <c r="C125" s="18" t="s">
        <v>2291</v>
      </c>
      <c r="D125" s="2" t="s">
        <v>5042</v>
      </c>
      <c r="E125" s="2" t="s">
        <v>1161</v>
      </c>
      <c r="F125" s="2">
        <v>1</v>
      </c>
      <c r="G125" s="2"/>
      <c r="H125" s="2" t="s">
        <v>22</v>
      </c>
      <c r="I125" s="15">
        <v>41827</v>
      </c>
      <c r="J125" s="15">
        <v>42277</v>
      </c>
      <c r="K125" s="15">
        <v>42277</v>
      </c>
      <c r="L125" s="2"/>
      <c r="M125" s="20"/>
      <c r="N125" s="2"/>
      <c r="O125" s="2"/>
      <c r="P125" s="2"/>
      <c r="Q125" s="2"/>
    </row>
    <row r="126" spans="1:17">
      <c r="A126" s="2" t="s">
        <v>10588</v>
      </c>
      <c r="B126" s="2" t="s">
        <v>5060</v>
      </c>
      <c r="C126" s="18" t="s">
        <v>2291</v>
      </c>
      <c r="D126" s="2" t="s">
        <v>5042</v>
      </c>
      <c r="E126" s="2" t="s">
        <v>1161</v>
      </c>
      <c r="F126" s="2">
        <v>7</v>
      </c>
      <c r="G126" s="2"/>
      <c r="H126" s="2" t="s">
        <v>22</v>
      </c>
      <c r="I126" s="15">
        <v>41827</v>
      </c>
      <c r="J126" s="15">
        <v>42277</v>
      </c>
      <c r="K126" s="15">
        <v>42277</v>
      </c>
      <c r="L126" s="2"/>
      <c r="M126" s="20"/>
      <c r="N126" s="2"/>
      <c r="O126" s="2"/>
      <c r="P126" s="2"/>
      <c r="Q126" s="2"/>
    </row>
    <row r="127" spans="1:17">
      <c r="A127" s="2" t="s">
        <v>10738</v>
      </c>
      <c r="B127" s="2" t="s">
        <v>5061</v>
      </c>
      <c r="C127" s="18" t="s">
        <v>2291</v>
      </c>
      <c r="D127" s="2" t="s">
        <v>5042</v>
      </c>
      <c r="E127" s="2" t="s">
        <v>1161</v>
      </c>
      <c r="F127" s="2">
        <v>8</v>
      </c>
      <c r="G127" s="2"/>
      <c r="H127" s="2" t="s">
        <v>22</v>
      </c>
      <c r="I127" s="15">
        <v>41827</v>
      </c>
      <c r="J127" s="15" t="s">
        <v>6116</v>
      </c>
      <c r="K127" s="15">
        <v>42277</v>
      </c>
      <c r="L127" s="2"/>
      <c r="M127" s="20"/>
      <c r="N127" s="2"/>
      <c r="O127" s="2"/>
      <c r="P127" s="2"/>
      <c r="Q127" s="2"/>
    </row>
    <row r="128" spans="1:17">
      <c r="A128" s="2" t="s">
        <v>10740</v>
      </c>
      <c r="B128" s="2" t="s">
        <v>5062</v>
      </c>
      <c r="C128" s="18" t="s">
        <v>2291</v>
      </c>
      <c r="D128" s="2" t="s">
        <v>5042</v>
      </c>
      <c r="E128" s="2" t="s">
        <v>1161</v>
      </c>
      <c r="F128" s="2">
        <v>9</v>
      </c>
      <c r="G128" s="2"/>
      <c r="H128" s="2" t="s">
        <v>22</v>
      </c>
      <c r="I128" s="15">
        <v>41827</v>
      </c>
      <c r="J128" s="15" t="s">
        <v>6116</v>
      </c>
      <c r="K128" s="15">
        <v>42277</v>
      </c>
      <c r="L128" s="2"/>
      <c r="M128" s="20"/>
      <c r="N128" s="2"/>
      <c r="O128" s="2"/>
      <c r="P128" s="2"/>
      <c r="Q128" s="2"/>
    </row>
    <row r="129" spans="1:17">
      <c r="A129" s="2" t="s">
        <v>10589</v>
      </c>
      <c r="B129" s="2" t="s">
        <v>5063</v>
      </c>
      <c r="C129" s="18" t="s">
        <v>2291</v>
      </c>
      <c r="D129" s="2" t="s">
        <v>5042</v>
      </c>
      <c r="E129" s="2" t="s">
        <v>1161</v>
      </c>
      <c r="F129" s="2">
        <v>10</v>
      </c>
      <c r="G129" s="2"/>
      <c r="H129" s="2" t="s">
        <v>22</v>
      </c>
      <c r="I129" s="15">
        <v>41827</v>
      </c>
      <c r="J129" s="15">
        <v>42277</v>
      </c>
      <c r="K129" s="15">
        <v>42277</v>
      </c>
      <c r="L129" s="2"/>
      <c r="M129" s="20"/>
      <c r="N129" s="2"/>
      <c r="O129" s="2"/>
      <c r="P129" s="2"/>
      <c r="Q129" s="2"/>
    </row>
    <row r="130" spans="1:17">
      <c r="A130" s="2" t="s">
        <v>10590</v>
      </c>
      <c r="B130" s="2" t="s">
        <v>5064</v>
      </c>
      <c r="C130" s="18" t="s">
        <v>2291</v>
      </c>
      <c r="D130" s="2" t="s">
        <v>5042</v>
      </c>
      <c r="E130" s="2" t="s">
        <v>1161</v>
      </c>
      <c r="F130" s="2">
        <v>10</v>
      </c>
      <c r="G130" s="2"/>
      <c r="H130" s="2" t="s">
        <v>22</v>
      </c>
      <c r="I130" s="15">
        <v>41827</v>
      </c>
      <c r="J130" s="15">
        <v>42277</v>
      </c>
      <c r="K130" s="15">
        <v>42277</v>
      </c>
      <c r="L130" s="2"/>
      <c r="M130" s="20"/>
      <c r="N130" s="2"/>
      <c r="O130" s="2"/>
      <c r="P130" s="2"/>
      <c r="Q130" s="2"/>
    </row>
    <row r="131" spans="1:17">
      <c r="A131" s="2" t="s">
        <v>10591</v>
      </c>
      <c r="B131" s="2" t="s">
        <v>5065</v>
      </c>
      <c r="C131" s="18" t="s">
        <v>2291</v>
      </c>
      <c r="D131" s="2" t="s">
        <v>5042</v>
      </c>
      <c r="E131" s="2" t="s">
        <v>1161</v>
      </c>
      <c r="F131" s="2">
        <v>10</v>
      </c>
      <c r="G131" s="2"/>
      <c r="H131" s="2" t="s">
        <v>22</v>
      </c>
      <c r="I131" s="15">
        <v>41827</v>
      </c>
      <c r="J131" s="15">
        <v>42277</v>
      </c>
      <c r="K131" s="15">
        <v>42277</v>
      </c>
      <c r="L131" s="2"/>
      <c r="M131" s="20"/>
      <c r="N131" s="2"/>
      <c r="O131" s="2"/>
      <c r="P131" s="2"/>
      <c r="Q131" s="2"/>
    </row>
    <row r="132" spans="1:17">
      <c r="A132" s="2" t="s">
        <v>10592</v>
      </c>
      <c r="B132" s="2" t="s">
        <v>5066</v>
      </c>
      <c r="C132" s="18" t="s">
        <v>2291</v>
      </c>
      <c r="D132" s="2" t="s">
        <v>5042</v>
      </c>
      <c r="E132" s="2" t="s">
        <v>1161</v>
      </c>
      <c r="F132" s="2">
        <v>10</v>
      </c>
      <c r="G132" s="2"/>
      <c r="H132" s="2" t="s">
        <v>22</v>
      </c>
      <c r="I132" s="15">
        <v>41827</v>
      </c>
      <c r="J132" s="15">
        <v>42277</v>
      </c>
      <c r="K132" s="15">
        <v>42277</v>
      </c>
      <c r="L132" s="2"/>
      <c r="M132" s="20"/>
      <c r="N132" s="2"/>
      <c r="O132" s="2"/>
      <c r="P132" s="2"/>
      <c r="Q132" s="2"/>
    </row>
    <row r="133" spans="1:17">
      <c r="A133" s="2" t="s">
        <v>10593</v>
      </c>
      <c r="B133" s="2" t="s">
        <v>5067</v>
      </c>
      <c r="C133" s="18" t="s">
        <v>2291</v>
      </c>
      <c r="D133" s="2" t="s">
        <v>5042</v>
      </c>
      <c r="E133" s="2" t="s">
        <v>1161</v>
      </c>
      <c r="F133" s="2">
        <v>10</v>
      </c>
      <c r="G133" s="2"/>
      <c r="H133" s="2" t="s">
        <v>22</v>
      </c>
      <c r="I133" s="15">
        <v>41827</v>
      </c>
      <c r="J133" s="15">
        <v>42277</v>
      </c>
      <c r="K133" s="15">
        <v>42277</v>
      </c>
      <c r="L133" s="2"/>
      <c r="M133" s="20"/>
      <c r="N133" s="2"/>
      <c r="O133" s="2"/>
      <c r="P133" s="2"/>
      <c r="Q133" s="2"/>
    </row>
    <row r="134" spans="1:17">
      <c r="A134" s="2" t="s">
        <v>10594</v>
      </c>
      <c r="B134" s="2" t="s">
        <v>5068</v>
      </c>
      <c r="C134" s="18" t="s">
        <v>2291</v>
      </c>
      <c r="D134" s="2" t="s">
        <v>5042</v>
      </c>
      <c r="E134" s="2" t="s">
        <v>1161</v>
      </c>
      <c r="F134" s="2">
        <v>10</v>
      </c>
      <c r="G134" s="2"/>
      <c r="H134" s="2" t="s">
        <v>22</v>
      </c>
      <c r="I134" s="15">
        <v>41827</v>
      </c>
      <c r="J134" s="15">
        <v>42277</v>
      </c>
      <c r="K134" s="15">
        <v>42277</v>
      </c>
      <c r="L134" s="2"/>
      <c r="M134" s="20"/>
      <c r="N134" s="2"/>
      <c r="O134" s="2"/>
      <c r="P134" s="2"/>
      <c r="Q134" s="2"/>
    </row>
    <row r="135" spans="1:17">
      <c r="A135" s="2" t="s">
        <v>10595</v>
      </c>
      <c r="B135" s="2" t="s">
        <v>5069</v>
      </c>
      <c r="C135" s="18" t="s">
        <v>2291</v>
      </c>
      <c r="D135" s="2" t="s">
        <v>5042</v>
      </c>
      <c r="E135" s="2" t="s">
        <v>1161</v>
      </c>
      <c r="F135" s="2">
        <v>10</v>
      </c>
      <c r="G135" s="2"/>
      <c r="H135" s="2" t="s">
        <v>22</v>
      </c>
      <c r="I135" s="15">
        <v>41827</v>
      </c>
      <c r="J135" s="15">
        <v>42277</v>
      </c>
      <c r="K135" s="15">
        <v>42277</v>
      </c>
      <c r="L135" s="2"/>
      <c r="M135" s="20"/>
      <c r="N135" s="2"/>
      <c r="O135" s="2"/>
      <c r="P135" s="2"/>
      <c r="Q135" s="2"/>
    </row>
    <row r="136" spans="1:17">
      <c r="A136" s="2" t="s">
        <v>3894</v>
      </c>
      <c r="B136" s="2" t="s">
        <v>5070</v>
      </c>
      <c r="C136" s="18" t="s">
        <v>2291</v>
      </c>
      <c r="D136" s="2" t="s">
        <v>5042</v>
      </c>
      <c r="E136" s="2" t="s">
        <v>1161</v>
      </c>
      <c r="F136" s="2">
        <v>11</v>
      </c>
      <c r="G136" s="2"/>
      <c r="H136" s="2" t="s">
        <v>22</v>
      </c>
      <c r="I136" s="15">
        <v>41827</v>
      </c>
      <c r="J136" s="15">
        <v>41639</v>
      </c>
      <c r="K136" s="2"/>
      <c r="L136" s="2"/>
      <c r="M136" s="20"/>
      <c r="N136" s="2"/>
      <c r="O136" s="2"/>
      <c r="P136" s="2"/>
      <c r="Q136" s="2"/>
    </row>
    <row r="137" spans="1:17">
      <c r="A137" s="2" t="s">
        <v>3896</v>
      </c>
      <c r="B137" s="2" t="s">
        <v>5071</v>
      </c>
      <c r="C137" s="18" t="s">
        <v>2291</v>
      </c>
      <c r="D137" s="2" t="s">
        <v>5042</v>
      </c>
      <c r="E137" s="2" t="s">
        <v>1161</v>
      </c>
      <c r="F137" s="2">
        <v>12</v>
      </c>
      <c r="G137" s="2"/>
      <c r="H137" s="2" t="s">
        <v>22</v>
      </c>
      <c r="I137" s="15">
        <v>41827</v>
      </c>
      <c r="J137" s="15">
        <v>41639</v>
      </c>
      <c r="K137" s="2"/>
      <c r="L137" s="2"/>
      <c r="M137" s="20"/>
      <c r="N137" s="2"/>
      <c r="O137" s="2"/>
      <c r="P137" s="2"/>
      <c r="Q137" s="2"/>
    </row>
    <row r="138" spans="1:17">
      <c r="A138" s="2" t="s">
        <v>3908</v>
      </c>
      <c r="B138" s="2" t="s">
        <v>5072</v>
      </c>
      <c r="C138" s="18" t="s">
        <v>2291</v>
      </c>
      <c r="D138" s="2" t="s">
        <v>5042</v>
      </c>
      <c r="E138" s="2" t="s">
        <v>1161</v>
      </c>
      <c r="F138" s="2">
        <v>1</v>
      </c>
      <c r="G138" s="2"/>
      <c r="H138" s="2" t="s">
        <v>22</v>
      </c>
      <c r="I138" s="15">
        <v>41827</v>
      </c>
      <c r="J138" s="15">
        <v>42277</v>
      </c>
      <c r="K138" s="2"/>
      <c r="L138" s="2"/>
      <c r="M138" s="20"/>
      <c r="N138" s="2"/>
      <c r="O138" s="2"/>
      <c r="P138" s="2"/>
      <c r="Q138" s="2"/>
    </row>
    <row r="139" spans="1:17">
      <c r="A139" s="2" t="s">
        <v>3909</v>
      </c>
      <c r="B139" s="2" t="s">
        <v>5073</v>
      </c>
      <c r="C139" s="18" t="s">
        <v>2291</v>
      </c>
      <c r="D139" s="2" t="s">
        <v>5042</v>
      </c>
      <c r="E139" s="2" t="s">
        <v>1161</v>
      </c>
      <c r="F139" s="2">
        <v>1</v>
      </c>
      <c r="G139" s="2"/>
      <c r="H139" s="2" t="s">
        <v>22</v>
      </c>
      <c r="I139" s="15">
        <v>41827</v>
      </c>
      <c r="J139" s="15">
        <v>42277</v>
      </c>
      <c r="K139" s="2"/>
      <c r="L139" s="2"/>
      <c r="M139" s="20"/>
      <c r="N139" s="2"/>
      <c r="O139" s="2"/>
      <c r="P139" s="2"/>
      <c r="Q139" s="2"/>
    </row>
    <row r="140" spans="1:17">
      <c r="A140" s="2" t="s">
        <v>3910</v>
      </c>
      <c r="B140" s="2" t="s">
        <v>5074</v>
      </c>
      <c r="C140" s="18" t="s">
        <v>2291</v>
      </c>
      <c r="D140" s="2" t="s">
        <v>5042</v>
      </c>
      <c r="E140" s="2" t="s">
        <v>1161</v>
      </c>
      <c r="F140" s="2">
        <v>13</v>
      </c>
      <c r="G140" s="2"/>
      <c r="H140" s="2" t="s">
        <v>22</v>
      </c>
      <c r="I140" s="15">
        <v>41827</v>
      </c>
      <c r="J140" s="15" t="s">
        <v>6116</v>
      </c>
      <c r="K140" s="2"/>
      <c r="L140" s="2"/>
      <c r="M140" s="20"/>
      <c r="N140" s="2"/>
      <c r="O140" s="2"/>
      <c r="P140" s="2"/>
      <c r="Q140" s="2"/>
    </row>
    <row r="141" spans="1:17">
      <c r="A141" s="2" t="s">
        <v>3911</v>
      </c>
      <c r="B141" s="2" t="s">
        <v>5075</v>
      </c>
      <c r="C141" s="18" t="s">
        <v>2291</v>
      </c>
      <c r="D141" s="2" t="s">
        <v>5042</v>
      </c>
      <c r="E141" s="2" t="s">
        <v>1161</v>
      </c>
      <c r="F141" s="2">
        <v>1</v>
      </c>
      <c r="G141" s="2"/>
      <c r="H141" s="2" t="s">
        <v>22</v>
      </c>
      <c r="I141" s="15">
        <v>41827</v>
      </c>
      <c r="J141" s="15">
        <v>42277</v>
      </c>
      <c r="K141" s="2"/>
      <c r="L141" s="2"/>
      <c r="M141" s="20"/>
      <c r="N141" s="2"/>
      <c r="O141" s="2"/>
      <c r="P141" s="2"/>
      <c r="Q141" s="2"/>
    </row>
    <row r="142" spans="1:17">
      <c r="A142" s="2" t="s">
        <v>2101</v>
      </c>
      <c r="B142" s="2" t="s">
        <v>5117</v>
      </c>
      <c r="C142" s="18" t="s">
        <v>2291</v>
      </c>
      <c r="D142" s="2" t="s">
        <v>5042</v>
      </c>
      <c r="E142" s="2" t="s">
        <v>1129</v>
      </c>
      <c r="F142" s="2">
        <v>1</v>
      </c>
      <c r="G142" s="2"/>
      <c r="H142" s="2" t="s">
        <v>22</v>
      </c>
      <c r="I142" s="15">
        <v>41827</v>
      </c>
      <c r="J142" s="15">
        <v>42277</v>
      </c>
      <c r="K142" s="2"/>
      <c r="L142" s="2"/>
      <c r="M142" s="20"/>
      <c r="N142" s="2"/>
      <c r="O142" s="2"/>
      <c r="P142" s="2"/>
      <c r="Q142" s="2"/>
    </row>
    <row r="143" spans="1:17">
      <c r="A143" s="2" t="s">
        <v>6208</v>
      </c>
      <c r="B143" s="2" t="s">
        <v>6117</v>
      </c>
      <c r="C143" s="18" t="s">
        <v>2291</v>
      </c>
      <c r="D143" s="2" t="s">
        <v>5042</v>
      </c>
      <c r="E143" s="2" t="s">
        <v>1258</v>
      </c>
      <c r="F143" s="2">
        <v>1</v>
      </c>
      <c r="G143" s="2"/>
      <c r="H143" s="2" t="s">
        <v>22</v>
      </c>
      <c r="I143" s="15">
        <v>41827</v>
      </c>
      <c r="J143" s="15" t="s">
        <v>6116</v>
      </c>
      <c r="K143" s="2"/>
      <c r="L143" s="2"/>
      <c r="M143" s="20"/>
      <c r="N143" s="2"/>
      <c r="O143" s="2"/>
      <c r="P143" s="2"/>
      <c r="Q143" s="2"/>
    </row>
    <row r="144" spans="1:17">
      <c r="A144" s="2" t="s">
        <v>6246</v>
      </c>
      <c r="B144" s="2" t="s">
        <v>6235</v>
      </c>
      <c r="C144" s="18" t="s">
        <v>2291</v>
      </c>
      <c r="D144" s="2" t="s">
        <v>5042</v>
      </c>
      <c r="E144" s="2" t="s">
        <v>1161</v>
      </c>
      <c r="F144" s="2">
        <v>14</v>
      </c>
      <c r="G144" s="2"/>
      <c r="H144" s="2" t="s">
        <v>22</v>
      </c>
      <c r="I144" s="15">
        <v>42277</v>
      </c>
      <c r="J144" s="15" t="s">
        <v>6116</v>
      </c>
      <c r="K144" s="2"/>
      <c r="L144" s="2"/>
      <c r="M144" s="20"/>
      <c r="N144" s="2"/>
      <c r="O144" s="2"/>
      <c r="P144" s="2"/>
      <c r="Q144" s="2"/>
    </row>
    <row r="145" spans="1:17">
      <c r="A145" s="2" t="s">
        <v>6238</v>
      </c>
      <c r="B145" s="2" t="s">
        <v>6236</v>
      </c>
      <c r="C145" s="18" t="s">
        <v>2291</v>
      </c>
      <c r="D145" s="2" t="s">
        <v>5042</v>
      </c>
      <c r="E145" s="2" t="s">
        <v>1161</v>
      </c>
      <c r="F145" s="2">
        <v>81</v>
      </c>
      <c r="G145" s="2"/>
      <c r="H145" s="2" t="s">
        <v>22</v>
      </c>
      <c r="I145" s="15">
        <v>42277</v>
      </c>
      <c r="J145" s="15" t="s">
        <v>6116</v>
      </c>
      <c r="K145" s="2"/>
      <c r="L145" s="2"/>
      <c r="M145" s="20"/>
      <c r="N145" s="2"/>
      <c r="O145" s="2"/>
      <c r="P145" s="2"/>
      <c r="Q145" s="2"/>
    </row>
    <row r="146" spans="1:17">
      <c r="A146" s="2" t="s">
        <v>6240</v>
      </c>
      <c r="B146" s="2" t="s">
        <v>6241</v>
      </c>
      <c r="C146" s="18" t="s">
        <v>2291</v>
      </c>
      <c r="D146" s="2" t="s">
        <v>5042</v>
      </c>
      <c r="E146" s="2" t="s">
        <v>1161</v>
      </c>
      <c r="F146" s="2">
        <v>16</v>
      </c>
      <c r="G146" s="2"/>
      <c r="H146" s="2" t="s">
        <v>22</v>
      </c>
      <c r="I146" s="15">
        <v>42277</v>
      </c>
      <c r="J146" s="15" t="s">
        <v>6116</v>
      </c>
      <c r="K146" s="2"/>
      <c r="L146" s="2"/>
      <c r="M146" s="20"/>
      <c r="N146" s="2"/>
      <c r="O146" s="2"/>
      <c r="P146" s="2"/>
      <c r="Q146" s="2"/>
    </row>
    <row r="147" spans="1:17">
      <c r="A147" s="2" t="s">
        <v>6250</v>
      </c>
      <c r="B147" s="2" t="s">
        <v>6251</v>
      </c>
      <c r="C147" s="18" t="s">
        <v>2291</v>
      </c>
      <c r="D147" s="2" t="s">
        <v>5042</v>
      </c>
      <c r="E147" s="2" t="s">
        <v>1161</v>
      </c>
      <c r="F147" s="2">
        <v>17</v>
      </c>
      <c r="G147" s="2"/>
      <c r="H147" s="2" t="s">
        <v>22</v>
      </c>
      <c r="I147" s="15">
        <v>42277</v>
      </c>
      <c r="J147" s="15" t="s">
        <v>6116</v>
      </c>
      <c r="K147" s="2"/>
      <c r="L147" s="2"/>
      <c r="M147" s="20"/>
      <c r="N147" s="2"/>
      <c r="O147" s="2"/>
      <c r="P147" s="2"/>
      <c r="Q147" s="2"/>
    </row>
    <row r="148" spans="1:17">
      <c r="A148" s="2" t="s">
        <v>12051</v>
      </c>
      <c r="B148" s="2" t="s">
        <v>6252</v>
      </c>
      <c r="C148" s="18" t="s">
        <v>2291</v>
      </c>
      <c r="D148" s="2" t="s">
        <v>5042</v>
      </c>
      <c r="E148" s="2" t="s">
        <v>1161</v>
      </c>
      <c r="F148" s="2">
        <v>18</v>
      </c>
      <c r="G148" s="2"/>
      <c r="H148" s="2" t="s">
        <v>22</v>
      </c>
      <c r="I148" s="15">
        <v>42277</v>
      </c>
      <c r="J148" s="15" t="s">
        <v>6116</v>
      </c>
      <c r="K148" s="43">
        <v>42931</v>
      </c>
      <c r="L148" s="2"/>
      <c r="M148" s="20"/>
      <c r="N148" s="2"/>
      <c r="O148" s="2"/>
      <c r="P148" s="2"/>
      <c r="Q148" s="2"/>
    </row>
    <row r="149" spans="1:17">
      <c r="A149" s="2" t="s">
        <v>6254</v>
      </c>
      <c r="B149" s="2" t="s">
        <v>6253</v>
      </c>
      <c r="C149" s="18" t="s">
        <v>2291</v>
      </c>
      <c r="D149" s="2" t="s">
        <v>5042</v>
      </c>
      <c r="E149" s="2" t="s">
        <v>1161</v>
      </c>
      <c r="F149" s="2">
        <v>19</v>
      </c>
      <c r="G149" s="2"/>
      <c r="H149" s="2" t="s">
        <v>22</v>
      </c>
      <c r="I149" s="15">
        <v>42277</v>
      </c>
      <c r="J149" s="15"/>
      <c r="K149" s="2"/>
      <c r="L149" s="2"/>
      <c r="M149" s="20"/>
      <c r="N149" s="2"/>
      <c r="O149" s="2"/>
      <c r="P149" s="2"/>
      <c r="Q149" s="2"/>
    </row>
    <row r="150" spans="1:17">
      <c r="A150" s="2" t="s">
        <v>6260</v>
      </c>
      <c r="B150" s="2" t="s">
        <v>6261</v>
      </c>
      <c r="C150" s="18" t="s">
        <v>2291</v>
      </c>
      <c r="D150" s="2" t="s">
        <v>5042</v>
      </c>
      <c r="E150" s="2" t="s">
        <v>1161</v>
      </c>
      <c r="F150" s="2">
        <v>20</v>
      </c>
      <c r="G150" s="2"/>
      <c r="H150" s="2" t="s">
        <v>22</v>
      </c>
      <c r="I150" s="15">
        <v>42277</v>
      </c>
      <c r="J150" s="15" t="s">
        <v>6116</v>
      </c>
      <c r="K150" s="2"/>
      <c r="L150" s="2"/>
      <c r="M150" s="20"/>
      <c r="N150" s="2"/>
      <c r="O150" s="2"/>
      <c r="P150" s="2"/>
      <c r="Q150" s="2"/>
    </row>
    <row r="151" spans="1:17">
      <c r="A151" s="2" t="s">
        <v>6268</v>
      </c>
      <c r="B151" s="2" t="s">
        <v>6269</v>
      </c>
      <c r="C151" s="18" t="s">
        <v>2291</v>
      </c>
      <c r="D151" s="2" t="s">
        <v>5042</v>
      </c>
      <c r="E151" s="2" t="s">
        <v>1307</v>
      </c>
      <c r="F151" s="2">
        <v>13</v>
      </c>
      <c r="G151" s="2"/>
      <c r="H151" s="2" t="s">
        <v>22</v>
      </c>
      <c r="I151" s="15">
        <v>42277</v>
      </c>
      <c r="J151" s="15">
        <v>42931</v>
      </c>
      <c r="K151" s="2"/>
      <c r="L151" s="2"/>
      <c r="M151" s="20"/>
      <c r="N151" s="2"/>
      <c r="O151" s="2"/>
      <c r="P151" s="2"/>
      <c r="Q151" s="2"/>
    </row>
    <row r="152" spans="1:17">
      <c r="A152" s="2" t="s">
        <v>6272</v>
      </c>
      <c r="B152" s="2" t="s">
        <v>6273</v>
      </c>
      <c r="C152" s="18" t="s">
        <v>2291</v>
      </c>
      <c r="D152" s="2" t="s">
        <v>5042</v>
      </c>
      <c r="E152" s="2" t="s">
        <v>1960</v>
      </c>
      <c r="F152" s="2">
        <v>3</v>
      </c>
      <c r="G152" s="2"/>
      <c r="H152" s="2" t="s">
        <v>22</v>
      </c>
      <c r="I152" s="15">
        <v>42277</v>
      </c>
      <c r="J152" s="15" t="s">
        <v>6116</v>
      </c>
      <c r="K152" s="2"/>
      <c r="L152" s="2"/>
      <c r="M152" s="20"/>
      <c r="N152" s="2"/>
      <c r="O152" s="2"/>
      <c r="P152" s="2"/>
      <c r="Q152" s="2"/>
    </row>
    <row r="153" spans="1:17">
      <c r="A153" s="2" t="s">
        <v>11915</v>
      </c>
      <c r="B153" s="2" t="s">
        <v>6278</v>
      </c>
      <c r="C153" s="18" t="s">
        <v>2291</v>
      </c>
      <c r="D153" s="2" t="s">
        <v>5042</v>
      </c>
      <c r="E153" s="2" t="s">
        <v>915</v>
      </c>
      <c r="F153" s="2">
        <v>12</v>
      </c>
      <c r="G153" s="2"/>
      <c r="H153" s="2" t="s">
        <v>22</v>
      </c>
      <c r="I153" s="15">
        <v>42277</v>
      </c>
      <c r="J153" s="15" t="s">
        <v>6116</v>
      </c>
      <c r="K153" s="15">
        <v>42931</v>
      </c>
      <c r="L153" s="2"/>
      <c r="M153" s="20"/>
      <c r="N153" s="2"/>
      <c r="O153" s="2"/>
      <c r="P153" s="2"/>
      <c r="Q153" s="2"/>
    </row>
    <row r="154" spans="1:17">
      <c r="A154" s="2" t="s">
        <v>6704</v>
      </c>
      <c r="B154" s="2" t="s">
        <v>6284</v>
      </c>
      <c r="C154" s="18" t="s">
        <v>2291</v>
      </c>
      <c r="D154" s="2" t="s">
        <v>5042</v>
      </c>
      <c r="E154" s="2" t="s">
        <v>1960</v>
      </c>
      <c r="F154" s="2">
        <v>4</v>
      </c>
      <c r="G154" s="2"/>
      <c r="H154" s="2" t="s">
        <v>22</v>
      </c>
      <c r="I154" s="15">
        <v>42277</v>
      </c>
      <c r="J154" s="15" t="s">
        <v>6116</v>
      </c>
      <c r="K154" s="2"/>
      <c r="L154" s="2"/>
      <c r="M154" s="20"/>
      <c r="N154" s="2"/>
      <c r="O154" s="2"/>
      <c r="P154" s="2"/>
      <c r="Q154" s="2"/>
    </row>
    <row r="155" spans="1:17">
      <c r="A155" s="2" t="s">
        <v>6290</v>
      </c>
      <c r="B155" s="2" t="s">
        <v>6291</v>
      </c>
      <c r="C155" s="18" t="s">
        <v>2291</v>
      </c>
      <c r="D155" s="2" t="s">
        <v>5042</v>
      </c>
      <c r="E155" s="2" t="s">
        <v>2155</v>
      </c>
      <c r="F155" s="2">
        <v>15</v>
      </c>
      <c r="G155" s="2"/>
      <c r="H155" s="2" t="s">
        <v>22</v>
      </c>
      <c r="I155" s="15">
        <v>42277</v>
      </c>
      <c r="J155" s="15" t="s">
        <v>6116</v>
      </c>
      <c r="K155" s="2"/>
      <c r="L155" s="2"/>
      <c r="M155" s="20"/>
      <c r="N155" s="2"/>
      <c r="O155" s="2"/>
      <c r="P155" s="2"/>
      <c r="Q155" s="2"/>
    </row>
    <row r="156" spans="1:17">
      <c r="A156" s="2" t="s">
        <v>6300</v>
      </c>
      <c r="B156" s="2" t="s">
        <v>6303</v>
      </c>
      <c r="C156" s="18" t="s">
        <v>2291</v>
      </c>
      <c r="D156" s="2" t="s">
        <v>5042</v>
      </c>
      <c r="E156" s="2" t="s">
        <v>1960</v>
      </c>
      <c r="F156" s="2">
        <v>5</v>
      </c>
      <c r="G156" s="2"/>
      <c r="H156" s="2" t="s">
        <v>22</v>
      </c>
      <c r="I156" s="15">
        <v>42277</v>
      </c>
      <c r="J156" s="15" t="s">
        <v>6116</v>
      </c>
      <c r="K156" s="2"/>
      <c r="L156" s="2"/>
      <c r="M156" s="20"/>
      <c r="N156" s="2"/>
      <c r="O156" s="2"/>
      <c r="P156" s="2"/>
      <c r="Q156" s="2"/>
    </row>
    <row r="157" spans="1:17">
      <c r="A157" s="2" t="s">
        <v>6301</v>
      </c>
      <c r="B157" s="2" t="s">
        <v>6304</v>
      </c>
      <c r="C157" s="18" t="s">
        <v>2291</v>
      </c>
      <c r="D157" s="2" t="s">
        <v>5042</v>
      </c>
      <c r="E157" s="2" t="s">
        <v>1960</v>
      </c>
      <c r="F157" s="2">
        <v>6</v>
      </c>
      <c r="G157" s="2"/>
      <c r="H157" s="2" t="s">
        <v>22</v>
      </c>
      <c r="I157" s="15">
        <v>42277</v>
      </c>
      <c r="J157" s="15" t="s">
        <v>6116</v>
      </c>
      <c r="K157" s="2"/>
      <c r="L157" s="2"/>
      <c r="M157" s="20"/>
      <c r="N157" s="2"/>
      <c r="O157" s="2"/>
      <c r="P157" s="2"/>
      <c r="Q157" s="2"/>
    </row>
    <row r="158" spans="1:17">
      <c r="A158" s="2" t="s">
        <v>6302</v>
      </c>
      <c r="B158" s="2" t="s">
        <v>6305</v>
      </c>
      <c r="C158" s="18" t="s">
        <v>2291</v>
      </c>
      <c r="D158" s="2" t="s">
        <v>5042</v>
      </c>
      <c r="E158" s="2" t="s">
        <v>1960</v>
      </c>
      <c r="F158" s="2">
        <v>7</v>
      </c>
      <c r="G158" s="2"/>
      <c r="H158" s="2" t="s">
        <v>22</v>
      </c>
      <c r="I158" s="15">
        <v>42277</v>
      </c>
      <c r="J158" s="15" t="s">
        <v>6116</v>
      </c>
      <c r="K158" s="2"/>
      <c r="L158" s="2"/>
      <c r="M158" s="20"/>
      <c r="N158" s="2"/>
      <c r="O158" s="2"/>
      <c r="P158" s="2"/>
      <c r="Q158" s="2"/>
    </row>
    <row r="159" spans="1:17">
      <c r="A159" s="2" t="s">
        <v>6275</v>
      </c>
      <c r="B159" s="2" t="s">
        <v>6679</v>
      </c>
      <c r="C159" s="18" t="s">
        <v>2291</v>
      </c>
      <c r="D159" s="2" t="s">
        <v>5042</v>
      </c>
      <c r="E159" s="2" t="s">
        <v>1227</v>
      </c>
      <c r="F159" s="2">
        <v>1</v>
      </c>
      <c r="G159" s="2"/>
      <c r="H159" s="2" t="s">
        <v>22</v>
      </c>
      <c r="I159" s="15">
        <v>42277</v>
      </c>
      <c r="J159" s="15" t="s">
        <v>6116</v>
      </c>
      <c r="K159" s="2"/>
      <c r="L159" s="2"/>
      <c r="M159" s="20"/>
      <c r="N159" s="2"/>
      <c r="O159" s="2"/>
      <c r="P159" s="2"/>
      <c r="Q159" s="2"/>
    </row>
    <row r="160" spans="1:17">
      <c r="A160" s="2" t="s">
        <v>6682</v>
      </c>
      <c r="B160" s="2" t="s">
        <v>6683</v>
      </c>
      <c r="C160" s="18" t="s">
        <v>2291</v>
      </c>
      <c r="D160" s="2" t="s">
        <v>5042</v>
      </c>
      <c r="E160" s="2" t="s">
        <v>915</v>
      </c>
      <c r="F160" s="2">
        <v>13</v>
      </c>
      <c r="G160" s="2"/>
      <c r="H160" s="2" t="s">
        <v>22</v>
      </c>
      <c r="I160" s="15">
        <v>42277</v>
      </c>
      <c r="J160" s="15" t="s">
        <v>6116</v>
      </c>
      <c r="K160" s="2"/>
      <c r="L160" s="2"/>
      <c r="M160" s="20"/>
      <c r="N160" s="2"/>
      <c r="O160" s="2"/>
      <c r="P160" s="2"/>
      <c r="Q160" s="2"/>
    </row>
    <row r="161" spans="1:17">
      <c r="A161" s="2" t="s">
        <v>6686</v>
      </c>
      <c r="B161" s="2" t="s">
        <v>6689</v>
      </c>
      <c r="C161" s="18" t="s">
        <v>2291</v>
      </c>
      <c r="D161" s="2" t="s">
        <v>5042</v>
      </c>
      <c r="E161" s="2" t="s">
        <v>915</v>
      </c>
      <c r="F161" s="2">
        <v>14</v>
      </c>
      <c r="G161" s="2"/>
      <c r="H161" s="2" t="s">
        <v>22</v>
      </c>
      <c r="I161" s="15">
        <v>42277</v>
      </c>
      <c r="J161" s="15" t="s">
        <v>6116</v>
      </c>
      <c r="K161" s="2"/>
      <c r="L161" s="2"/>
      <c r="M161" s="20"/>
      <c r="N161" s="2"/>
      <c r="O161" s="2"/>
      <c r="P161" s="2"/>
      <c r="Q161" s="2"/>
    </row>
    <row r="162" spans="1:17">
      <c r="A162" s="2" t="s">
        <v>6699</v>
      </c>
      <c r="B162" s="2" t="s">
        <v>6700</v>
      </c>
      <c r="C162" s="18" t="s">
        <v>2291</v>
      </c>
      <c r="D162" s="2" t="s">
        <v>5042</v>
      </c>
      <c r="E162" s="2" t="s">
        <v>1129</v>
      </c>
      <c r="F162" s="2">
        <v>10</v>
      </c>
      <c r="G162" s="2"/>
      <c r="H162" s="2" t="s">
        <v>22</v>
      </c>
      <c r="I162" s="15">
        <v>42277</v>
      </c>
      <c r="J162" s="15">
        <v>41639</v>
      </c>
      <c r="K162" s="2"/>
      <c r="L162" s="2"/>
      <c r="M162" s="20"/>
      <c r="N162" s="2"/>
      <c r="O162" s="2"/>
      <c r="P162" s="2"/>
      <c r="Q162" s="2"/>
    </row>
    <row r="163" spans="1:17">
      <c r="A163" s="2" t="s">
        <v>11048</v>
      </c>
      <c r="B163" s="2" t="s">
        <v>6701</v>
      </c>
      <c r="C163" s="18" t="s">
        <v>2291</v>
      </c>
      <c r="D163" s="2" t="s">
        <v>5042</v>
      </c>
      <c r="E163" s="2" t="s">
        <v>1129</v>
      </c>
      <c r="F163" s="2">
        <v>11</v>
      </c>
      <c r="G163" s="2"/>
      <c r="H163" s="2" t="s">
        <v>22</v>
      </c>
      <c r="I163" s="15">
        <v>42277</v>
      </c>
      <c r="K163" s="15">
        <v>42277</v>
      </c>
      <c r="L163" s="2"/>
      <c r="M163" s="20"/>
      <c r="N163" s="2"/>
      <c r="O163" s="2"/>
      <c r="P163" s="2"/>
      <c r="Q163" s="2"/>
    </row>
    <row r="164" spans="1:17">
      <c r="A164" s="2" t="s">
        <v>6709</v>
      </c>
      <c r="B164" s="2" t="s">
        <v>6708</v>
      </c>
      <c r="C164" s="18" t="s">
        <v>2291</v>
      </c>
      <c r="D164" s="2" t="s">
        <v>5042</v>
      </c>
      <c r="E164" s="2" t="s">
        <v>1960</v>
      </c>
      <c r="F164" s="2">
        <v>8</v>
      </c>
      <c r="G164" s="2"/>
      <c r="H164" s="2" t="s">
        <v>22</v>
      </c>
      <c r="I164" s="15">
        <v>42277</v>
      </c>
      <c r="J164" s="15" t="s">
        <v>6116</v>
      </c>
      <c r="K164" s="2"/>
      <c r="L164" s="2"/>
      <c r="M164" s="20"/>
      <c r="N164" s="2"/>
      <c r="O164" s="2"/>
      <c r="P164" s="2"/>
      <c r="Q164" s="2"/>
    </row>
    <row r="165" spans="1:17">
      <c r="A165" s="2" t="s">
        <v>9491</v>
      </c>
      <c r="B165" s="2" t="s">
        <v>6714</v>
      </c>
      <c r="C165" s="18" t="s">
        <v>2291</v>
      </c>
      <c r="D165" s="2" t="s">
        <v>5042</v>
      </c>
      <c r="E165" s="2" t="s">
        <v>915</v>
      </c>
      <c r="F165" s="2">
        <v>15</v>
      </c>
      <c r="G165" s="2"/>
      <c r="H165" s="2" t="s">
        <v>22</v>
      </c>
      <c r="I165" s="15">
        <v>42277</v>
      </c>
      <c r="J165" s="15" t="s">
        <v>6116</v>
      </c>
      <c r="K165" s="2"/>
      <c r="L165" s="2"/>
      <c r="M165" s="20"/>
      <c r="N165" s="2"/>
      <c r="O165" s="2"/>
      <c r="P165" s="2"/>
      <c r="Q165" s="2"/>
    </row>
    <row r="166" spans="1:17">
      <c r="A166" s="2" t="s">
        <v>6732</v>
      </c>
      <c r="B166" s="2" t="s">
        <v>6721</v>
      </c>
      <c r="C166" s="18" t="s">
        <v>2291</v>
      </c>
      <c r="D166" s="2" t="s">
        <v>5042</v>
      </c>
      <c r="E166" s="2" t="s">
        <v>2155</v>
      </c>
      <c r="F166" s="2">
        <v>16</v>
      </c>
      <c r="G166" s="2"/>
      <c r="H166" s="2" t="s">
        <v>22</v>
      </c>
      <c r="I166" s="15">
        <v>42277</v>
      </c>
      <c r="J166" s="15">
        <v>42566</v>
      </c>
      <c r="K166" s="2"/>
      <c r="L166" s="2"/>
      <c r="M166" s="20"/>
      <c r="N166" s="2"/>
      <c r="O166" s="2"/>
      <c r="P166" s="2"/>
      <c r="Q166" s="2"/>
    </row>
    <row r="167" spans="1:17">
      <c r="A167" s="2" t="s">
        <v>6720</v>
      </c>
      <c r="B167" s="2" t="s">
        <v>6722</v>
      </c>
      <c r="C167" s="18" t="s">
        <v>2291</v>
      </c>
      <c r="D167" s="2" t="s">
        <v>5042</v>
      </c>
      <c r="E167" s="2" t="s">
        <v>2155</v>
      </c>
      <c r="F167" s="2">
        <v>17</v>
      </c>
      <c r="G167" s="2"/>
      <c r="H167" s="2" t="s">
        <v>22</v>
      </c>
      <c r="I167" s="15">
        <v>42277</v>
      </c>
      <c r="J167" s="15" t="s">
        <v>6116</v>
      </c>
      <c r="K167" s="2"/>
      <c r="L167" s="2"/>
      <c r="M167" s="20"/>
      <c r="N167" s="2"/>
      <c r="O167" s="2"/>
      <c r="P167" s="2"/>
      <c r="Q167" s="2"/>
    </row>
    <row r="168" spans="1:17">
      <c r="A168" s="2" t="s">
        <v>6727</v>
      </c>
      <c r="B168" s="2" t="s">
        <v>6729</v>
      </c>
      <c r="C168" s="18" t="s">
        <v>2291</v>
      </c>
      <c r="D168" s="2" t="s">
        <v>5042</v>
      </c>
      <c r="E168" s="2" t="s">
        <v>1960</v>
      </c>
      <c r="F168" s="2">
        <v>11</v>
      </c>
      <c r="G168" s="2"/>
      <c r="H168" s="2" t="s">
        <v>22</v>
      </c>
      <c r="I168" s="15">
        <v>42277</v>
      </c>
      <c r="J168" s="15" t="s">
        <v>6116</v>
      </c>
      <c r="K168" s="2"/>
      <c r="L168" s="2"/>
      <c r="M168" s="20"/>
      <c r="N168" s="2"/>
      <c r="O168" s="2"/>
      <c r="P168" s="2"/>
      <c r="Q168" s="2"/>
    </row>
    <row r="169" spans="1:17">
      <c r="A169" s="2" t="s">
        <v>6739</v>
      </c>
      <c r="B169" s="2" t="s">
        <v>6740</v>
      </c>
      <c r="C169" s="18" t="s">
        <v>2291</v>
      </c>
      <c r="D169" s="2" t="s">
        <v>5042</v>
      </c>
      <c r="E169" s="2" t="s">
        <v>1960</v>
      </c>
      <c r="F169" s="2">
        <v>9</v>
      </c>
      <c r="G169" s="2"/>
      <c r="H169" s="2" t="s">
        <v>22</v>
      </c>
      <c r="I169" s="15">
        <v>42277</v>
      </c>
      <c r="J169" s="15" t="s">
        <v>6116</v>
      </c>
      <c r="K169" s="2"/>
      <c r="L169" s="2"/>
      <c r="M169" s="20"/>
      <c r="N169" s="2"/>
      <c r="O169" s="2"/>
      <c r="P169" s="2"/>
      <c r="Q169" s="2"/>
    </row>
    <row r="170" spans="1:17">
      <c r="A170" s="2" t="s">
        <v>9959</v>
      </c>
      <c r="B170" s="2" t="s">
        <v>6752</v>
      </c>
      <c r="C170" s="18" t="s">
        <v>2291</v>
      </c>
      <c r="D170" s="2" t="s">
        <v>5042</v>
      </c>
      <c r="E170" s="2" t="s">
        <v>1161</v>
      </c>
      <c r="F170" s="2">
        <v>82</v>
      </c>
      <c r="G170" s="2"/>
      <c r="H170" s="2" t="s">
        <v>22</v>
      </c>
      <c r="I170" s="15">
        <v>42277</v>
      </c>
      <c r="J170" s="15">
        <v>42566</v>
      </c>
      <c r="K170" s="2"/>
      <c r="L170" s="2"/>
      <c r="M170" s="20"/>
      <c r="N170" s="2"/>
      <c r="O170" s="2"/>
      <c r="P170" s="2"/>
      <c r="Q170" s="2"/>
    </row>
    <row r="171" spans="1:17">
      <c r="A171" s="2" t="s">
        <v>6753</v>
      </c>
      <c r="B171" s="2" t="s">
        <v>6754</v>
      </c>
      <c r="C171" s="18" t="s">
        <v>2291</v>
      </c>
      <c r="D171" s="2" t="s">
        <v>5042</v>
      </c>
      <c r="E171" s="2" t="s">
        <v>1161</v>
      </c>
      <c r="F171" s="2">
        <v>107</v>
      </c>
      <c r="G171" s="2"/>
      <c r="H171" s="2" t="s">
        <v>22</v>
      </c>
      <c r="I171" s="15">
        <v>42277</v>
      </c>
      <c r="J171" s="15">
        <v>42566</v>
      </c>
      <c r="K171" s="15">
        <v>42277</v>
      </c>
      <c r="L171" s="2"/>
      <c r="M171" s="20"/>
      <c r="N171" s="2"/>
      <c r="O171" s="2"/>
      <c r="P171" s="2"/>
      <c r="Q171" s="2"/>
    </row>
    <row r="172" spans="1:17">
      <c r="A172" s="2" t="s">
        <v>6763</v>
      </c>
      <c r="B172" s="2" t="s">
        <v>6758</v>
      </c>
      <c r="C172" s="18" t="s">
        <v>2291</v>
      </c>
      <c r="D172" s="2" t="s">
        <v>5042</v>
      </c>
      <c r="E172" s="2" t="s">
        <v>1161</v>
      </c>
      <c r="F172" s="2">
        <v>23</v>
      </c>
      <c r="G172" s="2"/>
      <c r="H172" s="2" t="s">
        <v>22</v>
      </c>
      <c r="I172" s="15">
        <v>42277</v>
      </c>
      <c r="J172" s="15" t="s">
        <v>6116</v>
      </c>
      <c r="K172" s="2"/>
      <c r="L172" s="2"/>
      <c r="M172" s="20"/>
      <c r="N172" s="2"/>
      <c r="O172" s="2"/>
      <c r="P172" s="2"/>
      <c r="Q172" s="2"/>
    </row>
    <row r="173" spans="1:17">
      <c r="A173" s="2" t="s">
        <v>6767</v>
      </c>
      <c r="B173" s="2" t="s">
        <v>6759</v>
      </c>
      <c r="C173" s="18" t="s">
        <v>2291</v>
      </c>
      <c r="D173" s="2" t="s">
        <v>5042</v>
      </c>
      <c r="E173" s="2" t="s">
        <v>1161</v>
      </c>
      <c r="F173" s="2">
        <v>24</v>
      </c>
      <c r="G173" s="2"/>
      <c r="H173" s="2" t="s">
        <v>22</v>
      </c>
      <c r="I173" s="15">
        <v>42277</v>
      </c>
      <c r="J173" s="15" t="s">
        <v>6116</v>
      </c>
      <c r="K173" s="2"/>
      <c r="L173" s="2"/>
      <c r="M173" s="20"/>
      <c r="N173" s="2"/>
      <c r="O173" s="2"/>
      <c r="P173" s="2"/>
      <c r="Q173" s="2"/>
    </row>
    <row r="174" spans="1:17">
      <c r="A174" s="2" t="s">
        <v>6799</v>
      </c>
      <c r="B174" s="2" t="s">
        <v>6766</v>
      </c>
      <c r="C174" s="18" t="s">
        <v>2291</v>
      </c>
      <c r="D174" s="2" t="s">
        <v>5042</v>
      </c>
      <c r="E174" s="2" t="s">
        <v>1161</v>
      </c>
      <c r="F174" s="2">
        <v>25</v>
      </c>
      <c r="G174" s="2"/>
      <c r="H174" s="2" t="s">
        <v>22</v>
      </c>
      <c r="I174" s="15">
        <v>42277</v>
      </c>
      <c r="J174" s="15">
        <v>42566</v>
      </c>
      <c r="K174" s="2"/>
      <c r="L174" s="2"/>
      <c r="M174" s="20"/>
      <c r="N174" s="2"/>
      <c r="O174" s="2"/>
      <c r="P174" s="2"/>
      <c r="Q174" s="2"/>
    </row>
    <row r="175" spans="1:17">
      <c r="A175" s="2" t="s">
        <v>6800</v>
      </c>
      <c r="B175" s="2" t="s">
        <v>6770</v>
      </c>
      <c r="C175" s="18" t="s">
        <v>2291</v>
      </c>
      <c r="D175" s="2" t="s">
        <v>5042</v>
      </c>
      <c r="E175" s="2" t="s">
        <v>1161</v>
      </c>
      <c r="F175" s="2">
        <v>26</v>
      </c>
      <c r="G175" s="2"/>
      <c r="H175" s="2" t="s">
        <v>22</v>
      </c>
      <c r="I175" s="15">
        <v>42277</v>
      </c>
      <c r="J175" s="15">
        <v>42566</v>
      </c>
      <c r="K175" s="2"/>
      <c r="L175" s="2"/>
      <c r="M175" s="20"/>
      <c r="N175" s="2"/>
      <c r="O175" s="2"/>
      <c r="P175" s="2"/>
      <c r="Q175" s="2"/>
    </row>
    <row r="176" spans="1:17">
      <c r="A176" s="2" t="s">
        <v>6775</v>
      </c>
      <c r="B176" s="2" t="s">
        <v>6776</v>
      </c>
      <c r="C176" s="18" t="s">
        <v>2291</v>
      </c>
      <c r="D176" s="2" t="s">
        <v>5042</v>
      </c>
      <c r="E176" s="2" t="s">
        <v>1161</v>
      </c>
      <c r="F176" s="2">
        <v>27</v>
      </c>
      <c r="G176" s="2"/>
      <c r="H176" s="2" t="s">
        <v>22</v>
      </c>
      <c r="I176" s="15">
        <v>42277</v>
      </c>
      <c r="J176" s="15" t="s">
        <v>6116</v>
      </c>
      <c r="K176" s="2"/>
      <c r="L176" s="2"/>
      <c r="M176" s="20"/>
      <c r="N176" s="2"/>
      <c r="O176" s="2"/>
      <c r="P176" s="2"/>
      <c r="Q176" s="2"/>
    </row>
    <row r="177" spans="1:17">
      <c r="A177" s="2" t="s">
        <v>6801</v>
      </c>
      <c r="B177" s="2" t="s">
        <v>6777</v>
      </c>
      <c r="C177" s="18" t="s">
        <v>2291</v>
      </c>
      <c r="D177" s="2" t="s">
        <v>5042</v>
      </c>
      <c r="E177" s="2" t="s">
        <v>1161</v>
      </c>
      <c r="F177" s="2">
        <v>28</v>
      </c>
      <c r="G177" s="2"/>
      <c r="H177" s="2" t="s">
        <v>22</v>
      </c>
      <c r="I177" s="15">
        <v>42277</v>
      </c>
      <c r="J177" s="15" t="s">
        <v>6116</v>
      </c>
      <c r="K177" s="2"/>
      <c r="L177" s="2"/>
      <c r="M177" s="20"/>
      <c r="N177" s="2"/>
      <c r="O177" s="2"/>
      <c r="P177" s="2"/>
      <c r="Q177" s="2"/>
    </row>
    <row r="178" spans="1:17">
      <c r="A178" s="2" t="s">
        <v>6802</v>
      </c>
      <c r="B178" s="2" t="s">
        <v>6778</v>
      </c>
      <c r="C178" s="18" t="s">
        <v>2291</v>
      </c>
      <c r="D178" s="2" t="s">
        <v>5042</v>
      </c>
      <c r="E178" s="2" t="s">
        <v>1161</v>
      </c>
      <c r="F178" s="2">
        <v>29</v>
      </c>
      <c r="G178" s="2"/>
      <c r="H178" s="2" t="s">
        <v>22</v>
      </c>
      <c r="I178" s="15">
        <v>42277</v>
      </c>
      <c r="J178" s="15" t="s">
        <v>6116</v>
      </c>
      <c r="K178" s="2"/>
      <c r="L178" s="2"/>
      <c r="M178" s="20"/>
      <c r="N178" s="2"/>
      <c r="O178" s="2"/>
      <c r="P178" s="2"/>
      <c r="Q178" s="2"/>
    </row>
    <row r="179" spans="1:17">
      <c r="A179" s="2" t="s">
        <v>6803</v>
      </c>
      <c r="B179" s="2" t="s">
        <v>6781</v>
      </c>
      <c r="C179" s="18" t="s">
        <v>2291</v>
      </c>
      <c r="D179" s="2" t="s">
        <v>5042</v>
      </c>
      <c r="E179" s="2" t="s">
        <v>1161</v>
      </c>
      <c r="F179" s="2">
        <v>28</v>
      </c>
      <c r="G179" s="2"/>
      <c r="H179" s="2" t="s">
        <v>22</v>
      </c>
      <c r="I179" s="15">
        <v>42277</v>
      </c>
      <c r="J179" s="15">
        <v>45122</v>
      </c>
      <c r="K179" s="2"/>
      <c r="L179" s="2"/>
      <c r="M179" s="20"/>
      <c r="N179" s="2"/>
      <c r="O179" s="2"/>
      <c r="P179" s="2"/>
      <c r="Q179" s="2"/>
    </row>
    <row r="180" spans="1:17">
      <c r="A180" s="2" t="s">
        <v>6804</v>
      </c>
      <c r="B180" s="2" t="s">
        <v>6782</v>
      </c>
      <c r="C180" s="18" t="s">
        <v>2291</v>
      </c>
      <c r="D180" s="2" t="s">
        <v>5042</v>
      </c>
      <c r="E180" s="2" t="s">
        <v>1161</v>
      </c>
      <c r="F180" s="2">
        <v>29</v>
      </c>
      <c r="G180" s="2"/>
      <c r="H180" s="2" t="s">
        <v>22</v>
      </c>
      <c r="I180" s="15">
        <v>42277</v>
      </c>
      <c r="J180" s="15">
        <v>45122</v>
      </c>
      <c r="K180" s="2"/>
      <c r="L180" s="2"/>
      <c r="M180" s="20"/>
      <c r="N180" s="2"/>
      <c r="O180" s="2"/>
      <c r="P180" s="2"/>
      <c r="Q180" s="2"/>
    </row>
    <row r="181" spans="1:17">
      <c r="A181" s="2" t="s">
        <v>10596</v>
      </c>
      <c r="B181" s="2" t="s">
        <v>6785</v>
      </c>
      <c r="C181" s="18" t="s">
        <v>2291</v>
      </c>
      <c r="D181" s="2" t="s">
        <v>5042</v>
      </c>
      <c r="E181" s="2" t="s">
        <v>1161</v>
      </c>
      <c r="F181" s="2">
        <v>83</v>
      </c>
      <c r="G181" s="2"/>
      <c r="H181" s="2" t="s">
        <v>22</v>
      </c>
      <c r="I181" s="15">
        <v>42277</v>
      </c>
      <c r="J181" s="15" t="s">
        <v>6116</v>
      </c>
      <c r="K181" s="2"/>
      <c r="L181" s="2"/>
      <c r="M181" s="20"/>
      <c r="N181" s="2"/>
      <c r="O181" s="2"/>
      <c r="P181" s="2"/>
      <c r="Q181" s="2"/>
    </row>
    <row r="182" spans="1:17">
      <c r="A182" s="2" t="s">
        <v>10597</v>
      </c>
      <c r="B182" s="2" t="s">
        <v>6807</v>
      </c>
      <c r="C182" s="18" t="s">
        <v>2291</v>
      </c>
      <c r="D182" s="2" t="s">
        <v>5042</v>
      </c>
      <c r="E182" s="2" t="s">
        <v>1161</v>
      </c>
      <c r="F182" s="2">
        <v>31</v>
      </c>
      <c r="G182" s="2"/>
      <c r="H182" s="2" t="s">
        <v>22</v>
      </c>
      <c r="I182" s="15">
        <v>42277</v>
      </c>
      <c r="J182" s="15" t="s">
        <v>6116</v>
      </c>
      <c r="K182" s="2"/>
      <c r="L182" s="2"/>
      <c r="M182" s="20"/>
      <c r="N182" s="2"/>
      <c r="O182" s="2"/>
      <c r="P182" s="2"/>
      <c r="Q182" s="2"/>
    </row>
    <row r="183" spans="1:17">
      <c r="A183" s="2" t="s">
        <v>10598</v>
      </c>
      <c r="B183" s="2" t="s">
        <v>6808</v>
      </c>
      <c r="C183" s="18" t="s">
        <v>2291</v>
      </c>
      <c r="D183" s="2" t="s">
        <v>5042</v>
      </c>
      <c r="E183" s="2" t="s">
        <v>1161</v>
      </c>
      <c r="F183" s="2">
        <v>84</v>
      </c>
      <c r="G183" s="2"/>
      <c r="H183" s="2" t="s">
        <v>22</v>
      </c>
      <c r="I183" s="15">
        <v>42277</v>
      </c>
      <c r="J183" s="15" t="s">
        <v>6116</v>
      </c>
      <c r="K183" s="2"/>
      <c r="L183" s="2"/>
      <c r="M183" s="20"/>
      <c r="N183" s="2"/>
      <c r="O183" s="2"/>
      <c r="P183" s="2"/>
      <c r="Q183" s="2"/>
    </row>
    <row r="184" spans="1:17">
      <c r="A184" s="2" t="s">
        <v>10599</v>
      </c>
      <c r="B184" s="2" t="s">
        <v>6813</v>
      </c>
      <c r="C184" s="18" t="s">
        <v>2291</v>
      </c>
      <c r="D184" s="2" t="s">
        <v>5042</v>
      </c>
      <c r="E184" s="2" t="s">
        <v>1161</v>
      </c>
      <c r="F184" s="2">
        <v>33</v>
      </c>
      <c r="G184" s="2"/>
      <c r="H184" s="2" t="s">
        <v>22</v>
      </c>
      <c r="I184" s="15">
        <v>42277</v>
      </c>
      <c r="J184" s="15" t="s">
        <v>6116</v>
      </c>
      <c r="K184" s="2"/>
      <c r="L184" s="2"/>
      <c r="M184" s="20"/>
      <c r="N184" s="2"/>
      <c r="O184" s="2"/>
      <c r="P184" s="2"/>
      <c r="Q184" s="2"/>
    </row>
    <row r="185" spans="1:17">
      <c r="A185" s="2" t="s">
        <v>6817</v>
      </c>
      <c r="B185" s="2" t="s">
        <v>6814</v>
      </c>
      <c r="C185" s="18" t="s">
        <v>2291</v>
      </c>
      <c r="D185" s="2" t="s">
        <v>5042</v>
      </c>
      <c r="E185" s="2" t="s">
        <v>1161</v>
      </c>
      <c r="F185" s="2">
        <v>34</v>
      </c>
      <c r="G185" s="2"/>
      <c r="H185" s="2" t="s">
        <v>22</v>
      </c>
      <c r="I185" s="15">
        <v>42277</v>
      </c>
      <c r="J185" s="15" t="s">
        <v>6116</v>
      </c>
      <c r="K185" s="2"/>
      <c r="L185" s="2"/>
      <c r="M185" s="20"/>
      <c r="N185" s="2"/>
      <c r="O185" s="2"/>
      <c r="P185" s="2"/>
      <c r="Q185" s="2"/>
    </row>
    <row r="186" spans="1:17">
      <c r="A186" s="2" t="s">
        <v>6818</v>
      </c>
      <c r="B186" s="2" t="s">
        <v>6825</v>
      </c>
      <c r="C186" s="18" t="s">
        <v>2291</v>
      </c>
      <c r="D186" s="2" t="s">
        <v>5042</v>
      </c>
      <c r="E186" s="2" t="s">
        <v>1161</v>
      </c>
      <c r="F186" s="2">
        <v>35</v>
      </c>
      <c r="G186" s="2"/>
      <c r="H186" s="2" t="s">
        <v>22</v>
      </c>
      <c r="I186" s="15">
        <v>42277</v>
      </c>
      <c r="J186" s="15" t="s">
        <v>6116</v>
      </c>
      <c r="K186" s="2"/>
      <c r="L186" s="2"/>
      <c r="M186" s="20"/>
      <c r="N186" s="2"/>
      <c r="O186" s="2"/>
      <c r="P186" s="2"/>
      <c r="Q186" s="2"/>
    </row>
    <row r="187" spans="1:17">
      <c r="A187" s="2" t="s">
        <v>6827</v>
      </c>
      <c r="B187" s="2" t="s">
        <v>6830</v>
      </c>
      <c r="C187" s="18" t="s">
        <v>2291</v>
      </c>
      <c r="D187" s="2" t="s">
        <v>5042</v>
      </c>
      <c r="E187" s="2" t="s">
        <v>1161</v>
      </c>
      <c r="F187" s="2">
        <v>36</v>
      </c>
      <c r="G187" s="2"/>
      <c r="H187" s="2" t="s">
        <v>22</v>
      </c>
      <c r="I187" s="15">
        <v>42277</v>
      </c>
      <c r="J187" s="15" t="s">
        <v>6116</v>
      </c>
      <c r="K187" s="2"/>
      <c r="L187" s="2"/>
      <c r="M187" s="20"/>
      <c r="N187" s="2"/>
      <c r="O187" s="2"/>
      <c r="P187" s="2"/>
      <c r="Q187" s="2"/>
    </row>
    <row r="188" spans="1:17">
      <c r="A188" s="2" t="s">
        <v>6833</v>
      </c>
      <c r="B188" s="2" t="s">
        <v>6836</v>
      </c>
      <c r="C188" s="18" t="s">
        <v>2291</v>
      </c>
      <c r="D188" s="2" t="s">
        <v>5042</v>
      </c>
      <c r="E188" s="2" t="s">
        <v>1161</v>
      </c>
      <c r="F188" s="2">
        <v>37</v>
      </c>
      <c r="G188" s="2"/>
      <c r="H188" s="2" t="s">
        <v>22</v>
      </c>
      <c r="I188" s="15">
        <v>42277</v>
      </c>
      <c r="J188" s="15" t="s">
        <v>6116</v>
      </c>
      <c r="K188" s="2"/>
      <c r="L188" s="2"/>
      <c r="M188" s="20"/>
      <c r="N188" s="2"/>
      <c r="O188" s="2"/>
      <c r="P188" s="2"/>
      <c r="Q188" s="2"/>
    </row>
    <row r="189" spans="1:17">
      <c r="A189" s="2" t="s">
        <v>9965</v>
      </c>
      <c r="B189" s="2" t="s">
        <v>6840</v>
      </c>
      <c r="C189" s="18" t="s">
        <v>2291</v>
      </c>
      <c r="D189" s="2" t="s">
        <v>5042</v>
      </c>
      <c r="E189" s="2" t="s">
        <v>1161</v>
      </c>
      <c r="F189" s="2">
        <v>38</v>
      </c>
      <c r="G189" s="2"/>
      <c r="H189" s="2" t="s">
        <v>22</v>
      </c>
      <c r="I189" s="15">
        <v>42277</v>
      </c>
      <c r="J189" s="15">
        <v>42566</v>
      </c>
      <c r="K189" s="2"/>
      <c r="L189" s="2"/>
      <c r="M189" s="20"/>
      <c r="N189" s="2"/>
      <c r="O189" s="2"/>
      <c r="P189" s="2"/>
      <c r="Q189" s="2"/>
    </row>
    <row r="190" spans="1:17">
      <c r="A190" s="2" t="s">
        <v>6844</v>
      </c>
      <c r="B190" s="2" t="s">
        <v>6845</v>
      </c>
      <c r="C190" s="18" t="s">
        <v>2291</v>
      </c>
      <c r="D190" s="2" t="s">
        <v>5042</v>
      </c>
      <c r="E190" s="2" t="s">
        <v>1161</v>
      </c>
      <c r="F190" s="2">
        <v>15</v>
      </c>
      <c r="G190" s="2"/>
      <c r="H190" s="2" t="s">
        <v>22</v>
      </c>
      <c r="I190" s="15">
        <v>42277</v>
      </c>
      <c r="J190" s="15" t="s">
        <v>6116</v>
      </c>
      <c r="K190" s="15">
        <v>42277</v>
      </c>
      <c r="L190" s="2"/>
      <c r="M190" s="20"/>
      <c r="N190" s="2"/>
      <c r="O190" s="2"/>
      <c r="P190" s="2"/>
      <c r="Q190" s="2"/>
    </row>
    <row r="191" spans="1:17">
      <c r="A191" s="2" t="s">
        <v>9974</v>
      </c>
      <c r="B191" s="2" t="s">
        <v>6846</v>
      </c>
      <c r="C191" s="18" t="s">
        <v>2291</v>
      </c>
      <c r="D191" s="2" t="s">
        <v>5042</v>
      </c>
      <c r="E191" s="2" t="s">
        <v>1161</v>
      </c>
      <c r="F191" s="2">
        <v>39</v>
      </c>
      <c r="G191" s="2"/>
      <c r="H191" s="2" t="s">
        <v>22</v>
      </c>
      <c r="I191" s="15">
        <v>42277</v>
      </c>
      <c r="J191" s="15">
        <v>42566</v>
      </c>
      <c r="K191" s="2"/>
      <c r="L191" s="2"/>
      <c r="M191" s="20"/>
      <c r="N191" s="2"/>
      <c r="O191" s="2"/>
      <c r="P191" s="2"/>
      <c r="Q191" s="2"/>
    </row>
    <row r="192" spans="1:17">
      <c r="A192" s="2" t="s">
        <v>11628</v>
      </c>
      <c r="B192" s="2" t="s">
        <v>6848</v>
      </c>
      <c r="C192" s="18" t="s">
        <v>2291</v>
      </c>
      <c r="D192" s="2" t="s">
        <v>5042</v>
      </c>
      <c r="E192" s="2" t="s">
        <v>1161</v>
      </c>
      <c r="F192" s="2">
        <v>40</v>
      </c>
      <c r="G192" s="2"/>
      <c r="H192" s="2" t="s">
        <v>22</v>
      </c>
      <c r="I192" s="15">
        <v>42277</v>
      </c>
      <c r="J192" s="15"/>
      <c r="K192" s="15">
        <v>42566</v>
      </c>
      <c r="L192" s="2"/>
      <c r="M192" s="20"/>
      <c r="N192" s="2"/>
      <c r="O192" s="2"/>
      <c r="P192" s="2"/>
      <c r="Q192" s="2"/>
    </row>
    <row r="193" spans="1:17">
      <c r="A193" s="2" t="s">
        <v>6851</v>
      </c>
      <c r="B193" s="2" t="s">
        <v>6852</v>
      </c>
      <c r="C193" s="18" t="s">
        <v>2291</v>
      </c>
      <c r="D193" s="2" t="s">
        <v>5042</v>
      </c>
      <c r="E193" s="2" t="s">
        <v>1161</v>
      </c>
      <c r="F193" s="2">
        <v>30</v>
      </c>
      <c r="G193" s="2"/>
      <c r="H193" s="2" t="s">
        <v>22</v>
      </c>
      <c r="I193" s="15">
        <v>42277</v>
      </c>
      <c r="J193" s="15">
        <v>41639</v>
      </c>
      <c r="K193" s="2"/>
      <c r="L193" s="2"/>
      <c r="M193" s="20"/>
      <c r="N193" s="2"/>
      <c r="O193" s="2"/>
      <c r="P193" s="2"/>
      <c r="Q193" s="2"/>
    </row>
    <row r="194" spans="1:17">
      <c r="A194" s="2" t="s">
        <v>6855</v>
      </c>
      <c r="B194" s="2" t="s">
        <v>6856</v>
      </c>
      <c r="C194" s="18" t="s">
        <v>2291</v>
      </c>
      <c r="D194" s="2" t="s">
        <v>5042</v>
      </c>
      <c r="E194" s="2" t="s">
        <v>1161</v>
      </c>
      <c r="F194" s="2">
        <v>30</v>
      </c>
      <c r="G194" s="2"/>
      <c r="H194" s="2" t="s">
        <v>22</v>
      </c>
      <c r="I194" s="15">
        <v>42277</v>
      </c>
      <c r="J194" s="15" t="s">
        <v>6116</v>
      </c>
      <c r="K194" s="2"/>
      <c r="L194" s="2"/>
      <c r="M194" s="20"/>
      <c r="N194" s="2"/>
      <c r="O194" s="2"/>
      <c r="P194" s="2"/>
      <c r="Q194" s="2"/>
    </row>
    <row r="195" spans="1:17">
      <c r="A195" s="2" t="s">
        <v>8427</v>
      </c>
      <c r="B195" s="2" t="s">
        <v>6860</v>
      </c>
      <c r="C195" s="18" t="s">
        <v>2291</v>
      </c>
      <c r="D195" s="2" t="s">
        <v>5042</v>
      </c>
      <c r="E195" s="2" t="s">
        <v>1161</v>
      </c>
      <c r="F195" s="2">
        <v>30</v>
      </c>
      <c r="G195" s="2"/>
      <c r="H195" s="2" t="s">
        <v>22</v>
      </c>
      <c r="I195" s="15">
        <v>42277</v>
      </c>
      <c r="J195" s="15" t="s">
        <v>6116</v>
      </c>
      <c r="K195" s="2"/>
      <c r="L195" s="2"/>
      <c r="M195" s="20"/>
      <c r="N195" s="2"/>
      <c r="O195" s="2"/>
      <c r="P195" s="2"/>
      <c r="Q195" s="2"/>
    </row>
    <row r="196" spans="1:17">
      <c r="A196" s="2" t="s">
        <v>6861</v>
      </c>
      <c r="B196" s="2" t="s">
        <v>6863</v>
      </c>
      <c r="C196" s="18" t="s">
        <v>2291</v>
      </c>
      <c r="D196" s="2" t="s">
        <v>5042</v>
      </c>
      <c r="E196" s="2" t="s">
        <v>1161</v>
      </c>
      <c r="F196" s="2">
        <v>41</v>
      </c>
      <c r="G196" s="2"/>
      <c r="H196" s="2" t="s">
        <v>22</v>
      </c>
      <c r="I196" s="15">
        <v>42277</v>
      </c>
      <c r="J196" s="15" t="s">
        <v>6116</v>
      </c>
      <c r="K196" s="2"/>
      <c r="L196" s="2"/>
      <c r="M196" s="20"/>
      <c r="N196" s="2"/>
      <c r="O196" s="2"/>
      <c r="P196" s="2"/>
      <c r="Q196" s="2"/>
    </row>
    <row r="197" spans="1:17">
      <c r="A197" s="2" t="s">
        <v>6866</v>
      </c>
      <c r="B197" s="2" t="s">
        <v>6867</v>
      </c>
      <c r="C197" s="18" t="s">
        <v>2291</v>
      </c>
      <c r="D197" s="2" t="s">
        <v>5042</v>
      </c>
      <c r="E197" s="2" t="s">
        <v>1161</v>
      </c>
      <c r="F197" s="2">
        <v>41</v>
      </c>
      <c r="G197" s="2"/>
      <c r="H197" s="2" t="s">
        <v>22</v>
      </c>
      <c r="I197" s="15">
        <v>42277</v>
      </c>
      <c r="J197" s="15" t="s">
        <v>6116</v>
      </c>
      <c r="K197" s="2"/>
      <c r="L197" s="2"/>
      <c r="M197" s="20"/>
      <c r="N197" s="2"/>
      <c r="O197" s="2"/>
      <c r="P197" s="2"/>
      <c r="Q197" s="2"/>
    </row>
    <row r="198" spans="1:17">
      <c r="A198" s="2" t="s">
        <v>8428</v>
      </c>
      <c r="B198" s="2" t="s">
        <v>6871</v>
      </c>
      <c r="C198" s="18" t="s">
        <v>2291</v>
      </c>
      <c r="D198" s="2" t="s">
        <v>5042</v>
      </c>
      <c r="E198" s="2" t="s">
        <v>1161</v>
      </c>
      <c r="F198" s="2">
        <v>42</v>
      </c>
      <c r="G198" s="2"/>
      <c r="H198" s="2" t="s">
        <v>22</v>
      </c>
      <c r="I198" s="15">
        <v>42277</v>
      </c>
      <c r="J198" s="15" t="s">
        <v>6116</v>
      </c>
      <c r="K198" s="2"/>
      <c r="L198" s="2"/>
      <c r="M198" s="20"/>
      <c r="N198" s="2"/>
      <c r="O198" s="2"/>
      <c r="P198" s="2"/>
      <c r="Q198" s="2"/>
    </row>
    <row r="199" spans="1:17">
      <c r="A199" s="2" t="s">
        <v>6873</v>
      </c>
      <c r="B199" s="2" t="s">
        <v>6874</v>
      </c>
      <c r="C199" s="18" t="s">
        <v>2291</v>
      </c>
      <c r="D199" s="2" t="s">
        <v>5042</v>
      </c>
      <c r="E199" s="2" t="s">
        <v>1161</v>
      </c>
      <c r="F199" s="2">
        <v>32</v>
      </c>
      <c r="G199" s="2"/>
      <c r="H199" s="2" t="s">
        <v>22</v>
      </c>
      <c r="I199" s="15">
        <v>42277</v>
      </c>
      <c r="J199" s="15">
        <v>41639</v>
      </c>
      <c r="K199" s="2"/>
      <c r="L199" s="2"/>
      <c r="M199" s="20"/>
      <c r="N199" s="2"/>
      <c r="O199" s="2"/>
      <c r="P199" s="2"/>
      <c r="Q199" s="2"/>
    </row>
    <row r="200" spans="1:17">
      <c r="A200" s="2" t="s">
        <v>38</v>
      </c>
      <c r="B200" s="2" t="s">
        <v>6879</v>
      </c>
      <c r="C200" s="18" t="s">
        <v>2291</v>
      </c>
      <c r="D200" s="2" t="s">
        <v>5042</v>
      </c>
      <c r="E200" s="2" t="s">
        <v>1161</v>
      </c>
      <c r="F200" s="2">
        <v>32</v>
      </c>
      <c r="G200" s="2"/>
      <c r="H200" s="2" t="s">
        <v>22</v>
      </c>
      <c r="I200" s="15">
        <v>42277</v>
      </c>
      <c r="J200" s="15" t="s">
        <v>6116</v>
      </c>
      <c r="K200" s="2"/>
      <c r="L200" s="2"/>
      <c r="M200" s="20"/>
      <c r="N200" s="2"/>
      <c r="O200" s="2"/>
      <c r="P200" s="2"/>
      <c r="Q200" s="2"/>
    </row>
    <row r="201" spans="1:17">
      <c r="A201" s="2" t="s">
        <v>6880</v>
      </c>
      <c r="B201" s="2" t="s">
        <v>6885</v>
      </c>
      <c r="C201" s="18" t="s">
        <v>2291</v>
      </c>
      <c r="D201" s="2" t="s">
        <v>5042</v>
      </c>
      <c r="E201" s="2" t="s">
        <v>1161</v>
      </c>
      <c r="F201" s="2">
        <v>32</v>
      </c>
      <c r="G201" s="2"/>
      <c r="H201" s="2" t="s">
        <v>22</v>
      </c>
      <c r="I201" s="15">
        <v>42277</v>
      </c>
      <c r="J201" s="15" t="s">
        <v>6116</v>
      </c>
      <c r="K201" s="2"/>
      <c r="L201" s="2"/>
      <c r="M201" s="20"/>
      <c r="N201" s="2"/>
      <c r="O201" s="2"/>
      <c r="P201" s="2"/>
      <c r="Q201" s="2"/>
    </row>
    <row r="202" spans="1:17">
      <c r="A202" s="2" t="s">
        <v>8429</v>
      </c>
      <c r="B202" s="2" t="s">
        <v>6886</v>
      </c>
      <c r="C202" s="18" t="s">
        <v>2291</v>
      </c>
      <c r="D202" s="2" t="s">
        <v>5042</v>
      </c>
      <c r="E202" s="2" t="s">
        <v>1161</v>
      </c>
      <c r="F202" s="2">
        <v>32</v>
      </c>
      <c r="G202" s="2"/>
      <c r="H202" s="2" t="s">
        <v>22</v>
      </c>
      <c r="I202" s="15">
        <v>42277</v>
      </c>
      <c r="J202" s="15">
        <v>42931</v>
      </c>
      <c r="K202" s="2"/>
      <c r="L202" s="2"/>
      <c r="M202" s="20"/>
      <c r="N202" s="2"/>
      <c r="O202" s="2"/>
      <c r="P202" s="2"/>
      <c r="Q202" s="2"/>
    </row>
    <row r="203" spans="1:17">
      <c r="A203" s="2" t="s">
        <v>8430</v>
      </c>
      <c r="B203" s="2" t="s">
        <v>6887</v>
      </c>
      <c r="C203" s="18" t="s">
        <v>2291</v>
      </c>
      <c r="D203" s="2" t="s">
        <v>5042</v>
      </c>
      <c r="E203" s="2" t="s">
        <v>1161</v>
      </c>
      <c r="F203" s="2">
        <v>32</v>
      </c>
      <c r="G203" s="2"/>
      <c r="H203" s="2" t="s">
        <v>22</v>
      </c>
      <c r="I203" s="15">
        <v>42277</v>
      </c>
      <c r="J203" s="15">
        <v>42931</v>
      </c>
      <c r="K203" s="2"/>
      <c r="L203" s="2"/>
      <c r="M203" s="20"/>
      <c r="N203" s="2"/>
      <c r="O203" s="2"/>
      <c r="P203" s="2"/>
      <c r="Q203" s="2"/>
    </row>
    <row r="204" spans="1:17">
      <c r="A204" s="2" t="s">
        <v>6881</v>
      </c>
      <c r="B204" s="2" t="s">
        <v>6888</v>
      </c>
      <c r="C204" s="18" t="s">
        <v>2291</v>
      </c>
      <c r="D204" s="2" t="s">
        <v>5042</v>
      </c>
      <c r="E204" s="2" t="s">
        <v>1161</v>
      </c>
      <c r="F204" s="2">
        <v>32</v>
      </c>
      <c r="G204" s="2"/>
      <c r="H204" s="2" t="s">
        <v>22</v>
      </c>
      <c r="I204" s="15">
        <v>42277</v>
      </c>
      <c r="J204" s="15">
        <v>42931</v>
      </c>
      <c r="K204" s="2"/>
      <c r="L204" s="2"/>
      <c r="M204" s="20"/>
      <c r="N204" s="2"/>
      <c r="O204" s="2"/>
      <c r="P204" s="2"/>
      <c r="Q204" s="2"/>
    </row>
    <row r="205" spans="1:17">
      <c r="A205" s="2" t="s">
        <v>8431</v>
      </c>
      <c r="B205" s="2" t="s">
        <v>6889</v>
      </c>
      <c r="C205" s="18" t="s">
        <v>2291</v>
      </c>
      <c r="D205" s="2" t="s">
        <v>5042</v>
      </c>
      <c r="E205" s="2" t="s">
        <v>1161</v>
      </c>
      <c r="F205" s="2">
        <v>32</v>
      </c>
      <c r="G205" s="2"/>
      <c r="H205" s="2" t="s">
        <v>22</v>
      </c>
      <c r="I205" s="15">
        <v>42277</v>
      </c>
      <c r="J205" s="15">
        <v>42931</v>
      </c>
      <c r="K205" s="2"/>
      <c r="L205" s="2"/>
      <c r="M205" s="20"/>
      <c r="N205" s="2"/>
      <c r="O205" s="2"/>
      <c r="P205" s="2"/>
      <c r="Q205" s="2"/>
    </row>
    <row r="206" spans="1:17">
      <c r="A206" s="2" t="s">
        <v>6882</v>
      </c>
      <c r="B206" s="2" t="s">
        <v>6890</v>
      </c>
      <c r="C206" s="18" t="s">
        <v>2291</v>
      </c>
      <c r="D206" s="2" t="s">
        <v>5042</v>
      </c>
      <c r="E206" s="2" t="s">
        <v>1161</v>
      </c>
      <c r="F206" s="2">
        <v>43</v>
      </c>
      <c r="G206" s="2"/>
      <c r="H206" s="2" t="s">
        <v>22</v>
      </c>
      <c r="I206" s="15">
        <v>42277</v>
      </c>
      <c r="J206" s="15" t="s">
        <v>6116</v>
      </c>
      <c r="K206" s="2"/>
      <c r="L206" s="2"/>
      <c r="M206" s="20"/>
      <c r="N206" s="2"/>
      <c r="O206" s="2"/>
      <c r="P206" s="2"/>
      <c r="Q206" s="2"/>
    </row>
    <row r="207" spans="1:17">
      <c r="A207" s="2" t="s">
        <v>6907</v>
      </c>
      <c r="B207" s="2" t="s">
        <v>6891</v>
      </c>
      <c r="C207" s="18" t="s">
        <v>2291</v>
      </c>
      <c r="D207" s="2" t="s">
        <v>5042</v>
      </c>
      <c r="E207" s="2" t="s">
        <v>1161</v>
      </c>
      <c r="F207" s="2">
        <v>44</v>
      </c>
      <c r="G207" s="2"/>
      <c r="H207" s="2" t="s">
        <v>22</v>
      </c>
      <c r="I207" s="15">
        <v>42277</v>
      </c>
      <c r="J207" s="15">
        <v>41639</v>
      </c>
      <c r="K207" s="2"/>
      <c r="L207" s="2"/>
      <c r="M207" s="20"/>
      <c r="N207" s="2"/>
      <c r="O207" s="2"/>
      <c r="P207" s="2"/>
      <c r="Q207" s="2"/>
    </row>
    <row r="208" spans="1:17">
      <c r="A208" s="2" t="s">
        <v>6908</v>
      </c>
      <c r="B208" s="2" t="s">
        <v>6892</v>
      </c>
      <c r="C208" s="18" t="s">
        <v>2291</v>
      </c>
      <c r="D208" s="2" t="s">
        <v>5042</v>
      </c>
      <c r="E208" s="2" t="s">
        <v>1161</v>
      </c>
      <c r="F208" s="2">
        <v>44</v>
      </c>
      <c r="G208" s="2"/>
      <c r="H208" s="2" t="s">
        <v>22</v>
      </c>
      <c r="I208" s="15">
        <v>42277</v>
      </c>
      <c r="J208" s="15">
        <v>41639</v>
      </c>
      <c r="K208" s="2"/>
      <c r="L208" s="2"/>
      <c r="M208" s="20"/>
      <c r="N208" s="2"/>
      <c r="O208" s="2"/>
      <c r="P208" s="2"/>
      <c r="Q208" s="2"/>
    </row>
    <row r="209" spans="1:17">
      <c r="A209" s="2" t="s">
        <v>6883</v>
      </c>
      <c r="B209" s="2" t="s">
        <v>6913</v>
      </c>
      <c r="C209" s="18" t="s">
        <v>2291</v>
      </c>
      <c r="D209" s="2" t="s">
        <v>5042</v>
      </c>
      <c r="E209" s="2" t="s">
        <v>1161</v>
      </c>
      <c r="F209" s="2">
        <v>45</v>
      </c>
      <c r="G209" s="2"/>
      <c r="H209" s="2" t="s">
        <v>22</v>
      </c>
      <c r="I209" s="15">
        <v>42277</v>
      </c>
      <c r="J209" s="15" t="s">
        <v>6116</v>
      </c>
      <c r="K209" s="2"/>
      <c r="L209" s="2"/>
      <c r="M209" s="20"/>
      <c r="N209" s="2"/>
      <c r="O209" s="2"/>
      <c r="P209" s="2"/>
      <c r="Q209" s="2"/>
    </row>
    <row r="210" spans="1:17">
      <c r="A210" s="2" t="s">
        <v>6884</v>
      </c>
      <c r="B210" s="2" t="s">
        <v>6914</v>
      </c>
      <c r="C210" s="18" t="s">
        <v>2291</v>
      </c>
      <c r="D210" s="2" t="s">
        <v>5042</v>
      </c>
      <c r="E210" s="2" t="s">
        <v>1161</v>
      </c>
      <c r="F210" s="2">
        <v>45</v>
      </c>
      <c r="G210" s="2"/>
      <c r="H210" s="2" t="s">
        <v>22</v>
      </c>
      <c r="I210" s="15">
        <v>42277</v>
      </c>
      <c r="J210" s="15" t="s">
        <v>6116</v>
      </c>
      <c r="K210" s="2"/>
      <c r="L210" s="2"/>
      <c r="M210" s="20"/>
      <c r="N210" s="2"/>
      <c r="O210" s="2"/>
      <c r="P210" s="2"/>
      <c r="Q210" s="2"/>
    </row>
    <row r="211" spans="1:17">
      <c r="A211" s="2" t="s">
        <v>9497</v>
      </c>
      <c r="B211" s="2" t="s">
        <v>6919</v>
      </c>
      <c r="C211" s="18" t="s">
        <v>2291</v>
      </c>
      <c r="D211" s="2" t="s">
        <v>5042</v>
      </c>
      <c r="E211" s="2" t="s">
        <v>1161</v>
      </c>
      <c r="F211" s="2">
        <v>1</v>
      </c>
      <c r="G211" s="2"/>
      <c r="H211" s="2" t="s">
        <v>22</v>
      </c>
      <c r="I211" s="15">
        <v>42277</v>
      </c>
      <c r="J211" s="15" t="s">
        <v>6116</v>
      </c>
      <c r="K211" s="2"/>
      <c r="L211" s="2"/>
      <c r="M211" s="20"/>
      <c r="N211" s="2"/>
      <c r="O211" s="2"/>
      <c r="P211" s="2"/>
      <c r="Q211" s="2"/>
    </row>
    <row r="212" spans="1:17">
      <c r="A212" s="2" t="s">
        <v>9499</v>
      </c>
      <c r="B212" s="2" t="s">
        <v>6920</v>
      </c>
      <c r="C212" s="18" t="s">
        <v>2291</v>
      </c>
      <c r="D212" s="2" t="s">
        <v>5042</v>
      </c>
      <c r="E212" s="2" t="s">
        <v>1161</v>
      </c>
      <c r="F212" s="2">
        <v>1</v>
      </c>
      <c r="G212" s="2"/>
      <c r="H212" s="2" t="s">
        <v>22</v>
      </c>
      <c r="I212" s="15">
        <v>42277</v>
      </c>
      <c r="J212" s="15" t="s">
        <v>6116</v>
      </c>
      <c r="K212" s="2"/>
      <c r="L212" s="2"/>
      <c r="M212" s="20"/>
      <c r="N212" s="2"/>
      <c r="O212" s="2"/>
      <c r="P212" s="2"/>
      <c r="Q212" s="2"/>
    </row>
    <row r="213" spans="1:17">
      <c r="A213" s="2" t="s">
        <v>10494</v>
      </c>
      <c r="B213" s="2" t="s">
        <v>6921</v>
      </c>
      <c r="C213" s="18" t="s">
        <v>2291</v>
      </c>
      <c r="D213" s="2" t="s">
        <v>5042</v>
      </c>
      <c r="E213" s="2" t="s">
        <v>1161</v>
      </c>
      <c r="F213" s="2">
        <v>15</v>
      </c>
      <c r="G213" s="2"/>
      <c r="H213" s="2" t="s">
        <v>22</v>
      </c>
      <c r="I213" s="15">
        <v>42277</v>
      </c>
      <c r="J213" s="15">
        <v>45122</v>
      </c>
      <c r="K213" s="2"/>
      <c r="L213" s="2"/>
      <c r="M213" s="20"/>
      <c r="N213" s="2"/>
      <c r="O213" s="2"/>
      <c r="P213" s="2"/>
      <c r="Q213" s="2"/>
    </row>
    <row r="214" spans="1:17">
      <c r="A214" s="2" t="s">
        <v>6927</v>
      </c>
      <c r="B214" s="2" t="s">
        <v>6928</v>
      </c>
      <c r="C214" s="18" t="s">
        <v>2291</v>
      </c>
      <c r="D214" s="2" t="s">
        <v>5042</v>
      </c>
      <c r="E214" s="2" t="s">
        <v>1161</v>
      </c>
      <c r="F214" s="2">
        <v>46</v>
      </c>
      <c r="G214" s="2"/>
      <c r="H214" s="2" t="s">
        <v>22</v>
      </c>
      <c r="I214" s="15">
        <v>42277</v>
      </c>
      <c r="J214" s="15" t="s">
        <v>6116</v>
      </c>
      <c r="K214" s="2"/>
      <c r="L214" s="2"/>
      <c r="M214" s="20"/>
      <c r="N214" s="2"/>
      <c r="O214" s="2"/>
      <c r="P214" s="2"/>
      <c r="Q214" s="2"/>
    </row>
    <row r="215" spans="1:17">
      <c r="A215" s="2" t="s">
        <v>10798</v>
      </c>
      <c r="B215" s="2" t="s">
        <v>6932</v>
      </c>
      <c r="C215" s="18" t="s">
        <v>2291</v>
      </c>
      <c r="D215" s="2" t="s">
        <v>5042</v>
      </c>
      <c r="E215" s="2" t="s">
        <v>1161</v>
      </c>
      <c r="F215" s="2">
        <v>47</v>
      </c>
      <c r="G215" s="2"/>
      <c r="H215" s="2" t="s">
        <v>22</v>
      </c>
      <c r="I215" s="15">
        <v>42277</v>
      </c>
      <c r="J215" s="15">
        <v>42566</v>
      </c>
      <c r="K215" s="15">
        <v>42277</v>
      </c>
      <c r="L215" s="2"/>
      <c r="M215" s="20"/>
      <c r="N215" s="2"/>
      <c r="O215" s="2"/>
      <c r="P215" s="2"/>
      <c r="Q215" s="2"/>
    </row>
    <row r="216" spans="1:17">
      <c r="A216" s="2" t="s">
        <v>6951</v>
      </c>
      <c r="B216" s="2" t="s">
        <v>6942</v>
      </c>
      <c r="C216" s="18" t="s">
        <v>2291</v>
      </c>
      <c r="D216" s="2" t="s">
        <v>5042</v>
      </c>
      <c r="E216" s="2" t="s">
        <v>1161</v>
      </c>
      <c r="F216" s="2">
        <v>48</v>
      </c>
      <c r="G216" s="2"/>
      <c r="H216" s="2" t="s">
        <v>22</v>
      </c>
      <c r="I216" s="15">
        <v>42277</v>
      </c>
      <c r="J216" s="15">
        <v>42566</v>
      </c>
      <c r="K216" s="2"/>
      <c r="L216" s="2"/>
      <c r="M216" s="20"/>
      <c r="N216" s="2"/>
      <c r="O216" s="2"/>
      <c r="P216" s="2"/>
      <c r="Q216" s="2"/>
    </row>
    <row r="217" spans="1:17">
      <c r="A217" s="2" t="s">
        <v>6954</v>
      </c>
      <c r="B217" s="2" t="s">
        <v>6943</v>
      </c>
      <c r="C217" s="18" t="s">
        <v>2291</v>
      </c>
      <c r="D217" s="2" t="s">
        <v>5042</v>
      </c>
      <c r="E217" s="2" t="s">
        <v>1161</v>
      </c>
      <c r="F217" s="2">
        <v>49</v>
      </c>
      <c r="G217" s="2"/>
      <c r="H217" s="2" t="s">
        <v>22</v>
      </c>
      <c r="I217" s="15">
        <v>42277</v>
      </c>
      <c r="J217" s="15" t="s">
        <v>6116</v>
      </c>
      <c r="K217" s="2"/>
      <c r="L217" s="2"/>
      <c r="M217" s="20"/>
      <c r="N217" s="2"/>
      <c r="O217" s="2"/>
      <c r="P217" s="2"/>
      <c r="Q217" s="2"/>
    </row>
    <row r="218" spans="1:17">
      <c r="A218" s="2" t="s">
        <v>6956</v>
      </c>
      <c r="B218" s="2" t="s">
        <v>6944</v>
      </c>
      <c r="C218" s="18" t="s">
        <v>2291</v>
      </c>
      <c r="D218" s="2" t="s">
        <v>5042</v>
      </c>
      <c r="E218" s="2" t="s">
        <v>1161</v>
      </c>
      <c r="F218" s="2">
        <v>50</v>
      </c>
      <c r="G218" s="2"/>
      <c r="H218" s="2" t="s">
        <v>22</v>
      </c>
      <c r="I218" s="15">
        <v>42277</v>
      </c>
      <c r="J218" s="15" t="s">
        <v>6116</v>
      </c>
      <c r="K218" s="2"/>
      <c r="L218" s="2"/>
      <c r="M218" s="20"/>
      <c r="N218" s="2"/>
      <c r="O218" s="2"/>
      <c r="P218" s="2"/>
      <c r="Q218" s="2"/>
    </row>
    <row r="219" spans="1:17">
      <c r="A219" s="2" t="s">
        <v>6959</v>
      </c>
      <c r="B219" s="2" t="s">
        <v>6945</v>
      </c>
      <c r="C219" s="18" t="s">
        <v>2291</v>
      </c>
      <c r="D219" s="2" t="s">
        <v>5042</v>
      </c>
      <c r="E219" s="2" t="s">
        <v>1161</v>
      </c>
      <c r="F219" s="2">
        <v>51</v>
      </c>
      <c r="G219" s="2"/>
      <c r="H219" s="2" t="s">
        <v>22</v>
      </c>
      <c r="I219" s="15">
        <v>42277</v>
      </c>
      <c r="J219" s="15">
        <v>42931</v>
      </c>
      <c r="K219" s="2"/>
      <c r="L219" s="2"/>
      <c r="M219" s="20"/>
      <c r="N219" s="2"/>
      <c r="O219" s="2"/>
      <c r="P219" s="2"/>
      <c r="Q219" s="2"/>
    </row>
    <row r="220" spans="1:17">
      <c r="A220" s="2" t="s">
        <v>6960</v>
      </c>
      <c r="B220" s="2" t="s">
        <v>6946</v>
      </c>
      <c r="C220" s="18" t="s">
        <v>2291</v>
      </c>
      <c r="D220" s="2" t="s">
        <v>5042</v>
      </c>
      <c r="E220" s="2" t="s">
        <v>1161</v>
      </c>
      <c r="F220" s="2">
        <v>52</v>
      </c>
      <c r="G220" s="2"/>
      <c r="H220" s="2" t="s">
        <v>22</v>
      </c>
      <c r="I220" s="15">
        <v>42277</v>
      </c>
      <c r="J220" s="15">
        <v>42931</v>
      </c>
      <c r="K220" s="2"/>
      <c r="L220" s="2"/>
      <c r="M220" s="20"/>
      <c r="N220" s="2"/>
      <c r="O220" s="2"/>
      <c r="P220" s="2"/>
      <c r="Q220" s="2"/>
    </row>
    <row r="221" spans="1:17">
      <c r="A221" s="2" t="s">
        <v>6984</v>
      </c>
      <c r="B221" s="2" t="s">
        <v>6947</v>
      </c>
      <c r="C221" s="18" t="s">
        <v>2291</v>
      </c>
      <c r="D221" s="2" t="s">
        <v>5042</v>
      </c>
      <c r="E221" s="2" t="s">
        <v>1161</v>
      </c>
      <c r="F221" s="2">
        <v>51</v>
      </c>
      <c r="G221" s="2"/>
      <c r="H221" s="2" t="s">
        <v>22</v>
      </c>
      <c r="I221" s="15">
        <v>42277</v>
      </c>
      <c r="J221" s="15">
        <v>42931</v>
      </c>
      <c r="K221" s="2"/>
      <c r="L221" s="2"/>
      <c r="M221" s="20"/>
      <c r="N221" s="2"/>
      <c r="O221" s="2"/>
      <c r="P221" s="2"/>
      <c r="Q221" s="2"/>
    </row>
    <row r="222" spans="1:17">
      <c r="A222" s="2" t="s">
        <v>6985</v>
      </c>
      <c r="B222" s="2" t="s">
        <v>6948</v>
      </c>
      <c r="C222" s="18" t="s">
        <v>2291</v>
      </c>
      <c r="D222" s="2" t="s">
        <v>5042</v>
      </c>
      <c r="E222" s="2" t="s">
        <v>1161</v>
      </c>
      <c r="F222" s="2">
        <v>52</v>
      </c>
      <c r="G222" s="2"/>
      <c r="H222" s="2" t="s">
        <v>22</v>
      </c>
      <c r="I222" s="15">
        <v>42277</v>
      </c>
      <c r="J222" s="15">
        <v>42931</v>
      </c>
      <c r="K222" s="2"/>
      <c r="L222" s="2"/>
      <c r="M222" s="20"/>
      <c r="N222" s="2"/>
      <c r="O222" s="2"/>
      <c r="P222" s="2"/>
      <c r="Q222" s="2"/>
    </row>
    <row r="223" spans="1:17">
      <c r="A223" s="2" t="s">
        <v>6986</v>
      </c>
      <c r="B223" s="2" t="s">
        <v>6949</v>
      </c>
      <c r="C223" s="18" t="s">
        <v>2291</v>
      </c>
      <c r="D223" s="2" t="s">
        <v>5042</v>
      </c>
      <c r="E223" s="2" t="s">
        <v>1161</v>
      </c>
      <c r="F223" s="2">
        <v>51</v>
      </c>
      <c r="G223" s="2"/>
      <c r="H223" s="2" t="s">
        <v>22</v>
      </c>
      <c r="I223" s="15">
        <v>42277</v>
      </c>
      <c r="J223" s="15">
        <v>42931</v>
      </c>
      <c r="K223" s="2"/>
      <c r="L223" s="2"/>
      <c r="M223" s="20"/>
      <c r="N223" s="2"/>
      <c r="O223" s="2"/>
      <c r="P223" s="2"/>
      <c r="Q223" s="2"/>
    </row>
    <row r="224" spans="1:17">
      <c r="A224" s="2" t="s">
        <v>6987</v>
      </c>
      <c r="B224" s="2" t="s">
        <v>6979</v>
      </c>
      <c r="C224" s="18" t="s">
        <v>2291</v>
      </c>
      <c r="D224" s="2" t="s">
        <v>5042</v>
      </c>
      <c r="E224" s="2" t="s">
        <v>1161</v>
      </c>
      <c r="F224" s="2">
        <v>52</v>
      </c>
      <c r="G224" s="2"/>
      <c r="H224" s="2" t="s">
        <v>22</v>
      </c>
      <c r="I224" s="15">
        <v>42277</v>
      </c>
      <c r="J224" s="15">
        <v>42931</v>
      </c>
      <c r="K224" s="2"/>
      <c r="L224" s="2"/>
      <c r="M224" s="20"/>
      <c r="N224" s="2"/>
      <c r="O224" s="2"/>
      <c r="P224" s="2"/>
      <c r="Q224" s="2"/>
    </row>
    <row r="225" spans="1:17">
      <c r="A225" s="2" t="s">
        <v>6988</v>
      </c>
      <c r="B225" s="2" t="s">
        <v>6980</v>
      </c>
      <c r="C225" s="18" t="s">
        <v>2291</v>
      </c>
      <c r="D225" s="2" t="s">
        <v>5042</v>
      </c>
      <c r="E225" s="2" t="s">
        <v>1161</v>
      </c>
      <c r="F225" s="2">
        <v>51</v>
      </c>
      <c r="G225" s="2"/>
      <c r="H225" s="2" t="s">
        <v>22</v>
      </c>
      <c r="I225" s="15">
        <v>42277</v>
      </c>
      <c r="J225" s="15">
        <v>42931</v>
      </c>
      <c r="K225" s="2"/>
      <c r="L225" s="2"/>
      <c r="M225" s="20"/>
      <c r="N225" s="2"/>
      <c r="O225" s="2"/>
      <c r="P225" s="2"/>
      <c r="Q225" s="2"/>
    </row>
    <row r="226" spans="1:17">
      <c r="A226" s="2" t="s">
        <v>6989</v>
      </c>
      <c r="B226" s="2" t="s">
        <v>6981</v>
      </c>
      <c r="C226" s="18" t="s">
        <v>2291</v>
      </c>
      <c r="D226" s="2" t="s">
        <v>5042</v>
      </c>
      <c r="E226" s="2" t="s">
        <v>1161</v>
      </c>
      <c r="F226" s="2">
        <v>52</v>
      </c>
      <c r="G226" s="2"/>
      <c r="H226" s="2" t="s">
        <v>22</v>
      </c>
      <c r="I226" s="15">
        <v>42277</v>
      </c>
      <c r="J226" s="15">
        <v>42931</v>
      </c>
      <c r="K226" s="2"/>
      <c r="L226" s="2"/>
      <c r="M226" s="20"/>
      <c r="N226" s="2"/>
      <c r="O226" s="2"/>
      <c r="P226" s="2"/>
      <c r="Q226" s="2"/>
    </row>
    <row r="227" spans="1:17">
      <c r="A227" s="2" t="s">
        <v>6990</v>
      </c>
      <c r="B227" s="2" t="s">
        <v>6982</v>
      </c>
      <c r="C227" s="18" t="s">
        <v>2291</v>
      </c>
      <c r="D227" s="2" t="s">
        <v>5042</v>
      </c>
      <c r="E227" s="2" t="s">
        <v>1161</v>
      </c>
      <c r="F227" s="2">
        <v>51</v>
      </c>
      <c r="G227" s="2"/>
      <c r="H227" s="2" t="s">
        <v>22</v>
      </c>
      <c r="I227" s="15">
        <v>42277</v>
      </c>
      <c r="J227" s="15">
        <v>42931</v>
      </c>
      <c r="K227" s="2"/>
      <c r="L227" s="2"/>
      <c r="M227" s="20"/>
      <c r="N227" s="2"/>
      <c r="O227" s="2"/>
      <c r="P227" s="2"/>
      <c r="Q227" s="2"/>
    </row>
    <row r="228" spans="1:17">
      <c r="A228" s="2" t="s">
        <v>6991</v>
      </c>
      <c r="B228" s="2" t="s">
        <v>6983</v>
      </c>
      <c r="C228" s="18" t="s">
        <v>2291</v>
      </c>
      <c r="D228" s="2" t="s">
        <v>5042</v>
      </c>
      <c r="E228" s="2" t="s">
        <v>1161</v>
      </c>
      <c r="F228" s="2">
        <v>52</v>
      </c>
      <c r="G228" s="2"/>
      <c r="H228" s="2" t="s">
        <v>22</v>
      </c>
      <c r="I228" s="15">
        <v>42277</v>
      </c>
      <c r="J228" s="15">
        <v>42931</v>
      </c>
      <c r="K228" s="2"/>
      <c r="L228" s="2"/>
      <c r="M228" s="20"/>
      <c r="N228" s="2"/>
      <c r="O228" s="2"/>
      <c r="P228" s="2"/>
      <c r="Q228" s="2"/>
    </row>
    <row r="229" spans="1:17">
      <c r="A229" s="2" t="s">
        <v>6992</v>
      </c>
      <c r="B229" s="2" t="s">
        <v>6998</v>
      </c>
      <c r="C229" s="18" t="s">
        <v>2291</v>
      </c>
      <c r="D229" s="2" t="s">
        <v>5042</v>
      </c>
      <c r="E229" s="2" t="s">
        <v>1161</v>
      </c>
      <c r="F229" s="2">
        <v>53</v>
      </c>
      <c r="G229" s="2"/>
      <c r="H229" s="2" t="s">
        <v>22</v>
      </c>
      <c r="I229" s="15">
        <v>42277</v>
      </c>
      <c r="J229" s="15" t="s">
        <v>6116</v>
      </c>
      <c r="K229" s="2"/>
      <c r="L229" s="2"/>
      <c r="M229" s="20"/>
      <c r="N229" s="2"/>
      <c r="O229" s="2"/>
      <c r="P229" s="2"/>
      <c r="Q229" s="2"/>
    </row>
    <row r="230" spans="1:17">
      <c r="A230" s="2" t="s">
        <v>6993</v>
      </c>
      <c r="B230" s="2" t="s">
        <v>6999</v>
      </c>
      <c r="C230" s="18" t="s">
        <v>2291</v>
      </c>
      <c r="D230" s="2" t="s">
        <v>5042</v>
      </c>
      <c r="E230" s="2" t="s">
        <v>1161</v>
      </c>
      <c r="F230" s="2">
        <v>54</v>
      </c>
      <c r="G230" s="2"/>
      <c r="H230" s="2" t="s">
        <v>22</v>
      </c>
      <c r="I230" s="15">
        <v>42277</v>
      </c>
      <c r="J230" s="15" t="s">
        <v>6116</v>
      </c>
      <c r="K230" s="2"/>
      <c r="L230" s="2"/>
      <c r="M230" s="20"/>
      <c r="N230" s="2"/>
      <c r="O230" s="2"/>
      <c r="P230" s="2"/>
      <c r="Q230" s="2"/>
    </row>
    <row r="231" spans="1:17">
      <c r="A231" s="2" t="s">
        <v>7005</v>
      </c>
      <c r="B231" s="2" t="s">
        <v>7001</v>
      </c>
      <c r="C231" s="18" t="s">
        <v>2291</v>
      </c>
      <c r="D231" s="2" t="s">
        <v>5042</v>
      </c>
      <c r="E231" s="2" t="s">
        <v>1161</v>
      </c>
      <c r="F231" s="2">
        <v>55</v>
      </c>
      <c r="G231" s="2"/>
      <c r="H231" s="2" t="s">
        <v>22</v>
      </c>
      <c r="I231" s="15">
        <v>42277</v>
      </c>
      <c r="J231" s="15" t="s">
        <v>6116</v>
      </c>
      <c r="K231" s="2"/>
      <c r="L231" s="2"/>
      <c r="M231" s="20"/>
      <c r="N231" s="2"/>
      <c r="O231" s="2"/>
      <c r="P231" s="2"/>
      <c r="Q231" s="2"/>
    </row>
    <row r="232" spans="1:17">
      <c r="A232" s="2" t="s">
        <v>7006</v>
      </c>
      <c r="B232" s="2" t="s">
        <v>7002</v>
      </c>
      <c r="C232" s="18" t="s">
        <v>2291</v>
      </c>
      <c r="D232" s="2" t="s">
        <v>5042</v>
      </c>
      <c r="E232" s="2" t="s">
        <v>1161</v>
      </c>
      <c r="F232" s="2">
        <v>56</v>
      </c>
      <c r="G232" s="2"/>
      <c r="H232" s="2" t="s">
        <v>22</v>
      </c>
      <c r="I232" s="15">
        <v>42277</v>
      </c>
      <c r="J232" s="15" t="s">
        <v>6116</v>
      </c>
      <c r="K232" s="2"/>
      <c r="L232" s="2"/>
      <c r="M232" s="20"/>
      <c r="N232" s="2"/>
      <c r="O232" s="2"/>
      <c r="P232" s="2"/>
      <c r="Q232" s="2"/>
    </row>
    <row r="233" spans="1:17">
      <c r="A233" s="2" t="s">
        <v>7016</v>
      </c>
      <c r="B233" s="2" t="s">
        <v>7018</v>
      </c>
      <c r="C233" s="18" t="s">
        <v>2291</v>
      </c>
      <c r="D233" s="2" t="s">
        <v>5042</v>
      </c>
      <c r="E233" s="2" t="s">
        <v>1161</v>
      </c>
      <c r="F233" s="2">
        <v>51</v>
      </c>
      <c r="G233" s="2"/>
      <c r="H233" s="2" t="s">
        <v>22</v>
      </c>
      <c r="I233" s="15">
        <v>42277</v>
      </c>
      <c r="J233" s="15" t="s">
        <v>6116</v>
      </c>
      <c r="K233" s="2"/>
      <c r="L233" s="2"/>
      <c r="M233" s="20"/>
      <c r="N233" s="2"/>
      <c r="O233" s="2"/>
      <c r="P233" s="2"/>
      <c r="Q233" s="2"/>
    </row>
    <row r="234" spans="1:17">
      <c r="A234" s="2" t="s">
        <v>7017</v>
      </c>
      <c r="B234" s="2" t="s">
        <v>7019</v>
      </c>
      <c r="C234" s="18" t="s">
        <v>2291</v>
      </c>
      <c r="D234" s="2" t="s">
        <v>5042</v>
      </c>
      <c r="E234" s="2" t="s">
        <v>1161</v>
      </c>
      <c r="F234" s="2">
        <v>52</v>
      </c>
      <c r="G234" s="2"/>
      <c r="H234" s="2" t="s">
        <v>22</v>
      </c>
      <c r="I234" s="15">
        <v>42277</v>
      </c>
      <c r="J234" s="15" t="s">
        <v>6116</v>
      </c>
      <c r="K234" s="2"/>
      <c r="L234" s="2"/>
      <c r="M234" s="20"/>
      <c r="N234" s="2"/>
      <c r="O234" s="2"/>
      <c r="P234" s="2"/>
      <c r="Q234" s="2"/>
    </row>
    <row r="235" spans="1:17">
      <c r="A235" s="2" t="s">
        <v>7020</v>
      </c>
      <c r="B235" s="2" t="s">
        <v>7030</v>
      </c>
      <c r="C235" s="18" t="s">
        <v>2291</v>
      </c>
      <c r="D235" s="2" t="s">
        <v>5042</v>
      </c>
      <c r="E235" s="2" t="s">
        <v>1161</v>
      </c>
      <c r="F235" s="2">
        <v>15</v>
      </c>
      <c r="G235" s="2"/>
      <c r="H235" s="2" t="s">
        <v>22</v>
      </c>
      <c r="I235" s="15">
        <v>42277</v>
      </c>
      <c r="J235" s="15" t="s">
        <v>6116</v>
      </c>
      <c r="K235" s="2"/>
      <c r="L235" s="2"/>
      <c r="M235" s="20"/>
      <c r="N235" s="2"/>
      <c r="O235" s="2"/>
      <c r="P235" s="2"/>
      <c r="Q235" s="2"/>
    </row>
    <row r="236" spans="1:17">
      <c r="A236" s="2" t="s">
        <v>7022</v>
      </c>
      <c r="B236" s="2" t="s">
        <v>7031</v>
      </c>
      <c r="C236" s="18" t="s">
        <v>2291</v>
      </c>
      <c r="D236" s="2" t="s">
        <v>5042</v>
      </c>
      <c r="E236" s="2" t="s">
        <v>1161</v>
      </c>
      <c r="F236" s="2">
        <v>15</v>
      </c>
      <c r="G236" s="2"/>
      <c r="H236" s="2" t="s">
        <v>22</v>
      </c>
      <c r="I236" s="15">
        <v>42277</v>
      </c>
      <c r="J236" s="15" t="s">
        <v>6116</v>
      </c>
      <c r="K236" s="2"/>
      <c r="L236" s="2"/>
      <c r="M236" s="20"/>
      <c r="N236" s="2"/>
      <c r="O236" s="2"/>
      <c r="P236" s="2"/>
      <c r="Q236" s="2"/>
    </row>
    <row r="237" spans="1:17">
      <c r="A237" s="2" t="s">
        <v>7023</v>
      </c>
      <c r="B237" s="2" t="s">
        <v>7032</v>
      </c>
      <c r="C237" s="18" t="s">
        <v>2291</v>
      </c>
      <c r="D237" s="2" t="s">
        <v>5042</v>
      </c>
      <c r="E237" s="2" t="s">
        <v>1161</v>
      </c>
      <c r="F237" s="2">
        <v>15</v>
      </c>
      <c r="G237" s="2"/>
      <c r="H237" s="2" t="s">
        <v>22</v>
      </c>
      <c r="I237" s="15">
        <v>42277</v>
      </c>
      <c r="J237" s="15" t="s">
        <v>6116</v>
      </c>
      <c r="K237" s="2"/>
      <c r="L237" s="2"/>
      <c r="M237" s="20"/>
      <c r="N237" s="2"/>
      <c r="O237" s="2"/>
      <c r="P237" s="2"/>
      <c r="Q237" s="2"/>
    </row>
    <row r="238" spans="1:17">
      <c r="A238" s="2" t="s">
        <v>8432</v>
      </c>
      <c r="B238" s="2" t="s">
        <v>7033</v>
      </c>
      <c r="C238" s="18" t="s">
        <v>2291</v>
      </c>
      <c r="D238" s="2" t="s">
        <v>5042</v>
      </c>
      <c r="E238" s="2" t="s">
        <v>1161</v>
      </c>
      <c r="F238" s="2">
        <v>15</v>
      </c>
      <c r="G238" s="2"/>
      <c r="H238" s="2" t="s">
        <v>22</v>
      </c>
      <c r="I238" s="15">
        <v>42277</v>
      </c>
      <c r="J238" s="15" t="s">
        <v>6116</v>
      </c>
      <c r="K238" s="2"/>
      <c r="L238" s="2"/>
      <c r="M238" s="20"/>
      <c r="N238" s="2"/>
      <c r="O238" s="2"/>
      <c r="P238" s="2"/>
      <c r="Q238" s="2"/>
    </row>
    <row r="239" spans="1:17">
      <c r="A239" s="2" t="s">
        <v>7035</v>
      </c>
      <c r="B239" s="2" t="s">
        <v>7036</v>
      </c>
      <c r="C239" s="18" t="s">
        <v>2291</v>
      </c>
      <c r="D239" s="2" t="s">
        <v>5042</v>
      </c>
      <c r="E239" s="2" t="s">
        <v>1161</v>
      </c>
      <c r="F239" s="2">
        <v>57</v>
      </c>
      <c r="G239" s="2"/>
      <c r="H239" s="2" t="s">
        <v>22</v>
      </c>
      <c r="I239" s="15">
        <v>42277</v>
      </c>
      <c r="J239" s="15" t="s">
        <v>6116</v>
      </c>
      <c r="K239" s="2"/>
      <c r="L239" s="2"/>
      <c r="M239" s="20"/>
      <c r="N239" s="2"/>
      <c r="O239" s="2"/>
      <c r="P239" s="2"/>
      <c r="Q239" s="2"/>
    </row>
    <row r="240" spans="1:17">
      <c r="A240" s="2" t="s">
        <v>7040</v>
      </c>
      <c r="B240" s="2" t="s">
        <v>7041</v>
      </c>
      <c r="C240" s="18" t="s">
        <v>2291</v>
      </c>
      <c r="D240" s="2" t="s">
        <v>5042</v>
      </c>
      <c r="E240" s="2" t="s">
        <v>1161</v>
      </c>
      <c r="F240" s="2">
        <v>57</v>
      </c>
      <c r="G240" s="2"/>
      <c r="H240" s="2" t="s">
        <v>22</v>
      </c>
      <c r="I240" s="15">
        <v>42277</v>
      </c>
      <c r="J240" s="15" t="s">
        <v>6116</v>
      </c>
      <c r="K240" s="2"/>
      <c r="L240" s="2"/>
      <c r="M240" s="20"/>
      <c r="N240" s="2"/>
      <c r="O240" s="2"/>
      <c r="P240" s="2"/>
      <c r="Q240" s="2"/>
    </row>
    <row r="241" spans="1:17">
      <c r="A241" s="2" t="s">
        <v>7044</v>
      </c>
      <c r="B241" s="2" t="s">
        <v>7053</v>
      </c>
      <c r="C241" s="18" t="s">
        <v>2291</v>
      </c>
      <c r="D241" s="2" t="s">
        <v>5042</v>
      </c>
      <c r="E241" s="2" t="s">
        <v>1161</v>
      </c>
      <c r="F241" s="2">
        <v>58</v>
      </c>
      <c r="G241" s="2"/>
      <c r="H241" s="2" t="s">
        <v>22</v>
      </c>
      <c r="I241" s="15">
        <v>42277</v>
      </c>
      <c r="J241" s="15" t="s">
        <v>6116</v>
      </c>
      <c r="K241" s="2"/>
      <c r="L241" s="2"/>
      <c r="M241" s="20"/>
      <c r="N241" s="2"/>
      <c r="O241" s="2"/>
      <c r="P241" s="2"/>
      <c r="Q241" s="2"/>
    </row>
    <row r="242" spans="1:17">
      <c r="A242" s="2" t="s">
        <v>7045</v>
      </c>
      <c r="B242" s="2" t="s">
        <v>7054</v>
      </c>
      <c r="C242" s="18" t="s">
        <v>2291</v>
      </c>
      <c r="D242" s="2" t="s">
        <v>5042</v>
      </c>
      <c r="E242" s="2" t="s">
        <v>1161</v>
      </c>
      <c r="F242" s="2">
        <v>58</v>
      </c>
      <c r="G242" s="2"/>
      <c r="H242" s="2" t="s">
        <v>22</v>
      </c>
      <c r="I242" s="15">
        <v>42277</v>
      </c>
      <c r="J242" s="15" t="s">
        <v>6116</v>
      </c>
      <c r="K242" s="2"/>
      <c r="L242" s="2"/>
      <c r="M242" s="20"/>
      <c r="N242" s="2"/>
      <c r="O242" s="2"/>
      <c r="P242" s="2"/>
      <c r="Q242" s="2"/>
    </row>
    <row r="243" spans="1:17">
      <c r="A243" s="2" t="s">
        <v>7046</v>
      </c>
      <c r="B243" s="2" t="s">
        <v>7055</v>
      </c>
      <c r="C243" s="18" t="s">
        <v>2291</v>
      </c>
      <c r="D243" s="2" t="s">
        <v>5042</v>
      </c>
      <c r="E243" s="2" t="s">
        <v>1161</v>
      </c>
      <c r="F243" s="2">
        <v>58</v>
      </c>
      <c r="G243" s="2"/>
      <c r="H243" s="2" t="s">
        <v>22</v>
      </c>
      <c r="I243" s="15">
        <v>42277</v>
      </c>
      <c r="J243" s="15" t="s">
        <v>6116</v>
      </c>
      <c r="K243" s="2"/>
      <c r="L243" s="2"/>
      <c r="M243" s="20"/>
      <c r="N243" s="2"/>
      <c r="O243" s="2"/>
      <c r="P243" s="2"/>
      <c r="Q243" s="2"/>
    </row>
    <row r="244" spans="1:17">
      <c r="A244" s="2" t="s">
        <v>8433</v>
      </c>
      <c r="B244" s="2" t="s">
        <v>7058</v>
      </c>
      <c r="C244" s="18" t="s">
        <v>2291</v>
      </c>
      <c r="D244" s="2" t="s">
        <v>5042</v>
      </c>
      <c r="E244" s="2" t="s">
        <v>1161</v>
      </c>
      <c r="F244" s="2">
        <v>59</v>
      </c>
      <c r="G244" s="2"/>
      <c r="H244" s="2" t="s">
        <v>22</v>
      </c>
      <c r="I244" s="15">
        <v>42277</v>
      </c>
      <c r="J244" s="15" t="s">
        <v>6116</v>
      </c>
      <c r="K244" s="2"/>
      <c r="L244" s="2"/>
      <c r="M244" s="20"/>
      <c r="N244" s="2"/>
      <c r="O244" s="2"/>
      <c r="P244" s="2"/>
      <c r="Q244" s="2"/>
    </row>
    <row r="245" spans="1:17">
      <c r="A245" s="2" t="s">
        <v>10097</v>
      </c>
      <c r="B245" s="2" t="s">
        <v>7064</v>
      </c>
      <c r="C245" s="18" t="s">
        <v>2291</v>
      </c>
      <c r="D245" s="2" t="s">
        <v>5042</v>
      </c>
      <c r="E245" s="2" t="s">
        <v>1161</v>
      </c>
      <c r="F245" s="2">
        <v>60</v>
      </c>
      <c r="G245" s="2"/>
      <c r="H245" s="2" t="s">
        <v>22</v>
      </c>
      <c r="I245" s="15">
        <v>42277</v>
      </c>
      <c r="J245" s="15" t="s">
        <v>6116</v>
      </c>
      <c r="K245" s="2"/>
      <c r="L245" s="2"/>
      <c r="M245" s="20"/>
      <c r="N245" s="2"/>
      <c r="O245" s="2"/>
      <c r="P245" s="2"/>
      <c r="Q245" s="2"/>
    </row>
    <row r="246" spans="1:17">
      <c r="A246" s="2" t="s">
        <v>10098</v>
      </c>
      <c r="B246" s="2" t="s">
        <v>7065</v>
      </c>
      <c r="C246" s="18" t="s">
        <v>2291</v>
      </c>
      <c r="D246" s="2" t="s">
        <v>5042</v>
      </c>
      <c r="E246" s="2" t="s">
        <v>1161</v>
      </c>
      <c r="F246" s="2">
        <v>61</v>
      </c>
      <c r="G246" s="2"/>
      <c r="H246" s="2" t="s">
        <v>22</v>
      </c>
      <c r="I246" s="15">
        <v>42277</v>
      </c>
      <c r="J246" s="15" t="s">
        <v>6116</v>
      </c>
      <c r="K246" s="2"/>
      <c r="L246" s="2"/>
      <c r="M246" s="20"/>
      <c r="N246" s="2"/>
      <c r="O246" s="2"/>
      <c r="P246" s="2"/>
      <c r="Q246" s="2"/>
    </row>
    <row r="247" spans="1:17">
      <c r="A247" s="2" t="s">
        <v>7060</v>
      </c>
      <c r="B247" s="2" t="s">
        <v>7066</v>
      </c>
      <c r="C247" s="18" t="s">
        <v>2291</v>
      </c>
      <c r="D247" s="2" t="s">
        <v>5042</v>
      </c>
      <c r="E247" s="2" t="s">
        <v>1161</v>
      </c>
      <c r="F247" s="2">
        <v>62</v>
      </c>
      <c r="G247" s="2"/>
      <c r="H247" s="2" t="s">
        <v>22</v>
      </c>
      <c r="I247" s="15">
        <v>42277</v>
      </c>
      <c r="J247" s="15" t="s">
        <v>6116</v>
      </c>
      <c r="K247" s="2"/>
      <c r="L247" s="2"/>
      <c r="M247" s="20"/>
      <c r="N247" s="2"/>
      <c r="O247" s="2"/>
      <c r="P247" s="2"/>
      <c r="Q247" s="2"/>
    </row>
    <row r="248" spans="1:17">
      <c r="A248" s="2" t="s">
        <v>7061</v>
      </c>
      <c r="B248" s="2" t="s">
        <v>7067</v>
      </c>
      <c r="C248" s="18" t="s">
        <v>2291</v>
      </c>
      <c r="D248" s="2" t="s">
        <v>5042</v>
      </c>
      <c r="E248" s="2" t="s">
        <v>1161</v>
      </c>
      <c r="F248" s="2">
        <v>63</v>
      </c>
      <c r="G248" s="2"/>
      <c r="H248" s="2" t="s">
        <v>22</v>
      </c>
      <c r="I248" s="15">
        <v>42277</v>
      </c>
      <c r="J248" s="15" t="s">
        <v>6116</v>
      </c>
      <c r="K248" s="2"/>
      <c r="L248" s="2"/>
      <c r="M248" s="20"/>
      <c r="N248" s="2"/>
      <c r="O248" s="2"/>
      <c r="P248" s="2"/>
      <c r="Q248" s="2"/>
    </row>
    <row r="249" spans="1:17">
      <c r="A249" s="2" t="s">
        <v>16146</v>
      </c>
      <c r="B249" s="2" t="s">
        <v>7068</v>
      </c>
      <c r="C249" s="18" t="s">
        <v>2291</v>
      </c>
      <c r="D249" s="2" t="s">
        <v>5042</v>
      </c>
      <c r="E249" s="2" t="s">
        <v>1161</v>
      </c>
      <c r="F249" s="2">
        <v>64</v>
      </c>
      <c r="G249" s="2"/>
      <c r="H249" s="2" t="s">
        <v>22</v>
      </c>
      <c r="I249" s="15">
        <v>42277</v>
      </c>
      <c r="J249" s="15" t="s">
        <v>6116</v>
      </c>
      <c r="K249" s="43">
        <v>45122</v>
      </c>
      <c r="L249" s="2"/>
      <c r="M249" s="20"/>
      <c r="N249" s="2"/>
      <c r="O249" s="2"/>
      <c r="P249" s="2"/>
      <c r="Q249" s="2"/>
    </row>
    <row r="250" spans="1:17">
      <c r="A250" s="2" t="s">
        <v>16148</v>
      </c>
      <c r="B250" s="2" t="s">
        <v>7069</v>
      </c>
      <c r="C250" s="18" t="s">
        <v>2291</v>
      </c>
      <c r="D250" s="2" t="s">
        <v>5042</v>
      </c>
      <c r="E250" s="2" t="s">
        <v>1161</v>
      </c>
      <c r="F250" s="2">
        <v>65</v>
      </c>
      <c r="G250" s="2"/>
      <c r="H250" s="2" t="s">
        <v>22</v>
      </c>
      <c r="I250" s="15">
        <v>42277</v>
      </c>
      <c r="J250" s="15"/>
      <c r="K250" s="43">
        <v>45122</v>
      </c>
      <c r="L250" s="2"/>
      <c r="M250" s="20"/>
      <c r="N250" s="2"/>
      <c r="O250" s="2"/>
      <c r="P250" s="2"/>
      <c r="Q250" s="2"/>
    </row>
    <row r="251" spans="1:17">
      <c r="A251" s="2" t="s">
        <v>7062</v>
      </c>
      <c r="B251" s="2" t="s">
        <v>7070</v>
      </c>
      <c r="C251" s="18" t="s">
        <v>2291</v>
      </c>
      <c r="D251" s="2" t="s">
        <v>5042</v>
      </c>
      <c r="E251" s="2" t="s">
        <v>1161</v>
      </c>
      <c r="F251" s="2">
        <v>66</v>
      </c>
      <c r="G251" s="2"/>
      <c r="H251" s="2" t="s">
        <v>22</v>
      </c>
      <c r="I251" s="15">
        <v>42277</v>
      </c>
      <c r="J251" s="43">
        <v>45122</v>
      </c>
      <c r="K251" s="2"/>
      <c r="L251" s="2"/>
      <c r="M251" s="20"/>
      <c r="N251" s="2"/>
      <c r="O251" s="2"/>
      <c r="P251" s="2"/>
      <c r="Q251" s="2"/>
    </row>
    <row r="252" spans="1:17">
      <c r="A252" s="2" t="s">
        <v>7063</v>
      </c>
      <c r="B252" s="2" t="s">
        <v>7071</v>
      </c>
      <c r="C252" s="18" t="s">
        <v>2291</v>
      </c>
      <c r="D252" s="2" t="s">
        <v>5042</v>
      </c>
      <c r="E252" s="2" t="s">
        <v>1161</v>
      </c>
      <c r="F252" s="2">
        <v>67</v>
      </c>
      <c r="G252" s="2"/>
      <c r="H252" s="2" t="s">
        <v>22</v>
      </c>
      <c r="I252" s="15">
        <v>42277</v>
      </c>
      <c r="J252" s="43">
        <v>45122</v>
      </c>
      <c r="K252" s="2"/>
      <c r="L252" s="2"/>
      <c r="M252" s="20"/>
      <c r="N252" s="2"/>
      <c r="O252" s="2"/>
      <c r="P252" s="2"/>
      <c r="Q252" s="2"/>
    </row>
    <row r="253" spans="1:17">
      <c r="A253" s="2" t="s">
        <v>7094</v>
      </c>
      <c r="B253" s="2" t="s">
        <v>7096</v>
      </c>
      <c r="C253" s="18" t="s">
        <v>2291</v>
      </c>
      <c r="D253" s="2" t="s">
        <v>5042</v>
      </c>
      <c r="E253" s="2" t="s">
        <v>1161</v>
      </c>
      <c r="F253" s="2">
        <v>68</v>
      </c>
      <c r="G253" s="2"/>
      <c r="H253" s="2" t="s">
        <v>22</v>
      </c>
      <c r="I253" s="15">
        <v>42277</v>
      </c>
      <c r="J253" s="15" t="s">
        <v>6116</v>
      </c>
      <c r="K253" s="2"/>
      <c r="L253" s="2"/>
      <c r="M253" s="20"/>
      <c r="N253" s="2"/>
      <c r="O253" s="2"/>
      <c r="P253" s="2"/>
      <c r="Q253" s="2"/>
    </row>
    <row r="254" spans="1:17">
      <c r="A254" s="2" t="s">
        <v>7100</v>
      </c>
      <c r="B254" s="2" t="s">
        <v>7101</v>
      </c>
      <c r="C254" s="18" t="s">
        <v>2291</v>
      </c>
      <c r="D254" s="2" t="s">
        <v>5042</v>
      </c>
      <c r="E254" s="2" t="s">
        <v>2155</v>
      </c>
      <c r="F254" s="2">
        <v>18</v>
      </c>
      <c r="G254" s="2"/>
      <c r="H254" s="2" t="s">
        <v>22</v>
      </c>
      <c r="I254" s="15">
        <v>42277</v>
      </c>
      <c r="J254" s="15">
        <v>42566</v>
      </c>
      <c r="K254" s="2"/>
      <c r="L254" s="2"/>
      <c r="M254" s="20"/>
      <c r="N254" s="2"/>
      <c r="O254" s="2"/>
      <c r="P254" s="2"/>
      <c r="Q254" s="2"/>
    </row>
    <row r="255" spans="1:17">
      <c r="A255" s="2" t="s">
        <v>7106</v>
      </c>
      <c r="B255" s="2" t="s">
        <v>7107</v>
      </c>
      <c r="C255" s="18" t="s">
        <v>2291</v>
      </c>
      <c r="D255" s="2" t="s">
        <v>5042</v>
      </c>
      <c r="E255" s="2" t="s">
        <v>462</v>
      </c>
      <c r="F255" s="2">
        <v>27</v>
      </c>
      <c r="G255" s="2"/>
      <c r="H255" s="2" t="s">
        <v>22</v>
      </c>
      <c r="I255" s="15">
        <v>42277</v>
      </c>
      <c r="J255" s="15">
        <v>42566</v>
      </c>
      <c r="K255" s="2"/>
      <c r="L255" s="2"/>
      <c r="M255" s="20"/>
      <c r="N255" s="2"/>
      <c r="O255" s="2"/>
      <c r="P255" s="2"/>
      <c r="Q255" s="2"/>
    </row>
    <row r="256" spans="1:17">
      <c r="A256" s="2" t="s">
        <v>7141</v>
      </c>
      <c r="B256" s="2" t="s">
        <v>7144</v>
      </c>
      <c r="C256" s="18" t="s">
        <v>2291</v>
      </c>
      <c r="D256" s="2" t="s">
        <v>5042</v>
      </c>
      <c r="E256" s="2" t="s">
        <v>462</v>
      </c>
      <c r="F256" s="2">
        <v>26</v>
      </c>
      <c r="G256" s="2"/>
      <c r="H256" s="2" t="s">
        <v>22</v>
      </c>
      <c r="I256" s="15">
        <v>42277</v>
      </c>
      <c r="J256" s="15" t="s">
        <v>6116</v>
      </c>
      <c r="K256" s="2"/>
      <c r="L256" s="2"/>
      <c r="M256" s="20"/>
      <c r="N256" s="2"/>
      <c r="O256" s="2"/>
      <c r="P256" s="2"/>
      <c r="Q256" s="2"/>
    </row>
    <row r="257" spans="1:17">
      <c r="A257" s="2" t="s">
        <v>7148</v>
      </c>
      <c r="B257" s="2" t="s">
        <v>7149</v>
      </c>
      <c r="C257" s="18" t="s">
        <v>2291</v>
      </c>
      <c r="D257" s="2" t="s">
        <v>5042</v>
      </c>
      <c r="E257" s="2" t="s">
        <v>1168</v>
      </c>
      <c r="F257" s="2">
        <v>4</v>
      </c>
      <c r="G257" s="2"/>
      <c r="H257" s="2" t="s">
        <v>22</v>
      </c>
      <c r="I257" s="15">
        <v>42277</v>
      </c>
      <c r="J257" s="15" t="s">
        <v>6116</v>
      </c>
      <c r="K257" s="2"/>
      <c r="L257" s="2"/>
      <c r="M257" s="20"/>
      <c r="N257" s="2"/>
      <c r="O257" s="2"/>
      <c r="P257" s="2"/>
      <c r="Q257" s="2"/>
    </row>
    <row r="258" spans="1:17">
      <c r="A258" s="2" t="s">
        <v>7183</v>
      </c>
      <c r="B258" s="2" t="s">
        <v>7182</v>
      </c>
      <c r="C258" s="18" t="s">
        <v>2291</v>
      </c>
      <c r="D258" s="2" t="s">
        <v>5042</v>
      </c>
      <c r="E258" s="2" t="s">
        <v>915</v>
      </c>
      <c r="F258" s="2">
        <v>11</v>
      </c>
      <c r="G258" s="2"/>
      <c r="H258" s="2" t="s">
        <v>22</v>
      </c>
      <c r="I258" s="15">
        <v>42277</v>
      </c>
      <c r="J258" s="15" t="s">
        <v>6116</v>
      </c>
      <c r="K258" s="2"/>
      <c r="L258" s="2"/>
      <c r="M258" s="20"/>
      <c r="N258" s="2"/>
      <c r="O258" s="2"/>
      <c r="P258" s="2"/>
      <c r="Q258" s="2"/>
    </row>
    <row r="259" spans="1:17">
      <c r="A259" s="2" t="s">
        <v>7187</v>
      </c>
      <c r="B259" s="2" t="s">
        <v>7190</v>
      </c>
      <c r="C259" s="18" t="s">
        <v>2291</v>
      </c>
      <c r="D259" s="2" t="s">
        <v>5042</v>
      </c>
      <c r="E259" s="2" t="s">
        <v>915</v>
      </c>
      <c r="F259" s="2">
        <v>11</v>
      </c>
      <c r="G259" s="2"/>
      <c r="H259" s="2" t="s">
        <v>22</v>
      </c>
      <c r="I259" s="15">
        <v>42277</v>
      </c>
      <c r="J259" s="15" t="s">
        <v>6116</v>
      </c>
      <c r="K259" s="2"/>
      <c r="L259" s="2"/>
      <c r="M259" s="20"/>
      <c r="N259" s="2"/>
      <c r="O259" s="2"/>
      <c r="P259" s="2"/>
      <c r="Q259" s="2"/>
    </row>
    <row r="260" spans="1:17">
      <c r="A260" s="2" t="s">
        <v>7209</v>
      </c>
      <c r="B260" s="2" t="s">
        <v>7210</v>
      </c>
      <c r="C260" s="18" t="s">
        <v>2291</v>
      </c>
      <c r="D260" s="2" t="s">
        <v>5042</v>
      </c>
      <c r="E260" s="2" t="s">
        <v>2155</v>
      </c>
      <c r="F260" s="2">
        <v>19</v>
      </c>
      <c r="G260" s="2"/>
      <c r="H260" s="2" t="s">
        <v>22</v>
      </c>
      <c r="I260" s="15">
        <v>42277</v>
      </c>
      <c r="J260" s="15" t="s">
        <v>6116</v>
      </c>
      <c r="K260" s="2"/>
      <c r="L260" s="2"/>
      <c r="M260" s="20"/>
      <c r="N260" s="2"/>
      <c r="O260" s="2"/>
      <c r="P260" s="2"/>
      <c r="Q260" s="2"/>
    </row>
    <row r="261" spans="1:17">
      <c r="A261" s="2" t="s">
        <v>7220</v>
      </c>
      <c r="B261" s="2" t="s">
        <v>7218</v>
      </c>
      <c r="C261" s="18" t="s">
        <v>2291</v>
      </c>
      <c r="D261" s="2" t="s">
        <v>5042</v>
      </c>
      <c r="E261" s="2" t="s">
        <v>1232</v>
      </c>
      <c r="F261" s="2">
        <v>5</v>
      </c>
      <c r="G261" s="2"/>
      <c r="H261" s="2" t="s">
        <v>22</v>
      </c>
      <c r="I261" s="15">
        <v>42277</v>
      </c>
      <c r="J261" s="15" t="s">
        <v>6116</v>
      </c>
      <c r="K261" s="2"/>
      <c r="L261" s="2"/>
      <c r="M261" s="20"/>
      <c r="N261" s="2"/>
      <c r="O261" s="2"/>
      <c r="P261" s="2"/>
      <c r="Q261" s="2"/>
    </row>
    <row r="262" spans="1:17">
      <c r="A262" s="2" t="s">
        <v>7227</v>
      </c>
      <c r="B262" s="2" t="s">
        <v>7228</v>
      </c>
      <c r="C262" s="18" t="s">
        <v>2291</v>
      </c>
      <c r="D262" s="2" t="s">
        <v>5042</v>
      </c>
      <c r="E262" s="2" t="s">
        <v>462</v>
      </c>
      <c r="F262" s="2">
        <v>28</v>
      </c>
      <c r="G262" s="2"/>
      <c r="H262" s="2" t="s">
        <v>22</v>
      </c>
      <c r="I262" s="15">
        <v>42277</v>
      </c>
      <c r="J262" s="15" t="s">
        <v>6116</v>
      </c>
      <c r="K262" s="2"/>
      <c r="L262" s="2"/>
      <c r="M262" s="20"/>
      <c r="N262" s="2"/>
      <c r="O262" s="2"/>
      <c r="P262" s="2"/>
      <c r="Q262" s="2"/>
    </row>
    <row r="263" spans="1:17">
      <c r="A263" s="2" t="s">
        <v>7234</v>
      </c>
      <c r="B263" s="2" t="s">
        <v>7235</v>
      </c>
      <c r="C263" s="18" t="s">
        <v>2291</v>
      </c>
      <c r="D263" s="2" t="s">
        <v>5042</v>
      </c>
      <c r="E263" s="2" t="s">
        <v>462</v>
      </c>
      <c r="F263" s="2">
        <v>29</v>
      </c>
      <c r="G263" s="2"/>
      <c r="H263" s="2" t="s">
        <v>22</v>
      </c>
      <c r="I263" s="15">
        <v>42277</v>
      </c>
      <c r="J263" s="15" t="s">
        <v>6116</v>
      </c>
      <c r="K263" s="2"/>
      <c r="L263" s="2"/>
      <c r="M263" s="20"/>
      <c r="N263" s="2"/>
      <c r="O263" s="2"/>
      <c r="P263" s="2"/>
      <c r="Q263" s="2"/>
    </row>
    <row r="264" spans="1:17">
      <c r="A264" s="2" t="s">
        <v>7252</v>
      </c>
      <c r="B264" s="2" t="s">
        <v>7256</v>
      </c>
      <c r="C264" s="18" t="s">
        <v>2291</v>
      </c>
      <c r="D264" s="2" t="s">
        <v>5042</v>
      </c>
      <c r="E264" s="2" t="s">
        <v>373</v>
      </c>
      <c r="F264" s="2">
        <v>26</v>
      </c>
      <c r="G264" s="2"/>
      <c r="H264" s="2" t="s">
        <v>22</v>
      </c>
      <c r="I264" s="15">
        <v>42277</v>
      </c>
      <c r="J264" s="15">
        <v>42566</v>
      </c>
      <c r="K264" s="2"/>
      <c r="L264" s="2"/>
      <c r="M264" s="20"/>
      <c r="N264" s="2"/>
      <c r="O264" s="2"/>
      <c r="P264" s="2"/>
      <c r="Q264" s="2"/>
    </row>
    <row r="265" spans="1:17">
      <c r="A265" s="2" t="s">
        <v>9478</v>
      </c>
      <c r="B265" s="2" t="s">
        <v>7262</v>
      </c>
      <c r="C265" s="18" t="s">
        <v>2291</v>
      </c>
      <c r="D265" s="2" t="s">
        <v>5042</v>
      </c>
      <c r="E265" s="2" t="s">
        <v>462</v>
      </c>
      <c r="F265" s="2">
        <v>30</v>
      </c>
      <c r="G265" s="2"/>
      <c r="H265" s="2" t="s">
        <v>22</v>
      </c>
      <c r="I265" s="15">
        <v>42277</v>
      </c>
      <c r="J265" s="15" t="s">
        <v>6116</v>
      </c>
      <c r="K265" s="2"/>
      <c r="L265" s="2"/>
      <c r="M265" s="20"/>
      <c r="N265" s="2"/>
      <c r="O265" s="2"/>
      <c r="P265" s="2"/>
      <c r="Q265" s="2"/>
    </row>
    <row r="266" spans="1:17">
      <c r="A266" s="2" t="s">
        <v>9898</v>
      </c>
      <c r="B266" s="2" t="s">
        <v>7266</v>
      </c>
      <c r="C266" s="18" t="s">
        <v>2291</v>
      </c>
      <c r="D266" s="2" t="s">
        <v>5042</v>
      </c>
      <c r="E266" s="2" t="s">
        <v>2155</v>
      </c>
      <c r="F266" s="2">
        <v>28</v>
      </c>
      <c r="G266" s="2"/>
      <c r="H266" s="2" t="s">
        <v>22</v>
      </c>
      <c r="I266" s="15">
        <v>42277</v>
      </c>
      <c r="J266" s="15">
        <v>42566</v>
      </c>
      <c r="K266" s="2"/>
      <c r="L266" s="2"/>
      <c r="M266" s="20"/>
      <c r="N266" s="2"/>
      <c r="O266" s="2"/>
      <c r="P266" s="2"/>
      <c r="Q266" s="2"/>
    </row>
    <row r="267" spans="1:17">
      <c r="A267" s="2" t="s">
        <v>7290</v>
      </c>
      <c r="B267" s="2" t="s">
        <v>7293</v>
      </c>
      <c r="C267" s="18" t="s">
        <v>2291</v>
      </c>
      <c r="D267" s="2" t="s">
        <v>5042</v>
      </c>
      <c r="E267" s="2" t="s">
        <v>462</v>
      </c>
      <c r="F267" s="2">
        <v>31</v>
      </c>
      <c r="G267" s="2"/>
      <c r="H267" s="2" t="s">
        <v>22</v>
      </c>
      <c r="I267" s="15">
        <v>42277</v>
      </c>
      <c r="J267" s="15" t="s">
        <v>6116</v>
      </c>
      <c r="K267" s="2"/>
      <c r="L267" s="2"/>
      <c r="M267" s="20"/>
      <c r="N267" s="2"/>
      <c r="O267" s="2"/>
      <c r="P267" s="2"/>
      <c r="Q267" s="2"/>
    </row>
    <row r="268" spans="1:17">
      <c r="A268" s="2" t="s">
        <v>7296</v>
      </c>
      <c r="B268" s="2" t="s">
        <v>7297</v>
      </c>
      <c r="C268" s="18" t="s">
        <v>2291</v>
      </c>
      <c r="D268" s="2" t="s">
        <v>5042</v>
      </c>
      <c r="E268" s="2" t="s">
        <v>373</v>
      </c>
      <c r="F268" s="2">
        <v>27</v>
      </c>
      <c r="G268" s="2"/>
      <c r="H268" s="2" t="s">
        <v>22</v>
      </c>
      <c r="I268" s="15">
        <v>42277</v>
      </c>
      <c r="J268" s="15">
        <v>42566</v>
      </c>
      <c r="K268" s="2"/>
      <c r="L268" s="2"/>
      <c r="M268" s="20"/>
      <c r="N268" s="2"/>
      <c r="O268" s="2"/>
      <c r="P268" s="2"/>
      <c r="Q268" s="2"/>
    </row>
    <row r="269" spans="1:17">
      <c r="A269" s="2" t="s">
        <v>7302</v>
      </c>
      <c r="B269" s="2" t="s">
        <v>7303</v>
      </c>
      <c r="C269" s="18" t="s">
        <v>2291</v>
      </c>
      <c r="D269" s="2" t="s">
        <v>5042</v>
      </c>
      <c r="E269" s="2" t="s">
        <v>373</v>
      </c>
      <c r="F269" s="2">
        <v>28</v>
      </c>
      <c r="G269" s="2"/>
      <c r="H269" s="2" t="s">
        <v>22</v>
      </c>
      <c r="I269" s="15">
        <v>42277</v>
      </c>
      <c r="J269" s="15" t="s">
        <v>6116</v>
      </c>
      <c r="K269" s="2"/>
      <c r="L269" s="2"/>
      <c r="M269" s="20"/>
      <c r="N269" s="2"/>
      <c r="O269" s="2"/>
      <c r="P269" s="2"/>
      <c r="Q269" s="2"/>
    </row>
    <row r="270" spans="1:17">
      <c r="A270" s="2" t="s">
        <v>8434</v>
      </c>
      <c r="B270" s="2" t="s">
        <v>7306</v>
      </c>
      <c r="C270" s="18" t="s">
        <v>2291</v>
      </c>
      <c r="D270" s="2" t="s">
        <v>5042</v>
      </c>
      <c r="E270" s="2" t="s">
        <v>2155</v>
      </c>
      <c r="F270" s="2">
        <v>20</v>
      </c>
      <c r="G270" s="2"/>
      <c r="H270" s="2" t="s">
        <v>22</v>
      </c>
      <c r="I270" s="15">
        <v>42277</v>
      </c>
      <c r="J270" s="15">
        <v>41639</v>
      </c>
      <c r="K270" s="2"/>
      <c r="L270" s="2"/>
      <c r="M270" s="20"/>
      <c r="N270" s="2"/>
      <c r="O270" s="2"/>
      <c r="P270" s="2"/>
      <c r="Q270" s="2"/>
    </row>
    <row r="271" spans="1:17">
      <c r="A271" s="2" t="s">
        <v>7311</v>
      </c>
      <c r="B271" s="2" t="s">
        <v>7312</v>
      </c>
      <c r="C271" s="18" t="s">
        <v>2291</v>
      </c>
      <c r="D271" s="2" t="s">
        <v>5042</v>
      </c>
      <c r="E271" s="2" t="s">
        <v>726</v>
      </c>
      <c r="F271" s="2">
        <v>9</v>
      </c>
      <c r="G271" s="2"/>
      <c r="H271" s="2" t="s">
        <v>22</v>
      </c>
      <c r="I271" s="15">
        <v>42277</v>
      </c>
      <c r="J271" s="15" t="s">
        <v>6116</v>
      </c>
      <c r="K271" s="2"/>
      <c r="L271" s="2"/>
      <c r="M271" s="20"/>
      <c r="N271" s="2"/>
      <c r="O271" s="2"/>
      <c r="P271" s="2"/>
      <c r="Q271" s="2"/>
    </row>
    <row r="272" spans="1:17">
      <c r="A272" s="2" t="s">
        <v>7327</v>
      </c>
      <c r="B272" s="2" t="s">
        <v>7326</v>
      </c>
      <c r="C272" s="18" t="s">
        <v>2291</v>
      </c>
      <c r="D272" s="2" t="s">
        <v>5042</v>
      </c>
      <c r="E272" s="2" t="s">
        <v>373</v>
      </c>
      <c r="F272" s="2">
        <v>29</v>
      </c>
      <c r="G272" s="2"/>
      <c r="H272" s="2" t="s">
        <v>22</v>
      </c>
      <c r="I272" s="15">
        <v>42277</v>
      </c>
      <c r="J272" s="15">
        <v>42566</v>
      </c>
      <c r="K272" s="2"/>
      <c r="L272" s="2"/>
      <c r="M272" s="20"/>
      <c r="N272" s="2"/>
      <c r="O272" s="2"/>
      <c r="P272" s="2"/>
      <c r="Q272" s="2"/>
    </row>
    <row r="273" spans="1:17">
      <c r="A273" s="2" t="s">
        <v>4380</v>
      </c>
      <c r="B273" s="2" t="s">
        <v>7339</v>
      </c>
      <c r="C273" s="18" t="s">
        <v>2291</v>
      </c>
      <c r="D273" s="2" t="s">
        <v>5042</v>
      </c>
      <c r="E273" s="2" t="s">
        <v>726</v>
      </c>
      <c r="F273" s="2">
        <v>7</v>
      </c>
      <c r="G273" s="2"/>
      <c r="H273" s="2" t="s">
        <v>22</v>
      </c>
      <c r="I273" s="15">
        <v>42277</v>
      </c>
      <c r="J273" s="15" t="s">
        <v>6116</v>
      </c>
      <c r="K273" s="2"/>
      <c r="L273" s="2"/>
      <c r="M273" s="20"/>
      <c r="N273" s="2"/>
      <c r="O273" s="2"/>
      <c r="P273" s="2"/>
      <c r="Q273" s="2"/>
    </row>
    <row r="274" spans="1:17">
      <c r="A274" s="2" t="s">
        <v>4382</v>
      </c>
      <c r="B274" s="2" t="s">
        <v>7340</v>
      </c>
      <c r="C274" s="18" t="s">
        <v>2291</v>
      </c>
      <c r="D274" s="2" t="s">
        <v>5042</v>
      </c>
      <c r="E274" s="2" t="s">
        <v>726</v>
      </c>
      <c r="F274" s="2">
        <v>7</v>
      </c>
      <c r="G274" s="2"/>
      <c r="H274" s="2" t="s">
        <v>22</v>
      </c>
      <c r="I274" s="15">
        <v>42277</v>
      </c>
      <c r="J274" s="15" t="s">
        <v>6116</v>
      </c>
      <c r="K274" s="2"/>
      <c r="L274" s="2"/>
      <c r="M274" s="20"/>
      <c r="N274" s="2"/>
      <c r="O274" s="2"/>
      <c r="P274" s="2"/>
      <c r="Q274" s="2"/>
    </row>
    <row r="275" spans="1:17">
      <c r="A275" s="2" t="s">
        <v>4384</v>
      </c>
      <c r="B275" s="2" t="s">
        <v>7341</v>
      </c>
      <c r="C275" s="18" t="s">
        <v>2291</v>
      </c>
      <c r="D275" s="2" t="s">
        <v>5042</v>
      </c>
      <c r="E275" s="2" t="s">
        <v>726</v>
      </c>
      <c r="F275" s="2">
        <v>7</v>
      </c>
      <c r="G275" s="2"/>
      <c r="H275" s="2" t="s">
        <v>22</v>
      </c>
      <c r="I275" s="15">
        <v>42277</v>
      </c>
      <c r="J275" s="15" t="s">
        <v>6116</v>
      </c>
      <c r="K275" s="2"/>
      <c r="L275" s="2"/>
      <c r="M275" s="20"/>
      <c r="N275" s="2"/>
      <c r="O275" s="2"/>
      <c r="P275" s="2"/>
      <c r="Q275" s="2"/>
    </row>
    <row r="276" spans="1:17">
      <c r="A276" s="2" t="s">
        <v>4386</v>
      </c>
      <c r="B276" s="2" t="s">
        <v>7342</v>
      </c>
      <c r="C276" s="18" t="s">
        <v>2291</v>
      </c>
      <c r="D276" s="2" t="s">
        <v>5042</v>
      </c>
      <c r="E276" s="2" t="s">
        <v>726</v>
      </c>
      <c r="F276" s="2">
        <v>7</v>
      </c>
      <c r="G276" s="2"/>
      <c r="H276" s="2" t="s">
        <v>22</v>
      </c>
      <c r="I276" s="15">
        <v>42277</v>
      </c>
      <c r="J276" s="15" t="s">
        <v>6116</v>
      </c>
      <c r="K276" s="2"/>
      <c r="L276" s="2"/>
      <c r="M276" s="20"/>
      <c r="N276" s="2"/>
      <c r="O276" s="2"/>
      <c r="P276" s="2"/>
      <c r="Q276" s="2"/>
    </row>
    <row r="277" spans="1:17">
      <c r="A277" s="2" t="s">
        <v>4388</v>
      </c>
      <c r="B277" s="2" t="s">
        <v>7343</v>
      </c>
      <c r="C277" s="18" t="s">
        <v>2291</v>
      </c>
      <c r="D277" s="2" t="s">
        <v>5042</v>
      </c>
      <c r="E277" s="2" t="s">
        <v>726</v>
      </c>
      <c r="F277" s="2">
        <v>7</v>
      </c>
      <c r="G277" s="2"/>
      <c r="H277" s="2" t="s">
        <v>22</v>
      </c>
      <c r="I277" s="15">
        <v>42277</v>
      </c>
      <c r="J277" s="15" t="s">
        <v>6116</v>
      </c>
      <c r="K277" s="2"/>
      <c r="L277" s="2"/>
      <c r="M277" s="20"/>
      <c r="N277" s="2"/>
      <c r="O277" s="2"/>
      <c r="P277" s="2"/>
      <c r="Q277" s="2"/>
    </row>
    <row r="278" spans="1:17">
      <c r="A278" s="2" t="s">
        <v>7379</v>
      </c>
      <c r="B278" s="2" t="s">
        <v>7352</v>
      </c>
      <c r="C278" s="18" t="s">
        <v>2291</v>
      </c>
      <c r="D278" s="2" t="s">
        <v>5042</v>
      </c>
      <c r="E278" s="2" t="s">
        <v>373</v>
      </c>
      <c r="F278" s="2">
        <v>30</v>
      </c>
      <c r="G278" s="2"/>
      <c r="H278" s="2" t="s">
        <v>22</v>
      </c>
      <c r="I278" s="15">
        <v>42277</v>
      </c>
      <c r="J278" s="15" t="s">
        <v>6116</v>
      </c>
      <c r="K278" s="2"/>
      <c r="L278" s="2"/>
      <c r="M278" s="20"/>
      <c r="N278" s="2"/>
      <c r="O278" s="2"/>
      <c r="P278" s="2"/>
      <c r="Q278" s="2"/>
    </row>
    <row r="279" spans="1:17">
      <c r="A279" s="2" t="s">
        <v>7351</v>
      </c>
      <c r="B279" s="2" t="s">
        <v>7353</v>
      </c>
      <c r="C279" s="18" t="s">
        <v>2291</v>
      </c>
      <c r="D279" s="2" t="s">
        <v>5042</v>
      </c>
      <c r="E279" s="2" t="s">
        <v>373</v>
      </c>
      <c r="F279" s="2">
        <v>31</v>
      </c>
      <c r="G279" s="2"/>
      <c r="H279" s="2" t="s">
        <v>22</v>
      </c>
      <c r="I279" s="15">
        <v>42277</v>
      </c>
      <c r="J279" s="15">
        <v>41639</v>
      </c>
      <c r="K279" s="2"/>
      <c r="L279" s="2"/>
      <c r="M279" s="20"/>
      <c r="N279" s="2"/>
      <c r="O279" s="2"/>
      <c r="P279" s="2"/>
      <c r="Q279" s="2"/>
    </row>
    <row r="280" spans="1:17">
      <c r="A280" s="2" t="s">
        <v>7355</v>
      </c>
      <c r="B280" s="2" t="s">
        <v>7363</v>
      </c>
      <c r="C280" s="18" t="s">
        <v>2291</v>
      </c>
      <c r="D280" s="2" t="s">
        <v>5042</v>
      </c>
      <c r="E280" s="2" t="s">
        <v>462</v>
      </c>
      <c r="F280" s="2">
        <v>32</v>
      </c>
      <c r="G280" s="2"/>
      <c r="H280" s="2" t="s">
        <v>22</v>
      </c>
      <c r="I280" s="15">
        <v>42277</v>
      </c>
      <c r="J280" s="15" t="s">
        <v>6116</v>
      </c>
      <c r="K280" s="2"/>
      <c r="L280" s="2"/>
      <c r="M280" s="20"/>
      <c r="N280" s="2"/>
      <c r="O280" s="2"/>
      <c r="P280" s="2"/>
      <c r="Q280" s="2"/>
    </row>
    <row r="281" spans="1:17">
      <c r="A281" s="2" t="s">
        <v>7362</v>
      </c>
      <c r="B281" s="2" t="s">
        <v>7364</v>
      </c>
      <c r="C281" s="18" t="s">
        <v>2291</v>
      </c>
      <c r="D281" s="2" t="s">
        <v>5042</v>
      </c>
      <c r="E281" s="2" t="s">
        <v>462</v>
      </c>
      <c r="F281" s="2">
        <v>33</v>
      </c>
      <c r="G281" s="2"/>
      <c r="H281" s="2" t="s">
        <v>22</v>
      </c>
      <c r="I281" s="15">
        <v>42277</v>
      </c>
      <c r="J281" s="15" t="s">
        <v>6116</v>
      </c>
      <c r="K281" s="2"/>
      <c r="L281" s="2"/>
      <c r="M281" s="20"/>
      <c r="N281" s="2"/>
      <c r="O281" s="2"/>
      <c r="P281" s="2"/>
      <c r="Q281" s="2"/>
    </row>
    <row r="282" spans="1:17">
      <c r="A282" s="2" t="s">
        <v>7383</v>
      </c>
      <c r="B282" s="2" t="s">
        <v>7384</v>
      </c>
      <c r="C282" s="18" t="s">
        <v>2291</v>
      </c>
      <c r="D282" s="2" t="s">
        <v>5042</v>
      </c>
      <c r="E282" s="2" t="s">
        <v>862</v>
      </c>
      <c r="F282" s="2">
        <v>10</v>
      </c>
      <c r="G282" s="2"/>
      <c r="H282" s="2" t="s">
        <v>22</v>
      </c>
      <c r="I282" s="15">
        <v>42277</v>
      </c>
      <c r="J282" s="15">
        <v>41639</v>
      </c>
      <c r="K282" s="2"/>
      <c r="L282" s="2"/>
      <c r="M282" s="20"/>
      <c r="N282" s="2"/>
      <c r="O282" s="2"/>
      <c r="P282" s="2"/>
      <c r="Q282" s="2"/>
    </row>
    <row r="283" spans="1:17">
      <c r="A283" s="2" t="s">
        <v>7411</v>
      </c>
      <c r="B283" s="2" t="s">
        <v>7414</v>
      </c>
      <c r="C283" s="18" t="s">
        <v>2291</v>
      </c>
      <c r="D283" s="2" t="s">
        <v>5042</v>
      </c>
      <c r="E283" s="2" t="s">
        <v>1960</v>
      </c>
      <c r="F283" s="2">
        <v>12</v>
      </c>
      <c r="G283" s="2"/>
      <c r="H283" s="2" t="s">
        <v>22</v>
      </c>
      <c r="I283" s="15">
        <v>42277</v>
      </c>
      <c r="J283" s="15" t="s">
        <v>6116</v>
      </c>
      <c r="K283" s="2"/>
      <c r="L283" s="2"/>
      <c r="M283" s="20"/>
      <c r="N283" s="2"/>
      <c r="O283" s="2"/>
      <c r="P283" s="2"/>
      <c r="Q283" s="2"/>
    </row>
    <row r="284" spans="1:17">
      <c r="A284" s="2" t="s">
        <v>7427</v>
      </c>
      <c r="B284" s="2" t="s">
        <v>7428</v>
      </c>
      <c r="C284" s="18" t="s">
        <v>2291</v>
      </c>
      <c r="D284" s="2" t="s">
        <v>5042</v>
      </c>
      <c r="E284" s="2" t="s">
        <v>1307</v>
      </c>
      <c r="F284" s="2">
        <v>14</v>
      </c>
      <c r="G284" s="2"/>
      <c r="H284" s="2" t="s">
        <v>22</v>
      </c>
      <c r="I284" s="15">
        <v>42277</v>
      </c>
      <c r="J284" s="15" t="s">
        <v>6116</v>
      </c>
      <c r="K284" s="2"/>
      <c r="L284" s="2"/>
      <c r="M284" s="20"/>
      <c r="N284" s="2"/>
      <c r="O284" s="2"/>
      <c r="P284" s="2"/>
      <c r="Q284" s="2"/>
    </row>
    <row r="285" spans="1:17">
      <c r="A285" s="2" t="s">
        <v>7430</v>
      </c>
      <c r="B285" s="2" t="s">
        <v>7431</v>
      </c>
      <c r="C285" s="18" t="s">
        <v>2291</v>
      </c>
      <c r="D285" s="2" t="s">
        <v>5042</v>
      </c>
      <c r="E285" s="2" t="s">
        <v>862</v>
      </c>
      <c r="F285" s="2">
        <v>11</v>
      </c>
      <c r="G285" s="2"/>
      <c r="H285" s="2" t="s">
        <v>22</v>
      </c>
      <c r="I285" s="15">
        <v>42277</v>
      </c>
      <c r="J285" s="15" t="s">
        <v>6116</v>
      </c>
      <c r="K285" s="2"/>
      <c r="L285" s="2"/>
      <c r="M285" s="20"/>
      <c r="N285" s="2"/>
      <c r="O285" s="2"/>
      <c r="P285" s="2"/>
      <c r="Q285" s="2"/>
    </row>
    <row r="286" spans="1:17">
      <c r="A286" s="2" t="s">
        <v>7441</v>
      </c>
      <c r="B286" s="2" t="s">
        <v>7442</v>
      </c>
      <c r="C286" s="18" t="s">
        <v>2291</v>
      </c>
      <c r="D286" s="2" t="s">
        <v>5042</v>
      </c>
      <c r="E286" s="2" t="s">
        <v>1307</v>
      </c>
      <c r="F286" s="2">
        <v>15</v>
      </c>
      <c r="G286" s="2"/>
      <c r="H286" s="2" t="s">
        <v>22</v>
      </c>
      <c r="I286" s="15">
        <v>42277</v>
      </c>
      <c r="J286" s="15">
        <v>42931</v>
      </c>
      <c r="K286" s="2"/>
      <c r="L286" s="2"/>
      <c r="M286" s="20"/>
      <c r="N286" s="2"/>
      <c r="O286" s="2"/>
      <c r="P286" s="2"/>
      <c r="Q286" s="2"/>
    </row>
    <row r="287" spans="1:17">
      <c r="A287" s="2" t="s">
        <v>7459</v>
      </c>
      <c r="B287" s="2" t="s">
        <v>7445</v>
      </c>
      <c r="C287" s="18" t="s">
        <v>2291</v>
      </c>
      <c r="D287" s="2" t="s">
        <v>5042</v>
      </c>
      <c r="E287" s="2" t="s">
        <v>915</v>
      </c>
      <c r="F287" s="2">
        <v>16</v>
      </c>
      <c r="G287" s="2"/>
      <c r="H287" s="2" t="s">
        <v>22</v>
      </c>
      <c r="I287" s="15">
        <v>42277</v>
      </c>
      <c r="J287" s="15" t="s">
        <v>6116</v>
      </c>
      <c r="K287" s="2"/>
      <c r="L287" s="2"/>
      <c r="M287" s="20"/>
      <c r="N287" s="2"/>
      <c r="O287" s="2"/>
      <c r="P287" s="2"/>
      <c r="Q287" s="2"/>
    </row>
    <row r="288" spans="1:17">
      <c r="A288" s="2" t="s">
        <v>7454</v>
      </c>
      <c r="B288" s="2" t="s">
        <v>7455</v>
      </c>
      <c r="C288" s="18" t="s">
        <v>2291</v>
      </c>
      <c r="D288" s="2" t="s">
        <v>5042</v>
      </c>
      <c r="E288" s="2" t="s">
        <v>2158</v>
      </c>
      <c r="F288" s="2">
        <v>13</v>
      </c>
      <c r="G288" s="2"/>
      <c r="H288" s="2" t="s">
        <v>22</v>
      </c>
      <c r="I288" s="15">
        <v>42277</v>
      </c>
      <c r="J288" s="15" t="s">
        <v>6116</v>
      </c>
      <c r="K288" s="2"/>
      <c r="L288" s="2"/>
      <c r="M288" s="20"/>
      <c r="N288" s="2"/>
      <c r="O288" s="2"/>
      <c r="P288" s="2"/>
      <c r="Q288" s="2"/>
    </row>
    <row r="289" spans="1:17">
      <c r="A289" s="2" t="s">
        <v>10600</v>
      </c>
      <c r="B289" s="2" t="s">
        <v>7470</v>
      </c>
      <c r="C289" s="18" t="s">
        <v>2291</v>
      </c>
      <c r="D289" s="2" t="s">
        <v>5042</v>
      </c>
      <c r="E289" s="2" t="s">
        <v>1148</v>
      </c>
      <c r="F289" s="2">
        <v>3</v>
      </c>
      <c r="G289" s="2"/>
      <c r="H289" s="2" t="s">
        <v>22</v>
      </c>
      <c r="I289" s="15">
        <v>42277</v>
      </c>
      <c r="J289" s="15" t="s">
        <v>6116</v>
      </c>
      <c r="K289" s="2"/>
      <c r="L289" s="2"/>
      <c r="M289" s="20"/>
      <c r="N289" s="2"/>
      <c r="O289" s="2"/>
      <c r="P289" s="2"/>
      <c r="Q289" s="2"/>
    </row>
    <row r="290" spans="1:17">
      <c r="A290" s="2" t="s">
        <v>7540</v>
      </c>
      <c r="B290" s="2" t="s">
        <v>7545</v>
      </c>
      <c r="C290" s="18" t="s">
        <v>2291</v>
      </c>
      <c r="D290" s="2" t="s">
        <v>5042</v>
      </c>
      <c r="E290" s="2" t="s">
        <v>1856</v>
      </c>
      <c r="F290" s="2">
        <v>13</v>
      </c>
      <c r="G290" s="2"/>
      <c r="H290" s="2" t="s">
        <v>22</v>
      </c>
      <c r="I290" s="15">
        <v>42277</v>
      </c>
      <c r="J290" s="15" t="s">
        <v>6116</v>
      </c>
      <c r="K290" s="2"/>
      <c r="L290" s="2"/>
      <c r="M290" s="20"/>
      <c r="N290" s="2"/>
      <c r="O290" s="2"/>
      <c r="P290" s="2"/>
      <c r="Q290" s="2"/>
    </row>
    <row r="291" spans="1:17">
      <c r="A291" s="2" t="s">
        <v>7548</v>
      </c>
      <c r="B291" s="2" t="s">
        <v>7549</v>
      </c>
      <c r="C291" s="18" t="s">
        <v>2291</v>
      </c>
      <c r="D291" s="2" t="s">
        <v>5042</v>
      </c>
      <c r="E291" s="2" t="s">
        <v>1856</v>
      </c>
      <c r="F291" s="2">
        <v>14</v>
      </c>
      <c r="G291" s="2"/>
      <c r="H291" s="2" t="s">
        <v>22</v>
      </c>
      <c r="I291" s="15">
        <v>42277</v>
      </c>
      <c r="J291" s="15" t="s">
        <v>6116</v>
      </c>
      <c r="K291" s="2"/>
      <c r="L291" s="2"/>
      <c r="M291" s="20"/>
      <c r="N291" s="2"/>
      <c r="O291" s="2"/>
      <c r="P291" s="2"/>
      <c r="Q291" s="2"/>
    </row>
    <row r="292" spans="1:17">
      <c r="A292" s="2" t="s">
        <v>7553</v>
      </c>
      <c r="B292" s="2" t="s">
        <v>7554</v>
      </c>
      <c r="C292" s="18" t="s">
        <v>2291</v>
      </c>
      <c r="D292" s="2" t="s">
        <v>5042</v>
      </c>
      <c r="E292" s="2" t="s">
        <v>2155</v>
      </c>
      <c r="F292" s="2">
        <v>21</v>
      </c>
      <c r="G292" s="2"/>
      <c r="H292" s="2" t="s">
        <v>22</v>
      </c>
      <c r="I292" s="15">
        <v>42277</v>
      </c>
      <c r="J292" s="15">
        <v>41639</v>
      </c>
      <c r="K292" s="2"/>
      <c r="L292" s="2"/>
      <c r="M292" s="20"/>
      <c r="N292" s="2"/>
      <c r="O292" s="2"/>
      <c r="P292" s="2"/>
      <c r="Q292" s="2"/>
    </row>
    <row r="293" spans="1:17">
      <c r="A293" s="2" t="s">
        <v>7560</v>
      </c>
      <c r="B293" s="2" t="s">
        <v>7561</v>
      </c>
      <c r="C293" s="18" t="s">
        <v>2291</v>
      </c>
      <c r="D293" s="2" t="s">
        <v>5042</v>
      </c>
      <c r="E293" s="2" t="s">
        <v>1307</v>
      </c>
      <c r="F293" s="2">
        <v>16</v>
      </c>
      <c r="G293" s="2"/>
      <c r="H293" s="2" t="s">
        <v>22</v>
      </c>
      <c r="I293" s="15">
        <v>42277</v>
      </c>
      <c r="J293" s="15" t="s">
        <v>6116</v>
      </c>
      <c r="K293" s="2"/>
      <c r="L293" s="2"/>
      <c r="M293" s="20"/>
      <c r="N293" s="2"/>
      <c r="O293" s="2"/>
      <c r="P293" s="2"/>
      <c r="Q293" s="2"/>
    </row>
    <row r="294" spans="1:17">
      <c r="A294" s="2" t="s">
        <v>7568</v>
      </c>
      <c r="B294" s="2" t="s">
        <v>7570</v>
      </c>
      <c r="C294" s="18" t="s">
        <v>2291</v>
      </c>
      <c r="D294" s="2" t="s">
        <v>5042</v>
      </c>
      <c r="E294" s="2" t="s">
        <v>862</v>
      </c>
      <c r="F294" s="2">
        <v>12</v>
      </c>
      <c r="G294" s="2"/>
      <c r="H294" s="2" t="s">
        <v>22</v>
      </c>
      <c r="I294" s="15">
        <v>42277</v>
      </c>
      <c r="J294" s="15" t="s">
        <v>6116</v>
      </c>
      <c r="K294" s="2"/>
      <c r="L294" s="2"/>
      <c r="M294" s="20"/>
      <c r="N294" s="2"/>
      <c r="O294" s="2"/>
      <c r="P294" s="2"/>
      <c r="Q294" s="2"/>
    </row>
    <row r="295" spans="1:17">
      <c r="A295" s="2" t="s">
        <v>7569</v>
      </c>
      <c r="B295" s="2" t="s">
        <v>7571</v>
      </c>
      <c r="C295" s="18" t="s">
        <v>2291</v>
      </c>
      <c r="D295" s="2" t="s">
        <v>5042</v>
      </c>
      <c r="E295" s="2" t="s">
        <v>862</v>
      </c>
      <c r="F295" s="2">
        <v>13</v>
      </c>
      <c r="G295" s="2"/>
      <c r="H295" s="2" t="s">
        <v>22</v>
      </c>
      <c r="I295" s="15">
        <v>42277</v>
      </c>
      <c r="J295" s="15" t="s">
        <v>6116</v>
      </c>
      <c r="K295" s="2"/>
      <c r="L295" s="2"/>
      <c r="M295" s="20"/>
      <c r="N295" s="2"/>
      <c r="O295" s="2"/>
      <c r="P295" s="2"/>
      <c r="Q295" s="2"/>
    </row>
    <row r="296" spans="1:17">
      <c r="A296" s="2" t="s">
        <v>7578</v>
      </c>
      <c r="B296" s="2" t="s">
        <v>7583</v>
      </c>
      <c r="C296" s="18" t="s">
        <v>2291</v>
      </c>
      <c r="D296" s="2" t="s">
        <v>5042</v>
      </c>
      <c r="E296" s="2" t="s">
        <v>1307</v>
      </c>
      <c r="F296" s="2">
        <v>17</v>
      </c>
      <c r="G296" s="2"/>
      <c r="H296" s="2" t="s">
        <v>22</v>
      </c>
      <c r="I296" s="15">
        <v>42277</v>
      </c>
      <c r="J296" s="15" t="s">
        <v>6116</v>
      </c>
      <c r="K296" s="2"/>
      <c r="L296" s="2"/>
      <c r="M296" s="20"/>
      <c r="N296" s="2"/>
      <c r="O296" s="2"/>
      <c r="P296" s="2"/>
      <c r="Q296" s="2"/>
    </row>
    <row r="297" spans="1:17">
      <c r="A297" s="2" t="s">
        <v>7588</v>
      </c>
      <c r="B297" s="2" t="s">
        <v>7589</v>
      </c>
      <c r="C297" s="18" t="s">
        <v>2291</v>
      </c>
      <c r="D297" s="2" t="s">
        <v>5042</v>
      </c>
      <c r="E297" s="2" t="s">
        <v>373</v>
      </c>
      <c r="F297" s="2">
        <v>35</v>
      </c>
      <c r="G297" s="2"/>
      <c r="H297" s="2" t="s">
        <v>22</v>
      </c>
      <c r="I297" s="15">
        <v>42277</v>
      </c>
      <c r="J297" s="15">
        <v>42566</v>
      </c>
      <c r="K297" s="2"/>
      <c r="L297" s="2"/>
      <c r="M297" s="20"/>
      <c r="N297" s="2"/>
      <c r="O297" s="2"/>
      <c r="P297" s="2"/>
      <c r="Q297" s="2"/>
    </row>
    <row r="298" spans="1:17">
      <c r="A298" s="2" t="s">
        <v>7619</v>
      </c>
      <c r="B298" s="2" t="s">
        <v>7620</v>
      </c>
      <c r="C298" s="18" t="s">
        <v>2291</v>
      </c>
      <c r="D298" s="2" t="s">
        <v>5042</v>
      </c>
      <c r="E298" s="2" t="s">
        <v>1960</v>
      </c>
      <c r="F298" s="2">
        <v>13</v>
      </c>
      <c r="G298" s="2"/>
      <c r="H298" s="2" t="s">
        <v>22</v>
      </c>
      <c r="I298" s="15">
        <v>42277</v>
      </c>
      <c r="J298" s="15" t="s">
        <v>6116</v>
      </c>
      <c r="K298" s="2"/>
      <c r="L298" s="2"/>
      <c r="M298" s="20"/>
      <c r="N298" s="2"/>
      <c r="O298" s="2"/>
      <c r="P298" s="2"/>
      <c r="Q298" s="2"/>
    </row>
    <row r="299" spans="1:17">
      <c r="A299" s="2" t="s">
        <v>7631</v>
      </c>
      <c r="B299" s="2" t="s">
        <v>7628</v>
      </c>
      <c r="C299" s="18" t="s">
        <v>2291</v>
      </c>
      <c r="D299" s="2" t="s">
        <v>5042</v>
      </c>
      <c r="E299" s="2" t="s">
        <v>462</v>
      </c>
      <c r="F299" s="2">
        <v>35</v>
      </c>
      <c r="G299" s="2"/>
      <c r="H299" s="2" t="s">
        <v>22</v>
      </c>
      <c r="I299" s="15">
        <v>42277</v>
      </c>
      <c r="J299" s="15" t="s">
        <v>6116</v>
      </c>
      <c r="K299" s="2"/>
      <c r="L299" s="2"/>
      <c r="M299" s="20"/>
      <c r="N299" s="2"/>
      <c r="O299" s="2"/>
      <c r="P299" s="2"/>
      <c r="Q299" s="2"/>
    </row>
    <row r="300" spans="1:17">
      <c r="A300" s="2" t="s">
        <v>8435</v>
      </c>
      <c r="B300" s="2" t="s">
        <v>7629</v>
      </c>
      <c r="C300" s="18" t="s">
        <v>2291</v>
      </c>
      <c r="D300" s="2" t="s">
        <v>5042</v>
      </c>
      <c r="E300" s="2" t="s">
        <v>462</v>
      </c>
      <c r="F300" s="2">
        <v>36</v>
      </c>
      <c r="G300" s="2"/>
      <c r="H300" s="2" t="s">
        <v>22</v>
      </c>
      <c r="I300" s="15">
        <v>42277</v>
      </c>
      <c r="J300" s="15" t="s">
        <v>6116</v>
      </c>
      <c r="K300" s="2"/>
      <c r="L300" s="2"/>
      <c r="M300" s="20"/>
      <c r="N300" s="2"/>
      <c r="O300" s="2"/>
      <c r="P300" s="2"/>
      <c r="Q300" s="2"/>
    </row>
    <row r="301" spans="1:17">
      <c r="A301" s="2" t="s">
        <v>7636</v>
      </c>
      <c r="B301" s="2" t="s">
        <v>7637</v>
      </c>
      <c r="C301" s="18" t="s">
        <v>2291</v>
      </c>
      <c r="D301" s="2" t="s">
        <v>5042</v>
      </c>
      <c r="E301" s="2" t="s">
        <v>462</v>
      </c>
      <c r="F301" s="2">
        <v>37</v>
      </c>
      <c r="G301" s="2"/>
      <c r="H301" s="2" t="s">
        <v>22</v>
      </c>
      <c r="I301" s="15">
        <v>42277</v>
      </c>
      <c r="J301" s="15" t="s">
        <v>6116</v>
      </c>
      <c r="K301" s="2"/>
      <c r="L301" s="2"/>
      <c r="M301" s="20"/>
      <c r="N301" s="2"/>
      <c r="O301" s="2"/>
      <c r="P301" s="2"/>
      <c r="Q301" s="2"/>
    </row>
    <row r="302" spans="1:17">
      <c r="A302" s="2" t="s">
        <v>7642</v>
      </c>
      <c r="B302" s="2" t="s">
        <v>7643</v>
      </c>
      <c r="C302" s="18" t="s">
        <v>2291</v>
      </c>
      <c r="D302" s="2" t="s">
        <v>5042</v>
      </c>
      <c r="E302" s="2" t="s">
        <v>862</v>
      </c>
      <c r="F302" s="2">
        <v>14</v>
      </c>
      <c r="G302" s="2"/>
      <c r="H302" s="2" t="s">
        <v>22</v>
      </c>
      <c r="I302" s="15">
        <v>42277</v>
      </c>
      <c r="J302" s="15" t="s">
        <v>6116</v>
      </c>
      <c r="K302" s="2"/>
      <c r="L302" s="2"/>
      <c r="M302" s="20"/>
      <c r="N302" s="2"/>
      <c r="O302" s="2"/>
      <c r="P302" s="2"/>
      <c r="Q302" s="2"/>
    </row>
    <row r="303" spans="1:17">
      <c r="A303" s="2" t="s">
        <v>7650</v>
      </c>
      <c r="B303" s="2" t="s">
        <v>7647</v>
      </c>
      <c r="C303" s="18" t="s">
        <v>2291</v>
      </c>
      <c r="D303" s="2" t="s">
        <v>5042</v>
      </c>
      <c r="E303" s="2" t="s">
        <v>1895</v>
      </c>
      <c r="F303" s="2">
        <v>5</v>
      </c>
      <c r="G303" s="2"/>
      <c r="H303" s="2" t="s">
        <v>22</v>
      </c>
      <c r="I303" s="15">
        <v>42277</v>
      </c>
      <c r="J303" s="15" t="s">
        <v>6116</v>
      </c>
      <c r="K303" s="2"/>
      <c r="L303" s="2"/>
      <c r="M303" s="20"/>
      <c r="N303" s="2"/>
      <c r="O303" s="2"/>
      <c r="P303" s="2"/>
      <c r="Q303" s="2"/>
    </row>
    <row r="304" spans="1:17">
      <c r="A304" s="2" t="s">
        <v>7660</v>
      </c>
      <c r="B304" s="2" t="s">
        <v>7659</v>
      </c>
      <c r="C304" s="18" t="s">
        <v>2291</v>
      </c>
      <c r="D304" s="2" t="s">
        <v>5042</v>
      </c>
      <c r="E304" s="2" t="s">
        <v>562</v>
      </c>
      <c r="F304" s="2">
        <v>22</v>
      </c>
      <c r="G304" s="2"/>
      <c r="H304" s="2" t="s">
        <v>22</v>
      </c>
      <c r="I304" s="15">
        <v>42277</v>
      </c>
      <c r="J304" s="15">
        <v>41639</v>
      </c>
      <c r="K304" s="2"/>
      <c r="L304" s="2"/>
      <c r="M304" s="20"/>
      <c r="N304" s="2"/>
      <c r="O304" s="2"/>
      <c r="P304" s="2"/>
      <c r="Q304" s="2"/>
    </row>
    <row r="305" spans="1:17">
      <c r="A305" s="2" t="s">
        <v>7667</v>
      </c>
      <c r="B305" s="2" t="s">
        <v>7668</v>
      </c>
      <c r="C305" s="18" t="s">
        <v>2291</v>
      </c>
      <c r="D305" s="2" t="s">
        <v>5042</v>
      </c>
      <c r="E305" s="2" t="s">
        <v>1232</v>
      </c>
      <c r="F305" s="2">
        <v>3</v>
      </c>
      <c r="G305" s="2"/>
      <c r="H305" s="2" t="s">
        <v>22</v>
      </c>
      <c r="I305" s="15">
        <v>42277</v>
      </c>
      <c r="J305" s="15" t="s">
        <v>6116</v>
      </c>
      <c r="K305" s="2"/>
      <c r="L305" s="2"/>
      <c r="M305" s="20"/>
      <c r="N305" s="2"/>
      <c r="O305" s="2"/>
      <c r="P305" s="2"/>
      <c r="Q305" s="2"/>
    </row>
    <row r="306" spans="1:17">
      <c r="A306" s="2" t="s">
        <v>908</v>
      </c>
      <c r="B306" s="2" t="s">
        <v>7672</v>
      </c>
      <c r="C306" s="18" t="s">
        <v>2291</v>
      </c>
      <c r="D306" s="2" t="s">
        <v>5042</v>
      </c>
      <c r="E306" s="2" t="s">
        <v>2158</v>
      </c>
      <c r="F306" s="2">
        <v>14</v>
      </c>
      <c r="G306" s="2"/>
      <c r="H306" s="2" t="s">
        <v>22</v>
      </c>
      <c r="I306" s="15">
        <v>42277</v>
      </c>
      <c r="J306" s="15" t="s">
        <v>6116</v>
      </c>
      <c r="K306" s="2"/>
      <c r="L306" s="2"/>
      <c r="M306" s="20"/>
      <c r="N306" s="2"/>
      <c r="O306" s="2"/>
      <c r="P306" s="2"/>
      <c r="Q306" s="2"/>
    </row>
    <row r="307" spans="1:17">
      <c r="A307" s="2" t="s">
        <v>8436</v>
      </c>
      <c r="B307" s="2" t="s">
        <v>7680</v>
      </c>
      <c r="C307" s="18" t="s">
        <v>2291</v>
      </c>
      <c r="D307" s="2" t="s">
        <v>5042</v>
      </c>
      <c r="E307" s="2" t="s">
        <v>1960</v>
      </c>
      <c r="F307" s="2">
        <v>18</v>
      </c>
      <c r="G307" s="2"/>
      <c r="H307" s="2" t="s">
        <v>22</v>
      </c>
      <c r="I307" s="15">
        <v>42277</v>
      </c>
      <c r="J307" s="15" t="s">
        <v>6116</v>
      </c>
      <c r="K307" s="2"/>
      <c r="L307" s="2"/>
      <c r="M307" s="20"/>
      <c r="N307" s="2"/>
      <c r="O307" s="2"/>
      <c r="P307" s="2"/>
      <c r="Q307" s="2"/>
    </row>
    <row r="308" spans="1:17">
      <c r="A308" s="2" t="s">
        <v>7705</v>
      </c>
      <c r="B308" s="2" t="s">
        <v>7711</v>
      </c>
      <c r="C308" s="18" t="s">
        <v>2291</v>
      </c>
      <c r="D308" s="2" t="s">
        <v>5042</v>
      </c>
      <c r="E308" s="2" t="s">
        <v>1960</v>
      </c>
      <c r="F308" s="2">
        <v>14</v>
      </c>
      <c r="G308" s="2"/>
      <c r="H308" s="2" t="s">
        <v>22</v>
      </c>
      <c r="I308" s="15">
        <v>42277</v>
      </c>
      <c r="J308" s="15" t="s">
        <v>6116</v>
      </c>
      <c r="K308" s="2"/>
      <c r="L308" s="2"/>
      <c r="M308" s="20"/>
      <c r="N308" s="2"/>
      <c r="O308" s="2"/>
      <c r="P308" s="2"/>
      <c r="Q308" s="2"/>
    </row>
    <row r="309" spans="1:17">
      <c r="A309" s="2" t="s">
        <v>7725</v>
      </c>
      <c r="B309" s="2" t="s">
        <v>7712</v>
      </c>
      <c r="C309" s="18" t="s">
        <v>2291</v>
      </c>
      <c r="D309" s="2" t="s">
        <v>5042</v>
      </c>
      <c r="E309" s="2" t="s">
        <v>1168</v>
      </c>
      <c r="F309" s="2">
        <v>5</v>
      </c>
      <c r="G309" s="2"/>
      <c r="H309" s="2" t="s">
        <v>22</v>
      </c>
      <c r="I309" s="15">
        <v>42277</v>
      </c>
      <c r="J309" s="15" t="s">
        <v>6116</v>
      </c>
      <c r="K309" s="2"/>
      <c r="L309" s="2"/>
      <c r="M309" s="20"/>
      <c r="N309" s="2"/>
      <c r="O309" s="2"/>
      <c r="P309" s="2"/>
      <c r="Q309" s="2"/>
    </row>
    <row r="310" spans="1:17">
      <c r="A310" s="2" t="s">
        <v>7727</v>
      </c>
      <c r="B310" s="2" t="s">
        <v>7726</v>
      </c>
      <c r="C310" s="18" t="s">
        <v>2291</v>
      </c>
      <c r="D310" s="2" t="s">
        <v>5042</v>
      </c>
      <c r="E310" s="2" t="s">
        <v>1168</v>
      </c>
      <c r="F310" s="2">
        <v>5</v>
      </c>
      <c r="G310" s="2"/>
      <c r="H310" s="2" t="s">
        <v>22</v>
      </c>
      <c r="I310" s="15">
        <v>42277</v>
      </c>
      <c r="J310" s="15" t="s">
        <v>6116</v>
      </c>
      <c r="K310" s="2"/>
      <c r="L310" s="2"/>
      <c r="M310" s="20"/>
      <c r="N310" s="2"/>
      <c r="O310" s="2"/>
      <c r="P310" s="2"/>
      <c r="Q310" s="2"/>
    </row>
    <row r="311" spans="1:17">
      <c r="A311" s="2" t="s">
        <v>7825</v>
      </c>
      <c r="B311" s="2" t="s">
        <v>7826</v>
      </c>
      <c r="C311" s="18" t="s">
        <v>2291</v>
      </c>
      <c r="D311" s="2" t="s">
        <v>5042</v>
      </c>
      <c r="E311" s="2" t="s">
        <v>1168</v>
      </c>
      <c r="F311" s="2">
        <v>5</v>
      </c>
      <c r="G311" s="2"/>
      <c r="H311" s="2" t="s">
        <v>22</v>
      </c>
      <c r="I311" s="15">
        <v>42277</v>
      </c>
      <c r="J311" s="15" t="s">
        <v>6116</v>
      </c>
      <c r="K311" s="2"/>
      <c r="L311" s="2"/>
      <c r="M311" s="20"/>
      <c r="N311" s="2"/>
      <c r="O311" s="2"/>
      <c r="P311" s="2"/>
      <c r="Q311" s="2"/>
    </row>
    <row r="312" spans="1:17">
      <c r="A312" s="2" t="s">
        <v>7830</v>
      </c>
      <c r="B312" s="2" t="s">
        <v>7831</v>
      </c>
      <c r="C312" s="18" t="s">
        <v>2291</v>
      </c>
      <c r="D312" s="2" t="s">
        <v>5042</v>
      </c>
      <c r="E312" s="2" t="s">
        <v>2155</v>
      </c>
      <c r="F312" s="2">
        <v>23</v>
      </c>
      <c r="G312" s="2"/>
      <c r="H312" s="2" t="s">
        <v>22</v>
      </c>
      <c r="I312" s="15">
        <v>42277</v>
      </c>
      <c r="J312" s="15" t="s">
        <v>6116</v>
      </c>
      <c r="K312" s="2"/>
      <c r="L312" s="2"/>
      <c r="M312" s="20"/>
      <c r="N312" s="2"/>
      <c r="O312" s="2"/>
      <c r="P312" s="2"/>
      <c r="Q312" s="2"/>
    </row>
    <row r="313" spans="1:17">
      <c r="A313" s="2" t="s">
        <v>7884</v>
      </c>
      <c r="B313" s="2" t="s">
        <v>7889</v>
      </c>
      <c r="C313" s="18" t="s">
        <v>2291</v>
      </c>
      <c r="D313" s="2" t="s">
        <v>5042</v>
      </c>
      <c r="E313" s="2" t="s">
        <v>1188</v>
      </c>
      <c r="F313" s="2">
        <v>5</v>
      </c>
      <c r="G313" s="2"/>
      <c r="H313" s="2" t="s">
        <v>22</v>
      </c>
      <c r="I313" s="15">
        <v>42277</v>
      </c>
      <c r="J313" s="15" t="s">
        <v>6116</v>
      </c>
      <c r="K313" s="2"/>
      <c r="L313" s="2"/>
      <c r="M313" s="20"/>
      <c r="N313" s="2"/>
      <c r="O313" s="2"/>
      <c r="P313" s="2"/>
      <c r="Q313" s="2"/>
    </row>
    <row r="314" spans="1:17">
      <c r="A314" s="2" t="s">
        <v>2004</v>
      </c>
      <c r="B314" s="2" t="s">
        <v>7890</v>
      </c>
      <c r="C314" s="18" t="s">
        <v>2291</v>
      </c>
      <c r="D314" s="2" t="s">
        <v>5042</v>
      </c>
      <c r="E314" s="2" t="s">
        <v>862</v>
      </c>
      <c r="F314" s="2">
        <v>7</v>
      </c>
      <c r="G314" s="2"/>
      <c r="H314" s="2" t="s">
        <v>22</v>
      </c>
      <c r="I314" s="15">
        <v>42277</v>
      </c>
      <c r="J314" s="15" t="s">
        <v>6116</v>
      </c>
      <c r="K314" s="2"/>
      <c r="L314" s="2"/>
      <c r="M314" s="20"/>
      <c r="N314" s="2"/>
      <c r="O314" s="2"/>
      <c r="P314" s="2"/>
      <c r="Q314" s="2"/>
    </row>
    <row r="315" spans="1:17">
      <c r="A315" s="2" t="s">
        <v>7894</v>
      </c>
      <c r="B315" s="2" t="s">
        <v>7895</v>
      </c>
      <c r="C315" s="18" t="s">
        <v>2291</v>
      </c>
      <c r="D315" s="2" t="s">
        <v>5042</v>
      </c>
      <c r="E315" s="2" t="s">
        <v>1129</v>
      </c>
      <c r="F315" s="2">
        <v>14</v>
      </c>
      <c r="G315" s="2"/>
      <c r="H315" s="2" t="s">
        <v>22</v>
      </c>
      <c r="I315" s="15">
        <v>42277</v>
      </c>
      <c r="J315" s="15">
        <v>41639</v>
      </c>
      <c r="K315" s="2"/>
      <c r="L315" s="2"/>
      <c r="M315" s="20"/>
      <c r="N315" s="2"/>
      <c r="O315" s="2"/>
      <c r="P315" s="2"/>
      <c r="Q315" s="2"/>
    </row>
    <row r="316" spans="1:17">
      <c r="A316" s="2" t="s">
        <v>12062</v>
      </c>
      <c r="B316" s="2" t="s">
        <v>8094</v>
      </c>
      <c r="C316" s="18" t="s">
        <v>2291</v>
      </c>
      <c r="D316" s="2" t="s">
        <v>5042</v>
      </c>
      <c r="E316" s="2" t="s">
        <v>915</v>
      </c>
      <c r="F316" s="2">
        <v>11</v>
      </c>
      <c r="G316" s="2"/>
      <c r="H316" s="2" t="s">
        <v>22</v>
      </c>
      <c r="I316" s="15">
        <v>42277</v>
      </c>
      <c r="J316" s="15" t="s">
        <v>6116</v>
      </c>
      <c r="K316" s="15">
        <v>42931</v>
      </c>
      <c r="L316" s="2"/>
      <c r="M316" s="20"/>
      <c r="N316" s="2"/>
      <c r="O316" s="2"/>
      <c r="P316" s="2"/>
      <c r="Q316" s="2"/>
    </row>
    <row r="317" spans="1:17">
      <c r="A317" s="2" t="s">
        <v>8130</v>
      </c>
      <c r="B317" s="2" t="s">
        <v>8131</v>
      </c>
      <c r="C317" s="18" t="s">
        <v>2291</v>
      </c>
      <c r="D317" s="2" t="s">
        <v>5042</v>
      </c>
      <c r="E317" s="2" t="s">
        <v>1161</v>
      </c>
      <c r="F317" s="2">
        <v>15</v>
      </c>
      <c r="G317" s="2"/>
      <c r="H317" s="2" t="s">
        <v>22</v>
      </c>
      <c r="I317" s="15">
        <v>42277</v>
      </c>
      <c r="J317" s="15" t="s">
        <v>6116</v>
      </c>
      <c r="K317" s="2"/>
      <c r="L317" s="2"/>
      <c r="M317" s="20"/>
      <c r="N317" s="2"/>
      <c r="O317" s="2"/>
      <c r="P317" s="2"/>
      <c r="Q317" s="2"/>
    </row>
    <row r="318" spans="1:17">
      <c r="A318" s="2" t="s">
        <v>8437</v>
      </c>
      <c r="B318" s="2" t="s">
        <v>8145</v>
      </c>
      <c r="C318" s="18" t="s">
        <v>2291</v>
      </c>
      <c r="D318" s="2" t="s">
        <v>5042</v>
      </c>
      <c r="E318" s="2" t="s">
        <v>1188</v>
      </c>
      <c r="F318" s="2">
        <v>18</v>
      </c>
      <c r="G318" s="2"/>
      <c r="H318" s="2" t="s">
        <v>22</v>
      </c>
      <c r="I318" s="15">
        <v>42277</v>
      </c>
      <c r="J318" s="15">
        <v>42566</v>
      </c>
      <c r="K318" s="2"/>
      <c r="L318" s="2"/>
      <c r="M318" s="20"/>
      <c r="N318" s="2"/>
      <c r="O318" s="2"/>
      <c r="P318" s="2"/>
      <c r="Q318" s="2"/>
    </row>
    <row r="319" spans="1:17">
      <c r="A319" s="2" t="s">
        <v>8438</v>
      </c>
      <c r="B319" s="2" t="s">
        <v>8146</v>
      </c>
      <c r="C319" s="18" t="s">
        <v>2291</v>
      </c>
      <c r="D319" s="2" t="s">
        <v>5042</v>
      </c>
      <c r="E319" s="2" t="s">
        <v>1188</v>
      </c>
      <c r="F319" s="2">
        <v>18</v>
      </c>
      <c r="G319" s="2"/>
      <c r="H319" s="2" t="s">
        <v>22</v>
      </c>
      <c r="I319" s="15">
        <v>42277</v>
      </c>
      <c r="J319" s="15">
        <v>42566</v>
      </c>
      <c r="K319" s="2"/>
      <c r="L319" s="2"/>
      <c r="M319" s="20"/>
      <c r="N319" s="2"/>
      <c r="O319" s="2"/>
      <c r="P319" s="2"/>
      <c r="Q319" s="2"/>
    </row>
    <row r="320" spans="1:17">
      <c r="A320" s="2" t="s">
        <v>8150</v>
      </c>
      <c r="B320" s="2" t="s">
        <v>8152</v>
      </c>
      <c r="C320" s="18" t="s">
        <v>2291</v>
      </c>
      <c r="D320" s="2" t="s">
        <v>5042</v>
      </c>
      <c r="E320" s="2" t="s">
        <v>1307</v>
      </c>
      <c r="F320" s="2">
        <v>13</v>
      </c>
      <c r="G320" s="2"/>
      <c r="H320" s="2" t="s">
        <v>22</v>
      </c>
      <c r="I320" s="15">
        <v>42277</v>
      </c>
      <c r="J320" s="15">
        <v>42931</v>
      </c>
      <c r="K320" s="2"/>
      <c r="L320" s="2"/>
      <c r="M320" s="20"/>
      <c r="N320" s="2"/>
      <c r="O320" s="2"/>
      <c r="P320" s="2"/>
      <c r="Q320" s="2"/>
    </row>
    <row r="321" spans="1:17">
      <c r="A321" s="2" t="s">
        <v>8177</v>
      </c>
      <c r="B321" s="2" t="s">
        <v>8155</v>
      </c>
      <c r="C321" s="18" t="s">
        <v>2291</v>
      </c>
      <c r="D321" s="2" t="s">
        <v>5042</v>
      </c>
      <c r="E321" s="2" t="s">
        <v>1126</v>
      </c>
      <c r="F321" s="2">
        <v>2</v>
      </c>
      <c r="G321" s="2"/>
      <c r="H321" s="2" t="s">
        <v>22</v>
      </c>
      <c r="I321" s="15">
        <v>42277</v>
      </c>
      <c r="J321" s="15" t="s">
        <v>6116</v>
      </c>
      <c r="K321" s="2"/>
      <c r="L321" s="2"/>
      <c r="M321" s="20"/>
      <c r="N321" s="2"/>
      <c r="O321" s="2"/>
      <c r="P321" s="2"/>
      <c r="Q321" s="2"/>
    </row>
    <row r="322" spans="1:17">
      <c r="A322" s="2" t="s">
        <v>8166</v>
      </c>
      <c r="B322" s="2" t="s">
        <v>8168</v>
      </c>
      <c r="C322" s="18" t="s">
        <v>2291</v>
      </c>
      <c r="D322" s="2" t="s">
        <v>5042</v>
      </c>
      <c r="E322" s="2" t="s">
        <v>2155</v>
      </c>
      <c r="F322" s="2">
        <v>24</v>
      </c>
      <c r="G322" s="2"/>
      <c r="H322" s="2" t="s">
        <v>22</v>
      </c>
      <c r="I322" s="15">
        <v>42277</v>
      </c>
      <c r="J322" s="15" t="s">
        <v>6116</v>
      </c>
      <c r="K322" s="2"/>
      <c r="L322" s="2"/>
      <c r="M322" s="20"/>
      <c r="N322" s="2"/>
      <c r="O322" s="2"/>
      <c r="P322" s="2"/>
      <c r="Q322" s="2"/>
    </row>
    <row r="323" spans="1:17">
      <c r="A323" s="2" t="s">
        <v>8167</v>
      </c>
      <c r="B323" s="2" t="s">
        <v>8169</v>
      </c>
      <c r="C323" s="18" t="s">
        <v>2291</v>
      </c>
      <c r="D323" s="2" t="s">
        <v>5042</v>
      </c>
      <c r="E323" s="2" t="s">
        <v>2155</v>
      </c>
      <c r="F323" s="2">
        <v>25</v>
      </c>
      <c r="G323" s="2"/>
      <c r="H323" s="2" t="s">
        <v>22</v>
      </c>
      <c r="I323" s="15">
        <v>42277</v>
      </c>
      <c r="J323" s="15" t="s">
        <v>6116</v>
      </c>
      <c r="K323" s="2"/>
      <c r="L323" s="2"/>
      <c r="M323" s="20"/>
      <c r="N323" s="2"/>
      <c r="O323" s="2"/>
      <c r="P323" s="2"/>
      <c r="Q323" s="2"/>
    </row>
    <row r="324" spans="1:17">
      <c r="A324" s="2" t="s">
        <v>8232</v>
      </c>
      <c r="B324" s="2" t="s">
        <v>8235</v>
      </c>
      <c r="C324" s="18" t="s">
        <v>2291</v>
      </c>
      <c r="D324" s="2" t="s">
        <v>5042</v>
      </c>
      <c r="E324" s="2" t="s">
        <v>1307</v>
      </c>
      <c r="F324" s="2">
        <v>18</v>
      </c>
      <c r="G324" s="2"/>
      <c r="H324" s="2" t="s">
        <v>22</v>
      </c>
      <c r="I324" s="15">
        <v>42277</v>
      </c>
      <c r="J324" s="15" t="s">
        <v>6116</v>
      </c>
      <c r="K324" s="2"/>
      <c r="L324" s="2"/>
      <c r="M324" s="20"/>
      <c r="N324" s="2"/>
      <c r="O324" s="2"/>
      <c r="P324" s="2"/>
      <c r="Q324" s="2"/>
    </row>
    <row r="325" spans="1:17">
      <c r="A325" s="2" t="s">
        <v>8238</v>
      </c>
      <c r="B325" s="2" t="s">
        <v>8237</v>
      </c>
      <c r="C325" s="18" t="s">
        <v>2291</v>
      </c>
      <c r="D325" s="2" t="s">
        <v>5042</v>
      </c>
      <c r="E325" s="2" t="s">
        <v>1188</v>
      </c>
      <c r="F325" s="2">
        <v>18</v>
      </c>
      <c r="G325" s="2"/>
      <c r="H325" s="2" t="s">
        <v>22</v>
      </c>
      <c r="I325" s="15">
        <v>42277</v>
      </c>
      <c r="J325" s="15" t="s">
        <v>6116</v>
      </c>
      <c r="K325" s="2"/>
      <c r="L325" s="2"/>
      <c r="M325" s="20"/>
      <c r="N325" s="2"/>
      <c r="O325" s="2"/>
      <c r="P325" s="2"/>
      <c r="Q325" s="2"/>
    </row>
    <row r="326" spans="1:17">
      <c r="A326" s="2" t="s">
        <v>10792</v>
      </c>
      <c r="B326" s="2" t="s">
        <v>8241</v>
      </c>
      <c r="C326" s="18" t="s">
        <v>2291</v>
      </c>
      <c r="D326" s="2" t="s">
        <v>5042</v>
      </c>
      <c r="E326" s="2" t="s">
        <v>462</v>
      </c>
      <c r="F326" s="2">
        <v>39</v>
      </c>
      <c r="G326" s="2"/>
      <c r="H326" s="2" t="s">
        <v>22</v>
      </c>
      <c r="I326" s="15">
        <v>42277</v>
      </c>
      <c r="J326" s="15">
        <v>41639</v>
      </c>
      <c r="K326" s="2"/>
      <c r="L326" s="2"/>
      <c r="M326" s="20"/>
      <c r="N326" s="2"/>
      <c r="O326" s="2"/>
      <c r="P326" s="2"/>
      <c r="Q326" s="2"/>
    </row>
    <row r="327" spans="1:17">
      <c r="A327" s="2" t="s">
        <v>8267</v>
      </c>
      <c r="B327" s="2" t="s">
        <v>8269</v>
      </c>
      <c r="C327" s="18" t="s">
        <v>2291</v>
      </c>
      <c r="D327" s="2" t="s">
        <v>5042</v>
      </c>
      <c r="E327" s="2" t="s">
        <v>1161</v>
      </c>
      <c r="F327" s="2">
        <v>23</v>
      </c>
      <c r="G327" s="2"/>
      <c r="H327" s="2" t="s">
        <v>22</v>
      </c>
      <c r="I327" s="15">
        <v>42277</v>
      </c>
      <c r="J327" s="15">
        <v>42566</v>
      </c>
      <c r="K327" s="2"/>
      <c r="L327" s="2"/>
      <c r="M327" s="20"/>
      <c r="N327" s="2"/>
      <c r="O327" s="2"/>
      <c r="P327" s="2"/>
      <c r="Q327" s="2"/>
    </row>
    <row r="328" spans="1:17">
      <c r="A328" s="2" t="s">
        <v>8259</v>
      </c>
      <c r="B328" s="2" t="s">
        <v>8271</v>
      </c>
      <c r="C328" s="18" t="s">
        <v>2291</v>
      </c>
      <c r="D328" s="2" t="s">
        <v>5042</v>
      </c>
      <c r="E328" s="2" t="s">
        <v>1161</v>
      </c>
      <c r="F328" s="2">
        <v>94</v>
      </c>
      <c r="G328" s="2"/>
      <c r="H328" s="2" t="s">
        <v>22</v>
      </c>
      <c r="I328" s="15">
        <v>42277</v>
      </c>
      <c r="J328" s="15" t="s">
        <v>6116</v>
      </c>
      <c r="K328" s="15">
        <v>42277</v>
      </c>
      <c r="L328" s="2"/>
      <c r="M328" s="20"/>
      <c r="N328" s="2"/>
      <c r="O328" s="2"/>
      <c r="P328" s="2"/>
      <c r="Q328" s="2"/>
    </row>
    <row r="329" spans="1:17">
      <c r="A329" s="2" t="s">
        <v>8276</v>
      </c>
      <c r="B329" s="2" t="s">
        <v>8277</v>
      </c>
      <c r="C329" s="18" t="s">
        <v>2291</v>
      </c>
      <c r="D329" s="2" t="s">
        <v>5042</v>
      </c>
      <c r="E329" s="2" t="s">
        <v>1161</v>
      </c>
      <c r="F329" s="2">
        <v>95</v>
      </c>
      <c r="G329" s="2"/>
      <c r="H329" s="2" t="s">
        <v>22</v>
      </c>
      <c r="I329" s="15">
        <v>42277</v>
      </c>
      <c r="J329" s="15" t="s">
        <v>6116</v>
      </c>
      <c r="K329" s="15">
        <v>42277</v>
      </c>
      <c r="L329" s="2"/>
      <c r="M329" s="20"/>
      <c r="N329" s="2"/>
      <c r="O329" s="2"/>
      <c r="P329" s="2"/>
      <c r="Q329" s="2"/>
    </row>
    <row r="330" spans="1:17">
      <c r="A330" s="2" t="s">
        <v>8283</v>
      </c>
      <c r="B330" s="2" t="s">
        <v>8281</v>
      </c>
      <c r="C330" s="18" t="s">
        <v>2291</v>
      </c>
      <c r="D330" s="2" t="s">
        <v>5042</v>
      </c>
      <c r="E330" s="2" t="s">
        <v>1161</v>
      </c>
      <c r="F330" s="2">
        <v>73</v>
      </c>
      <c r="G330" s="2"/>
      <c r="H330" s="2" t="s">
        <v>22</v>
      </c>
      <c r="I330" s="15">
        <v>42277</v>
      </c>
      <c r="J330" s="15">
        <v>41639</v>
      </c>
      <c r="K330" s="2"/>
      <c r="L330" s="2"/>
      <c r="M330" s="20"/>
      <c r="N330" s="2"/>
      <c r="O330" s="2"/>
      <c r="P330" s="2"/>
      <c r="Q330" s="2"/>
    </row>
    <row r="331" spans="1:17">
      <c r="A331" s="2" t="s">
        <v>8309</v>
      </c>
      <c r="B331" s="2" t="s">
        <v>8284</v>
      </c>
      <c r="C331" s="18" t="s">
        <v>2291</v>
      </c>
      <c r="D331" s="2" t="s">
        <v>5042</v>
      </c>
      <c r="E331" s="2" t="s">
        <v>1161</v>
      </c>
      <c r="F331" s="2">
        <v>74</v>
      </c>
      <c r="G331" s="2"/>
      <c r="H331" s="2" t="s">
        <v>22</v>
      </c>
      <c r="I331" s="15">
        <v>42277</v>
      </c>
      <c r="J331" s="15">
        <v>41639</v>
      </c>
      <c r="K331" s="2"/>
      <c r="L331" s="2"/>
      <c r="M331" s="20"/>
      <c r="N331" s="2"/>
      <c r="O331" s="2"/>
      <c r="P331" s="2"/>
      <c r="Q331" s="2"/>
    </row>
    <row r="332" spans="1:17">
      <c r="A332" s="2" t="s">
        <v>8439</v>
      </c>
      <c r="B332" s="2" t="s">
        <v>8288</v>
      </c>
      <c r="C332" s="18" t="s">
        <v>2291</v>
      </c>
      <c r="D332" s="2" t="s">
        <v>5042</v>
      </c>
      <c r="E332" s="2" t="s">
        <v>1161</v>
      </c>
      <c r="F332" s="2">
        <v>15</v>
      </c>
      <c r="G332" s="2"/>
      <c r="H332" s="2" t="s">
        <v>22</v>
      </c>
      <c r="I332" s="15">
        <v>42277</v>
      </c>
      <c r="J332" s="15" t="s">
        <v>6116</v>
      </c>
      <c r="K332" s="2"/>
      <c r="L332" s="2"/>
      <c r="M332" s="20"/>
      <c r="N332" s="2"/>
      <c r="O332" s="2"/>
      <c r="P332" s="2"/>
      <c r="Q332" s="2"/>
    </row>
    <row r="333" spans="1:17">
      <c r="A333" s="2" t="s">
        <v>8293</v>
      </c>
      <c r="B333" s="2" t="s">
        <v>8291</v>
      </c>
      <c r="C333" s="18" t="s">
        <v>2291</v>
      </c>
      <c r="D333" s="2" t="s">
        <v>5042</v>
      </c>
      <c r="E333" s="2" t="s">
        <v>1161</v>
      </c>
      <c r="F333" s="2">
        <v>15</v>
      </c>
      <c r="G333" s="2"/>
      <c r="H333" s="2" t="s">
        <v>22</v>
      </c>
      <c r="I333" s="15">
        <v>42277</v>
      </c>
      <c r="J333" s="15" t="s">
        <v>6116</v>
      </c>
      <c r="K333" s="2"/>
      <c r="L333" s="2"/>
      <c r="M333" s="20"/>
      <c r="N333" s="2"/>
      <c r="O333" s="2"/>
      <c r="P333" s="2"/>
      <c r="Q333" s="2"/>
    </row>
    <row r="334" spans="1:17">
      <c r="A334" s="2" t="s">
        <v>8294</v>
      </c>
      <c r="B334" s="2" t="s">
        <v>8298</v>
      </c>
      <c r="C334" s="18" t="s">
        <v>2291</v>
      </c>
      <c r="D334" s="2" t="s">
        <v>5042</v>
      </c>
      <c r="E334" s="2" t="s">
        <v>1161</v>
      </c>
      <c r="F334" s="2">
        <v>15</v>
      </c>
      <c r="G334" s="2"/>
      <c r="H334" s="2" t="s">
        <v>22</v>
      </c>
      <c r="I334" s="15">
        <v>42277</v>
      </c>
      <c r="J334" s="15" t="s">
        <v>6116</v>
      </c>
      <c r="K334" s="2"/>
      <c r="L334" s="2"/>
      <c r="M334" s="20"/>
      <c r="N334" s="2"/>
      <c r="O334" s="2"/>
      <c r="P334" s="2"/>
      <c r="Q334" s="2"/>
    </row>
    <row r="335" spans="1:17">
      <c r="A335" s="2" t="s">
        <v>8303</v>
      </c>
      <c r="B335" s="2" t="s">
        <v>8305</v>
      </c>
      <c r="C335" s="18" t="s">
        <v>2291</v>
      </c>
      <c r="D335" s="2" t="s">
        <v>5042</v>
      </c>
      <c r="E335" s="2" t="s">
        <v>1161</v>
      </c>
      <c r="F335" s="2">
        <v>75</v>
      </c>
      <c r="G335" s="2"/>
      <c r="H335" s="2" t="s">
        <v>22</v>
      </c>
      <c r="I335" s="15">
        <v>42277</v>
      </c>
      <c r="J335" s="15" t="s">
        <v>6116</v>
      </c>
      <c r="K335" s="2"/>
      <c r="L335" s="2"/>
      <c r="M335" s="20"/>
      <c r="N335" s="2"/>
      <c r="O335" s="2"/>
      <c r="P335" s="2"/>
      <c r="Q335" s="2"/>
    </row>
    <row r="336" spans="1:17">
      <c r="A336" s="2" t="s">
        <v>8304</v>
      </c>
      <c r="B336" s="2" t="s">
        <v>8306</v>
      </c>
      <c r="C336" s="18" t="s">
        <v>2291</v>
      </c>
      <c r="D336" s="2" t="s">
        <v>5042</v>
      </c>
      <c r="E336" s="2" t="s">
        <v>1161</v>
      </c>
      <c r="F336" s="2">
        <v>15</v>
      </c>
      <c r="G336" s="2"/>
      <c r="H336" s="2" t="s">
        <v>22</v>
      </c>
      <c r="I336" s="15">
        <v>42277</v>
      </c>
      <c r="J336" s="15">
        <v>42931</v>
      </c>
      <c r="K336" s="2"/>
      <c r="L336" s="2"/>
      <c r="M336" s="20"/>
      <c r="N336" s="2"/>
      <c r="O336" s="2"/>
      <c r="P336" s="2"/>
      <c r="Q336" s="2"/>
    </row>
    <row r="337" spans="1:17">
      <c r="A337" s="2" t="s">
        <v>8314</v>
      </c>
      <c r="B337" s="2" t="s">
        <v>8313</v>
      </c>
      <c r="C337" s="18" t="s">
        <v>2291</v>
      </c>
      <c r="D337" s="2" t="s">
        <v>5042</v>
      </c>
      <c r="E337" s="2" t="s">
        <v>1161</v>
      </c>
      <c r="F337" s="2">
        <v>1</v>
      </c>
      <c r="G337" s="2"/>
      <c r="H337" s="2" t="s">
        <v>22</v>
      </c>
      <c r="I337" s="15">
        <v>42277</v>
      </c>
      <c r="J337" s="15" t="s">
        <v>6116</v>
      </c>
      <c r="K337" s="2"/>
      <c r="L337" s="2"/>
      <c r="M337" s="20"/>
      <c r="N337" s="2"/>
      <c r="O337" s="2"/>
      <c r="P337" s="2"/>
      <c r="Q337" s="2"/>
    </row>
    <row r="338" spans="1:17">
      <c r="A338" s="2" t="s">
        <v>8318</v>
      </c>
      <c r="B338" s="2" t="s">
        <v>8319</v>
      </c>
      <c r="C338" s="18" t="s">
        <v>2291</v>
      </c>
      <c r="D338" s="2" t="s">
        <v>5042</v>
      </c>
      <c r="E338" s="2" t="s">
        <v>1161</v>
      </c>
      <c r="F338" s="2">
        <v>1</v>
      </c>
      <c r="G338" s="2"/>
      <c r="H338" s="2" t="s">
        <v>22</v>
      </c>
      <c r="I338" s="15">
        <v>42277</v>
      </c>
      <c r="J338" s="15" t="s">
        <v>6116</v>
      </c>
      <c r="K338" s="2"/>
      <c r="L338" s="2"/>
      <c r="M338" s="20"/>
      <c r="N338" s="2"/>
      <c r="O338" s="2"/>
      <c r="P338" s="2"/>
      <c r="Q338" s="2"/>
    </row>
    <row r="339" spans="1:17">
      <c r="A339" s="2" t="s">
        <v>9482</v>
      </c>
      <c r="B339" s="2" t="s">
        <v>8327</v>
      </c>
      <c r="C339" s="18" t="s">
        <v>2291</v>
      </c>
      <c r="D339" s="2" t="s">
        <v>5042</v>
      </c>
      <c r="E339" s="2" t="s">
        <v>1960</v>
      </c>
      <c r="F339" s="2">
        <v>15</v>
      </c>
      <c r="G339" s="2"/>
      <c r="H339" s="2" t="s">
        <v>22</v>
      </c>
      <c r="I339" s="15">
        <v>42277</v>
      </c>
      <c r="J339" s="15" t="s">
        <v>6116</v>
      </c>
      <c r="K339" s="2"/>
      <c r="L339" s="2"/>
      <c r="M339" s="20"/>
      <c r="N339" s="2"/>
      <c r="O339" s="2"/>
      <c r="P339" s="2"/>
      <c r="Q339" s="2"/>
    </row>
    <row r="340" spans="1:17">
      <c r="A340" s="2" t="s">
        <v>9489</v>
      </c>
      <c r="B340" s="2" t="s">
        <v>8414</v>
      </c>
      <c r="C340" s="18" t="s">
        <v>2291</v>
      </c>
      <c r="D340" s="2" t="s">
        <v>5042</v>
      </c>
      <c r="E340" s="2" t="s">
        <v>1960</v>
      </c>
      <c r="F340" s="2">
        <v>16</v>
      </c>
      <c r="G340" s="2"/>
      <c r="H340" s="2" t="s">
        <v>22</v>
      </c>
      <c r="I340" s="15">
        <v>42277</v>
      </c>
      <c r="J340" s="15" t="s">
        <v>6116</v>
      </c>
      <c r="K340" s="2"/>
      <c r="L340" s="2"/>
      <c r="M340" s="20"/>
      <c r="N340" s="2"/>
      <c r="O340" s="2"/>
      <c r="P340" s="2"/>
      <c r="Q340" s="2"/>
    </row>
    <row r="341" spans="1:17">
      <c r="A341" s="2" t="s">
        <v>9496</v>
      </c>
      <c r="B341" s="2" t="s">
        <v>9492</v>
      </c>
      <c r="C341" s="18" t="s">
        <v>2291</v>
      </c>
      <c r="D341" s="2" t="s">
        <v>5042</v>
      </c>
      <c r="E341" s="2" t="s">
        <v>1258</v>
      </c>
      <c r="F341" s="2">
        <v>1</v>
      </c>
      <c r="G341" s="2"/>
      <c r="H341" s="2" t="s">
        <v>22</v>
      </c>
      <c r="I341" s="15">
        <v>42277</v>
      </c>
      <c r="J341" s="15">
        <v>41639</v>
      </c>
      <c r="K341" s="2"/>
      <c r="L341" s="2"/>
      <c r="M341" s="20"/>
      <c r="N341" s="2"/>
      <c r="O341" s="2"/>
      <c r="P341" s="2"/>
      <c r="Q341" s="2"/>
    </row>
    <row r="342" spans="1:17">
      <c r="A342" s="2" t="s">
        <v>9501</v>
      </c>
      <c r="B342" s="2" t="s">
        <v>9503</v>
      </c>
      <c r="C342" s="18" t="s">
        <v>2291</v>
      </c>
      <c r="D342" s="2" t="s">
        <v>5042</v>
      </c>
      <c r="E342" s="2" t="s">
        <v>1161</v>
      </c>
      <c r="F342" s="2">
        <v>96</v>
      </c>
      <c r="G342" s="2"/>
      <c r="H342" s="2" t="s">
        <v>22</v>
      </c>
      <c r="I342" s="15">
        <v>42277</v>
      </c>
      <c r="J342" s="15" t="s">
        <v>6116</v>
      </c>
      <c r="K342" s="15">
        <v>42277</v>
      </c>
      <c r="L342" s="2"/>
      <c r="M342" s="20"/>
      <c r="N342" s="2"/>
      <c r="O342" s="2"/>
      <c r="P342" s="2"/>
      <c r="Q342" s="2"/>
    </row>
    <row r="343" spans="1:17">
      <c r="A343" s="2" t="s">
        <v>9502</v>
      </c>
      <c r="B343" s="2" t="s">
        <v>9504</v>
      </c>
      <c r="C343" s="18" t="s">
        <v>2291</v>
      </c>
      <c r="D343" s="2" t="s">
        <v>5042</v>
      </c>
      <c r="E343" s="2" t="s">
        <v>1161</v>
      </c>
      <c r="F343" s="2">
        <v>96</v>
      </c>
      <c r="G343" s="2"/>
      <c r="H343" s="2" t="s">
        <v>22</v>
      </c>
      <c r="I343" s="15">
        <v>42277</v>
      </c>
      <c r="J343" s="15">
        <v>45122</v>
      </c>
      <c r="K343" s="15">
        <v>42277</v>
      </c>
      <c r="L343" s="2"/>
      <c r="M343" s="20"/>
      <c r="N343" s="2"/>
      <c r="O343" s="2"/>
      <c r="P343" s="2"/>
      <c r="Q343" s="2"/>
    </row>
    <row r="344" spans="1:17">
      <c r="A344" s="2" t="s">
        <v>9512</v>
      </c>
      <c r="B344" s="2" t="s">
        <v>9510</v>
      </c>
      <c r="C344" s="18" t="s">
        <v>2291</v>
      </c>
      <c r="D344" s="2" t="s">
        <v>5042</v>
      </c>
      <c r="E344" s="2" t="s">
        <v>1161</v>
      </c>
      <c r="F344" s="2">
        <v>77</v>
      </c>
      <c r="G344" s="2"/>
      <c r="H344" s="2" t="s">
        <v>22</v>
      </c>
      <c r="I344" s="15">
        <v>42277</v>
      </c>
      <c r="J344" s="15" t="s">
        <v>6116</v>
      </c>
      <c r="K344" s="2"/>
      <c r="L344" s="2"/>
      <c r="M344" s="20"/>
      <c r="N344" s="2"/>
      <c r="O344" s="2"/>
      <c r="P344" s="2"/>
      <c r="Q344" s="2"/>
    </row>
    <row r="345" spans="1:17">
      <c r="A345" s="2" t="s">
        <v>9516</v>
      </c>
      <c r="B345" s="2" t="s">
        <v>9515</v>
      </c>
      <c r="C345" s="18" t="s">
        <v>2291</v>
      </c>
      <c r="D345" s="2" t="s">
        <v>5042</v>
      </c>
      <c r="E345" s="2" t="s">
        <v>1161</v>
      </c>
      <c r="F345" s="2">
        <v>78</v>
      </c>
      <c r="G345" s="2"/>
      <c r="H345" s="2" t="s">
        <v>22</v>
      </c>
      <c r="I345" s="15">
        <v>42277</v>
      </c>
      <c r="J345" s="15" t="s">
        <v>6116</v>
      </c>
      <c r="K345" s="2"/>
      <c r="L345" s="2"/>
      <c r="M345" s="20"/>
      <c r="N345" s="2"/>
      <c r="O345" s="2"/>
      <c r="P345" s="2"/>
      <c r="Q345" s="2"/>
    </row>
    <row r="346" spans="1:17">
      <c r="A346" s="2" t="s">
        <v>9527</v>
      </c>
      <c r="B346" s="2" t="s">
        <v>9522</v>
      </c>
      <c r="C346" s="18" t="s">
        <v>2291</v>
      </c>
      <c r="D346" s="2" t="s">
        <v>5042</v>
      </c>
      <c r="E346" s="2" t="s">
        <v>1161</v>
      </c>
      <c r="F346" s="2">
        <v>79</v>
      </c>
      <c r="G346" s="2"/>
      <c r="H346" s="2" t="s">
        <v>22</v>
      </c>
      <c r="I346" s="15">
        <v>42277</v>
      </c>
      <c r="J346" s="15"/>
      <c r="K346" s="2"/>
      <c r="L346" s="2"/>
      <c r="M346" s="20"/>
      <c r="N346" s="2"/>
      <c r="O346" s="2"/>
      <c r="P346" s="2"/>
      <c r="Q346" s="2"/>
    </row>
    <row r="347" spans="1:17">
      <c r="A347" s="2" t="s">
        <v>9526</v>
      </c>
      <c r="B347" s="2" t="s">
        <v>9523</v>
      </c>
      <c r="C347" s="18" t="s">
        <v>2291</v>
      </c>
      <c r="D347" s="2" t="s">
        <v>5042</v>
      </c>
      <c r="E347" s="2" t="s">
        <v>1161</v>
      </c>
      <c r="F347" s="2">
        <v>79</v>
      </c>
      <c r="G347" s="2"/>
      <c r="H347" s="2" t="s">
        <v>22</v>
      </c>
      <c r="I347" s="15">
        <v>42277</v>
      </c>
      <c r="J347" s="15" t="s">
        <v>6116</v>
      </c>
      <c r="K347" s="2"/>
      <c r="L347" s="2"/>
      <c r="M347" s="20"/>
      <c r="N347" s="2"/>
      <c r="O347" s="2"/>
      <c r="P347" s="2"/>
      <c r="Q347" s="2"/>
    </row>
    <row r="348" spans="1:17">
      <c r="A348" s="2" t="s">
        <v>9626</v>
      </c>
      <c r="B348" s="2" t="s">
        <v>9627</v>
      </c>
      <c r="C348" s="18" t="s">
        <v>2291</v>
      </c>
      <c r="D348" s="2" t="s">
        <v>5042</v>
      </c>
      <c r="E348" s="2" t="s">
        <v>562</v>
      </c>
      <c r="F348" s="2">
        <v>23</v>
      </c>
      <c r="G348" s="2"/>
      <c r="H348" s="2" t="s">
        <v>22</v>
      </c>
      <c r="I348" s="15">
        <v>42277</v>
      </c>
      <c r="J348" s="15" t="s">
        <v>6116</v>
      </c>
      <c r="K348" s="2"/>
      <c r="L348" s="2"/>
      <c r="M348" s="20"/>
      <c r="N348" s="2"/>
      <c r="O348" s="2"/>
      <c r="P348" s="2"/>
      <c r="Q348" s="2"/>
    </row>
    <row r="349" spans="1:17">
      <c r="A349" s="2" t="s">
        <v>10791</v>
      </c>
      <c r="B349" s="2" t="s">
        <v>9634</v>
      </c>
      <c r="C349" s="18" t="s">
        <v>2291</v>
      </c>
      <c r="D349" s="2" t="s">
        <v>5042</v>
      </c>
      <c r="E349" s="2" t="s">
        <v>462</v>
      </c>
      <c r="F349" s="2">
        <v>48</v>
      </c>
      <c r="G349" s="2"/>
      <c r="H349" s="2" t="s">
        <v>22</v>
      </c>
      <c r="I349" s="15">
        <v>42277</v>
      </c>
      <c r="J349" s="15" t="s">
        <v>6116</v>
      </c>
      <c r="K349" s="15">
        <v>42277</v>
      </c>
      <c r="L349" s="2"/>
      <c r="M349" s="20"/>
      <c r="N349" s="2"/>
      <c r="O349" s="2"/>
      <c r="P349" s="2"/>
      <c r="Q349" s="2"/>
    </row>
    <row r="350" spans="1:17">
      <c r="A350" s="2" t="s">
        <v>10044</v>
      </c>
      <c r="B350" s="2" t="s">
        <v>9663</v>
      </c>
      <c r="C350" s="18" t="s">
        <v>2291</v>
      </c>
      <c r="D350" s="2" t="s">
        <v>5042</v>
      </c>
      <c r="E350" s="2" t="s">
        <v>2155</v>
      </c>
      <c r="F350" s="2">
        <v>26</v>
      </c>
      <c r="G350" s="2"/>
      <c r="H350" s="2" t="s">
        <v>22</v>
      </c>
      <c r="I350" s="15">
        <v>42277</v>
      </c>
      <c r="J350" s="30">
        <v>43661</v>
      </c>
      <c r="K350" s="2"/>
      <c r="L350" s="2"/>
      <c r="M350" s="20"/>
      <c r="N350" s="2"/>
      <c r="O350" s="2"/>
      <c r="P350" s="2"/>
      <c r="Q350" s="2"/>
    </row>
    <row r="351" spans="1:17">
      <c r="A351" s="2" t="s">
        <v>9662</v>
      </c>
      <c r="B351" s="2" t="s">
        <v>9664</v>
      </c>
      <c r="C351" s="18" t="s">
        <v>2291</v>
      </c>
      <c r="D351" s="2" t="s">
        <v>5042</v>
      </c>
      <c r="E351" s="2" t="s">
        <v>2155</v>
      </c>
      <c r="F351" s="2">
        <v>27</v>
      </c>
      <c r="G351" s="2"/>
      <c r="H351" s="2" t="s">
        <v>22</v>
      </c>
      <c r="I351" s="15">
        <v>42277</v>
      </c>
      <c r="J351" s="15" t="s">
        <v>6116</v>
      </c>
      <c r="K351" s="2"/>
      <c r="L351" s="2"/>
      <c r="M351" s="20"/>
      <c r="N351" s="2"/>
      <c r="O351" s="2"/>
      <c r="P351" s="2"/>
      <c r="Q351" s="2"/>
    </row>
    <row r="352" spans="1:17">
      <c r="A352" s="2" t="s">
        <v>9670</v>
      </c>
      <c r="B352" s="2" t="s">
        <v>9671</v>
      </c>
      <c r="C352" s="18" t="s">
        <v>2291</v>
      </c>
      <c r="D352" s="2" t="s">
        <v>5042</v>
      </c>
      <c r="E352" s="2" t="s">
        <v>862</v>
      </c>
      <c r="F352" s="2">
        <v>16</v>
      </c>
      <c r="G352" s="2"/>
      <c r="H352" s="2" t="s">
        <v>22</v>
      </c>
      <c r="I352" s="15">
        <v>42277</v>
      </c>
      <c r="J352" s="15">
        <v>41639</v>
      </c>
      <c r="K352" s="2"/>
      <c r="L352" s="2"/>
      <c r="M352" s="20"/>
      <c r="N352" s="2"/>
      <c r="O352" s="2"/>
      <c r="P352" s="2"/>
      <c r="Q352" s="2"/>
    </row>
    <row r="353" spans="1:17">
      <c r="A353" s="2" t="s">
        <v>9675</v>
      </c>
      <c r="B353" s="2" t="s">
        <v>9676</v>
      </c>
      <c r="C353" s="18" t="s">
        <v>2291</v>
      </c>
      <c r="D353" s="2" t="s">
        <v>5042</v>
      </c>
      <c r="E353" s="2" t="s">
        <v>1188</v>
      </c>
      <c r="F353" s="2">
        <v>5</v>
      </c>
      <c r="G353" s="2"/>
      <c r="H353" s="2" t="s">
        <v>22</v>
      </c>
      <c r="I353" s="15">
        <v>42277</v>
      </c>
      <c r="J353" s="15" t="s">
        <v>6116</v>
      </c>
      <c r="K353" s="2"/>
      <c r="L353" s="2"/>
      <c r="M353" s="20"/>
      <c r="N353" s="2"/>
      <c r="O353" s="2"/>
      <c r="P353" s="2"/>
      <c r="Q353" s="2"/>
    </row>
    <row r="354" spans="1:17">
      <c r="A354" s="2" t="s">
        <v>9879</v>
      </c>
      <c r="B354" s="2" t="s">
        <v>9880</v>
      </c>
      <c r="C354" s="18" t="s">
        <v>2291</v>
      </c>
      <c r="D354" s="2" t="s">
        <v>5042</v>
      </c>
      <c r="E354" s="2" t="s">
        <v>1161</v>
      </c>
      <c r="F354" s="2">
        <v>80</v>
      </c>
      <c r="G354" s="2"/>
      <c r="H354" s="2" t="s">
        <v>22</v>
      </c>
      <c r="I354" s="15">
        <v>42277</v>
      </c>
      <c r="J354" s="15">
        <v>42566</v>
      </c>
      <c r="K354" s="2"/>
      <c r="L354" s="2"/>
      <c r="M354" s="20"/>
      <c r="N354" s="2"/>
      <c r="O354" s="2"/>
      <c r="P354" s="2"/>
      <c r="Q354" s="2"/>
    </row>
    <row r="355" spans="1:17">
      <c r="A355" s="2" t="s">
        <v>9982</v>
      </c>
      <c r="B355" s="2" t="s">
        <v>9886</v>
      </c>
      <c r="C355" s="18" t="s">
        <v>2291</v>
      </c>
      <c r="D355" s="2" t="s">
        <v>5042</v>
      </c>
      <c r="E355" s="2" t="s">
        <v>1161</v>
      </c>
      <c r="F355" s="2">
        <v>82</v>
      </c>
      <c r="G355" s="2"/>
      <c r="H355" s="2" t="s">
        <v>22</v>
      </c>
      <c r="I355" s="15">
        <v>42277</v>
      </c>
      <c r="J355" s="15">
        <v>42566</v>
      </c>
      <c r="K355" s="2"/>
      <c r="L355" s="2"/>
      <c r="M355" s="20"/>
      <c r="N355" s="2"/>
      <c r="O355" s="2"/>
      <c r="P355" s="2"/>
      <c r="Q355" s="2"/>
    </row>
    <row r="356" spans="1:17">
      <c r="A356" s="2" t="s">
        <v>10800</v>
      </c>
      <c r="B356" s="2" t="s">
        <v>9892</v>
      </c>
      <c r="C356" s="18" t="s">
        <v>2291</v>
      </c>
      <c r="D356" s="2" t="s">
        <v>5042</v>
      </c>
      <c r="E356" s="2" t="s">
        <v>1161</v>
      </c>
      <c r="F356" s="2">
        <v>85</v>
      </c>
      <c r="G356" s="2"/>
      <c r="H356" s="2" t="s">
        <v>22</v>
      </c>
      <c r="I356" s="15">
        <v>42277</v>
      </c>
      <c r="J356" s="15" t="s">
        <v>6116</v>
      </c>
      <c r="K356" s="15">
        <v>42277</v>
      </c>
      <c r="L356" s="2"/>
      <c r="M356" s="20"/>
      <c r="N356" s="2"/>
      <c r="O356" s="2"/>
      <c r="P356" s="2"/>
      <c r="Q356" s="2"/>
    </row>
    <row r="357" spans="1:17">
      <c r="A357" s="2" t="s">
        <v>10802</v>
      </c>
      <c r="B357" s="2" t="s">
        <v>9893</v>
      </c>
      <c r="C357" s="18" t="s">
        <v>2291</v>
      </c>
      <c r="D357" s="2" t="s">
        <v>5042</v>
      </c>
      <c r="E357" s="2" t="s">
        <v>1161</v>
      </c>
      <c r="F357" s="2">
        <v>86</v>
      </c>
      <c r="G357" s="2"/>
      <c r="H357" s="2" t="s">
        <v>22</v>
      </c>
      <c r="I357" s="15">
        <v>42277</v>
      </c>
      <c r="J357" s="15" t="s">
        <v>6116</v>
      </c>
      <c r="K357" s="15">
        <v>42277</v>
      </c>
      <c r="L357" s="2"/>
      <c r="M357" s="20"/>
      <c r="N357" s="2"/>
      <c r="O357" s="2"/>
      <c r="P357" s="2"/>
      <c r="Q357" s="2"/>
    </row>
    <row r="358" spans="1:17">
      <c r="A358" s="2" t="s">
        <v>9911</v>
      </c>
      <c r="B358" s="2" t="s">
        <v>9912</v>
      </c>
      <c r="C358" s="18" t="s">
        <v>2291</v>
      </c>
      <c r="D358" s="2" t="s">
        <v>5042</v>
      </c>
      <c r="E358" s="2" t="s">
        <v>726</v>
      </c>
      <c r="F358" s="2">
        <v>11</v>
      </c>
      <c r="G358" s="2"/>
      <c r="H358" s="2" t="s">
        <v>22</v>
      </c>
      <c r="I358" s="15">
        <v>42277</v>
      </c>
      <c r="J358" s="15" t="s">
        <v>6116</v>
      </c>
      <c r="K358" s="2"/>
      <c r="L358" s="2"/>
      <c r="M358" s="20"/>
      <c r="N358" s="2"/>
      <c r="O358" s="2"/>
      <c r="P358" s="2"/>
      <c r="Q358" s="2"/>
    </row>
    <row r="359" spans="1:17">
      <c r="A359" s="2" t="s">
        <v>9918</v>
      </c>
      <c r="B359" s="2" t="s">
        <v>9919</v>
      </c>
      <c r="C359" s="18" t="s">
        <v>2291</v>
      </c>
      <c r="D359" s="2" t="s">
        <v>5042</v>
      </c>
      <c r="E359" s="2" t="s">
        <v>562</v>
      </c>
      <c r="F359" s="2">
        <v>24</v>
      </c>
      <c r="G359" s="2"/>
      <c r="H359" s="2" t="s">
        <v>22</v>
      </c>
      <c r="I359" s="15">
        <v>42277</v>
      </c>
      <c r="J359" s="15" t="s">
        <v>6116</v>
      </c>
      <c r="K359" s="2"/>
      <c r="L359" s="2"/>
      <c r="M359" s="20"/>
      <c r="N359" s="2"/>
      <c r="O359" s="2"/>
      <c r="P359" s="2"/>
      <c r="Q359" s="2"/>
    </row>
    <row r="360" spans="1:17">
      <c r="A360" s="2" t="s">
        <v>9963</v>
      </c>
      <c r="B360" s="2" t="s">
        <v>9960</v>
      </c>
      <c r="C360" s="18" t="s">
        <v>2291</v>
      </c>
      <c r="D360" s="2" t="s">
        <v>5042</v>
      </c>
      <c r="E360" s="2" t="s">
        <v>1161</v>
      </c>
      <c r="F360" s="2">
        <v>87</v>
      </c>
      <c r="G360" s="2"/>
      <c r="H360" s="2" t="s">
        <v>22</v>
      </c>
      <c r="I360" s="15">
        <v>42277</v>
      </c>
      <c r="J360" s="15" t="s">
        <v>6116</v>
      </c>
      <c r="K360" s="2"/>
      <c r="L360" s="2"/>
      <c r="M360" s="20"/>
      <c r="N360" s="2"/>
      <c r="O360" s="2"/>
      <c r="P360" s="2"/>
      <c r="Q360" s="2"/>
    </row>
    <row r="361" spans="1:17">
      <c r="A361" s="2" t="s">
        <v>9966</v>
      </c>
      <c r="B361" s="2" t="s">
        <v>9967</v>
      </c>
      <c r="C361" s="18" t="s">
        <v>2291</v>
      </c>
      <c r="D361" s="2" t="s">
        <v>5042</v>
      </c>
      <c r="E361" s="2" t="s">
        <v>1161</v>
      </c>
      <c r="F361" s="2">
        <v>88</v>
      </c>
      <c r="G361" s="2"/>
      <c r="H361" s="2" t="s">
        <v>22</v>
      </c>
      <c r="I361" s="15">
        <v>42277</v>
      </c>
      <c r="J361" s="15">
        <v>42566</v>
      </c>
      <c r="K361" s="2"/>
      <c r="L361" s="2"/>
      <c r="M361" s="20"/>
      <c r="N361" s="2"/>
      <c r="O361" s="2"/>
      <c r="P361" s="2"/>
      <c r="Q361" s="2"/>
    </row>
    <row r="362" spans="1:17">
      <c r="A362" s="2" t="s">
        <v>11965</v>
      </c>
      <c r="B362" s="2" t="s">
        <v>9975</v>
      </c>
      <c r="C362" s="18" t="s">
        <v>2291</v>
      </c>
      <c r="D362" s="2" t="s">
        <v>5042</v>
      </c>
      <c r="E362" s="2" t="s">
        <v>1161</v>
      </c>
      <c r="F362" s="2">
        <v>89</v>
      </c>
      <c r="G362" s="2"/>
      <c r="H362" s="2" t="s">
        <v>22</v>
      </c>
      <c r="I362" s="15">
        <v>42277</v>
      </c>
      <c r="J362" s="15"/>
      <c r="K362" s="15">
        <v>42931</v>
      </c>
      <c r="L362" s="2"/>
      <c r="M362" s="20"/>
      <c r="N362" s="2"/>
      <c r="O362" s="2"/>
      <c r="P362" s="2"/>
      <c r="Q362" s="2"/>
    </row>
    <row r="363" spans="1:17">
      <c r="A363" s="2" t="s">
        <v>11629</v>
      </c>
      <c r="B363" s="2" t="s">
        <v>9978</v>
      </c>
      <c r="C363" s="18" t="s">
        <v>2291</v>
      </c>
      <c r="D363" s="2" t="s">
        <v>5042</v>
      </c>
      <c r="E363" s="2" t="s">
        <v>1161</v>
      </c>
      <c r="F363" s="2">
        <v>90</v>
      </c>
      <c r="G363" s="2"/>
      <c r="H363" s="2" t="s">
        <v>22</v>
      </c>
      <c r="I363" s="15">
        <v>42277</v>
      </c>
      <c r="J363" s="15" t="s">
        <v>6116</v>
      </c>
      <c r="K363" s="15">
        <v>42566</v>
      </c>
      <c r="L363" s="2"/>
      <c r="M363" s="20"/>
      <c r="N363" s="2"/>
      <c r="O363" s="2"/>
      <c r="P363" s="2"/>
      <c r="Q363" s="2"/>
    </row>
    <row r="364" spans="1:17">
      <c r="A364" s="2" t="s">
        <v>9984</v>
      </c>
      <c r="B364" s="2" t="s">
        <v>9983</v>
      </c>
      <c r="C364" s="18" t="s">
        <v>2291</v>
      </c>
      <c r="D364" s="2" t="s">
        <v>5042</v>
      </c>
      <c r="E364" s="2" t="s">
        <v>1161</v>
      </c>
      <c r="F364" s="2">
        <v>87</v>
      </c>
      <c r="G364" s="2"/>
      <c r="H364" s="2" t="s">
        <v>22</v>
      </c>
      <c r="I364" s="15">
        <v>42277</v>
      </c>
      <c r="J364" s="15" t="s">
        <v>6116</v>
      </c>
      <c r="K364" s="2"/>
      <c r="L364" s="2"/>
      <c r="M364" s="20"/>
      <c r="N364" s="2"/>
      <c r="O364" s="2"/>
      <c r="P364" s="2"/>
      <c r="Q364" s="2"/>
    </row>
    <row r="365" spans="1:17">
      <c r="A365" s="2" t="s">
        <v>12938</v>
      </c>
      <c r="B365" s="2" t="s">
        <v>10048</v>
      </c>
      <c r="C365" s="18" t="s">
        <v>2291</v>
      </c>
      <c r="D365" s="2" t="s">
        <v>5042</v>
      </c>
      <c r="E365" s="2" t="s">
        <v>1161</v>
      </c>
      <c r="F365" s="2">
        <v>91</v>
      </c>
      <c r="G365" s="2"/>
      <c r="H365" s="2" t="s">
        <v>22</v>
      </c>
      <c r="I365" s="15">
        <v>42277</v>
      </c>
      <c r="J365" s="15">
        <v>42566</v>
      </c>
      <c r="K365" s="15">
        <v>43661</v>
      </c>
      <c r="L365" s="2"/>
      <c r="M365" s="20"/>
      <c r="N365" s="2"/>
      <c r="O365" s="2"/>
      <c r="P365" s="2"/>
      <c r="Q365" s="2"/>
    </row>
    <row r="366" spans="1:17">
      <c r="A366" s="2" t="s">
        <v>11740</v>
      </c>
      <c r="B366" s="2" t="s">
        <v>10050</v>
      </c>
      <c r="C366" s="18" t="s">
        <v>2291</v>
      </c>
      <c r="D366" s="2" t="s">
        <v>5042</v>
      </c>
      <c r="E366" s="2" t="s">
        <v>1161</v>
      </c>
      <c r="F366" s="2">
        <v>91</v>
      </c>
      <c r="G366" s="2"/>
      <c r="H366" s="2" t="s">
        <v>22</v>
      </c>
      <c r="I366" s="15">
        <v>42277</v>
      </c>
      <c r="J366" s="15">
        <v>42566</v>
      </c>
      <c r="K366" s="2"/>
      <c r="L366" s="2"/>
      <c r="M366" s="20"/>
      <c r="N366" s="2"/>
      <c r="O366" s="2"/>
      <c r="P366" s="2"/>
      <c r="Q366" s="2"/>
    </row>
    <row r="367" spans="1:17">
      <c r="A367" s="2" t="s">
        <v>12939</v>
      </c>
      <c r="B367" s="2" t="s">
        <v>10052</v>
      </c>
      <c r="C367" s="18" t="s">
        <v>2291</v>
      </c>
      <c r="D367" s="2" t="s">
        <v>5042</v>
      </c>
      <c r="E367" s="2" t="s">
        <v>1161</v>
      </c>
      <c r="F367" s="2">
        <v>91</v>
      </c>
      <c r="G367" s="2"/>
      <c r="H367" s="2" t="s">
        <v>22</v>
      </c>
      <c r="I367" s="15">
        <v>42277</v>
      </c>
      <c r="J367" s="15">
        <v>42566</v>
      </c>
      <c r="K367" s="15">
        <v>43661</v>
      </c>
      <c r="L367" s="2"/>
      <c r="M367" s="20"/>
      <c r="N367" s="2"/>
      <c r="O367" s="2"/>
      <c r="P367" s="2"/>
      <c r="Q367" s="2"/>
    </row>
    <row r="368" spans="1:17">
      <c r="A368" s="2" t="s">
        <v>10117</v>
      </c>
      <c r="B368" s="2" t="s">
        <v>10119</v>
      </c>
      <c r="C368" s="18" t="s">
        <v>2291</v>
      </c>
      <c r="D368" s="2" t="s">
        <v>5042</v>
      </c>
      <c r="E368" s="2" t="s">
        <v>1161</v>
      </c>
      <c r="F368" s="2">
        <v>15</v>
      </c>
      <c r="G368" s="2"/>
      <c r="H368" s="2" t="s">
        <v>22</v>
      </c>
      <c r="I368" s="15">
        <v>42277</v>
      </c>
      <c r="J368" s="15" t="s">
        <v>6116</v>
      </c>
      <c r="K368" s="2"/>
      <c r="L368" s="2"/>
      <c r="M368" s="20"/>
      <c r="N368" s="2"/>
      <c r="O368" s="2"/>
      <c r="P368" s="2"/>
      <c r="Q368" s="2"/>
    </row>
    <row r="369" spans="1:17">
      <c r="A369" s="2" t="s">
        <v>10118</v>
      </c>
      <c r="B369" s="2" t="s">
        <v>10120</v>
      </c>
      <c r="C369" s="18" t="s">
        <v>2291</v>
      </c>
      <c r="D369" s="2" t="s">
        <v>5042</v>
      </c>
      <c r="E369" s="2" t="s">
        <v>1161</v>
      </c>
      <c r="F369" s="2">
        <v>15</v>
      </c>
      <c r="G369" s="2"/>
      <c r="H369" s="2" t="s">
        <v>22</v>
      </c>
      <c r="I369" s="15">
        <v>42277</v>
      </c>
      <c r="J369" s="15" t="s">
        <v>6116</v>
      </c>
      <c r="K369" s="2"/>
      <c r="L369" s="2"/>
      <c r="M369" s="20"/>
      <c r="N369" s="2"/>
      <c r="O369" s="2"/>
      <c r="P369" s="2"/>
      <c r="Q369" s="2"/>
    </row>
    <row r="370" spans="1:17">
      <c r="A370" s="2" t="s">
        <v>10123</v>
      </c>
      <c r="B370" s="2" t="s">
        <v>10124</v>
      </c>
      <c r="C370" s="18" t="s">
        <v>2291</v>
      </c>
      <c r="D370" s="2" t="s">
        <v>5042</v>
      </c>
      <c r="E370" s="2" t="s">
        <v>1161</v>
      </c>
      <c r="F370" s="2">
        <v>92</v>
      </c>
      <c r="G370" s="2"/>
      <c r="H370" s="2" t="s">
        <v>22</v>
      </c>
      <c r="I370" s="15">
        <v>42277</v>
      </c>
      <c r="J370" s="15" t="s">
        <v>6116</v>
      </c>
      <c r="K370" s="2"/>
      <c r="L370" s="2"/>
      <c r="M370" s="20"/>
      <c r="N370" s="2"/>
      <c r="O370" s="2"/>
      <c r="P370" s="2"/>
      <c r="Q370" s="2"/>
    </row>
    <row r="371" spans="1:17">
      <c r="A371" s="2" t="s">
        <v>10132</v>
      </c>
      <c r="B371" s="2" t="s">
        <v>10133</v>
      </c>
      <c r="C371" s="18" t="s">
        <v>2291</v>
      </c>
      <c r="D371" s="2" t="s">
        <v>5042</v>
      </c>
      <c r="E371" s="2" t="s">
        <v>1161</v>
      </c>
      <c r="F371" s="2">
        <v>93</v>
      </c>
      <c r="G371" s="2"/>
      <c r="H371" s="2" t="s">
        <v>22</v>
      </c>
      <c r="I371" s="15">
        <v>42277</v>
      </c>
      <c r="J371" s="15" t="s">
        <v>6116</v>
      </c>
      <c r="K371" s="2"/>
      <c r="L371" s="2"/>
      <c r="M371" s="20"/>
      <c r="N371" s="2"/>
      <c r="O371" s="2"/>
      <c r="P371" s="2"/>
      <c r="Q371" s="2"/>
    </row>
    <row r="372" spans="1:17">
      <c r="A372" s="2" t="s">
        <v>10141</v>
      </c>
      <c r="B372" s="2" t="s">
        <v>10139</v>
      </c>
      <c r="C372" s="18" t="s">
        <v>2291</v>
      </c>
      <c r="D372" s="2" t="s">
        <v>5042</v>
      </c>
      <c r="E372" s="2" t="s">
        <v>1188</v>
      </c>
      <c r="F372" s="2">
        <v>26</v>
      </c>
      <c r="G372" s="2"/>
      <c r="H372" s="2" t="s">
        <v>22</v>
      </c>
      <c r="I372" s="15">
        <v>42277</v>
      </c>
      <c r="J372" s="15">
        <v>44392</v>
      </c>
      <c r="K372" s="2"/>
      <c r="L372" s="2"/>
      <c r="M372" s="20"/>
      <c r="N372" s="2"/>
      <c r="O372" s="2"/>
      <c r="P372" s="2"/>
      <c r="Q372" s="2"/>
    </row>
    <row r="373" spans="1:17">
      <c r="A373" s="2" t="s">
        <v>10138</v>
      </c>
      <c r="B373" s="2" t="s">
        <v>10144</v>
      </c>
      <c r="C373" s="18" t="s">
        <v>2291</v>
      </c>
      <c r="D373" s="2" t="s">
        <v>5042</v>
      </c>
      <c r="E373" s="2" t="s">
        <v>1188</v>
      </c>
      <c r="F373" s="2">
        <v>18</v>
      </c>
      <c r="G373" s="2"/>
      <c r="H373" s="2" t="s">
        <v>22</v>
      </c>
      <c r="I373" s="15">
        <v>42277</v>
      </c>
      <c r="J373" s="15" t="s">
        <v>6116</v>
      </c>
      <c r="K373" s="2"/>
      <c r="L373" s="2"/>
      <c r="M373" s="20"/>
      <c r="N373" s="2"/>
      <c r="O373" s="2"/>
      <c r="P373" s="2"/>
      <c r="Q373" s="2"/>
    </row>
    <row r="374" spans="1:17">
      <c r="A374" s="2" t="s">
        <v>10165</v>
      </c>
      <c r="B374" s="2" t="s">
        <v>10166</v>
      </c>
      <c r="C374" s="18" t="s">
        <v>2291</v>
      </c>
      <c r="D374" s="2" t="s">
        <v>5042</v>
      </c>
      <c r="E374" s="2" t="s">
        <v>915</v>
      </c>
      <c r="F374" s="2">
        <v>20</v>
      </c>
      <c r="G374" s="2"/>
      <c r="H374" s="2" t="s">
        <v>22</v>
      </c>
      <c r="I374" s="15">
        <v>42277</v>
      </c>
      <c r="J374" s="15" t="s">
        <v>6116</v>
      </c>
      <c r="K374" s="2"/>
      <c r="L374" s="2"/>
      <c r="M374" s="20"/>
      <c r="N374" s="2"/>
      <c r="O374" s="2"/>
      <c r="P374" s="2"/>
      <c r="Q374" s="2"/>
    </row>
    <row r="375" spans="1:17">
      <c r="A375" s="2" t="s">
        <v>10483</v>
      </c>
      <c r="B375" s="2" t="s">
        <v>10484</v>
      </c>
      <c r="C375" s="18" t="s">
        <v>2291</v>
      </c>
      <c r="D375" s="2" t="s">
        <v>5042</v>
      </c>
      <c r="E375" s="2" t="s">
        <v>1161</v>
      </c>
      <c r="F375" s="2">
        <v>15</v>
      </c>
      <c r="G375" s="2"/>
      <c r="H375" s="2" t="s">
        <v>22</v>
      </c>
      <c r="I375" s="15">
        <v>42277</v>
      </c>
      <c r="J375" s="15" t="s">
        <v>6116</v>
      </c>
      <c r="K375" s="2"/>
      <c r="L375" s="2"/>
      <c r="M375" s="20"/>
      <c r="N375" s="2"/>
      <c r="O375" s="2"/>
      <c r="P375" s="2"/>
      <c r="Q375" s="2"/>
    </row>
    <row r="376" spans="1:17">
      <c r="A376" s="2" t="s">
        <v>10487</v>
      </c>
      <c r="B376" s="2" t="s">
        <v>10488</v>
      </c>
      <c r="C376" s="18" t="s">
        <v>2291</v>
      </c>
      <c r="D376" s="2" t="s">
        <v>5042</v>
      </c>
      <c r="E376" s="2" t="s">
        <v>1161</v>
      </c>
      <c r="F376" s="2">
        <v>15</v>
      </c>
      <c r="G376" s="2"/>
      <c r="H376" s="2" t="s">
        <v>22</v>
      </c>
      <c r="I376" s="15">
        <v>42277</v>
      </c>
      <c r="J376" s="15" t="s">
        <v>6116</v>
      </c>
      <c r="K376" s="2"/>
      <c r="L376" s="2"/>
      <c r="M376" s="20"/>
      <c r="N376" s="2"/>
      <c r="O376" s="2"/>
      <c r="P376" s="2"/>
      <c r="Q376" s="2"/>
    </row>
    <row r="377" spans="1:17">
      <c r="A377" s="2" t="s">
        <v>10492</v>
      </c>
      <c r="B377" s="2" t="s">
        <v>10493</v>
      </c>
      <c r="C377" s="18" t="s">
        <v>2291</v>
      </c>
      <c r="D377" s="2" t="s">
        <v>5042</v>
      </c>
      <c r="E377" s="2" t="s">
        <v>1161</v>
      </c>
      <c r="F377" s="2">
        <v>1</v>
      </c>
      <c r="G377" s="2"/>
      <c r="H377" s="2" t="s">
        <v>22</v>
      </c>
      <c r="I377" s="15">
        <v>42277</v>
      </c>
      <c r="J377" s="15" t="s">
        <v>6116</v>
      </c>
      <c r="K377" s="2"/>
      <c r="L377" s="2"/>
      <c r="M377" s="20"/>
      <c r="N377" s="2"/>
      <c r="O377" s="2"/>
      <c r="P377" s="2"/>
      <c r="Q377" s="2"/>
    </row>
    <row r="378" spans="1:17">
      <c r="A378" t="s">
        <v>10966</v>
      </c>
      <c r="B378" s="2" t="s">
        <v>10984</v>
      </c>
      <c r="C378" s="18" t="s">
        <v>2291</v>
      </c>
      <c r="D378" s="2" t="s">
        <v>5042</v>
      </c>
      <c r="E378" s="2" t="s">
        <v>1960</v>
      </c>
      <c r="F378" s="2">
        <v>17</v>
      </c>
      <c r="H378" s="2" t="s">
        <v>22</v>
      </c>
      <c r="I378" s="15">
        <v>42277</v>
      </c>
      <c r="J378" s="45">
        <v>43661</v>
      </c>
      <c r="L378" s="2"/>
      <c r="M378" s="20"/>
    </row>
    <row r="379" spans="1:17">
      <c r="A379" t="s">
        <v>10967</v>
      </c>
      <c r="B379" s="2" t="s">
        <v>10985</v>
      </c>
      <c r="C379" s="18" t="s">
        <v>2291</v>
      </c>
      <c r="D379" s="2" t="s">
        <v>5042</v>
      </c>
      <c r="E379" s="2" t="s">
        <v>1960</v>
      </c>
      <c r="F379" s="2">
        <v>17</v>
      </c>
      <c r="H379" s="2" t="s">
        <v>22</v>
      </c>
      <c r="I379" s="15">
        <v>42277</v>
      </c>
      <c r="L379" s="2"/>
      <c r="M379" s="20"/>
    </row>
    <row r="380" spans="1:17">
      <c r="A380" t="s">
        <v>10968</v>
      </c>
      <c r="B380" s="2" t="s">
        <v>10986</v>
      </c>
      <c r="C380" s="18" t="s">
        <v>2291</v>
      </c>
      <c r="D380" s="2" t="s">
        <v>5042</v>
      </c>
      <c r="E380" s="2" t="s">
        <v>1960</v>
      </c>
      <c r="F380" s="2">
        <v>17</v>
      </c>
      <c r="H380" s="2" t="s">
        <v>22</v>
      </c>
      <c r="I380" s="15">
        <v>42277</v>
      </c>
      <c r="L380" s="2"/>
      <c r="M380" s="20"/>
    </row>
    <row r="381" spans="1:17">
      <c r="A381" t="s">
        <v>10969</v>
      </c>
      <c r="B381" s="2" t="s">
        <v>10987</v>
      </c>
      <c r="C381" s="18" t="s">
        <v>2291</v>
      </c>
      <c r="D381" s="2" t="s">
        <v>5042</v>
      </c>
      <c r="E381" s="2" t="s">
        <v>1960</v>
      </c>
      <c r="F381" s="2">
        <v>17</v>
      </c>
      <c r="H381" s="2" t="s">
        <v>22</v>
      </c>
      <c r="I381" s="15">
        <v>42277</v>
      </c>
      <c r="L381" s="2"/>
      <c r="M381" s="20"/>
    </row>
    <row r="382" spans="1:17">
      <c r="A382" t="s">
        <v>10970</v>
      </c>
      <c r="B382" s="2" t="s">
        <v>10988</v>
      </c>
      <c r="C382" s="18" t="s">
        <v>2291</v>
      </c>
      <c r="D382" s="2" t="s">
        <v>5042</v>
      </c>
      <c r="E382" s="2" t="s">
        <v>1960</v>
      </c>
      <c r="F382" s="2">
        <v>17</v>
      </c>
      <c r="H382" s="2" t="s">
        <v>22</v>
      </c>
      <c r="I382" s="15">
        <v>42277</v>
      </c>
      <c r="L382" s="2"/>
      <c r="M382" s="20"/>
    </row>
    <row r="383" spans="1:17">
      <c r="A383" t="s">
        <v>10971</v>
      </c>
      <c r="B383" s="2" t="s">
        <v>10989</v>
      </c>
      <c r="C383" s="18" t="s">
        <v>2291</v>
      </c>
      <c r="D383" s="2" t="s">
        <v>5042</v>
      </c>
      <c r="E383" s="2" t="s">
        <v>1960</v>
      </c>
      <c r="F383" s="2">
        <v>17</v>
      </c>
      <c r="H383" s="2" t="s">
        <v>22</v>
      </c>
      <c r="I383" s="15">
        <v>42277</v>
      </c>
      <c r="L383" s="2"/>
      <c r="M383" s="20"/>
    </row>
    <row r="384" spans="1:17">
      <c r="A384" t="s">
        <v>10972</v>
      </c>
      <c r="B384" s="2" t="s">
        <v>10990</v>
      </c>
      <c r="C384" s="18" t="s">
        <v>2291</v>
      </c>
      <c r="D384" s="2" t="s">
        <v>5042</v>
      </c>
      <c r="E384" s="2" t="s">
        <v>1960</v>
      </c>
      <c r="F384" s="2">
        <v>17</v>
      </c>
      <c r="H384" s="2" t="s">
        <v>22</v>
      </c>
      <c r="I384" s="15">
        <v>42277</v>
      </c>
      <c r="L384" s="2"/>
      <c r="M384" s="20"/>
    </row>
    <row r="385" spans="1:13">
      <c r="A385" t="s">
        <v>10973</v>
      </c>
      <c r="B385" s="2" t="s">
        <v>10991</v>
      </c>
      <c r="C385" s="18" t="s">
        <v>2291</v>
      </c>
      <c r="D385" s="2" t="s">
        <v>5042</v>
      </c>
      <c r="E385" s="2" t="s">
        <v>1960</v>
      </c>
      <c r="F385" s="2">
        <v>17</v>
      </c>
      <c r="H385" s="2" t="s">
        <v>22</v>
      </c>
      <c r="I385" s="15">
        <v>42277</v>
      </c>
      <c r="L385" s="2"/>
      <c r="M385" s="20"/>
    </row>
    <row r="386" spans="1:13">
      <c r="A386" t="s">
        <v>10974</v>
      </c>
      <c r="B386" s="2" t="s">
        <v>10992</v>
      </c>
      <c r="C386" s="18" t="s">
        <v>2291</v>
      </c>
      <c r="D386" s="2" t="s">
        <v>5042</v>
      </c>
      <c r="E386" s="2" t="s">
        <v>1960</v>
      </c>
      <c r="F386" s="2">
        <v>17</v>
      </c>
      <c r="H386" s="2" t="s">
        <v>22</v>
      </c>
      <c r="I386" s="15">
        <v>42277</v>
      </c>
      <c r="L386" s="2"/>
      <c r="M386" s="20"/>
    </row>
    <row r="387" spans="1:13">
      <c r="A387" t="s">
        <v>10975</v>
      </c>
      <c r="B387" s="2" t="s">
        <v>10993</v>
      </c>
      <c r="C387" s="18" t="s">
        <v>2291</v>
      </c>
      <c r="D387" s="2" t="s">
        <v>5042</v>
      </c>
      <c r="E387" s="2" t="s">
        <v>1960</v>
      </c>
      <c r="F387" s="2">
        <v>17</v>
      </c>
      <c r="H387" s="2" t="s">
        <v>22</v>
      </c>
      <c r="I387" s="15">
        <v>42277</v>
      </c>
      <c r="L387" s="2"/>
      <c r="M387" s="20"/>
    </row>
    <row r="388" spans="1:13">
      <c r="A388" t="s">
        <v>10976</v>
      </c>
      <c r="B388" s="2" t="s">
        <v>10994</v>
      </c>
      <c r="C388" s="18" t="s">
        <v>2291</v>
      </c>
      <c r="D388" s="2" t="s">
        <v>5042</v>
      </c>
      <c r="E388" s="2" t="s">
        <v>1960</v>
      </c>
      <c r="F388" s="2">
        <v>17</v>
      </c>
      <c r="H388" s="2" t="s">
        <v>22</v>
      </c>
      <c r="I388" s="15">
        <v>42277</v>
      </c>
      <c r="L388" s="2"/>
      <c r="M388" s="20"/>
    </row>
    <row r="389" spans="1:13">
      <c r="A389" t="s">
        <v>10977</v>
      </c>
      <c r="B389" s="2" t="s">
        <v>10995</v>
      </c>
      <c r="C389" s="18" t="s">
        <v>2291</v>
      </c>
      <c r="D389" s="2" t="s">
        <v>5042</v>
      </c>
      <c r="E389" s="2" t="s">
        <v>1960</v>
      </c>
      <c r="F389" s="2">
        <v>17</v>
      </c>
      <c r="H389" s="2" t="s">
        <v>22</v>
      </c>
      <c r="I389" s="15">
        <v>42277</v>
      </c>
      <c r="L389" s="2"/>
      <c r="M389" s="20"/>
    </row>
    <row r="390" spans="1:13">
      <c r="A390" t="s">
        <v>10978</v>
      </c>
      <c r="B390" s="2" t="s">
        <v>10996</v>
      </c>
      <c r="C390" s="18" t="s">
        <v>2291</v>
      </c>
      <c r="D390" s="2" t="s">
        <v>5042</v>
      </c>
      <c r="E390" s="2" t="s">
        <v>1960</v>
      </c>
      <c r="F390" s="2">
        <v>17</v>
      </c>
      <c r="H390" s="2" t="s">
        <v>22</v>
      </c>
      <c r="I390" s="15">
        <v>42277</v>
      </c>
      <c r="L390" s="2"/>
      <c r="M390" s="20"/>
    </row>
    <row r="391" spans="1:13">
      <c r="A391" t="s">
        <v>10979</v>
      </c>
      <c r="B391" s="2" t="s">
        <v>10997</v>
      </c>
      <c r="C391" s="18" t="s">
        <v>2291</v>
      </c>
      <c r="D391" s="2" t="s">
        <v>5042</v>
      </c>
      <c r="E391" s="2" t="s">
        <v>1960</v>
      </c>
      <c r="F391" s="2">
        <v>17</v>
      </c>
      <c r="H391" s="2" t="s">
        <v>22</v>
      </c>
      <c r="I391" s="15">
        <v>42277</v>
      </c>
      <c r="L391" s="2"/>
      <c r="M391" s="20"/>
    </row>
    <row r="392" spans="1:13">
      <c r="A392" t="s">
        <v>10980</v>
      </c>
      <c r="B392" s="2" t="s">
        <v>10998</v>
      </c>
      <c r="C392" s="18" t="s">
        <v>2291</v>
      </c>
      <c r="D392" s="2" t="s">
        <v>5042</v>
      </c>
      <c r="E392" s="2" t="s">
        <v>1960</v>
      </c>
      <c r="F392" s="2">
        <v>17</v>
      </c>
      <c r="H392" s="2" t="s">
        <v>22</v>
      </c>
      <c r="I392" s="15">
        <v>42277</v>
      </c>
      <c r="L392" s="2"/>
      <c r="M392" s="20"/>
    </row>
    <row r="393" spans="1:13">
      <c r="A393" t="s">
        <v>10981</v>
      </c>
      <c r="B393" s="2" t="s">
        <v>10999</v>
      </c>
      <c r="C393" s="18" t="s">
        <v>2291</v>
      </c>
      <c r="D393" s="2" t="s">
        <v>5042</v>
      </c>
      <c r="E393" s="2" t="s">
        <v>1960</v>
      </c>
      <c r="F393" s="2">
        <v>17</v>
      </c>
      <c r="H393" s="2" t="s">
        <v>22</v>
      </c>
      <c r="I393" s="15">
        <v>42277</v>
      </c>
      <c r="L393" s="2"/>
      <c r="M393" s="20"/>
    </row>
    <row r="394" spans="1:13">
      <c r="A394" t="s">
        <v>10982</v>
      </c>
      <c r="B394" s="2" t="s">
        <v>11000</v>
      </c>
      <c r="C394" s="18" t="s">
        <v>2291</v>
      </c>
      <c r="D394" s="2" t="s">
        <v>5042</v>
      </c>
      <c r="E394" s="2" t="s">
        <v>1960</v>
      </c>
      <c r="F394" s="2">
        <v>17</v>
      </c>
      <c r="H394" s="2" t="s">
        <v>22</v>
      </c>
      <c r="I394" s="15">
        <v>42277</v>
      </c>
      <c r="L394" s="2"/>
      <c r="M394" s="20"/>
    </row>
    <row r="395" spans="1:13">
      <c r="A395" t="s">
        <v>10983</v>
      </c>
      <c r="B395" s="2" t="s">
        <v>11001</v>
      </c>
      <c r="C395" s="18" t="s">
        <v>2291</v>
      </c>
      <c r="D395" s="2" t="s">
        <v>5042</v>
      </c>
      <c r="E395" s="2" t="s">
        <v>1960</v>
      </c>
      <c r="F395" s="2">
        <v>17</v>
      </c>
      <c r="H395" s="2" t="s">
        <v>22</v>
      </c>
      <c r="I395" s="15">
        <v>42277</v>
      </c>
      <c r="L395" s="2"/>
      <c r="M395" s="20"/>
    </row>
    <row r="396" spans="1:13">
      <c r="A396" s="2" t="s">
        <v>11117</v>
      </c>
      <c r="B396" s="2" t="s">
        <v>11128</v>
      </c>
      <c r="C396" s="18" t="s">
        <v>2291</v>
      </c>
      <c r="D396" s="2" t="s">
        <v>5042</v>
      </c>
      <c r="E396" s="2" t="s">
        <v>1161</v>
      </c>
      <c r="F396" s="2">
        <v>97</v>
      </c>
      <c r="H396" s="2" t="s">
        <v>22</v>
      </c>
      <c r="I396" s="15">
        <v>42277</v>
      </c>
      <c r="M396" s="46"/>
    </row>
    <row r="397" spans="1:13">
      <c r="A397" s="2" t="s">
        <v>11118</v>
      </c>
      <c r="B397" s="2" t="s">
        <v>11129</v>
      </c>
      <c r="C397" s="18" t="s">
        <v>2291</v>
      </c>
      <c r="D397" s="2" t="s">
        <v>5042</v>
      </c>
      <c r="E397" s="2" t="s">
        <v>1161</v>
      </c>
      <c r="F397" s="2">
        <v>98</v>
      </c>
      <c r="H397" s="2" t="s">
        <v>22</v>
      </c>
      <c r="I397" s="15">
        <v>42277</v>
      </c>
      <c r="J397" s="43">
        <v>42566</v>
      </c>
      <c r="M397" s="46"/>
    </row>
    <row r="398" spans="1:13">
      <c r="A398" s="2" t="s">
        <v>11119</v>
      </c>
      <c r="B398" s="2" t="s">
        <v>11130</v>
      </c>
      <c r="C398" s="18" t="s">
        <v>2291</v>
      </c>
      <c r="D398" s="2" t="s">
        <v>5042</v>
      </c>
      <c r="E398" s="2" t="s">
        <v>1161</v>
      </c>
      <c r="F398" s="2">
        <v>99</v>
      </c>
      <c r="H398" s="2" t="s">
        <v>22</v>
      </c>
      <c r="I398" s="15">
        <v>42277</v>
      </c>
      <c r="J398" s="15">
        <v>42566</v>
      </c>
      <c r="M398" s="46"/>
    </row>
    <row r="399" spans="1:13">
      <c r="A399" s="2" t="s">
        <v>11120</v>
      </c>
      <c r="B399" s="2" t="s">
        <v>11131</v>
      </c>
      <c r="C399" s="18" t="s">
        <v>2291</v>
      </c>
      <c r="D399" s="2" t="s">
        <v>5042</v>
      </c>
      <c r="E399" s="2" t="s">
        <v>1161</v>
      </c>
      <c r="F399" s="2">
        <v>100</v>
      </c>
      <c r="H399" s="2" t="s">
        <v>22</v>
      </c>
      <c r="I399" s="15">
        <v>42277</v>
      </c>
      <c r="M399" s="46"/>
    </row>
    <row r="400" spans="1:13">
      <c r="A400" s="2" t="s">
        <v>11121</v>
      </c>
      <c r="B400" s="2" t="s">
        <v>11132</v>
      </c>
      <c r="C400" s="18" t="s">
        <v>2291</v>
      </c>
      <c r="D400" s="2" t="s">
        <v>5042</v>
      </c>
      <c r="E400" s="2" t="s">
        <v>1161</v>
      </c>
      <c r="F400" s="2">
        <v>100</v>
      </c>
      <c r="H400" s="2" t="s">
        <v>22</v>
      </c>
      <c r="I400" s="15">
        <v>42277</v>
      </c>
      <c r="M400" s="46"/>
    </row>
    <row r="401" spans="1:17">
      <c r="A401" s="2" t="s">
        <v>11122</v>
      </c>
      <c r="B401" s="2" t="s">
        <v>11133</v>
      </c>
      <c r="C401" s="18" t="s">
        <v>2291</v>
      </c>
      <c r="D401" s="2" t="s">
        <v>5042</v>
      </c>
      <c r="E401" s="2" t="s">
        <v>1161</v>
      </c>
      <c r="F401" s="2">
        <v>101</v>
      </c>
      <c r="H401" s="2" t="s">
        <v>22</v>
      </c>
      <c r="I401" s="15">
        <v>42277</v>
      </c>
      <c r="M401" s="46"/>
    </row>
    <row r="402" spans="1:17">
      <c r="A402" s="2" t="s">
        <v>11630</v>
      </c>
      <c r="B402" s="2" t="s">
        <v>11134</v>
      </c>
      <c r="C402" s="18" t="s">
        <v>2291</v>
      </c>
      <c r="D402" s="2" t="s">
        <v>5042</v>
      </c>
      <c r="E402" s="2" t="s">
        <v>1161</v>
      </c>
      <c r="F402" s="2">
        <v>102</v>
      </c>
      <c r="H402" s="2" t="s">
        <v>22</v>
      </c>
      <c r="I402" s="15">
        <v>42277</v>
      </c>
      <c r="K402" s="43">
        <v>42566</v>
      </c>
      <c r="M402" s="46"/>
    </row>
    <row r="403" spans="1:17">
      <c r="A403" s="2" t="s">
        <v>11123</v>
      </c>
      <c r="B403" s="2" t="s">
        <v>11135</v>
      </c>
      <c r="C403" s="18" t="s">
        <v>2291</v>
      </c>
      <c r="D403" s="2" t="s">
        <v>5042</v>
      </c>
      <c r="E403" s="2" t="s">
        <v>1161</v>
      </c>
      <c r="F403" s="2">
        <v>103</v>
      </c>
      <c r="H403" s="2" t="s">
        <v>22</v>
      </c>
      <c r="I403" s="15">
        <v>42277</v>
      </c>
      <c r="M403" s="46"/>
    </row>
    <row r="404" spans="1:17">
      <c r="A404" s="2" t="s">
        <v>11124</v>
      </c>
      <c r="B404" s="2" t="s">
        <v>11136</v>
      </c>
      <c r="C404" s="18" t="s">
        <v>2291</v>
      </c>
      <c r="D404" s="2" t="s">
        <v>5042</v>
      </c>
      <c r="E404" s="2" t="s">
        <v>1161</v>
      </c>
      <c r="F404" s="2">
        <v>104</v>
      </c>
      <c r="H404" s="2" t="s">
        <v>22</v>
      </c>
      <c r="I404" s="15">
        <v>42277</v>
      </c>
      <c r="M404" s="46"/>
    </row>
    <row r="405" spans="1:17">
      <c r="A405" s="2" t="s">
        <v>11125</v>
      </c>
      <c r="B405" s="2" t="s">
        <v>11137</v>
      </c>
      <c r="C405" s="18" t="s">
        <v>2291</v>
      </c>
      <c r="D405" s="2" t="s">
        <v>5042</v>
      </c>
      <c r="E405" s="2" t="s">
        <v>1161</v>
      </c>
      <c r="F405" s="2">
        <v>105</v>
      </c>
      <c r="H405" s="2" t="s">
        <v>22</v>
      </c>
      <c r="I405" s="15">
        <v>42277</v>
      </c>
      <c r="J405" s="43">
        <v>42566</v>
      </c>
      <c r="M405" s="46"/>
    </row>
    <row r="406" spans="1:17">
      <c r="A406" s="2" t="s">
        <v>11126</v>
      </c>
      <c r="B406" s="2" t="s">
        <v>11138</v>
      </c>
      <c r="C406" s="18" t="s">
        <v>2291</v>
      </c>
      <c r="D406" s="2" t="s">
        <v>5042</v>
      </c>
      <c r="E406" s="2" t="s">
        <v>1161</v>
      </c>
      <c r="F406" s="2">
        <v>106</v>
      </c>
      <c r="H406" s="2" t="s">
        <v>22</v>
      </c>
      <c r="I406" s="15">
        <v>42277</v>
      </c>
      <c r="M406" s="46"/>
    </row>
    <row r="407" spans="1:17">
      <c r="A407" s="2" t="s">
        <v>11127</v>
      </c>
      <c r="B407" s="2" t="s">
        <v>11139</v>
      </c>
      <c r="C407" s="18" t="s">
        <v>2291</v>
      </c>
      <c r="D407" s="2" t="s">
        <v>5042</v>
      </c>
      <c r="E407" s="2" t="s">
        <v>1161</v>
      </c>
      <c r="F407" s="2">
        <v>105</v>
      </c>
      <c r="H407" s="2" t="s">
        <v>22</v>
      </c>
      <c r="I407" s="15">
        <v>42277</v>
      </c>
      <c r="J407" s="43">
        <v>42566</v>
      </c>
      <c r="M407" s="46"/>
    </row>
    <row r="408" spans="1:17">
      <c r="A408" s="2" t="s">
        <v>11228</v>
      </c>
      <c r="B408" s="2" t="s">
        <v>11227</v>
      </c>
      <c r="C408" s="18" t="s">
        <v>2291</v>
      </c>
      <c r="D408" s="2" t="s">
        <v>5042</v>
      </c>
      <c r="E408" s="2" t="s">
        <v>462</v>
      </c>
      <c r="F408" s="2">
        <v>50</v>
      </c>
      <c r="G408" s="2"/>
      <c r="H408" s="2" t="s">
        <v>22</v>
      </c>
      <c r="I408" s="15">
        <v>42566</v>
      </c>
      <c r="M408" s="46"/>
    </row>
    <row r="409" spans="1:17">
      <c r="A409" s="2" t="s">
        <v>11308</v>
      </c>
      <c r="B409" s="2" t="s">
        <v>11265</v>
      </c>
      <c r="C409" s="18" t="s">
        <v>2291</v>
      </c>
      <c r="D409" s="2" t="s">
        <v>5042</v>
      </c>
      <c r="E409" s="2" t="s">
        <v>373</v>
      </c>
      <c r="F409" s="2">
        <v>48</v>
      </c>
      <c r="G409" s="2"/>
      <c r="H409" s="2" t="s">
        <v>22</v>
      </c>
      <c r="I409" s="15">
        <v>42566</v>
      </c>
      <c r="M409" s="46"/>
    </row>
    <row r="410" spans="1:17">
      <c r="A410" s="2" t="s">
        <v>11605</v>
      </c>
      <c r="B410" s="2" t="s">
        <v>11274</v>
      </c>
      <c r="C410" s="18" t="s">
        <v>2291</v>
      </c>
      <c r="D410" s="2" t="s">
        <v>5042</v>
      </c>
      <c r="E410" s="2" t="s">
        <v>2155</v>
      </c>
      <c r="F410" s="2">
        <v>33</v>
      </c>
      <c r="G410" s="2"/>
      <c r="H410" s="2" t="s">
        <v>22</v>
      </c>
      <c r="I410" s="15">
        <v>42566</v>
      </c>
      <c r="M410" s="46"/>
    </row>
    <row r="411" spans="1:17">
      <c r="A411" t="s">
        <v>11309</v>
      </c>
      <c r="B411" s="2" t="s">
        <v>11280</v>
      </c>
      <c r="C411" s="18" t="s">
        <v>2291</v>
      </c>
      <c r="D411" t="s">
        <v>5042</v>
      </c>
      <c r="E411" t="s">
        <v>2155</v>
      </c>
      <c r="F411">
        <v>34</v>
      </c>
      <c r="H411" t="s">
        <v>22</v>
      </c>
      <c r="I411" s="15">
        <v>42566</v>
      </c>
      <c r="M411" s="46"/>
    </row>
    <row r="412" spans="1:17">
      <c r="A412" s="2" t="s">
        <v>11311</v>
      </c>
      <c r="B412" s="2" t="s">
        <v>11301</v>
      </c>
      <c r="C412" s="18" t="s">
        <v>2291</v>
      </c>
      <c r="D412" s="2" t="s">
        <v>5042</v>
      </c>
      <c r="E412" s="2" t="s">
        <v>2155</v>
      </c>
      <c r="F412" s="2">
        <v>37</v>
      </c>
      <c r="G412" s="2"/>
      <c r="H412" s="2" t="s">
        <v>22</v>
      </c>
      <c r="I412" s="15">
        <v>42566</v>
      </c>
      <c r="M412" s="46"/>
    </row>
    <row r="413" spans="1:17">
      <c r="A413" s="2" t="s">
        <v>11319</v>
      </c>
      <c r="B413" s="2" t="s">
        <v>11321</v>
      </c>
      <c r="C413" s="18" t="s">
        <v>2291</v>
      </c>
      <c r="D413" s="2" t="s">
        <v>5042</v>
      </c>
      <c r="E413" s="2" t="s">
        <v>1161</v>
      </c>
      <c r="F413" s="2">
        <v>108</v>
      </c>
      <c r="G413" s="2"/>
      <c r="H413" s="2" t="s">
        <v>22</v>
      </c>
      <c r="I413" s="15">
        <v>42566</v>
      </c>
      <c r="J413" s="15"/>
      <c r="K413" s="15"/>
      <c r="L413" s="2"/>
      <c r="M413" s="20"/>
      <c r="N413" s="2"/>
      <c r="O413" s="2"/>
      <c r="P413" s="2"/>
      <c r="Q413" s="2"/>
    </row>
    <row r="414" spans="1:17">
      <c r="A414" s="2" t="s">
        <v>11320</v>
      </c>
      <c r="B414" s="2" t="s">
        <v>11322</v>
      </c>
      <c r="C414" s="18" t="s">
        <v>2291</v>
      </c>
      <c r="D414" s="2" t="s">
        <v>5042</v>
      </c>
      <c r="E414" s="2" t="s">
        <v>1161</v>
      </c>
      <c r="F414" s="2">
        <v>109</v>
      </c>
      <c r="G414" s="2"/>
      <c r="H414" s="2" t="s">
        <v>22</v>
      </c>
      <c r="I414" s="15">
        <v>42566</v>
      </c>
      <c r="J414" s="15"/>
      <c r="K414" s="2"/>
      <c r="L414" s="2"/>
      <c r="M414" s="20"/>
      <c r="N414" s="2"/>
      <c r="O414" s="2"/>
      <c r="P414" s="2"/>
      <c r="Q414" s="2"/>
    </row>
    <row r="415" spans="1:17">
      <c r="A415" s="2" t="s">
        <v>11330</v>
      </c>
      <c r="B415" s="2" t="s">
        <v>11331</v>
      </c>
      <c r="C415" s="18" t="s">
        <v>2291</v>
      </c>
      <c r="D415" s="2" t="s">
        <v>5042</v>
      </c>
      <c r="E415" s="2" t="s">
        <v>1161</v>
      </c>
      <c r="F415" s="2">
        <v>110</v>
      </c>
      <c r="G415" s="2"/>
      <c r="H415" s="2" t="s">
        <v>22</v>
      </c>
      <c r="I415" s="15">
        <v>42566</v>
      </c>
      <c r="J415" s="43">
        <v>42931</v>
      </c>
      <c r="K415" s="2"/>
      <c r="L415" s="2"/>
      <c r="M415" s="20"/>
      <c r="N415" s="2"/>
      <c r="O415" s="2"/>
      <c r="P415" s="2"/>
      <c r="Q415" s="2"/>
    </row>
    <row r="416" spans="1:17">
      <c r="A416" s="2" t="s">
        <v>11343</v>
      </c>
      <c r="B416" s="2" t="s">
        <v>11334</v>
      </c>
      <c r="C416" s="18" t="s">
        <v>2291</v>
      </c>
      <c r="D416" s="2" t="s">
        <v>5042</v>
      </c>
      <c r="E416" s="2" t="s">
        <v>373</v>
      </c>
      <c r="F416" s="2">
        <v>50</v>
      </c>
      <c r="G416" s="2"/>
      <c r="H416" s="2" t="s">
        <v>22</v>
      </c>
      <c r="I416" s="15">
        <v>42566</v>
      </c>
      <c r="K416" s="2"/>
      <c r="L416" s="2"/>
      <c r="M416" s="20"/>
      <c r="N416" s="2"/>
      <c r="O416" s="2"/>
      <c r="P416" s="2"/>
      <c r="Q416" s="2"/>
    </row>
    <row r="417" spans="1:17">
      <c r="A417" s="2" t="s">
        <v>11341</v>
      </c>
      <c r="B417" s="2" t="s">
        <v>11342</v>
      </c>
      <c r="C417" s="18" t="s">
        <v>2291</v>
      </c>
      <c r="D417" s="2" t="s">
        <v>5042</v>
      </c>
      <c r="E417" s="2" t="s">
        <v>373</v>
      </c>
      <c r="F417" s="2">
        <v>51</v>
      </c>
      <c r="G417" s="2"/>
      <c r="H417" s="2" t="s">
        <v>22</v>
      </c>
      <c r="I417" s="15">
        <v>42566</v>
      </c>
      <c r="J417" s="15" t="s">
        <v>6116</v>
      </c>
      <c r="K417" s="2"/>
      <c r="L417" s="2"/>
      <c r="M417" s="20"/>
      <c r="N417" s="2"/>
      <c r="O417" s="2"/>
      <c r="P417" s="2"/>
      <c r="Q417" s="2"/>
    </row>
    <row r="418" spans="1:17">
      <c r="A418" s="2" t="s">
        <v>11655</v>
      </c>
      <c r="B418" s="2" t="s">
        <v>11351</v>
      </c>
      <c r="C418" s="18" t="s">
        <v>2291</v>
      </c>
      <c r="D418" s="2" t="s">
        <v>5042</v>
      </c>
      <c r="E418" s="2" t="s">
        <v>1161</v>
      </c>
      <c r="F418" s="2">
        <v>111</v>
      </c>
      <c r="G418" s="2"/>
      <c r="H418" s="2" t="s">
        <v>22</v>
      </c>
      <c r="I418" s="15">
        <v>42566</v>
      </c>
      <c r="J418" s="15"/>
      <c r="K418" s="2"/>
      <c r="L418" s="2"/>
      <c r="M418" s="20"/>
      <c r="N418" s="2"/>
      <c r="O418" s="2"/>
      <c r="P418" s="2"/>
      <c r="Q418" s="2"/>
    </row>
    <row r="419" spans="1:17">
      <c r="A419" s="2" t="s">
        <v>11371</v>
      </c>
      <c r="B419" s="2" t="s">
        <v>11623</v>
      </c>
      <c r="C419" s="18" t="s">
        <v>2291</v>
      </c>
      <c r="D419" s="2" t="s">
        <v>5042</v>
      </c>
      <c r="E419" s="2" t="s">
        <v>1161</v>
      </c>
      <c r="F419" s="2">
        <v>112</v>
      </c>
      <c r="G419" s="2"/>
      <c r="H419" s="2" t="s">
        <v>22</v>
      </c>
      <c r="I419" s="15">
        <v>42566</v>
      </c>
      <c r="K419" s="2"/>
      <c r="L419" s="2"/>
      <c r="M419" s="20"/>
      <c r="N419" s="2"/>
      <c r="O419" s="2"/>
      <c r="P419" s="2"/>
      <c r="Q419" s="2"/>
    </row>
    <row r="420" spans="1:17">
      <c r="A420" s="2" t="s">
        <v>11380</v>
      </c>
      <c r="B420" s="2" t="s">
        <v>11624</v>
      </c>
      <c r="C420" s="18" t="s">
        <v>2291</v>
      </c>
      <c r="D420" s="2" t="s">
        <v>5042</v>
      </c>
      <c r="E420" s="2" t="s">
        <v>1161</v>
      </c>
      <c r="F420" s="2">
        <v>113</v>
      </c>
      <c r="G420" s="2"/>
      <c r="H420" s="2" t="s">
        <v>22</v>
      </c>
      <c r="I420" s="15">
        <v>42566</v>
      </c>
      <c r="K420" s="2"/>
      <c r="L420" s="2"/>
      <c r="M420" s="20"/>
      <c r="N420" s="2"/>
      <c r="O420" s="2"/>
      <c r="P420" s="2"/>
      <c r="Q420" s="2"/>
    </row>
    <row r="421" spans="1:17">
      <c r="A421" s="2" t="s">
        <v>11381</v>
      </c>
      <c r="B421" s="2" t="s">
        <v>11625</v>
      </c>
      <c r="C421" s="18" t="s">
        <v>2291</v>
      </c>
      <c r="D421" s="2" t="s">
        <v>5042</v>
      </c>
      <c r="E421" s="2" t="s">
        <v>1161</v>
      </c>
      <c r="F421" s="2">
        <v>113</v>
      </c>
      <c r="G421" s="2"/>
      <c r="H421" s="2" t="s">
        <v>22</v>
      </c>
      <c r="I421" s="15">
        <v>42566</v>
      </c>
      <c r="K421" s="2"/>
      <c r="L421" s="2"/>
      <c r="M421" s="20"/>
      <c r="N421" s="2"/>
      <c r="O421" s="2"/>
      <c r="P421" s="2"/>
      <c r="Q421" s="2"/>
    </row>
    <row r="422" spans="1:17">
      <c r="A422" s="2" t="s">
        <v>12940</v>
      </c>
      <c r="B422" s="2" t="s">
        <v>11372</v>
      </c>
      <c r="C422" s="18" t="s">
        <v>2291</v>
      </c>
      <c r="D422" s="2" t="s">
        <v>5042</v>
      </c>
      <c r="E422" s="2" t="s">
        <v>1161</v>
      </c>
      <c r="F422" s="2">
        <v>114</v>
      </c>
      <c r="G422" s="2"/>
      <c r="H422" s="2" t="s">
        <v>22</v>
      </c>
      <c r="I422" s="15">
        <v>42566</v>
      </c>
      <c r="J422" s="43">
        <v>43296</v>
      </c>
      <c r="K422" s="15">
        <v>43661</v>
      </c>
      <c r="L422" s="2"/>
      <c r="M422" s="20"/>
      <c r="N422" s="2"/>
      <c r="O422" s="2"/>
      <c r="P422" s="2"/>
      <c r="Q422" s="2"/>
    </row>
    <row r="423" spans="1:17">
      <c r="A423" s="2" t="s">
        <v>11741</v>
      </c>
      <c r="B423" s="2" t="s">
        <v>11378</v>
      </c>
      <c r="C423" s="18" t="s">
        <v>2291</v>
      </c>
      <c r="D423" s="2" t="s">
        <v>5042</v>
      </c>
      <c r="E423" s="2" t="s">
        <v>1161</v>
      </c>
      <c r="F423" s="2">
        <v>114</v>
      </c>
      <c r="G423" s="2"/>
      <c r="H423" s="2" t="s">
        <v>22</v>
      </c>
      <c r="I423" s="15">
        <v>42566</v>
      </c>
      <c r="K423" s="2"/>
      <c r="L423" s="2"/>
      <c r="M423" s="20"/>
      <c r="N423" s="2"/>
      <c r="O423" s="2"/>
      <c r="P423" s="2"/>
      <c r="Q423" s="2"/>
    </row>
    <row r="424" spans="1:17">
      <c r="A424" s="2" t="s">
        <v>11634</v>
      </c>
      <c r="B424" s="2" t="s">
        <v>11379</v>
      </c>
      <c r="C424" s="18" t="s">
        <v>2291</v>
      </c>
      <c r="D424" s="2" t="s">
        <v>5042</v>
      </c>
      <c r="E424" s="2" t="s">
        <v>1161</v>
      </c>
      <c r="F424" s="2">
        <v>114</v>
      </c>
      <c r="G424" s="2"/>
      <c r="H424" s="2" t="s">
        <v>22</v>
      </c>
      <c r="I424" s="15">
        <v>42566</v>
      </c>
      <c r="K424" s="2"/>
      <c r="L424" s="2"/>
      <c r="M424" s="20"/>
      <c r="N424" s="2"/>
      <c r="O424" s="2"/>
      <c r="P424" s="2"/>
      <c r="Q424" s="2"/>
    </row>
    <row r="425" spans="1:17">
      <c r="A425" s="2" t="s">
        <v>11394</v>
      </c>
      <c r="B425" s="2" t="s">
        <v>11386</v>
      </c>
      <c r="C425" s="18" t="s">
        <v>2291</v>
      </c>
      <c r="D425" s="2" t="s">
        <v>5042</v>
      </c>
      <c r="E425" s="2" t="s">
        <v>1161</v>
      </c>
      <c r="F425" s="2">
        <v>115</v>
      </c>
      <c r="H425" s="2" t="s">
        <v>22</v>
      </c>
      <c r="I425" s="43">
        <v>42566</v>
      </c>
      <c r="M425" s="46"/>
    </row>
    <row r="426" spans="1:17">
      <c r="A426" s="2" t="s">
        <v>11395</v>
      </c>
      <c r="B426" s="2" t="s">
        <v>11387</v>
      </c>
      <c r="C426" s="18" t="s">
        <v>2291</v>
      </c>
      <c r="D426" s="2" t="s">
        <v>5042</v>
      </c>
      <c r="E426" s="2" t="s">
        <v>1161</v>
      </c>
      <c r="F426" s="2">
        <v>115</v>
      </c>
      <c r="H426" s="2" t="s">
        <v>22</v>
      </c>
      <c r="I426" s="43">
        <v>42566</v>
      </c>
      <c r="M426" s="46"/>
    </row>
    <row r="427" spans="1:17">
      <c r="A427" s="2" t="s">
        <v>11401</v>
      </c>
      <c r="B427" s="2" t="s">
        <v>11388</v>
      </c>
      <c r="C427" s="18" t="s">
        <v>2291</v>
      </c>
      <c r="D427" s="2" t="s">
        <v>5042</v>
      </c>
      <c r="E427" s="2" t="s">
        <v>1161</v>
      </c>
      <c r="F427" s="2">
        <v>116</v>
      </c>
      <c r="G427" s="2"/>
      <c r="H427" s="2" t="s">
        <v>22</v>
      </c>
      <c r="I427" s="15">
        <v>42566</v>
      </c>
      <c r="K427" s="15"/>
      <c r="L427" s="2"/>
      <c r="M427" s="20"/>
      <c r="N427" s="2"/>
      <c r="O427" s="2"/>
      <c r="P427" s="2"/>
      <c r="Q427" s="2"/>
    </row>
    <row r="428" spans="1:17">
      <c r="A428" s="2" t="s">
        <v>11414</v>
      </c>
      <c r="B428" s="2" t="s">
        <v>11396</v>
      </c>
      <c r="C428" s="18" t="s">
        <v>2291</v>
      </c>
      <c r="D428" s="2" t="s">
        <v>5042</v>
      </c>
      <c r="E428" s="2" t="s">
        <v>1188</v>
      </c>
      <c r="F428" s="2">
        <v>1</v>
      </c>
      <c r="G428" s="2" t="s">
        <v>3454</v>
      </c>
      <c r="H428" s="2" t="s">
        <v>22</v>
      </c>
      <c r="I428" s="15">
        <v>42566</v>
      </c>
      <c r="J428" s="15" t="s">
        <v>6116</v>
      </c>
      <c r="K428" s="2"/>
      <c r="L428" s="2"/>
      <c r="M428" s="20"/>
      <c r="N428" s="2"/>
      <c r="O428" s="2"/>
      <c r="P428" s="2"/>
      <c r="Q428" s="2"/>
    </row>
    <row r="429" spans="1:17">
      <c r="A429" s="2" t="s">
        <v>11415</v>
      </c>
      <c r="B429" s="2" t="s">
        <v>11397</v>
      </c>
      <c r="C429" s="18" t="s">
        <v>2291</v>
      </c>
      <c r="D429" s="2" t="s">
        <v>5042</v>
      </c>
      <c r="E429" s="2" t="s">
        <v>1188</v>
      </c>
      <c r="F429" s="2">
        <v>1</v>
      </c>
      <c r="G429" s="2" t="s">
        <v>3454</v>
      </c>
      <c r="H429" s="2" t="s">
        <v>22</v>
      </c>
      <c r="I429" s="15">
        <v>42566</v>
      </c>
      <c r="J429" s="15" t="s">
        <v>6116</v>
      </c>
      <c r="K429" s="15"/>
      <c r="L429" s="2"/>
      <c r="M429" s="20"/>
      <c r="N429" s="2"/>
      <c r="O429" s="2"/>
      <c r="P429" s="2"/>
      <c r="Q429" s="2"/>
    </row>
    <row r="430" spans="1:17">
      <c r="A430" s="2" t="s">
        <v>11620</v>
      </c>
      <c r="B430" s="2" t="s">
        <v>11402</v>
      </c>
      <c r="C430" s="18" t="s">
        <v>2291</v>
      </c>
      <c r="D430" s="2" t="s">
        <v>5042</v>
      </c>
      <c r="E430" s="2" t="s">
        <v>1161</v>
      </c>
      <c r="F430" s="2">
        <v>117</v>
      </c>
      <c r="G430" s="2"/>
      <c r="H430" s="2" t="s">
        <v>22</v>
      </c>
      <c r="I430" s="15">
        <v>42566</v>
      </c>
      <c r="K430" s="2"/>
      <c r="L430" s="2"/>
      <c r="M430" s="20"/>
      <c r="N430" s="2"/>
      <c r="O430" s="2"/>
      <c r="P430" s="2"/>
      <c r="Q430" s="2"/>
    </row>
    <row r="431" spans="1:17">
      <c r="A431" s="2" t="s">
        <v>11621</v>
      </c>
      <c r="B431" s="2" t="s">
        <v>11416</v>
      </c>
      <c r="C431" s="18" t="s">
        <v>2291</v>
      </c>
      <c r="D431" s="2" t="s">
        <v>5042</v>
      </c>
      <c r="E431" s="2" t="s">
        <v>1161</v>
      </c>
      <c r="F431" s="2">
        <v>118</v>
      </c>
      <c r="G431" s="2"/>
      <c r="H431" s="2" t="s">
        <v>22</v>
      </c>
      <c r="I431" s="15">
        <v>42566</v>
      </c>
      <c r="K431" s="2"/>
      <c r="L431" s="2"/>
      <c r="M431" s="20"/>
      <c r="N431" s="2"/>
      <c r="O431" s="2"/>
      <c r="P431" s="2"/>
      <c r="Q431" s="2"/>
    </row>
    <row r="432" spans="1:17">
      <c r="A432" s="2" t="s">
        <v>11622</v>
      </c>
      <c r="B432" s="2" t="s">
        <v>11417</v>
      </c>
      <c r="C432" s="18" t="s">
        <v>2291</v>
      </c>
      <c r="D432" s="2" t="s">
        <v>5042</v>
      </c>
      <c r="E432" s="2" t="s">
        <v>1161</v>
      </c>
      <c r="F432" s="2">
        <v>119</v>
      </c>
      <c r="G432" s="2"/>
      <c r="H432" s="2" t="s">
        <v>22</v>
      </c>
      <c r="I432" s="15">
        <v>42566</v>
      </c>
      <c r="K432" s="2"/>
      <c r="L432" s="2"/>
      <c r="M432" s="20"/>
    </row>
    <row r="433" spans="1:17">
      <c r="A433" s="2" t="s">
        <v>11962</v>
      </c>
      <c r="B433" s="2" t="s">
        <v>11644</v>
      </c>
      <c r="C433" s="18" t="s">
        <v>2291</v>
      </c>
      <c r="D433" s="2" t="s">
        <v>5042</v>
      </c>
      <c r="E433" s="2" t="s">
        <v>1161</v>
      </c>
      <c r="F433" s="2">
        <v>120</v>
      </c>
      <c r="G433" s="2"/>
      <c r="H433" s="2" t="s">
        <v>22</v>
      </c>
      <c r="I433" s="15">
        <v>42566</v>
      </c>
      <c r="J433" s="15" t="s">
        <v>6116</v>
      </c>
      <c r="K433" s="15">
        <v>42931</v>
      </c>
      <c r="L433" s="2"/>
      <c r="M433" s="20"/>
      <c r="N433" s="2"/>
      <c r="O433" s="2"/>
      <c r="P433" s="2"/>
      <c r="Q433" s="2"/>
    </row>
    <row r="434" spans="1:17">
      <c r="A434" s="2" t="s">
        <v>11643</v>
      </c>
      <c r="B434" s="2" t="s">
        <v>11645</v>
      </c>
      <c r="C434" s="18" t="s">
        <v>2291</v>
      </c>
      <c r="D434" s="2" t="s">
        <v>5042</v>
      </c>
      <c r="E434" s="2" t="s">
        <v>1161</v>
      </c>
      <c r="F434" s="2">
        <v>121</v>
      </c>
      <c r="H434" s="2" t="s">
        <v>22</v>
      </c>
      <c r="I434" s="15">
        <v>42566</v>
      </c>
      <c r="M434" s="46"/>
    </row>
    <row r="435" spans="1:17">
      <c r="A435" s="2" t="s">
        <v>11964</v>
      </c>
      <c r="B435" s="2" t="s">
        <v>11646</v>
      </c>
      <c r="C435" s="18" t="s">
        <v>2291</v>
      </c>
      <c r="D435" s="2" t="s">
        <v>5042</v>
      </c>
      <c r="E435" s="2" t="s">
        <v>1161</v>
      </c>
      <c r="F435" s="2">
        <v>39</v>
      </c>
      <c r="G435" s="2"/>
      <c r="H435" s="2" t="s">
        <v>22</v>
      </c>
      <c r="I435" s="15">
        <v>42566</v>
      </c>
      <c r="J435" s="15" t="s">
        <v>6116</v>
      </c>
      <c r="K435" s="15">
        <v>42931</v>
      </c>
      <c r="L435" s="2"/>
      <c r="M435" s="20"/>
      <c r="N435" s="2"/>
      <c r="O435" s="2"/>
      <c r="P435" s="2"/>
      <c r="Q435" s="2"/>
    </row>
    <row r="436" spans="1:17">
      <c r="A436" s="2" t="s">
        <v>11659</v>
      </c>
      <c r="B436" s="2" t="s">
        <v>11660</v>
      </c>
      <c r="C436" s="18" t="s">
        <v>2291</v>
      </c>
      <c r="D436" s="2" t="s">
        <v>5042</v>
      </c>
      <c r="E436" s="2" t="s">
        <v>1161</v>
      </c>
      <c r="F436" s="2">
        <v>122</v>
      </c>
      <c r="G436" s="2"/>
      <c r="H436" s="2" t="s">
        <v>22</v>
      </c>
      <c r="I436" s="15">
        <v>42566</v>
      </c>
      <c r="J436" s="15"/>
      <c r="K436" s="2"/>
      <c r="L436" s="2"/>
      <c r="M436" s="20"/>
      <c r="N436" s="2"/>
      <c r="O436" s="2"/>
      <c r="P436" s="2"/>
      <c r="Q436" s="2"/>
    </row>
    <row r="437" spans="1:17">
      <c r="A437" s="2" t="s">
        <v>11751</v>
      </c>
      <c r="B437" s="2" t="s">
        <v>11749</v>
      </c>
      <c r="C437" s="18" t="s">
        <v>2291</v>
      </c>
      <c r="D437" s="2" t="s">
        <v>5042</v>
      </c>
      <c r="E437" s="2" t="s">
        <v>1188</v>
      </c>
      <c r="F437" s="2">
        <v>1</v>
      </c>
      <c r="G437" s="2" t="s">
        <v>3454</v>
      </c>
      <c r="H437" s="2" t="s">
        <v>22</v>
      </c>
      <c r="I437" s="15">
        <v>42566</v>
      </c>
      <c r="K437" s="2"/>
      <c r="L437" s="2"/>
      <c r="M437" s="46"/>
    </row>
    <row r="438" spans="1:17">
      <c r="A438" s="2" t="s">
        <v>11752</v>
      </c>
      <c r="B438" s="2" t="s">
        <v>11750</v>
      </c>
      <c r="C438" s="18" t="s">
        <v>2291</v>
      </c>
      <c r="D438" s="2" t="s">
        <v>5042</v>
      </c>
      <c r="E438" s="2" t="s">
        <v>1188</v>
      </c>
      <c r="F438" s="2">
        <v>1</v>
      </c>
      <c r="G438" s="2" t="s">
        <v>3454</v>
      </c>
      <c r="H438" s="2" t="s">
        <v>22</v>
      </c>
      <c r="I438" s="15">
        <v>42566</v>
      </c>
      <c r="K438" s="2"/>
      <c r="L438" s="2"/>
      <c r="M438" s="46"/>
    </row>
    <row r="439" spans="1:17" ht="14.55" customHeight="1">
      <c r="A439" s="2" t="s">
        <v>11837</v>
      </c>
      <c r="B439" s="2" t="s">
        <v>11759</v>
      </c>
      <c r="C439" s="18" t="s">
        <v>2291</v>
      </c>
      <c r="D439" s="2" t="s">
        <v>5042</v>
      </c>
      <c r="E439" s="2" t="s">
        <v>1161</v>
      </c>
      <c r="F439" s="2">
        <v>123</v>
      </c>
      <c r="G439" s="2"/>
      <c r="H439" s="2" t="s">
        <v>22</v>
      </c>
      <c r="I439" s="15">
        <v>42931</v>
      </c>
      <c r="J439" s="2" t="s">
        <v>6116</v>
      </c>
      <c r="K439" s="2"/>
      <c r="L439" s="2"/>
      <c r="M439" s="20"/>
      <c r="N439" s="2"/>
      <c r="O439" s="2"/>
      <c r="P439" s="2"/>
      <c r="Q439" s="2"/>
    </row>
    <row r="440" spans="1:17" ht="14.55" customHeight="1">
      <c r="A440" s="2" t="s">
        <v>11838</v>
      </c>
      <c r="B440" s="2" t="s">
        <v>11760</v>
      </c>
      <c r="C440" s="18" t="s">
        <v>2291</v>
      </c>
      <c r="D440" s="2" t="s">
        <v>5042</v>
      </c>
      <c r="E440" s="2" t="s">
        <v>1161</v>
      </c>
      <c r="F440" s="2">
        <v>123</v>
      </c>
      <c r="G440" s="2"/>
      <c r="H440" s="2" t="s">
        <v>22</v>
      </c>
      <c r="I440" s="15">
        <v>42931</v>
      </c>
      <c r="J440" s="43">
        <v>45122</v>
      </c>
      <c r="K440" s="2"/>
      <c r="L440" s="2"/>
      <c r="M440" s="20"/>
      <c r="N440" s="2"/>
      <c r="O440" s="2"/>
      <c r="P440" s="2"/>
      <c r="Q440" s="2"/>
    </row>
    <row r="441" spans="1:17" ht="14.55" customHeight="1">
      <c r="A441" s="2" t="s">
        <v>11839</v>
      </c>
      <c r="B441" s="2" t="s">
        <v>11761</v>
      </c>
      <c r="C441" s="18" t="s">
        <v>2291</v>
      </c>
      <c r="D441" s="2" t="s">
        <v>5042</v>
      </c>
      <c r="E441" s="2" t="s">
        <v>1161</v>
      </c>
      <c r="F441" s="2">
        <v>123</v>
      </c>
      <c r="G441" s="2"/>
      <c r="H441" s="2" t="s">
        <v>22</v>
      </c>
      <c r="I441" s="15">
        <v>42931</v>
      </c>
      <c r="J441" s="43">
        <v>45122</v>
      </c>
      <c r="K441" s="2"/>
      <c r="L441" s="2"/>
      <c r="M441" s="20"/>
      <c r="N441" s="2"/>
      <c r="O441" s="2"/>
      <c r="P441" s="2"/>
      <c r="Q441" s="2"/>
    </row>
    <row r="442" spans="1:17" ht="14.55" customHeight="1">
      <c r="A442" s="2" t="s">
        <v>11840</v>
      </c>
      <c r="B442" s="2" t="s">
        <v>11774</v>
      </c>
      <c r="C442" s="18" t="s">
        <v>2291</v>
      </c>
      <c r="D442" s="2" t="s">
        <v>5042</v>
      </c>
      <c r="E442" s="2" t="s">
        <v>1161</v>
      </c>
      <c r="F442" s="2">
        <v>123</v>
      </c>
      <c r="G442" s="2"/>
      <c r="H442" s="2" t="s">
        <v>22</v>
      </c>
      <c r="I442" s="15">
        <v>42931</v>
      </c>
      <c r="J442" s="43">
        <v>45122</v>
      </c>
      <c r="K442" s="2"/>
      <c r="L442" s="2"/>
      <c r="M442" s="20"/>
      <c r="N442" s="2"/>
      <c r="O442" s="2"/>
      <c r="P442" s="2"/>
      <c r="Q442" s="2"/>
    </row>
    <row r="443" spans="1:17" ht="14.55" customHeight="1">
      <c r="A443" s="2" t="s">
        <v>11879</v>
      </c>
      <c r="B443" s="2" t="s">
        <v>11841</v>
      </c>
      <c r="C443" s="18" t="s">
        <v>2291</v>
      </c>
      <c r="D443" s="2" t="s">
        <v>5042</v>
      </c>
      <c r="E443" s="2" t="s">
        <v>1161</v>
      </c>
      <c r="F443" s="2">
        <v>124</v>
      </c>
      <c r="G443" s="2"/>
      <c r="H443" s="2" t="s">
        <v>22</v>
      </c>
      <c r="I443" s="15">
        <v>42931</v>
      </c>
      <c r="K443" s="2"/>
      <c r="L443" s="2"/>
      <c r="M443" s="20"/>
      <c r="N443" s="2"/>
      <c r="O443" s="2"/>
      <c r="P443" s="2"/>
      <c r="Q443" s="2"/>
    </row>
    <row r="444" spans="1:17" ht="14.55" customHeight="1">
      <c r="A444" s="2" t="s">
        <v>11880</v>
      </c>
      <c r="B444" s="2" t="s">
        <v>11842</v>
      </c>
      <c r="C444" s="18" t="s">
        <v>2291</v>
      </c>
      <c r="D444" s="2" t="s">
        <v>5042</v>
      </c>
      <c r="E444" s="2" t="s">
        <v>1161</v>
      </c>
      <c r="F444" s="2">
        <v>125</v>
      </c>
      <c r="G444" s="2"/>
      <c r="H444" s="2" t="s">
        <v>22</v>
      </c>
      <c r="I444" s="15">
        <v>42931</v>
      </c>
      <c r="K444" s="2"/>
      <c r="L444" s="2"/>
      <c r="M444" s="20"/>
      <c r="N444" s="2"/>
      <c r="O444" s="2"/>
      <c r="P444" s="2"/>
      <c r="Q444" s="2"/>
    </row>
    <row r="445" spans="1:17" ht="14.55" customHeight="1">
      <c r="A445" s="2" t="s">
        <v>11881</v>
      </c>
      <c r="B445" s="2" t="s">
        <v>11843</v>
      </c>
      <c r="C445" s="18" t="s">
        <v>2291</v>
      </c>
      <c r="D445" s="2" t="s">
        <v>5042</v>
      </c>
      <c r="E445" s="2" t="s">
        <v>1161</v>
      </c>
      <c r="F445" s="2">
        <v>124</v>
      </c>
      <c r="G445" s="2"/>
      <c r="H445" s="2" t="s">
        <v>22</v>
      </c>
      <c r="I445" s="15">
        <v>42931</v>
      </c>
      <c r="K445" s="2"/>
      <c r="L445" s="2"/>
      <c r="M445" s="20"/>
      <c r="N445" s="2"/>
      <c r="O445" s="2"/>
      <c r="P445" s="2"/>
      <c r="Q445" s="2"/>
    </row>
    <row r="446" spans="1:17" ht="14.55" customHeight="1">
      <c r="A446" s="2" t="s">
        <v>11882</v>
      </c>
      <c r="B446" s="2" t="s">
        <v>11844</v>
      </c>
      <c r="C446" s="18" t="s">
        <v>2291</v>
      </c>
      <c r="D446" s="2" t="s">
        <v>5042</v>
      </c>
      <c r="E446" s="2" t="s">
        <v>1161</v>
      </c>
      <c r="F446" s="2">
        <v>125</v>
      </c>
      <c r="G446" s="2"/>
      <c r="H446" s="2" t="s">
        <v>22</v>
      </c>
      <c r="I446" s="15">
        <v>42931</v>
      </c>
      <c r="K446" s="2"/>
      <c r="L446" s="2"/>
      <c r="M446" s="20"/>
      <c r="N446" s="2"/>
      <c r="O446" s="2"/>
      <c r="P446" s="2"/>
      <c r="Q446" s="2"/>
    </row>
    <row r="447" spans="1:17" ht="14.55" customHeight="1">
      <c r="A447" s="2" t="s">
        <v>11883</v>
      </c>
      <c r="B447" s="2" t="s">
        <v>11869</v>
      </c>
      <c r="C447" s="18" t="s">
        <v>2291</v>
      </c>
      <c r="D447" s="2" t="s">
        <v>5042</v>
      </c>
      <c r="E447" s="2" t="s">
        <v>1161</v>
      </c>
      <c r="F447" s="2">
        <v>124</v>
      </c>
      <c r="G447" s="2"/>
      <c r="H447" s="2" t="s">
        <v>22</v>
      </c>
      <c r="I447" s="15">
        <v>42931</v>
      </c>
      <c r="K447" s="2"/>
      <c r="L447" s="2"/>
      <c r="M447" s="20"/>
      <c r="N447" s="2"/>
      <c r="O447" s="2"/>
      <c r="P447" s="2"/>
      <c r="Q447" s="2"/>
    </row>
    <row r="448" spans="1:17" ht="14.55" customHeight="1">
      <c r="A448" s="2" t="s">
        <v>11884</v>
      </c>
      <c r="B448" s="2" t="s">
        <v>11870</v>
      </c>
      <c r="C448" s="18" t="s">
        <v>2291</v>
      </c>
      <c r="D448" s="2" t="s">
        <v>5042</v>
      </c>
      <c r="E448" s="2" t="s">
        <v>1161</v>
      </c>
      <c r="F448" s="2">
        <v>125</v>
      </c>
      <c r="G448" s="2"/>
      <c r="H448" s="2" t="s">
        <v>22</v>
      </c>
      <c r="I448" s="15">
        <v>42931</v>
      </c>
      <c r="K448" s="2"/>
      <c r="L448" s="2"/>
      <c r="M448" s="20"/>
      <c r="N448" s="2"/>
      <c r="O448" s="2"/>
      <c r="P448" s="2"/>
      <c r="Q448" s="2"/>
    </row>
    <row r="449" spans="1:17" ht="14.55" customHeight="1">
      <c r="A449" s="2" t="s">
        <v>11885</v>
      </c>
      <c r="B449" s="2" t="s">
        <v>11871</v>
      </c>
      <c r="C449" s="18" t="s">
        <v>2291</v>
      </c>
      <c r="D449" s="2" t="s">
        <v>5042</v>
      </c>
      <c r="E449" s="2" t="s">
        <v>1161</v>
      </c>
      <c r="F449" s="2">
        <v>124</v>
      </c>
      <c r="G449" s="2"/>
      <c r="H449" s="2" t="s">
        <v>22</v>
      </c>
      <c r="I449" s="15">
        <v>42931</v>
      </c>
      <c r="K449" s="2"/>
      <c r="L449" s="2"/>
      <c r="M449" s="20"/>
      <c r="N449" s="2"/>
      <c r="O449" s="2"/>
      <c r="P449" s="2"/>
      <c r="Q449" s="2"/>
    </row>
    <row r="450" spans="1:17" ht="14.55" customHeight="1">
      <c r="A450" s="2" t="s">
        <v>11886</v>
      </c>
      <c r="B450" s="2" t="s">
        <v>11872</v>
      </c>
      <c r="C450" s="18" t="s">
        <v>2291</v>
      </c>
      <c r="D450" s="2" t="s">
        <v>5042</v>
      </c>
      <c r="E450" s="2" t="s">
        <v>1161</v>
      </c>
      <c r="F450" s="2">
        <v>125</v>
      </c>
      <c r="G450" s="2"/>
      <c r="H450" s="2" t="s">
        <v>22</v>
      </c>
      <c r="I450" s="15">
        <v>42931</v>
      </c>
      <c r="K450" s="2"/>
      <c r="L450" s="2"/>
      <c r="M450" s="20"/>
      <c r="N450" s="2"/>
      <c r="O450" s="2"/>
      <c r="P450" s="2"/>
      <c r="Q450" s="2"/>
    </row>
    <row r="451" spans="1:17" ht="14.55" customHeight="1">
      <c r="A451" s="2" t="s">
        <v>11887</v>
      </c>
      <c r="B451" s="2" t="s">
        <v>11873</v>
      </c>
      <c r="C451" s="18" t="s">
        <v>2291</v>
      </c>
      <c r="D451" s="2" t="s">
        <v>5042</v>
      </c>
      <c r="E451" s="2" t="s">
        <v>1161</v>
      </c>
      <c r="F451" s="2">
        <v>124</v>
      </c>
      <c r="G451" s="2"/>
      <c r="H451" s="2" t="s">
        <v>22</v>
      </c>
      <c r="I451" s="15">
        <v>42931</v>
      </c>
      <c r="K451" s="2"/>
      <c r="L451" s="2"/>
      <c r="M451" s="20"/>
      <c r="N451" s="2"/>
      <c r="O451" s="2"/>
      <c r="P451" s="2"/>
      <c r="Q451" s="2"/>
    </row>
    <row r="452" spans="1:17" ht="14.55" customHeight="1">
      <c r="A452" s="2" t="s">
        <v>11888</v>
      </c>
      <c r="B452" s="2" t="s">
        <v>11874</v>
      </c>
      <c r="C452" s="18" t="s">
        <v>2291</v>
      </c>
      <c r="D452" s="2" t="s">
        <v>5042</v>
      </c>
      <c r="E452" s="2" t="s">
        <v>1161</v>
      </c>
      <c r="F452" s="2">
        <v>125</v>
      </c>
      <c r="G452" s="2"/>
      <c r="H452" s="2" t="s">
        <v>22</v>
      </c>
      <c r="I452" s="15">
        <v>42931</v>
      </c>
      <c r="K452" s="2"/>
      <c r="L452" s="2"/>
      <c r="M452" s="20"/>
      <c r="N452" s="2"/>
      <c r="O452" s="2"/>
      <c r="P452" s="2"/>
      <c r="Q452" s="2"/>
    </row>
    <row r="453" spans="1:17" ht="14.55" customHeight="1">
      <c r="A453" s="2" t="s">
        <v>11899</v>
      </c>
      <c r="B453" s="2" t="s">
        <v>11875</v>
      </c>
      <c r="C453" s="18" t="s">
        <v>2291</v>
      </c>
      <c r="D453" s="2" t="s">
        <v>5042</v>
      </c>
      <c r="E453" s="2" t="s">
        <v>1307</v>
      </c>
      <c r="F453" s="2">
        <v>21</v>
      </c>
      <c r="G453" s="2"/>
      <c r="H453" s="2" t="s">
        <v>22</v>
      </c>
      <c r="I453" s="15">
        <v>42931</v>
      </c>
      <c r="J453" s="2" t="s">
        <v>6116</v>
      </c>
      <c r="K453" s="2"/>
      <c r="L453" s="2"/>
      <c r="M453" s="20"/>
      <c r="N453" s="2"/>
      <c r="O453" s="2"/>
      <c r="P453" s="2"/>
      <c r="Q453" s="2"/>
    </row>
    <row r="454" spans="1:17" ht="14.55" customHeight="1">
      <c r="A454" s="2" t="s">
        <v>11900</v>
      </c>
      <c r="B454" s="2" t="s">
        <v>11876</v>
      </c>
      <c r="C454" s="18" t="s">
        <v>2291</v>
      </c>
      <c r="D454" s="2" t="s">
        <v>5042</v>
      </c>
      <c r="E454" s="2" t="s">
        <v>1307</v>
      </c>
      <c r="F454" s="2">
        <v>22</v>
      </c>
      <c r="G454" s="2"/>
      <c r="H454" s="2" t="s">
        <v>22</v>
      </c>
      <c r="I454" s="15">
        <v>42931</v>
      </c>
      <c r="J454" s="2" t="s">
        <v>6116</v>
      </c>
      <c r="K454" s="2"/>
      <c r="L454" s="2"/>
      <c r="M454" s="20"/>
      <c r="N454" s="2"/>
      <c r="O454" s="2"/>
      <c r="P454" s="2"/>
      <c r="Q454" s="2"/>
    </row>
    <row r="455" spans="1:17">
      <c r="A455" s="2" t="s">
        <v>11906</v>
      </c>
      <c r="B455" s="2" t="s">
        <v>11877</v>
      </c>
      <c r="C455" s="18" t="s">
        <v>2291</v>
      </c>
      <c r="D455" s="2" t="s">
        <v>5042</v>
      </c>
      <c r="E455" s="2" t="s">
        <v>1307</v>
      </c>
      <c r="F455" s="2">
        <v>23</v>
      </c>
      <c r="G455" s="2"/>
      <c r="H455" s="2" t="s">
        <v>22</v>
      </c>
      <c r="I455" s="15">
        <v>42931</v>
      </c>
      <c r="J455" s="15"/>
      <c r="K455" s="2"/>
      <c r="L455" s="2"/>
      <c r="M455" s="20"/>
      <c r="N455" s="2"/>
      <c r="O455" s="2"/>
      <c r="P455" s="2"/>
      <c r="Q455" s="2"/>
    </row>
    <row r="456" spans="1:17">
      <c r="A456" s="2" t="s">
        <v>11918</v>
      </c>
      <c r="B456" s="2" t="s">
        <v>11878</v>
      </c>
      <c r="C456" s="18" t="s">
        <v>2291</v>
      </c>
      <c r="D456" s="2" t="s">
        <v>5042</v>
      </c>
      <c r="E456" s="2" t="s">
        <v>915</v>
      </c>
      <c r="F456" s="2">
        <v>21</v>
      </c>
      <c r="G456" s="2"/>
      <c r="H456" s="2" t="s">
        <v>22</v>
      </c>
      <c r="I456" s="15">
        <v>42931</v>
      </c>
      <c r="J456" s="15" t="s">
        <v>6116</v>
      </c>
      <c r="K456" s="15"/>
      <c r="L456" s="2"/>
      <c r="M456" s="20"/>
      <c r="N456" s="2"/>
      <c r="O456" s="2"/>
      <c r="P456" s="2"/>
      <c r="Q456" s="2"/>
    </row>
    <row r="457" spans="1:17">
      <c r="A457" t="s">
        <v>11924</v>
      </c>
      <c r="B457" s="2" t="s">
        <v>11901</v>
      </c>
      <c r="C457" s="18" t="s">
        <v>2291</v>
      </c>
      <c r="D457" s="2" t="s">
        <v>5042</v>
      </c>
      <c r="E457" s="2" t="s">
        <v>1307</v>
      </c>
      <c r="F457" s="2">
        <v>24</v>
      </c>
      <c r="G457" s="2"/>
      <c r="H457" s="2" t="s">
        <v>22</v>
      </c>
      <c r="I457" s="15">
        <v>42931</v>
      </c>
      <c r="J457" s="30">
        <v>43661</v>
      </c>
      <c r="K457" s="15"/>
      <c r="L457" s="2"/>
      <c r="M457" s="46"/>
    </row>
    <row r="458" spans="1:17" ht="14.55" customHeight="1">
      <c r="A458" s="2" t="s">
        <v>11961</v>
      </c>
      <c r="B458" s="2" t="s">
        <v>11902</v>
      </c>
      <c r="C458" s="18" t="s">
        <v>2291</v>
      </c>
      <c r="D458" s="2" t="s">
        <v>5042</v>
      </c>
      <c r="E458" s="2" t="s">
        <v>1161</v>
      </c>
      <c r="F458" s="2">
        <v>126</v>
      </c>
      <c r="G458" s="2"/>
      <c r="H458" s="2" t="s">
        <v>22</v>
      </c>
      <c r="I458" s="15">
        <v>42931</v>
      </c>
      <c r="J458" s="2" t="s">
        <v>6116</v>
      </c>
      <c r="L458" s="2"/>
      <c r="M458" s="20"/>
      <c r="N458" s="2"/>
      <c r="O458" s="2"/>
      <c r="P458" s="2"/>
      <c r="Q458" s="2"/>
    </row>
    <row r="459" spans="1:17">
      <c r="A459" s="2" t="s">
        <v>12055</v>
      </c>
      <c r="B459" s="2" t="s">
        <v>12048</v>
      </c>
      <c r="C459" s="18" t="s">
        <v>2291</v>
      </c>
      <c r="D459" s="2" t="s">
        <v>5042</v>
      </c>
      <c r="E459" s="2" t="s">
        <v>1161</v>
      </c>
      <c r="F459" s="2">
        <v>96</v>
      </c>
      <c r="G459" s="2"/>
      <c r="H459" s="2" t="s">
        <v>22</v>
      </c>
      <c r="I459" s="15">
        <v>42931</v>
      </c>
      <c r="J459" s="15"/>
      <c r="K459" s="2"/>
      <c r="L459" s="2"/>
      <c r="M459" s="20"/>
      <c r="N459" s="2"/>
      <c r="O459" s="2"/>
      <c r="P459" s="2"/>
      <c r="Q459" s="2"/>
    </row>
    <row r="460" spans="1:17" ht="14.55" customHeight="1">
      <c r="A460" s="2" t="s">
        <v>12071</v>
      </c>
      <c r="B460" s="2" t="s">
        <v>12072</v>
      </c>
      <c r="C460" s="18" t="s">
        <v>2291</v>
      </c>
      <c r="D460" s="2" t="s">
        <v>5042</v>
      </c>
      <c r="E460" s="2" t="s">
        <v>1161</v>
      </c>
      <c r="F460" s="2">
        <v>127</v>
      </c>
      <c r="G460" s="2"/>
      <c r="H460" s="2" t="s">
        <v>22</v>
      </c>
      <c r="I460" s="15">
        <v>43296</v>
      </c>
      <c r="J460" s="2" t="s">
        <v>6116</v>
      </c>
      <c r="K460" s="2"/>
      <c r="L460" s="2"/>
      <c r="M460" s="20"/>
      <c r="N460" s="2"/>
      <c r="O460" s="2"/>
      <c r="P460" s="2"/>
      <c r="Q460" s="2"/>
    </row>
    <row r="461" spans="1:17">
      <c r="A461" s="2" t="s">
        <v>12113</v>
      </c>
      <c r="B461" s="2" t="s">
        <v>12105</v>
      </c>
      <c r="C461" s="18" t="s">
        <v>2291</v>
      </c>
      <c r="D461" s="2" t="s">
        <v>5042</v>
      </c>
      <c r="E461" s="2" t="s">
        <v>1307</v>
      </c>
      <c r="F461" s="2">
        <v>25</v>
      </c>
      <c r="G461" s="2"/>
      <c r="H461" s="2" t="s">
        <v>22</v>
      </c>
      <c r="I461" s="15">
        <v>43296</v>
      </c>
      <c r="K461" s="15"/>
      <c r="L461" s="2"/>
      <c r="M461" s="46"/>
    </row>
    <row r="462" spans="1:17">
      <c r="A462" s="2" t="s">
        <v>12829</v>
      </c>
      <c r="B462" s="2" t="s">
        <v>12830</v>
      </c>
      <c r="C462" s="18" t="s">
        <v>2291</v>
      </c>
      <c r="D462" s="2" t="s">
        <v>5042</v>
      </c>
      <c r="E462" s="2" t="s">
        <v>1960</v>
      </c>
      <c r="F462" s="2">
        <v>23</v>
      </c>
      <c r="G462" s="2"/>
      <c r="H462" s="2" t="s">
        <v>22</v>
      </c>
      <c r="I462" s="30">
        <v>43661</v>
      </c>
      <c r="J462" s="2"/>
      <c r="K462" s="15"/>
      <c r="L462" s="2"/>
      <c r="M462" s="46"/>
    </row>
    <row r="463" spans="1:17">
      <c r="A463" s="2" t="s">
        <v>12845</v>
      </c>
      <c r="B463" s="2" t="s">
        <v>12841</v>
      </c>
      <c r="C463" s="18" t="s">
        <v>2291</v>
      </c>
      <c r="D463" s="2" t="s">
        <v>5042</v>
      </c>
      <c r="E463" s="2" t="s">
        <v>2155</v>
      </c>
      <c r="F463" s="2">
        <v>39</v>
      </c>
      <c r="G463" s="2"/>
      <c r="H463" s="2" t="s">
        <v>22</v>
      </c>
      <c r="I463" s="30">
        <v>43661</v>
      </c>
      <c r="J463" s="2"/>
      <c r="K463" s="15"/>
      <c r="L463" s="2"/>
      <c r="M463" s="46"/>
    </row>
    <row r="464" spans="1:17">
      <c r="A464" s="2" t="s">
        <v>12846</v>
      </c>
      <c r="B464" s="2" t="s">
        <v>12844</v>
      </c>
      <c r="C464" s="18" t="s">
        <v>2291</v>
      </c>
      <c r="D464" s="2" t="s">
        <v>5042</v>
      </c>
      <c r="E464" s="2" t="s">
        <v>1307</v>
      </c>
      <c r="F464" s="2">
        <v>27</v>
      </c>
      <c r="G464" s="2"/>
      <c r="H464" s="2" t="s">
        <v>22</v>
      </c>
      <c r="I464" s="30">
        <v>43661</v>
      </c>
      <c r="J464" s="43">
        <v>45122</v>
      </c>
      <c r="K464" s="15"/>
      <c r="L464" s="2"/>
      <c r="M464" s="46"/>
    </row>
    <row r="465" spans="1:13">
      <c r="A465" s="2" t="s">
        <v>12855</v>
      </c>
      <c r="B465" s="2" t="s">
        <v>12848</v>
      </c>
      <c r="C465" s="18" t="s">
        <v>2291</v>
      </c>
      <c r="D465" s="2" t="s">
        <v>5042</v>
      </c>
      <c r="E465" s="2" t="s">
        <v>1148</v>
      </c>
      <c r="F465" s="2">
        <v>4</v>
      </c>
      <c r="G465" s="2"/>
      <c r="H465" s="2" t="s">
        <v>22</v>
      </c>
      <c r="I465" s="30">
        <v>43661</v>
      </c>
      <c r="J465" s="2"/>
      <c r="K465" s="15"/>
      <c r="L465" s="2"/>
      <c r="M465" s="46"/>
    </row>
    <row r="466" spans="1:13">
      <c r="A466" s="2" t="s">
        <v>12892</v>
      </c>
      <c r="B466" s="2" t="s">
        <v>12857</v>
      </c>
      <c r="C466" s="18" t="s">
        <v>2291</v>
      </c>
      <c r="D466" s="2" t="s">
        <v>5042</v>
      </c>
      <c r="E466" s="2" t="s">
        <v>1307</v>
      </c>
      <c r="F466" s="2">
        <v>26</v>
      </c>
      <c r="G466" s="2"/>
      <c r="H466" s="2" t="s">
        <v>22</v>
      </c>
      <c r="I466" s="30">
        <v>43661</v>
      </c>
      <c r="J466" s="43">
        <v>45122</v>
      </c>
      <c r="K466" s="15"/>
      <c r="L466" s="2"/>
      <c r="M466" s="46"/>
    </row>
    <row r="467" spans="1:13">
      <c r="A467" s="47" t="s">
        <v>12859</v>
      </c>
      <c r="B467" s="2" t="s">
        <v>12864</v>
      </c>
      <c r="C467" s="18" t="s">
        <v>2291</v>
      </c>
      <c r="D467" s="2" t="s">
        <v>5042</v>
      </c>
      <c r="E467" s="2" t="s">
        <v>1960</v>
      </c>
      <c r="F467" s="2">
        <v>24</v>
      </c>
      <c r="G467" s="2"/>
      <c r="H467" s="2" t="s">
        <v>22</v>
      </c>
      <c r="I467" s="30">
        <v>43661</v>
      </c>
      <c r="J467" s="2"/>
      <c r="K467" s="15"/>
      <c r="L467" s="2"/>
      <c r="M467" s="46"/>
    </row>
    <row r="468" spans="1:13">
      <c r="A468" t="s">
        <v>13065</v>
      </c>
      <c r="B468" s="2" t="s">
        <v>12874</v>
      </c>
      <c r="C468" s="18" t="s">
        <v>2291</v>
      </c>
      <c r="D468" s="2" t="s">
        <v>5042</v>
      </c>
      <c r="E468" s="2" t="s">
        <v>1960</v>
      </c>
      <c r="F468" s="2">
        <v>25</v>
      </c>
      <c r="G468" s="2"/>
      <c r="H468" s="2" t="s">
        <v>22</v>
      </c>
      <c r="I468" s="30">
        <v>43661</v>
      </c>
      <c r="J468" s="2"/>
      <c r="K468" s="15">
        <v>44027</v>
      </c>
      <c r="L468" s="2"/>
      <c r="M468" s="46"/>
    </row>
    <row r="469" spans="1:13">
      <c r="A469" t="s">
        <v>12882</v>
      </c>
      <c r="B469" s="2" t="s">
        <v>12883</v>
      </c>
      <c r="C469" s="18" t="s">
        <v>2291</v>
      </c>
      <c r="D469" s="2" t="s">
        <v>5042</v>
      </c>
      <c r="E469" s="2" t="s">
        <v>1960</v>
      </c>
      <c r="F469" s="2">
        <v>26</v>
      </c>
      <c r="G469" s="2"/>
      <c r="H469" s="2" t="s">
        <v>22</v>
      </c>
      <c r="I469" s="30">
        <v>43661</v>
      </c>
      <c r="J469" s="2"/>
      <c r="K469" s="15"/>
      <c r="L469" s="2"/>
      <c r="M469" s="46"/>
    </row>
    <row r="470" spans="1:13">
      <c r="A470" t="s">
        <v>13066</v>
      </c>
      <c r="B470" s="2" t="s">
        <v>12886</v>
      </c>
      <c r="C470" s="18" t="s">
        <v>2291</v>
      </c>
      <c r="D470" s="2" t="s">
        <v>5042</v>
      </c>
      <c r="E470" s="2" t="s">
        <v>1960</v>
      </c>
      <c r="F470" s="2">
        <v>27</v>
      </c>
      <c r="G470" s="2"/>
      <c r="H470" s="2" t="s">
        <v>22</v>
      </c>
      <c r="I470" s="30">
        <v>43661</v>
      </c>
      <c r="J470" s="2"/>
      <c r="K470" s="15">
        <v>44027</v>
      </c>
      <c r="L470" s="2"/>
      <c r="M470" s="46"/>
    </row>
    <row r="471" spans="1:13">
      <c r="A471" t="s">
        <v>12895</v>
      </c>
      <c r="B471" s="2" t="s">
        <v>12890</v>
      </c>
      <c r="C471" s="18" t="s">
        <v>2291</v>
      </c>
      <c r="D471" s="2" t="s">
        <v>5042</v>
      </c>
      <c r="E471" s="2" t="s">
        <v>1307</v>
      </c>
      <c r="F471" s="2">
        <v>28</v>
      </c>
      <c r="G471" s="2"/>
      <c r="H471" s="2" t="s">
        <v>22</v>
      </c>
      <c r="I471" s="30">
        <v>43661</v>
      </c>
      <c r="J471" s="43">
        <v>45122</v>
      </c>
      <c r="K471" s="15"/>
      <c r="L471" s="2"/>
      <c r="M471" s="46"/>
    </row>
    <row r="472" spans="1:13">
      <c r="A472" t="s">
        <v>13067</v>
      </c>
      <c r="B472" s="2" t="s">
        <v>12908</v>
      </c>
      <c r="C472" s="18" t="s">
        <v>2291</v>
      </c>
      <c r="D472" s="2" t="s">
        <v>5042</v>
      </c>
      <c r="E472" s="2" t="s">
        <v>1960</v>
      </c>
      <c r="F472" s="2">
        <v>28</v>
      </c>
      <c r="G472" s="2"/>
      <c r="H472" s="2" t="s">
        <v>22</v>
      </c>
      <c r="I472" s="30">
        <v>43661</v>
      </c>
      <c r="J472" s="2"/>
      <c r="K472" s="15">
        <v>44027</v>
      </c>
      <c r="L472" s="2"/>
      <c r="M472" s="46"/>
    </row>
    <row r="473" spans="1:13">
      <c r="A473" t="s">
        <v>12917</v>
      </c>
      <c r="B473" s="2" t="s">
        <v>12918</v>
      </c>
      <c r="C473" s="18" t="s">
        <v>2291</v>
      </c>
      <c r="D473" s="2" t="s">
        <v>5042</v>
      </c>
      <c r="E473" s="2" t="s">
        <v>1168</v>
      </c>
      <c r="F473" s="2">
        <v>5</v>
      </c>
      <c r="G473" s="2"/>
      <c r="H473" s="2" t="s">
        <v>22</v>
      </c>
      <c r="I473" s="30">
        <v>43661</v>
      </c>
      <c r="J473" s="2"/>
      <c r="K473" s="15"/>
      <c r="L473" s="2"/>
      <c r="M473" s="46"/>
    </row>
    <row r="474" spans="1:13">
      <c r="A474" t="s">
        <v>13001</v>
      </c>
      <c r="B474" s="2" t="s">
        <v>13009</v>
      </c>
      <c r="C474" s="18" t="s">
        <v>2291</v>
      </c>
      <c r="D474" s="2" t="s">
        <v>5042</v>
      </c>
      <c r="E474" s="2" t="s">
        <v>1307</v>
      </c>
      <c r="F474" s="2">
        <v>29</v>
      </c>
      <c r="G474" s="2"/>
      <c r="H474" s="2" t="s">
        <v>22</v>
      </c>
      <c r="I474" s="30">
        <v>43661</v>
      </c>
      <c r="J474" s="43">
        <v>45122</v>
      </c>
      <c r="K474" s="15"/>
      <c r="L474" s="2"/>
      <c r="M474" s="46"/>
    </row>
    <row r="475" spans="1:13">
      <c r="A475" t="s">
        <v>12144</v>
      </c>
      <c r="B475" t="s">
        <v>12145</v>
      </c>
      <c r="C475" s="24" t="s">
        <v>2291</v>
      </c>
      <c r="D475" t="s">
        <v>5042</v>
      </c>
      <c r="E475" t="s">
        <v>1161</v>
      </c>
      <c r="F475">
        <v>1</v>
      </c>
      <c r="H475" t="s">
        <v>22</v>
      </c>
      <c r="I475" s="15">
        <v>43405</v>
      </c>
      <c r="M475" s="46"/>
    </row>
    <row r="476" spans="1:13">
      <c r="A476" t="s">
        <v>12146</v>
      </c>
      <c r="B476" t="s">
        <v>12147</v>
      </c>
      <c r="C476" s="24" t="s">
        <v>2291</v>
      </c>
      <c r="D476" t="s">
        <v>5042</v>
      </c>
      <c r="E476" t="s">
        <v>1161</v>
      </c>
      <c r="F476">
        <v>502</v>
      </c>
      <c r="H476" t="s">
        <v>22</v>
      </c>
      <c r="I476" s="15">
        <v>43405</v>
      </c>
      <c r="M476" s="46"/>
    </row>
    <row r="477" spans="1:13">
      <c r="A477" t="s">
        <v>12148</v>
      </c>
      <c r="B477" t="s">
        <v>12149</v>
      </c>
      <c r="C477" s="24" t="s">
        <v>2291</v>
      </c>
      <c r="D477" t="s">
        <v>5042</v>
      </c>
      <c r="E477" t="s">
        <v>1161</v>
      </c>
      <c r="F477">
        <v>1</v>
      </c>
      <c r="H477" t="s">
        <v>22</v>
      </c>
      <c r="I477" s="15">
        <v>43405</v>
      </c>
      <c r="M477" s="46"/>
    </row>
    <row r="478" spans="1:13">
      <c r="A478" t="s">
        <v>12150</v>
      </c>
      <c r="B478" t="s">
        <v>12151</v>
      </c>
      <c r="C478" s="24" t="s">
        <v>2291</v>
      </c>
      <c r="D478" t="s">
        <v>5042</v>
      </c>
      <c r="E478" t="s">
        <v>1161</v>
      </c>
      <c r="F478">
        <v>506</v>
      </c>
      <c r="H478" t="s">
        <v>22</v>
      </c>
      <c r="I478" s="15">
        <v>43405</v>
      </c>
      <c r="J478" s="43">
        <v>45122</v>
      </c>
      <c r="M478" s="46"/>
    </row>
    <row r="479" spans="1:13">
      <c r="A479" t="s">
        <v>12152</v>
      </c>
      <c r="B479" t="s">
        <v>12153</v>
      </c>
      <c r="C479" s="24" t="s">
        <v>2291</v>
      </c>
      <c r="D479" t="s">
        <v>5042</v>
      </c>
      <c r="E479" t="s">
        <v>1161</v>
      </c>
      <c r="F479">
        <v>1</v>
      </c>
      <c r="H479" t="s">
        <v>22</v>
      </c>
      <c r="I479" s="15">
        <v>43405</v>
      </c>
      <c r="M479" s="46"/>
    </row>
    <row r="480" spans="1:13">
      <c r="A480" t="s">
        <v>12154</v>
      </c>
      <c r="B480" t="s">
        <v>12155</v>
      </c>
      <c r="C480" s="24" t="s">
        <v>2291</v>
      </c>
      <c r="D480" t="s">
        <v>5042</v>
      </c>
      <c r="E480" t="s">
        <v>1161</v>
      </c>
      <c r="F480">
        <v>1</v>
      </c>
      <c r="H480" t="s">
        <v>22</v>
      </c>
      <c r="I480" s="15">
        <v>43405</v>
      </c>
      <c r="M480" s="46"/>
    </row>
    <row r="481" spans="1:13">
      <c r="A481" t="s">
        <v>12156</v>
      </c>
      <c r="B481" t="s">
        <v>12157</v>
      </c>
      <c r="C481" s="24" t="s">
        <v>2291</v>
      </c>
      <c r="D481" t="s">
        <v>5042</v>
      </c>
      <c r="E481" t="s">
        <v>1161</v>
      </c>
      <c r="F481">
        <v>1</v>
      </c>
      <c r="H481" t="s">
        <v>22</v>
      </c>
      <c r="I481" s="15">
        <v>43405</v>
      </c>
      <c r="M481" s="46"/>
    </row>
    <row r="482" spans="1:13">
      <c r="A482" t="s">
        <v>12158</v>
      </c>
      <c r="B482" t="s">
        <v>12159</v>
      </c>
      <c r="C482" s="24" t="s">
        <v>2291</v>
      </c>
      <c r="D482" t="s">
        <v>5042</v>
      </c>
      <c r="E482" t="s">
        <v>1161</v>
      </c>
      <c r="F482">
        <v>1</v>
      </c>
      <c r="H482" t="s">
        <v>22</v>
      </c>
      <c r="I482" s="15">
        <v>43405</v>
      </c>
      <c r="M482" s="46"/>
    </row>
    <row r="483" spans="1:13">
      <c r="A483" t="s">
        <v>12130</v>
      </c>
      <c r="B483" t="s">
        <v>12160</v>
      </c>
      <c r="C483" s="24" t="s">
        <v>2291</v>
      </c>
      <c r="D483" t="s">
        <v>5042</v>
      </c>
      <c r="E483" t="s">
        <v>373</v>
      </c>
      <c r="F483">
        <v>500</v>
      </c>
      <c r="H483" t="s">
        <v>22</v>
      </c>
      <c r="I483" s="15">
        <v>43405</v>
      </c>
      <c r="M483" s="46"/>
    </row>
    <row r="484" spans="1:13">
      <c r="A484" t="s">
        <v>12161</v>
      </c>
      <c r="B484" t="s">
        <v>12162</v>
      </c>
      <c r="C484" s="24" t="s">
        <v>2291</v>
      </c>
      <c r="D484" t="s">
        <v>5042</v>
      </c>
      <c r="E484" t="s">
        <v>373</v>
      </c>
      <c r="F484">
        <v>501</v>
      </c>
      <c r="H484" t="s">
        <v>22</v>
      </c>
      <c r="I484" s="15">
        <v>43405</v>
      </c>
      <c r="M484" s="46"/>
    </row>
    <row r="485" spans="1:13">
      <c r="A485" t="s">
        <v>12163</v>
      </c>
      <c r="B485" t="s">
        <v>12164</v>
      </c>
      <c r="C485" s="24" t="s">
        <v>2291</v>
      </c>
      <c r="D485" t="s">
        <v>5042</v>
      </c>
      <c r="E485" t="s">
        <v>373</v>
      </c>
      <c r="F485">
        <v>502</v>
      </c>
      <c r="H485" t="s">
        <v>22</v>
      </c>
      <c r="I485" s="15">
        <v>43405</v>
      </c>
      <c r="M485" s="46"/>
    </row>
    <row r="486" spans="1:13">
      <c r="A486" t="s">
        <v>12165</v>
      </c>
      <c r="B486" t="s">
        <v>12166</v>
      </c>
      <c r="C486" s="24" t="s">
        <v>2291</v>
      </c>
      <c r="D486" t="s">
        <v>5042</v>
      </c>
      <c r="E486" t="s">
        <v>373</v>
      </c>
      <c r="F486">
        <v>503</v>
      </c>
      <c r="H486" t="s">
        <v>22</v>
      </c>
      <c r="I486" s="15">
        <v>43405</v>
      </c>
      <c r="M486" s="46"/>
    </row>
    <row r="487" spans="1:13">
      <c r="A487" t="s">
        <v>12167</v>
      </c>
      <c r="B487" t="s">
        <v>12168</v>
      </c>
      <c r="C487" s="24" t="s">
        <v>2291</v>
      </c>
      <c r="D487" t="s">
        <v>5042</v>
      </c>
      <c r="E487" t="s">
        <v>373</v>
      </c>
      <c r="F487">
        <v>504</v>
      </c>
      <c r="H487" t="s">
        <v>22</v>
      </c>
      <c r="I487" s="15">
        <v>43405</v>
      </c>
      <c r="M487" s="46"/>
    </row>
    <row r="488" spans="1:13">
      <c r="A488" t="s">
        <v>12169</v>
      </c>
      <c r="B488" t="s">
        <v>12170</v>
      </c>
      <c r="C488" s="24" t="s">
        <v>2291</v>
      </c>
      <c r="D488" t="s">
        <v>5042</v>
      </c>
      <c r="E488" t="s">
        <v>373</v>
      </c>
      <c r="F488">
        <v>505</v>
      </c>
      <c r="H488" t="s">
        <v>22</v>
      </c>
      <c r="I488" s="15">
        <v>43405</v>
      </c>
      <c r="M488" s="46"/>
    </row>
    <row r="489" spans="1:13">
      <c r="A489" t="s">
        <v>12171</v>
      </c>
      <c r="B489" t="s">
        <v>12172</v>
      </c>
      <c r="C489" s="24" t="s">
        <v>2291</v>
      </c>
      <c r="D489" t="s">
        <v>5042</v>
      </c>
      <c r="E489" t="s">
        <v>373</v>
      </c>
      <c r="F489">
        <v>506</v>
      </c>
      <c r="H489" t="s">
        <v>22</v>
      </c>
      <c r="I489" s="15">
        <v>43405</v>
      </c>
      <c r="M489" s="46"/>
    </row>
    <row r="490" spans="1:13">
      <c r="A490" t="s">
        <v>12173</v>
      </c>
      <c r="B490" t="s">
        <v>12174</v>
      </c>
      <c r="C490" s="24" t="s">
        <v>2291</v>
      </c>
      <c r="D490" t="s">
        <v>5042</v>
      </c>
      <c r="E490" t="s">
        <v>373</v>
      </c>
      <c r="F490">
        <v>507</v>
      </c>
      <c r="H490" t="s">
        <v>22</v>
      </c>
      <c r="I490" s="15">
        <v>43405</v>
      </c>
      <c r="M490" s="46"/>
    </row>
    <row r="491" spans="1:13">
      <c r="A491" t="s">
        <v>12175</v>
      </c>
      <c r="B491" t="s">
        <v>12176</v>
      </c>
      <c r="C491" s="24" t="s">
        <v>2291</v>
      </c>
      <c r="D491" t="s">
        <v>5042</v>
      </c>
      <c r="E491" t="s">
        <v>373</v>
      </c>
      <c r="F491">
        <v>508</v>
      </c>
      <c r="H491" t="s">
        <v>22</v>
      </c>
      <c r="I491" s="15">
        <v>43405</v>
      </c>
      <c r="M491" s="46"/>
    </row>
    <row r="492" spans="1:13">
      <c r="A492" t="s">
        <v>12177</v>
      </c>
      <c r="B492" t="s">
        <v>12178</v>
      </c>
      <c r="C492" s="24" t="s">
        <v>2291</v>
      </c>
      <c r="D492" t="s">
        <v>5042</v>
      </c>
      <c r="E492" t="s">
        <v>373</v>
      </c>
      <c r="F492">
        <v>509</v>
      </c>
      <c r="H492" t="s">
        <v>22</v>
      </c>
      <c r="I492" s="15">
        <v>43405</v>
      </c>
      <c r="M492" s="46"/>
    </row>
    <row r="493" spans="1:13">
      <c r="A493" t="s">
        <v>12179</v>
      </c>
      <c r="B493" t="s">
        <v>12180</v>
      </c>
      <c r="C493" s="24" t="s">
        <v>2291</v>
      </c>
      <c r="D493" t="s">
        <v>5042</v>
      </c>
      <c r="E493" t="s">
        <v>373</v>
      </c>
      <c r="F493">
        <v>510</v>
      </c>
      <c r="H493" t="s">
        <v>22</v>
      </c>
      <c r="I493" s="15">
        <v>43405</v>
      </c>
      <c r="M493" s="46"/>
    </row>
    <row r="494" spans="1:13">
      <c r="A494" t="s">
        <v>12181</v>
      </c>
      <c r="B494" t="s">
        <v>12182</v>
      </c>
      <c r="C494" s="24" t="s">
        <v>2291</v>
      </c>
      <c r="D494" t="s">
        <v>5042</v>
      </c>
      <c r="E494" t="s">
        <v>373</v>
      </c>
      <c r="F494">
        <v>511</v>
      </c>
      <c r="H494" t="s">
        <v>22</v>
      </c>
      <c r="I494" s="15">
        <v>43405</v>
      </c>
      <c r="M494" s="46"/>
    </row>
    <row r="495" spans="1:13">
      <c r="A495" t="s">
        <v>12183</v>
      </c>
      <c r="B495" t="s">
        <v>12184</v>
      </c>
      <c r="C495" s="24" t="s">
        <v>2291</v>
      </c>
      <c r="D495" t="s">
        <v>5042</v>
      </c>
      <c r="E495" t="s">
        <v>373</v>
      </c>
      <c r="F495">
        <v>512</v>
      </c>
      <c r="H495" t="s">
        <v>22</v>
      </c>
      <c r="I495" s="15">
        <v>43405</v>
      </c>
      <c r="M495" s="46"/>
    </row>
    <row r="496" spans="1:13">
      <c r="A496" t="s">
        <v>12185</v>
      </c>
      <c r="B496" t="s">
        <v>12186</v>
      </c>
      <c r="C496" s="24" t="s">
        <v>2291</v>
      </c>
      <c r="D496" t="s">
        <v>5042</v>
      </c>
      <c r="E496" t="s">
        <v>373</v>
      </c>
      <c r="F496">
        <v>513</v>
      </c>
      <c r="H496" t="s">
        <v>22</v>
      </c>
      <c r="I496" s="15">
        <v>43405</v>
      </c>
      <c r="M496" s="46"/>
    </row>
    <row r="497" spans="1:13">
      <c r="A497" t="s">
        <v>12187</v>
      </c>
      <c r="B497" t="s">
        <v>12188</v>
      </c>
      <c r="C497" s="24" t="s">
        <v>2291</v>
      </c>
      <c r="D497" t="s">
        <v>5042</v>
      </c>
      <c r="E497" t="s">
        <v>462</v>
      </c>
      <c r="F497">
        <v>503</v>
      </c>
      <c r="H497" t="s">
        <v>22</v>
      </c>
      <c r="I497" s="15">
        <v>43405</v>
      </c>
      <c r="M497" s="46"/>
    </row>
    <row r="498" spans="1:13">
      <c r="A498" t="s">
        <v>12189</v>
      </c>
      <c r="B498" t="s">
        <v>12190</v>
      </c>
      <c r="C498" s="24" t="s">
        <v>2291</v>
      </c>
      <c r="D498" t="s">
        <v>5042</v>
      </c>
      <c r="E498" t="s">
        <v>373</v>
      </c>
      <c r="F498">
        <v>514</v>
      </c>
      <c r="H498" t="s">
        <v>22</v>
      </c>
      <c r="I498" s="15">
        <v>43405</v>
      </c>
      <c r="M498" s="46"/>
    </row>
    <row r="499" spans="1:13">
      <c r="A499" t="s">
        <v>12191</v>
      </c>
      <c r="B499" t="s">
        <v>12192</v>
      </c>
      <c r="C499" s="24" t="s">
        <v>2291</v>
      </c>
      <c r="D499" t="s">
        <v>5042</v>
      </c>
      <c r="E499" t="s">
        <v>1161</v>
      </c>
      <c r="F499">
        <v>500</v>
      </c>
      <c r="H499" t="s">
        <v>22</v>
      </c>
      <c r="I499" s="15">
        <v>43405</v>
      </c>
      <c r="M499" s="46"/>
    </row>
    <row r="500" spans="1:13">
      <c r="A500" t="s">
        <v>12193</v>
      </c>
      <c r="B500" t="s">
        <v>12194</v>
      </c>
      <c r="C500" s="24" t="s">
        <v>2291</v>
      </c>
      <c r="D500" t="s">
        <v>5042</v>
      </c>
      <c r="E500" t="s">
        <v>1161</v>
      </c>
      <c r="F500">
        <v>501</v>
      </c>
      <c r="H500" t="s">
        <v>22</v>
      </c>
      <c r="I500" s="15">
        <v>43405</v>
      </c>
      <c r="M500" s="46"/>
    </row>
    <row r="501" spans="1:13">
      <c r="A501" t="s">
        <v>12195</v>
      </c>
      <c r="B501" t="s">
        <v>12196</v>
      </c>
      <c r="C501" s="24" t="s">
        <v>2291</v>
      </c>
      <c r="D501" t="s">
        <v>5042</v>
      </c>
      <c r="E501" t="s">
        <v>1161</v>
      </c>
      <c r="F501">
        <v>500</v>
      </c>
      <c r="H501" t="s">
        <v>22</v>
      </c>
      <c r="I501" s="15">
        <v>43405</v>
      </c>
      <c r="M501" s="46"/>
    </row>
    <row r="502" spans="1:13">
      <c r="A502" t="s">
        <v>12197</v>
      </c>
      <c r="B502" t="s">
        <v>12198</v>
      </c>
      <c r="C502" s="24" t="s">
        <v>2291</v>
      </c>
      <c r="D502" t="s">
        <v>5042</v>
      </c>
      <c r="E502" t="s">
        <v>1161</v>
      </c>
      <c r="F502">
        <v>503</v>
      </c>
      <c r="H502" t="s">
        <v>22</v>
      </c>
      <c r="I502" s="15">
        <v>43405</v>
      </c>
      <c r="J502" s="43">
        <v>45122</v>
      </c>
      <c r="M502" s="46"/>
    </row>
    <row r="503" spans="1:13">
      <c r="A503" t="s">
        <v>12199</v>
      </c>
      <c r="B503" t="s">
        <v>12200</v>
      </c>
      <c r="C503" s="24" t="s">
        <v>2291</v>
      </c>
      <c r="D503" t="s">
        <v>5042</v>
      </c>
      <c r="E503" t="s">
        <v>1161</v>
      </c>
      <c r="F503">
        <v>505</v>
      </c>
      <c r="H503" t="s">
        <v>22</v>
      </c>
      <c r="I503" s="15">
        <v>43405</v>
      </c>
      <c r="J503" s="43">
        <v>45122</v>
      </c>
      <c r="M503" s="46"/>
    </row>
    <row r="504" spans="1:13">
      <c r="A504" t="s">
        <v>12201</v>
      </c>
      <c r="B504" t="s">
        <v>12202</v>
      </c>
      <c r="C504" s="24" t="s">
        <v>2291</v>
      </c>
      <c r="D504" t="s">
        <v>5042</v>
      </c>
      <c r="E504" t="s">
        <v>1161</v>
      </c>
      <c r="F504">
        <v>504</v>
      </c>
      <c r="H504" t="s">
        <v>22</v>
      </c>
      <c r="I504" s="15">
        <v>43405</v>
      </c>
      <c r="J504" s="43">
        <v>45122</v>
      </c>
      <c r="M504" s="46"/>
    </row>
    <row r="505" spans="1:13">
      <c r="A505" t="s">
        <v>12203</v>
      </c>
      <c r="B505" t="s">
        <v>12204</v>
      </c>
      <c r="C505" s="24" t="s">
        <v>2291</v>
      </c>
      <c r="D505" t="s">
        <v>5042</v>
      </c>
      <c r="E505" t="s">
        <v>1161</v>
      </c>
      <c r="F505">
        <v>500</v>
      </c>
      <c r="H505" t="s">
        <v>22</v>
      </c>
      <c r="I505" s="15">
        <v>43405</v>
      </c>
      <c r="M505" s="46"/>
    </row>
    <row r="506" spans="1:13">
      <c r="A506" t="s">
        <v>12205</v>
      </c>
      <c r="B506" t="s">
        <v>12206</v>
      </c>
      <c r="C506" s="24" t="s">
        <v>2291</v>
      </c>
      <c r="D506" t="s">
        <v>5042</v>
      </c>
      <c r="E506" t="s">
        <v>1161</v>
      </c>
      <c r="F506">
        <v>500</v>
      </c>
      <c r="H506" t="s">
        <v>22</v>
      </c>
      <c r="I506" s="15">
        <v>43405</v>
      </c>
      <c r="J506" s="43">
        <v>45122</v>
      </c>
      <c r="M506" s="46"/>
    </row>
    <row r="507" spans="1:13">
      <c r="A507" t="s">
        <v>12207</v>
      </c>
      <c r="B507" t="s">
        <v>12208</v>
      </c>
      <c r="C507" s="24" t="s">
        <v>2291</v>
      </c>
      <c r="D507" t="s">
        <v>5042</v>
      </c>
      <c r="E507" t="s">
        <v>1161</v>
      </c>
      <c r="F507">
        <v>500</v>
      </c>
      <c r="H507" t="s">
        <v>22</v>
      </c>
      <c r="I507" s="15">
        <v>43405</v>
      </c>
      <c r="M507" s="46"/>
    </row>
    <row r="508" spans="1:13">
      <c r="A508" t="s">
        <v>12209</v>
      </c>
      <c r="B508" t="s">
        <v>12210</v>
      </c>
      <c r="C508" s="24" t="s">
        <v>2291</v>
      </c>
      <c r="D508" t="s">
        <v>5042</v>
      </c>
      <c r="E508" t="s">
        <v>1161</v>
      </c>
      <c r="F508">
        <v>500</v>
      </c>
      <c r="H508" t="s">
        <v>22</v>
      </c>
      <c r="I508" s="15">
        <v>43405</v>
      </c>
      <c r="M508" s="46"/>
    </row>
    <row r="509" spans="1:13">
      <c r="A509" t="s">
        <v>12211</v>
      </c>
      <c r="B509" t="s">
        <v>12212</v>
      </c>
      <c r="C509" s="24" t="s">
        <v>2291</v>
      </c>
      <c r="D509" t="s">
        <v>5042</v>
      </c>
      <c r="E509" t="s">
        <v>562</v>
      </c>
      <c r="F509">
        <v>501</v>
      </c>
      <c r="H509" t="s">
        <v>22</v>
      </c>
      <c r="I509" s="15">
        <v>43405</v>
      </c>
      <c r="M509" s="46"/>
    </row>
    <row r="510" spans="1:13">
      <c r="A510" t="s">
        <v>12213</v>
      </c>
      <c r="B510" t="s">
        <v>12214</v>
      </c>
      <c r="C510" s="24" t="s">
        <v>2291</v>
      </c>
      <c r="D510" t="s">
        <v>5042</v>
      </c>
      <c r="E510" t="s">
        <v>1307</v>
      </c>
      <c r="F510">
        <v>602</v>
      </c>
      <c r="H510" t="s">
        <v>22</v>
      </c>
      <c r="I510" s="15">
        <v>43405</v>
      </c>
      <c r="M510" s="46"/>
    </row>
    <row r="511" spans="1:13">
      <c r="A511" t="s">
        <v>12215</v>
      </c>
      <c r="B511" t="s">
        <v>12216</v>
      </c>
      <c r="C511" s="24" t="s">
        <v>2291</v>
      </c>
      <c r="D511" t="s">
        <v>5042</v>
      </c>
      <c r="E511" t="s">
        <v>1161</v>
      </c>
      <c r="F511">
        <v>600</v>
      </c>
      <c r="H511" t="s">
        <v>22</v>
      </c>
      <c r="I511" s="15">
        <v>43405</v>
      </c>
      <c r="M511" s="46"/>
    </row>
    <row r="512" spans="1:13">
      <c r="A512" t="s">
        <v>12217</v>
      </c>
      <c r="B512" t="s">
        <v>12218</v>
      </c>
      <c r="C512" s="24" t="s">
        <v>2291</v>
      </c>
      <c r="D512" t="s">
        <v>5042</v>
      </c>
      <c r="E512" t="s">
        <v>1161</v>
      </c>
      <c r="F512">
        <v>1</v>
      </c>
      <c r="H512" t="s">
        <v>22</v>
      </c>
      <c r="I512" s="15">
        <v>43405</v>
      </c>
      <c r="M512" s="46"/>
    </row>
    <row r="513" spans="1:13">
      <c r="A513" t="s">
        <v>12219</v>
      </c>
      <c r="B513" t="s">
        <v>12220</v>
      </c>
      <c r="C513" s="24" t="s">
        <v>2291</v>
      </c>
      <c r="D513" t="s">
        <v>5042</v>
      </c>
      <c r="E513" t="s">
        <v>1161</v>
      </c>
      <c r="F513">
        <v>601</v>
      </c>
      <c r="H513" t="s">
        <v>22</v>
      </c>
      <c r="I513" s="15">
        <v>43405</v>
      </c>
      <c r="M513" s="46"/>
    </row>
    <row r="514" spans="1:13">
      <c r="A514" t="s">
        <v>12221</v>
      </c>
      <c r="B514" t="s">
        <v>12222</v>
      </c>
      <c r="C514" s="24" t="s">
        <v>2291</v>
      </c>
      <c r="D514" t="s">
        <v>5042</v>
      </c>
      <c r="E514" t="s">
        <v>1161</v>
      </c>
      <c r="F514">
        <v>603</v>
      </c>
      <c r="H514" t="s">
        <v>22</v>
      </c>
      <c r="I514" s="15">
        <v>43405</v>
      </c>
      <c r="M514" s="46"/>
    </row>
    <row r="515" spans="1:13">
      <c r="A515" t="s">
        <v>12223</v>
      </c>
      <c r="B515" t="s">
        <v>12224</v>
      </c>
      <c r="C515" s="24" t="s">
        <v>2291</v>
      </c>
      <c r="D515" t="s">
        <v>5042</v>
      </c>
      <c r="E515" t="s">
        <v>1161</v>
      </c>
      <c r="F515">
        <v>604</v>
      </c>
      <c r="H515" t="s">
        <v>22</v>
      </c>
      <c r="I515" s="15">
        <v>43405</v>
      </c>
      <c r="M515" s="46"/>
    </row>
    <row r="516" spans="1:13">
      <c r="A516" t="s">
        <v>12225</v>
      </c>
      <c r="B516" t="s">
        <v>12226</v>
      </c>
      <c r="C516" s="24" t="s">
        <v>2291</v>
      </c>
      <c r="D516" t="s">
        <v>5042</v>
      </c>
      <c r="E516" t="s">
        <v>1161</v>
      </c>
      <c r="F516">
        <v>607</v>
      </c>
      <c r="H516" t="s">
        <v>22</v>
      </c>
      <c r="I516" s="15">
        <v>43405</v>
      </c>
      <c r="K516" s="43">
        <v>44027</v>
      </c>
      <c r="M516" s="46"/>
    </row>
    <row r="517" spans="1:13">
      <c r="A517" t="s">
        <v>12227</v>
      </c>
      <c r="B517" t="s">
        <v>12228</v>
      </c>
      <c r="C517" s="24" t="s">
        <v>2291</v>
      </c>
      <c r="D517" t="s">
        <v>5042</v>
      </c>
      <c r="E517" t="s">
        <v>1161</v>
      </c>
      <c r="F517">
        <v>602</v>
      </c>
      <c r="H517" t="s">
        <v>22</v>
      </c>
      <c r="I517" s="15">
        <v>43405</v>
      </c>
      <c r="M517" s="46"/>
    </row>
    <row r="518" spans="1:13">
      <c r="A518" t="s">
        <v>12229</v>
      </c>
      <c r="B518" t="s">
        <v>12230</v>
      </c>
      <c r="C518" s="24" t="s">
        <v>2291</v>
      </c>
      <c r="D518" t="s">
        <v>5042</v>
      </c>
      <c r="E518" t="s">
        <v>1161</v>
      </c>
      <c r="F518">
        <v>601</v>
      </c>
      <c r="H518" t="s">
        <v>22</v>
      </c>
      <c r="I518" s="15">
        <v>43405</v>
      </c>
      <c r="M518" s="46"/>
    </row>
    <row r="519" spans="1:13">
      <c r="A519" t="s">
        <v>12231</v>
      </c>
      <c r="B519" t="s">
        <v>12232</v>
      </c>
      <c r="C519" s="24" t="s">
        <v>2291</v>
      </c>
      <c r="D519" t="s">
        <v>5042</v>
      </c>
      <c r="E519" t="s">
        <v>1161</v>
      </c>
      <c r="F519">
        <v>601</v>
      </c>
      <c r="H519" t="s">
        <v>22</v>
      </c>
      <c r="I519" s="15">
        <v>43405</v>
      </c>
      <c r="M519" s="46"/>
    </row>
    <row r="520" spans="1:13">
      <c r="A520" t="s">
        <v>12233</v>
      </c>
      <c r="B520" t="s">
        <v>12234</v>
      </c>
      <c r="C520" s="24" t="s">
        <v>2291</v>
      </c>
      <c r="D520" t="s">
        <v>5042</v>
      </c>
      <c r="E520" t="s">
        <v>1161</v>
      </c>
      <c r="F520">
        <v>1</v>
      </c>
      <c r="H520" t="s">
        <v>22</v>
      </c>
      <c r="I520" s="15">
        <v>43405</v>
      </c>
      <c r="M520" s="46"/>
    </row>
    <row r="521" spans="1:13">
      <c r="A521" t="s">
        <v>12235</v>
      </c>
      <c r="B521" t="s">
        <v>12236</v>
      </c>
      <c r="C521" s="24" t="s">
        <v>2291</v>
      </c>
      <c r="D521" t="s">
        <v>5042</v>
      </c>
      <c r="E521" t="s">
        <v>1161</v>
      </c>
      <c r="F521">
        <v>605</v>
      </c>
      <c r="H521" t="s">
        <v>22</v>
      </c>
      <c r="I521" s="15">
        <v>43405</v>
      </c>
      <c r="M521" s="46"/>
    </row>
    <row r="522" spans="1:13">
      <c r="A522" t="s">
        <v>12237</v>
      </c>
      <c r="B522" t="s">
        <v>12238</v>
      </c>
      <c r="C522" s="24" t="s">
        <v>2291</v>
      </c>
      <c r="D522" t="s">
        <v>5042</v>
      </c>
      <c r="E522" t="s">
        <v>1161</v>
      </c>
      <c r="F522">
        <v>606</v>
      </c>
      <c r="H522" t="s">
        <v>22</v>
      </c>
      <c r="I522" s="15">
        <v>43405</v>
      </c>
      <c r="M522" s="46"/>
    </row>
    <row r="523" spans="1:13">
      <c r="A523" t="s">
        <v>13449</v>
      </c>
      <c r="B523" t="s">
        <v>13437</v>
      </c>
      <c r="C523" s="24" t="s">
        <v>2291</v>
      </c>
      <c r="D523" t="s">
        <v>5042</v>
      </c>
      <c r="E523" t="s">
        <v>1168</v>
      </c>
      <c r="F523">
        <v>6</v>
      </c>
      <c r="G523" s="2" t="s">
        <v>130</v>
      </c>
      <c r="H523" t="s">
        <v>22</v>
      </c>
      <c r="I523" s="43">
        <v>44027</v>
      </c>
      <c r="L523" s="61"/>
    </row>
    <row r="524" spans="1:13">
      <c r="A524" t="s">
        <v>13436</v>
      </c>
      <c r="B524" t="s">
        <v>13254</v>
      </c>
      <c r="C524" s="24" t="s">
        <v>2291</v>
      </c>
      <c r="D524" t="s">
        <v>5042</v>
      </c>
      <c r="E524" t="s">
        <v>1188</v>
      </c>
      <c r="F524">
        <v>601</v>
      </c>
      <c r="H524" t="s">
        <v>22</v>
      </c>
      <c r="I524" s="43">
        <v>44027</v>
      </c>
      <c r="L524" s="61"/>
    </row>
    <row r="525" spans="1:13">
      <c r="A525" t="s">
        <v>13443</v>
      </c>
      <c r="B525" t="s">
        <v>13441</v>
      </c>
      <c r="C525" s="24" t="s">
        <v>2291</v>
      </c>
      <c r="D525" t="s">
        <v>5042</v>
      </c>
      <c r="E525" t="s">
        <v>1161</v>
      </c>
      <c r="F525">
        <v>507</v>
      </c>
      <c r="H525" t="s">
        <v>22</v>
      </c>
      <c r="I525" s="43">
        <v>44027</v>
      </c>
      <c r="L525" s="61"/>
    </row>
    <row r="526" spans="1:13">
      <c r="A526" t="s">
        <v>14778</v>
      </c>
      <c r="B526" t="s">
        <v>14779</v>
      </c>
      <c r="C526" t="s">
        <v>2291</v>
      </c>
      <c r="D526" t="s">
        <v>5042</v>
      </c>
      <c r="E526" t="s">
        <v>1161</v>
      </c>
      <c r="F526">
        <v>508</v>
      </c>
      <c r="H526" t="s">
        <v>22</v>
      </c>
      <c r="I526" s="43">
        <v>44392</v>
      </c>
      <c r="J526" s="43">
        <v>45122</v>
      </c>
      <c r="L526" s="61"/>
    </row>
    <row r="527" spans="1:13">
      <c r="A527" s="2" t="s">
        <v>15069</v>
      </c>
      <c r="B527" t="s">
        <v>15070</v>
      </c>
      <c r="C527" t="s">
        <v>2291</v>
      </c>
      <c r="D527" t="s">
        <v>5042</v>
      </c>
      <c r="E527" s="24" t="s">
        <v>373</v>
      </c>
      <c r="F527" s="62">
        <v>700</v>
      </c>
      <c r="H527" t="s">
        <v>22</v>
      </c>
      <c r="I527" s="43">
        <v>44392</v>
      </c>
      <c r="L527" s="61"/>
    </row>
    <row r="528" spans="1:13">
      <c r="A528" t="s">
        <v>15071</v>
      </c>
      <c r="B528" t="s">
        <v>15072</v>
      </c>
      <c r="C528" t="s">
        <v>2291</v>
      </c>
      <c r="D528" t="s">
        <v>5042</v>
      </c>
      <c r="E528" s="24" t="s">
        <v>1856</v>
      </c>
      <c r="F528" s="62">
        <v>703</v>
      </c>
      <c r="H528" t="s">
        <v>22</v>
      </c>
      <c r="I528" s="43">
        <v>44392</v>
      </c>
      <c r="L528" s="61"/>
    </row>
    <row r="529" spans="1:12">
      <c r="A529" s="2" t="s">
        <v>15073</v>
      </c>
      <c r="B529" t="s">
        <v>15074</v>
      </c>
      <c r="C529" t="s">
        <v>2291</v>
      </c>
      <c r="D529" t="s">
        <v>5042</v>
      </c>
      <c r="E529" s="24" t="s">
        <v>726</v>
      </c>
      <c r="F529" s="62">
        <v>700</v>
      </c>
      <c r="H529" t="s">
        <v>22</v>
      </c>
      <c r="I529" s="43">
        <v>44392</v>
      </c>
      <c r="L529" s="61"/>
    </row>
    <row r="530" spans="1:12">
      <c r="A530" s="2" t="s">
        <v>15075</v>
      </c>
      <c r="B530" t="s">
        <v>15076</v>
      </c>
      <c r="C530" t="s">
        <v>2291</v>
      </c>
      <c r="D530" t="s">
        <v>5042</v>
      </c>
      <c r="E530" s="24" t="s">
        <v>1227</v>
      </c>
      <c r="F530" s="62">
        <v>1</v>
      </c>
      <c r="H530" t="s">
        <v>22</v>
      </c>
      <c r="I530" s="43">
        <v>44392</v>
      </c>
      <c r="L530" s="61"/>
    </row>
    <row r="531" spans="1:12">
      <c r="A531" s="2" t="s">
        <v>15077</v>
      </c>
      <c r="B531" t="s">
        <v>15078</v>
      </c>
      <c r="C531" t="s">
        <v>2291</v>
      </c>
      <c r="D531" t="s">
        <v>5042</v>
      </c>
      <c r="E531" s="24" t="s">
        <v>1188</v>
      </c>
      <c r="F531" s="62">
        <v>32</v>
      </c>
      <c r="H531" t="s">
        <v>22</v>
      </c>
      <c r="I531" s="43">
        <v>44392</v>
      </c>
      <c r="L531" s="61"/>
    </row>
    <row r="532" spans="1:12">
      <c r="A532" s="2" t="s">
        <v>15079</v>
      </c>
      <c r="B532" t="s">
        <v>15080</v>
      </c>
      <c r="C532" t="s">
        <v>2291</v>
      </c>
      <c r="D532" t="s">
        <v>5042</v>
      </c>
      <c r="E532" s="24" t="s">
        <v>1161</v>
      </c>
      <c r="F532" s="62">
        <v>15</v>
      </c>
      <c r="H532" t="s">
        <v>22</v>
      </c>
      <c r="I532" s="43">
        <v>44392</v>
      </c>
      <c r="L532" s="61"/>
    </row>
    <row r="533" spans="1:12">
      <c r="A533" t="s">
        <v>15081</v>
      </c>
      <c r="B533" t="s">
        <v>15082</v>
      </c>
      <c r="C533" t="s">
        <v>2291</v>
      </c>
      <c r="D533" t="s">
        <v>5042</v>
      </c>
      <c r="E533" s="24" t="s">
        <v>1161</v>
      </c>
      <c r="F533" s="62">
        <v>15</v>
      </c>
      <c r="H533" t="s">
        <v>22</v>
      </c>
      <c r="I533" s="15">
        <v>44757</v>
      </c>
      <c r="L533" s="61"/>
    </row>
    <row r="534" spans="1:12">
      <c r="A534" t="s">
        <v>15083</v>
      </c>
      <c r="B534" t="s">
        <v>15084</v>
      </c>
      <c r="C534" t="s">
        <v>2291</v>
      </c>
      <c r="D534" t="s">
        <v>5042</v>
      </c>
      <c r="E534" s="24" t="s">
        <v>1161</v>
      </c>
      <c r="F534" s="62">
        <v>701</v>
      </c>
      <c r="H534" t="s">
        <v>22</v>
      </c>
      <c r="I534" s="15">
        <v>44757</v>
      </c>
      <c r="L534" s="61"/>
    </row>
    <row r="535" spans="1:12">
      <c r="A535" t="s">
        <v>15085</v>
      </c>
      <c r="B535" t="s">
        <v>15086</v>
      </c>
      <c r="C535" t="s">
        <v>2291</v>
      </c>
      <c r="D535" t="s">
        <v>5042</v>
      </c>
      <c r="E535" s="24" t="s">
        <v>1161</v>
      </c>
      <c r="F535" s="62">
        <v>700</v>
      </c>
      <c r="H535" t="s">
        <v>22</v>
      </c>
      <c r="I535" s="15">
        <v>44757</v>
      </c>
      <c r="L535" s="61"/>
    </row>
    <row r="536" spans="1:12">
      <c r="A536" t="s">
        <v>14605</v>
      </c>
      <c r="B536" t="s">
        <v>15087</v>
      </c>
      <c r="C536" t="s">
        <v>2291</v>
      </c>
      <c r="D536" t="s">
        <v>5042</v>
      </c>
      <c r="E536" s="24" t="s">
        <v>1307</v>
      </c>
      <c r="F536" s="62">
        <v>700</v>
      </c>
      <c r="H536" t="s">
        <v>22</v>
      </c>
      <c r="I536" s="15">
        <v>44757</v>
      </c>
      <c r="L536" s="61"/>
    </row>
    <row r="537" spans="1:12">
      <c r="A537" t="s">
        <v>15088</v>
      </c>
      <c r="B537" t="s">
        <v>15089</v>
      </c>
      <c r="C537" t="s">
        <v>2291</v>
      </c>
      <c r="D537" t="s">
        <v>5042</v>
      </c>
      <c r="E537" s="24" t="s">
        <v>1161</v>
      </c>
      <c r="F537" s="62">
        <v>702</v>
      </c>
      <c r="H537" t="s">
        <v>22</v>
      </c>
      <c r="I537" s="15">
        <v>44757</v>
      </c>
      <c r="L537" s="61"/>
    </row>
    <row r="538" spans="1:12">
      <c r="A538" t="s">
        <v>15090</v>
      </c>
      <c r="B538" t="s">
        <v>15091</v>
      </c>
      <c r="C538" t="s">
        <v>2291</v>
      </c>
      <c r="D538" t="s">
        <v>5042</v>
      </c>
      <c r="E538" s="24" t="s">
        <v>1960</v>
      </c>
      <c r="F538" s="62">
        <v>35</v>
      </c>
      <c r="H538" t="s">
        <v>22</v>
      </c>
      <c r="I538" s="15">
        <v>44757</v>
      </c>
      <c r="L538" s="61"/>
    </row>
    <row r="539" spans="1:12">
      <c r="A539" t="s">
        <v>15092</v>
      </c>
      <c r="B539" t="s">
        <v>15093</v>
      </c>
      <c r="C539" t="s">
        <v>2291</v>
      </c>
      <c r="D539" t="s">
        <v>5042</v>
      </c>
      <c r="E539" s="24" t="s">
        <v>1161</v>
      </c>
      <c r="F539" s="62">
        <v>703</v>
      </c>
      <c r="H539" t="s">
        <v>22</v>
      </c>
      <c r="I539" s="15">
        <v>44757</v>
      </c>
      <c r="L539" s="61"/>
    </row>
    <row r="540" spans="1:12">
      <c r="A540" t="s">
        <v>15094</v>
      </c>
      <c r="B540" t="s">
        <v>15095</v>
      </c>
      <c r="C540" t="s">
        <v>2291</v>
      </c>
      <c r="D540" t="s">
        <v>5042</v>
      </c>
      <c r="E540" s="24" t="s">
        <v>1161</v>
      </c>
      <c r="F540" s="62">
        <v>704</v>
      </c>
      <c r="H540" t="s">
        <v>22</v>
      </c>
      <c r="I540" s="15">
        <v>44757</v>
      </c>
      <c r="L540" s="61"/>
    </row>
    <row r="541" spans="1:12">
      <c r="A541" s="2" t="s">
        <v>15372</v>
      </c>
      <c r="B541" t="s">
        <v>13499</v>
      </c>
      <c r="C541" t="s">
        <v>2291</v>
      </c>
      <c r="D541" t="s">
        <v>5042</v>
      </c>
      <c r="E541" s="24" t="s">
        <v>1188</v>
      </c>
      <c r="F541" s="42">
        <v>35</v>
      </c>
      <c r="H541" t="s">
        <v>22</v>
      </c>
      <c r="I541" s="43">
        <v>44392</v>
      </c>
      <c r="L541" s="61"/>
    </row>
    <row r="542" spans="1:12">
      <c r="A542" t="s">
        <v>15341</v>
      </c>
      <c r="B542" s="44" t="s">
        <v>13500</v>
      </c>
      <c r="C542" s="44" t="s">
        <v>2291</v>
      </c>
      <c r="D542" s="44" t="s">
        <v>5042</v>
      </c>
      <c r="E542" s="44" t="s">
        <v>1188</v>
      </c>
      <c r="F542" s="63">
        <v>37</v>
      </c>
      <c r="H542" t="s">
        <v>22</v>
      </c>
      <c r="I542" s="43">
        <v>45122</v>
      </c>
      <c r="L542" s="61"/>
    </row>
    <row r="543" spans="1:12">
      <c r="A543" t="s">
        <v>15654</v>
      </c>
      <c r="B543" s="44" t="s">
        <v>13501</v>
      </c>
      <c r="C543" s="44" t="s">
        <v>2291</v>
      </c>
      <c r="D543" s="44" t="s">
        <v>5042</v>
      </c>
      <c r="E543" s="44" t="s">
        <v>1307</v>
      </c>
      <c r="F543" s="63">
        <v>34</v>
      </c>
      <c r="H543" t="s">
        <v>22</v>
      </c>
      <c r="I543" s="45">
        <v>45122</v>
      </c>
      <c r="L543" s="61"/>
    </row>
    <row r="544" spans="1:12">
      <c r="A544" t="s">
        <v>13502</v>
      </c>
      <c r="B544" s="44" t="s">
        <v>13503</v>
      </c>
      <c r="C544" s="44" t="s">
        <v>2291</v>
      </c>
      <c r="D544" s="44" t="s">
        <v>5042</v>
      </c>
      <c r="E544" s="44" t="s">
        <v>373</v>
      </c>
      <c r="F544" s="63">
        <v>33</v>
      </c>
      <c r="H544" t="s">
        <v>22</v>
      </c>
      <c r="I544" s="43">
        <v>45122</v>
      </c>
      <c r="L544" s="61"/>
    </row>
    <row r="545" spans="1:13">
      <c r="A545" t="s">
        <v>15649</v>
      </c>
      <c r="B545" s="44" t="s">
        <v>13505</v>
      </c>
      <c r="C545" s="44" t="s">
        <v>2291</v>
      </c>
      <c r="D545" s="44" t="s">
        <v>5042</v>
      </c>
      <c r="E545" s="44" t="s">
        <v>2155</v>
      </c>
      <c r="F545" s="63">
        <v>41</v>
      </c>
      <c r="H545" t="s">
        <v>22</v>
      </c>
      <c r="I545" s="43">
        <v>45122</v>
      </c>
      <c r="J545" t="s">
        <v>6116</v>
      </c>
      <c r="L545" s="61"/>
    </row>
    <row r="546" spans="1:13">
      <c r="A546" s="20" t="s">
        <v>15371</v>
      </c>
      <c r="B546" s="44" t="s">
        <v>13507</v>
      </c>
      <c r="C546" s="44" t="s">
        <v>2291</v>
      </c>
      <c r="D546" s="44" t="s">
        <v>5042</v>
      </c>
      <c r="E546" s="44" t="s">
        <v>373</v>
      </c>
      <c r="F546" s="63">
        <v>59</v>
      </c>
      <c r="H546" t="s">
        <v>22</v>
      </c>
      <c r="I546" s="43">
        <v>45122</v>
      </c>
      <c r="L546" s="61"/>
    </row>
    <row r="547" spans="1:13">
      <c r="A547" t="s">
        <v>15369</v>
      </c>
      <c r="B547" s="44" t="s">
        <v>13508</v>
      </c>
      <c r="C547" s="44" t="s">
        <v>2291</v>
      </c>
      <c r="D547" s="44" t="s">
        <v>5042</v>
      </c>
      <c r="E547" s="44" t="s">
        <v>373</v>
      </c>
      <c r="F547" s="63">
        <v>60</v>
      </c>
      <c r="H547" t="s">
        <v>22</v>
      </c>
      <c r="I547" s="43">
        <v>45122</v>
      </c>
      <c r="L547" s="61"/>
    </row>
    <row r="548" spans="1:13">
      <c r="A548" t="s">
        <v>15366</v>
      </c>
      <c r="B548" s="44" t="s">
        <v>13509</v>
      </c>
      <c r="C548" s="44" t="s">
        <v>2291</v>
      </c>
      <c r="D548" s="44" t="s">
        <v>5042</v>
      </c>
      <c r="E548" s="44" t="s">
        <v>373</v>
      </c>
      <c r="F548" s="63">
        <v>61</v>
      </c>
      <c r="H548" t="s">
        <v>22</v>
      </c>
      <c r="I548" s="43">
        <v>45122</v>
      </c>
      <c r="L548" s="61"/>
    </row>
    <row r="549" spans="1:13">
      <c r="A549" t="s">
        <v>13510</v>
      </c>
      <c r="B549" s="44" t="s">
        <v>13511</v>
      </c>
      <c r="C549" s="44" t="s">
        <v>2291</v>
      </c>
      <c r="D549" s="44" t="s">
        <v>5042</v>
      </c>
      <c r="E549" s="44" t="s">
        <v>2184</v>
      </c>
      <c r="F549" s="63">
        <v>6</v>
      </c>
      <c r="H549" t="s">
        <v>22</v>
      </c>
      <c r="I549" s="43">
        <v>45122</v>
      </c>
      <c r="L549" s="61"/>
    </row>
    <row r="550" spans="1:13">
      <c r="A550" t="s">
        <v>13512</v>
      </c>
      <c r="B550" s="44" t="s">
        <v>13513</v>
      </c>
      <c r="C550" s="44" t="s">
        <v>2291</v>
      </c>
      <c r="D550" s="44" t="s">
        <v>5042</v>
      </c>
      <c r="E550" s="44" t="s">
        <v>1958</v>
      </c>
      <c r="F550" s="63">
        <v>6</v>
      </c>
      <c r="H550" t="s">
        <v>22</v>
      </c>
      <c r="I550" s="43">
        <v>45122</v>
      </c>
      <c r="L550" s="61"/>
    </row>
    <row r="551" spans="1:13">
      <c r="A551" t="s">
        <v>13514</v>
      </c>
      <c r="B551" s="44" t="s">
        <v>13515</v>
      </c>
      <c r="C551" s="44" t="s">
        <v>2291</v>
      </c>
      <c r="D551" s="44" t="s">
        <v>5042</v>
      </c>
      <c r="E551" s="44" t="s">
        <v>1161</v>
      </c>
      <c r="F551" s="63">
        <v>1</v>
      </c>
      <c r="H551" t="s">
        <v>22</v>
      </c>
      <c r="I551" s="43">
        <v>45122</v>
      </c>
      <c r="L551" s="61"/>
    </row>
    <row r="552" spans="1:13">
      <c r="A552" t="s">
        <v>16284</v>
      </c>
      <c r="B552" s="44" t="s">
        <v>13516</v>
      </c>
      <c r="C552" s="44" t="s">
        <v>2291</v>
      </c>
      <c r="D552" s="44" t="s">
        <v>5042</v>
      </c>
      <c r="E552" s="44" t="s">
        <v>1161</v>
      </c>
      <c r="F552" s="63">
        <v>1</v>
      </c>
      <c r="H552" t="s">
        <v>22</v>
      </c>
      <c r="I552" s="43">
        <v>45122</v>
      </c>
      <c r="L552" s="61"/>
    </row>
    <row r="553" spans="1:13">
      <c r="A553" t="s">
        <v>13517</v>
      </c>
      <c r="B553" s="44" t="s">
        <v>13518</v>
      </c>
      <c r="C553" s="44" t="s">
        <v>2291</v>
      </c>
      <c r="D553" s="44" t="s">
        <v>5042</v>
      </c>
      <c r="E553" s="44" t="s">
        <v>1161</v>
      </c>
      <c r="F553" s="63">
        <v>1</v>
      </c>
      <c r="H553" t="s">
        <v>22</v>
      </c>
      <c r="I553" s="43">
        <v>45122</v>
      </c>
      <c r="L553" s="61"/>
    </row>
    <row r="554" spans="1:13">
      <c r="A554" t="s">
        <v>16285</v>
      </c>
      <c r="B554" s="44" t="s">
        <v>13519</v>
      </c>
      <c r="C554" s="44" t="s">
        <v>2291</v>
      </c>
      <c r="D554" s="44" t="s">
        <v>5042</v>
      </c>
      <c r="E554" s="44" t="s">
        <v>1161</v>
      </c>
      <c r="F554" s="63">
        <v>1</v>
      </c>
      <c r="H554" t="s">
        <v>22</v>
      </c>
      <c r="I554" s="43">
        <v>45122</v>
      </c>
      <c r="L554" s="61"/>
    </row>
    <row r="555" spans="1:13">
      <c r="A555" t="s">
        <v>13520</v>
      </c>
      <c r="B555" s="44" t="s">
        <v>13521</v>
      </c>
      <c r="C555" s="44" t="s">
        <v>2291</v>
      </c>
      <c r="D555" s="44" t="s">
        <v>5042</v>
      </c>
      <c r="E555" s="44" t="s">
        <v>1161</v>
      </c>
      <c r="F555" s="63">
        <v>1</v>
      </c>
      <c r="H555" t="s">
        <v>22</v>
      </c>
      <c r="I555" s="43">
        <v>45122</v>
      </c>
      <c r="L555" s="61"/>
    </row>
    <row r="556" spans="1:13">
      <c r="A556" t="s">
        <v>13522</v>
      </c>
      <c r="B556" s="44" t="s">
        <v>13523</v>
      </c>
      <c r="C556" s="44" t="s">
        <v>2291</v>
      </c>
      <c r="D556" s="44" t="s">
        <v>5042</v>
      </c>
      <c r="E556" s="44" t="s">
        <v>1161</v>
      </c>
      <c r="F556" s="63">
        <v>1</v>
      </c>
      <c r="H556" t="s">
        <v>22</v>
      </c>
      <c r="I556" s="43">
        <v>45122</v>
      </c>
      <c r="L556" s="61"/>
    </row>
    <row r="557" spans="1:13">
      <c r="A557" s="2" t="s">
        <v>13524</v>
      </c>
      <c r="B557" s="36" t="s">
        <v>13525</v>
      </c>
      <c r="C557" s="36" t="s">
        <v>2291</v>
      </c>
      <c r="D557" s="18" t="s">
        <v>5042</v>
      </c>
      <c r="E557" s="36" t="s">
        <v>1960</v>
      </c>
      <c r="F557" s="64">
        <v>36</v>
      </c>
      <c r="G557" s="2"/>
      <c r="H557" s="2" t="s">
        <v>22</v>
      </c>
      <c r="I557" s="43">
        <v>45122</v>
      </c>
      <c r="J557" s="2"/>
      <c r="K557" s="2"/>
      <c r="L557" s="48"/>
      <c r="M557" s="65"/>
    </row>
    <row r="558" spans="1:13">
      <c r="A558" t="s">
        <v>13526</v>
      </c>
      <c r="B558" s="44" t="s">
        <v>13527</v>
      </c>
      <c r="C558" s="44" t="s">
        <v>2291</v>
      </c>
      <c r="D558" s="44" t="s">
        <v>5042</v>
      </c>
      <c r="E558" s="44" t="s">
        <v>1960</v>
      </c>
      <c r="F558" s="63">
        <v>37</v>
      </c>
      <c r="H558" t="s">
        <v>22</v>
      </c>
      <c r="I558" s="43">
        <v>45122</v>
      </c>
      <c r="L558" s="61"/>
    </row>
    <row r="559" spans="1:13">
      <c r="A559" t="s">
        <v>13528</v>
      </c>
      <c r="B559" s="44" t="s">
        <v>13529</v>
      </c>
      <c r="C559" s="44" t="s">
        <v>2291</v>
      </c>
      <c r="D559" s="44" t="s">
        <v>5042</v>
      </c>
      <c r="E559" s="44" t="s">
        <v>1960</v>
      </c>
      <c r="F559" s="63">
        <v>44</v>
      </c>
      <c r="H559" t="s">
        <v>22</v>
      </c>
      <c r="I559" s="43">
        <v>45122</v>
      </c>
      <c r="L559" s="61"/>
    </row>
    <row r="560" spans="1:13">
      <c r="A560" t="s">
        <v>13530</v>
      </c>
      <c r="B560" s="44" t="s">
        <v>13531</v>
      </c>
      <c r="C560" s="44" t="s">
        <v>2291</v>
      </c>
      <c r="D560" s="44" t="s">
        <v>5042</v>
      </c>
      <c r="E560" s="44" t="s">
        <v>1960</v>
      </c>
      <c r="F560" s="63">
        <v>45</v>
      </c>
      <c r="H560" t="s">
        <v>22</v>
      </c>
      <c r="I560" s="43">
        <v>45122</v>
      </c>
      <c r="L560" s="61"/>
    </row>
    <row r="561" spans="1:12">
      <c r="A561" t="s">
        <v>13532</v>
      </c>
      <c r="B561" s="44" t="s">
        <v>13533</v>
      </c>
      <c r="C561" s="44" t="s">
        <v>2291</v>
      </c>
      <c r="D561" s="44" t="s">
        <v>5042</v>
      </c>
      <c r="E561" s="44" t="s">
        <v>1856</v>
      </c>
      <c r="F561" s="63">
        <v>37</v>
      </c>
      <c r="H561" t="s">
        <v>22</v>
      </c>
      <c r="I561" s="43">
        <v>45122</v>
      </c>
      <c r="L561" s="61"/>
    </row>
    <row r="562" spans="1:12">
      <c r="A562" t="s">
        <v>13534</v>
      </c>
      <c r="B562" s="44" t="s">
        <v>13535</v>
      </c>
      <c r="C562" s="44" t="s">
        <v>2291</v>
      </c>
      <c r="D562" s="44" t="s">
        <v>5042</v>
      </c>
      <c r="E562" s="44" t="s">
        <v>1856</v>
      </c>
      <c r="F562" s="63">
        <v>38</v>
      </c>
      <c r="H562" t="s">
        <v>22</v>
      </c>
      <c r="I562" s="43">
        <v>45122</v>
      </c>
      <c r="L562" s="61"/>
    </row>
    <row r="563" spans="1:12">
      <c r="A563" t="s">
        <v>13536</v>
      </c>
      <c r="B563" s="44" t="s">
        <v>13537</v>
      </c>
      <c r="C563" s="44" t="s">
        <v>2291</v>
      </c>
      <c r="D563" s="44" t="s">
        <v>5042</v>
      </c>
      <c r="E563" s="44" t="s">
        <v>1856</v>
      </c>
      <c r="F563" s="63">
        <v>43</v>
      </c>
      <c r="H563" t="s">
        <v>22</v>
      </c>
      <c r="I563" s="43">
        <v>45122</v>
      </c>
      <c r="L563" s="61"/>
    </row>
    <row r="564" spans="1:12">
      <c r="A564" t="s">
        <v>13538</v>
      </c>
      <c r="B564" s="44" t="s">
        <v>13539</v>
      </c>
      <c r="C564" s="44" t="s">
        <v>2291</v>
      </c>
      <c r="D564" s="44" t="s">
        <v>5042</v>
      </c>
      <c r="E564" s="44" t="s">
        <v>1856</v>
      </c>
      <c r="F564" s="63">
        <v>44</v>
      </c>
      <c r="H564" t="s">
        <v>22</v>
      </c>
      <c r="I564" s="43">
        <v>45122</v>
      </c>
      <c r="L564" s="61"/>
    </row>
    <row r="565" spans="1:12">
      <c r="A565" t="s">
        <v>15819</v>
      </c>
      <c r="B565" s="44" t="s">
        <v>13540</v>
      </c>
      <c r="C565" s="44" t="s">
        <v>2291</v>
      </c>
      <c r="D565" s="44" t="s">
        <v>5042</v>
      </c>
      <c r="E565" s="44" t="s">
        <v>1856</v>
      </c>
      <c r="F565" s="63">
        <v>46</v>
      </c>
      <c r="H565" t="s">
        <v>22</v>
      </c>
      <c r="I565" s="43">
        <v>45122</v>
      </c>
      <c r="L565" s="61"/>
    </row>
    <row r="566" spans="1:12">
      <c r="A566" t="s">
        <v>16289</v>
      </c>
      <c r="B566" s="44" t="s">
        <v>13541</v>
      </c>
      <c r="C566" s="44" t="s">
        <v>2291</v>
      </c>
      <c r="D566" s="44" t="s">
        <v>5042</v>
      </c>
      <c r="E566" s="44" t="s">
        <v>1856</v>
      </c>
      <c r="F566" s="63">
        <v>42</v>
      </c>
      <c r="H566" t="s">
        <v>22</v>
      </c>
      <c r="I566" s="43">
        <v>45122</v>
      </c>
      <c r="L566" s="61"/>
    </row>
    <row r="567" spans="1:12">
      <c r="A567" t="s">
        <v>13542</v>
      </c>
      <c r="B567" s="44" t="s">
        <v>13543</v>
      </c>
      <c r="C567" s="44" t="s">
        <v>2291</v>
      </c>
      <c r="D567" s="44" t="s">
        <v>5042</v>
      </c>
      <c r="E567" s="44" t="s">
        <v>1960</v>
      </c>
      <c r="F567" s="63">
        <v>39</v>
      </c>
      <c r="H567" t="s">
        <v>22</v>
      </c>
      <c r="I567" s="43">
        <v>45122</v>
      </c>
      <c r="L567" s="61"/>
    </row>
    <row r="568" spans="1:12">
      <c r="A568" t="s">
        <v>13544</v>
      </c>
      <c r="B568" s="44" t="s">
        <v>13545</v>
      </c>
      <c r="C568" s="44" t="s">
        <v>2291</v>
      </c>
      <c r="D568" s="44" t="s">
        <v>5042</v>
      </c>
      <c r="E568" s="44" t="s">
        <v>1960</v>
      </c>
      <c r="F568" s="63">
        <v>40</v>
      </c>
      <c r="H568" t="s">
        <v>22</v>
      </c>
      <c r="I568" s="43">
        <v>45122</v>
      </c>
      <c r="L568" s="61"/>
    </row>
    <row r="569" spans="1:12">
      <c r="A569" t="s">
        <v>13546</v>
      </c>
      <c r="B569" s="44" t="s">
        <v>13547</v>
      </c>
      <c r="C569" s="44" t="s">
        <v>2291</v>
      </c>
      <c r="D569" s="44" t="s">
        <v>5042</v>
      </c>
      <c r="E569" s="44" t="s">
        <v>1960</v>
      </c>
      <c r="F569" s="63">
        <v>41</v>
      </c>
      <c r="H569" t="s">
        <v>22</v>
      </c>
      <c r="I569" s="43">
        <v>45122</v>
      </c>
      <c r="L569" s="61"/>
    </row>
    <row r="570" spans="1:12">
      <c r="A570" t="s">
        <v>13548</v>
      </c>
      <c r="B570" s="44" t="s">
        <v>13549</v>
      </c>
      <c r="C570" s="44" t="s">
        <v>2291</v>
      </c>
      <c r="D570" s="44" t="s">
        <v>5042</v>
      </c>
      <c r="E570" s="44" t="s">
        <v>1960</v>
      </c>
      <c r="F570" s="63">
        <v>42</v>
      </c>
      <c r="H570" t="s">
        <v>22</v>
      </c>
      <c r="I570" s="43">
        <v>45122</v>
      </c>
      <c r="L570" s="61"/>
    </row>
    <row r="571" spans="1:12">
      <c r="A571" t="s">
        <v>13551</v>
      </c>
      <c r="B571" s="44" t="s">
        <v>13552</v>
      </c>
      <c r="C571" s="44" t="s">
        <v>2291</v>
      </c>
      <c r="D571" s="44" t="s">
        <v>5042</v>
      </c>
      <c r="E571" s="44" t="s">
        <v>1856</v>
      </c>
      <c r="F571" s="63">
        <v>40</v>
      </c>
      <c r="H571" t="s">
        <v>22</v>
      </c>
      <c r="I571" s="43">
        <v>45122</v>
      </c>
      <c r="L571" s="61"/>
    </row>
    <row r="572" spans="1:12">
      <c r="A572" t="s">
        <v>13553</v>
      </c>
      <c r="B572" s="44" t="s">
        <v>13554</v>
      </c>
      <c r="C572" s="44" t="s">
        <v>2291</v>
      </c>
      <c r="D572" s="44" t="s">
        <v>5042</v>
      </c>
      <c r="E572" s="44" t="s">
        <v>1856</v>
      </c>
      <c r="F572" s="63">
        <v>40</v>
      </c>
      <c r="H572" t="s">
        <v>22</v>
      </c>
      <c r="I572" s="43">
        <v>45122</v>
      </c>
      <c r="L572" s="61"/>
    </row>
    <row r="573" spans="1:12">
      <c r="A573" t="s">
        <v>13555</v>
      </c>
      <c r="B573" s="44" t="s">
        <v>13556</v>
      </c>
      <c r="C573" s="44" t="s">
        <v>2291</v>
      </c>
      <c r="D573" s="44" t="s">
        <v>5042</v>
      </c>
      <c r="E573" s="44" t="s">
        <v>1856</v>
      </c>
      <c r="F573" s="63">
        <v>40</v>
      </c>
      <c r="H573" t="s">
        <v>22</v>
      </c>
      <c r="I573" s="43">
        <v>45122</v>
      </c>
      <c r="L573" s="61"/>
    </row>
    <row r="574" spans="1:12">
      <c r="A574" t="s">
        <v>13557</v>
      </c>
      <c r="B574" s="44" t="s">
        <v>13558</v>
      </c>
      <c r="C574" s="44" t="s">
        <v>2291</v>
      </c>
      <c r="D574" s="44" t="s">
        <v>5042</v>
      </c>
      <c r="E574" s="44" t="s">
        <v>1856</v>
      </c>
      <c r="F574" s="63">
        <v>40</v>
      </c>
      <c r="H574" t="s">
        <v>22</v>
      </c>
      <c r="I574" s="43">
        <v>45122</v>
      </c>
      <c r="L574" s="61"/>
    </row>
    <row r="575" spans="1:12">
      <c r="A575" t="s">
        <v>16291</v>
      </c>
      <c r="B575" s="44" t="s">
        <v>13559</v>
      </c>
      <c r="C575" s="44" t="s">
        <v>2291</v>
      </c>
      <c r="D575" s="44" t="s">
        <v>5042</v>
      </c>
      <c r="E575" s="44" t="s">
        <v>1856</v>
      </c>
      <c r="F575" s="63">
        <v>40</v>
      </c>
      <c r="H575" t="s">
        <v>22</v>
      </c>
      <c r="I575" s="43">
        <v>45122</v>
      </c>
      <c r="L575" s="61"/>
    </row>
    <row r="576" spans="1:12">
      <c r="A576" t="s">
        <v>13560</v>
      </c>
      <c r="B576" s="44" t="s">
        <v>13561</v>
      </c>
      <c r="C576" s="44" t="s">
        <v>2291</v>
      </c>
      <c r="D576" s="44" t="s">
        <v>5042</v>
      </c>
      <c r="E576" s="44" t="s">
        <v>1856</v>
      </c>
      <c r="F576" s="63">
        <v>40</v>
      </c>
      <c r="H576" t="s">
        <v>22</v>
      </c>
      <c r="I576" s="43">
        <v>45122</v>
      </c>
      <c r="L576" s="61"/>
    </row>
    <row r="577" spans="1:12">
      <c r="A577" t="s">
        <v>13562</v>
      </c>
      <c r="B577" s="44" t="s">
        <v>13563</v>
      </c>
      <c r="C577" s="44" t="s">
        <v>2291</v>
      </c>
      <c r="D577" s="44" t="s">
        <v>5042</v>
      </c>
      <c r="E577" s="44" t="s">
        <v>1856</v>
      </c>
      <c r="F577" s="63">
        <v>40</v>
      </c>
      <c r="H577" t="s">
        <v>22</v>
      </c>
      <c r="I577" s="43">
        <v>45122</v>
      </c>
      <c r="L577" s="61"/>
    </row>
    <row r="578" spans="1:12">
      <c r="A578" t="s">
        <v>13564</v>
      </c>
      <c r="B578" s="44" t="s">
        <v>13565</v>
      </c>
      <c r="C578" s="44" t="s">
        <v>2291</v>
      </c>
      <c r="D578" s="44" t="s">
        <v>5042</v>
      </c>
      <c r="E578" s="44" t="s">
        <v>1856</v>
      </c>
      <c r="F578" s="63">
        <v>40</v>
      </c>
      <c r="H578" t="s">
        <v>22</v>
      </c>
      <c r="I578" s="43">
        <v>45122</v>
      </c>
      <c r="L578" s="61"/>
    </row>
    <row r="579" spans="1:12">
      <c r="A579" t="s">
        <v>13566</v>
      </c>
      <c r="B579" s="44" t="s">
        <v>13567</v>
      </c>
      <c r="C579" s="44" t="s">
        <v>2291</v>
      </c>
      <c r="D579" s="44" t="s">
        <v>5042</v>
      </c>
      <c r="E579" s="44" t="s">
        <v>1188</v>
      </c>
      <c r="F579" s="63">
        <v>18</v>
      </c>
      <c r="G579" s="32"/>
      <c r="H579" t="s">
        <v>22</v>
      </c>
      <c r="I579" s="43">
        <v>45122</v>
      </c>
      <c r="L579" s="61"/>
    </row>
    <row r="580" spans="1:12">
      <c r="A580" t="s">
        <v>15360</v>
      </c>
      <c r="B580" s="44" t="s">
        <v>13568</v>
      </c>
      <c r="C580" s="44" t="s">
        <v>2291</v>
      </c>
      <c r="D580" s="44" t="s">
        <v>5042</v>
      </c>
      <c r="E580" s="44" t="s">
        <v>1168</v>
      </c>
      <c r="F580" s="63">
        <v>5</v>
      </c>
      <c r="H580" t="s">
        <v>22</v>
      </c>
      <c r="I580" s="43">
        <v>45122</v>
      </c>
      <c r="J580" t="s">
        <v>6116</v>
      </c>
      <c r="L580" s="61"/>
    </row>
    <row r="581" spans="1:12">
      <c r="A581" t="s">
        <v>14283</v>
      </c>
      <c r="B581" s="44" t="s">
        <v>14284</v>
      </c>
      <c r="C581" s="44" t="s">
        <v>2291</v>
      </c>
      <c r="D581" s="44" t="s">
        <v>5042</v>
      </c>
      <c r="E581" s="44" t="s">
        <v>1307</v>
      </c>
      <c r="F581" s="63">
        <v>32</v>
      </c>
      <c r="H581" t="s">
        <v>22</v>
      </c>
      <c r="I581" s="43">
        <v>45122</v>
      </c>
      <c r="L581" s="61"/>
    </row>
    <row r="582" spans="1:12">
      <c r="A582" t="s">
        <v>14756</v>
      </c>
      <c r="B582" s="44" t="s">
        <v>14285</v>
      </c>
      <c r="C582" s="44" t="s">
        <v>2291</v>
      </c>
      <c r="D582" s="44" t="s">
        <v>5042</v>
      </c>
      <c r="E582" s="44" t="s">
        <v>1958</v>
      </c>
      <c r="F582" s="63">
        <v>7</v>
      </c>
      <c r="H582" t="s">
        <v>22</v>
      </c>
      <c r="I582" s="43">
        <v>45122</v>
      </c>
      <c r="L582" s="61"/>
    </row>
    <row r="583" spans="1:12">
      <c r="A583" t="s">
        <v>14286</v>
      </c>
      <c r="B583" s="44" t="s">
        <v>14287</v>
      </c>
      <c r="C583" s="44" t="s">
        <v>2291</v>
      </c>
      <c r="D583" s="44" t="s">
        <v>5042</v>
      </c>
      <c r="E583" s="44" t="s">
        <v>1958</v>
      </c>
      <c r="F583" s="63">
        <v>8</v>
      </c>
      <c r="H583" t="s">
        <v>22</v>
      </c>
      <c r="I583" s="43">
        <v>45122</v>
      </c>
      <c r="L583" s="61"/>
    </row>
    <row r="584" spans="1:12">
      <c r="A584" s="36" t="s">
        <v>14288</v>
      </c>
      <c r="B584" s="44" t="s">
        <v>14289</v>
      </c>
      <c r="C584" s="44" t="s">
        <v>2291</v>
      </c>
      <c r="D584" s="44" t="s">
        <v>5042</v>
      </c>
      <c r="E584" s="44" t="s">
        <v>562</v>
      </c>
      <c r="F584" s="63">
        <v>28</v>
      </c>
      <c r="H584" t="s">
        <v>22</v>
      </c>
      <c r="I584" s="43">
        <v>45122</v>
      </c>
      <c r="L584" s="61"/>
    </row>
    <row r="585" spans="1:12">
      <c r="A585" s="36" t="s">
        <v>14290</v>
      </c>
      <c r="B585" s="44" t="s">
        <v>14291</v>
      </c>
      <c r="C585" s="44" t="s">
        <v>2291</v>
      </c>
      <c r="D585" s="44" t="s">
        <v>5042</v>
      </c>
      <c r="E585" s="44" t="s">
        <v>562</v>
      </c>
      <c r="F585" s="63">
        <v>28</v>
      </c>
      <c r="H585" t="s">
        <v>22</v>
      </c>
      <c r="I585" s="43">
        <v>45122</v>
      </c>
      <c r="L585" s="61"/>
    </row>
    <row r="586" spans="1:12">
      <c r="A586" t="s">
        <v>14654</v>
      </c>
      <c r="B586" s="44" t="s">
        <v>14493</v>
      </c>
      <c r="C586" s="44" t="s">
        <v>2291</v>
      </c>
      <c r="D586" s="44" t="s">
        <v>5042</v>
      </c>
      <c r="E586" s="44" t="s">
        <v>726</v>
      </c>
      <c r="F586" s="63">
        <v>12</v>
      </c>
      <c r="H586" t="s">
        <v>22</v>
      </c>
      <c r="I586" s="43">
        <v>45122</v>
      </c>
      <c r="L586" s="61"/>
    </row>
    <row r="587" spans="1:12">
      <c r="A587" t="s">
        <v>14268</v>
      </c>
      <c r="B587" s="44" t="s">
        <v>14292</v>
      </c>
      <c r="C587" s="44" t="s">
        <v>2291</v>
      </c>
      <c r="D587" s="44" t="s">
        <v>5042</v>
      </c>
      <c r="E587" s="44" t="s">
        <v>726</v>
      </c>
      <c r="F587" s="63">
        <v>13</v>
      </c>
      <c r="H587" t="s">
        <v>22</v>
      </c>
      <c r="I587" s="43">
        <v>45122</v>
      </c>
      <c r="L587" s="61"/>
    </row>
    <row r="588" spans="1:12">
      <c r="A588" t="s">
        <v>14270</v>
      </c>
      <c r="B588" s="44" t="s">
        <v>14293</v>
      </c>
      <c r="C588" s="44" t="s">
        <v>2291</v>
      </c>
      <c r="D588" s="44" t="s">
        <v>5042</v>
      </c>
      <c r="E588" s="44" t="s">
        <v>726</v>
      </c>
      <c r="F588" s="63">
        <v>14</v>
      </c>
      <c r="H588" t="s">
        <v>22</v>
      </c>
      <c r="I588" s="43">
        <v>45122</v>
      </c>
      <c r="L588" s="61"/>
    </row>
    <row r="589" spans="1:12">
      <c r="A589" t="s">
        <v>14239</v>
      </c>
      <c r="B589" s="44" t="s">
        <v>14294</v>
      </c>
      <c r="C589" s="44" t="s">
        <v>2291</v>
      </c>
      <c r="D589" s="44" t="s">
        <v>5042</v>
      </c>
      <c r="E589" s="44" t="s">
        <v>462</v>
      </c>
      <c r="F589" s="63">
        <v>62</v>
      </c>
      <c r="H589" t="s">
        <v>22</v>
      </c>
      <c r="I589" s="43">
        <v>45122</v>
      </c>
      <c r="L589" s="61"/>
    </row>
    <row r="590" spans="1:12">
      <c r="A590" t="s">
        <v>14295</v>
      </c>
      <c r="B590" s="44" t="s">
        <v>14296</v>
      </c>
      <c r="C590" s="44" t="s">
        <v>2291</v>
      </c>
      <c r="D590" s="44" t="s">
        <v>5042</v>
      </c>
      <c r="E590" s="44" t="s">
        <v>373</v>
      </c>
      <c r="F590" s="63">
        <v>65</v>
      </c>
      <c r="H590" t="s">
        <v>22</v>
      </c>
      <c r="I590" s="43">
        <v>45122</v>
      </c>
      <c r="L590" s="61"/>
    </row>
    <row r="591" spans="1:12">
      <c r="A591" t="s">
        <v>16292</v>
      </c>
      <c r="B591" s="44" t="s">
        <v>14297</v>
      </c>
      <c r="C591" s="44" t="s">
        <v>2291</v>
      </c>
      <c r="D591" s="44" t="s">
        <v>5042</v>
      </c>
      <c r="E591" s="44" t="s">
        <v>462</v>
      </c>
      <c r="F591" s="63">
        <v>63</v>
      </c>
      <c r="H591" t="s">
        <v>22</v>
      </c>
      <c r="I591" s="43">
        <v>45122</v>
      </c>
      <c r="L591" s="61"/>
    </row>
    <row r="592" spans="1:12">
      <c r="A592" t="s">
        <v>14298</v>
      </c>
      <c r="B592" s="44" t="s">
        <v>14299</v>
      </c>
      <c r="C592" s="44" t="s">
        <v>2291</v>
      </c>
      <c r="D592" s="44" t="s">
        <v>5042</v>
      </c>
      <c r="E592" s="44" t="s">
        <v>462</v>
      </c>
      <c r="F592" s="63">
        <v>64</v>
      </c>
      <c r="H592" t="s">
        <v>22</v>
      </c>
      <c r="I592" s="43">
        <v>45122</v>
      </c>
      <c r="L592" s="61"/>
    </row>
    <row r="593" spans="1:12">
      <c r="A593" t="s">
        <v>14300</v>
      </c>
      <c r="B593" s="44" t="s">
        <v>14301</v>
      </c>
      <c r="C593" s="44" t="s">
        <v>2291</v>
      </c>
      <c r="D593" s="44" t="s">
        <v>5042</v>
      </c>
      <c r="E593" s="44" t="s">
        <v>462</v>
      </c>
      <c r="F593" s="63">
        <v>65</v>
      </c>
      <c r="H593" t="s">
        <v>22</v>
      </c>
      <c r="I593" s="43">
        <v>45122</v>
      </c>
      <c r="L593" s="61"/>
    </row>
    <row r="594" spans="1:12">
      <c r="A594" t="s">
        <v>14313</v>
      </c>
      <c r="B594" s="44" t="s">
        <v>14302</v>
      </c>
      <c r="C594" s="44" t="s">
        <v>2291</v>
      </c>
      <c r="D594" s="44" t="s">
        <v>5042</v>
      </c>
      <c r="E594" s="44" t="s">
        <v>462</v>
      </c>
      <c r="F594" s="63">
        <v>66</v>
      </c>
      <c r="H594" t="s">
        <v>22</v>
      </c>
      <c r="I594" s="43">
        <v>45122</v>
      </c>
      <c r="L594" s="61"/>
    </row>
    <row r="595" spans="1:12">
      <c r="A595" t="s">
        <v>14303</v>
      </c>
      <c r="B595" s="44" t="s">
        <v>14304</v>
      </c>
      <c r="C595" s="44" t="s">
        <v>2291</v>
      </c>
      <c r="D595" s="44" t="s">
        <v>5042</v>
      </c>
      <c r="E595" s="44" t="s">
        <v>1960</v>
      </c>
      <c r="F595" s="63">
        <v>46</v>
      </c>
      <c r="H595" t="s">
        <v>22</v>
      </c>
      <c r="I595" s="43">
        <v>45122</v>
      </c>
      <c r="L595" s="61"/>
    </row>
    <row r="596" spans="1:12">
      <c r="A596" t="s">
        <v>14327</v>
      </c>
      <c r="B596" s="44" t="s">
        <v>14305</v>
      </c>
      <c r="C596" s="44" t="s">
        <v>2291</v>
      </c>
      <c r="D596" s="44" t="s">
        <v>5042</v>
      </c>
      <c r="E596" s="44" t="s">
        <v>462</v>
      </c>
      <c r="F596" s="63">
        <v>68</v>
      </c>
      <c r="H596" t="s">
        <v>22</v>
      </c>
      <c r="I596" s="43">
        <v>45122</v>
      </c>
      <c r="L596" s="61"/>
    </row>
    <row r="597" spans="1:12">
      <c r="A597" t="s">
        <v>14332</v>
      </c>
      <c r="B597" s="44" t="s">
        <v>14306</v>
      </c>
      <c r="C597" s="44" t="s">
        <v>2291</v>
      </c>
      <c r="D597" s="44" t="s">
        <v>5042</v>
      </c>
      <c r="E597" s="44" t="s">
        <v>1188</v>
      </c>
      <c r="F597" s="63">
        <v>42</v>
      </c>
      <c r="H597" t="s">
        <v>22</v>
      </c>
      <c r="I597" s="43">
        <v>45122</v>
      </c>
      <c r="L597" s="61"/>
    </row>
    <row r="598" spans="1:12">
      <c r="A598" t="s">
        <v>14653</v>
      </c>
      <c r="B598" s="44" t="s">
        <v>14322</v>
      </c>
      <c r="C598" s="44" t="s">
        <v>2291</v>
      </c>
      <c r="D598" s="44" t="s">
        <v>5042</v>
      </c>
      <c r="E598" s="44" t="s">
        <v>726</v>
      </c>
      <c r="F598" s="63">
        <v>15</v>
      </c>
      <c r="H598" t="s">
        <v>22</v>
      </c>
      <c r="I598" s="43">
        <v>45122</v>
      </c>
      <c r="L598" s="61"/>
    </row>
    <row r="599" spans="1:12">
      <c r="A599" t="s">
        <v>14345</v>
      </c>
      <c r="B599" s="44" t="s">
        <v>14328</v>
      </c>
      <c r="C599" s="44" t="s">
        <v>2291</v>
      </c>
      <c r="D599" s="44" t="s">
        <v>5042</v>
      </c>
      <c r="E599" s="44" t="s">
        <v>1960</v>
      </c>
      <c r="F599" s="63">
        <v>48</v>
      </c>
      <c r="H599" t="s">
        <v>22</v>
      </c>
      <c r="I599" s="43">
        <v>45122</v>
      </c>
      <c r="L599" s="61"/>
    </row>
    <row r="600" spans="1:12">
      <c r="A600" t="s">
        <v>16290</v>
      </c>
      <c r="B600" s="44" t="s">
        <v>14331</v>
      </c>
      <c r="C600" s="44" t="s">
        <v>2291</v>
      </c>
      <c r="D600" s="44" t="s">
        <v>5042</v>
      </c>
      <c r="E600" s="44" t="s">
        <v>1161</v>
      </c>
      <c r="F600" s="63">
        <v>140</v>
      </c>
      <c r="H600" t="s">
        <v>22</v>
      </c>
      <c r="I600" s="43">
        <v>45122</v>
      </c>
      <c r="L600" s="61"/>
    </row>
    <row r="601" spans="1:12">
      <c r="A601" t="s">
        <v>15273</v>
      </c>
      <c r="B601" s="44" t="s">
        <v>14338</v>
      </c>
      <c r="C601" s="44" t="s">
        <v>2291</v>
      </c>
      <c r="D601" s="44" t="s">
        <v>5042</v>
      </c>
      <c r="E601" s="44" t="s">
        <v>1161</v>
      </c>
      <c r="F601" s="63">
        <v>129</v>
      </c>
      <c r="H601" t="s">
        <v>22</v>
      </c>
      <c r="I601" s="43">
        <v>45122</v>
      </c>
      <c r="L601" s="61"/>
    </row>
    <row r="602" spans="1:12">
      <c r="A602" t="s">
        <v>14413</v>
      </c>
      <c r="B602" s="44" t="s">
        <v>14494</v>
      </c>
      <c r="C602" s="44" t="s">
        <v>2291</v>
      </c>
      <c r="D602" s="44" t="s">
        <v>5042</v>
      </c>
      <c r="E602" s="44" t="s">
        <v>1307</v>
      </c>
      <c r="F602" s="63">
        <v>34</v>
      </c>
      <c r="H602" t="s">
        <v>22</v>
      </c>
      <c r="I602" s="43">
        <v>45122</v>
      </c>
      <c r="L602" s="61"/>
    </row>
    <row r="603" spans="1:12">
      <c r="A603" t="s">
        <v>14414</v>
      </c>
      <c r="B603" s="44" t="s">
        <v>14495</v>
      </c>
      <c r="C603" s="44" t="s">
        <v>2291</v>
      </c>
      <c r="D603" s="44" t="s">
        <v>5042</v>
      </c>
      <c r="E603" s="44" t="s">
        <v>1307</v>
      </c>
      <c r="F603" s="63">
        <v>34</v>
      </c>
      <c r="H603" t="s">
        <v>22</v>
      </c>
      <c r="I603" s="43">
        <v>45122</v>
      </c>
      <c r="L603" s="61"/>
    </row>
    <row r="604" spans="1:12">
      <c r="A604" t="s">
        <v>14374</v>
      </c>
      <c r="B604" s="44" t="s">
        <v>14356</v>
      </c>
      <c r="C604" s="44" t="s">
        <v>2291</v>
      </c>
      <c r="D604" s="44" t="s">
        <v>5042</v>
      </c>
      <c r="E604" s="44" t="s">
        <v>462</v>
      </c>
      <c r="F604" s="63">
        <v>70</v>
      </c>
      <c r="H604" t="s">
        <v>22</v>
      </c>
      <c r="I604" s="43">
        <v>45122</v>
      </c>
      <c r="L604" s="61"/>
    </row>
    <row r="605" spans="1:12">
      <c r="A605" t="s">
        <v>14381</v>
      </c>
      <c r="B605" s="44" t="s">
        <v>14358</v>
      </c>
      <c r="C605" s="44" t="s">
        <v>2291</v>
      </c>
      <c r="D605" s="44" t="s">
        <v>5042</v>
      </c>
      <c r="E605" s="44" t="s">
        <v>462</v>
      </c>
      <c r="F605" s="63">
        <v>71</v>
      </c>
      <c r="H605" t="s">
        <v>22</v>
      </c>
      <c r="I605" s="43">
        <v>45122</v>
      </c>
      <c r="L605" s="61"/>
    </row>
    <row r="606" spans="1:12">
      <c r="A606" t="s">
        <v>14391</v>
      </c>
      <c r="B606" s="44" t="s">
        <v>14364</v>
      </c>
      <c r="C606" s="44" t="s">
        <v>2291</v>
      </c>
      <c r="D606" s="44" t="s">
        <v>5042</v>
      </c>
      <c r="E606" s="44" t="s">
        <v>462</v>
      </c>
      <c r="F606" s="63">
        <v>72</v>
      </c>
      <c r="H606" t="s">
        <v>22</v>
      </c>
      <c r="I606" s="43">
        <v>45122</v>
      </c>
      <c r="L606" s="61"/>
    </row>
    <row r="607" spans="1:12">
      <c r="A607" t="s">
        <v>14411</v>
      </c>
      <c r="B607" s="44" t="s">
        <v>14365</v>
      </c>
      <c r="C607" s="44" t="s">
        <v>2291</v>
      </c>
      <c r="D607" s="44" t="s">
        <v>5042</v>
      </c>
      <c r="E607" s="44" t="s">
        <v>462</v>
      </c>
      <c r="F607" s="63">
        <v>73</v>
      </c>
      <c r="H607" t="s">
        <v>22</v>
      </c>
      <c r="I607" s="43">
        <v>45122</v>
      </c>
      <c r="L607" s="61"/>
    </row>
    <row r="608" spans="1:12">
      <c r="A608" t="s">
        <v>14362</v>
      </c>
      <c r="B608" s="44" t="s">
        <v>14375</v>
      </c>
      <c r="C608" s="44" t="s">
        <v>2291</v>
      </c>
      <c r="D608" s="44" t="s">
        <v>5042</v>
      </c>
      <c r="E608" s="44" t="s">
        <v>1307</v>
      </c>
      <c r="F608" s="63">
        <v>35</v>
      </c>
      <c r="H608" t="s">
        <v>22</v>
      </c>
      <c r="I608" s="43">
        <v>45122</v>
      </c>
      <c r="L608" s="61"/>
    </row>
    <row r="609" spans="1:12">
      <c r="A609" t="s">
        <v>14421</v>
      </c>
      <c r="B609" s="44" t="s">
        <v>14382</v>
      </c>
      <c r="C609" s="44" t="s">
        <v>2291</v>
      </c>
      <c r="D609" s="44" t="s">
        <v>5042</v>
      </c>
      <c r="E609" s="44" t="s">
        <v>462</v>
      </c>
      <c r="F609" s="63">
        <v>74</v>
      </c>
      <c r="H609" t="s">
        <v>22</v>
      </c>
      <c r="I609" s="43">
        <v>45122</v>
      </c>
      <c r="L609" s="61"/>
    </row>
    <row r="610" spans="1:12">
      <c r="A610" t="s">
        <v>14430</v>
      </c>
      <c r="B610" s="44" t="s">
        <v>14392</v>
      </c>
      <c r="C610" s="44" t="s">
        <v>2291</v>
      </c>
      <c r="D610" s="44" t="s">
        <v>5042</v>
      </c>
      <c r="E610" s="44" t="s">
        <v>1307</v>
      </c>
      <c r="F610" s="63">
        <v>34</v>
      </c>
      <c r="H610" t="s">
        <v>22</v>
      </c>
      <c r="I610" s="43">
        <v>45122</v>
      </c>
      <c r="L610" s="61"/>
    </row>
    <row r="611" spans="1:12">
      <c r="A611" t="s">
        <v>14431</v>
      </c>
      <c r="B611" s="44" t="s">
        <v>14412</v>
      </c>
      <c r="C611" s="44" t="s">
        <v>2291</v>
      </c>
      <c r="D611" s="44" t="s">
        <v>5042</v>
      </c>
      <c r="E611" s="44" t="s">
        <v>1307</v>
      </c>
      <c r="F611" s="63">
        <v>34</v>
      </c>
      <c r="H611" t="s">
        <v>22</v>
      </c>
      <c r="I611" s="43">
        <v>45122</v>
      </c>
      <c r="L611" s="61"/>
    </row>
    <row r="612" spans="1:12">
      <c r="A612" t="s">
        <v>16287</v>
      </c>
      <c r="B612" s="44" t="s">
        <v>14415</v>
      </c>
      <c r="C612" s="44" t="s">
        <v>2291</v>
      </c>
      <c r="D612" s="44" t="s">
        <v>5042</v>
      </c>
      <c r="E612" s="44" t="s">
        <v>1914</v>
      </c>
      <c r="F612" s="63">
        <v>4</v>
      </c>
      <c r="H612" t="s">
        <v>22</v>
      </c>
      <c r="I612" s="43">
        <v>45122</v>
      </c>
      <c r="L612" s="61"/>
    </row>
    <row r="613" spans="1:12">
      <c r="A613" t="s">
        <v>16288</v>
      </c>
      <c r="B613" s="44" t="s">
        <v>14422</v>
      </c>
      <c r="C613" s="44" t="s">
        <v>2291</v>
      </c>
      <c r="D613" s="44" t="s">
        <v>5042</v>
      </c>
      <c r="E613" s="44" t="s">
        <v>462</v>
      </c>
      <c r="F613" s="63">
        <v>75</v>
      </c>
      <c r="H613" t="s">
        <v>22</v>
      </c>
      <c r="I613" s="43">
        <v>45122</v>
      </c>
      <c r="L613" s="61"/>
    </row>
    <row r="614" spans="1:12">
      <c r="A614" t="s">
        <v>14468</v>
      </c>
      <c r="B614" s="44" t="s">
        <v>14432</v>
      </c>
      <c r="C614" s="44" t="s">
        <v>2291</v>
      </c>
      <c r="D614" s="44" t="s">
        <v>5042</v>
      </c>
      <c r="E614" s="44" t="s">
        <v>1960</v>
      </c>
      <c r="F614" s="63">
        <v>49</v>
      </c>
      <c r="H614" t="s">
        <v>22</v>
      </c>
      <c r="I614" s="43">
        <v>45122</v>
      </c>
      <c r="L614" s="61"/>
    </row>
    <row r="615" spans="1:12">
      <c r="A615" t="s">
        <v>14490</v>
      </c>
      <c r="B615" s="44" t="s">
        <v>14433</v>
      </c>
      <c r="C615" s="44" t="s">
        <v>2291</v>
      </c>
      <c r="D615" s="44" t="s">
        <v>5042</v>
      </c>
      <c r="E615" s="44" t="s">
        <v>862</v>
      </c>
      <c r="F615" s="63">
        <v>17</v>
      </c>
      <c r="H615" t="s">
        <v>22</v>
      </c>
      <c r="I615" s="43">
        <v>45122</v>
      </c>
      <c r="L615" s="61"/>
    </row>
    <row r="616" spans="1:12">
      <c r="A616" t="s">
        <v>15228</v>
      </c>
      <c r="B616" s="44" t="s">
        <v>14442</v>
      </c>
      <c r="C616" s="44" t="s">
        <v>2291</v>
      </c>
      <c r="D616" s="44" t="s">
        <v>5042</v>
      </c>
      <c r="E616" s="44" t="s">
        <v>1161</v>
      </c>
      <c r="F616" s="63">
        <v>131</v>
      </c>
      <c r="H616" t="s">
        <v>22</v>
      </c>
      <c r="I616" s="43">
        <v>45122</v>
      </c>
      <c r="L616" s="61"/>
    </row>
    <row r="617" spans="1:12">
      <c r="A617" t="s">
        <v>15274</v>
      </c>
      <c r="B617" s="44" t="s">
        <v>14491</v>
      </c>
      <c r="C617" s="44" t="s">
        <v>2291</v>
      </c>
      <c r="D617" s="44" t="s">
        <v>5042</v>
      </c>
      <c r="E617" s="44" t="s">
        <v>1161</v>
      </c>
      <c r="F617" s="63">
        <v>131</v>
      </c>
      <c r="H617" t="s">
        <v>22</v>
      </c>
      <c r="I617" s="43">
        <v>45122</v>
      </c>
      <c r="L617" s="61"/>
    </row>
    <row r="618" spans="1:12">
      <c r="A618" t="s">
        <v>15262</v>
      </c>
      <c r="B618" s="44" t="s">
        <v>14496</v>
      </c>
      <c r="C618" s="44" t="s">
        <v>2291</v>
      </c>
      <c r="D618" s="44" t="s">
        <v>5042</v>
      </c>
      <c r="E618" s="44" t="s">
        <v>1161</v>
      </c>
      <c r="F618" s="63">
        <v>132</v>
      </c>
      <c r="H618" t="s">
        <v>22</v>
      </c>
      <c r="I618" s="43">
        <v>45122</v>
      </c>
      <c r="L618" s="61"/>
    </row>
    <row r="619" spans="1:12">
      <c r="A619" t="s">
        <v>15261</v>
      </c>
      <c r="B619" s="44" t="s">
        <v>14497</v>
      </c>
      <c r="C619" s="44" t="s">
        <v>2291</v>
      </c>
      <c r="D619" s="44" t="s">
        <v>5042</v>
      </c>
      <c r="E619" s="44" t="s">
        <v>1161</v>
      </c>
      <c r="F619" s="63">
        <v>132</v>
      </c>
      <c r="H619" t="s">
        <v>22</v>
      </c>
      <c r="I619" s="43">
        <v>45122</v>
      </c>
      <c r="L619" s="61"/>
    </row>
    <row r="620" spans="1:12">
      <c r="A620" t="s">
        <v>14502</v>
      </c>
      <c r="B620" s="44" t="s">
        <v>14499</v>
      </c>
      <c r="C620" s="44" t="s">
        <v>2291</v>
      </c>
      <c r="D620" s="44" t="s">
        <v>5042</v>
      </c>
      <c r="E620" s="44" t="s">
        <v>462</v>
      </c>
      <c r="F620" s="63">
        <v>54</v>
      </c>
      <c r="H620" t="s">
        <v>22</v>
      </c>
      <c r="I620" s="43">
        <v>45122</v>
      </c>
      <c r="L620" s="61"/>
    </row>
    <row r="621" spans="1:12">
      <c r="A621" s="2" t="s">
        <v>14627</v>
      </c>
      <c r="B621" s="44" t="s">
        <v>14500</v>
      </c>
      <c r="C621" s="44" t="s">
        <v>2291</v>
      </c>
      <c r="D621" s="44" t="s">
        <v>5042</v>
      </c>
      <c r="E621" s="44" t="s">
        <v>1161</v>
      </c>
      <c r="F621" s="63">
        <v>30</v>
      </c>
      <c r="H621" t="s">
        <v>22</v>
      </c>
      <c r="I621" s="43">
        <v>45122</v>
      </c>
      <c r="L621" s="61"/>
    </row>
    <row r="622" spans="1:12">
      <c r="A622" s="2" t="s">
        <v>14628</v>
      </c>
      <c r="B622" s="44" t="s">
        <v>14503</v>
      </c>
      <c r="C622" s="44" t="s">
        <v>2291</v>
      </c>
      <c r="D622" s="44" t="s">
        <v>5042</v>
      </c>
      <c r="E622" s="44" t="s">
        <v>1161</v>
      </c>
      <c r="F622" s="63">
        <v>32</v>
      </c>
      <c r="H622" t="s">
        <v>22</v>
      </c>
      <c r="I622" s="43">
        <v>45122</v>
      </c>
      <c r="L622" s="61"/>
    </row>
    <row r="623" spans="1:12">
      <c r="A623" t="s">
        <v>15275</v>
      </c>
      <c r="B623" s="44" t="s">
        <v>14506</v>
      </c>
      <c r="C623" s="44" t="s">
        <v>2291</v>
      </c>
      <c r="D623" s="44" t="s">
        <v>5042</v>
      </c>
      <c r="E623" s="44" t="s">
        <v>1161</v>
      </c>
      <c r="F623" s="63">
        <v>130</v>
      </c>
      <c r="H623" t="s">
        <v>22</v>
      </c>
      <c r="I623" s="43">
        <v>45122</v>
      </c>
      <c r="L623" s="61"/>
    </row>
    <row r="624" spans="1:12">
      <c r="A624" t="s">
        <v>14511</v>
      </c>
      <c r="B624" s="44" t="s">
        <v>14507</v>
      </c>
      <c r="C624" s="44" t="s">
        <v>2291</v>
      </c>
      <c r="D624" s="44" t="s">
        <v>5042</v>
      </c>
      <c r="E624" s="44" t="s">
        <v>1161</v>
      </c>
      <c r="F624" s="63">
        <v>87</v>
      </c>
      <c r="H624" t="s">
        <v>22</v>
      </c>
      <c r="I624" s="43">
        <v>45122</v>
      </c>
      <c r="L624" s="61"/>
    </row>
    <row r="625" spans="1:12">
      <c r="A625" t="s">
        <v>14510</v>
      </c>
      <c r="B625" s="44" t="s">
        <v>14777</v>
      </c>
      <c r="C625" s="44" t="s">
        <v>2291</v>
      </c>
      <c r="D625" s="44" t="s">
        <v>5042</v>
      </c>
      <c r="E625" s="44" t="s">
        <v>1161</v>
      </c>
      <c r="F625" s="63">
        <v>1</v>
      </c>
      <c r="H625" t="s">
        <v>22</v>
      </c>
      <c r="I625" s="43">
        <v>45122</v>
      </c>
      <c r="L625" s="61"/>
    </row>
    <row r="626" spans="1:12">
      <c r="A626" t="s">
        <v>14513</v>
      </c>
      <c r="B626" s="44" t="s">
        <v>14508</v>
      </c>
      <c r="C626" s="44" t="s">
        <v>2291</v>
      </c>
      <c r="D626" s="44" t="s">
        <v>5042</v>
      </c>
      <c r="E626" s="44" t="s">
        <v>1161</v>
      </c>
      <c r="F626" s="63">
        <v>16</v>
      </c>
      <c r="H626" t="s">
        <v>22</v>
      </c>
      <c r="I626" s="43">
        <v>45122</v>
      </c>
      <c r="L626" s="61"/>
    </row>
    <row r="627" spans="1:12">
      <c r="A627" s="44" t="s">
        <v>14580</v>
      </c>
      <c r="B627" s="44" t="s">
        <v>14509</v>
      </c>
      <c r="C627" s="44" t="s">
        <v>2291</v>
      </c>
      <c r="D627" s="44" t="s">
        <v>5042</v>
      </c>
      <c r="E627" s="44" t="s">
        <v>1161</v>
      </c>
      <c r="F627" s="63">
        <v>133</v>
      </c>
      <c r="H627" t="s">
        <v>22</v>
      </c>
      <c r="I627" s="43">
        <v>45122</v>
      </c>
      <c r="L627" s="61"/>
    </row>
    <row r="628" spans="1:12">
      <c r="A628" s="20" t="s">
        <v>14524</v>
      </c>
      <c r="B628" s="44" t="s">
        <v>14512</v>
      </c>
      <c r="C628" s="44" t="s">
        <v>2291</v>
      </c>
      <c r="D628" s="44" t="s">
        <v>5042</v>
      </c>
      <c r="E628" s="44" t="s">
        <v>1161</v>
      </c>
      <c r="F628" s="63">
        <v>134</v>
      </c>
      <c r="H628" t="s">
        <v>22</v>
      </c>
      <c r="I628" s="43">
        <v>45122</v>
      </c>
      <c r="L628" s="61"/>
    </row>
    <row r="629" spans="1:12">
      <c r="A629" t="s">
        <v>14526</v>
      </c>
      <c r="B629" s="44" t="s">
        <v>14514</v>
      </c>
      <c r="C629" s="44" t="s">
        <v>2291</v>
      </c>
      <c r="D629" s="44" t="s">
        <v>5042</v>
      </c>
      <c r="E629" s="44" t="s">
        <v>1161</v>
      </c>
      <c r="F629" s="63">
        <v>134</v>
      </c>
      <c r="H629" t="s">
        <v>22</v>
      </c>
      <c r="I629" s="43">
        <v>45122</v>
      </c>
      <c r="L629" s="61"/>
    </row>
    <row r="630" spans="1:12">
      <c r="A630" t="s">
        <v>14534</v>
      </c>
      <c r="B630" s="44" t="s">
        <v>14518</v>
      </c>
      <c r="C630" s="44" t="s">
        <v>2291</v>
      </c>
      <c r="D630" s="44" t="s">
        <v>5042</v>
      </c>
      <c r="E630" s="44" t="s">
        <v>1161</v>
      </c>
      <c r="F630" s="63">
        <v>134</v>
      </c>
      <c r="H630" t="s">
        <v>22</v>
      </c>
      <c r="I630" s="43">
        <v>45122</v>
      </c>
      <c r="L630" s="61"/>
    </row>
    <row r="631" spans="1:12">
      <c r="A631" t="s">
        <v>14535</v>
      </c>
      <c r="B631" s="44" t="s">
        <v>14519</v>
      </c>
      <c r="C631" s="44" t="s">
        <v>2291</v>
      </c>
      <c r="D631" s="44" t="s">
        <v>5042</v>
      </c>
      <c r="E631" s="44" t="s">
        <v>1161</v>
      </c>
      <c r="F631" s="63">
        <v>134</v>
      </c>
      <c r="H631" t="s">
        <v>22</v>
      </c>
      <c r="I631" s="43">
        <v>45122</v>
      </c>
      <c r="L631" s="61"/>
    </row>
    <row r="632" spans="1:12">
      <c r="A632" t="s">
        <v>14536</v>
      </c>
      <c r="B632" s="44" t="s">
        <v>14525</v>
      </c>
      <c r="C632" s="44" t="s">
        <v>2291</v>
      </c>
      <c r="D632" s="44" t="s">
        <v>5042</v>
      </c>
      <c r="E632" s="44" t="s">
        <v>1161</v>
      </c>
      <c r="F632" s="63">
        <v>134</v>
      </c>
      <c r="H632" t="s">
        <v>22</v>
      </c>
      <c r="I632" s="43">
        <v>45122</v>
      </c>
      <c r="L632" s="61"/>
    </row>
    <row r="633" spans="1:12">
      <c r="A633" t="s">
        <v>14537</v>
      </c>
      <c r="B633" s="44" t="s">
        <v>14527</v>
      </c>
      <c r="C633" s="44" t="s">
        <v>2291</v>
      </c>
      <c r="D633" s="44" t="s">
        <v>5042</v>
      </c>
      <c r="E633" s="44" t="s">
        <v>1161</v>
      </c>
      <c r="F633" s="63">
        <v>134</v>
      </c>
      <c r="H633" t="s">
        <v>22</v>
      </c>
      <c r="I633" s="43">
        <v>45122</v>
      </c>
      <c r="L633" s="61"/>
    </row>
    <row r="634" spans="1:12">
      <c r="A634" t="s">
        <v>14538</v>
      </c>
      <c r="B634" s="44" t="s">
        <v>14528</v>
      </c>
      <c r="C634" s="44" t="s">
        <v>2291</v>
      </c>
      <c r="D634" s="44" t="s">
        <v>5042</v>
      </c>
      <c r="E634" s="44" t="s">
        <v>1161</v>
      </c>
      <c r="F634" s="63">
        <v>134</v>
      </c>
      <c r="H634" t="s">
        <v>22</v>
      </c>
      <c r="I634" s="43">
        <v>45122</v>
      </c>
      <c r="L634" s="61"/>
    </row>
    <row r="635" spans="1:12">
      <c r="A635" t="s">
        <v>14539</v>
      </c>
      <c r="B635" s="44" t="s">
        <v>14529</v>
      </c>
      <c r="C635" s="44" t="s">
        <v>2291</v>
      </c>
      <c r="D635" s="44" t="s">
        <v>5042</v>
      </c>
      <c r="E635" s="44" t="s">
        <v>1161</v>
      </c>
      <c r="F635" s="63">
        <v>134</v>
      </c>
      <c r="H635" t="s">
        <v>22</v>
      </c>
      <c r="I635" s="43">
        <v>45122</v>
      </c>
      <c r="L635" s="61"/>
    </row>
    <row r="636" spans="1:12">
      <c r="A636" t="s">
        <v>14540</v>
      </c>
      <c r="B636" s="44" t="s">
        <v>14530</v>
      </c>
      <c r="C636" s="44" t="s">
        <v>2291</v>
      </c>
      <c r="D636" s="44" t="s">
        <v>5042</v>
      </c>
      <c r="E636" s="44" t="s">
        <v>1161</v>
      </c>
      <c r="F636" s="63">
        <v>134</v>
      </c>
      <c r="H636" t="s">
        <v>22</v>
      </c>
      <c r="I636" s="43">
        <v>45122</v>
      </c>
      <c r="L636" s="61"/>
    </row>
    <row r="637" spans="1:12">
      <c r="A637" t="s">
        <v>14541</v>
      </c>
      <c r="B637" s="44" t="s">
        <v>14531</v>
      </c>
      <c r="C637" s="44" t="s">
        <v>2291</v>
      </c>
      <c r="D637" s="44" t="s">
        <v>5042</v>
      </c>
      <c r="E637" s="44" t="s">
        <v>1161</v>
      </c>
      <c r="F637" s="63">
        <v>134</v>
      </c>
      <c r="H637" t="s">
        <v>22</v>
      </c>
      <c r="I637" s="43">
        <v>45122</v>
      </c>
      <c r="L637" s="61"/>
    </row>
    <row r="638" spans="1:12">
      <c r="A638" t="s">
        <v>14542</v>
      </c>
      <c r="B638" s="44" t="s">
        <v>14532</v>
      </c>
      <c r="C638" s="44" t="s">
        <v>2291</v>
      </c>
      <c r="D638" s="44" t="s">
        <v>5042</v>
      </c>
      <c r="E638" s="44" t="s">
        <v>1161</v>
      </c>
      <c r="F638" s="63">
        <v>134</v>
      </c>
      <c r="H638" t="s">
        <v>22</v>
      </c>
      <c r="I638" s="43">
        <v>45122</v>
      </c>
      <c r="L638" s="61"/>
    </row>
    <row r="639" spans="1:12">
      <c r="A639" t="s">
        <v>14543</v>
      </c>
      <c r="B639" s="44" t="s">
        <v>14533</v>
      </c>
      <c r="C639" s="44" t="s">
        <v>2291</v>
      </c>
      <c r="D639" s="44" t="s">
        <v>5042</v>
      </c>
      <c r="E639" s="44" t="s">
        <v>1161</v>
      </c>
      <c r="F639" s="63">
        <v>134</v>
      </c>
      <c r="H639" t="s">
        <v>22</v>
      </c>
      <c r="I639" s="43">
        <v>45122</v>
      </c>
      <c r="L639" s="61"/>
    </row>
    <row r="640" spans="1:12">
      <c r="A640" t="s">
        <v>14544</v>
      </c>
      <c r="B640" s="44" t="s">
        <v>14546</v>
      </c>
      <c r="C640" s="44" t="s">
        <v>2291</v>
      </c>
      <c r="D640" s="44" t="s">
        <v>5042</v>
      </c>
      <c r="E640" s="44" t="s">
        <v>1161</v>
      </c>
      <c r="F640" s="63">
        <v>134</v>
      </c>
      <c r="H640" t="s">
        <v>22</v>
      </c>
      <c r="I640" s="43">
        <v>45122</v>
      </c>
      <c r="L640" s="61"/>
    </row>
    <row r="641" spans="1:12">
      <c r="A641" t="s">
        <v>14545</v>
      </c>
      <c r="B641" s="44" t="s">
        <v>14547</v>
      </c>
      <c r="C641" s="44" t="s">
        <v>2291</v>
      </c>
      <c r="D641" s="44" t="s">
        <v>5042</v>
      </c>
      <c r="E641" s="44" t="s">
        <v>1161</v>
      </c>
      <c r="F641" s="63">
        <v>134</v>
      </c>
      <c r="H641" t="s">
        <v>22</v>
      </c>
      <c r="I641" s="43">
        <v>45122</v>
      </c>
      <c r="L641" s="61"/>
    </row>
    <row r="642" spans="1:12">
      <c r="A642" t="s">
        <v>14555</v>
      </c>
      <c r="B642" s="44" t="s">
        <v>14548</v>
      </c>
      <c r="C642" s="44" t="s">
        <v>2291</v>
      </c>
      <c r="D642" s="44" t="s">
        <v>5042</v>
      </c>
      <c r="E642" s="44" t="s">
        <v>1161</v>
      </c>
      <c r="F642" s="63">
        <v>130</v>
      </c>
      <c r="H642" t="s">
        <v>22</v>
      </c>
      <c r="I642" s="43">
        <v>45122</v>
      </c>
      <c r="L642" s="61"/>
    </row>
    <row r="643" spans="1:12">
      <c r="A643" t="s">
        <v>14557</v>
      </c>
      <c r="B643" s="44" t="s">
        <v>14549</v>
      </c>
      <c r="C643" s="44" t="s">
        <v>2291</v>
      </c>
      <c r="D643" s="44" t="s">
        <v>5042</v>
      </c>
      <c r="E643" s="44" t="s">
        <v>1161</v>
      </c>
      <c r="F643" s="63">
        <v>148</v>
      </c>
      <c r="H643" t="s">
        <v>22</v>
      </c>
      <c r="I643" s="43">
        <v>45122</v>
      </c>
      <c r="L643" s="61"/>
    </row>
    <row r="644" spans="1:12">
      <c r="A644" t="s">
        <v>14563</v>
      </c>
      <c r="B644" s="44" t="s">
        <v>14550</v>
      </c>
      <c r="C644" s="44" t="s">
        <v>2291</v>
      </c>
      <c r="D644" s="44" t="s">
        <v>5042</v>
      </c>
      <c r="E644" s="44" t="s">
        <v>1161</v>
      </c>
      <c r="F644" s="63">
        <v>136</v>
      </c>
      <c r="H644" t="s">
        <v>22</v>
      </c>
      <c r="I644" s="43">
        <v>45122</v>
      </c>
      <c r="L644" s="61"/>
    </row>
    <row r="645" spans="1:12">
      <c r="A645" t="s">
        <v>14582</v>
      </c>
      <c r="B645" s="44" t="s">
        <v>14552</v>
      </c>
      <c r="C645" s="44" t="s">
        <v>2291</v>
      </c>
      <c r="D645" s="44" t="s">
        <v>5042</v>
      </c>
      <c r="E645" s="44" t="s">
        <v>1161</v>
      </c>
      <c r="F645" s="63">
        <v>136</v>
      </c>
      <c r="H645" t="s">
        <v>22</v>
      </c>
      <c r="I645" s="43">
        <v>45122</v>
      </c>
      <c r="L645" s="61"/>
    </row>
    <row r="646" spans="1:12">
      <c r="A646" s="2" t="s">
        <v>14581</v>
      </c>
      <c r="B646" s="44" t="s">
        <v>14554</v>
      </c>
      <c r="C646" s="44" t="s">
        <v>2291</v>
      </c>
      <c r="D646" s="44" t="s">
        <v>5042</v>
      </c>
      <c r="E646" s="44" t="s">
        <v>1161</v>
      </c>
      <c r="F646" s="63">
        <v>144</v>
      </c>
      <c r="H646" t="s">
        <v>22</v>
      </c>
      <c r="I646" s="43">
        <v>45122</v>
      </c>
      <c r="L646" s="61"/>
    </row>
    <row r="647" spans="1:12">
      <c r="A647" t="s">
        <v>14565</v>
      </c>
      <c r="B647" s="44" t="s">
        <v>14558</v>
      </c>
      <c r="C647" s="44" t="s">
        <v>2291</v>
      </c>
      <c r="D647" s="44" t="s">
        <v>5042</v>
      </c>
      <c r="E647" s="44" t="s">
        <v>1161</v>
      </c>
      <c r="F647" s="63">
        <v>1</v>
      </c>
      <c r="H647" t="s">
        <v>22</v>
      </c>
      <c r="I647" s="43">
        <v>45122</v>
      </c>
      <c r="L647" s="61"/>
    </row>
    <row r="648" spans="1:12">
      <c r="A648" t="s">
        <v>16286</v>
      </c>
      <c r="B648" s="44" t="s">
        <v>14560</v>
      </c>
      <c r="C648" s="44" t="s">
        <v>2291</v>
      </c>
      <c r="D648" s="44" t="s">
        <v>5042</v>
      </c>
      <c r="E648" s="44" t="s">
        <v>1161</v>
      </c>
      <c r="F648" s="63">
        <v>165</v>
      </c>
      <c r="H648" t="s">
        <v>22</v>
      </c>
      <c r="I648" s="43">
        <v>45122</v>
      </c>
      <c r="L648" s="61"/>
    </row>
    <row r="649" spans="1:12">
      <c r="A649" s="2" t="s">
        <v>14615</v>
      </c>
      <c r="B649" s="44" t="s">
        <v>14561</v>
      </c>
      <c r="C649" s="44" t="s">
        <v>2291</v>
      </c>
      <c r="D649" s="44" t="s">
        <v>5042</v>
      </c>
      <c r="E649" s="44" t="s">
        <v>1161</v>
      </c>
      <c r="F649" s="63">
        <v>139</v>
      </c>
      <c r="H649" t="s">
        <v>22</v>
      </c>
      <c r="I649" s="43">
        <v>45122</v>
      </c>
      <c r="L649" s="61"/>
    </row>
    <row r="650" spans="1:12">
      <c r="A650" t="s">
        <v>14571</v>
      </c>
      <c r="B650" s="44" t="s">
        <v>14562</v>
      </c>
      <c r="C650" s="44" t="s">
        <v>2291</v>
      </c>
      <c r="D650" s="44" t="s">
        <v>5042</v>
      </c>
      <c r="E650" s="44" t="s">
        <v>1161</v>
      </c>
      <c r="F650" s="63">
        <v>149</v>
      </c>
      <c r="H650" t="s">
        <v>22</v>
      </c>
      <c r="I650" s="43">
        <v>45122</v>
      </c>
      <c r="L650" s="61"/>
    </row>
    <row r="651" spans="1:12">
      <c r="A651" t="s">
        <v>14598</v>
      </c>
      <c r="B651" s="44" t="s">
        <v>14564</v>
      </c>
      <c r="C651" s="44" t="s">
        <v>2291</v>
      </c>
      <c r="D651" s="44" t="s">
        <v>5042</v>
      </c>
      <c r="E651" s="44" t="s">
        <v>373</v>
      </c>
      <c r="F651" s="63">
        <v>33</v>
      </c>
      <c r="H651" t="s">
        <v>22</v>
      </c>
      <c r="I651" s="43">
        <v>45122</v>
      </c>
      <c r="L651" s="61"/>
    </row>
    <row r="652" spans="1:12">
      <c r="A652" t="s">
        <v>14603</v>
      </c>
      <c r="B652" s="44" t="s">
        <v>14566</v>
      </c>
      <c r="C652" s="44" t="s">
        <v>2291</v>
      </c>
      <c r="D652" s="44" t="s">
        <v>5042</v>
      </c>
      <c r="E652" s="44" t="s">
        <v>1895</v>
      </c>
      <c r="F652" s="63">
        <v>9</v>
      </c>
      <c r="H652" t="s">
        <v>22</v>
      </c>
      <c r="I652" s="43">
        <v>45122</v>
      </c>
      <c r="L652" s="61"/>
    </row>
    <row r="653" spans="1:12">
      <c r="A653" t="s">
        <v>15370</v>
      </c>
      <c r="B653" s="44" t="s">
        <v>14567</v>
      </c>
      <c r="C653" s="44" t="s">
        <v>2291</v>
      </c>
      <c r="D653" s="44" t="s">
        <v>5042</v>
      </c>
      <c r="E653" s="44" t="s">
        <v>1161</v>
      </c>
      <c r="F653" s="63">
        <v>51</v>
      </c>
      <c r="H653" t="s">
        <v>22</v>
      </c>
      <c r="I653" s="43">
        <v>45122</v>
      </c>
      <c r="J653" t="s">
        <v>6116</v>
      </c>
      <c r="L653" s="61"/>
    </row>
    <row r="654" spans="1:12">
      <c r="A654" t="s">
        <v>14614</v>
      </c>
      <c r="B654" s="44" t="s">
        <v>14568</v>
      </c>
      <c r="C654" s="44" t="s">
        <v>2291</v>
      </c>
      <c r="D654" s="44" t="s">
        <v>5042</v>
      </c>
      <c r="E654" s="44" t="s">
        <v>1161</v>
      </c>
      <c r="F654" s="63">
        <v>1</v>
      </c>
      <c r="H654" t="s">
        <v>22</v>
      </c>
      <c r="I654" s="43">
        <v>45122</v>
      </c>
      <c r="L654" s="61"/>
    </row>
    <row r="655" spans="1:12">
      <c r="A655" t="s">
        <v>14617</v>
      </c>
      <c r="B655" s="44" t="s">
        <v>14569</v>
      </c>
      <c r="C655" s="44" t="s">
        <v>2291</v>
      </c>
      <c r="D655" s="44" t="s">
        <v>5042</v>
      </c>
      <c r="E655" s="44" t="s">
        <v>1161</v>
      </c>
      <c r="F655" s="63">
        <v>139</v>
      </c>
      <c r="H655" t="s">
        <v>22</v>
      </c>
      <c r="I655" s="43">
        <v>45122</v>
      </c>
      <c r="L655" s="61"/>
    </row>
    <row r="656" spans="1:12">
      <c r="A656" t="s">
        <v>14762</v>
      </c>
      <c r="B656" s="44" t="s">
        <v>14597</v>
      </c>
      <c r="C656" s="44" t="s">
        <v>2291</v>
      </c>
      <c r="D656" s="44" t="s">
        <v>5042</v>
      </c>
      <c r="E656" s="44" t="s">
        <v>1161</v>
      </c>
      <c r="F656" s="63">
        <v>142</v>
      </c>
      <c r="H656" t="s">
        <v>22</v>
      </c>
      <c r="I656" s="43">
        <v>45122</v>
      </c>
      <c r="L656" s="61"/>
    </row>
    <row r="657" spans="1:17">
      <c r="A657" t="s">
        <v>14763</v>
      </c>
      <c r="B657" s="44" t="s">
        <v>14602</v>
      </c>
      <c r="C657" s="44" t="s">
        <v>2291</v>
      </c>
      <c r="D657" s="44" t="s">
        <v>5042</v>
      </c>
      <c r="E657" s="44" t="s">
        <v>1161</v>
      </c>
      <c r="F657" s="63">
        <v>142</v>
      </c>
      <c r="H657" t="s">
        <v>22</v>
      </c>
      <c r="I657" s="43">
        <v>45122</v>
      </c>
      <c r="L657" s="61"/>
    </row>
    <row r="658" spans="1:17">
      <c r="A658" t="s">
        <v>14766</v>
      </c>
      <c r="B658" s="44" t="s">
        <v>14606</v>
      </c>
      <c r="C658" s="44" t="s">
        <v>2291</v>
      </c>
      <c r="D658" s="44" t="s">
        <v>5042</v>
      </c>
      <c r="E658" s="44" t="s">
        <v>1161</v>
      </c>
      <c r="F658" s="63">
        <v>143</v>
      </c>
      <c r="H658" t="s">
        <v>22</v>
      </c>
      <c r="I658" s="43">
        <v>45122</v>
      </c>
      <c r="L658" s="61"/>
    </row>
    <row r="659" spans="1:17">
      <c r="A659" t="s">
        <v>14767</v>
      </c>
      <c r="B659" s="44" t="s">
        <v>14613</v>
      </c>
      <c r="C659" s="44" t="s">
        <v>2291</v>
      </c>
      <c r="D659" s="44" t="s">
        <v>5042</v>
      </c>
      <c r="E659" s="44" t="s">
        <v>1161</v>
      </c>
      <c r="F659" s="63">
        <v>143</v>
      </c>
      <c r="H659" t="s">
        <v>22</v>
      </c>
      <c r="I659" s="43">
        <v>45122</v>
      </c>
      <c r="L659" s="61"/>
    </row>
    <row r="660" spans="1:17">
      <c r="A660" t="s">
        <v>15276</v>
      </c>
      <c r="B660" s="44" t="s">
        <v>14625</v>
      </c>
      <c r="C660" s="44" t="s">
        <v>2291</v>
      </c>
      <c r="D660" s="44" t="s">
        <v>5042</v>
      </c>
      <c r="E660" s="44" t="s">
        <v>1161</v>
      </c>
      <c r="F660" s="63">
        <v>131</v>
      </c>
      <c r="H660" t="s">
        <v>22</v>
      </c>
      <c r="I660" s="43">
        <v>45122</v>
      </c>
      <c r="L660" s="61"/>
    </row>
    <row r="661" spans="1:17">
      <c r="A661" t="s">
        <v>14782</v>
      </c>
      <c r="B661" s="44" t="s">
        <v>14637</v>
      </c>
      <c r="C661" s="18" t="s">
        <v>2291</v>
      </c>
      <c r="D661" s="2" t="s">
        <v>5042</v>
      </c>
      <c r="E661" s="2" t="s">
        <v>1161</v>
      </c>
      <c r="F661" s="2">
        <v>39</v>
      </c>
      <c r="G661" s="2"/>
      <c r="H661" t="s">
        <v>22</v>
      </c>
      <c r="I661" s="43">
        <v>45122</v>
      </c>
      <c r="J661" s="15"/>
      <c r="L661" s="2"/>
      <c r="M661" s="20"/>
      <c r="N661" s="2"/>
      <c r="O661" s="2"/>
      <c r="P661" s="2"/>
      <c r="Q661" s="2"/>
    </row>
    <row r="662" spans="1:17">
      <c r="A662" t="s">
        <v>14786</v>
      </c>
      <c r="B662" s="44" t="s">
        <v>14646</v>
      </c>
      <c r="C662" s="18" t="s">
        <v>2291</v>
      </c>
      <c r="D662" s="2" t="s">
        <v>5042</v>
      </c>
      <c r="E662" s="2" t="s">
        <v>1161</v>
      </c>
      <c r="F662" s="2">
        <v>32</v>
      </c>
      <c r="G662" s="2"/>
      <c r="H662" t="s">
        <v>22</v>
      </c>
      <c r="I662" s="43">
        <v>45122</v>
      </c>
      <c r="J662" s="15"/>
      <c r="L662" s="2"/>
      <c r="M662" s="20"/>
    </row>
    <row r="663" spans="1:17">
      <c r="A663" t="s">
        <v>15227</v>
      </c>
      <c r="B663" s="44" t="s">
        <v>14647</v>
      </c>
      <c r="C663" s="44" t="s">
        <v>2291</v>
      </c>
      <c r="D663" s="44" t="s">
        <v>5042</v>
      </c>
      <c r="E663" s="44" t="s">
        <v>1161</v>
      </c>
      <c r="F663" s="63">
        <v>131</v>
      </c>
      <c r="H663" t="s">
        <v>22</v>
      </c>
      <c r="I663" s="43">
        <v>45122</v>
      </c>
      <c r="L663" s="61"/>
    </row>
    <row r="664" spans="1:17">
      <c r="A664" t="s">
        <v>15234</v>
      </c>
      <c r="B664" s="44" t="s">
        <v>14648</v>
      </c>
      <c r="C664" s="44" t="s">
        <v>2291</v>
      </c>
      <c r="D664" s="44" t="s">
        <v>5042</v>
      </c>
      <c r="E664" s="44" t="s">
        <v>1161</v>
      </c>
      <c r="F664" s="63">
        <v>145</v>
      </c>
      <c r="H664" t="s">
        <v>22</v>
      </c>
      <c r="I664" s="43">
        <v>45122</v>
      </c>
      <c r="L664" s="61"/>
    </row>
    <row r="665" spans="1:17">
      <c r="A665" t="s">
        <v>15241</v>
      </c>
      <c r="B665" s="44" t="s">
        <v>14783</v>
      </c>
      <c r="C665" s="44" t="s">
        <v>2291</v>
      </c>
      <c r="D665" s="44" t="s">
        <v>5042</v>
      </c>
      <c r="E665" s="44" t="s">
        <v>1161</v>
      </c>
      <c r="F665" s="63">
        <v>146</v>
      </c>
      <c r="H665" t="s">
        <v>22</v>
      </c>
      <c r="I665" s="43">
        <v>45122</v>
      </c>
      <c r="L665" s="61"/>
    </row>
    <row r="666" spans="1:17">
      <c r="A666" t="s">
        <v>15242</v>
      </c>
      <c r="B666" s="44" t="s">
        <v>14787</v>
      </c>
      <c r="C666" s="44" t="s">
        <v>2291</v>
      </c>
      <c r="D666" s="44" t="s">
        <v>5042</v>
      </c>
      <c r="E666" s="44" t="s">
        <v>1161</v>
      </c>
      <c r="F666" s="63">
        <v>147</v>
      </c>
      <c r="H666" t="s">
        <v>22</v>
      </c>
      <c r="I666" s="43">
        <v>45122</v>
      </c>
      <c r="L666" s="61"/>
    </row>
    <row r="667" spans="1:17">
      <c r="A667" t="s">
        <v>15260</v>
      </c>
      <c r="B667" s="44" t="s">
        <v>14827</v>
      </c>
      <c r="C667" s="44" t="s">
        <v>2291</v>
      </c>
      <c r="D667" s="44" t="s">
        <v>5042</v>
      </c>
      <c r="E667" s="44" t="s">
        <v>1161</v>
      </c>
      <c r="F667" s="63">
        <v>135</v>
      </c>
      <c r="H667" t="s">
        <v>22</v>
      </c>
      <c r="I667" s="43">
        <v>45122</v>
      </c>
      <c r="L667" s="61"/>
    </row>
    <row r="668" spans="1:17">
      <c r="A668" t="s">
        <v>15266</v>
      </c>
      <c r="B668" s="44" t="s">
        <v>15231</v>
      </c>
      <c r="C668" s="44" t="s">
        <v>2291</v>
      </c>
      <c r="D668" s="44" t="s">
        <v>5042</v>
      </c>
      <c r="E668" s="44" t="s">
        <v>1161</v>
      </c>
      <c r="F668" s="63">
        <v>132</v>
      </c>
      <c r="H668" t="s">
        <v>22</v>
      </c>
      <c r="I668" s="43">
        <v>45122</v>
      </c>
      <c r="J668" t="s">
        <v>6116</v>
      </c>
      <c r="L668" s="61"/>
      <c r="M668" s="20"/>
      <c r="N668" s="2"/>
      <c r="O668" s="2"/>
      <c r="P668" s="2"/>
      <c r="Q668" s="2"/>
    </row>
    <row r="669" spans="1:17">
      <c r="A669" t="s">
        <v>15279</v>
      </c>
      <c r="B669" s="44" t="s">
        <v>15235</v>
      </c>
      <c r="C669" s="44" t="s">
        <v>2291</v>
      </c>
      <c r="D669" s="44" t="s">
        <v>5042</v>
      </c>
      <c r="E669" s="44" t="s">
        <v>1161</v>
      </c>
      <c r="F669" s="63">
        <v>150</v>
      </c>
      <c r="H669" t="s">
        <v>22</v>
      </c>
      <c r="I669" s="43">
        <v>45122</v>
      </c>
      <c r="J669" t="s">
        <v>6116</v>
      </c>
      <c r="L669" s="61"/>
      <c r="M669" s="20"/>
    </row>
    <row r="670" spans="1:17">
      <c r="A670" t="s">
        <v>15286</v>
      </c>
      <c r="B670" s="44" t="s">
        <v>15245</v>
      </c>
      <c r="C670" s="44" t="s">
        <v>2291</v>
      </c>
      <c r="D670" s="44" t="s">
        <v>5042</v>
      </c>
      <c r="E670" s="44" t="s">
        <v>1161</v>
      </c>
      <c r="F670" s="63">
        <v>1</v>
      </c>
      <c r="H670" t="s">
        <v>22</v>
      </c>
      <c r="I670" s="43">
        <v>45122</v>
      </c>
      <c r="J670" t="s">
        <v>6116</v>
      </c>
      <c r="L670" s="61"/>
    </row>
    <row r="671" spans="1:17">
      <c r="A671" t="s">
        <v>15285</v>
      </c>
      <c r="B671" s="44" t="s">
        <v>15246</v>
      </c>
      <c r="C671" s="44" t="s">
        <v>2291</v>
      </c>
      <c r="D671" s="44" t="s">
        <v>5042</v>
      </c>
      <c r="E671" s="44" t="s">
        <v>1161</v>
      </c>
      <c r="F671" s="63">
        <v>1</v>
      </c>
      <c r="H671" t="s">
        <v>22</v>
      </c>
      <c r="I671" s="43">
        <v>45122</v>
      </c>
      <c r="J671" t="s">
        <v>6116</v>
      </c>
      <c r="L671" s="61"/>
    </row>
    <row r="672" spans="1:17">
      <c r="A672" t="s">
        <v>15298</v>
      </c>
      <c r="B672" s="44" t="s">
        <v>15258</v>
      </c>
      <c r="C672" s="44" t="s">
        <v>2291</v>
      </c>
      <c r="D672" s="44" t="s">
        <v>5042</v>
      </c>
      <c r="E672" s="44" t="s">
        <v>1161</v>
      </c>
      <c r="F672" s="63">
        <v>151</v>
      </c>
      <c r="H672" t="s">
        <v>22</v>
      </c>
      <c r="I672" s="43">
        <v>45122</v>
      </c>
      <c r="J672" t="s">
        <v>6116</v>
      </c>
      <c r="L672" s="61"/>
    </row>
    <row r="673" spans="1:13">
      <c r="A673" t="s">
        <v>15307</v>
      </c>
      <c r="B673" s="44" t="s">
        <v>15259</v>
      </c>
      <c r="C673" s="44" t="s">
        <v>2291</v>
      </c>
      <c r="D673" s="44" t="s">
        <v>5042</v>
      </c>
      <c r="E673" s="44" t="s">
        <v>1161</v>
      </c>
      <c r="F673" s="63">
        <v>152</v>
      </c>
      <c r="H673" t="s">
        <v>22</v>
      </c>
      <c r="I673" s="43">
        <v>45122</v>
      </c>
      <c r="J673" t="s">
        <v>6116</v>
      </c>
      <c r="L673" s="61"/>
      <c r="M673" s="20"/>
    </row>
    <row r="674" spans="1:13">
      <c r="A674" t="s">
        <v>15308</v>
      </c>
      <c r="B674" s="44" t="s">
        <v>15282</v>
      </c>
      <c r="C674" s="44" t="s">
        <v>2291</v>
      </c>
      <c r="D674" s="44" t="s">
        <v>5042</v>
      </c>
      <c r="E674" s="44" t="s">
        <v>1161</v>
      </c>
      <c r="F674" s="63">
        <v>152</v>
      </c>
      <c r="H674" t="s">
        <v>22</v>
      </c>
      <c r="I674" s="43">
        <v>45122</v>
      </c>
      <c r="J674" t="s">
        <v>6116</v>
      </c>
      <c r="L674" s="61"/>
      <c r="M674" s="20"/>
    </row>
    <row r="675" spans="1:13">
      <c r="A675" t="s">
        <v>15309</v>
      </c>
      <c r="B675" s="44" t="s">
        <v>15283</v>
      </c>
      <c r="C675" s="44" t="s">
        <v>2291</v>
      </c>
      <c r="D675" s="44" t="s">
        <v>5042</v>
      </c>
      <c r="E675" s="44" t="s">
        <v>1161</v>
      </c>
      <c r="F675" s="63">
        <v>152</v>
      </c>
      <c r="H675" t="s">
        <v>22</v>
      </c>
      <c r="I675" s="43">
        <v>45122</v>
      </c>
      <c r="J675" t="s">
        <v>6116</v>
      </c>
      <c r="L675" s="61"/>
      <c r="M675" s="20"/>
    </row>
    <row r="676" spans="1:13">
      <c r="A676" t="s">
        <v>15310</v>
      </c>
      <c r="B676" s="44" t="s">
        <v>15284</v>
      </c>
      <c r="C676" s="44" t="s">
        <v>2291</v>
      </c>
      <c r="D676" s="44" t="s">
        <v>5042</v>
      </c>
      <c r="E676" s="44" t="s">
        <v>1161</v>
      </c>
      <c r="F676" s="63">
        <v>152</v>
      </c>
      <c r="H676" t="s">
        <v>22</v>
      </c>
      <c r="I676" s="43">
        <v>45122</v>
      </c>
      <c r="J676" t="s">
        <v>6116</v>
      </c>
      <c r="L676" s="61"/>
      <c r="M676" s="20"/>
    </row>
    <row r="677" spans="1:13">
      <c r="A677" t="s">
        <v>15311</v>
      </c>
      <c r="B677" s="44" t="s">
        <v>15297</v>
      </c>
      <c r="C677" s="44" t="s">
        <v>2291</v>
      </c>
      <c r="D677" s="44" t="s">
        <v>5042</v>
      </c>
      <c r="E677" s="44" t="s">
        <v>1161</v>
      </c>
      <c r="F677" s="63">
        <v>152</v>
      </c>
      <c r="H677" t="s">
        <v>22</v>
      </c>
      <c r="I677" s="43">
        <v>45122</v>
      </c>
      <c r="J677" t="s">
        <v>6116</v>
      </c>
      <c r="L677" s="61"/>
      <c r="M677" s="20"/>
    </row>
    <row r="678" spans="1:13">
      <c r="A678" t="s">
        <v>15320</v>
      </c>
      <c r="B678" s="44" t="s">
        <v>15312</v>
      </c>
      <c r="C678" s="44" t="s">
        <v>2291</v>
      </c>
      <c r="D678" s="44" t="s">
        <v>5042</v>
      </c>
      <c r="E678" s="44" t="s">
        <v>1161</v>
      </c>
      <c r="F678" s="63">
        <v>153</v>
      </c>
      <c r="H678" t="s">
        <v>22</v>
      </c>
      <c r="I678" s="43">
        <v>45122</v>
      </c>
      <c r="J678" t="s">
        <v>6116</v>
      </c>
      <c r="L678" s="61"/>
      <c r="M678" s="20"/>
    </row>
    <row r="679" spans="1:13">
      <c r="A679" t="s">
        <v>15321</v>
      </c>
      <c r="B679" s="44" t="s">
        <v>15313</v>
      </c>
      <c r="C679" s="44" t="s">
        <v>2291</v>
      </c>
      <c r="D679" s="44" t="s">
        <v>5042</v>
      </c>
      <c r="E679" s="44" t="s">
        <v>1161</v>
      </c>
      <c r="F679" s="63">
        <v>128</v>
      </c>
      <c r="H679" t="s">
        <v>22</v>
      </c>
      <c r="I679" s="43">
        <v>45122</v>
      </c>
      <c r="J679" t="s">
        <v>6116</v>
      </c>
      <c r="L679" s="61"/>
      <c r="M679" s="20"/>
    </row>
    <row r="680" spans="1:13">
      <c r="A680" s="2" t="s">
        <v>15339</v>
      </c>
      <c r="B680" s="44" t="s">
        <v>15314</v>
      </c>
      <c r="C680" s="44" t="s">
        <v>2291</v>
      </c>
      <c r="D680" s="44" t="s">
        <v>5042</v>
      </c>
      <c r="E680" s="44" t="s">
        <v>373</v>
      </c>
      <c r="F680" s="63">
        <v>55</v>
      </c>
      <c r="H680" t="s">
        <v>22</v>
      </c>
      <c r="I680" s="43">
        <v>45122</v>
      </c>
      <c r="L680" s="61"/>
    </row>
    <row r="681" spans="1:13">
      <c r="A681" t="s">
        <v>13506</v>
      </c>
      <c r="B681" s="44" t="s">
        <v>15315</v>
      </c>
      <c r="C681" s="44" t="s">
        <v>2291</v>
      </c>
      <c r="D681" s="44" t="s">
        <v>5042</v>
      </c>
      <c r="E681" s="44" t="s">
        <v>462</v>
      </c>
      <c r="F681" s="63">
        <v>61</v>
      </c>
      <c r="H681" t="s">
        <v>22</v>
      </c>
      <c r="I681" s="43">
        <v>45122</v>
      </c>
      <c r="L681" s="61"/>
    </row>
    <row r="682" spans="1:13">
      <c r="A682" t="s">
        <v>15402</v>
      </c>
      <c r="B682" s="44" t="s">
        <v>15316</v>
      </c>
      <c r="C682" s="44" t="s">
        <v>2291</v>
      </c>
      <c r="D682" s="44" t="s">
        <v>5042</v>
      </c>
      <c r="E682" s="44" t="s">
        <v>1161</v>
      </c>
      <c r="F682" s="63">
        <v>137</v>
      </c>
      <c r="H682" t="s">
        <v>22</v>
      </c>
      <c r="I682" s="43">
        <v>45122</v>
      </c>
      <c r="J682" t="s">
        <v>6116</v>
      </c>
      <c r="L682" s="61"/>
    </row>
    <row r="683" spans="1:13">
      <c r="A683" t="s">
        <v>15412</v>
      </c>
      <c r="B683" s="44" t="s">
        <v>15323</v>
      </c>
      <c r="C683" s="44" t="s">
        <v>2291</v>
      </c>
      <c r="D683" s="44" t="s">
        <v>5042</v>
      </c>
      <c r="E683" s="44" t="s">
        <v>373</v>
      </c>
      <c r="F683" s="63">
        <v>57</v>
      </c>
      <c r="H683" t="s">
        <v>22</v>
      </c>
      <c r="I683" s="43">
        <v>45122</v>
      </c>
      <c r="J683" t="s">
        <v>6116</v>
      </c>
      <c r="L683" s="61"/>
    </row>
    <row r="684" spans="1:13">
      <c r="A684" s="2" t="s">
        <v>16028</v>
      </c>
      <c r="B684" s="44" t="s">
        <v>16025</v>
      </c>
      <c r="C684" s="44" t="s">
        <v>2291</v>
      </c>
      <c r="D684" s="44" t="s">
        <v>5042</v>
      </c>
      <c r="E684" s="44" t="s">
        <v>1161</v>
      </c>
      <c r="F684" s="63">
        <v>84</v>
      </c>
      <c r="H684" t="s">
        <v>22</v>
      </c>
      <c r="I684" s="43">
        <v>45122</v>
      </c>
      <c r="J684" t="s">
        <v>6116</v>
      </c>
      <c r="L684" s="61"/>
    </row>
    <row r="685" spans="1:13">
      <c r="A685" t="s">
        <v>16030</v>
      </c>
      <c r="B685" s="44" t="s">
        <v>16031</v>
      </c>
      <c r="C685" s="44" t="s">
        <v>2291</v>
      </c>
      <c r="D685" s="44" t="s">
        <v>5042</v>
      </c>
      <c r="E685" s="44" t="s">
        <v>1161</v>
      </c>
      <c r="F685" s="63">
        <v>15</v>
      </c>
      <c r="H685" t="s">
        <v>22</v>
      </c>
      <c r="I685" s="43">
        <v>45122</v>
      </c>
      <c r="J685" t="s">
        <v>6116</v>
      </c>
      <c r="L685" s="61"/>
    </row>
    <row r="686" spans="1:13">
      <c r="A686" t="s">
        <v>16152</v>
      </c>
      <c r="B686" s="44" t="s">
        <v>16036</v>
      </c>
      <c r="C686" s="44" t="s">
        <v>2291</v>
      </c>
      <c r="D686" s="44" t="s">
        <v>5042</v>
      </c>
      <c r="E686" s="44" t="s">
        <v>1958</v>
      </c>
      <c r="F686" s="63">
        <v>9</v>
      </c>
      <c r="H686" t="s">
        <v>22</v>
      </c>
      <c r="I686" s="43">
        <v>45122</v>
      </c>
      <c r="J686" t="s">
        <v>6116</v>
      </c>
      <c r="L686" s="61"/>
    </row>
    <row r="687" spans="1:13">
      <c r="A687" t="s">
        <v>16086</v>
      </c>
      <c r="B687" s="44" t="s">
        <v>16103</v>
      </c>
      <c r="C687" s="44" t="s">
        <v>2291</v>
      </c>
      <c r="D687" s="44" t="s">
        <v>5042</v>
      </c>
      <c r="E687" s="44" t="s">
        <v>1161</v>
      </c>
      <c r="F687" s="63">
        <v>158</v>
      </c>
      <c r="H687" t="s">
        <v>22</v>
      </c>
      <c r="I687" s="43">
        <v>45122</v>
      </c>
      <c r="J687" t="s">
        <v>6116</v>
      </c>
      <c r="L687" s="61"/>
    </row>
    <row r="688" spans="1:13">
      <c r="A688" t="s">
        <v>16087</v>
      </c>
      <c r="B688" s="44" t="s">
        <v>16104</v>
      </c>
      <c r="C688" s="44" t="s">
        <v>2291</v>
      </c>
      <c r="D688" s="44" t="s">
        <v>5042</v>
      </c>
      <c r="E688" s="44" t="s">
        <v>1161</v>
      </c>
      <c r="F688" s="63">
        <v>158</v>
      </c>
      <c r="H688" t="s">
        <v>22</v>
      </c>
      <c r="I688" s="43">
        <v>45122</v>
      </c>
      <c r="J688" t="s">
        <v>6116</v>
      </c>
      <c r="L688" s="61"/>
    </row>
    <row r="689" spans="1:12">
      <c r="A689" t="s">
        <v>16088</v>
      </c>
      <c r="B689" s="44" t="s">
        <v>16105</v>
      </c>
      <c r="C689" s="44" t="s">
        <v>2291</v>
      </c>
      <c r="D689" s="44" t="s">
        <v>5042</v>
      </c>
      <c r="E689" s="44" t="s">
        <v>1161</v>
      </c>
      <c r="F689" s="63">
        <v>158</v>
      </c>
      <c r="H689" t="s">
        <v>22</v>
      </c>
      <c r="I689" s="43">
        <v>45122</v>
      </c>
      <c r="J689" t="s">
        <v>6116</v>
      </c>
      <c r="L689" s="61"/>
    </row>
    <row r="690" spans="1:12">
      <c r="A690" t="s">
        <v>16089</v>
      </c>
      <c r="B690" s="44" t="s">
        <v>16106</v>
      </c>
      <c r="C690" s="44" t="s">
        <v>2291</v>
      </c>
      <c r="D690" s="44" t="s">
        <v>5042</v>
      </c>
      <c r="E690" s="44" t="s">
        <v>1161</v>
      </c>
      <c r="F690" s="63">
        <v>158</v>
      </c>
      <c r="H690" t="s">
        <v>22</v>
      </c>
      <c r="I690" s="43">
        <v>45122</v>
      </c>
      <c r="J690" t="s">
        <v>6116</v>
      </c>
      <c r="L690" s="61"/>
    </row>
    <row r="691" spans="1:12">
      <c r="A691" t="s">
        <v>16090</v>
      </c>
      <c r="B691" s="44" t="s">
        <v>16107</v>
      </c>
      <c r="C691" s="44" t="s">
        <v>2291</v>
      </c>
      <c r="D691" s="44" t="s">
        <v>5042</v>
      </c>
      <c r="E691" s="44" t="s">
        <v>1161</v>
      </c>
      <c r="F691" s="63">
        <v>158</v>
      </c>
      <c r="H691" t="s">
        <v>22</v>
      </c>
      <c r="I691" s="43">
        <v>45122</v>
      </c>
      <c r="J691" t="s">
        <v>6116</v>
      </c>
      <c r="L691" s="61"/>
    </row>
    <row r="692" spans="1:12">
      <c r="A692" t="s">
        <v>16091</v>
      </c>
      <c r="B692" s="44" t="s">
        <v>16108</v>
      </c>
      <c r="C692" s="44" t="s">
        <v>2291</v>
      </c>
      <c r="D692" s="44" t="s">
        <v>5042</v>
      </c>
      <c r="E692" s="44" t="s">
        <v>1161</v>
      </c>
      <c r="F692" s="63">
        <v>154</v>
      </c>
      <c r="H692" t="s">
        <v>22</v>
      </c>
      <c r="I692" s="43">
        <v>45122</v>
      </c>
      <c r="J692" t="s">
        <v>6116</v>
      </c>
      <c r="L692" s="61"/>
    </row>
    <row r="693" spans="1:12">
      <c r="A693" t="s">
        <v>16092</v>
      </c>
      <c r="B693" s="44" t="s">
        <v>16109</v>
      </c>
      <c r="C693" s="44" t="s">
        <v>2291</v>
      </c>
      <c r="D693" s="44" t="s">
        <v>5042</v>
      </c>
      <c r="E693" s="44" t="s">
        <v>1161</v>
      </c>
      <c r="F693" s="63">
        <v>156</v>
      </c>
      <c r="H693" t="s">
        <v>22</v>
      </c>
      <c r="I693" s="43">
        <v>45122</v>
      </c>
      <c r="J693" t="s">
        <v>6116</v>
      </c>
      <c r="L693" s="61"/>
    </row>
    <row r="694" spans="1:12">
      <c r="A694" t="s">
        <v>16093</v>
      </c>
      <c r="B694" s="44" t="s">
        <v>16110</v>
      </c>
      <c r="C694" s="44" t="s">
        <v>2291</v>
      </c>
      <c r="D694" s="44" t="s">
        <v>5042</v>
      </c>
      <c r="E694" s="44" t="s">
        <v>1161</v>
      </c>
      <c r="F694" s="63">
        <v>160</v>
      </c>
      <c r="H694" t="s">
        <v>22</v>
      </c>
      <c r="I694" s="43">
        <v>45122</v>
      </c>
      <c r="J694" t="s">
        <v>6116</v>
      </c>
      <c r="L694" s="61"/>
    </row>
    <row r="695" spans="1:12">
      <c r="A695" t="s">
        <v>16094</v>
      </c>
      <c r="B695" s="44" t="s">
        <v>16111</v>
      </c>
      <c r="C695" s="44" t="s">
        <v>2291</v>
      </c>
      <c r="D695" s="44" t="s">
        <v>5042</v>
      </c>
      <c r="E695" s="44" t="s">
        <v>1161</v>
      </c>
      <c r="F695" s="63">
        <v>161</v>
      </c>
      <c r="H695" t="s">
        <v>22</v>
      </c>
      <c r="I695" s="43">
        <v>45122</v>
      </c>
      <c r="J695" t="s">
        <v>6116</v>
      </c>
      <c r="L695" s="61"/>
    </row>
    <row r="696" spans="1:12">
      <c r="A696" t="s">
        <v>16095</v>
      </c>
      <c r="B696" s="44" t="s">
        <v>16112</v>
      </c>
      <c r="C696" s="44" t="s">
        <v>2291</v>
      </c>
      <c r="D696" s="44" t="s">
        <v>5042</v>
      </c>
      <c r="E696" s="44" t="s">
        <v>1161</v>
      </c>
      <c r="F696" s="63">
        <v>159</v>
      </c>
      <c r="H696" t="s">
        <v>22</v>
      </c>
      <c r="I696" s="43">
        <v>45122</v>
      </c>
      <c r="J696" t="s">
        <v>6116</v>
      </c>
      <c r="L696" s="61"/>
    </row>
    <row r="697" spans="1:12">
      <c r="A697" t="s">
        <v>16096</v>
      </c>
      <c r="B697" s="44" t="s">
        <v>16113</v>
      </c>
      <c r="C697" s="44" t="s">
        <v>2291</v>
      </c>
      <c r="D697" s="44" t="s">
        <v>5042</v>
      </c>
      <c r="E697" s="44" t="s">
        <v>1161</v>
      </c>
      <c r="F697" s="63">
        <v>159</v>
      </c>
      <c r="H697" t="s">
        <v>22</v>
      </c>
      <c r="I697" s="43">
        <v>45122</v>
      </c>
      <c r="J697" t="s">
        <v>6116</v>
      </c>
      <c r="L697" s="61"/>
    </row>
    <row r="698" spans="1:12">
      <c r="A698" t="s">
        <v>16097</v>
      </c>
      <c r="B698" s="44" t="s">
        <v>16114</v>
      </c>
      <c r="C698" s="44" t="s">
        <v>2291</v>
      </c>
      <c r="D698" s="44" t="s">
        <v>5042</v>
      </c>
      <c r="E698" s="44" t="s">
        <v>1161</v>
      </c>
      <c r="F698" s="63">
        <v>159</v>
      </c>
      <c r="H698" t="s">
        <v>22</v>
      </c>
      <c r="I698" s="43">
        <v>45122</v>
      </c>
      <c r="J698" t="s">
        <v>6116</v>
      </c>
      <c r="L698" s="61"/>
    </row>
    <row r="699" spans="1:12">
      <c r="A699" t="s">
        <v>16098</v>
      </c>
      <c r="B699" s="44" t="s">
        <v>16115</v>
      </c>
      <c r="C699" s="44" t="s">
        <v>2291</v>
      </c>
      <c r="D699" s="44" t="s">
        <v>5042</v>
      </c>
      <c r="E699" s="44" t="s">
        <v>1161</v>
      </c>
      <c r="F699" s="63">
        <v>159</v>
      </c>
      <c r="H699" t="s">
        <v>22</v>
      </c>
      <c r="I699" s="43">
        <v>45122</v>
      </c>
      <c r="J699" t="s">
        <v>6116</v>
      </c>
      <c r="L699" s="61"/>
    </row>
    <row r="700" spans="1:12">
      <c r="A700" t="s">
        <v>16099</v>
      </c>
      <c r="B700" s="44" t="s">
        <v>16116</v>
      </c>
      <c r="C700" s="44" t="s">
        <v>2291</v>
      </c>
      <c r="D700" s="44" t="s">
        <v>5042</v>
      </c>
      <c r="E700" s="44" t="s">
        <v>1161</v>
      </c>
      <c r="F700" s="63">
        <v>159</v>
      </c>
      <c r="H700" t="s">
        <v>22</v>
      </c>
      <c r="I700" s="43">
        <v>45122</v>
      </c>
      <c r="J700" t="s">
        <v>6116</v>
      </c>
      <c r="L700" s="61"/>
    </row>
    <row r="701" spans="1:12">
      <c r="A701" t="s">
        <v>16100</v>
      </c>
      <c r="B701" s="44" t="s">
        <v>16117</v>
      </c>
      <c r="C701" s="44" t="s">
        <v>2291</v>
      </c>
      <c r="D701" s="44" t="s">
        <v>5042</v>
      </c>
      <c r="E701" s="44" t="s">
        <v>1161</v>
      </c>
      <c r="F701" s="63">
        <v>155</v>
      </c>
      <c r="H701" t="s">
        <v>22</v>
      </c>
      <c r="I701" s="43">
        <v>45122</v>
      </c>
      <c r="J701" t="s">
        <v>6116</v>
      </c>
      <c r="L701" s="61"/>
    </row>
    <row r="702" spans="1:12">
      <c r="A702" t="s">
        <v>16101</v>
      </c>
      <c r="B702" s="44" t="s">
        <v>16118</v>
      </c>
      <c r="C702" s="44" t="s">
        <v>2291</v>
      </c>
      <c r="D702" s="44" t="s">
        <v>5042</v>
      </c>
      <c r="E702" s="44" t="s">
        <v>1161</v>
      </c>
      <c r="F702" s="63">
        <v>157</v>
      </c>
      <c r="H702" t="s">
        <v>22</v>
      </c>
      <c r="I702" s="43">
        <v>45122</v>
      </c>
      <c r="J702" t="s">
        <v>6116</v>
      </c>
      <c r="L702" s="61"/>
    </row>
    <row r="703" spans="1:12">
      <c r="A703" t="s">
        <v>16102</v>
      </c>
      <c r="B703" s="44" t="s">
        <v>16119</v>
      </c>
      <c r="C703" s="44" t="s">
        <v>2291</v>
      </c>
      <c r="D703" s="44" t="s">
        <v>5042</v>
      </c>
      <c r="E703" s="44" t="s">
        <v>1161</v>
      </c>
      <c r="F703" s="63">
        <v>162</v>
      </c>
      <c r="H703" t="s">
        <v>22</v>
      </c>
      <c r="I703" s="43">
        <v>45122</v>
      </c>
      <c r="J703" t="s">
        <v>6116</v>
      </c>
      <c r="L703" s="61"/>
    </row>
    <row r="704" spans="1:12">
      <c r="A704" t="s">
        <v>16197</v>
      </c>
      <c r="B704" s="44" t="s">
        <v>16196</v>
      </c>
      <c r="C704" s="44" t="s">
        <v>2291</v>
      </c>
      <c r="D704" s="44" t="s">
        <v>5042</v>
      </c>
      <c r="E704" s="44" t="s">
        <v>373</v>
      </c>
      <c r="F704" s="63">
        <v>68</v>
      </c>
      <c r="H704" t="s">
        <v>22</v>
      </c>
      <c r="I704" s="43">
        <v>45122</v>
      </c>
      <c r="J704" t="s">
        <v>6116</v>
      </c>
      <c r="L704" s="61"/>
    </row>
    <row r="705" spans="1:17">
      <c r="A705" s="2" t="s">
        <v>16204</v>
      </c>
      <c r="B705" s="2" t="s">
        <v>16202</v>
      </c>
      <c r="C705" s="18" t="s">
        <v>2291</v>
      </c>
      <c r="D705" s="2" t="s">
        <v>5042</v>
      </c>
      <c r="E705" s="2" t="s">
        <v>1161</v>
      </c>
      <c r="F705" s="2">
        <v>32</v>
      </c>
      <c r="G705" s="2"/>
      <c r="H705" s="2" t="s">
        <v>22</v>
      </c>
      <c r="I705" s="43">
        <v>45122</v>
      </c>
      <c r="J705" s="15" t="s">
        <v>6116</v>
      </c>
      <c r="K705" s="2"/>
      <c r="L705" s="2"/>
      <c r="M705" s="20"/>
      <c r="N705" s="2"/>
      <c r="O705" s="2"/>
      <c r="P705" s="2"/>
      <c r="Q705" s="2"/>
    </row>
    <row r="706" spans="1:17">
      <c r="A706" s="2" t="s">
        <v>16205</v>
      </c>
      <c r="B706" s="2" t="s">
        <v>16203</v>
      </c>
      <c r="C706" s="18" t="s">
        <v>2291</v>
      </c>
      <c r="D706" s="2" t="s">
        <v>5042</v>
      </c>
      <c r="E706" s="2" t="s">
        <v>1161</v>
      </c>
      <c r="F706" s="2">
        <v>30</v>
      </c>
      <c r="G706" s="2"/>
      <c r="H706" s="2" t="s">
        <v>22</v>
      </c>
      <c r="I706" s="43">
        <v>45122</v>
      </c>
      <c r="J706" s="15" t="s">
        <v>6116</v>
      </c>
      <c r="K706" s="2"/>
      <c r="L706" s="2"/>
      <c r="M706" s="20"/>
      <c r="N706" s="2"/>
      <c r="O706" s="2"/>
      <c r="P706" s="2"/>
      <c r="Q706" s="2"/>
    </row>
    <row r="707" spans="1:17">
      <c r="A707" s="2" t="s">
        <v>16239</v>
      </c>
      <c r="B707" s="2" t="s">
        <v>16240</v>
      </c>
      <c r="C707" s="18" t="s">
        <v>2291</v>
      </c>
      <c r="D707" s="2" t="s">
        <v>5042</v>
      </c>
      <c r="E707" s="2" t="s">
        <v>1161</v>
      </c>
      <c r="F707" s="2">
        <v>166</v>
      </c>
      <c r="G707" s="2"/>
      <c r="H707" s="2" t="s">
        <v>22</v>
      </c>
      <c r="I707" s="43">
        <v>45122</v>
      </c>
      <c r="J707" s="15" t="s">
        <v>6116</v>
      </c>
      <c r="K707" s="2"/>
      <c r="L707" s="2"/>
      <c r="M707" s="20"/>
    </row>
    <row r="708" spans="1:17">
      <c r="A708" t="s">
        <v>16247</v>
      </c>
      <c r="B708" s="2" t="s">
        <v>16248</v>
      </c>
      <c r="C708" s="18" t="s">
        <v>2291</v>
      </c>
      <c r="D708" s="2" t="s">
        <v>5042</v>
      </c>
      <c r="E708" s="2" t="s">
        <v>1307</v>
      </c>
      <c r="F708" s="2">
        <v>33</v>
      </c>
      <c r="G708" s="2"/>
      <c r="H708" s="2" t="s">
        <v>22</v>
      </c>
      <c r="I708" s="43">
        <v>45122</v>
      </c>
      <c r="J708" s="15" t="s">
        <v>6116</v>
      </c>
      <c r="K708" s="2"/>
      <c r="L708" s="2"/>
      <c r="M708" s="20"/>
    </row>
    <row r="709" spans="1:17">
      <c r="A709" t="s">
        <v>16256</v>
      </c>
      <c r="B709" s="2" t="s">
        <v>16257</v>
      </c>
      <c r="C709" s="18" t="s">
        <v>2291</v>
      </c>
      <c r="D709" s="2" t="s">
        <v>5042</v>
      </c>
      <c r="E709" s="2" t="s">
        <v>1168</v>
      </c>
      <c r="F709" s="2">
        <v>7</v>
      </c>
      <c r="G709" s="2"/>
      <c r="H709" s="2" t="s">
        <v>22</v>
      </c>
      <c r="I709" s="43">
        <v>45122</v>
      </c>
      <c r="J709" s="15"/>
      <c r="K709" s="2"/>
      <c r="L709" s="2"/>
      <c r="M709" s="20"/>
    </row>
    <row r="710" spans="1:17">
      <c r="A710" s="2" t="s">
        <v>16267</v>
      </c>
      <c r="B710" s="2" t="s">
        <v>16268</v>
      </c>
      <c r="C710" s="18" t="s">
        <v>2291</v>
      </c>
      <c r="D710" s="2" t="s">
        <v>5042</v>
      </c>
      <c r="E710" s="2" t="s">
        <v>1161</v>
      </c>
      <c r="F710" s="2">
        <v>104</v>
      </c>
      <c r="G710" s="2"/>
      <c r="H710" s="2" t="s">
        <v>22</v>
      </c>
      <c r="I710" s="43">
        <v>45122</v>
      </c>
      <c r="J710" s="15" t="s">
        <v>6116</v>
      </c>
      <c r="K710" s="2"/>
      <c r="L710" s="2"/>
      <c r="M710" s="20"/>
    </row>
    <row r="711" spans="1:17">
      <c r="A711" s="2" t="s">
        <v>16279</v>
      </c>
      <c r="B711" s="2" t="s">
        <v>16280</v>
      </c>
      <c r="C711" s="18" t="s">
        <v>2291</v>
      </c>
      <c r="D711" s="2" t="s">
        <v>5042</v>
      </c>
      <c r="E711" s="2" t="s">
        <v>1307</v>
      </c>
      <c r="F711" s="2">
        <v>36</v>
      </c>
      <c r="G711" s="2"/>
      <c r="H711" s="2" t="s">
        <v>22</v>
      </c>
      <c r="I711" s="43">
        <v>45122</v>
      </c>
      <c r="J711" s="15"/>
      <c r="K711" s="2"/>
      <c r="L711" s="2"/>
      <c r="M711" s="20"/>
    </row>
    <row r="712" spans="1:17">
      <c r="A712" t="s">
        <v>16277</v>
      </c>
      <c r="B712" s="2" t="s">
        <v>16281</v>
      </c>
      <c r="C712" s="18" t="s">
        <v>2291</v>
      </c>
      <c r="D712" s="2" t="s">
        <v>5042</v>
      </c>
      <c r="E712" s="2" t="s">
        <v>1307</v>
      </c>
      <c r="F712" s="2">
        <v>37</v>
      </c>
      <c r="G712" s="2"/>
      <c r="H712" s="2" t="s">
        <v>22</v>
      </c>
      <c r="I712" s="43">
        <v>45122</v>
      </c>
      <c r="J712" s="15"/>
      <c r="K712" s="2"/>
      <c r="L712" s="2"/>
      <c r="M712" s="20"/>
    </row>
    <row r="713" spans="1:17">
      <c r="A713" t="s">
        <v>16278</v>
      </c>
      <c r="B713" s="2" t="s">
        <v>16282</v>
      </c>
      <c r="C713" s="18" t="s">
        <v>2291</v>
      </c>
      <c r="D713" s="2" t="s">
        <v>5042</v>
      </c>
      <c r="E713" s="2" t="s">
        <v>1307</v>
      </c>
      <c r="F713" s="2">
        <v>38</v>
      </c>
      <c r="G713" s="2"/>
      <c r="H713" s="2" t="s">
        <v>22</v>
      </c>
      <c r="I713" s="43">
        <v>45122</v>
      </c>
      <c r="J713" s="15"/>
      <c r="K713" s="2"/>
      <c r="L713" s="2"/>
      <c r="M713" s="20"/>
    </row>
    <row r="714" spans="1:17">
      <c r="A714" t="s">
        <v>16329</v>
      </c>
      <c r="B714" t="s">
        <v>16330</v>
      </c>
      <c r="C714" s="18" t="s">
        <v>2291</v>
      </c>
      <c r="D714" s="2" t="s">
        <v>5042</v>
      </c>
      <c r="E714" s="2" t="s">
        <v>373</v>
      </c>
      <c r="F714" s="2">
        <v>516</v>
      </c>
      <c r="G714" s="2"/>
      <c r="H714" s="2" t="s">
        <v>22</v>
      </c>
      <c r="I714" s="43">
        <v>45122</v>
      </c>
      <c r="J714" s="15"/>
      <c r="K714" s="2"/>
      <c r="L714" s="2"/>
      <c r="M714" s="20"/>
    </row>
    <row r="715" spans="1:17">
      <c r="A715" t="s">
        <v>16336</v>
      </c>
      <c r="B715" t="s">
        <v>16338</v>
      </c>
      <c r="C715" t="s">
        <v>2291</v>
      </c>
      <c r="D715" t="s">
        <v>5042</v>
      </c>
      <c r="E715" s="44" t="s">
        <v>1161</v>
      </c>
      <c r="F715" s="63">
        <v>509</v>
      </c>
      <c r="H715" t="s">
        <v>22</v>
      </c>
      <c r="I715" s="43">
        <v>45122</v>
      </c>
      <c r="L715" s="2"/>
      <c r="M715" s="20"/>
    </row>
    <row r="716" spans="1:17">
      <c r="A716" t="s">
        <v>16380</v>
      </c>
      <c r="B716" t="s">
        <v>16345</v>
      </c>
      <c r="C716" t="s">
        <v>2291</v>
      </c>
      <c r="D716" t="s">
        <v>5042</v>
      </c>
      <c r="E716" s="44" t="s">
        <v>1161</v>
      </c>
      <c r="F716" s="63">
        <v>510</v>
      </c>
      <c r="H716" t="s">
        <v>22</v>
      </c>
      <c r="I716" s="43">
        <v>45122</v>
      </c>
      <c r="L716" s="2"/>
      <c r="M716" s="20"/>
    </row>
    <row r="717" spans="1:17">
      <c r="A717" t="s">
        <v>16344</v>
      </c>
      <c r="B717" t="s">
        <v>16346</v>
      </c>
      <c r="C717" t="s">
        <v>2291</v>
      </c>
      <c r="D717" t="s">
        <v>5042</v>
      </c>
      <c r="E717" s="44" t="s">
        <v>1161</v>
      </c>
      <c r="F717" s="63">
        <v>511</v>
      </c>
      <c r="H717" t="s">
        <v>22</v>
      </c>
      <c r="I717" s="43">
        <v>45122</v>
      </c>
      <c r="M717" s="46"/>
    </row>
    <row r="718" spans="1:17">
      <c r="A718" t="s">
        <v>16350</v>
      </c>
      <c r="B718" t="s">
        <v>16353</v>
      </c>
      <c r="C718" t="s">
        <v>2291</v>
      </c>
      <c r="D718" t="s">
        <v>5042</v>
      </c>
      <c r="E718" s="44" t="s">
        <v>1161</v>
      </c>
      <c r="F718" s="63">
        <v>512</v>
      </c>
      <c r="H718" t="s">
        <v>22</v>
      </c>
      <c r="I718" s="43">
        <v>45122</v>
      </c>
      <c r="M718" s="46"/>
    </row>
    <row r="719" spans="1:17">
      <c r="A719" t="s">
        <v>16356</v>
      </c>
      <c r="B719" t="s">
        <v>16357</v>
      </c>
      <c r="C719" t="s">
        <v>2291</v>
      </c>
      <c r="D719" t="s">
        <v>5042</v>
      </c>
      <c r="E719" s="44" t="s">
        <v>1161</v>
      </c>
      <c r="F719" s="63">
        <v>513</v>
      </c>
      <c r="H719" t="s">
        <v>22</v>
      </c>
      <c r="I719" s="43">
        <v>45122</v>
      </c>
      <c r="M719" s="46"/>
    </row>
    <row r="720" spans="1:17">
      <c r="A720" t="s">
        <v>16367</v>
      </c>
      <c r="B720" t="s">
        <v>16368</v>
      </c>
      <c r="C720" t="s">
        <v>2291</v>
      </c>
      <c r="D720" t="s">
        <v>5042</v>
      </c>
      <c r="E720" s="44" t="s">
        <v>1161</v>
      </c>
      <c r="F720" s="63">
        <v>514</v>
      </c>
      <c r="H720" t="s">
        <v>22</v>
      </c>
      <c r="I720" s="43">
        <v>45122</v>
      </c>
      <c r="M720" s="46"/>
    </row>
    <row r="721" spans="1:13">
      <c r="A721" t="s">
        <v>16374</v>
      </c>
      <c r="B721" t="s">
        <v>16370</v>
      </c>
      <c r="C721" t="s">
        <v>2291</v>
      </c>
      <c r="D721" t="s">
        <v>5042</v>
      </c>
      <c r="E721" s="44" t="s">
        <v>1161</v>
      </c>
      <c r="F721" s="63">
        <v>1</v>
      </c>
      <c r="H721" t="s">
        <v>22</v>
      </c>
      <c r="I721" s="43">
        <v>45122</v>
      </c>
      <c r="M721" s="46"/>
    </row>
    <row r="722" spans="1:13">
      <c r="A722" t="s">
        <v>16373</v>
      </c>
      <c r="B722" t="s">
        <v>16376</v>
      </c>
      <c r="C722" t="s">
        <v>2291</v>
      </c>
      <c r="D722" t="s">
        <v>5042</v>
      </c>
      <c r="E722" s="44" t="s">
        <v>1161</v>
      </c>
      <c r="F722" s="63">
        <v>515</v>
      </c>
      <c r="H722" t="s">
        <v>22</v>
      </c>
      <c r="I722" s="43">
        <v>45122</v>
      </c>
      <c r="M722" s="46"/>
    </row>
    <row r="723" spans="1:13">
      <c r="A723" t="s">
        <v>16381</v>
      </c>
      <c r="B723" t="s">
        <v>16382</v>
      </c>
      <c r="C723" t="s">
        <v>2291</v>
      </c>
      <c r="D723" t="s">
        <v>5042</v>
      </c>
      <c r="E723" s="2" t="s">
        <v>373</v>
      </c>
      <c r="F723" s="2">
        <v>516</v>
      </c>
      <c r="H723" t="s">
        <v>22</v>
      </c>
      <c r="I723" s="43">
        <v>45122</v>
      </c>
      <c r="M723" s="46"/>
    </row>
    <row r="730" spans="1:13">
      <c r="C730"/>
    </row>
    <row r="733" spans="1:13">
      <c r="A733" s="59"/>
      <c r="B733" s="59"/>
      <c r="C733"/>
      <c r="D733" s="59"/>
      <c r="E733" s="59"/>
      <c r="F733" s="59"/>
      <c r="G733" s="59"/>
      <c r="H733" s="59"/>
      <c r="I733" s="59"/>
    </row>
    <row r="734" spans="1:13">
      <c r="A734" s="59"/>
      <c r="B734" s="59"/>
      <c r="C734"/>
      <c r="D734" s="59"/>
      <c r="E734" s="59"/>
      <c r="F734" s="59"/>
      <c r="G734" s="59"/>
      <c r="H734" s="59"/>
      <c r="I734" s="59"/>
    </row>
    <row r="735" spans="1:13">
      <c r="A735" s="59"/>
      <c r="B735" s="59"/>
      <c r="C735"/>
      <c r="D735" s="59"/>
      <c r="E735" s="59"/>
      <c r="F735" s="59"/>
      <c r="G735" s="59"/>
      <c r="H735" s="59"/>
      <c r="I735" s="59"/>
    </row>
    <row r="736" spans="1:13">
      <c r="A736" s="59"/>
      <c r="B736" s="59"/>
      <c r="C736"/>
      <c r="D736" s="59"/>
      <c r="E736" s="59"/>
      <c r="F736" s="59"/>
      <c r="G736" s="59"/>
      <c r="H736" s="59"/>
      <c r="I736" s="59"/>
    </row>
    <row r="737" spans="1:9">
      <c r="A737" s="59"/>
      <c r="B737" s="59"/>
      <c r="C737"/>
      <c r="D737" s="59"/>
      <c r="E737" s="59"/>
      <c r="F737" s="59"/>
      <c r="G737" s="59"/>
      <c r="H737" s="59"/>
      <c r="I737" s="59"/>
    </row>
    <row r="738" spans="1:9">
      <c r="A738" s="59"/>
      <c r="B738" s="59"/>
      <c r="C738"/>
      <c r="D738" s="59"/>
      <c r="E738" s="59"/>
      <c r="F738" s="59"/>
      <c r="G738" s="59"/>
      <c r="H738" s="59"/>
      <c r="I738" s="59"/>
    </row>
    <row r="739" spans="1:9">
      <c r="A739" s="59"/>
      <c r="B739" s="59"/>
      <c r="C739"/>
      <c r="D739" s="59"/>
      <c r="E739" s="59"/>
      <c r="F739" s="59"/>
      <c r="G739" s="59"/>
      <c r="H739" s="59"/>
      <c r="I739" s="59"/>
    </row>
    <row r="740" spans="1:9">
      <c r="A740" s="59"/>
      <c r="B740" s="59"/>
      <c r="C740"/>
      <c r="D740" s="59"/>
      <c r="E740" s="59"/>
      <c r="F740" s="59"/>
      <c r="G740" s="59"/>
      <c r="H740" s="59"/>
      <c r="I740" s="59"/>
    </row>
    <row r="741" spans="1:9">
      <c r="A741" s="59"/>
      <c r="B741" s="59"/>
      <c r="C741"/>
      <c r="D741" s="59"/>
      <c r="E741" s="59"/>
      <c r="F741" s="59"/>
      <c r="G741" s="59"/>
      <c r="H741" s="59"/>
      <c r="I741" s="59"/>
    </row>
    <row r="742" spans="1:9">
      <c r="A742" s="59"/>
      <c r="B742" s="59"/>
      <c r="C742"/>
      <c r="D742" s="59"/>
      <c r="E742" s="59"/>
      <c r="F742" s="59"/>
      <c r="G742" s="59"/>
      <c r="H742" s="59"/>
      <c r="I742" s="59"/>
    </row>
  </sheetData>
  <autoFilter ref="A1:Q730" xr:uid="{00000000-0001-0000-0400-000000000000}"/>
  <phoneticPr fontId="46" type="noConversion"/>
  <conditionalFormatting sqref="A543">
    <cfRule type="duplicateValues" dxfId="184" priority="11"/>
  </conditionalFormatting>
  <conditionalFormatting sqref="A545">
    <cfRule type="duplicateValues" dxfId="183" priority="12"/>
  </conditionalFormatting>
  <conditionalFormatting sqref="A546:A547">
    <cfRule type="duplicateValues" dxfId="182" priority="43"/>
  </conditionalFormatting>
  <conditionalFormatting sqref="A548 A526:A540 A542 A544 A550:A579">
    <cfRule type="duplicateValues" dxfId="181" priority="393"/>
  </conditionalFormatting>
  <conditionalFormatting sqref="A549">
    <cfRule type="duplicateValues" dxfId="180" priority="37"/>
  </conditionalFormatting>
  <conditionalFormatting sqref="A571:A578">
    <cfRule type="duplicateValues" dxfId="179" priority="118"/>
  </conditionalFormatting>
  <conditionalFormatting sqref="A579">
    <cfRule type="duplicateValues" dxfId="178" priority="117"/>
  </conditionalFormatting>
  <conditionalFormatting sqref="A580">
    <cfRule type="duplicateValues" dxfId="177" priority="42"/>
  </conditionalFormatting>
  <conditionalFormatting sqref="A584:A585">
    <cfRule type="duplicateValues" dxfId="176" priority="108"/>
  </conditionalFormatting>
  <conditionalFormatting sqref="A586 B1:B540 B546:B548 B550:B580 B542:B544">
    <cfRule type="duplicateValues" dxfId="175" priority="529"/>
  </conditionalFormatting>
  <conditionalFormatting sqref="A601">
    <cfRule type="duplicateValues" dxfId="174" priority="106"/>
  </conditionalFormatting>
  <conditionalFormatting sqref="A602:A614 A581:A583 A587:A597 A599">
    <cfRule type="duplicateValues" dxfId="173" priority="187"/>
  </conditionalFormatting>
  <conditionalFormatting sqref="A615">
    <cfRule type="duplicateValues" dxfId="172" priority="107"/>
  </conditionalFormatting>
  <conditionalFormatting sqref="A618:A619">
    <cfRule type="duplicateValues" dxfId="171" priority="103"/>
  </conditionalFormatting>
  <conditionalFormatting sqref="A620">
    <cfRule type="duplicateValues" dxfId="170" priority="102"/>
  </conditionalFormatting>
  <conditionalFormatting sqref="A621:A622 A624">
    <cfRule type="duplicateValues" dxfId="169" priority="272"/>
  </conditionalFormatting>
  <conditionalFormatting sqref="A625">
    <cfRule type="duplicateValues" dxfId="168" priority="94"/>
  </conditionalFormatting>
  <conditionalFormatting sqref="A626">
    <cfRule type="duplicateValues" dxfId="167" priority="93"/>
  </conditionalFormatting>
  <conditionalFormatting sqref="A629">
    <cfRule type="duplicateValues" dxfId="166" priority="91"/>
  </conditionalFormatting>
  <conditionalFormatting sqref="A630:A641">
    <cfRule type="duplicateValues" dxfId="165" priority="139"/>
  </conditionalFormatting>
  <conditionalFormatting sqref="A642">
    <cfRule type="duplicateValues" dxfId="164" priority="87"/>
  </conditionalFormatting>
  <conditionalFormatting sqref="A643">
    <cfRule type="duplicateValues" dxfId="163" priority="86"/>
  </conditionalFormatting>
  <conditionalFormatting sqref="A644:A646">
    <cfRule type="duplicateValues" dxfId="162" priority="85"/>
  </conditionalFormatting>
  <conditionalFormatting sqref="A647">
    <cfRule type="duplicateValues" dxfId="161" priority="84"/>
  </conditionalFormatting>
  <conditionalFormatting sqref="A649">
    <cfRule type="duplicateValues" dxfId="160" priority="77"/>
  </conditionalFormatting>
  <conditionalFormatting sqref="A651">
    <cfRule type="duplicateValues" dxfId="159" priority="82"/>
  </conditionalFormatting>
  <conditionalFormatting sqref="A652">
    <cfRule type="duplicateValues" dxfId="158" priority="80"/>
  </conditionalFormatting>
  <conditionalFormatting sqref="A653">
    <cfRule type="duplicateValues" dxfId="157" priority="49"/>
  </conditionalFormatting>
  <conditionalFormatting sqref="A654">
    <cfRule type="duplicateValues" dxfId="156" priority="78"/>
  </conditionalFormatting>
  <conditionalFormatting sqref="A655">
    <cfRule type="duplicateValues" dxfId="155" priority="76"/>
  </conditionalFormatting>
  <conditionalFormatting sqref="A656:A657">
    <cfRule type="duplicateValues" dxfId="154" priority="71"/>
  </conditionalFormatting>
  <conditionalFormatting sqref="A658:A659">
    <cfRule type="duplicateValues" dxfId="153" priority="70"/>
  </conditionalFormatting>
  <conditionalFormatting sqref="A660 A616:A617 A623">
    <cfRule type="duplicateValues" dxfId="152" priority="189"/>
  </conditionalFormatting>
  <conditionalFormatting sqref="A661">
    <cfRule type="duplicateValues" dxfId="151" priority="68"/>
  </conditionalFormatting>
  <conditionalFormatting sqref="A662">
    <cfRule type="duplicateValues" dxfId="150" priority="67"/>
  </conditionalFormatting>
  <conditionalFormatting sqref="A663">
    <cfRule type="duplicateValues" dxfId="149" priority="65"/>
  </conditionalFormatting>
  <conditionalFormatting sqref="A664">
    <cfRule type="duplicateValues" dxfId="148" priority="64"/>
  </conditionalFormatting>
  <conditionalFormatting sqref="A665:A666">
    <cfRule type="duplicateValues" dxfId="147" priority="63"/>
  </conditionalFormatting>
  <conditionalFormatting sqref="A667">
    <cfRule type="duplicateValues" dxfId="146" priority="60"/>
  </conditionalFormatting>
  <conditionalFormatting sqref="A668">
    <cfRule type="duplicateValues" dxfId="145" priority="61"/>
  </conditionalFormatting>
  <conditionalFormatting sqref="A669">
    <cfRule type="duplicateValues" dxfId="144" priority="57"/>
  </conditionalFormatting>
  <conditionalFormatting sqref="A670:A671">
    <cfRule type="duplicateValues" dxfId="143" priority="56"/>
  </conditionalFormatting>
  <conditionalFormatting sqref="A672">
    <cfRule type="duplicateValues" dxfId="142" priority="54"/>
  </conditionalFormatting>
  <conditionalFormatting sqref="A673:A677">
    <cfRule type="duplicateValues" dxfId="141" priority="52"/>
  </conditionalFormatting>
  <conditionalFormatting sqref="A678:A679">
    <cfRule type="duplicateValues" dxfId="140" priority="50"/>
  </conditionalFormatting>
  <conditionalFormatting sqref="A680">
    <cfRule type="duplicateValues" dxfId="139" priority="47"/>
  </conditionalFormatting>
  <conditionalFormatting sqref="A681">
    <cfRule type="duplicateValues" dxfId="138" priority="45"/>
  </conditionalFormatting>
  <conditionalFormatting sqref="A682">
    <cfRule type="duplicateValues" dxfId="137" priority="40"/>
  </conditionalFormatting>
  <conditionalFormatting sqref="A683">
    <cfRule type="duplicateValues" dxfId="136" priority="35"/>
  </conditionalFormatting>
  <conditionalFormatting sqref="A685">
    <cfRule type="duplicateValues" dxfId="135" priority="9"/>
  </conditionalFormatting>
  <conditionalFormatting sqref="B549">
    <cfRule type="duplicateValues" dxfId="134" priority="38"/>
  </conditionalFormatting>
  <conditionalFormatting sqref="B686 B688 B690 B692 B694 B696 B698 B700 B702">
    <cfRule type="duplicateValues" dxfId="133" priority="8"/>
  </conditionalFormatting>
  <conditionalFormatting sqref="B704">
    <cfRule type="duplicateValues" dxfId="132" priority="7"/>
  </conditionalFormatting>
  <conditionalFormatting sqref="B705:B713">
    <cfRule type="duplicateValues" dxfId="131" priority="6"/>
  </conditionalFormatting>
  <conditionalFormatting sqref="B714">
    <cfRule type="duplicateValues" dxfId="130" priority="5"/>
  </conditionalFormatting>
  <conditionalFormatting sqref="B715:B723">
    <cfRule type="duplicateValues" dxfId="129"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1:Q2866"/>
  <sheetViews>
    <sheetView zoomScale="80" zoomScaleNormal="80" workbookViewId="0">
      <pane ySplit="1" topLeftCell="A2" activePane="bottomLeft" state="frozen"/>
      <selection activeCell="F715" sqref="F715"/>
      <selection pane="bottomLeft"/>
    </sheetView>
  </sheetViews>
  <sheetFormatPr defaultColWidth="9.21875" defaultRowHeight="14.4"/>
  <cols>
    <col min="1" max="1" width="84.33203125" customWidth="1"/>
    <col min="2" max="2" width="9.5546875" bestFit="1" customWidth="1"/>
    <col min="3" max="3" width="10" bestFit="1" customWidth="1"/>
    <col min="4" max="4" width="28.77734375" bestFit="1" customWidth="1"/>
    <col min="5" max="5" width="14.109375" style="32" bestFit="1" customWidth="1"/>
    <col min="6" max="6" width="15.5546875" style="32" bestFit="1" customWidth="1"/>
    <col min="7" max="7" width="97.33203125" bestFit="1" customWidth="1"/>
    <col min="8" max="8" width="14.5546875" bestFit="1" customWidth="1"/>
    <col min="9" max="9" width="16.88671875" bestFit="1" customWidth="1"/>
    <col min="10" max="10" width="16.109375" bestFit="1" customWidth="1"/>
    <col min="11" max="11" width="22.21875" bestFit="1" customWidth="1"/>
    <col min="12" max="12" width="9.33203125" bestFit="1" customWidth="1"/>
    <col min="13" max="13" width="12.77734375" bestFit="1" customWidth="1"/>
    <col min="14" max="14" width="9.5546875" bestFit="1" customWidth="1"/>
    <col min="15" max="15" width="7.88671875" bestFit="1" customWidth="1"/>
    <col min="16" max="16" width="10.6640625" bestFit="1" customWidth="1"/>
    <col min="17" max="17" width="10" customWidth="1"/>
  </cols>
  <sheetData>
    <row r="1" spans="1:17">
      <c r="A1" s="6" t="s">
        <v>7</v>
      </c>
      <c r="B1" s="6" t="s">
        <v>8</v>
      </c>
      <c r="C1" s="6" t="s">
        <v>9</v>
      </c>
      <c r="D1" s="6" t="s">
        <v>10</v>
      </c>
      <c r="E1" s="31" t="s">
        <v>4305</v>
      </c>
      <c r="F1" s="31" t="s">
        <v>12</v>
      </c>
      <c r="G1" s="6" t="s">
        <v>5043</v>
      </c>
      <c r="H1" s="6" t="s">
        <v>11</v>
      </c>
      <c r="I1" s="6" t="s">
        <v>9827</v>
      </c>
      <c r="J1" s="6" t="s">
        <v>9829</v>
      </c>
      <c r="K1" s="6" t="s">
        <v>9828</v>
      </c>
      <c r="L1" s="6" t="s">
        <v>24</v>
      </c>
      <c r="M1" s="7" t="s">
        <v>12</v>
      </c>
      <c r="N1" s="6" t="s">
        <v>8</v>
      </c>
      <c r="O1" s="6" t="s">
        <v>13</v>
      </c>
      <c r="P1" s="6" t="s">
        <v>14</v>
      </c>
      <c r="Q1" s="6" t="s">
        <v>9</v>
      </c>
    </row>
    <row r="2" spans="1:17" ht="14.55" customHeight="1">
      <c r="A2" s="2" t="s">
        <v>3706</v>
      </c>
      <c r="B2" s="2" t="s">
        <v>3141</v>
      </c>
      <c r="C2" s="2" t="s">
        <v>2295</v>
      </c>
      <c r="D2" s="2" t="s">
        <v>3092</v>
      </c>
      <c r="E2" s="66"/>
      <c r="F2" s="66"/>
      <c r="G2" s="2"/>
      <c r="H2" s="2" t="s">
        <v>22</v>
      </c>
      <c r="I2" s="15">
        <v>41827</v>
      </c>
      <c r="J2" s="15">
        <v>41639</v>
      </c>
      <c r="K2" s="2" t="s">
        <v>6116</v>
      </c>
      <c r="L2" s="2"/>
      <c r="M2" s="20"/>
      <c r="N2" s="2"/>
      <c r="O2" s="2"/>
      <c r="P2" s="2"/>
      <c r="Q2" s="2"/>
    </row>
    <row r="3" spans="1:17" ht="14.55" customHeight="1">
      <c r="A3" s="2" t="s">
        <v>3707</v>
      </c>
      <c r="B3" s="2" t="s">
        <v>3142</v>
      </c>
      <c r="C3" s="2" t="s">
        <v>2295</v>
      </c>
      <c r="D3" s="2" t="s">
        <v>3092</v>
      </c>
      <c r="E3" s="66"/>
      <c r="F3" s="66"/>
      <c r="G3" s="2"/>
      <c r="H3" s="2" t="s">
        <v>22</v>
      </c>
      <c r="I3" s="15">
        <v>41827</v>
      </c>
      <c r="J3" s="15">
        <v>41639</v>
      </c>
      <c r="K3" s="2" t="s">
        <v>6116</v>
      </c>
      <c r="L3" s="2"/>
      <c r="M3" s="20"/>
      <c r="N3" s="2"/>
      <c r="O3" s="2"/>
      <c r="P3" s="2"/>
      <c r="Q3" s="2"/>
    </row>
    <row r="4" spans="1:17" ht="14.55" customHeight="1">
      <c r="A4" s="2" t="s">
        <v>11429</v>
      </c>
      <c r="B4" s="2" t="s">
        <v>3143</v>
      </c>
      <c r="C4" s="2" t="s">
        <v>2295</v>
      </c>
      <c r="D4" s="2" t="s">
        <v>3092</v>
      </c>
      <c r="E4" s="66"/>
      <c r="F4" s="66"/>
      <c r="G4" s="2"/>
      <c r="H4" s="2" t="s">
        <v>22</v>
      </c>
      <c r="I4" s="15">
        <v>41827</v>
      </c>
      <c r="J4" s="15">
        <v>41639</v>
      </c>
      <c r="K4" s="2" t="s">
        <v>6116</v>
      </c>
      <c r="L4" s="2"/>
      <c r="M4" s="20"/>
      <c r="N4" s="2"/>
      <c r="O4" s="2"/>
      <c r="P4" s="2"/>
      <c r="Q4" s="2"/>
    </row>
    <row r="5" spans="1:17" ht="14.55" customHeight="1">
      <c r="A5" s="2" t="s">
        <v>11430</v>
      </c>
      <c r="B5" s="2" t="s">
        <v>3144</v>
      </c>
      <c r="C5" s="2" t="s">
        <v>2295</v>
      </c>
      <c r="D5" s="2" t="s">
        <v>3092</v>
      </c>
      <c r="E5" s="66"/>
      <c r="F5" s="66"/>
      <c r="G5" s="2"/>
      <c r="H5" s="2" t="s">
        <v>22</v>
      </c>
      <c r="I5" s="15">
        <v>41827</v>
      </c>
      <c r="J5" s="15">
        <v>41639</v>
      </c>
      <c r="K5" s="2" t="s">
        <v>6116</v>
      </c>
      <c r="L5" s="2"/>
      <c r="M5" s="20"/>
      <c r="N5" s="2"/>
      <c r="O5" s="2"/>
      <c r="P5" s="2"/>
      <c r="Q5" s="2"/>
    </row>
    <row r="6" spans="1:17" ht="14.55" customHeight="1">
      <c r="A6" s="2" t="s">
        <v>4261</v>
      </c>
      <c r="B6" s="2" t="s">
        <v>3145</v>
      </c>
      <c r="C6" s="2" t="s">
        <v>2295</v>
      </c>
      <c r="D6" s="2" t="s">
        <v>3092</v>
      </c>
      <c r="E6" s="66"/>
      <c r="F6" s="66"/>
      <c r="G6" s="2"/>
      <c r="H6" s="2" t="s">
        <v>22</v>
      </c>
      <c r="I6" s="15">
        <v>41827</v>
      </c>
      <c r="J6" s="15">
        <v>42277</v>
      </c>
      <c r="K6" s="2" t="s">
        <v>6116</v>
      </c>
      <c r="L6" s="2"/>
      <c r="M6" s="20"/>
      <c r="N6" s="2"/>
      <c r="O6" s="2"/>
      <c r="P6" s="2"/>
      <c r="Q6" s="2"/>
    </row>
    <row r="7" spans="1:17" ht="14.55" customHeight="1">
      <c r="A7" s="2" t="s">
        <v>4260</v>
      </c>
      <c r="B7" s="2" t="s">
        <v>3146</v>
      </c>
      <c r="C7" s="2" t="s">
        <v>2295</v>
      </c>
      <c r="D7" s="2" t="s">
        <v>3092</v>
      </c>
      <c r="E7" s="66"/>
      <c r="F7" s="66"/>
      <c r="G7" s="2"/>
      <c r="H7" s="2" t="s">
        <v>22</v>
      </c>
      <c r="I7" s="15">
        <v>41827</v>
      </c>
      <c r="J7" s="15">
        <v>42277</v>
      </c>
      <c r="K7" s="2" t="s">
        <v>6116</v>
      </c>
      <c r="L7" s="2"/>
      <c r="M7" s="20"/>
      <c r="N7" s="2"/>
      <c r="O7" s="2"/>
      <c r="P7" s="2"/>
      <c r="Q7" s="2"/>
    </row>
    <row r="8" spans="1:17" ht="14.55" customHeight="1">
      <c r="A8" s="2" t="s">
        <v>3733</v>
      </c>
      <c r="B8" s="2" t="s">
        <v>3147</v>
      </c>
      <c r="C8" s="2" t="s">
        <v>2295</v>
      </c>
      <c r="D8" s="2" t="s">
        <v>3093</v>
      </c>
      <c r="E8" s="66"/>
      <c r="F8" s="66"/>
      <c r="G8" s="2"/>
      <c r="H8" s="2" t="s">
        <v>22</v>
      </c>
      <c r="I8" s="15">
        <v>41827</v>
      </c>
      <c r="J8" s="15">
        <v>41639</v>
      </c>
      <c r="K8" s="2" t="s">
        <v>6116</v>
      </c>
      <c r="L8" s="2"/>
      <c r="M8" s="20"/>
      <c r="N8" s="2"/>
      <c r="O8" s="2"/>
      <c r="P8" s="2"/>
      <c r="Q8" s="2"/>
    </row>
    <row r="9" spans="1:17" ht="14.55" customHeight="1">
      <c r="A9" s="2" t="s">
        <v>10553</v>
      </c>
      <c r="B9" s="2" t="s">
        <v>3148</v>
      </c>
      <c r="C9" s="2" t="s">
        <v>2295</v>
      </c>
      <c r="D9" s="2" t="s">
        <v>3093</v>
      </c>
      <c r="E9" s="66"/>
      <c r="F9" s="66"/>
      <c r="G9" s="2"/>
      <c r="H9" s="2" t="s">
        <v>22</v>
      </c>
      <c r="I9" s="15">
        <v>41827</v>
      </c>
      <c r="J9" s="15">
        <v>41639</v>
      </c>
      <c r="K9" s="2" t="s">
        <v>6116</v>
      </c>
      <c r="L9" s="2"/>
      <c r="M9" s="20"/>
      <c r="N9" s="2"/>
      <c r="O9" s="2"/>
      <c r="P9" s="2"/>
      <c r="Q9" s="2"/>
    </row>
    <row r="10" spans="1:17" ht="14.55" customHeight="1">
      <c r="A10" s="2" t="s">
        <v>10552</v>
      </c>
      <c r="B10" s="2" t="s">
        <v>3149</v>
      </c>
      <c r="C10" s="2" t="s">
        <v>2295</v>
      </c>
      <c r="D10" s="2" t="s">
        <v>3093</v>
      </c>
      <c r="E10" s="66"/>
      <c r="F10" s="66"/>
      <c r="G10" s="2"/>
      <c r="H10" s="2" t="s">
        <v>22</v>
      </c>
      <c r="I10" s="15">
        <v>41827</v>
      </c>
      <c r="J10" s="15">
        <v>42277</v>
      </c>
      <c r="K10" s="2" t="s">
        <v>6116</v>
      </c>
      <c r="L10" s="2"/>
      <c r="M10" s="20"/>
      <c r="N10" s="2"/>
      <c r="O10" s="2"/>
      <c r="P10" s="2"/>
      <c r="Q10" s="2"/>
    </row>
    <row r="11" spans="1:17" ht="14.55" customHeight="1">
      <c r="A11" s="2" t="s">
        <v>7456</v>
      </c>
      <c r="B11" s="2" t="s">
        <v>3150</v>
      </c>
      <c r="C11" s="2" t="s">
        <v>2295</v>
      </c>
      <c r="D11" s="2" t="s">
        <v>3094</v>
      </c>
      <c r="E11" s="66"/>
      <c r="F11" s="66"/>
      <c r="G11" s="2"/>
      <c r="H11" s="2" t="s">
        <v>22</v>
      </c>
      <c r="I11" s="15">
        <v>41827</v>
      </c>
      <c r="J11" s="15"/>
      <c r="K11" s="15">
        <v>42277</v>
      </c>
      <c r="L11" s="2"/>
      <c r="M11" s="20"/>
      <c r="N11" s="2"/>
      <c r="O11" s="2"/>
      <c r="P11" s="2"/>
      <c r="Q11" s="2"/>
    </row>
    <row r="12" spans="1:17" ht="14.55" customHeight="1">
      <c r="A12" s="2" t="s">
        <v>4013</v>
      </c>
      <c r="B12" s="2" t="s">
        <v>3151</v>
      </c>
      <c r="C12" s="2" t="s">
        <v>2295</v>
      </c>
      <c r="D12" s="2" t="s">
        <v>3094</v>
      </c>
      <c r="E12" s="66"/>
      <c r="F12" s="66"/>
      <c r="G12" s="2"/>
      <c r="H12" s="2" t="s">
        <v>22</v>
      </c>
      <c r="I12" s="15">
        <v>41827</v>
      </c>
      <c r="J12" s="15">
        <v>41639</v>
      </c>
      <c r="K12" s="2" t="s">
        <v>6116</v>
      </c>
      <c r="L12" s="2"/>
      <c r="M12" s="20"/>
      <c r="N12" s="2"/>
      <c r="O12" s="2"/>
      <c r="P12" s="2"/>
      <c r="Q12" s="2"/>
    </row>
    <row r="13" spans="1:17" ht="14.55" customHeight="1">
      <c r="A13" s="2" t="s">
        <v>11431</v>
      </c>
      <c r="B13" s="2" t="s">
        <v>3152</v>
      </c>
      <c r="C13" s="2" t="s">
        <v>2295</v>
      </c>
      <c r="D13" s="2" t="s">
        <v>3094</v>
      </c>
      <c r="E13" s="66"/>
      <c r="F13" s="66"/>
      <c r="G13" s="2"/>
      <c r="H13" s="2" t="s">
        <v>22</v>
      </c>
      <c r="I13" s="15">
        <v>41827</v>
      </c>
      <c r="J13" s="15">
        <v>41639</v>
      </c>
      <c r="K13" s="2" t="s">
        <v>6116</v>
      </c>
      <c r="L13" s="2"/>
      <c r="M13" s="20"/>
      <c r="N13" s="2"/>
      <c r="O13" s="2"/>
      <c r="P13" s="2"/>
      <c r="Q13" s="2"/>
    </row>
    <row r="14" spans="1:17" ht="14.55" customHeight="1">
      <c r="A14" s="2" t="s">
        <v>4014</v>
      </c>
      <c r="B14" s="2" t="s">
        <v>3153</v>
      </c>
      <c r="C14" s="2" t="s">
        <v>2295</v>
      </c>
      <c r="D14" s="2" t="s">
        <v>3094</v>
      </c>
      <c r="E14" s="66"/>
      <c r="F14" s="66"/>
      <c r="G14" s="2"/>
      <c r="H14" s="2" t="s">
        <v>22</v>
      </c>
      <c r="I14" s="15">
        <v>41827</v>
      </c>
      <c r="J14" s="15">
        <v>41639</v>
      </c>
      <c r="K14" s="2" t="s">
        <v>6116</v>
      </c>
      <c r="L14" s="2"/>
      <c r="M14" s="20"/>
      <c r="N14" s="2"/>
      <c r="O14" s="2"/>
      <c r="P14" s="2"/>
      <c r="Q14" s="2"/>
    </row>
    <row r="15" spans="1:17" ht="14.55" customHeight="1">
      <c r="A15" s="2" t="s">
        <v>11432</v>
      </c>
      <c r="B15" s="2" t="s">
        <v>3154</v>
      </c>
      <c r="C15" s="2" t="s">
        <v>2295</v>
      </c>
      <c r="D15" s="2" t="s">
        <v>3094</v>
      </c>
      <c r="E15" s="66"/>
      <c r="F15" s="66"/>
      <c r="G15" s="2"/>
      <c r="H15" s="2" t="s">
        <v>22</v>
      </c>
      <c r="I15" s="15">
        <v>41827</v>
      </c>
      <c r="J15" s="15">
        <v>41639</v>
      </c>
      <c r="K15" s="2" t="s">
        <v>6116</v>
      </c>
      <c r="L15" s="2"/>
      <c r="M15" s="20"/>
      <c r="N15" s="2"/>
      <c r="O15" s="2"/>
      <c r="P15" s="2"/>
      <c r="Q15" s="2"/>
    </row>
    <row r="16" spans="1:17" ht="14.55" customHeight="1">
      <c r="A16" s="2" t="s">
        <v>4015</v>
      </c>
      <c r="B16" s="2" t="s">
        <v>3155</v>
      </c>
      <c r="C16" s="2" t="s">
        <v>2295</v>
      </c>
      <c r="D16" s="2" t="s">
        <v>3094</v>
      </c>
      <c r="E16" s="66"/>
      <c r="F16" s="66"/>
      <c r="G16" s="2"/>
      <c r="H16" s="2" t="s">
        <v>22</v>
      </c>
      <c r="I16" s="15">
        <v>41827</v>
      </c>
      <c r="J16" s="15">
        <v>41639</v>
      </c>
      <c r="K16" s="2" t="s">
        <v>6116</v>
      </c>
      <c r="L16" s="2"/>
      <c r="M16" s="20"/>
      <c r="N16" s="2"/>
      <c r="O16" s="2"/>
      <c r="P16" s="2"/>
      <c r="Q16" s="2"/>
    </row>
    <row r="17" spans="1:17" ht="14.55" customHeight="1">
      <c r="A17" s="2" t="s">
        <v>11433</v>
      </c>
      <c r="B17" s="2" t="s">
        <v>3156</v>
      </c>
      <c r="C17" s="2" t="s">
        <v>2295</v>
      </c>
      <c r="D17" s="2" t="s">
        <v>3094</v>
      </c>
      <c r="E17" s="66"/>
      <c r="F17" s="66"/>
      <c r="G17" s="2"/>
      <c r="H17" s="2" t="s">
        <v>22</v>
      </c>
      <c r="I17" s="15">
        <v>41827</v>
      </c>
      <c r="J17" s="15">
        <v>41639</v>
      </c>
      <c r="K17" s="2" t="s">
        <v>6116</v>
      </c>
      <c r="L17" s="2"/>
      <c r="M17" s="20"/>
      <c r="N17" s="2"/>
      <c r="O17" s="2"/>
      <c r="P17" s="2"/>
      <c r="Q17" s="2"/>
    </row>
    <row r="18" spans="1:17" ht="14.55" customHeight="1">
      <c r="A18" s="2" t="s">
        <v>4016</v>
      </c>
      <c r="B18" s="2" t="s">
        <v>3157</v>
      </c>
      <c r="C18" s="2" t="s">
        <v>2295</v>
      </c>
      <c r="D18" s="2" t="s">
        <v>3094</v>
      </c>
      <c r="E18" s="66"/>
      <c r="F18" s="66"/>
      <c r="G18" s="2"/>
      <c r="H18" s="2" t="s">
        <v>22</v>
      </c>
      <c r="I18" s="15">
        <v>41827</v>
      </c>
      <c r="J18" s="15">
        <v>41639</v>
      </c>
      <c r="K18" s="2" t="s">
        <v>6116</v>
      </c>
      <c r="L18" s="2"/>
      <c r="M18" s="20"/>
      <c r="N18" s="2"/>
      <c r="O18" s="2"/>
      <c r="P18" s="2"/>
      <c r="Q18" s="2"/>
    </row>
    <row r="19" spans="1:17" ht="14.55" customHeight="1">
      <c r="A19" s="2" t="s">
        <v>11434</v>
      </c>
      <c r="B19" s="2" t="s">
        <v>3158</v>
      </c>
      <c r="C19" s="2" t="s">
        <v>2295</v>
      </c>
      <c r="D19" s="2" t="s">
        <v>3094</v>
      </c>
      <c r="E19" s="66"/>
      <c r="F19" s="66"/>
      <c r="G19" s="2"/>
      <c r="H19" s="2" t="s">
        <v>22</v>
      </c>
      <c r="I19" s="15">
        <v>41827</v>
      </c>
      <c r="J19" s="15">
        <v>41639</v>
      </c>
      <c r="K19" s="2" t="s">
        <v>6116</v>
      </c>
      <c r="L19" s="2"/>
      <c r="M19" s="20"/>
      <c r="N19" s="2"/>
      <c r="O19" s="2"/>
      <c r="P19" s="2"/>
      <c r="Q19" s="2"/>
    </row>
    <row r="20" spans="1:17" ht="14.55" customHeight="1">
      <c r="A20" s="2" t="s">
        <v>4017</v>
      </c>
      <c r="B20" s="2" t="s">
        <v>3159</v>
      </c>
      <c r="C20" s="2" t="s">
        <v>2295</v>
      </c>
      <c r="D20" s="2" t="s">
        <v>3094</v>
      </c>
      <c r="E20" s="66"/>
      <c r="F20" s="66"/>
      <c r="G20" s="2"/>
      <c r="H20" s="2" t="s">
        <v>22</v>
      </c>
      <c r="I20" s="15">
        <v>41827</v>
      </c>
      <c r="J20" s="15">
        <v>41639</v>
      </c>
      <c r="K20" s="2" t="s">
        <v>6116</v>
      </c>
      <c r="L20" s="2"/>
      <c r="M20" s="20"/>
      <c r="N20" s="2"/>
      <c r="O20" s="2"/>
      <c r="P20" s="2"/>
      <c r="Q20" s="2"/>
    </row>
    <row r="21" spans="1:17" ht="14.55" customHeight="1">
      <c r="A21" s="2" t="s">
        <v>11435</v>
      </c>
      <c r="B21" s="2" t="s">
        <v>3160</v>
      </c>
      <c r="C21" s="2" t="s">
        <v>2295</v>
      </c>
      <c r="D21" s="2" t="s">
        <v>3094</v>
      </c>
      <c r="E21" s="66"/>
      <c r="F21" s="66"/>
      <c r="G21" s="2"/>
      <c r="H21" s="2" t="s">
        <v>22</v>
      </c>
      <c r="I21" s="15">
        <v>41827</v>
      </c>
      <c r="J21" s="15">
        <v>41639</v>
      </c>
      <c r="K21" s="2" t="s">
        <v>6116</v>
      </c>
      <c r="L21" s="2"/>
      <c r="M21" s="20"/>
      <c r="N21" s="2"/>
      <c r="O21" s="2"/>
      <c r="P21" s="2"/>
      <c r="Q21" s="2"/>
    </row>
    <row r="22" spans="1:17" ht="14.55" customHeight="1">
      <c r="A22" s="2" t="s">
        <v>3726</v>
      </c>
      <c r="B22" s="2" t="s">
        <v>3161</v>
      </c>
      <c r="C22" s="2" t="s">
        <v>2295</v>
      </c>
      <c r="D22" s="2" t="s">
        <v>3094</v>
      </c>
      <c r="E22" s="66"/>
      <c r="F22" s="66"/>
      <c r="G22" s="2"/>
      <c r="H22" s="2" t="s">
        <v>22</v>
      </c>
      <c r="I22" s="15">
        <v>41827</v>
      </c>
      <c r="J22" s="15">
        <v>41639</v>
      </c>
      <c r="K22" s="2" t="s">
        <v>6116</v>
      </c>
      <c r="L22" s="2"/>
      <c r="M22" s="20"/>
      <c r="N22" s="2"/>
      <c r="O22" s="2"/>
      <c r="P22" s="2"/>
      <c r="Q22" s="2"/>
    </row>
    <row r="23" spans="1:17" ht="14.55" customHeight="1">
      <c r="A23" s="2" t="s">
        <v>3762</v>
      </c>
      <c r="B23" s="2" t="s">
        <v>3162</v>
      </c>
      <c r="C23" s="2" t="s">
        <v>2295</v>
      </c>
      <c r="D23" s="2" t="s">
        <v>3094</v>
      </c>
      <c r="E23" s="66"/>
      <c r="F23" s="66"/>
      <c r="G23" s="2"/>
      <c r="H23" s="2" t="s">
        <v>22</v>
      </c>
      <c r="I23" s="15">
        <v>41827</v>
      </c>
      <c r="J23" s="15"/>
      <c r="K23" s="2" t="s">
        <v>6116</v>
      </c>
      <c r="L23" s="2"/>
      <c r="M23" s="20"/>
      <c r="N23" s="2"/>
      <c r="O23" s="2"/>
      <c r="P23" s="2"/>
      <c r="Q23" s="2"/>
    </row>
    <row r="24" spans="1:17" ht="14.55" customHeight="1">
      <c r="A24" s="2" t="s">
        <v>3763</v>
      </c>
      <c r="B24" s="2" t="s">
        <v>3163</v>
      </c>
      <c r="C24" s="2" t="s">
        <v>2295</v>
      </c>
      <c r="D24" s="2" t="s">
        <v>3094</v>
      </c>
      <c r="E24" s="66"/>
      <c r="F24" s="66"/>
      <c r="G24" s="2"/>
      <c r="H24" s="2" t="s">
        <v>22</v>
      </c>
      <c r="I24" s="15">
        <v>41827</v>
      </c>
      <c r="J24" s="15"/>
      <c r="K24" s="2" t="s">
        <v>6116</v>
      </c>
      <c r="L24" s="2"/>
      <c r="M24" s="20"/>
      <c r="N24" s="2"/>
      <c r="O24" s="2"/>
      <c r="P24" s="2"/>
      <c r="Q24" s="2"/>
    </row>
    <row r="25" spans="1:17" ht="14.55" customHeight="1">
      <c r="A25" s="2" t="s">
        <v>3764</v>
      </c>
      <c r="B25" s="2" t="s">
        <v>3164</v>
      </c>
      <c r="C25" s="2" t="s">
        <v>2295</v>
      </c>
      <c r="D25" s="2" t="s">
        <v>3094</v>
      </c>
      <c r="E25" s="66"/>
      <c r="F25" s="66"/>
      <c r="G25" s="2"/>
      <c r="H25" s="2" t="s">
        <v>22</v>
      </c>
      <c r="I25" s="15">
        <v>41827</v>
      </c>
      <c r="J25" s="15"/>
      <c r="K25" s="2" t="s">
        <v>6116</v>
      </c>
      <c r="L25" s="2"/>
      <c r="M25" s="20"/>
      <c r="N25" s="2"/>
      <c r="O25" s="2"/>
      <c r="P25" s="2"/>
      <c r="Q25" s="2"/>
    </row>
    <row r="26" spans="1:17" ht="14.55" customHeight="1">
      <c r="A26" s="2" t="s">
        <v>7393</v>
      </c>
      <c r="B26" s="2" t="s">
        <v>3165</v>
      </c>
      <c r="C26" s="2" t="s">
        <v>2295</v>
      </c>
      <c r="D26" s="2" t="s">
        <v>3094</v>
      </c>
      <c r="E26" s="66"/>
      <c r="F26" s="66"/>
      <c r="G26" s="2"/>
      <c r="H26" s="2" t="s">
        <v>22</v>
      </c>
      <c r="I26" s="15">
        <v>41827</v>
      </c>
      <c r="J26" s="15"/>
      <c r="K26" s="15">
        <v>42277</v>
      </c>
      <c r="L26" s="2"/>
      <c r="M26" s="20"/>
      <c r="N26" s="2"/>
      <c r="O26" s="2"/>
      <c r="P26" s="2"/>
      <c r="Q26" s="2"/>
    </row>
    <row r="27" spans="1:17" ht="14.55" customHeight="1">
      <c r="A27" s="2" t="s">
        <v>3765</v>
      </c>
      <c r="B27" s="2" t="s">
        <v>3166</v>
      </c>
      <c r="C27" s="2" t="s">
        <v>2295</v>
      </c>
      <c r="D27" s="2" t="s">
        <v>3094</v>
      </c>
      <c r="E27" s="66"/>
      <c r="F27" s="66"/>
      <c r="G27" s="2"/>
      <c r="H27" s="2" t="s">
        <v>22</v>
      </c>
      <c r="I27" s="15">
        <v>41827</v>
      </c>
      <c r="J27" s="15"/>
      <c r="K27" s="2" t="s">
        <v>6116</v>
      </c>
      <c r="L27" s="2"/>
      <c r="M27" s="20"/>
      <c r="N27" s="2"/>
      <c r="O27" s="2"/>
      <c r="P27" s="2"/>
      <c r="Q27" s="2"/>
    </row>
    <row r="28" spans="1:17" ht="14.55" customHeight="1">
      <c r="A28" s="2" t="s">
        <v>3766</v>
      </c>
      <c r="B28" s="2" t="s">
        <v>3167</v>
      </c>
      <c r="C28" s="2" t="s">
        <v>2295</v>
      </c>
      <c r="D28" s="2" t="s">
        <v>3094</v>
      </c>
      <c r="E28" s="66"/>
      <c r="F28" s="66"/>
      <c r="G28" s="2"/>
      <c r="H28" s="2" t="s">
        <v>22</v>
      </c>
      <c r="I28" s="15">
        <v>41827</v>
      </c>
      <c r="J28" s="15"/>
      <c r="K28" s="2" t="s">
        <v>6116</v>
      </c>
      <c r="L28" s="2"/>
      <c r="M28" s="20"/>
      <c r="N28" s="2"/>
      <c r="O28" s="2"/>
      <c r="P28" s="2"/>
      <c r="Q28" s="2"/>
    </row>
    <row r="29" spans="1:17" ht="14.55" customHeight="1">
      <c r="A29" s="2" t="s">
        <v>3767</v>
      </c>
      <c r="B29" s="2" t="s">
        <v>3168</v>
      </c>
      <c r="C29" s="2" t="s">
        <v>2295</v>
      </c>
      <c r="D29" s="2" t="s">
        <v>3094</v>
      </c>
      <c r="E29" s="66"/>
      <c r="F29" s="66"/>
      <c r="G29" s="2"/>
      <c r="H29" s="2" t="s">
        <v>22</v>
      </c>
      <c r="I29" s="15">
        <v>41827</v>
      </c>
      <c r="J29" s="15"/>
      <c r="K29" s="2" t="s">
        <v>6116</v>
      </c>
      <c r="L29" s="2"/>
      <c r="M29" s="20"/>
      <c r="N29" s="2"/>
      <c r="O29" s="2"/>
      <c r="P29" s="2"/>
      <c r="Q29" s="2"/>
    </row>
    <row r="30" spans="1:17" ht="14.55" customHeight="1">
      <c r="A30" s="2" t="s">
        <v>3768</v>
      </c>
      <c r="B30" s="2" t="s">
        <v>3169</v>
      </c>
      <c r="C30" s="2" t="s">
        <v>2295</v>
      </c>
      <c r="D30" s="2" t="s">
        <v>3094</v>
      </c>
      <c r="E30" s="66"/>
      <c r="F30" s="66"/>
      <c r="G30" s="2"/>
      <c r="H30" s="2" t="s">
        <v>22</v>
      </c>
      <c r="I30" s="15">
        <v>41827</v>
      </c>
      <c r="J30" s="15"/>
      <c r="K30" s="2" t="s">
        <v>6116</v>
      </c>
      <c r="L30" s="2"/>
      <c r="M30" s="20"/>
      <c r="N30" s="2"/>
      <c r="O30" s="2"/>
      <c r="P30" s="2"/>
      <c r="Q30" s="2"/>
    </row>
    <row r="31" spans="1:17" ht="14.55" customHeight="1">
      <c r="A31" s="2" t="s">
        <v>3769</v>
      </c>
      <c r="B31" s="2" t="s">
        <v>3170</v>
      </c>
      <c r="C31" s="2" t="s">
        <v>2295</v>
      </c>
      <c r="D31" s="2" t="s">
        <v>3094</v>
      </c>
      <c r="E31" s="66"/>
      <c r="F31" s="66"/>
      <c r="G31" s="2"/>
      <c r="H31" s="2" t="s">
        <v>22</v>
      </c>
      <c r="I31" s="15">
        <v>41827</v>
      </c>
      <c r="J31" s="15"/>
      <c r="K31" s="2" t="s">
        <v>6116</v>
      </c>
      <c r="L31" s="2"/>
      <c r="M31" s="20"/>
      <c r="N31" s="2"/>
      <c r="O31" s="2"/>
      <c r="P31" s="2"/>
      <c r="Q31" s="2"/>
    </row>
    <row r="32" spans="1:17" ht="14.55" customHeight="1">
      <c r="A32" s="2" t="s">
        <v>4272</v>
      </c>
      <c r="B32" s="2" t="s">
        <v>3171</v>
      </c>
      <c r="C32" s="2" t="s">
        <v>2295</v>
      </c>
      <c r="D32" s="2" t="s">
        <v>3094</v>
      </c>
      <c r="E32" s="66"/>
      <c r="F32" s="66"/>
      <c r="G32" s="2"/>
      <c r="H32" s="2" t="s">
        <v>22</v>
      </c>
      <c r="I32" s="15">
        <v>41827</v>
      </c>
      <c r="J32" s="15"/>
      <c r="K32" s="2" t="s">
        <v>6116</v>
      </c>
      <c r="L32" s="2"/>
      <c r="M32" s="20"/>
      <c r="N32" s="2"/>
      <c r="O32" s="2"/>
      <c r="P32" s="2"/>
      <c r="Q32" s="2"/>
    </row>
    <row r="33" spans="1:17" ht="14.55" customHeight="1">
      <c r="A33" s="2" t="s">
        <v>4273</v>
      </c>
      <c r="B33" s="2" t="s">
        <v>3172</v>
      </c>
      <c r="C33" s="2" t="s">
        <v>2295</v>
      </c>
      <c r="D33" s="2" t="s">
        <v>3094</v>
      </c>
      <c r="E33" s="66"/>
      <c r="F33" s="66"/>
      <c r="G33" s="2"/>
      <c r="H33" s="2" t="s">
        <v>22</v>
      </c>
      <c r="I33" s="15">
        <v>41827</v>
      </c>
      <c r="J33" s="15"/>
      <c r="K33" s="2" t="s">
        <v>6116</v>
      </c>
      <c r="L33" s="2"/>
      <c r="M33" s="20"/>
      <c r="N33" s="2"/>
      <c r="O33" s="2"/>
      <c r="P33" s="2"/>
      <c r="Q33" s="2"/>
    </row>
    <row r="34" spans="1:17" ht="14.55" customHeight="1">
      <c r="A34" s="2" t="s">
        <v>3727</v>
      </c>
      <c r="B34" s="2" t="s">
        <v>3173</v>
      </c>
      <c r="C34" s="2" t="s">
        <v>2295</v>
      </c>
      <c r="D34" s="2" t="s">
        <v>3094</v>
      </c>
      <c r="E34" s="66"/>
      <c r="F34" s="66"/>
      <c r="G34" s="2"/>
      <c r="H34" s="2" t="s">
        <v>22</v>
      </c>
      <c r="I34" s="15">
        <v>41827</v>
      </c>
      <c r="J34" s="15"/>
      <c r="K34" s="2" t="s">
        <v>6116</v>
      </c>
      <c r="L34" s="2"/>
      <c r="M34" s="20"/>
      <c r="N34" s="2"/>
      <c r="O34" s="2"/>
      <c r="P34" s="2"/>
      <c r="Q34" s="2"/>
    </row>
    <row r="35" spans="1:17" ht="14.55" customHeight="1">
      <c r="A35" s="2" t="s">
        <v>3548</v>
      </c>
      <c r="B35" s="2" t="s">
        <v>2306</v>
      </c>
      <c r="C35" s="2" t="s">
        <v>2295</v>
      </c>
      <c r="D35" s="2" t="s">
        <v>2772</v>
      </c>
      <c r="E35" s="66"/>
      <c r="F35" s="66"/>
      <c r="G35" s="2"/>
      <c r="H35" s="2" t="s">
        <v>22</v>
      </c>
      <c r="I35" s="15">
        <v>41827</v>
      </c>
      <c r="J35" s="15"/>
      <c r="K35" s="2" t="s">
        <v>6116</v>
      </c>
      <c r="L35" s="2"/>
      <c r="M35" s="20"/>
      <c r="N35" s="2"/>
      <c r="O35" s="2"/>
      <c r="P35" s="2"/>
      <c r="Q35" s="2"/>
    </row>
    <row r="36" spans="1:17" ht="14.55" customHeight="1">
      <c r="A36" s="2" t="s">
        <v>3549</v>
      </c>
      <c r="B36" s="2" t="s">
        <v>2307</v>
      </c>
      <c r="C36" s="2" t="s">
        <v>2295</v>
      </c>
      <c r="D36" s="2" t="s">
        <v>2772</v>
      </c>
      <c r="E36" s="66"/>
      <c r="F36" s="66"/>
      <c r="G36" s="2"/>
      <c r="H36" s="2" t="s">
        <v>22</v>
      </c>
      <c r="I36" s="15">
        <v>41827</v>
      </c>
      <c r="J36" s="15"/>
      <c r="K36" s="2" t="s">
        <v>6116</v>
      </c>
      <c r="L36" s="2"/>
      <c r="M36" s="20"/>
      <c r="N36" s="2"/>
      <c r="O36" s="2"/>
      <c r="P36" s="2"/>
      <c r="Q36" s="2"/>
    </row>
    <row r="37" spans="1:17" ht="14.55" customHeight="1">
      <c r="A37" s="2" t="s">
        <v>3550</v>
      </c>
      <c r="B37" s="2" t="s">
        <v>2308</v>
      </c>
      <c r="C37" s="2" t="s">
        <v>2295</v>
      </c>
      <c r="D37" s="2" t="s">
        <v>2772</v>
      </c>
      <c r="E37" s="66"/>
      <c r="F37" s="66"/>
      <c r="G37" s="2"/>
      <c r="H37" s="2" t="s">
        <v>22</v>
      </c>
      <c r="I37" s="15">
        <v>41827</v>
      </c>
      <c r="J37" s="15"/>
      <c r="K37" s="2" t="s">
        <v>6116</v>
      </c>
      <c r="L37" s="2"/>
      <c r="M37" s="20"/>
      <c r="N37" s="2"/>
      <c r="O37" s="2"/>
      <c r="P37" s="2"/>
      <c r="Q37" s="2"/>
    </row>
    <row r="38" spans="1:17" ht="14.55" customHeight="1">
      <c r="A38" s="2" t="s">
        <v>3551</v>
      </c>
      <c r="B38" s="2" t="s">
        <v>2309</v>
      </c>
      <c r="C38" s="2" t="s">
        <v>2295</v>
      </c>
      <c r="D38" s="2" t="s">
        <v>2772</v>
      </c>
      <c r="E38" s="66"/>
      <c r="F38" s="66"/>
      <c r="G38" s="2"/>
      <c r="H38" s="2" t="s">
        <v>22</v>
      </c>
      <c r="I38" s="15">
        <v>41827</v>
      </c>
      <c r="J38" s="15"/>
      <c r="K38" s="2" t="s">
        <v>6116</v>
      </c>
      <c r="L38" s="2"/>
      <c r="M38" s="20"/>
      <c r="N38" s="2"/>
      <c r="O38" s="2"/>
      <c r="P38" s="2"/>
      <c r="Q38" s="2"/>
    </row>
    <row r="39" spans="1:17" ht="14.55" customHeight="1">
      <c r="A39" s="2" t="s">
        <v>3629</v>
      </c>
      <c r="B39" s="2" t="s">
        <v>2310</v>
      </c>
      <c r="C39" s="2" t="s">
        <v>2295</v>
      </c>
      <c r="D39" s="2" t="s">
        <v>2772</v>
      </c>
      <c r="E39" s="66"/>
      <c r="F39" s="66"/>
      <c r="G39" s="2"/>
      <c r="H39" s="2" t="s">
        <v>22</v>
      </c>
      <c r="I39" s="15">
        <v>41827</v>
      </c>
      <c r="J39" s="15">
        <v>41639</v>
      </c>
      <c r="K39" s="2" t="s">
        <v>6116</v>
      </c>
      <c r="L39" s="2"/>
      <c r="M39" s="20"/>
      <c r="N39" s="2"/>
      <c r="O39" s="2"/>
      <c r="P39" s="2"/>
      <c r="Q39" s="2"/>
    </row>
    <row r="40" spans="1:17" ht="14.55" customHeight="1">
      <c r="A40" s="2" t="s">
        <v>3630</v>
      </c>
      <c r="B40" s="2" t="s">
        <v>2311</v>
      </c>
      <c r="C40" s="2" t="s">
        <v>2295</v>
      </c>
      <c r="D40" s="2" t="s">
        <v>2772</v>
      </c>
      <c r="E40" s="66"/>
      <c r="F40" s="66"/>
      <c r="G40" s="2"/>
      <c r="H40" s="2" t="s">
        <v>22</v>
      </c>
      <c r="I40" s="15">
        <v>41827</v>
      </c>
      <c r="J40" s="15">
        <v>41639</v>
      </c>
      <c r="K40" s="2" t="s">
        <v>6116</v>
      </c>
      <c r="L40" s="2"/>
      <c r="M40" s="20"/>
      <c r="N40" s="2"/>
      <c r="O40" s="2"/>
      <c r="P40" s="2"/>
      <c r="Q40" s="2"/>
    </row>
    <row r="41" spans="1:17" ht="14.55" customHeight="1">
      <c r="A41" s="2" t="s">
        <v>11436</v>
      </c>
      <c r="B41" s="2" t="s">
        <v>2312</v>
      </c>
      <c r="C41" s="2" t="s">
        <v>2295</v>
      </c>
      <c r="D41" s="2" t="s">
        <v>2772</v>
      </c>
      <c r="E41" s="66"/>
      <c r="F41" s="66"/>
      <c r="G41" s="2"/>
      <c r="H41" s="2" t="s">
        <v>22</v>
      </c>
      <c r="I41" s="15">
        <v>41827</v>
      </c>
      <c r="J41" s="15">
        <v>41639</v>
      </c>
      <c r="K41" s="2" t="s">
        <v>6116</v>
      </c>
      <c r="L41" s="2"/>
      <c r="M41" s="20"/>
      <c r="N41" s="2"/>
      <c r="O41" s="2"/>
      <c r="P41" s="2"/>
      <c r="Q41" s="2"/>
    </row>
    <row r="42" spans="1:17" ht="14.55" customHeight="1">
      <c r="A42" s="2" t="s">
        <v>11437</v>
      </c>
      <c r="B42" s="2" t="s">
        <v>2313</v>
      </c>
      <c r="C42" s="2" t="s">
        <v>2295</v>
      </c>
      <c r="D42" s="2" t="s">
        <v>2772</v>
      </c>
      <c r="E42" s="66"/>
      <c r="F42" s="66"/>
      <c r="G42" s="2"/>
      <c r="H42" s="2" t="s">
        <v>22</v>
      </c>
      <c r="I42" s="15">
        <v>41827</v>
      </c>
      <c r="J42" s="15">
        <v>41639</v>
      </c>
      <c r="K42" s="2" t="s">
        <v>6116</v>
      </c>
      <c r="L42" s="2"/>
      <c r="M42" s="20"/>
      <c r="N42" s="2"/>
      <c r="O42" s="2"/>
      <c r="P42" s="2"/>
      <c r="Q42" s="2"/>
    </row>
    <row r="43" spans="1:17" ht="14.55" customHeight="1">
      <c r="A43" s="2" t="s">
        <v>3633</v>
      </c>
      <c r="B43" s="2" t="s">
        <v>2314</v>
      </c>
      <c r="C43" s="2" t="s">
        <v>2295</v>
      </c>
      <c r="D43" s="2" t="s">
        <v>2772</v>
      </c>
      <c r="E43" s="66"/>
      <c r="F43" s="66"/>
      <c r="G43" s="2"/>
      <c r="H43" s="2" t="s">
        <v>22</v>
      </c>
      <c r="I43" s="15">
        <v>41827</v>
      </c>
      <c r="J43" s="15">
        <v>41639</v>
      </c>
      <c r="K43" s="2" t="s">
        <v>6116</v>
      </c>
      <c r="L43" s="2"/>
      <c r="M43" s="20"/>
      <c r="N43" s="2"/>
      <c r="O43" s="2"/>
      <c r="P43" s="2"/>
      <c r="Q43" s="2"/>
    </row>
    <row r="44" spans="1:17" ht="14.55" customHeight="1">
      <c r="A44" s="2" t="s">
        <v>3634</v>
      </c>
      <c r="B44" s="2" t="s">
        <v>2315</v>
      </c>
      <c r="C44" s="2" t="s">
        <v>2295</v>
      </c>
      <c r="D44" s="2" t="s">
        <v>2772</v>
      </c>
      <c r="E44" s="66"/>
      <c r="F44" s="66"/>
      <c r="G44" s="2"/>
      <c r="H44" s="2" t="s">
        <v>22</v>
      </c>
      <c r="I44" s="15">
        <v>41827</v>
      </c>
      <c r="J44" s="15">
        <v>41639</v>
      </c>
      <c r="K44" s="2" t="s">
        <v>6116</v>
      </c>
      <c r="L44" s="2"/>
      <c r="M44" s="20"/>
      <c r="N44" s="2"/>
      <c r="O44" s="2"/>
      <c r="P44" s="2"/>
      <c r="Q44" s="2"/>
    </row>
    <row r="45" spans="1:17" ht="14.55" customHeight="1">
      <c r="A45" s="2" t="s">
        <v>3599</v>
      </c>
      <c r="B45" s="2" t="s">
        <v>2316</v>
      </c>
      <c r="C45" s="2" t="s">
        <v>2295</v>
      </c>
      <c r="D45" s="2" t="s">
        <v>2772</v>
      </c>
      <c r="E45" s="66"/>
      <c r="F45" s="66"/>
      <c r="G45" s="2"/>
      <c r="H45" s="2" t="s">
        <v>22</v>
      </c>
      <c r="I45" s="15">
        <v>41827</v>
      </c>
      <c r="J45" s="15">
        <v>41639</v>
      </c>
      <c r="K45" s="2" t="s">
        <v>6116</v>
      </c>
      <c r="L45" s="2"/>
      <c r="M45" s="20"/>
      <c r="N45" s="2"/>
      <c r="O45" s="2"/>
      <c r="P45" s="2"/>
      <c r="Q45" s="2"/>
    </row>
    <row r="46" spans="1:17" ht="14.55" customHeight="1">
      <c r="A46" s="2" t="s">
        <v>3552</v>
      </c>
      <c r="B46" s="2" t="s">
        <v>2317</v>
      </c>
      <c r="C46" s="2" t="s">
        <v>2295</v>
      </c>
      <c r="D46" s="2" t="s">
        <v>2772</v>
      </c>
      <c r="E46" s="66"/>
      <c r="F46" s="66"/>
      <c r="G46" s="2"/>
      <c r="H46" s="2" t="s">
        <v>22</v>
      </c>
      <c r="I46" s="15">
        <v>41827</v>
      </c>
      <c r="J46" s="15"/>
      <c r="K46" s="2" t="s">
        <v>6116</v>
      </c>
      <c r="L46" s="2"/>
      <c r="M46" s="20"/>
      <c r="N46" s="2"/>
      <c r="O46" s="2"/>
      <c r="P46" s="2"/>
      <c r="Q46" s="2"/>
    </row>
    <row r="47" spans="1:17" ht="14.55" customHeight="1">
      <c r="A47" s="2" t="s">
        <v>3553</v>
      </c>
      <c r="B47" s="2" t="s">
        <v>2318</v>
      </c>
      <c r="C47" s="2" t="s">
        <v>2295</v>
      </c>
      <c r="D47" s="2" t="s">
        <v>2772</v>
      </c>
      <c r="E47" s="66"/>
      <c r="F47" s="66"/>
      <c r="G47" s="2"/>
      <c r="H47" s="2" t="s">
        <v>22</v>
      </c>
      <c r="I47" s="15">
        <v>41827</v>
      </c>
      <c r="J47" s="15"/>
      <c r="K47" s="2" t="s">
        <v>6116</v>
      </c>
      <c r="L47" s="2"/>
      <c r="M47" s="20"/>
      <c r="N47" s="2"/>
      <c r="O47" s="2"/>
      <c r="P47" s="2"/>
      <c r="Q47" s="2"/>
    </row>
    <row r="48" spans="1:17" ht="14.55" customHeight="1">
      <c r="A48" s="2" t="s">
        <v>3554</v>
      </c>
      <c r="B48" s="2" t="s">
        <v>2319</v>
      </c>
      <c r="C48" s="2" t="s">
        <v>2295</v>
      </c>
      <c r="D48" s="2" t="s">
        <v>2772</v>
      </c>
      <c r="E48" s="66"/>
      <c r="F48" s="66"/>
      <c r="G48" s="2"/>
      <c r="H48" s="2" t="s">
        <v>22</v>
      </c>
      <c r="I48" s="15">
        <v>41827</v>
      </c>
      <c r="J48" s="15"/>
      <c r="K48" s="2" t="s">
        <v>6116</v>
      </c>
      <c r="L48" s="2"/>
      <c r="M48" s="20"/>
      <c r="N48" s="2"/>
      <c r="O48" s="2"/>
      <c r="P48" s="2"/>
      <c r="Q48" s="2"/>
    </row>
    <row r="49" spans="1:17" ht="14.55" customHeight="1">
      <c r="A49" s="2" t="s">
        <v>3555</v>
      </c>
      <c r="B49" s="2" t="s">
        <v>2320</v>
      </c>
      <c r="C49" s="2" t="s">
        <v>2295</v>
      </c>
      <c r="D49" s="2" t="s">
        <v>2772</v>
      </c>
      <c r="E49" s="66"/>
      <c r="F49" s="66"/>
      <c r="G49" s="2"/>
      <c r="H49" s="2" t="s">
        <v>22</v>
      </c>
      <c r="I49" s="15">
        <v>41827</v>
      </c>
      <c r="J49" s="15"/>
      <c r="K49" s="2" t="s">
        <v>6116</v>
      </c>
      <c r="L49" s="2"/>
      <c r="M49" s="20"/>
      <c r="N49" s="2"/>
      <c r="O49" s="2"/>
      <c r="P49" s="2"/>
      <c r="Q49" s="2"/>
    </row>
    <row r="50" spans="1:17" ht="14.55" customHeight="1">
      <c r="A50" s="2" t="s">
        <v>3556</v>
      </c>
      <c r="B50" s="2" t="s">
        <v>2321</v>
      </c>
      <c r="C50" s="2" t="s">
        <v>2295</v>
      </c>
      <c r="D50" s="2" t="s">
        <v>2772</v>
      </c>
      <c r="E50" s="66"/>
      <c r="F50" s="66"/>
      <c r="G50" s="2"/>
      <c r="H50" s="2" t="s">
        <v>22</v>
      </c>
      <c r="I50" s="15">
        <v>41827</v>
      </c>
      <c r="J50" s="15"/>
      <c r="K50" s="2" t="s">
        <v>6116</v>
      </c>
      <c r="L50" s="2"/>
      <c r="M50" s="20"/>
      <c r="N50" s="2"/>
      <c r="O50" s="2"/>
      <c r="P50" s="2"/>
      <c r="Q50" s="2"/>
    </row>
    <row r="51" spans="1:17" ht="14.55" customHeight="1">
      <c r="A51" s="2" t="s">
        <v>3557</v>
      </c>
      <c r="B51" s="2" t="s">
        <v>2322</v>
      </c>
      <c r="C51" s="2" t="s">
        <v>2295</v>
      </c>
      <c r="D51" s="2" t="s">
        <v>2772</v>
      </c>
      <c r="E51" s="66"/>
      <c r="F51" s="66"/>
      <c r="G51" s="2"/>
      <c r="H51" s="2" t="s">
        <v>22</v>
      </c>
      <c r="I51" s="15">
        <v>41827</v>
      </c>
      <c r="J51" s="15"/>
      <c r="K51" s="2" t="s">
        <v>6116</v>
      </c>
      <c r="L51" s="2"/>
      <c r="M51" s="20"/>
      <c r="N51" s="2"/>
      <c r="O51" s="2"/>
      <c r="P51" s="2"/>
      <c r="Q51" s="2"/>
    </row>
    <row r="52" spans="1:17" ht="14.55" customHeight="1">
      <c r="A52" s="2" t="s">
        <v>3558</v>
      </c>
      <c r="B52" s="2" t="s">
        <v>2323</v>
      </c>
      <c r="C52" s="2" t="s">
        <v>2295</v>
      </c>
      <c r="D52" s="2" t="s">
        <v>2772</v>
      </c>
      <c r="E52" s="66"/>
      <c r="F52" s="66"/>
      <c r="G52" s="2"/>
      <c r="H52" s="2" t="s">
        <v>22</v>
      </c>
      <c r="I52" s="15">
        <v>41827</v>
      </c>
      <c r="J52" s="15"/>
      <c r="K52" s="2" t="s">
        <v>6116</v>
      </c>
      <c r="L52" s="2"/>
      <c r="M52" s="20"/>
      <c r="N52" s="2"/>
      <c r="O52" s="2"/>
      <c r="P52" s="2"/>
      <c r="Q52" s="2"/>
    </row>
    <row r="53" spans="1:17" ht="14.55" customHeight="1">
      <c r="A53" s="2" t="s">
        <v>3559</v>
      </c>
      <c r="B53" s="2" t="s">
        <v>2324</v>
      </c>
      <c r="C53" s="2" t="s">
        <v>2295</v>
      </c>
      <c r="D53" s="2" t="s">
        <v>2772</v>
      </c>
      <c r="E53" s="66"/>
      <c r="F53" s="66"/>
      <c r="G53" s="2"/>
      <c r="H53" s="2" t="s">
        <v>22</v>
      </c>
      <c r="I53" s="15">
        <v>41827</v>
      </c>
      <c r="J53" s="15"/>
      <c r="K53" s="2" t="s">
        <v>6116</v>
      </c>
      <c r="L53" s="2"/>
      <c r="M53" s="20"/>
      <c r="N53" s="2"/>
      <c r="O53" s="2"/>
      <c r="P53" s="2"/>
      <c r="Q53" s="2"/>
    </row>
    <row r="54" spans="1:17" ht="14.55" customHeight="1">
      <c r="A54" s="2" t="s">
        <v>3560</v>
      </c>
      <c r="B54" s="2" t="s">
        <v>2325</v>
      </c>
      <c r="C54" s="2" t="s">
        <v>2295</v>
      </c>
      <c r="D54" s="2" t="s">
        <v>2772</v>
      </c>
      <c r="E54" s="66"/>
      <c r="F54" s="66"/>
      <c r="G54" s="2"/>
      <c r="H54" s="2" t="s">
        <v>22</v>
      </c>
      <c r="I54" s="15">
        <v>41827</v>
      </c>
      <c r="J54" s="15"/>
      <c r="K54" s="2" t="s">
        <v>6116</v>
      </c>
      <c r="L54" s="2"/>
      <c r="M54" s="20"/>
      <c r="N54" s="2"/>
      <c r="O54" s="2"/>
      <c r="P54" s="2"/>
      <c r="Q54" s="2"/>
    </row>
    <row r="55" spans="1:17" ht="14.55" customHeight="1">
      <c r="A55" s="2" t="s">
        <v>3561</v>
      </c>
      <c r="B55" s="2" t="s">
        <v>2326</v>
      </c>
      <c r="C55" s="2" t="s">
        <v>2295</v>
      </c>
      <c r="D55" s="2" t="s">
        <v>2772</v>
      </c>
      <c r="E55" s="66"/>
      <c r="F55" s="66"/>
      <c r="G55" s="2"/>
      <c r="H55" s="2" t="s">
        <v>22</v>
      </c>
      <c r="I55" s="15">
        <v>41827</v>
      </c>
      <c r="J55" s="15"/>
      <c r="K55" s="2" t="s">
        <v>6116</v>
      </c>
      <c r="L55" s="2"/>
      <c r="M55" s="20"/>
      <c r="N55" s="2"/>
      <c r="O55" s="2"/>
      <c r="P55" s="2"/>
      <c r="Q55" s="2"/>
    </row>
    <row r="56" spans="1:17" ht="14.55" customHeight="1">
      <c r="A56" s="2" t="s">
        <v>3562</v>
      </c>
      <c r="B56" s="2" t="s">
        <v>2327</v>
      </c>
      <c r="C56" s="2" t="s">
        <v>2295</v>
      </c>
      <c r="D56" s="2" t="s">
        <v>2772</v>
      </c>
      <c r="E56" s="66"/>
      <c r="F56" s="66"/>
      <c r="G56" s="2"/>
      <c r="H56" s="2" t="s">
        <v>22</v>
      </c>
      <c r="I56" s="15">
        <v>41827</v>
      </c>
      <c r="J56" s="15"/>
      <c r="K56" s="2" t="s">
        <v>6116</v>
      </c>
      <c r="L56" s="2"/>
      <c r="M56" s="20"/>
      <c r="N56" s="2"/>
      <c r="O56" s="2"/>
      <c r="P56" s="2"/>
      <c r="Q56" s="2"/>
    </row>
    <row r="57" spans="1:17" ht="14.55" customHeight="1">
      <c r="A57" s="2" t="s">
        <v>3605</v>
      </c>
      <c r="B57" s="2" t="s">
        <v>2328</v>
      </c>
      <c r="C57" s="2" t="s">
        <v>2295</v>
      </c>
      <c r="D57" s="2" t="s">
        <v>2772</v>
      </c>
      <c r="E57" s="66"/>
      <c r="F57" s="66"/>
      <c r="G57" s="2"/>
      <c r="H57" s="2" t="s">
        <v>22</v>
      </c>
      <c r="I57" s="15">
        <v>41827</v>
      </c>
      <c r="J57" s="15"/>
      <c r="K57" s="2" t="s">
        <v>6116</v>
      </c>
      <c r="L57" s="2"/>
      <c r="M57" s="20"/>
      <c r="N57" s="2"/>
      <c r="O57" s="2"/>
      <c r="P57" s="2"/>
      <c r="Q57" s="2"/>
    </row>
    <row r="58" spans="1:17" ht="14.55" customHeight="1">
      <c r="A58" s="2" t="s">
        <v>3606</v>
      </c>
      <c r="B58" s="2" t="s">
        <v>2329</v>
      </c>
      <c r="C58" s="2" t="s">
        <v>2295</v>
      </c>
      <c r="D58" s="2" t="s">
        <v>2772</v>
      </c>
      <c r="E58" s="66"/>
      <c r="F58" s="66"/>
      <c r="G58" s="2"/>
      <c r="H58" s="2" t="s">
        <v>22</v>
      </c>
      <c r="I58" s="15">
        <v>41827</v>
      </c>
      <c r="J58" s="15"/>
      <c r="K58" s="2" t="s">
        <v>6116</v>
      </c>
      <c r="L58" s="2"/>
      <c r="M58" s="20"/>
      <c r="N58" s="2"/>
      <c r="O58" s="2"/>
      <c r="P58" s="2"/>
      <c r="Q58" s="2"/>
    </row>
    <row r="59" spans="1:17" ht="14.55" customHeight="1">
      <c r="A59" s="2" t="s">
        <v>3563</v>
      </c>
      <c r="B59" s="2" t="s">
        <v>2330</v>
      </c>
      <c r="C59" s="2" t="s">
        <v>2295</v>
      </c>
      <c r="D59" s="2" t="s">
        <v>2772</v>
      </c>
      <c r="E59" s="66"/>
      <c r="F59" s="66"/>
      <c r="G59" s="2"/>
      <c r="H59" s="2" t="s">
        <v>22</v>
      </c>
      <c r="I59" s="15">
        <v>41827</v>
      </c>
      <c r="J59" s="15"/>
      <c r="K59" s="2" t="s">
        <v>6116</v>
      </c>
      <c r="L59" s="2"/>
      <c r="M59" s="20"/>
      <c r="N59" s="2"/>
      <c r="O59" s="2"/>
      <c r="P59" s="2"/>
      <c r="Q59" s="2"/>
    </row>
    <row r="60" spans="1:17" ht="14.55" customHeight="1">
      <c r="A60" s="2" t="s">
        <v>3607</v>
      </c>
      <c r="B60" s="2" t="s">
        <v>2331</v>
      </c>
      <c r="C60" s="2" t="s">
        <v>2295</v>
      </c>
      <c r="D60" s="2" t="s">
        <v>2772</v>
      </c>
      <c r="E60" s="66"/>
      <c r="F60" s="66"/>
      <c r="G60" s="2"/>
      <c r="H60" s="2" t="s">
        <v>22</v>
      </c>
      <c r="I60" s="15">
        <v>41827</v>
      </c>
      <c r="J60" s="15"/>
      <c r="K60" s="2" t="s">
        <v>6116</v>
      </c>
      <c r="L60" s="2"/>
      <c r="M60" s="20"/>
      <c r="N60" s="2"/>
      <c r="O60" s="2"/>
      <c r="P60" s="2"/>
      <c r="Q60" s="2"/>
    </row>
    <row r="61" spans="1:17" ht="14.55" customHeight="1">
      <c r="A61" s="2" t="s">
        <v>3608</v>
      </c>
      <c r="B61" s="2" t="s">
        <v>2332</v>
      </c>
      <c r="C61" s="2" t="s">
        <v>2295</v>
      </c>
      <c r="D61" s="2" t="s">
        <v>2772</v>
      </c>
      <c r="E61" s="66"/>
      <c r="F61" s="66"/>
      <c r="G61" s="2"/>
      <c r="H61" s="2" t="s">
        <v>22</v>
      </c>
      <c r="I61" s="15">
        <v>41827</v>
      </c>
      <c r="J61" s="15"/>
      <c r="K61" s="2" t="s">
        <v>6116</v>
      </c>
      <c r="L61" s="2"/>
      <c r="M61" s="20"/>
      <c r="N61" s="2"/>
      <c r="O61" s="2"/>
      <c r="P61" s="2"/>
      <c r="Q61" s="2"/>
    </row>
    <row r="62" spans="1:17" ht="14.55" customHeight="1">
      <c r="A62" s="2" t="s">
        <v>3564</v>
      </c>
      <c r="B62" s="2" t="s">
        <v>2333</v>
      </c>
      <c r="C62" s="2" t="s">
        <v>2295</v>
      </c>
      <c r="D62" s="2" t="s">
        <v>2772</v>
      </c>
      <c r="E62" s="66"/>
      <c r="F62" s="66"/>
      <c r="G62" s="2"/>
      <c r="H62" s="2" t="s">
        <v>22</v>
      </c>
      <c r="I62" s="15">
        <v>41827</v>
      </c>
      <c r="J62" s="15"/>
      <c r="K62" s="2" t="s">
        <v>6116</v>
      </c>
      <c r="L62" s="2"/>
      <c r="M62" s="20"/>
      <c r="N62" s="2"/>
      <c r="O62" s="2"/>
      <c r="P62" s="2"/>
      <c r="Q62" s="2"/>
    </row>
    <row r="63" spans="1:17" ht="14.55" customHeight="1">
      <c r="A63" s="2" t="s">
        <v>3565</v>
      </c>
      <c r="B63" s="2" t="s">
        <v>2334</v>
      </c>
      <c r="C63" s="2" t="s">
        <v>2295</v>
      </c>
      <c r="D63" s="2" t="s">
        <v>2772</v>
      </c>
      <c r="E63" s="66"/>
      <c r="F63" s="66"/>
      <c r="G63" s="2"/>
      <c r="H63" s="2" t="s">
        <v>22</v>
      </c>
      <c r="I63" s="15">
        <v>41827</v>
      </c>
      <c r="J63" s="15"/>
      <c r="K63" s="2" t="s">
        <v>6116</v>
      </c>
      <c r="L63" s="2"/>
      <c r="M63" s="20"/>
      <c r="N63" s="2"/>
      <c r="O63" s="2"/>
      <c r="P63" s="2"/>
      <c r="Q63" s="2"/>
    </row>
    <row r="64" spans="1:17" ht="14.55" customHeight="1">
      <c r="A64" s="2" t="s">
        <v>3566</v>
      </c>
      <c r="B64" s="2" t="s">
        <v>2335</v>
      </c>
      <c r="C64" s="2" t="s">
        <v>2295</v>
      </c>
      <c r="D64" s="2" t="s">
        <v>2772</v>
      </c>
      <c r="E64" s="66"/>
      <c r="F64" s="66"/>
      <c r="G64" s="2"/>
      <c r="H64" s="2" t="s">
        <v>22</v>
      </c>
      <c r="I64" s="15">
        <v>41827</v>
      </c>
      <c r="J64" s="15"/>
      <c r="K64" s="2" t="s">
        <v>6116</v>
      </c>
      <c r="L64" s="2"/>
      <c r="M64" s="20"/>
      <c r="N64" s="2"/>
      <c r="O64" s="2"/>
      <c r="P64" s="2"/>
      <c r="Q64" s="2"/>
    </row>
    <row r="65" spans="1:17" ht="14.55" customHeight="1">
      <c r="A65" s="2" t="s">
        <v>3567</v>
      </c>
      <c r="B65" s="2" t="s">
        <v>2336</v>
      </c>
      <c r="C65" s="2" t="s">
        <v>2295</v>
      </c>
      <c r="D65" s="2" t="s">
        <v>2772</v>
      </c>
      <c r="E65" s="66"/>
      <c r="F65" s="66"/>
      <c r="G65" s="2"/>
      <c r="H65" s="2" t="s">
        <v>22</v>
      </c>
      <c r="I65" s="15">
        <v>41827</v>
      </c>
      <c r="J65" s="15"/>
      <c r="K65" s="2" t="s">
        <v>6116</v>
      </c>
      <c r="L65" s="2"/>
      <c r="M65" s="20"/>
      <c r="N65" s="2"/>
      <c r="O65" s="2"/>
      <c r="P65" s="2"/>
      <c r="Q65" s="2"/>
    </row>
    <row r="66" spans="1:17" ht="14.55" customHeight="1">
      <c r="A66" s="2" t="s">
        <v>3568</v>
      </c>
      <c r="B66" s="2" t="s">
        <v>2337</v>
      </c>
      <c r="C66" s="2" t="s">
        <v>2295</v>
      </c>
      <c r="D66" s="2" t="s">
        <v>2772</v>
      </c>
      <c r="E66" s="66"/>
      <c r="F66" s="66"/>
      <c r="G66" s="2"/>
      <c r="H66" s="2" t="s">
        <v>22</v>
      </c>
      <c r="I66" s="15">
        <v>41827</v>
      </c>
      <c r="J66" s="15"/>
      <c r="K66" s="2" t="s">
        <v>6116</v>
      </c>
      <c r="L66" s="2"/>
      <c r="M66" s="20"/>
      <c r="N66" s="2"/>
      <c r="O66" s="2"/>
      <c r="P66" s="2"/>
      <c r="Q66" s="2"/>
    </row>
    <row r="67" spans="1:17" ht="14.55" customHeight="1">
      <c r="A67" s="2" t="s">
        <v>3569</v>
      </c>
      <c r="B67" s="2" t="s">
        <v>2338</v>
      </c>
      <c r="C67" s="2" t="s">
        <v>2295</v>
      </c>
      <c r="D67" s="2" t="s">
        <v>2772</v>
      </c>
      <c r="E67" s="66"/>
      <c r="F67" s="66"/>
      <c r="G67" s="2"/>
      <c r="H67" s="2" t="s">
        <v>22</v>
      </c>
      <c r="I67" s="15">
        <v>41827</v>
      </c>
      <c r="J67" s="15"/>
      <c r="K67" s="2" t="s">
        <v>6116</v>
      </c>
      <c r="L67" s="2"/>
      <c r="M67" s="20"/>
      <c r="N67" s="2"/>
      <c r="O67" s="2"/>
      <c r="P67" s="2"/>
      <c r="Q67" s="2"/>
    </row>
    <row r="68" spans="1:17" ht="14.55" customHeight="1">
      <c r="A68" s="2" t="s">
        <v>3570</v>
      </c>
      <c r="B68" s="2" t="s">
        <v>2339</v>
      </c>
      <c r="C68" s="2" t="s">
        <v>2295</v>
      </c>
      <c r="D68" s="2" t="s">
        <v>2772</v>
      </c>
      <c r="E68" s="66"/>
      <c r="F68" s="66"/>
      <c r="G68" s="2"/>
      <c r="H68" s="2" t="s">
        <v>22</v>
      </c>
      <c r="I68" s="15">
        <v>41827</v>
      </c>
      <c r="J68" s="15"/>
      <c r="K68" s="2" t="s">
        <v>6116</v>
      </c>
      <c r="L68" s="2"/>
      <c r="M68" s="20"/>
      <c r="N68" s="2"/>
      <c r="O68" s="2"/>
      <c r="P68" s="2"/>
      <c r="Q68" s="2"/>
    </row>
    <row r="69" spans="1:17" ht="14.55" customHeight="1">
      <c r="A69" s="2" t="s">
        <v>3571</v>
      </c>
      <c r="B69" s="2" t="s">
        <v>2340</v>
      </c>
      <c r="C69" s="2" t="s">
        <v>2295</v>
      </c>
      <c r="D69" s="2" t="s">
        <v>2772</v>
      </c>
      <c r="E69" s="66"/>
      <c r="F69" s="66"/>
      <c r="G69" s="2"/>
      <c r="H69" s="2" t="s">
        <v>22</v>
      </c>
      <c r="I69" s="15">
        <v>41827</v>
      </c>
      <c r="J69" s="15"/>
      <c r="K69" s="2" t="s">
        <v>6116</v>
      </c>
      <c r="L69" s="2"/>
      <c r="M69" s="20"/>
      <c r="N69" s="2"/>
      <c r="O69" s="2"/>
      <c r="P69" s="2"/>
      <c r="Q69" s="2"/>
    </row>
    <row r="70" spans="1:17" ht="14.55" customHeight="1">
      <c r="A70" s="2" t="s">
        <v>3572</v>
      </c>
      <c r="B70" s="2" t="s">
        <v>2341</v>
      </c>
      <c r="C70" s="2" t="s">
        <v>2295</v>
      </c>
      <c r="D70" s="2" t="s">
        <v>2772</v>
      </c>
      <c r="E70" s="66"/>
      <c r="F70" s="66"/>
      <c r="G70" s="2"/>
      <c r="H70" s="2" t="s">
        <v>22</v>
      </c>
      <c r="I70" s="15">
        <v>41827</v>
      </c>
      <c r="J70" s="15"/>
      <c r="K70" s="2" t="s">
        <v>6116</v>
      </c>
      <c r="L70" s="2"/>
      <c r="M70" s="20"/>
      <c r="N70" s="2"/>
      <c r="O70" s="2"/>
      <c r="P70" s="2"/>
      <c r="Q70" s="2"/>
    </row>
    <row r="71" spans="1:17" ht="14.55" customHeight="1">
      <c r="A71" s="2" t="s">
        <v>3573</v>
      </c>
      <c r="B71" s="2" t="s">
        <v>2342</v>
      </c>
      <c r="C71" s="2" t="s">
        <v>2295</v>
      </c>
      <c r="D71" s="2" t="s">
        <v>2772</v>
      </c>
      <c r="E71" s="66"/>
      <c r="F71" s="66"/>
      <c r="G71" s="2"/>
      <c r="H71" s="2" t="s">
        <v>22</v>
      </c>
      <c r="I71" s="15">
        <v>41827</v>
      </c>
      <c r="J71" s="15"/>
      <c r="K71" s="2" t="s">
        <v>6116</v>
      </c>
      <c r="L71" s="2"/>
      <c r="M71" s="20"/>
      <c r="N71" s="2"/>
      <c r="O71" s="2"/>
      <c r="P71" s="2"/>
      <c r="Q71" s="2"/>
    </row>
    <row r="72" spans="1:17" ht="14.55" customHeight="1">
      <c r="A72" s="2" t="s">
        <v>3574</v>
      </c>
      <c r="B72" s="2" t="s">
        <v>2343</v>
      </c>
      <c r="C72" s="2" t="s">
        <v>2295</v>
      </c>
      <c r="D72" s="2" t="s">
        <v>2772</v>
      </c>
      <c r="E72" s="66"/>
      <c r="F72" s="66"/>
      <c r="G72" s="2"/>
      <c r="H72" s="2" t="s">
        <v>22</v>
      </c>
      <c r="I72" s="15">
        <v>41827</v>
      </c>
      <c r="J72" s="15"/>
      <c r="K72" s="2" t="s">
        <v>6116</v>
      </c>
      <c r="L72" s="2"/>
      <c r="M72" s="20"/>
      <c r="N72" s="2"/>
      <c r="O72" s="2"/>
      <c r="P72" s="2"/>
      <c r="Q72" s="2"/>
    </row>
    <row r="73" spans="1:17" ht="14.55" customHeight="1">
      <c r="A73" s="2" t="s">
        <v>3575</v>
      </c>
      <c r="B73" s="2" t="s">
        <v>2344</v>
      </c>
      <c r="C73" s="2" t="s">
        <v>2295</v>
      </c>
      <c r="D73" s="2" t="s">
        <v>2772</v>
      </c>
      <c r="E73" s="66"/>
      <c r="F73" s="66"/>
      <c r="G73" s="2"/>
      <c r="H73" s="2" t="s">
        <v>22</v>
      </c>
      <c r="I73" s="15">
        <v>41827</v>
      </c>
      <c r="J73" s="15"/>
      <c r="K73" s="2" t="s">
        <v>6116</v>
      </c>
      <c r="L73" s="2"/>
      <c r="M73" s="20"/>
      <c r="N73" s="2"/>
      <c r="O73" s="2"/>
      <c r="P73" s="2"/>
      <c r="Q73" s="2"/>
    </row>
    <row r="74" spans="1:17" ht="14.55" customHeight="1">
      <c r="A74" s="2" t="s">
        <v>10658</v>
      </c>
      <c r="B74" s="2" t="s">
        <v>2345</v>
      </c>
      <c r="C74" s="2" t="s">
        <v>2295</v>
      </c>
      <c r="D74" s="2" t="s">
        <v>2772</v>
      </c>
      <c r="E74" s="66"/>
      <c r="F74" s="66"/>
      <c r="G74" s="2"/>
      <c r="H74" s="2" t="s">
        <v>22</v>
      </c>
      <c r="I74" s="15">
        <v>41827</v>
      </c>
      <c r="J74" s="15">
        <v>41639</v>
      </c>
      <c r="K74" s="15">
        <v>42277</v>
      </c>
      <c r="L74" s="2"/>
      <c r="M74" s="20"/>
      <c r="N74" s="2"/>
      <c r="O74" s="2"/>
      <c r="P74" s="2"/>
      <c r="Q74" s="2"/>
    </row>
    <row r="75" spans="1:17" ht="14.55" customHeight="1">
      <c r="A75" s="2" t="s">
        <v>3576</v>
      </c>
      <c r="B75" s="2" t="s">
        <v>2346</v>
      </c>
      <c r="C75" s="2" t="s">
        <v>2295</v>
      </c>
      <c r="D75" s="2" t="s">
        <v>2772</v>
      </c>
      <c r="E75" s="66"/>
      <c r="F75" s="66"/>
      <c r="G75" s="2"/>
      <c r="H75" s="2" t="s">
        <v>22</v>
      </c>
      <c r="I75" s="15">
        <v>41827</v>
      </c>
      <c r="J75" s="15"/>
      <c r="K75" s="2" t="s">
        <v>6116</v>
      </c>
      <c r="L75" s="2"/>
      <c r="M75" s="20"/>
      <c r="N75" s="2"/>
      <c r="O75" s="2"/>
      <c r="P75" s="2"/>
      <c r="Q75" s="2"/>
    </row>
    <row r="76" spans="1:17" ht="14.55" customHeight="1">
      <c r="A76" s="2" t="s">
        <v>3577</v>
      </c>
      <c r="B76" s="2" t="s">
        <v>2347</v>
      </c>
      <c r="C76" s="2" t="s">
        <v>2295</v>
      </c>
      <c r="D76" s="2" t="s">
        <v>2772</v>
      </c>
      <c r="E76" s="66"/>
      <c r="F76" s="66"/>
      <c r="G76" s="2"/>
      <c r="H76" s="2" t="s">
        <v>22</v>
      </c>
      <c r="I76" s="15">
        <v>41827</v>
      </c>
      <c r="J76" s="15"/>
      <c r="K76" s="2" t="s">
        <v>6116</v>
      </c>
      <c r="L76" s="2"/>
      <c r="M76" s="20"/>
      <c r="N76" s="2"/>
      <c r="O76" s="2"/>
      <c r="P76" s="2"/>
      <c r="Q76" s="2"/>
    </row>
    <row r="77" spans="1:17" ht="14.55" customHeight="1">
      <c r="A77" s="2" t="s">
        <v>3609</v>
      </c>
      <c r="B77" s="2" t="s">
        <v>2348</v>
      </c>
      <c r="C77" s="2" t="s">
        <v>2295</v>
      </c>
      <c r="D77" s="2" t="s">
        <v>2772</v>
      </c>
      <c r="E77" s="66"/>
      <c r="F77" s="66"/>
      <c r="G77" s="2"/>
      <c r="H77" s="2" t="s">
        <v>22</v>
      </c>
      <c r="I77" s="15">
        <v>41827</v>
      </c>
      <c r="J77" s="15"/>
      <c r="K77" s="2" t="s">
        <v>6116</v>
      </c>
      <c r="L77" s="2"/>
      <c r="M77" s="20"/>
      <c r="N77" s="2"/>
      <c r="O77" s="2"/>
      <c r="P77" s="2"/>
      <c r="Q77" s="2"/>
    </row>
    <row r="78" spans="1:17" ht="14.55" customHeight="1">
      <c r="A78" s="2" t="s">
        <v>3610</v>
      </c>
      <c r="B78" s="2" t="s">
        <v>2349</v>
      </c>
      <c r="C78" s="2" t="s">
        <v>2295</v>
      </c>
      <c r="D78" s="2" t="s">
        <v>2772</v>
      </c>
      <c r="E78" s="66"/>
      <c r="F78" s="66"/>
      <c r="G78" s="2"/>
      <c r="H78" s="2" t="s">
        <v>22</v>
      </c>
      <c r="I78" s="15">
        <v>41827</v>
      </c>
      <c r="J78" s="15"/>
      <c r="K78" s="2" t="s">
        <v>6116</v>
      </c>
      <c r="L78" s="2"/>
      <c r="M78" s="20"/>
      <c r="N78" s="2"/>
      <c r="O78" s="2"/>
      <c r="P78" s="2"/>
      <c r="Q78" s="2"/>
    </row>
    <row r="79" spans="1:17" ht="14.55" customHeight="1">
      <c r="A79" s="2" t="s">
        <v>3578</v>
      </c>
      <c r="B79" s="2" t="s">
        <v>2350</v>
      </c>
      <c r="C79" s="2" t="s">
        <v>2295</v>
      </c>
      <c r="D79" s="2" t="s">
        <v>2772</v>
      </c>
      <c r="E79" s="66"/>
      <c r="F79" s="66"/>
      <c r="G79" s="2"/>
      <c r="H79" s="2" t="s">
        <v>22</v>
      </c>
      <c r="I79" s="15">
        <v>41827</v>
      </c>
      <c r="J79" s="15"/>
      <c r="K79" s="2" t="s">
        <v>6116</v>
      </c>
      <c r="L79" s="2"/>
      <c r="M79" s="20"/>
      <c r="N79" s="2"/>
      <c r="O79" s="2"/>
      <c r="P79" s="2"/>
      <c r="Q79" s="2"/>
    </row>
    <row r="80" spans="1:17" ht="14.55" customHeight="1">
      <c r="A80" s="2" t="s">
        <v>3579</v>
      </c>
      <c r="B80" s="2" t="s">
        <v>2351</v>
      </c>
      <c r="C80" s="2" t="s">
        <v>2295</v>
      </c>
      <c r="D80" s="2" t="s">
        <v>2772</v>
      </c>
      <c r="E80" s="66"/>
      <c r="F80" s="66"/>
      <c r="G80" s="2"/>
      <c r="H80" s="2" t="s">
        <v>22</v>
      </c>
      <c r="I80" s="15">
        <v>41827</v>
      </c>
      <c r="J80" s="15"/>
      <c r="K80" s="2" t="s">
        <v>6116</v>
      </c>
      <c r="L80" s="2"/>
      <c r="M80" s="20"/>
      <c r="N80" s="2"/>
      <c r="O80" s="2"/>
      <c r="P80" s="2"/>
      <c r="Q80" s="2"/>
    </row>
    <row r="81" spans="1:17" ht="14.55" customHeight="1">
      <c r="A81" s="2" t="s">
        <v>3611</v>
      </c>
      <c r="B81" s="2" t="s">
        <v>2352</v>
      </c>
      <c r="C81" s="2" t="s">
        <v>2295</v>
      </c>
      <c r="D81" s="2" t="s">
        <v>2772</v>
      </c>
      <c r="E81" s="66"/>
      <c r="F81" s="66"/>
      <c r="G81" s="2"/>
      <c r="H81" s="2" t="s">
        <v>22</v>
      </c>
      <c r="I81" s="15">
        <v>41827</v>
      </c>
      <c r="J81" s="15"/>
      <c r="K81" s="2" t="s">
        <v>6116</v>
      </c>
      <c r="L81" s="2"/>
      <c r="M81" s="20"/>
      <c r="N81" s="2"/>
      <c r="O81" s="2"/>
      <c r="P81" s="2"/>
      <c r="Q81" s="2"/>
    </row>
    <row r="82" spans="1:17" ht="14.55" customHeight="1">
      <c r="A82" s="2" t="s">
        <v>3612</v>
      </c>
      <c r="B82" s="2" t="s">
        <v>2353</v>
      </c>
      <c r="C82" s="2" t="s">
        <v>2295</v>
      </c>
      <c r="D82" s="2" t="s">
        <v>2772</v>
      </c>
      <c r="E82" s="66"/>
      <c r="F82" s="66"/>
      <c r="G82" s="2"/>
      <c r="H82" s="2" t="s">
        <v>22</v>
      </c>
      <c r="I82" s="15">
        <v>41827</v>
      </c>
      <c r="J82" s="15"/>
      <c r="K82" s="2" t="s">
        <v>6116</v>
      </c>
      <c r="L82" s="2"/>
      <c r="M82" s="20"/>
      <c r="N82" s="2"/>
      <c r="O82" s="2"/>
      <c r="P82" s="2"/>
      <c r="Q82" s="2"/>
    </row>
    <row r="83" spans="1:17" ht="14.55" customHeight="1">
      <c r="A83" s="2" t="s">
        <v>4018</v>
      </c>
      <c r="B83" s="2" t="s">
        <v>2354</v>
      </c>
      <c r="C83" s="2" t="s">
        <v>2295</v>
      </c>
      <c r="D83" s="2" t="s">
        <v>2772</v>
      </c>
      <c r="E83" s="66"/>
      <c r="F83" s="66"/>
      <c r="G83" s="2"/>
      <c r="H83" s="2" t="s">
        <v>22</v>
      </c>
      <c r="I83" s="15">
        <v>41827</v>
      </c>
      <c r="J83" s="15"/>
      <c r="K83" s="15">
        <v>45122</v>
      </c>
      <c r="L83" s="2"/>
      <c r="M83" s="20"/>
      <c r="N83" s="2"/>
      <c r="O83" s="2"/>
      <c r="P83" s="2"/>
      <c r="Q83" s="2"/>
    </row>
    <row r="84" spans="1:17" ht="14.55" customHeight="1">
      <c r="A84" s="2" t="s">
        <v>4019</v>
      </c>
      <c r="B84" s="2" t="s">
        <v>2355</v>
      </c>
      <c r="C84" s="2" t="s">
        <v>2295</v>
      </c>
      <c r="D84" s="2" t="s">
        <v>2772</v>
      </c>
      <c r="E84" s="66"/>
      <c r="F84" s="66"/>
      <c r="G84" s="2"/>
      <c r="H84" s="2" t="s">
        <v>22</v>
      </c>
      <c r="I84" s="15">
        <v>41827</v>
      </c>
      <c r="J84" s="15">
        <v>41639</v>
      </c>
      <c r="K84" s="2" t="s">
        <v>6116</v>
      </c>
      <c r="L84" s="2"/>
      <c r="M84" s="20"/>
      <c r="N84" s="2"/>
      <c r="O84" s="2"/>
      <c r="P84" s="2"/>
      <c r="Q84" s="2"/>
    </row>
    <row r="85" spans="1:17" ht="14.55" customHeight="1">
      <c r="A85" s="2" t="s">
        <v>4020</v>
      </c>
      <c r="B85" s="2" t="s">
        <v>2356</v>
      </c>
      <c r="C85" s="2" t="s">
        <v>2295</v>
      </c>
      <c r="D85" s="2" t="s">
        <v>2772</v>
      </c>
      <c r="E85" s="66"/>
      <c r="F85" s="66"/>
      <c r="G85" s="2"/>
      <c r="H85" s="2" t="s">
        <v>22</v>
      </c>
      <c r="I85" s="15">
        <v>41827</v>
      </c>
      <c r="J85" s="15">
        <v>41639</v>
      </c>
      <c r="K85" s="2" t="s">
        <v>6116</v>
      </c>
      <c r="L85" s="2"/>
      <c r="M85" s="20"/>
      <c r="N85" s="2"/>
      <c r="O85" s="2"/>
      <c r="P85" s="2"/>
      <c r="Q85" s="2"/>
    </row>
    <row r="86" spans="1:17" ht="14.55" customHeight="1">
      <c r="A86" s="2" t="s">
        <v>4021</v>
      </c>
      <c r="B86" s="2" t="s">
        <v>2357</v>
      </c>
      <c r="C86" s="2" t="s">
        <v>2295</v>
      </c>
      <c r="D86" s="2" t="s">
        <v>2772</v>
      </c>
      <c r="E86" s="66"/>
      <c r="F86" s="66"/>
      <c r="G86" s="2"/>
      <c r="H86" s="2" t="s">
        <v>22</v>
      </c>
      <c r="I86" s="15">
        <v>41827</v>
      </c>
      <c r="J86" s="15">
        <v>41639</v>
      </c>
      <c r="K86" s="2" t="s">
        <v>6116</v>
      </c>
      <c r="L86" s="2"/>
      <c r="M86" s="20"/>
      <c r="N86" s="2"/>
      <c r="O86" s="2"/>
      <c r="P86" s="2"/>
      <c r="Q86" s="2"/>
    </row>
    <row r="87" spans="1:17" ht="14.55" customHeight="1">
      <c r="A87" s="2" t="s">
        <v>4022</v>
      </c>
      <c r="B87" s="2" t="s">
        <v>2358</v>
      </c>
      <c r="C87" s="2" t="s">
        <v>2295</v>
      </c>
      <c r="D87" s="2" t="s">
        <v>2772</v>
      </c>
      <c r="E87" s="66"/>
      <c r="F87" s="66"/>
      <c r="G87" s="2"/>
      <c r="H87" s="2" t="s">
        <v>22</v>
      </c>
      <c r="I87" s="15">
        <v>41827</v>
      </c>
      <c r="J87" s="15">
        <v>41639</v>
      </c>
      <c r="K87" s="2" t="s">
        <v>6116</v>
      </c>
      <c r="L87" s="2"/>
      <c r="M87" s="20"/>
      <c r="N87" s="2"/>
      <c r="O87" s="2"/>
      <c r="P87" s="2"/>
      <c r="Q87" s="2"/>
    </row>
    <row r="88" spans="1:17" ht="14.55" customHeight="1">
      <c r="A88" s="2" t="s">
        <v>4023</v>
      </c>
      <c r="B88" s="2" t="s">
        <v>2359</v>
      </c>
      <c r="C88" s="2" t="s">
        <v>2295</v>
      </c>
      <c r="D88" s="2" t="s">
        <v>2772</v>
      </c>
      <c r="E88" s="66"/>
      <c r="F88" s="66"/>
      <c r="G88" s="2"/>
      <c r="H88" s="2" t="s">
        <v>22</v>
      </c>
      <c r="I88" s="15">
        <v>41827</v>
      </c>
      <c r="J88" s="15">
        <v>41639</v>
      </c>
      <c r="K88" s="2" t="s">
        <v>6116</v>
      </c>
      <c r="L88" s="2"/>
      <c r="M88" s="20"/>
      <c r="N88" s="2"/>
      <c r="O88" s="2"/>
      <c r="P88" s="2"/>
      <c r="Q88" s="2"/>
    </row>
    <row r="89" spans="1:17" ht="14.55" customHeight="1">
      <c r="A89" s="2" t="s">
        <v>4024</v>
      </c>
      <c r="B89" s="2" t="s">
        <v>2360</v>
      </c>
      <c r="C89" s="2" t="s">
        <v>2295</v>
      </c>
      <c r="D89" s="2" t="s">
        <v>2772</v>
      </c>
      <c r="E89" s="66"/>
      <c r="F89" s="66"/>
      <c r="G89" s="2"/>
      <c r="H89" s="2" t="s">
        <v>22</v>
      </c>
      <c r="I89" s="15">
        <v>41827</v>
      </c>
      <c r="J89" s="15">
        <v>41639</v>
      </c>
      <c r="K89" s="2" t="s">
        <v>6116</v>
      </c>
      <c r="L89" s="2"/>
      <c r="M89" s="20"/>
      <c r="N89" s="2"/>
      <c r="O89" s="2"/>
      <c r="P89" s="2"/>
      <c r="Q89" s="2"/>
    </row>
    <row r="90" spans="1:17" ht="14.55" customHeight="1">
      <c r="A90" s="2" t="s">
        <v>11438</v>
      </c>
      <c r="B90" s="2" t="s">
        <v>2361</v>
      </c>
      <c r="C90" s="2" t="s">
        <v>2295</v>
      </c>
      <c r="D90" s="2" t="s">
        <v>2772</v>
      </c>
      <c r="E90" s="66"/>
      <c r="F90" s="66"/>
      <c r="G90" s="2"/>
      <c r="H90" s="2" t="s">
        <v>22</v>
      </c>
      <c r="I90" s="15">
        <v>41827</v>
      </c>
      <c r="J90" s="15">
        <v>41639</v>
      </c>
      <c r="K90" s="2" t="s">
        <v>6116</v>
      </c>
      <c r="L90" s="2"/>
      <c r="M90" s="20"/>
      <c r="N90" s="2"/>
      <c r="O90" s="2"/>
      <c r="P90" s="2"/>
      <c r="Q90" s="2"/>
    </row>
    <row r="91" spans="1:17" ht="14.55" customHeight="1">
      <c r="A91" s="2" t="s">
        <v>11439</v>
      </c>
      <c r="B91" s="2" t="s">
        <v>2362</v>
      </c>
      <c r="C91" s="2" t="s">
        <v>2295</v>
      </c>
      <c r="D91" s="2" t="s">
        <v>2772</v>
      </c>
      <c r="E91" s="66"/>
      <c r="F91" s="66"/>
      <c r="G91" s="2"/>
      <c r="H91" s="2" t="s">
        <v>22</v>
      </c>
      <c r="I91" s="15">
        <v>41827</v>
      </c>
      <c r="J91" s="15">
        <v>41639</v>
      </c>
      <c r="K91" s="2" t="s">
        <v>6116</v>
      </c>
      <c r="L91" s="2"/>
      <c r="M91" s="20"/>
      <c r="N91" s="2"/>
      <c r="O91" s="2"/>
      <c r="P91" s="2"/>
      <c r="Q91" s="2"/>
    </row>
    <row r="92" spans="1:17" ht="14.55" customHeight="1">
      <c r="A92" s="2" t="s">
        <v>11440</v>
      </c>
      <c r="B92" s="2" t="s">
        <v>2363</v>
      </c>
      <c r="C92" s="2" t="s">
        <v>2295</v>
      </c>
      <c r="D92" s="2" t="s">
        <v>2772</v>
      </c>
      <c r="E92" s="66"/>
      <c r="F92" s="66"/>
      <c r="G92" s="2"/>
      <c r="H92" s="2" t="s">
        <v>22</v>
      </c>
      <c r="I92" s="15">
        <v>41827</v>
      </c>
      <c r="J92" s="15">
        <v>41639</v>
      </c>
      <c r="K92" s="2" t="s">
        <v>6116</v>
      </c>
      <c r="L92" s="2"/>
      <c r="M92" s="20"/>
      <c r="N92" s="2"/>
      <c r="O92" s="2"/>
      <c r="P92" s="2"/>
      <c r="Q92" s="2"/>
    </row>
    <row r="93" spans="1:17" ht="14.55" customHeight="1">
      <c r="A93" s="2" t="s">
        <v>11441</v>
      </c>
      <c r="B93" s="2" t="s">
        <v>2364</v>
      </c>
      <c r="C93" s="2" t="s">
        <v>2295</v>
      </c>
      <c r="D93" s="2" t="s">
        <v>2772</v>
      </c>
      <c r="E93" s="66"/>
      <c r="F93" s="66"/>
      <c r="G93" s="2"/>
      <c r="H93" s="2" t="s">
        <v>22</v>
      </c>
      <c r="I93" s="15">
        <v>41827</v>
      </c>
      <c r="J93" s="15">
        <v>41639</v>
      </c>
      <c r="K93" s="2" t="s">
        <v>6116</v>
      </c>
      <c r="L93" s="2"/>
      <c r="M93" s="20"/>
      <c r="N93" s="2"/>
      <c r="O93" s="2"/>
      <c r="P93" s="2"/>
      <c r="Q93" s="2"/>
    </row>
    <row r="94" spans="1:17" ht="14.55" customHeight="1">
      <c r="A94" s="2" t="s">
        <v>11442</v>
      </c>
      <c r="B94" s="2" t="s">
        <v>2365</v>
      </c>
      <c r="C94" s="2" t="s">
        <v>2295</v>
      </c>
      <c r="D94" s="2" t="s">
        <v>2772</v>
      </c>
      <c r="E94" s="66"/>
      <c r="F94" s="66"/>
      <c r="G94" s="2"/>
      <c r="H94" s="2" t="s">
        <v>22</v>
      </c>
      <c r="I94" s="15">
        <v>41827</v>
      </c>
      <c r="J94" s="15">
        <v>41639</v>
      </c>
      <c r="K94" s="2" t="s">
        <v>6116</v>
      </c>
      <c r="L94" s="2"/>
      <c r="M94" s="20"/>
      <c r="N94" s="2"/>
      <c r="O94" s="2"/>
      <c r="P94" s="2"/>
      <c r="Q94" s="2"/>
    </row>
    <row r="95" spans="1:17" ht="14.55" customHeight="1">
      <c r="A95" s="2" t="s">
        <v>11443</v>
      </c>
      <c r="B95" s="2" t="s">
        <v>2366</v>
      </c>
      <c r="C95" s="2" t="s">
        <v>2295</v>
      </c>
      <c r="D95" s="2" t="s">
        <v>2772</v>
      </c>
      <c r="E95" s="66"/>
      <c r="F95" s="66"/>
      <c r="G95" s="2"/>
      <c r="H95" s="2" t="s">
        <v>22</v>
      </c>
      <c r="I95" s="15">
        <v>41827</v>
      </c>
      <c r="J95" s="15">
        <v>41639</v>
      </c>
      <c r="K95" s="2" t="s">
        <v>6116</v>
      </c>
      <c r="L95" s="2"/>
      <c r="M95" s="20"/>
      <c r="N95" s="2"/>
      <c r="O95" s="2"/>
      <c r="P95" s="2"/>
      <c r="Q95" s="2"/>
    </row>
    <row r="96" spans="1:17" ht="14.55" customHeight="1">
      <c r="A96" s="2" t="s">
        <v>4025</v>
      </c>
      <c r="B96" s="2" t="s">
        <v>2367</v>
      </c>
      <c r="C96" s="2" t="s">
        <v>2295</v>
      </c>
      <c r="D96" s="2" t="s">
        <v>2772</v>
      </c>
      <c r="E96" s="66"/>
      <c r="F96" s="66"/>
      <c r="G96" s="2"/>
      <c r="H96" s="2" t="s">
        <v>22</v>
      </c>
      <c r="I96" s="15">
        <v>41827</v>
      </c>
      <c r="J96" s="15">
        <v>41639</v>
      </c>
      <c r="K96" s="2" t="s">
        <v>6116</v>
      </c>
      <c r="L96" s="2"/>
      <c r="M96" s="20"/>
      <c r="N96" s="2"/>
      <c r="O96" s="2"/>
      <c r="P96" s="2"/>
      <c r="Q96" s="2"/>
    </row>
    <row r="97" spans="1:17" ht="14.55" customHeight="1">
      <c r="A97" s="2" t="s">
        <v>4026</v>
      </c>
      <c r="B97" s="2" t="s">
        <v>2368</v>
      </c>
      <c r="C97" s="2" t="s">
        <v>2295</v>
      </c>
      <c r="D97" s="2" t="s">
        <v>2772</v>
      </c>
      <c r="E97" s="66"/>
      <c r="F97" s="66"/>
      <c r="G97" s="2"/>
      <c r="H97" s="2" t="s">
        <v>22</v>
      </c>
      <c r="I97" s="15">
        <v>41827</v>
      </c>
      <c r="J97" s="15">
        <v>41639</v>
      </c>
      <c r="K97" s="2" t="s">
        <v>6116</v>
      </c>
      <c r="L97" s="2"/>
      <c r="M97" s="20"/>
      <c r="N97" s="2"/>
      <c r="O97" s="2"/>
      <c r="P97" s="2"/>
      <c r="Q97" s="2"/>
    </row>
    <row r="98" spans="1:17" ht="14.55" customHeight="1">
      <c r="A98" s="2" t="s">
        <v>4027</v>
      </c>
      <c r="B98" s="2" t="s">
        <v>2369</v>
      </c>
      <c r="C98" s="2" t="s">
        <v>2295</v>
      </c>
      <c r="D98" s="2" t="s">
        <v>2772</v>
      </c>
      <c r="E98" s="66"/>
      <c r="F98" s="66"/>
      <c r="G98" s="2"/>
      <c r="H98" s="2" t="s">
        <v>22</v>
      </c>
      <c r="I98" s="15">
        <v>41827</v>
      </c>
      <c r="J98" s="15"/>
      <c r="K98" s="2" t="s">
        <v>6116</v>
      </c>
      <c r="L98" s="2"/>
      <c r="M98" s="20"/>
      <c r="N98" s="2"/>
      <c r="O98" s="2"/>
      <c r="P98" s="2"/>
      <c r="Q98" s="2"/>
    </row>
    <row r="99" spans="1:17" ht="14.55" customHeight="1">
      <c r="A99" s="2" t="s">
        <v>4028</v>
      </c>
      <c r="B99" s="2" t="s">
        <v>4029</v>
      </c>
      <c r="C99" s="2" t="s">
        <v>2295</v>
      </c>
      <c r="D99" s="2" t="s">
        <v>2772</v>
      </c>
      <c r="E99" s="66"/>
      <c r="F99" s="66"/>
      <c r="G99" s="2"/>
      <c r="H99" s="2" t="s">
        <v>22</v>
      </c>
      <c r="I99" s="15">
        <v>41827</v>
      </c>
      <c r="J99" s="15">
        <v>42277</v>
      </c>
      <c r="K99" s="2" t="s">
        <v>6116</v>
      </c>
      <c r="L99" s="2"/>
      <c r="M99" s="20"/>
      <c r="N99" s="2"/>
      <c r="O99" s="2"/>
      <c r="P99" s="2"/>
      <c r="Q99" s="2"/>
    </row>
    <row r="100" spans="1:17" ht="14.55" customHeight="1">
      <c r="A100" s="2" t="s">
        <v>4030</v>
      </c>
      <c r="B100" s="2" t="s">
        <v>4031</v>
      </c>
      <c r="C100" s="2" t="s">
        <v>2295</v>
      </c>
      <c r="D100" s="2" t="s">
        <v>2772</v>
      </c>
      <c r="E100" s="66"/>
      <c r="F100" s="66"/>
      <c r="G100" s="2"/>
      <c r="H100" s="2" t="s">
        <v>22</v>
      </c>
      <c r="I100" s="15">
        <v>41827</v>
      </c>
      <c r="J100" s="15">
        <v>41639</v>
      </c>
      <c r="K100" s="2" t="s">
        <v>6116</v>
      </c>
      <c r="L100" s="2"/>
      <c r="M100" s="20"/>
      <c r="N100" s="2"/>
      <c r="O100" s="2"/>
      <c r="P100" s="2"/>
      <c r="Q100" s="2"/>
    </row>
    <row r="101" spans="1:17" ht="14.55" customHeight="1">
      <c r="A101" s="2" t="s">
        <v>4032</v>
      </c>
      <c r="B101" s="2" t="s">
        <v>4033</v>
      </c>
      <c r="C101" s="2" t="s">
        <v>2295</v>
      </c>
      <c r="D101" s="2" t="s">
        <v>2772</v>
      </c>
      <c r="E101" s="66"/>
      <c r="F101" s="66"/>
      <c r="G101" s="2"/>
      <c r="H101" s="2" t="s">
        <v>22</v>
      </c>
      <c r="I101" s="15">
        <v>41827</v>
      </c>
      <c r="J101" s="15">
        <v>41639</v>
      </c>
      <c r="K101" s="2" t="s">
        <v>6116</v>
      </c>
      <c r="L101" s="2"/>
      <c r="M101" s="20"/>
      <c r="N101" s="2"/>
      <c r="O101" s="2"/>
      <c r="P101" s="2"/>
      <c r="Q101" s="2"/>
    </row>
    <row r="102" spans="1:17" ht="14.55" customHeight="1">
      <c r="A102" s="2" t="s">
        <v>4034</v>
      </c>
      <c r="B102" s="2" t="s">
        <v>4035</v>
      </c>
      <c r="C102" s="2" t="s">
        <v>2295</v>
      </c>
      <c r="D102" s="2" t="s">
        <v>2772</v>
      </c>
      <c r="E102" s="66"/>
      <c r="F102" s="66"/>
      <c r="G102" s="2"/>
      <c r="H102" s="2" t="s">
        <v>22</v>
      </c>
      <c r="I102" s="15">
        <v>41827</v>
      </c>
      <c r="J102" s="15">
        <v>41639</v>
      </c>
      <c r="K102" s="2" t="s">
        <v>6116</v>
      </c>
      <c r="L102" s="2"/>
      <c r="M102" s="20"/>
      <c r="N102" s="2"/>
      <c r="O102" s="2"/>
      <c r="P102" s="2"/>
      <c r="Q102" s="2"/>
    </row>
    <row r="103" spans="1:17" ht="14.55" customHeight="1">
      <c r="A103" s="2" t="s">
        <v>4036</v>
      </c>
      <c r="B103" s="2" t="s">
        <v>4037</v>
      </c>
      <c r="C103" s="2" t="s">
        <v>2295</v>
      </c>
      <c r="D103" s="2" t="s">
        <v>2772</v>
      </c>
      <c r="E103" s="66"/>
      <c r="F103" s="66"/>
      <c r="G103" s="2"/>
      <c r="H103" s="2" t="s">
        <v>22</v>
      </c>
      <c r="I103" s="15">
        <v>41827</v>
      </c>
      <c r="J103" s="15">
        <v>41639</v>
      </c>
      <c r="K103" s="2" t="s">
        <v>6116</v>
      </c>
      <c r="L103" s="2"/>
      <c r="M103" s="20"/>
      <c r="N103" s="2"/>
      <c r="O103" s="2"/>
      <c r="P103" s="2"/>
      <c r="Q103" s="2"/>
    </row>
    <row r="104" spans="1:17" ht="14.55" customHeight="1">
      <c r="A104" s="2" t="s">
        <v>11444</v>
      </c>
      <c r="B104" s="2" t="s">
        <v>4038</v>
      </c>
      <c r="C104" s="2" t="s">
        <v>2295</v>
      </c>
      <c r="D104" s="2" t="s">
        <v>2772</v>
      </c>
      <c r="E104" s="66"/>
      <c r="F104" s="66"/>
      <c r="G104" s="2"/>
      <c r="H104" s="2" t="s">
        <v>22</v>
      </c>
      <c r="I104" s="15">
        <v>41827</v>
      </c>
      <c r="J104" s="15">
        <v>41639</v>
      </c>
      <c r="K104" s="2" t="s">
        <v>6116</v>
      </c>
      <c r="L104" s="2"/>
      <c r="M104" s="20"/>
      <c r="N104" s="2"/>
      <c r="O104" s="2"/>
      <c r="P104" s="2"/>
      <c r="Q104" s="2"/>
    </row>
    <row r="105" spans="1:17" ht="14.55" customHeight="1">
      <c r="A105" s="2" t="s">
        <v>11445</v>
      </c>
      <c r="B105" s="2" t="s">
        <v>4039</v>
      </c>
      <c r="C105" s="2" t="s">
        <v>2295</v>
      </c>
      <c r="D105" s="2" t="s">
        <v>2772</v>
      </c>
      <c r="E105" s="66"/>
      <c r="F105" s="66"/>
      <c r="G105" s="2"/>
      <c r="H105" s="2" t="s">
        <v>22</v>
      </c>
      <c r="I105" s="15">
        <v>41827</v>
      </c>
      <c r="J105" s="15">
        <v>41639</v>
      </c>
      <c r="K105" s="2" t="s">
        <v>6116</v>
      </c>
      <c r="L105" s="2"/>
      <c r="M105" s="20"/>
      <c r="N105" s="2"/>
      <c r="O105" s="2"/>
      <c r="P105" s="2"/>
      <c r="Q105" s="2"/>
    </row>
    <row r="106" spans="1:17" ht="14.55" customHeight="1">
      <c r="A106" s="2" t="s">
        <v>11446</v>
      </c>
      <c r="B106" s="2" t="s">
        <v>4040</v>
      </c>
      <c r="C106" s="2" t="s">
        <v>2295</v>
      </c>
      <c r="D106" s="2" t="s">
        <v>2772</v>
      </c>
      <c r="E106" s="66"/>
      <c r="F106" s="66"/>
      <c r="G106" s="2"/>
      <c r="H106" s="2" t="s">
        <v>22</v>
      </c>
      <c r="I106" s="15">
        <v>41827</v>
      </c>
      <c r="J106" s="15">
        <v>41639</v>
      </c>
      <c r="K106" s="2" t="s">
        <v>6116</v>
      </c>
      <c r="L106" s="2"/>
      <c r="M106" s="20"/>
      <c r="N106" s="2"/>
      <c r="O106" s="2"/>
      <c r="P106" s="2"/>
      <c r="Q106" s="2"/>
    </row>
    <row r="107" spans="1:17" ht="14.55" customHeight="1">
      <c r="A107" s="2" t="s">
        <v>11447</v>
      </c>
      <c r="B107" s="2" t="s">
        <v>4041</v>
      </c>
      <c r="C107" s="2" t="s">
        <v>2295</v>
      </c>
      <c r="D107" s="2" t="s">
        <v>2772</v>
      </c>
      <c r="E107" s="66"/>
      <c r="F107" s="66"/>
      <c r="G107" s="2"/>
      <c r="H107" s="2" t="s">
        <v>22</v>
      </c>
      <c r="I107" s="15">
        <v>41827</v>
      </c>
      <c r="J107" s="15">
        <v>41639</v>
      </c>
      <c r="K107" s="2" t="s">
        <v>6116</v>
      </c>
      <c r="L107" s="2"/>
      <c r="M107" s="20"/>
      <c r="N107" s="2"/>
      <c r="O107" s="2"/>
      <c r="P107" s="2"/>
      <c r="Q107" s="2"/>
    </row>
    <row r="108" spans="1:17" ht="14.55" customHeight="1">
      <c r="A108" s="2" t="s">
        <v>4042</v>
      </c>
      <c r="B108" s="2" t="s">
        <v>4043</v>
      </c>
      <c r="C108" s="2" t="s">
        <v>2295</v>
      </c>
      <c r="D108" s="2" t="s">
        <v>2772</v>
      </c>
      <c r="E108" s="66"/>
      <c r="F108" s="66"/>
      <c r="G108" s="2"/>
      <c r="H108" s="2" t="s">
        <v>22</v>
      </c>
      <c r="I108" s="15">
        <v>41827</v>
      </c>
      <c r="J108" s="15">
        <v>41639</v>
      </c>
      <c r="K108" s="2" t="s">
        <v>6116</v>
      </c>
      <c r="L108" s="2"/>
      <c r="M108" s="20"/>
      <c r="N108" s="2"/>
      <c r="O108" s="2"/>
      <c r="P108" s="2"/>
      <c r="Q108" s="2"/>
    </row>
    <row r="109" spans="1:17" ht="14.55" customHeight="1">
      <c r="A109" s="2" t="s">
        <v>4044</v>
      </c>
      <c r="B109" s="2" t="s">
        <v>4045</v>
      </c>
      <c r="C109" s="2" t="s">
        <v>2295</v>
      </c>
      <c r="D109" s="2" t="s">
        <v>2772</v>
      </c>
      <c r="E109" s="66"/>
      <c r="F109" s="66"/>
      <c r="G109" s="2"/>
      <c r="H109" s="2" t="s">
        <v>22</v>
      </c>
      <c r="I109" s="15">
        <v>41827</v>
      </c>
      <c r="J109" s="15">
        <v>41639</v>
      </c>
      <c r="K109" s="2" t="s">
        <v>6116</v>
      </c>
      <c r="L109" s="2"/>
      <c r="M109" s="20"/>
      <c r="N109" s="2"/>
      <c r="O109" s="2"/>
      <c r="P109" s="2"/>
      <c r="Q109" s="2"/>
    </row>
    <row r="110" spans="1:17" ht="14.55" customHeight="1">
      <c r="A110" s="2" t="s">
        <v>4046</v>
      </c>
      <c r="B110" s="2" t="s">
        <v>4047</v>
      </c>
      <c r="C110" s="2" t="s">
        <v>2295</v>
      </c>
      <c r="D110" s="2" t="s">
        <v>2772</v>
      </c>
      <c r="E110" s="66"/>
      <c r="F110" s="66"/>
      <c r="G110" s="2"/>
      <c r="H110" s="2" t="s">
        <v>22</v>
      </c>
      <c r="I110" s="15">
        <v>41827</v>
      </c>
      <c r="J110" s="15"/>
      <c r="K110" s="45">
        <v>45122</v>
      </c>
      <c r="L110" s="2"/>
      <c r="M110" s="20"/>
      <c r="N110" s="2"/>
      <c r="O110" s="2"/>
      <c r="P110" s="2"/>
      <c r="Q110" s="2"/>
    </row>
    <row r="111" spans="1:17" ht="14.55" customHeight="1">
      <c r="A111" s="2" t="s">
        <v>4048</v>
      </c>
      <c r="B111" s="2" t="s">
        <v>4049</v>
      </c>
      <c r="C111" s="2" t="s">
        <v>2295</v>
      </c>
      <c r="D111" s="2" t="s">
        <v>2772</v>
      </c>
      <c r="E111" s="66"/>
      <c r="F111" s="66"/>
      <c r="G111" s="2"/>
      <c r="H111" s="2" t="s">
        <v>22</v>
      </c>
      <c r="I111" s="15">
        <v>41827</v>
      </c>
      <c r="J111" s="15">
        <v>42277</v>
      </c>
      <c r="K111" s="2" t="s">
        <v>6116</v>
      </c>
      <c r="L111" s="2"/>
      <c r="M111" s="20"/>
      <c r="N111" s="2"/>
      <c r="O111" s="2"/>
      <c r="P111" s="2"/>
      <c r="Q111" s="2"/>
    </row>
    <row r="112" spans="1:17" ht="14.55" customHeight="1">
      <c r="A112" s="2" t="s">
        <v>12093</v>
      </c>
      <c r="B112" s="2" t="s">
        <v>2370</v>
      </c>
      <c r="C112" s="2" t="s">
        <v>2295</v>
      </c>
      <c r="D112" s="2" t="s">
        <v>2772</v>
      </c>
      <c r="E112" s="66"/>
      <c r="F112" s="66"/>
      <c r="G112" s="2"/>
      <c r="H112" s="2" t="s">
        <v>22</v>
      </c>
      <c r="I112" s="15">
        <v>41827</v>
      </c>
      <c r="J112" s="15">
        <v>41639</v>
      </c>
      <c r="K112" s="15">
        <v>43296</v>
      </c>
      <c r="L112" s="2"/>
      <c r="M112" s="20"/>
      <c r="N112" s="2"/>
      <c r="O112" s="2"/>
      <c r="P112" s="2"/>
      <c r="Q112" s="2"/>
    </row>
    <row r="113" spans="1:17" ht="14.55" customHeight="1">
      <c r="A113" s="2" t="s">
        <v>4050</v>
      </c>
      <c r="B113" s="2" t="s">
        <v>2371</v>
      </c>
      <c r="C113" s="2" t="s">
        <v>2295</v>
      </c>
      <c r="D113" s="2" t="s">
        <v>2772</v>
      </c>
      <c r="E113" s="66"/>
      <c r="F113" s="66"/>
      <c r="G113" s="2"/>
      <c r="H113" s="2" t="s">
        <v>22</v>
      </c>
      <c r="I113" s="15">
        <v>41827</v>
      </c>
      <c r="J113" s="15">
        <v>41639</v>
      </c>
      <c r="K113" s="2" t="s">
        <v>6116</v>
      </c>
      <c r="L113" s="2"/>
      <c r="M113" s="20"/>
      <c r="N113" s="2"/>
      <c r="O113" s="2"/>
      <c r="P113" s="2"/>
      <c r="Q113" s="2"/>
    </row>
    <row r="114" spans="1:17" ht="14.55" customHeight="1">
      <c r="A114" s="2" t="s">
        <v>4051</v>
      </c>
      <c r="B114" s="2" t="s">
        <v>2372</v>
      </c>
      <c r="C114" s="2" t="s">
        <v>2295</v>
      </c>
      <c r="D114" s="2" t="s">
        <v>2772</v>
      </c>
      <c r="E114" s="66"/>
      <c r="F114" s="66"/>
      <c r="G114" s="2"/>
      <c r="H114" s="2" t="s">
        <v>22</v>
      </c>
      <c r="I114" s="15">
        <v>41827</v>
      </c>
      <c r="J114" s="15">
        <v>41639</v>
      </c>
      <c r="K114" s="2" t="s">
        <v>6116</v>
      </c>
      <c r="L114" s="2"/>
      <c r="M114" s="20"/>
      <c r="N114" s="2"/>
      <c r="O114" s="2"/>
      <c r="P114" s="2"/>
      <c r="Q114" s="2"/>
    </row>
    <row r="115" spans="1:17" ht="14.55" customHeight="1">
      <c r="A115" s="2" t="s">
        <v>4052</v>
      </c>
      <c r="B115" s="2" t="s">
        <v>2373</v>
      </c>
      <c r="C115" s="2" t="s">
        <v>2295</v>
      </c>
      <c r="D115" s="2" t="s">
        <v>2772</v>
      </c>
      <c r="E115" s="66"/>
      <c r="F115" s="66"/>
      <c r="G115" s="2"/>
      <c r="H115" s="2" t="s">
        <v>22</v>
      </c>
      <c r="I115" s="15">
        <v>41827</v>
      </c>
      <c r="J115" s="15">
        <v>41639</v>
      </c>
      <c r="K115" s="2" t="s">
        <v>6116</v>
      </c>
      <c r="L115" s="2"/>
      <c r="M115" s="20"/>
      <c r="N115" s="2"/>
      <c r="O115" s="2"/>
      <c r="P115" s="2"/>
      <c r="Q115" s="2"/>
    </row>
    <row r="116" spans="1:17" ht="14.55" customHeight="1">
      <c r="A116" s="2" t="s">
        <v>4053</v>
      </c>
      <c r="B116" s="2" t="s">
        <v>2374</v>
      </c>
      <c r="C116" s="2" t="s">
        <v>2295</v>
      </c>
      <c r="D116" s="2" t="s">
        <v>2772</v>
      </c>
      <c r="E116" s="66"/>
      <c r="F116" s="66"/>
      <c r="G116" s="2"/>
      <c r="H116" s="2" t="s">
        <v>22</v>
      </c>
      <c r="I116" s="15">
        <v>41827</v>
      </c>
      <c r="J116" s="15">
        <v>41639</v>
      </c>
      <c r="K116" s="2" t="s">
        <v>6116</v>
      </c>
      <c r="L116" s="2"/>
      <c r="M116" s="20"/>
      <c r="N116" s="2"/>
      <c r="O116" s="2"/>
      <c r="P116" s="2"/>
      <c r="Q116" s="2"/>
    </row>
    <row r="117" spans="1:17" ht="14.55" customHeight="1">
      <c r="A117" s="2" t="s">
        <v>4054</v>
      </c>
      <c r="B117" s="2" t="s">
        <v>4055</v>
      </c>
      <c r="C117" s="2" t="s">
        <v>2295</v>
      </c>
      <c r="D117" s="2" t="s">
        <v>2772</v>
      </c>
      <c r="E117" s="66"/>
      <c r="F117" s="66"/>
      <c r="G117" s="2"/>
      <c r="H117" s="2" t="s">
        <v>22</v>
      </c>
      <c r="I117" s="15">
        <v>41827</v>
      </c>
      <c r="J117" s="15">
        <v>42277</v>
      </c>
      <c r="K117" s="2" t="s">
        <v>6116</v>
      </c>
      <c r="L117" s="2"/>
      <c r="M117" s="20"/>
      <c r="N117" s="2"/>
      <c r="O117" s="2"/>
      <c r="P117" s="2"/>
      <c r="Q117" s="2"/>
    </row>
    <row r="118" spans="1:17" ht="14.55" customHeight="1">
      <c r="A118" s="2" t="s">
        <v>4056</v>
      </c>
      <c r="B118" s="2" t="s">
        <v>2375</v>
      </c>
      <c r="C118" s="2" t="s">
        <v>2295</v>
      </c>
      <c r="D118" s="2" t="s">
        <v>2772</v>
      </c>
      <c r="E118" s="66"/>
      <c r="F118" s="66"/>
      <c r="G118" s="2"/>
      <c r="H118" s="2" t="s">
        <v>22</v>
      </c>
      <c r="I118" s="15">
        <v>41827</v>
      </c>
      <c r="J118" s="15">
        <v>41639</v>
      </c>
      <c r="K118" s="2" t="s">
        <v>6116</v>
      </c>
      <c r="L118" s="2"/>
      <c r="M118" s="20"/>
      <c r="N118" s="2"/>
      <c r="O118" s="2"/>
      <c r="P118" s="2"/>
      <c r="Q118" s="2"/>
    </row>
    <row r="119" spans="1:17" ht="14.55" customHeight="1">
      <c r="A119" s="2" t="s">
        <v>11448</v>
      </c>
      <c r="B119" s="2" t="s">
        <v>4057</v>
      </c>
      <c r="C119" s="2" t="s">
        <v>2295</v>
      </c>
      <c r="D119" s="2" t="s">
        <v>2772</v>
      </c>
      <c r="E119" s="66"/>
      <c r="F119" s="66"/>
      <c r="G119" s="2"/>
      <c r="H119" s="2" t="s">
        <v>22</v>
      </c>
      <c r="I119" s="15">
        <v>41827</v>
      </c>
      <c r="J119" s="15">
        <v>42277</v>
      </c>
      <c r="K119" s="2" t="s">
        <v>6116</v>
      </c>
      <c r="L119" s="2"/>
      <c r="M119" s="20"/>
      <c r="N119" s="2"/>
      <c r="O119" s="2"/>
      <c r="P119" s="2"/>
      <c r="Q119" s="2"/>
    </row>
    <row r="120" spans="1:17" ht="14.55" customHeight="1">
      <c r="A120" s="2" t="s">
        <v>11449</v>
      </c>
      <c r="B120" s="2" t="s">
        <v>2376</v>
      </c>
      <c r="C120" s="2" t="s">
        <v>2295</v>
      </c>
      <c r="D120" s="2" t="s">
        <v>2772</v>
      </c>
      <c r="E120" s="66"/>
      <c r="F120" s="66"/>
      <c r="G120" s="2"/>
      <c r="H120" s="2" t="s">
        <v>22</v>
      </c>
      <c r="I120" s="15">
        <v>41827</v>
      </c>
      <c r="J120" s="15">
        <v>41639</v>
      </c>
      <c r="K120" s="2" t="s">
        <v>6116</v>
      </c>
      <c r="L120" s="2"/>
      <c r="M120" s="20"/>
      <c r="N120" s="2"/>
      <c r="O120" s="2"/>
      <c r="P120" s="2"/>
      <c r="Q120" s="2"/>
    </row>
    <row r="121" spans="1:17" ht="14.55" customHeight="1">
      <c r="A121" s="2" t="s">
        <v>4058</v>
      </c>
      <c r="B121" s="2" t="s">
        <v>2377</v>
      </c>
      <c r="C121" s="2" t="s">
        <v>2295</v>
      </c>
      <c r="D121" s="2" t="s">
        <v>2772</v>
      </c>
      <c r="E121" s="66"/>
      <c r="F121" s="66"/>
      <c r="G121" s="2"/>
      <c r="H121" s="2" t="s">
        <v>22</v>
      </c>
      <c r="I121" s="15">
        <v>41827</v>
      </c>
      <c r="J121" s="15">
        <v>41639</v>
      </c>
      <c r="K121" s="2" t="s">
        <v>6116</v>
      </c>
      <c r="L121" s="2"/>
      <c r="M121" s="20"/>
      <c r="N121" s="2"/>
      <c r="O121" s="2"/>
      <c r="P121" s="2"/>
      <c r="Q121" s="2"/>
    </row>
    <row r="122" spans="1:17" ht="14.55" customHeight="1">
      <c r="A122" s="2" t="s">
        <v>4059</v>
      </c>
      <c r="B122" s="2" t="s">
        <v>2378</v>
      </c>
      <c r="C122" s="2" t="s">
        <v>2295</v>
      </c>
      <c r="D122" s="2" t="s">
        <v>2772</v>
      </c>
      <c r="E122" s="66"/>
      <c r="F122" s="66"/>
      <c r="G122" s="2"/>
      <c r="H122" s="2" t="s">
        <v>22</v>
      </c>
      <c r="I122" s="15">
        <v>41827</v>
      </c>
      <c r="J122" s="15">
        <v>41639</v>
      </c>
      <c r="K122" s="2" t="s">
        <v>6116</v>
      </c>
      <c r="L122" s="2"/>
      <c r="M122" s="20"/>
      <c r="N122" s="2"/>
      <c r="O122" s="2"/>
      <c r="P122" s="2"/>
      <c r="Q122" s="2"/>
    </row>
    <row r="123" spans="1:17" ht="14.55" customHeight="1">
      <c r="A123" s="2" t="s">
        <v>11450</v>
      </c>
      <c r="B123" s="2" t="s">
        <v>2379</v>
      </c>
      <c r="C123" s="2" t="s">
        <v>2295</v>
      </c>
      <c r="D123" s="2" t="s">
        <v>2772</v>
      </c>
      <c r="E123" s="66"/>
      <c r="F123" s="66"/>
      <c r="G123" s="2"/>
      <c r="H123" s="2" t="s">
        <v>22</v>
      </c>
      <c r="I123" s="15">
        <v>41827</v>
      </c>
      <c r="J123" s="15">
        <v>41639</v>
      </c>
      <c r="K123" s="2" t="s">
        <v>6116</v>
      </c>
      <c r="L123" s="2"/>
      <c r="M123" s="20"/>
      <c r="N123" s="2"/>
      <c r="O123" s="2"/>
      <c r="P123" s="2"/>
      <c r="Q123" s="2"/>
    </row>
    <row r="124" spans="1:17" ht="14.55" customHeight="1">
      <c r="A124" s="2" t="s">
        <v>4060</v>
      </c>
      <c r="B124" s="2" t="s">
        <v>2380</v>
      </c>
      <c r="C124" s="2" t="s">
        <v>2295</v>
      </c>
      <c r="D124" s="2" t="s">
        <v>2772</v>
      </c>
      <c r="E124" s="66"/>
      <c r="F124" s="66"/>
      <c r="G124" s="2"/>
      <c r="H124" s="2" t="s">
        <v>22</v>
      </c>
      <c r="I124" s="15">
        <v>41827</v>
      </c>
      <c r="J124" s="15">
        <v>41639</v>
      </c>
      <c r="K124" s="2" t="s">
        <v>6116</v>
      </c>
      <c r="L124" s="2"/>
      <c r="M124" s="20"/>
      <c r="N124" s="2"/>
      <c r="O124" s="2"/>
      <c r="P124" s="2"/>
      <c r="Q124" s="2"/>
    </row>
    <row r="125" spans="1:17" ht="14.55" customHeight="1">
      <c r="A125" s="2" t="s">
        <v>11451</v>
      </c>
      <c r="B125" s="2" t="s">
        <v>2381</v>
      </c>
      <c r="C125" s="2" t="s">
        <v>2295</v>
      </c>
      <c r="D125" s="2" t="s">
        <v>2772</v>
      </c>
      <c r="E125" s="66"/>
      <c r="F125" s="66"/>
      <c r="G125" s="2"/>
      <c r="H125" s="2" t="s">
        <v>22</v>
      </c>
      <c r="I125" s="15">
        <v>41827</v>
      </c>
      <c r="J125" s="15">
        <v>41639</v>
      </c>
      <c r="K125" s="2" t="s">
        <v>6116</v>
      </c>
      <c r="L125" s="2"/>
      <c r="M125" s="20"/>
      <c r="N125" s="2"/>
      <c r="O125" s="2"/>
      <c r="P125" s="2"/>
      <c r="Q125" s="2"/>
    </row>
    <row r="126" spans="1:17" ht="14.55" customHeight="1">
      <c r="A126" s="2" t="s">
        <v>4061</v>
      </c>
      <c r="B126" s="2" t="s">
        <v>2382</v>
      </c>
      <c r="C126" s="2" t="s">
        <v>2295</v>
      </c>
      <c r="D126" s="2" t="s">
        <v>2772</v>
      </c>
      <c r="E126" s="66"/>
      <c r="F126" s="66"/>
      <c r="G126" s="2"/>
      <c r="H126" s="2" t="s">
        <v>22</v>
      </c>
      <c r="I126" s="15">
        <v>41827</v>
      </c>
      <c r="J126" s="15">
        <v>41639</v>
      </c>
      <c r="K126" s="2" t="s">
        <v>6116</v>
      </c>
      <c r="L126" s="2"/>
      <c r="M126" s="20"/>
      <c r="N126" s="2"/>
      <c r="O126" s="2"/>
      <c r="P126" s="2"/>
      <c r="Q126" s="2"/>
    </row>
    <row r="127" spans="1:17" ht="14.55" customHeight="1">
      <c r="A127" s="2" t="s">
        <v>4062</v>
      </c>
      <c r="B127" s="2" t="s">
        <v>2383</v>
      </c>
      <c r="C127" s="2" t="s">
        <v>2295</v>
      </c>
      <c r="D127" s="2" t="s">
        <v>2772</v>
      </c>
      <c r="E127" s="66"/>
      <c r="F127" s="66"/>
      <c r="G127" s="2"/>
      <c r="H127" s="2" t="s">
        <v>22</v>
      </c>
      <c r="I127" s="15">
        <v>41827</v>
      </c>
      <c r="J127" s="15">
        <v>41639</v>
      </c>
      <c r="K127" s="2" t="s">
        <v>6116</v>
      </c>
      <c r="L127" s="2"/>
      <c r="M127" s="20"/>
      <c r="N127" s="2"/>
      <c r="O127" s="2"/>
      <c r="P127" s="2"/>
      <c r="Q127" s="2"/>
    </row>
    <row r="128" spans="1:17" ht="14.55" customHeight="1">
      <c r="A128" s="2" t="s">
        <v>11452</v>
      </c>
      <c r="B128" s="2" t="s">
        <v>2384</v>
      </c>
      <c r="C128" s="2" t="s">
        <v>2295</v>
      </c>
      <c r="D128" s="2" t="s">
        <v>2772</v>
      </c>
      <c r="E128" s="66"/>
      <c r="F128" s="66"/>
      <c r="G128" s="2"/>
      <c r="H128" s="2" t="s">
        <v>22</v>
      </c>
      <c r="I128" s="15">
        <v>41827</v>
      </c>
      <c r="J128" s="15">
        <v>41639</v>
      </c>
      <c r="K128" s="2" t="s">
        <v>6116</v>
      </c>
      <c r="L128" s="2"/>
      <c r="M128" s="20"/>
      <c r="N128" s="2"/>
      <c r="O128" s="2"/>
      <c r="P128" s="2"/>
      <c r="Q128" s="2"/>
    </row>
    <row r="129" spans="1:17" ht="14.55" customHeight="1">
      <c r="A129" s="2" t="s">
        <v>11453</v>
      </c>
      <c r="B129" s="2" t="s">
        <v>2385</v>
      </c>
      <c r="C129" s="2" t="s">
        <v>2295</v>
      </c>
      <c r="D129" s="2" t="s">
        <v>2772</v>
      </c>
      <c r="E129" s="66"/>
      <c r="F129" s="66"/>
      <c r="G129" s="2"/>
      <c r="H129" s="2" t="s">
        <v>22</v>
      </c>
      <c r="I129" s="15">
        <v>41827</v>
      </c>
      <c r="J129" s="15">
        <v>41639</v>
      </c>
      <c r="K129" s="2" t="s">
        <v>6116</v>
      </c>
      <c r="L129" s="2"/>
      <c r="M129" s="20"/>
      <c r="N129" s="2"/>
      <c r="O129" s="2"/>
      <c r="P129" s="2"/>
      <c r="Q129" s="2"/>
    </row>
    <row r="130" spans="1:17" ht="14.55" customHeight="1">
      <c r="A130" s="2" t="s">
        <v>4063</v>
      </c>
      <c r="B130" s="2" t="s">
        <v>2386</v>
      </c>
      <c r="C130" s="2" t="s">
        <v>2295</v>
      </c>
      <c r="D130" s="2" t="s">
        <v>2772</v>
      </c>
      <c r="E130" s="66"/>
      <c r="F130" s="66"/>
      <c r="G130" s="2"/>
      <c r="H130" s="2" t="s">
        <v>22</v>
      </c>
      <c r="I130" s="15">
        <v>41827</v>
      </c>
      <c r="J130" s="15">
        <v>41639</v>
      </c>
      <c r="K130" s="2" t="s">
        <v>6116</v>
      </c>
      <c r="L130" s="2"/>
      <c r="M130" s="20"/>
      <c r="N130" s="2"/>
      <c r="O130" s="2"/>
      <c r="P130" s="2"/>
      <c r="Q130" s="2"/>
    </row>
    <row r="131" spans="1:17" ht="14.55" customHeight="1">
      <c r="A131" s="2" t="s">
        <v>11454</v>
      </c>
      <c r="B131" s="2" t="s">
        <v>2387</v>
      </c>
      <c r="C131" s="2" t="s">
        <v>2295</v>
      </c>
      <c r="D131" s="2" t="s">
        <v>2772</v>
      </c>
      <c r="E131" s="66"/>
      <c r="F131" s="66"/>
      <c r="G131" s="2"/>
      <c r="H131" s="2" t="s">
        <v>22</v>
      </c>
      <c r="I131" s="15">
        <v>41827</v>
      </c>
      <c r="J131" s="15">
        <v>41639</v>
      </c>
      <c r="K131" s="2" t="s">
        <v>6116</v>
      </c>
      <c r="L131" s="2"/>
      <c r="M131" s="20"/>
      <c r="N131" s="2"/>
      <c r="O131" s="2"/>
      <c r="P131" s="2"/>
      <c r="Q131" s="2"/>
    </row>
    <row r="132" spans="1:17" ht="14.55" customHeight="1">
      <c r="A132" s="2" t="s">
        <v>4064</v>
      </c>
      <c r="B132" s="2" t="s">
        <v>2388</v>
      </c>
      <c r="C132" s="2" t="s">
        <v>2295</v>
      </c>
      <c r="D132" s="2" t="s">
        <v>2772</v>
      </c>
      <c r="E132" s="66"/>
      <c r="F132" s="66"/>
      <c r="G132" s="2"/>
      <c r="H132" s="2" t="s">
        <v>22</v>
      </c>
      <c r="I132" s="15">
        <v>41827</v>
      </c>
      <c r="J132" s="15">
        <v>41639</v>
      </c>
      <c r="K132" s="2" t="s">
        <v>6116</v>
      </c>
      <c r="L132" s="2"/>
      <c r="M132" s="20"/>
      <c r="N132" s="2"/>
      <c r="O132" s="2"/>
      <c r="P132" s="2"/>
      <c r="Q132" s="2"/>
    </row>
    <row r="133" spans="1:17" ht="14.55" customHeight="1">
      <c r="A133" s="2" t="s">
        <v>11455</v>
      </c>
      <c r="B133" s="2" t="s">
        <v>2389</v>
      </c>
      <c r="C133" s="2" t="s">
        <v>2295</v>
      </c>
      <c r="D133" s="2" t="s">
        <v>2772</v>
      </c>
      <c r="E133" s="66"/>
      <c r="F133" s="66"/>
      <c r="G133" s="2"/>
      <c r="H133" s="2" t="s">
        <v>22</v>
      </c>
      <c r="I133" s="15">
        <v>41827</v>
      </c>
      <c r="J133" s="15">
        <v>41639</v>
      </c>
      <c r="K133" s="2" t="s">
        <v>6116</v>
      </c>
      <c r="L133" s="2"/>
      <c r="M133" s="20"/>
      <c r="N133" s="2"/>
      <c r="O133" s="2"/>
      <c r="P133" s="2"/>
      <c r="Q133" s="2"/>
    </row>
    <row r="134" spans="1:17" ht="14.55" customHeight="1">
      <c r="A134" s="2" t="s">
        <v>4065</v>
      </c>
      <c r="B134" s="2" t="s">
        <v>2390</v>
      </c>
      <c r="C134" s="2" t="s">
        <v>2295</v>
      </c>
      <c r="D134" s="2" t="s">
        <v>2772</v>
      </c>
      <c r="E134" s="66"/>
      <c r="F134" s="66"/>
      <c r="G134" s="2"/>
      <c r="H134" s="2" t="s">
        <v>22</v>
      </c>
      <c r="I134" s="15">
        <v>41827</v>
      </c>
      <c r="J134" s="15">
        <v>41639</v>
      </c>
      <c r="K134" s="2" t="s">
        <v>6116</v>
      </c>
      <c r="L134" s="2"/>
      <c r="M134" s="20"/>
      <c r="N134" s="2"/>
      <c r="O134" s="2"/>
      <c r="P134" s="2"/>
      <c r="Q134" s="2"/>
    </row>
    <row r="135" spans="1:17" ht="14.55" customHeight="1">
      <c r="A135" s="2" t="s">
        <v>11456</v>
      </c>
      <c r="B135" s="2" t="s">
        <v>2391</v>
      </c>
      <c r="C135" s="2" t="s">
        <v>2295</v>
      </c>
      <c r="D135" s="2" t="s">
        <v>2772</v>
      </c>
      <c r="E135" s="66"/>
      <c r="F135" s="66"/>
      <c r="G135" s="2"/>
      <c r="H135" s="2" t="s">
        <v>22</v>
      </c>
      <c r="I135" s="15">
        <v>41827</v>
      </c>
      <c r="J135" s="15">
        <v>41639</v>
      </c>
      <c r="K135" s="2" t="s">
        <v>6116</v>
      </c>
      <c r="L135" s="2"/>
      <c r="M135" s="20"/>
      <c r="N135" s="2"/>
      <c r="O135" s="2"/>
      <c r="P135" s="2"/>
      <c r="Q135" s="2"/>
    </row>
    <row r="136" spans="1:17" ht="14.55" customHeight="1">
      <c r="A136" s="2" t="s">
        <v>4066</v>
      </c>
      <c r="B136" s="2" t="s">
        <v>2392</v>
      </c>
      <c r="C136" s="2" t="s">
        <v>2295</v>
      </c>
      <c r="D136" s="2" t="s">
        <v>2772</v>
      </c>
      <c r="E136" s="66"/>
      <c r="F136" s="66"/>
      <c r="G136" s="2"/>
      <c r="H136" s="2" t="s">
        <v>22</v>
      </c>
      <c r="I136" s="15">
        <v>41827</v>
      </c>
      <c r="J136" s="15">
        <v>41639</v>
      </c>
      <c r="K136" s="2" t="s">
        <v>6116</v>
      </c>
      <c r="L136" s="2"/>
      <c r="M136" s="20"/>
      <c r="N136" s="2"/>
      <c r="O136" s="2"/>
      <c r="P136" s="2"/>
      <c r="Q136" s="2"/>
    </row>
    <row r="137" spans="1:17" ht="14.55" customHeight="1">
      <c r="A137" s="2" t="s">
        <v>11457</v>
      </c>
      <c r="B137" s="2" t="s">
        <v>2393</v>
      </c>
      <c r="C137" s="2" t="s">
        <v>2295</v>
      </c>
      <c r="D137" s="2" t="s">
        <v>2772</v>
      </c>
      <c r="E137" s="66"/>
      <c r="F137" s="66"/>
      <c r="G137" s="2"/>
      <c r="H137" s="2" t="s">
        <v>22</v>
      </c>
      <c r="I137" s="15">
        <v>41827</v>
      </c>
      <c r="J137" s="15">
        <v>41639</v>
      </c>
      <c r="K137" s="2" t="s">
        <v>6116</v>
      </c>
      <c r="L137" s="2"/>
      <c r="M137" s="20"/>
      <c r="N137" s="2"/>
      <c r="O137" s="2"/>
      <c r="P137" s="2"/>
      <c r="Q137" s="2"/>
    </row>
    <row r="138" spans="1:17" ht="14.55" customHeight="1">
      <c r="A138" s="2" t="s">
        <v>4067</v>
      </c>
      <c r="B138" s="2" t="s">
        <v>2394</v>
      </c>
      <c r="C138" s="2" t="s">
        <v>2295</v>
      </c>
      <c r="D138" s="2" t="s">
        <v>2772</v>
      </c>
      <c r="E138" s="66"/>
      <c r="F138" s="66"/>
      <c r="G138" s="2"/>
      <c r="H138" s="2" t="s">
        <v>22</v>
      </c>
      <c r="I138" s="15">
        <v>41827</v>
      </c>
      <c r="J138" s="15">
        <v>41639</v>
      </c>
      <c r="K138" s="2" t="s">
        <v>6116</v>
      </c>
      <c r="L138" s="2"/>
      <c r="M138" s="20"/>
      <c r="N138" s="2"/>
      <c r="O138" s="2"/>
      <c r="P138" s="2"/>
      <c r="Q138" s="2"/>
    </row>
    <row r="139" spans="1:17" ht="14.55" customHeight="1">
      <c r="A139" s="2" t="s">
        <v>11458</v>
      </c>
      <c r="B139" s="2" t="s">
        <v>2395</v>
      </c>
      <c r="C139" s="2" t="s">
        <v>2295</v>
      </c>
      <c r="D139" s="2" t="s">
        <v>2772</v>
      </c>
      <c r="E139" s="66"/>
      <c r="F139" s="66"/>
      <c r="G139" s="2"/>
      <c r="H139" s="2" t="s">
        <v>22</v>
      </c>
      <c r="I139" s="15">
        <v>41827</v>
      </c>
      <c r="J139" s="15">
        <v>41639</v>
      </c>
      <c r="K139" s="2" t="s">
        <v>6116</v>
      </c>
      <c r="L139" s="2"/>
      <c r="M139" s="20"/>
      <c r="N139" s="2"/>
      <c r="O139" s="2"/>
      <c r="P139" s="2"/>
      <c r="Q139" s="2"/>
    </row>
    <row r="140" spans="1:17" ht="14.55" customHeight="1">
      <c r="A140" s="2" t="s">
        <v>4068</v>
      </c>
      <c r="B140" s="2" t="s">
        <v>4069</v>
      </c>
      <c r="C140" s="2" t="s">
        <v>2295</v>
      </c>
      <c r="D140" s="2" t="s">
        <v>2772</v>
      </c>
      <c r="E140" s="66"/>
      <c r="F140" s="66"/>
      <c r="G140" s="2"/>
      <c r="H140" s="2" t="s">
        <v>22</v>
      </c>
      <c r="I140" s="15">
        <v>41827</v>
      </c>
      <c r="J140" s="15"/>
      <c r="K140" s="2" t="s">
        <v>6116</v>
      </c>
      <c r="L140" s="2"/>
      <c r="M140" s="20"/>
      <c r="N140" s="2"/>
      <c r="O140" s="2"/>
      <c r="P140" s="2"/>
      <c r="Q140" s="2"/>
    </row>
    <row r="141" spans="1:17" ht="14.55" customHeight="1">
      <c r="A141" s="2" t="s">
        <v>4070</v>
      </c>
      <c r="B141" s="2" t="s">
        <v>4071</v>
      </c>
      <c r="C141" s="2" t="s">
        <v>2295</v>
      </c>
      <c r="D141" s="2" t="s">
        <v>2772</v>
      </c>
      <c r="E141" s="66"/>
      <c r="F141" s="66"/>
      <c r="G141" s="2"/>
      <c r="H141" s="2" t="s">
        <v>22</v>
      </c>
      <c r="I141" s="15">
        <v>41827</v>
      </c>
      <c r="J141" s="15">
        <v>41639</v>
      </c>
      <c r="K141" s="2" t="s">
        <v>6116</v>
      </c>
      <c r="L141" s="2"/>
      <c r="M141" s="20"/>
      <c r="N141" s="2"/>
      <c r="O141" s="2"/>
      <c r="P141" s="2"/>
      <c r="Q141" s="2"/>
    </row>
    <row r="142" spans="1:17" ht="14.55" customHeight="1">
      <c r="A142" s="2" t="s">
        <v>4072</v>
      </c>
      <c r="B142" s="2" t="s">
        <v>2396</v>
      </c>
      <c r="C142" s="2" t="s">
        <v>2295</v>
      </c>
      <c r="D142" s="2" t="s">
        <v>2772</v>
      </c>
      <c r="E142" s="66"/>
      <c r="F142" s="66"/>
      <c r="G142" s="2"/>
      <c r="H142" s="2" t="s">
        <v>22</v>
      </c>
      <c r="I142" s="15">
        <v>41827</v>
      </c>
      <c r="J142" s="15">
        <v>41639</v>
      </c>
      <c r="K142" s="2" t="s">
        <v>6116</v>
      </c>
      <c r="L142" s="2"/>
      <c r="M142" s="20"/>
      <c r="N142" s="2"/>
      <c r="O142" s="2"/>
      <c r="P142" s="2"/>
      <c r="Q142" s="2"/>
    </row>
    <row r="143" spans="1:17" ht="14.55" customHeight="1">
      <c r="A143" s="2" t="s">
        <v>4073</v>
      </c>
      <c r="B143" s="2" t="s">
        <v>2397</v>
      </c>
      <c r="C143" s="2" t="s">
        <v>2295</v>
      </c>
      <c r="D143" s="2" t="s">
        <v>2772</v>
      </c>
      <c r="E143" s="66"/>
      <c r="F143" s="66"/>
      <c r="G143" s="2"/>
      <c r="H143" s="2" t="s">
        <v>22</v>
      </c>
      <c r="I143" s="15">
        <v>41827</v>
      </c>
      <c r="J143" s="15">
        <v>41639</v>
      </c>
      <c r="K143" s="2" t="s">
        <v>6116</v>
      </c>
      <c r="L143" s="2"/>
      <c r="M143" s="20"/>
      <c r="N143" s="2"/>
      <c r="O143" s="2"/>
      <c r="P143" s="2"/>
      <c r="Q143" s="2"/>
    </row>
    <row r="144" spans="1:17" ht="14.55" customHeight="1">
      <c r="A144" s="2" t="s">
        <v>4074</v>
      </c>
      <c r="B144" s="2" t="s">
        <v>2398</v>
      </c>
      <c r="C144" s="2" t="s">
        <v>2295</v>
      </c>
      <c r="D144" s="2" t="s">
        <v>2772</v>
      </c>
      <c r="E144" s="66"/>
      <c r="F144" s="66"/>
      <c r="G144" s="2"/>
      <c r="H144" s="2" t="s">
        <v>22</v>
      </c>
      <c r="I144" s="15">
        <v>41827</v>
      </c>
      <c r="J144" s="15">
        <v>41639</v>
      </c>
      <c r="K144" s="2" t="s">
        <v>6116</v>
      </c>
      <c r="L144" s="2"/>
      <c r="M144" s="20"/>
      <c r="N144" s="2"/>
      <c r="O144" s="2"/>
      <c r="P144" s="2"/>
      <c r="Q144" s="2"/>
    </row>
    <row r="145" spans="1:17" ht="14.55" customHeight="1">
      <c r="A145" s="2" t="s">
        <v>4075</v>
      </c>
      <c r="B145" s="2" t="s">
        <v>2399</v>
      </c>
      <c r="C145" s="2" t="s">
        <v>2295</v>
      </c>
      <c r="D145" s="2" t="s">
        <v>2772</v>
      </c>
      <c r="E145" s="66"/>
      <c r="F145" s="66"/>
      <c r="G145" s="2"/>
      <c r="H145" s="2" t="s">
        <v>22</v>
      </c>
      <c r="I145" s="15">
        <v>41827</v>
      </c>
      <c r="J145" s="15">
        <v>41639</v>
      </c>
      <c r="K145" s="2" t="s">
        <v>6116</v>
      </c>
      <c r="L145" s="2"/>
      <c r="M145" s="20"/>
      <c r="N145" s="2"/>
      <c r="O145" s="2"/>
      <c r="P145" s="2"/>
      <c r="Q145" s="2"/>
    </row>
    <row r="146" spans="1:17" ht="14.55" customHeight="1">
      <c r="A146" s="2" t="s">
        <v>4076</v>
      </c>
      <c r="B146" s="2" t="s">
        <v>2400</v>
      </c>
      <c r="C146" s="2" t="s">
        <v>2295</v>
      </c>
      <c r="D146" s="2" t="s">
        <v>2772</v>
      </c>
      <c r="E146" s="66"/>
      <c r="F146" s="66"/>
      <c r="G146" s="2"/>
      <c r="H146" s="2" t="s">
        <v>22</v>
      </c>
      <c r="I146" s="15">
        <v>41827</v>
      </c>
      <c r="J146" s="15">
        <v>41639</v>
      </c>
      <c r="K146" s="2" t="s">
        <v>6116</v>
      </c>
      <c r="L146" s="2"/>
      <c r="M146" s="20"/>
      <c r="N146" s="2"/>
      <c r="O146" s="2"/>
      <c r="P146" s="2"/>
      <c r="Q146" s="2"/>
    </row>
    <row r="147" spans="1:17" ht="14.55" customHeight="1">
      <c r="A147" s="2" t="s">
        <v>4077</v>
      </c>
      <c r="B147" s="2" t="s">
        <v>2401</v>
      </c>
      <c r="C147" s="2" t="s">
        <v>2295</v>
      </c>
      <c r="D147" s="2" t="s">
        <v>2772</v>
      </c>
      <c r="E147" s="66"/>
      <c r="F147" s="66"/>
      <c r="G147" s="2"/>
      <c r="H147" s="2" t="s">
        <v>22</v>
      </c>
      <c r="I147" s="15">
        <v>41827</v>
      </c>
      <c r="J147" s="15">
        <v>41639</v>
      </c>
      <c r="K147" s="2" t="s">
        <v>6116</v>
      </c>
      <c r="L147" s="2"/>
      <c r="M147" s="20"/>
      <c r="N147" s="2"/>
      <c r="O147" s="2"/>
      <c r="P147" s="2"/>
      <c r="Q147" s="2"/>
    </row>
    <row r="148" spans="1:17" ht="14.55" customHeight="1">
      <c r="A148" s="2" t="s">
        <v>4078</v>
      </c>
      <c r="B148" s="2" t="s">
        <v>2402</v>
      </c>
      <c r="C148" s="2" t="s">
        <v>2295</v>
      </c>
      <c r="D148" s="2" t="s">
        <v>2772</v>
      </c>
      <c r="E148" s="66"/>
      <c r="F148" s="66"/>
      <c r="G148" s="2"/>
      <c r="H148" s="2" t="s">
        <v>22</v>
      </c>
      <c r="I148" s="15">
        <v>41827</v>
      </c>
      <c r="J148" s="15">
        <v>41639</v>
      </c>
      <c r="K148" s="2" t="s">
        <v>6116</v>
      </c>
      <c r="L148" s="2"/>
      <c r="M148" s="20"/>
      <c r="N148" s="2"/>
      <c r="O148" s="2"/>
      <c r="P148" s="2"/>
      <c r="Q148" s="2"/>
    </row>
    <row r="149" spans="1:17" ht="14.55" customHeight="1">
      <c r="A149" s="2" t="s">
        <v>4079</v>
      </c>
      <c r="B149" s="2" t="s">
        <v>2403</v>
      </c>
      <c r="C149" s="2" t="s">
        <v>2295</v>
      </c>
      <c r="D149" s="2" t="s">
        <v>2772</v>
      </c>
      <c r="E149" s="66"/>
      <c r="F149" s="66"/>
      <c r="G149" s="2"/>
      <c r="H149" s="2" t="s">
        <v>22</v>
      </c>
      <c r="I149" s="15">
        <v>41827</v>
      </c>
      <c r="J149" s="15">
        <v>41639</v>
      </c>
      <c r="K149" s="2" t="s">
        <v>6116</v>
      </c>
      <c r="L149" s="2"/>
      <c r="M149" s="20"/>
      <c r="N149" s="2"/>
      <c r="O149" s="2"/>
      <c r="P149" s="2"/>
      <c r="Q149" s="2"/>
    </row>
    <row r="150" spans="1:17" ht="14.55" customHeight="1">
      <c r="A150" s="2" t="s">
        <v>4080</v>
      </c>
      <c r="B150" s="2" t="s">
        <v>2404</v>
      </c>
      <c r="C150" s="2" t="s">
        <v>2295</v>
      </c>
      <c r="D150" s="2" t="s">
        <v>2772</v>
      </c>
      <c r="E150" s="66"/>
      <c r="F150" s="66"/>
      <c r="G150" s="2"/>
      <c r="H150" s="2" t="s">
        <v>22</v>
      </c>
      <c r="I150" s="15">
        <v>41827</v>
      </c>
      <c r="J150" s="15">
        <v>41639</v>
      </c>
      <c r="K150" s="2" t="s">
        <v>6116</v>
      </c>
      <c r="L150" s="2"/>
      <c r="M150" s="20"/>
      <c r="N150" s="2"/>
      <c r="O150" s="2"/>
      <c r="P150" s="2"/>
      <c r="Q150" s="2"/>
    </row>
    <row r="151" spans="1:17" ht="14.55" customHeight="1">
      <c r="A151" s="2" t="s">
        <v>4081</v>
      </c>
      <c r="B151" s="2" t="s">
        <v>2405</v>
      </c>
      <c r="C151" s="2" t="s">
        <v>2295</v>
      </c>
      <c r="D151" s="2" t="s">
        <v>2772</v>
      </c>
      <c r="E151" s="66"/>
      <c r="F151" s="66"/>
      <c r="G151" s="2"/>
      <c r="H151" s="2" t="s">
        <v>22</v>
      </c>
      <c r="I151" s="15">
        <v>41827</v>
      </c>
      <c r="J151" s="15">
        <v>41639</v>
      </c>
      <c r="K151" s="2" t="s">
        <v>6116</v>
      </c>
      <c r="L151" s="2"/>
      <c r="M151" s="20"/>
      <c r="N151" s="2"/>
      <c r="O151" s="2"/>
      <c r="P151" s="2"/>
      <c r="Q151" s="2"/>
    </row>
    <row r="152" spans="1:17" ht="14.55" customHeight="1">
      <c r="A152" s="2" t="s">
        <v>4082</v>
      </c>
      <c r="B152" s="2" t="s">
        <v>2406</v>
      </c>
      <c r="C152" s="2" t="s">
        <v>2295</v>
      </c>
      <c r="D152" s="2" t="s">
        <v>2772</v>
      </c>
      <c r="E152" s="66"/>
      <c r="F152" s="66"/>
      <c r="G152" s="2"/>
      <c r="H152" s="2" t="s">
        <v>22</v>
      </c>
      <c r="I152" s="15">
        <v>41827</v>
      </c>
      <c r="J152" s="15">
        <v>41639</v>
      </c>
      <c r="K152" s="2" t="s">
        <v>6116</v>
      </c>
      <c r="L152" s="2"/>
      <c r="M152" s="20"/>
      <c r="N152" s="2"/>
      <c r="O152" s="2"/>
      <c r="P152" s="2"/>
      <c r="Q152" s="2"/>
    </row>
    <row r="153" spans="1:17" ht="14.55" customHeight="1">
      <c r="A153" s="2" t="s">
        <v>4083</v>
      </c>
      <c r="B153" s="2" t="s">
        <v>2407</v>
      </c>
      <c r="C153" s="2" t="s">
        <v>2295</v>
      </c>
      <c r="D153" s="2" t="s">
        <v>2772</v>
      </c>
      <c r="E153" s="66"/>
      <c r="F153" s="66"/>
      <c r="G153" s="2"/>
      <c r="H153" s="2" t="s">
        <v>22</v>
      </c>
      <c r="I153" s="15">
        <v>41827</v>
      </c>
      <c r="J153" s="15">
        <v>41639</v>
      </c>
      <c r="K153" s="2" t="s">
        <v>6116</v>
      </c>
      <c r="L153" s="2"/>
      <c r="M153" s="20"/>
      <c r="N153" s="2"/>
      <c r="O153" s="2"/>
      <c r="P153" s="2"/>
      <c r="Q153" s="2"/>
    </row>
    <row r="154" spans="1:17" ht="14.55" customHeight="1">
      <c r="A154" s="2" t="s">
        <v>4084</v>
      </c>
      <c r="B154" s="2" t="s">
        <v>2408</v>
      </c>
      <c r="C154" s="2" t="s">
        <v>2295</v>
      </c>
      <c r="D154" s="2" t="s">
        <v>2772</v>
      </c>
      <c r="E154" s="66"/>
      <c r="F154" s="66"/>
      <c r="G154" s="2"/>
      <c r="H154" s="2" t="s">
        <v>22</v>
      </c>
      <c r="I154" s="15">
        <v>41827</v>
      </c>
      <c r="J154" s="15">
        <v>41639</v>
      </c>
      <c r="K154" s="2" t="s">
        <v>6116</v>
      </c>
      <c r="L154" s="2"/>
      <c r="M154" s="20"/>
      <c r="N154" s="2"/>
      <c r="O154" s="2"/>
      <c r="P154" s="2"/>
      <c r="Q154" s="2"/>
    </row>
    <row r="155" spans="1:17" ht="14.55" customHeight="1">
      <c r="A155" s="2" t="s">
        <v>4085</v>
      </c>
      <c r="B155" s="2" t="s">
        <v>2409</v>
      </c>
      <c r="C155" s="2" t="s">
        <v>2295</v>
      </c>
      <c r="D155" s="2" t="s">
        <v>2772</v>
      </c>
      <c r="E155" s="66"/>
      <c r="F155" s="66"/>
      <c r="G155" s="2"/>
      <c r="H155" s="2" t="s">
        <v>22</v>
      </c>
      <c r="I155" s="15">
        <v>41827</v>
      </c>
      <c r="J155" s="15">
        <v>41639</v>
      </c>
      <c r="K155" s="2" t="s">
        <v>6116</v>
      </c>
      <c r="L155" s="2"/>
      <c r="M155" s="20"/>
      <c r="N155" s="2"/>
      <c r="O155" s="2"/>
      <c r="P155" s="2"/>
      <c r="Q155" s="2"/>
    </row>
    <row r="156" spans="1:17" ht="14.55" customHeight="1">
      <c r="A156" s="2" t="s">
        <v>4086</v>
      </c>
      <c r="B156" s="2" t="s">
        <v>2410</v>
      </c>
      <c r="C156" s="2" t="s">
        <v>2295</v>
      </c>
      <c r="D156" s="2" t="s">
        <v>2772</v>
      </c>
      <c r="E156" s="66"/>
      <c r="F156" s="66"/>
      <c r="G156" s="2"/>
      <c r="H156" s="2" t="s">
        <v>22</v>
      </c>
      <c r="I156" s="15">
        <v>41827</v>
      </c>
      <c r="J156" s="15">
        <v>41639</v>
      </c>
      <c r="K156" s="2" t="s">
        <v>6116</v>
      </c>
      <c r="L156" s="2"/>
      <c r="M156" s="20"/>
      <c r="N156" s="2"/>
      <c r="O156" s="2"/>
      <c r="P156" s="2"/>
      <c r="Q156" s="2"/>
    </row>
    <row r="157" spans="1:17" ht="14.55" customHeight="1">
      <c r="A157" s="2" t="s">
        <v>4087</v>
      </c>
      <c r="B157" s="2" t="s">
        <v>4088</v>
      </c>
      <c r="C157" s="2" t="s">
        <v>2295</v>
      </c>
      <c r="D157" s="2" t="s">
        <v>2772</v>
      </c>
      <c r="E157" s="66"/>
      <c r="F157" s="66"/>
      <c r="G157" s="2"/>
      <c r="H157" s="2" t="s">
        <v>22</v>
      </c>
      <c r="I157" s="15">
        <v>41827</v>
      </c>
      <c r="J157" s="15">
        <v>41639</v>
      </c>
      <c r="K157" s="2" t="s">
        <v>6116</v>
      </c>
      <c r="L157" s="2"/>
      <c r="M157" s="20"/>
      <c r="N157" s="2"/>
      <c r="O157" s="2"/>
      <c r="P157" s="2"/>
      <c r="Q157" s="2"/>
    </row>
    <row r="158" spans="1:17" ht="14.55" customHeight="1">
      <c r="A158" s="2" t="s">
        <v>4089</v>
      </c>
      <c r="B158" s="2" t="s">
        <v>2411</v>
      </c>
      <c r="C158" s="2" t="s">
        <v>2295</v>
      </c>
      <c r="D158" s="2" t="s">
        <v>2772</v>
      </c>
      <c r="E158" s="66"/>
      <c r="F158" s="66"/>
      <c r="G158" s="2"/>
      <c r="H158" s="2" t="s">
        <v>22</v>
      </c>
      <c r="I158" s="15">
        <v>41827</v>
      </c>
      <c r="J158" s="15">
        <v>41639</v>
      </c>
      <c r="K158" s="2" t="s">
        <v>6116</v>
      </c>
      <c r="L158" s="2"/>
      <c r="M158" s="20"/>
      <c r="N158" s="2"/>
      <c r="O158" s="2"/>
      <c r="P158" s="2"/>
      <c r="Q158" s="2"/>
    </row>
    <row r="159" spans="1:17" ht="14.55" customHeight="1">
      <c r="A159" s="2" t="s">
        <v>4090</v>
      </c>
      <c r="B159" s="2" t="s">
        <v>2412</v>
      </c>
      <c r="C159" s="2" t="s">
        <v>2295</v>
      </c>
      <c r="D159" s="2" t="s">
        <v>2772</v>
      </c>
      <c r="E159" s="66"/>
      <c r="F159" s="66"/>
      <c r="G159" s="2"/>
      <c r="H159" s="2" t="s">
        <v>22</v>
      </c>
      <c r="I159" s="15">
        <v>41827</v>
      </c>
      <c r="J159" s="15">
        <v>41639</v>
      </c>
      <c r="K159" s="2" t="s">
        <v>6116</v>
      </c>
      <c r="L159" s="2"/>
      <c r="M159" s="20"/>
      <c r="N159" s="2"/>
      <c r="O159" s="2"/>
      <c r="P159" s="2"/>
      <c r="Q159" s="2"/>
    </row>
    <row r="160" spans="1:17" ht="14.55" customHeight="1">
      <c r="A160" s="2" t="s">
        <v>4091</v>
      </c>
      <c r="B160" s="2" t="s">
        <v>2413</v>
      </c>
      <c r="C160" s="2" t="s">
        <v>2295</v>
      </c>
      <c r="D160" s="2" t="s">
        <v>2772</v>
      </c>
      <c r="E160" s="66"/>
      <c r="F160" s="66"/>
      <c r="G160" s="2"/>
      <c r="H160" s="2" t="s">
        <v>22</v>
      </c>
      <c r="I160" s="15">
        <v>41827</v>
      </c>
      <c r="J160" s="15">
        <v>41639</v>
      </c>
      <c r="K160" s="2" t="s">
        <v>6116</v>
      </c>
      <c r="L160" s="2"/>
      <c r="M160" s="20"/>
      <c r="N160" s="2"/>
      <c r="O160" s="2"/>
      <c r="P160" s="2"/>
      <c r="Q160" s="2"/>
    </row>
    <row r="161" spans="1:17" ht="14.55" customHeight="1">
      <c r="A161" s="2" t="s">
        <v>11459</v>
      </c>
      <c r="B161" s="2" t="s">
        <v>4092</v>
      </c>
      <c r="C161" s="2" t="s">
        <v>2295</v>
      </c>
      <c r="D161" s="2" t="s">
        <v>2772</v>
      </c>
      <c r="E161" s="66"/>
      <c r="F161" s="66"/>
      <c r="G161" s="2"/>
      <c r="H161" s="2" t="s">
        <v>22</v>
      </c>
      <c r="I161" s="15">
        <v>41827</v>
      </c>
      <c r="J161" s="15">
        <v>41639</v>
      </c>
      <c r="K161" s="2" t="s">
        <v>6116</v>
      </c>
      <c r="L161" s="2"/>
      <c r="M161" s="20"/>
      <c r="N161" s="2"/>
      <c r="O161" s="2"/>
      <c r="P161" s="2"/>
      <c r="Q161" s="2"/>
    </row>
    <row r="162" spans="1:17" ht="14.55" customHeight="1">
      <c r="A162" s="2" t="s">
        <v>11460</v>
      </c>
      <c r="B162" s="2" t="s">
        <v>2414</v>
      </c>
      <c r="C162" s="2" t="s">
        <v>2295</v>
      </c>
      <c r="D162" s="2" t="s">
        <v>2772</v>
      </c>
      <c r="E162" s="66"/>
      <c r="F162" s="66"/>
      <c r="G162" s="2"/>
      <c r="H162" s="2" t="s">
        <v>22</v>
      </c>
      <c r="I162" s="15">
        <v>41827</v>
      </c>
      <c r="J162" s="15">
        <v>41639</v>
      </c>
      <c r="K162" s="2" t="s">
        <v>6116</v>
      </c>
      <c r="L162" s="2"/>
      <c r="M162" s="20"/>
      <c r="N162" s="2"/>
      <c r="O162" s="2"/>
      <c r="P162" s="2"/>
      <c r="Q162" s="2"/>
    </row>
    <row r="163" spans="1:17" ht="14.55" customHeight="1">
      <c r="A163" s="2" t="s">
        <v>11461</v>
      </c>
      <c r="B163" s="2" t="s">
        <v>2415</v>
      </c>
      <c r="C163" s="2" t="s">
        <v>2295</v>
      </c>
      <c r="D163" s="2" t="s">
        <v>2772</v>
      </c>
      <c r="E163" s="66"/>
      <c r="F163" s="66"/>
      <c r="G163" s="2"/>
      <c r="H163" s="2" t="s">
        <v>22</v>
      </c>
      <c r="I163" s="15">
        <v>41827</v>
      </c>
      <c r="J163" s="15">
        <v>41639</v>
      </c>
      <c r="K163" s="2" t="s">
        <v>6116</v>
      </c>
      <c r="L163" s="2"/>
      <c r="M163" s="20"/>
      <c r="N163" s="2"/>
      <c r="O163" s="2"/>
      <c r="P163" s="2"/>
      <c r="Q163" s="2"/>
    </row>
    <row r="164" spans="1:17" ht="14.55" customHeight="1">
      <c r="A164" s="2" t="s">
        <v>11462</v>
      </c>
      <c r="B164" s="2" t="s">
        <v>2416</v>
      </c>
      <c r="C164" s="2" t="s">
        <v>2295</v>
      </c>
      <c r="D164" s="2" t="s">
        <v>2772</v>
      </c>
      <c r="E164" s="66"/>
      <c r="F164" s="66"/>
      <c r="G164" s="2"/>
      <c r="H164" s="2" t="s">
        <v>22</v>
      </c>
      <c r="I164" s="15">
        <v>41827</v>
      </c>
      <c r="J164" s="15">
        <v>41639</v>
      </c>
      <c r="K164" s="2" t="s">
        <v>6116</v>
      </c>
      <c r="L164" s="2"/>
      <c r="M164" s="20"/>
      <c r="N164" s="2"/>
      <c r="O164" s="2"/>
      <c r="P164" s="2"/>
      <c r="Q164" s="2"/>
    </row>
    <row r="165" spans="1:17" ht="14.55" customHeight="1">
      <c r="A165" s="2" t="s">
        <v>11463</v>
      </c>
      <c r="B165" s="2" t="s">
        <v>2417</v>
      </c>
      <c r="C165" s="2" t="s">
        <v>2295</v>
      </c>
      <c r="D165" s="2" t="s">
        <v>2772</v>
      </c>
      <c r="E165" s="66"/>
      <c r="F165" s="66"/>
      <c r="G165" s="2"/>
      <c r="H165" s="2" t="s">
        <v>22</v>
      </c>
      <c r="I165" s="15">
        <v>41827</v>
      </c>
      <c r="J165" s="15">
        <v>41639</v>
      </c>
      <c r="K165" s="2" t="s">
        <v>6116</v>
      </c>
      <c r="L165" s="2"/>
      <c r="M165" s="20"/>
      <c r="N165" s="2"/>
      <c r="O165" s="2"/>
      <c r="P165" s="2"/>
      <c r="Q165" s="2"/>
    </row>
    <row r="166" spans="1:17" ht="14.55" customHeight="1">
      <c r="A166" s="2" t="s">
        <v>11464</v>
      </c>
      <c r="B166" s="2" t="s">
        <v>2418</v>
      </c>
      <c r="C166" s="2" t="s">
        <v>2295</v>
      </c>
      <c r="D166" s="2" t="s">
        <v>2772</v>
      </c>
      <c r="E166" s="66"/>
      <c r="F166" s="66"/>
      <c r="G166" s="2"/>
      <c r="H166" s="2" t="s">
        <v>22</v>
      </c>
      <c r="I166" s="15">
        <v>41827</v>
      </c>
      <c r="J166" s="15">
        <v>41639</v>
      </c>
      <c r="K166" s="2" t="s">
        <v>6116</v>
      </c>
      <c r="L166" s="2"/>
      <c r="M166" s="20"/>
      <c r="N166" s="2"/>
      <c r="O166" s="2"/>
      <c r="P166" s="2"/>
      <c r="Q166" s="2"/>
    </row>
    <row r="167" spans="1:17" ht="14.55" customHeight="1">
      <c r="A167" s="2" t="s">
        <v>11465</v>
      </c>
      <c r="B167" s="2" t="s">
        <v>2419</v>
      </c>
      <c r="C167" s="2" t="s">
        <v>2295</v>
      </c>
      <c r="D167" s="2" t="s">
        <v>2772</v>
      </c>
      <c r="E167" s="66"/>
      <c r="F167" s="66"/>
      <c r="G167" s="2"/>
      <c r="H167" s="2" t="s">
        <v>22</v>
      </c>
      <c r="I167" s="15">
        <v>41827</v>
      </c>
      <c r="J167" s="15">
        <v>41639</v>
      </c>
      <c r="K167" s="2" t="s">
        <v>6116</v>
      </c>
      <c r="L167" s="2"/>
      <c r="M167" s="20"/>
      <c r="N167" s="2"/>
      <c r="O167" s="2"/>
      <c r="P167" s="2"/>
      <c r="Q167" s="2"/>
    </row>
    <row r="168" spans="1:17" ht="14.55" customHeight="1">
      <c r="A168" s="2" t="s">
        <v>11466</v>
      </c>
      <c r="B168" s="2" t="s">
        <v>2420</v>
      </c>
      <c r="C168" s="2" t="s">
        <v>2295</v>
      </c>
      <c r="D168" s="2" t="s">
        <v>2772</v>
      </c>
      <c r="E168" s="66"/>
      <c r="F168" s="66"/>
      <c r="G168" s="2"/>
      <c r="H168" s="2" t="s">
        <v>22</v>
      </c>
      <c r="I168" s="15">
        <v>41827</v>
      </c>
      <c r="J168" s="15">
        <v>41639</v>
      </c>
      <c r="K168" s="2" t="s">
        <v>6116</v>
      </c>
      <c r="L168" s="2"/>
      <c r="M168" s="20"/>
      <c r="N168" s="2"/>
      <c r="O168" s="2"/>
      <c r="P168" s="2"/>
      <c r="Q168" s="2"/>
    </row>
    <row r="169" spans="1:17" ht="14.55" customHeight="1">
      <c r="A169" s="2" t="s">
        <v>11467</v>
      </c>
      <c r="B169" s="2" t="s">
        <v>2421</v>
      </c>
      <c r="C169" s="2" t="s">
        <v>2295</v>
      </c>
      <c r="D169" s="2" t="s">
        <v>2772</v>
      </c>
      <c r="E169" s="66"/>
      <c r="F169" s="66"/>
      <c r="G169" s="2"/>
      <c r="H169" s="2" t="s">
        <v>22</v>
      </c>
      <c r="I169" s="15">
        <v>41827</v>
      </c>
      <c r="J169" s="15">
        <v>41639</v>
      </c>
      <c r="K169" s="2" t="s">
        <v>6116</v>
      </c>
      <c r="L169" s="2"/>
      <c r="M169" s="20"/>
      <c r="N169" s="2"/>
      <c r="O169" s="2"/>
      <c r="P169" s="2"/>
      <c r="Q169" s="2"/>
    </row>
    <row r="170" spans="1:17" ht="14.55" customHeight="1">
      <c r="A170" s="2" t="s">
        <v>11468</v>
      </c>
      <c r="B170" s="2" t="s">
        <v>2422</v>
      </c>
      <c r="C170" s="2" t="s">
        <v>2295</v>
      </c>
      <c r="D170" s="2" t="s">
        <v>2772</v>
      </c>
      <c r="E170" s="66"/>
      <c r="F170" s="66"/>
      <c r="G170" s="2"/>
      <c r="H170" s="2" t="s">
        <v>22</v>
      </c>
      <c r="I170" s="15">
        <v>41827</v>
      </c>
      <c r="J170" s="15">
        <v>41639</v>
      </c>
      <c r="K170" s="2" t="s">
        <v>6116</v>
      </c>
      <c r="L170" s="2"/>
      <c r="M170" s="20"/>
      <c r="N170" s="2"/>
      <c r="O170" s="2"/>
      <c r="P170" s="2"/>
      <c r="Q170" s="2"/>
    </row>
    <row r="171" spans="1:17" ht="14.55" customHeight="1">
      <c r="A171" s="2" t="s">
        <v>11469</v>
      </c>
      <c r="B171" s="2" t="s">
        <v>2423</v>
      </c>
      <c r="C171" s="2" t="s">
        <v>2295</v>
      </c>
      <c r="D171" s="2" t="s">
        <v>2772</v>
      </c>
      <c r="E171" s="66"/>
      <c r="F171" s="66"/>
      <c r="G171" s="2"/>
      <c r="H171" s="2" t="s">
        <v>22</v>
      </c>
      <c r="I171" s="15">
        <v>41827</v>
      </c>
      <c r="J171" s="15">
        <v>41639</v>
      </c>
      <c r="K171" s="2" t="s">
        <v>6116</v>
      </c>
      <c r="L171" s="2"/>
      <c r="M171" s="20"/>
      <c r="N171" s="2"/>
      <c r="O171" s="2"/>
      <c r="P171" s="2"/>
      <c r="Q171" s="2"/>
    </row>
    <row r="172" spans="1:17" ht="14.55" customHeight="1">
      <c r="A172" s="2" t="s">
        <v>11470</v>
      </c>
      <c r="B172" s="2" t="s">
        <v>2424</v>
      </c>
      <c r="C172" s="2" t="s">
        <v>2295</v>
      </c>
      <c r="D172" s="2" t="s">
        <v>2772</v>
      </c>
      <c r="E172" s="66"/>
      <c r="F172" s="66"/>
      <c r="G172" s="2"/>
      <c r="H172" s="2" t="s">
        <v>22</v>
      </c>
      <c r="I172" s="15">
        <v>41827</v>
      </c>
      <c r="J172" s="15">
        <v>41639</v>
      </c>
      <c r="K172" s="2" t="s">
        <v>6116</v>
      </c>
      <c r="L172" s="2"/>
      <c r="M172" s="20"/>
      <c r="N172" s="2"/>
      <c r="O172" s="2"/>
      <c r="P172" s="2"/>
      <c r="Q172" s="2"/>
    </row>
    <row r="173" spans="1:17" ht="14.55" customHeight="1">
      <c r="A173" s="2" t="s">
        <v>11471</v>
      </c>
      <c r="B173" s="2" t="s">
        <v>2425</v>
      </c>
      <c r="C173" s="2" t="s">
        <v>2295</v>
      </c>
      <c r="D173" s="2" t="s">
        <v>2772</v>
      </c>
      <c r="E173" s="66"/>
      <c r="F173" s="66"/>
      <c r="G173" s="2"/>
      <c r="H173" s="2" t="s">
        <v>22</v>
      </c>
      <c r="I173" s="15">
        <v>41827</v>
      </c>
      <c r="J173" s="15">
        <v>41639</v>
      </c>
      <c r="K173" s="2" t="s">
        <v>6116</v>
      </c>
      <c r="L173" s="2"/>
      <c r="M173" s="20"/>
      <c r="N173" s="2"/>
      <c r="O173" s="2"/>
      <c r="P173" s="2"/>
      <c r="Q173" s="2"/>
    </row>
    <row r="174" spans="1:17" ht="14.55" customHeight="1">
      <c r="A174" s="2" t="s">
        <v>11472</v>
      </c>
      <c r="B174" s="2" t="s">
        <v>2426</v>
      </c>
      <c r="C174" s="2" t="s">
        <v>2295</v>
      </c>
      <c r="D174" s="2" t="s">
        <v>2772</v>
      </c>
      <c r="E174" s="66"/>
      <c r="F174" s="66"/>
      <c r="G174" s="2"/>
      <c r="H174" s="2" t="s">
        <v>22</v>
      </c>
      <c r="I174" s="15">
        <v>41827</v>
      </c>
      <c r="J174" s="15">
        <v>41639</v>
      </c>
      <c r="K174" s="2" t="s">
        <v>6116</v>
      </c>
      <c r="L174" s="2"/>
      <c r="M174" s="20"/>
      <c r="N174" s="2"/>
      <c r="O174" s="2"/>
      <c r="P174" s="2"/>
      <c r="Q174" s="2"/>
    </row>
    <row r="175" spans="1:17" ht="14.55" customHeight="1">
      <c r="A175" s="2" t="s">
        <v>11473</v>
      </c>
      <c r="B175" s="2" t="s">
        <v>2427</v>
      </c>
      <c r="C175" s="2" t="s">
        <v>2295</v>
      </c>
      <c r="D175" s="2" t="s">
        <v>2772</v>
      </c>
      <c r="E175" s="66"/>
      <c r="F175" s="66"/>
      <c r="G175" s="2"/>
      <c r="H175" s="2" t="s">
        <v>22</v>
      </c>
      <c r="I175" s="15">
        <v>41827</v>
      </c>
      <c r="J175" s="15">
        <v>41639</v>
      </c>
      <c r="K175" s="2" t="s">
        <v>6116</v>
      </c>
      <c r="L175" s="2"/>
      <c r="M175" s="20"/>
      <c r="N175" s="2"/>
      <c r="O175" s="2"/>
      <c r="P175" s="2"/>
      <c r="Q175" s="2"/>
    </row>
    <row r="176" spans="1:17" ht="14.55" customHeight="1">
      <c r="A176" s="2" t="s">
        <v>11474</v>
      </c>
      <c r="B176" s="2" t="s">
        <v>2428</v>
      </c>
      <c r="C176" s="2" t="s">
        <v>2295</v>
      </c>
      <c r="D176" s="2" t="s">
        <v>2772</v>
      </c>
      <c r="E176" s="66"/>
      <c r="F176" s="66"/>
      <c r="G176" s="2"/>
      <c r="H176" s="2" t="s">
        <v>22</v>
      </c>
      <c r="I176" s="15">
        <v>41827</v>
      </c>
      <c r="J176" s="15">
        <v>41639</v>
      </c>
      <c r="K176" s="2" t="s">
        <v>6116</v>
      </c>
      <c r="L176" s="2"/>
      <c r="M176" s="20"/>
      <c r="N176" s="2"/>
      <c r="O176" s="2"/>
      <c r="P176" s="2"/>
      <c r="Q176" s="2"/>
    </row>
    <row r="177" spans="1:17" ht="14.55" customHeight="1">
      <c r="A177" s="2" t="s">
        <v>11475</v>
      </c>
      <c r="B177" s="2" t="s">
        <v>4093</v>
      </c>
      <c r="C177" s="2" t="s">
        <v>2295</v>
      </c>
      <c r="D177" s="2" t="s">
        <v>2772</v>
      </c>
      <c r="E177" s="66"/>
      <c r="F177" s="66"/>
      <c r="G177" s="2"/>
      <c r="H177" s="2" t="s">
        <v>22</v>
      </c>
      <c r="I177" s="15">
        <v>41827</v>
      </c>
      <c r="J177" s="15">
        <v>41639</v>
      </c>
      <c r="K177" s="2" t="s">
        <v>6116</v>
      </c>
      <c r="L177" s="2"/>
      <c r="M177" s="20"/>
      <c r="N177" s="2"/>
      <c r="O177" s="2"/>
      <c r="P177" s="2"/>
      <c r="Q177" s="2"/>
    </row>
    <row r="178" spans="1:17" ht="14.55" customHeight="1">
      <c r="A178" s="2" t="s">
        <v>11476</v>
      </c>
      <c r="B178" s="2" t="s">
        <v>2429</v>
      </c>
      <c r="C178" s="2" t="s">
        <v>2295</v>
      </c>
      <c r="D178" s="2" t="s">
        <v>2772</v>
      </c>
      <c r="E178" s="66"/>
      <c r="F178" s="66"/>
      <c r="G178" s="2"/>
      <c r="H178" s="2" t="s">
        <v>22</v>
      </c>
      <c r="I178" s="15">
        <v>41827</v>
      </c>
      <c r="J178" s="15">
        <v>41639</v>
      </c>
      <c r="K178" s="2" t="s">
        <v>6116</v>
      </c>
      <c r="L178" s="2"/>
      <c r="M178" s="20"/>
      <c r="N178" s="2"/>
      <c r="O178" s="2"/>
      <c r="P178" s="2"/>
      <c r="Q178" s="2"/>
    </row>
    <row r="179" spans="1:17" ht="14.55" customHeight="1">
      <c r="A179" s="2" t="s">
        <v>11477</v>
      </c>
      <c r="B179" s="2" t="s">
        <v>2430</v>
      </c>
      <c r="C179" s="2" t="s">
        <v>2295</v>
      </c>
      <c r="D179" s="2" t="s">
        <v>2772</v>
      </c>
      <c r="E179" s="66"/>
      <c r="F179" s="66"/>
      <c r="G179" s="2"/>
      <c r="H179" s="2" t="s">
        <v>22</v>
      </c>
      <c r="I179" s="15">
        <v>41827</v>
      </c>
      <c r="J179" s="15">
        <v>41639</v>
      </c>
      <c r="K179" s="2" t="s">
        <v>6116</v>
      </c>
      <c r="L179" s="2"/>
      <c r="M179" s="20"/>
      <c r="N179" s="2"/>
      <c r="O179" s="2"/>
      <c r="P179" s="2"/>
      <c r="Q179" s="2"/>
    </row>
    <row r="180" spans="1:17" ht="14.55" customHeight="1">
      <c r="A180" s="2" t="s">
        <v>11478</v>
      </c>
      <c r="B180" s="2" t="s">
        <v>2431</v>
      </c>
      <c r="C180" s="2" t="s">
        <v>2295</v>
      </c>
      <c r="D180" s="2" t="s">
        <v>2772</v>
      </c>
      <c r="E180" s="66"/>
      <c r="F180" s="66"/>
      <c r="G180" s="2"/>
      <c r="H180" s="2" t="s">
        <v>22</v>
      </c>
      <c r="I180" s="15">
        <v>41827</v>
      </c>
      <c r="J180" s="15">
        <v>41639</v>
      </c>
      <c r="K180" s="2" t="s">
        <v>6116</v>
      </c>
      <c r="L180" s="2"/>
      <c r="M180" s="20"/>
      <c r="N180" s="2"/>
      <c r="O180" s="2"/>
      <c r="P180" s="2"/>
      <c r="Q180" s="2"/>
    </row>
    <row r="181" spans="1:17" ht="14.55" customHeight="1">
      <c r="A181" s="2" t="s">
        <v>4094</v>
      </c>
      <c r="B181" s="2" t="s">
        <v>4095</v>
      </c>
      <c r="C181" s="2" t="s">
        <v>2295</v>
      </c>
      <c r="D181" s="2" t="s">
        <v>2772</v>
      </c>
      <c r="E181" s="66"/>
      <c r="F181" s="66"/>
      <c r="G181" s="2"/>
      <c r="H181" s="2" t="s">
        <v>22</v>
      </c>
      <c r="I181" s="15">
        <v>41827</v>
      </c>
      <c r="J181" s="15">
        <v>41639</v>
      </c>
      <c r="K181" s="2" t="s">
        <v>6116</v>
      </c>
      <c r="L181" s="2"/>
      <c r="M181" s="20"/>
      <c r="N181" s="2"/>
      <c r="O181" s="2"/>
      <c r="P181" s="2"/>
      <c r="Q181" s="2"/>
    </row>
    <row r="182" spans="1:17" ht="14.55" customHeight="1">
      <c r="A182" s="2" t="s">
        <v>4096</v>
      </c>
      <c r="B182" s="2" t="s">
        <v>2432</v>
      </c>
      <c r="C182" s="2" t="s">
        <v>2295</v>
      </c>
      <c r="D182" s="2" t="s">
        <v>2772</v>
      </c>
      <c r="E182" s="66"/>
      <c r="F182" s="66"/>
      <c r="G182" s="2"/>
      <c r="H182" s="2" t="s">
        <v>22</v>
      </c>
      <c r="I182" s="15">
        <v>41827</v>
      </c>
      <c r="J182" s="15">
        <v>41639</v>
      </c>
      <c r="K182" s="2" t="s">
        <v>6116</v>
      </c>
      <c r="L182" s="2"/>
      <c r="M182" s="20"/>
      <c r="N182" s="2"/>
      <c r="O182" s="2"/>
      <c r="P182" s="2"/>
      <c r="Q182" s="2"/>
    </row>
    <row r="183" spans="1:17" ht="14.55" customHeight="1">
      <c r="A183" s="2" t="s">
        <v>4097</v>
      </c>
      <c r="B183" s="2" t="s">
        <v>2433</v>
      </c>
      <c r="C183" s="2" t="s">
        <v>2295</v>
      </c>
      <c r="D183" s="2" t="s">
        <v>2772</v>
      </c>
      <c r="E183" s="66"/>
      <c r="F183" s="66"/>
      <c r="G183" s="2"/>
      <c r="H183" s="2" t="s">
        <v>22</v>
      </c>
      <c r="I183" s="15">
        <v>41827</v>
      </c>
      <c r="J183" s="15">
        <v>41639</v>
      </c>
      <c r="K183" s="2" t="s">
        <v>6116</v>
      </c>
      <c r="L183" s="2"/>
      <c r="M183" s="20"/>
      <c r="N183" s="2"/>
      <c r="O183" s="2"/>
      <c r="P183" s="2"/>
      <c r="Q183" s="2"/>
    </row>
    <row r="184" spans="1:17" ht="14.55" customHeight="1">
      <c r="A184" s="2" t="s">
        <v>11479</v>
      </c>
      <c r="B184" s="2" t="s">
        <v>2434</v>
      </c>
      <c r="C184" s="2" t="s">
        <v>2295</v>
      </c>
      <c r="D184" s="2" t="s">
        <v>2772</v>
      </c>
      <c r="E184" s="66"/>
      <c r="F184" s="66"/>
      <c r="G184" s="2"/>
      <c r="H184" s="2" t="s">
        <v>22</v>
      </c>
      <c r="I184" s="15">
        <v>41827</v>
      </c>
      <c r="J184" s="15">
        <v>41639</v>
      </c>
      <c r="K184" s="2" t="s">
        <v>6116</v>
      </c>
      <c r="L184" s="2"/>
      <c r="M184" s="20"/>
      <c r="N184" s="2"/>
      <c r="O184" s="2"/>
      <c r="P184" s="2"/>
      <c r="Q184" s="2"/>
    </row>
    <row r="185" spans="1:17" ht="14.55" customHeight="1">
      <c r="A185" s="2" t="s">
        <v>11480</v>
      </c>
      <c r="B185" s="2" t="s">
        <v>2435</v>
      </c>
      <c r="C185" s="2" t="s">
        <v>2295</v>
      </c>
      <c r="D185" s="2" t="s">
        <v>2772</v>
      </c>
      <c r="E185" s="66"/>
      <c r="F185" s="66"/>
      <c r="G185" s="2"/>
      <c r="H185" s="2" t="s">
        <v>22</v>
      </c>
      <c r="I185" s="15">
        <v>41827</v>
      </c>
      <c r="J185" s="15">
        <v>41639</v>
      </c>
      <c r="K185" s="2" t="s">
        <v>6116</v>
      </c>
      <c r="L185" s="2"/>
      <c r="M185" s="20"/>
      <c r="N185" s="2"/>
      <c r="O185" s="2"/>
      <c r="P185" s="2"/>
      <c r="Q185" s="2"/>
    </row>
    <row r="186" spans="1:17" ht="14.55" customHeight="1">
      <c r="A186" s="2" t="s">
        <v>9618</v>
      </c>
      <c r="B186" s="2" t="s">
        <v>2436</v>
      </c>
      <c r="C186" s="2" t="s">
        <v>2295</v>
      </c>
      <c r="D186" s="2" t="s">
        <v>2772</v>
      </c>
      <c r="E186" s="66"/>
      <c r="F186" s="66"/>
      <c r="G186" s="2"/>
      <c r="H186" s="2" t="s">
        <v>22</v>
      </c>
      <c r="I186" s="15">
        <v>41827</v>
      </c>
      <c r="J186" s="15">
        <v>42277</v>
      </c>
      <c r="K186" s="15">
        <v>42277</v>
      </c>
      <c r="L186" s="2"/>
      <c r="M186" s="20"/>
      <c r="N186" s="2"/>
      <c r="O186" s="2"/>
      <c r="P186" s="2"/>
      <c r="Q186" s="2"/>
    </row>
    <row r="187" spans="1:17" ht="14.55" customHeight="1">
      <c r="A187" s="2" t="s">
        <v>3512</v>
      </c>
      <c r="B187" s="2" t="s">
        <v>2437</v>
      </c>
      <c r="C187" s="2" t="s">
        <v>2295</v>
      </c>
      <c r="D187" s="2" t="s">
        <v>2772</v>
      </c>
      <c r="E187" s="66"/>
      <c r="F187" s="66"/>
      <c r="G187" s="2"/>
      <c r="H187" s="2" t="s">
        <v>22</v>
      </c>
      <c r="I187" s="15">
        <v>41827</v>
      </c>
      <c r="J187" s="15"/>
      <c r="K187" s="2" t="s">
        <v>6116</v>
      </c>
      <c r="L187" s="2"/>
      <c r="M187" s="20"/>
      <c r="N187" s="2"/>
      <c r="O187" s="2"/>
      <c r="P187" s="2"/>
      <c r="Q187" s="2"/>
    </row>
    <row r="188" spans="1:17" ht="14.55" customHeight="1">
      <c r="A188" s="2" t="s">
        <v>3513</v>
      </c>
      <c r="B188" s="2" t="s">
        <v>2438</v>
      </c>
      <c r="C188" s="2" t="s">
        <v>2295</v>
      </c>
      <c r="D188" s="2" t="s">
        <v>2772</v>
      </c>
      <c r="E188" s="66"/>
      <c r="F188" s="66"/>
      <c r="G188" s="2"/>
      <c r="H188" s="2" t="s">
        <v>22</v>
      </c>
      <c r="I188" s="15">
        <v>41827</v>
      </c>
      <c r="J188" s="15"/>
      <c r="K188" s="2" t="s">
        <v>6116</v>
      </c>
      <c r="L188" s="2"/>
      <c r="M188" s="20"/>
      <c r="N188" s="2"/>
      <c r="O188" s="2"/>
      <c r="P188" s="2"/>
      <c r="Q188" s="2"/>
    </row>
    <row r="189" spans="1:17" ht="14.55" customHeight="1">
      <c r="A189" s="2" t="s">
        <v>10659</v>
      </c>
      <c r="B189" s="2" t="s">
        <v>2439</v>
      </c>
      <c r="C189" s="2" t="s">
        <v>2295</v>
      </c>
      <c r="D189" s="2" t="s">
        <v>2772</v>
      </c>
      <c r="E189" s="66"/>
      <c r="F189" s="66"/>
      <c r="G189" s="2"/>
      <c r="H189" s="2" t="s">
        <v>22</v>
      </c>
      <c r="I189" s="15">
        <v>41827</v>
      </c>
      <c r="J189" s="15"/>
      <c r="K189" s="15">
        <v>42277</v>
      </c>
      <c r="L189" s="2"/>
      <c r="M189" s="20"/>
      <c r="N189" s="2"/>
      <c r="O189" s="2"/>
      <c r="P189" s="2"/>
      <c r="Q189" s="2"/>
    </row>
    <row r="190" spans="1:17" ht="14.55" customHeight="1">
      <c r="A190" s="2" t="s">
        <v>10660</v>
      </c>
      <c r="B190" s="2" t="s">
        <v>2440</v>
      </c>
      <c r="C190" s="2" t="s">
        <v>2295</v>
      </c>
      <c r="D190" s="2" t="s">
        <v>2772</v>
      </c>
      <c r="E190" s="66"/>
      <c r="F190" s="66"/>
      <c r="G190" s="2"/>
      <c r="H190" s="2" t="s">
        <v>22</v>
      </c>
      <c r="I190" s="15">
        <v>41827</v>
      </c>
      <c r="J190" s="15"/>
      <c r="K190" s="15">
        <v>42277</v>
      </c>
      <c r="L190" s="2"/>
      <c r="M190" s="20"/>
      <c r="N190" s="2"/>
      <c r="O190" s="2"/>
      <c r="P190" s="2"/>
      <c r="Q190" s="2"/>
    </row>
    <row r="191" spans="1:17" ht="14.55" customHeight="1">
      <c r="A191" s="2" t="s">
        <v>10661</v>
      </c>
      <c r="B191" s="2" t="s">
        <v>2441</v>
      </c>
      <c r="C191" s="2" t="s">
        <v>2295</v>
      </c>
      <c r="D191" s="2" t="s">
        <v>2772</v>
      </c>
      <c r="E191" s="66"/>
      <c r="F191" s="66"/>
      <c r="G191" s="2"/>
      <c r="H191" s="2" t="s">
        <v>22</v>
      </c>
      <c r="I191" s="15">
        <v>41827</v>
      </c>
      <c r="J191" s="15"/>
      <c r="K191" s="15">
        <v>42277</v>
      </c>
      <c r="L191" s="2"/>
      <c r="M191" s="20"/>
      <c r="N191" s="2"/>
      <c r="O191" s="2"/>
      <c r="P191" s="2"/>
      <c r="Q191" s="2"/>
    </row>
    <row r="192" spans="1:17" ht="14.55" customHeight="1">
      <c r="A192" s="2" t="s">
        <v>10655</v>
      </c>
      <c r="B192" s="2" t="s">
        <v>2442</v>
      </c>
      <c r="C192" s="2" t="s">
        <v>2295</v>
      </c>
      <c r="D192" s="2" t="s">
        <v>2772</v>
      </c>
      <c r="E192" s="66"/>
      <c r="F192" s="66"/>
      <c r="G192" s="2"/>
      <c r="H192" s="2" t="s">
        <v>22</v>
      </c>
      <c r="I192" s="15">
        <v>41827</v>
      </c>
      <c r="J192" s="15"/>
      <c r="K192" s="15">
        <v>42277</v>
      </c>
      <c r="L192" s="2"/>
      <c r="M192" s="20"/>
      <c r="N192" s="2"/>
      <c r="O192" s="2"/>
      <c r="P192" s="2"/>
      <c r="Q192" s="2"/>
    </row>
    <row r="193" spans="1:17" ht="14.55" customHeight="1">
      <c r="A193" s="2" t="s">
        <v>10469</v>
      </c>
      <c r="B193" s="2" t="s">
        <v>2443</v>
      </c>
      <c r="C193" s="2" t="s">
        <v>2295</v>
      </c>
      <c r="D193" s="2" t="s">
        <v>2772</v>
      </c>
      <c r="E193" s="66"/>
      <c r="F193" s="66"/>
      <c r="G193" s="2"/>
      <c r="H193" s="2" t="s">
        <v>22</v>
      </c>
      <c r="I193" s="15">
        <v>41827</v>
      </c>
      <c r="J193" s="15">
        <v>41639</v>
      </c>
      <c r="K193" s="15">
        <v>42277</v>
      </c>
      <c r="L193" s="2"/>
      <c r="M193" s="20"/>
      <c r="N193" s="2"/>
      <c r="O193" s="2"/>
      <c r="P193" s="2"/>
      <c r="Q193" s="2"/>
    </row>
    <row r="194" spans="1:17" ht="14.55" customHeight="1">
      <c r="A194" s="2" t="s">
        <v>10476</v>
      </c>
      <c r="B194" s="2" t="s">
        <v>2444</v>
      </c>
      <c r="C194" s="2" t="s">
        <v>2295</v>
      </c>
      <c r="D194" s="2" t="s">
        <v>2772</v>
      </c>
      <c r="E194" s="66"/>
      <c r="F194" s="66"/>
      <c r="G194" s="2"/>
      <c r="H194" s="2" t="s">
        <v>22</v>
      </c>
      <c r="I194" s="15">
        <v>41827</v>
      </c>
      <c r="J194" s="15">
        <v>41639</v>
      </c>
      <c r="K194" s="15">
        <v>42277</v>
      </c>
      <c r="L194" s="2"/>
      <c r="M194" s="20"/>
      <c r="N194" s="2"/>
      <c r="O194" s="2"/>
      <c r="P194" s="2"/>
      <c r="Q194" s="2"/>
    </row>
    <row r="195" spans="1:17" ht="14.55" customHeight="1">
      <c r="A195" s="2" t="s">
        <v>7992</v>
      </c>
      <c r="B195" s="2" t="s">
        <v>2445</v>
      </c>
      <c r="C195" s="2" t="s">
        <v>2295</v>
      </c>
      <c r="D195" s="2" t="s">
        <v>2772</v>
      </c>
      <c r="E195" s="66"/>
      <c r="F195" s="66"/>
      <c r="G195" s="2"/>
      <c r="H195" s="2" t="s">
        <v>22</v>
      </c>
      <c r="I195" s="15">
        <v>41827</v>
      </c>
      <c r="J195" s="15">
        <v>41639</v>
      </c>
      <c r="K195" s="15">
        <v>42277</v>
      </c>
      <c r="L195" s="2"/>
      <c r="M195" s="20"/>
      <c r="N195" s="2"/>
      <c r="O195" s="2"/>
      <c r="P195" s="2"/>
      <c r="Q195" s="2"/>
    </row>
    <row r="196" spans="1:17" ht="14.55" customHeight="1">
      <c r="A196" s="2" t="s">
        <v>9778</v>
      </c>
      <c r="B196" s="2" t="s">
        <v>2446</v>
      </c>
      <c r="C196" s="2" t="s">
        <v>2295</v>
      </c>
      <c r="D196" s="2" t="s">
        <v>2772</v>
      </c>
      <c r="E196" s="66"/>
      <c r="F196" s="66"/>
      <c r="G196" s="2"/>
      <c r="H196" s="2" t="s">
        <v>22</v>
      </c>
      <c r="I196" s="15">
        <v>41827</v>
      </c>
      <c r="J196" s="15">
        <v>42277</v>
      </c>
      <c r="K196" s="15" t="s">
        <v>6116</v>
      </c>
      <c r="L196" s="2"/>
      <c r="M196" s="20"/>
      <c r="N196" s="2"/>
      <c r="O196" s="2"/>
      <c r="P196" s="2"/>
      <c r="Q196" s="2"/>
    </row>
    <row r="197" spans="1:17" ht="14.55" customHeight="1">
      <c r="A197" s="2" t="s">
        <v>10662</v>
      </c>
      <c r="B197" s="2" t="s">
        <v>2447</v>
      </c>
      <c r="C197" s="2" t="s">
        <v>2295</v>
      </c>
      <c r="D197" s="2" t="s">
        <v>2772</v>
      </c>
      <c r="E197" s="66"/>
      <c r="F197" s="66"/>
      <c r="G197" s="2"/>
      <c r="H197" s="2" t="s">
        <v>22</v>
      </c>
      <c r="I197" s="15">
        <v>41827</v>
      </c>
      <c r="J197" s="15">
        <v>41639</v>
      </c>
      <c r="K197" s="15">
        <v>42277</v>
      </c>
      <c r="L197" s="2"/>
      <c r="M197" s="20"/>
      <c r="N197" s="2"/>
      <c r="O197" s="2"/>
      <c r="P197" s="2"/>
      <c r="Q197" s="2"/>
    </row>
    <row r="198" spans="1:17" ht="14.55" customHeight="1">
      <c r="A198" s="2" t="s">
        <v>10561</v>
      </c>
      <c r="B198" s="2" t="s">
        <v>2448</v>
      </c>
      <c r="C198" s="2" t="s">
        <v>2295</v>
      </c>
      <c r="D198" s="2" t="s">
        <v>2772</v>
      </c>
      <c r="E198" s="66"/>
      <c r="F198" s="66"/>
      <c r="G198" s="2"/>
      <c r="H198" s="2" t="s">
        <v>22</v>
      </c>
      <c r="I198" s="15">
        <v>41827</v>
      </c>
      <c r="J198" s="15"/>
      <c r="K198" s="15">
        <v>42277</v>
      </c>
      <c r="L198" s="2"/>
      <c r="M198" s="20"/>
      <c r="N198" s="2"/>
      <c r="O198" s="2"/>
      <c r="P198" s="2"/>
      <c r="Q198" s="2"/>
    </row>
    <row r="199" spans="1:17" ht="14.55" customHeight="1">
      <c r="A199" s="2" t="s">
        <v>10563</v>
      </c>
      <c r="B199" s="2" t="s">
        <v>2449</v>
      </c>
      <c r="C199" s="2" t="s">
        <v>2295</v>
      </c>
      <c r="D199" s="2" t="s">
        <v>2772</v>
      </c>
      <c r="E199" s="66"/>
      <c r="F199" s="66"/>
      <c r="G199" s="2"/>
      <c r="H199" s="2" t="s">
        <v>22</v>
      </c>
      <c r="I199" s="15">
        <v>41827</v>
      </c>
      <c r="J199" s="15"/>
      <c r="K199" s="15">
        <v>42277</v>
      </c>
      <c r="L199" s="2"/>
      <c r="M199" s="20"/>
      <c r="N199" s="2"/>
      <c r="O199" s="2"/>
      <c r="P199" s="2"/>
      <c r="Q199" s="2"/>
    </row>
    <row r="200" spans="1:17" ht="14.55" customHeight="1">
      <c r="A200" s="2" t="s">
        <v>3865</v>
      </c>
      <c r="B200" s="2" t="s">
        <v>2450</v>
      </c>
      <c r="C200" s="2" t="s">
        <v>2295</v>
      </c>
      <c r="D200" s="2" t="s">
        <v>2772</v>
      </c>
      <c r="E200" s="66"/>
      <c r="F200" s="66"/>
      <c r="G200" s="2"/>
      <c r="H200" s="2" t="s">
        <v>22</v>
      </c>
      <c r="I200" s="15">
        <v>41827</v>
      </c>
      <c r="J200" s="15"/>
      <c r="K200" s="2" t="s">
        <v>6116</v>
      </c>
      <c r="L200" s="2"/>
      <c r="M200" s="20"/>
      <c r="N200" s="2"/>
      <c r="O200" s="2"/>
      <c r="P200" s="2"/>
      <c r="Q200" s="2"/>
    </row>
    <row r="201" spans="1:17" ht="14.55" customHeight="1">
      <c r="A201" s="2" t="s">
        <v>10663</v>
      </c>
      <c r="B201" s="2" t="s">
        <v>2451</v>
      </c>
      <c r="C201" s="2" t="s">
        <v>2295</v>
      </c>
      <c r="D201" s="2" t="s">
        <v>2772</v>
      </c>
      <c r="E201" s="66"/>
      <c r="F201" s="66"/>
      <c r="G201" s="2"/>
      <c r="H201" s="2" t="s">
        <v>22</v>
      </c>
      <c r="I201" s="15">
        <v>41827</v>
      </c>
      <c r="J201" s="15">
        <v>42277</v>
      </c>
      <c r="K201" s="15">
        <v>42277</v>
      </c>
      <c r="L201" s="2"/>
      <c r="M201" s="20"/>
      <c r="N201" s="2"/>
      <c r="O201" s="2"/>
      <c r="P201" s="2"/>
      <c r="Q201" s="2"/>
    </row>
    <row r="202" spans="1:17" ht="14.55" customHeight="1">
      <c r="A202" s="2" t="s">
        <v>10664</v>
      </c>
      <c r="B202" s="2" t="s">
        <v>2452</v>
      </c>
      <c r="C202" s="2" t="s">
        <v>2295</v>
      </c>
      <c r="D202" s="2" t="s">
        <v>2772</v>
      </c>
      <c r="E202" s="66"/>
      <c r="F202" s="66"/>
      <c r="G202" s="2"/>
      <c r="H202" s="2" t="s">
        <v>22</v>
      </c>
      <c r="I202" s="15">
        <v>41827</v>
      </c>
      <c r="J202" s="15">
        <v>42277</v>
      </c>
      <c r="K202" s="15">
        <v>42277</v>
      </c>
      <c r="L202" s="2"/>
      <c r="M202" s="20"/>
      <c r="N202" s="2"/>
      <c r="O202" s="2"/>
      <c r="P202" s="2"/>
      <c r="Q202" s="2"/>
    </row>
    <row r="203" spans="1:17" ht="14.55" customHeight="1">
      <c r="A203" s="2" t="s">
        <v>10665</v>
      </c>
      <c r="B203" s="2" t="s">
        <v>2453</v>
      </c>
      <c r="C203" s="2" t="s">
        <v>2295</v>
      </c>
      <c r="D203" s="2" t="s">
        <v>2772</v>
      </c>
      <c r="E203" s="66"/>
      <c r="F203" s="66"/>
      <c r="G203" s="2"/>
      <c r="H203" s="2" t="s">
        <v>22</v>
      </c>
      <c r="I203" s="15">
        <v>41827</v>
      </c>
      <c r="J203" s="15">
        <v>42277</v>
      </c>
      <c r="K203" s="15">
        <v>42277</v>
      </c>
      <c r="L203" s="2"/>
      <c r="M203" s="20"/>
      <c r="N203" s="2"/>
      <c r="O203" s="2"/>
      <c r="P203" s="2"/>
      <c r="Q203" s="2"/>
    </row>
    <row r="204" spans="1:17" ht="14.55" customHeight="1">
      <c r="A204" s="2" t="s">
        <v>10666</v>
      </c>
      <c r="B204" s="2" t="s">
        <v>2454</v>
      </c>
      <c r="C204" s="2" t="s">
        <v>2295</v>
      </c>
      <c r="D204" s="2" t="s">
        <v>2772</v>
      </c>
      <c r="E204" s="66"/>
      <c r="F204" s="66"/>
      <c r="G204" s="2"/>
      <c r="H204" s="2" t="s">
        <v>22</v>
      </c>
      <c r="I204" s="15">
        <v>41827</v>
      </c>
      <c r="J204" s="15">
        <v>42277</v>
      </c>
      <c r="K204" s="15">
        <v>42277</v>
      </c>
      <c r="L204" s="2"/>
      <c r="M204" s="20"/>
      <c r="N204" s="2"/>
      <c r="O204" s="2"/>
      <c r="P204" s="2"/>
      <c r="Q204" s="2"/>
    </row>
    <row r="205" spans="1:17" ht="14.55" customHeight="1">
      <c r="A205" s="2" t="s">
        <v>10667</v>
      </c>
      <c r="B205" s="2" t="s">
        <v>2455</v>
      </c>
      <c r="C205" s="2" t="s">
        <v>2295</v>
      </c>
      <c r="D205" s="2" t="s">
        <v>2772</v>
      </c>
      <c r="E205" s="66"/>
      <c r="F205" s="66"/>
      <c r="G205" s="2"/>
      <c r="H205" s="2" t="s">
        <v>22</v>
      </c>
      <c r="I205" s="15">
        <v>41827</v>
      </c>
      <c r="J205" s="15">
        <v>42277</v>
      </c>
      <c r="K205" s="15">
        <v>42277</v>
      </c>
      <c r="L205" s="2"/>
      <c r="M205" s="20"/>
      <c r="N205" s="2"/>
      <c r="O205" s="2"/>
      <c r="P205" s="2"/>
      <c r="Q205" s="2"/>
    </row>
    <row r="206" spans="1:17" ht="14.55" customHeight="1">
      <c r="A206" s="2" t="s">
        <v>10668</v>
      </c>
      <c r="B206" s="2" t="s">
        <v>2456</v>
      </c>
      <c r="C206" s="2" t="s">
        <v>2295</v>
      </c>
      <c r="D206" s="2" t="s">
        <v>2772</v>
      </c>
      <c r="E206" s="66"/>
      <c r="F206" s="66"/>
      <c r="G206" s="2"/>
      <c r="H206" s="2" t="s">
        <v>22</v>
      </c>
      <c r="I206" s="15">
        <v>41827</v>
      </c>
      <c r="J206" s="15">
        <v>42277</v>
      </c>
      <c r="K206" s="15">
        <v>42277</v>
      </c>
      <c r="L206" s="2"/>
      <c r="M206" s="20"/>
      <c r="N206" s="2"/>
      <c r="O206" s="2"/>
      <c r="P206" s="2"/>
      <c r="Q206" s="2"/>
    </row>
    <row r="207" spans="1:17" ht="14.55" customHeight="1">
      <c r="A207" s="2" t="s">
        <v>7152</v>
      </c>
      <c r="B207" s="2" t="s">
        <v>2457</v>
      </c>
      <c r="C207" s="2" t="s">
        <v>2295</v>
      </c>
      <c r="D207" s="2" t="s">
        <v>2772</v>
      </c>
      <c r="E207" s="66"/>
      <c r="F207" s="66"/>
      <c r="G207" s="2"/>
      <c r="H207" s="2" t="s">
        <v>22</v>
      </c>
      <c r="I207" s="15">
        <v>41827</v>
      </c>
      <c r="J207" s="15"/>
      <c r="K207" s="15">
        <v>42277</v>
      </c>
      <c r="L207" s="2"/>
      <c r="M207" s="20"/>
      <c r="N207" s="2"/>
      <c r="O207" s="2"/>
      <c r="P207" s="2"/>
      <c r="Q207" s="2"/>
    </row>
    <row r="208" spans="1:17" ht="14.55" customHeight="1">
      <c r="A208" s="2" t="s">
        <v>10669</v>
      </c>
      <c r="B208" s="2" t="s">
        <v>2458</v>
      </c>
      <c r="C208" s="2" t="s">
        <v>2295</v>
      </c>
      <c r="D208" s="2" t="s">
        <v>2772</v>
      </c>
      <c r="E208" s="66"/>
      <c r="F208" s="66"/>
      <c r="G208" s="2"/>
      <c r="H208" s="2" t="s">
        <v>22</v>
      </c>
      <c r="I208" s="15">
        <v>41827</v>
      </c>
      <c r="J208" s="15"/>
      <c r="K208" s="15">
        <v>42277</v>
      </c>
      <c r="L208" s="2"/>
      <c r="M208" s="20"/>
      <c r="N208" s="2"/>
      <c r="O208" s="2"/>
      <c r="P208" s="2"/>
      <c r="Q208" s="2"/>
    </row>
    <row r="209" spans="1:17" ht="14.55" customHeight="1">
      <c r="A209" s="2" t="s">
        <v>10670</v>
      </c>
      <c r="B209" s="2" t="s">
        <v>2459</v>
      </c>
      <c r="C209" s="2" t="s">
        <v>2295</v>
      </c>
      <c r="D209" s="2" t="s">
        <v>2772</v>
      </c>
      <c r="E209" s="66"/>
      <c r="F209" s="66"/>
      <c r="G209" s="2"/>
      <c r="H209" s="2" t="s">
        <v>22</v>
      </c>
      <c r="I209" s="15">
        <v>41827</v>
      </c>
      <c r="J209" s="15"/>
      <c r="K209" s="15">
        <v>42277</v>
      </c>
      <c r="L209" s="2"/>
      <c r="M209" s="20"/>
      <c r="N209" s="2"/>
      <c r="O209" s="2"/>
      <c r="P209" s="2"/>
      <c r="Q209" s="2"/>
    </row>
    <row r="210" spans="1:17" ht="14.55" customHeight="1">
      <c r="A210" s="2" t="s">
        <v>7154</v>
      </c>
      <c r="B210" s="2" t="s">
        <v>2460</v>
      </c>
      <c r="C210" s="2" t="s">
        <v>2295</v>
      </c>
      <c r="D210" s="2" t="s">
        <v>2772</v>
      </c>
      <c r="E210" s="66"/>
      <c r="F210" s="66"/>
      <c r="G210" s="2"/>
      <c r="H210" s="2" t="s">
        <v>22</v>
      </c>
      <c r="I210" s="15">
        <v>41827</v>
      </c>
      <c r="J210" s="15"/>
      <c r="K210" s="15">
        <v>42277</v>
      </c>
      <c r="L210" s="2"/>
      <c r="M210" s="20"/>
      <c r="N210" s="2"/>
      <c r="O210" s="2"/>
      <c r="P210" s="2"/>
      <c r="Q210" s="2"/>
    </row>
    <row r="211" spans="1:17" ht="14.55" customHeight="1">
      <c r="A211" s="2" t="s">
        <v>7153</v>
      </c>
      <c r="B211" s="2" t="s">
        <v>2461</v>
      </c>
      <c r="C211" s="2" t="s">
        <v>2295</v>
      </c>
      <c r="D211" s="2" t="s">
        <v>2772</v>
      </c>
      <c r="E211" s="66"/>
      <c r="F211" s="66"/>
      <c r="G211" s="2"/>
      <c r="H211" s="2" t="s">
        <v>22</v>
      </c>
      <c r="I211" s="15">
        <v>41827</v>
      </c>
      <c r="J211" s="15"/>
      <c r="K211" s="15">
        <v>42277</v>
      </c>
      <c r="L211" s="2"/>
      <c r="M211" s="20"/>
      <c r="N211" s="2"/>
      <c r="O211" s="2"/>
      <c r="P211" s="2"/>
      <c r="Q211" s="2"/>
    </row>
    <row r="212" spans="1:17" ht="14.55" customHeight="1">
      <c r="A212" s="2" t="s">
        <v>10671</v>
      </c>
      <c r="B212" s="2" t="s">
        <v>2462</v>
      </c>
      <c r="C212" s="2" t="s">
        <v>2295</v>
      </c>
      <c r="D212" s="2" t="s">
        <v>2772</v>
      </c>
      <c r="E212" s="66"/>
      <c r="F212" s="66"/>
      <c r="G212" s="2"/>
      <c r="H212" s="2" t="s">
        <v>22</v>
      </c>
      <c r="I212" s="15">
        <v>41827</v>
      </c>
      <c r="J212" s="15"/>
      <c r="K212" s="15">
        <v>42277</v>
      </c>
      <c r="L212" s="2"/>
      <c r="M212" s="20"/>
      <c r="N212" s="2"/>
      <c r="O212" s="2"/>
      <c r="P212" s="2"/>
      <c r="Q212" s="2"/>
    </row>
    <row r="213" spans="1:17" ht="14.55" customHeight="1">
      <c r="A213" s="2" t="s">
        <v>10104</v>
      </c>
      <c r="B213" s="2" t="s">
        <v>2463</v>
      </c>
      <c r="C213" s="2" t="s">
        <v>2295</v>
      </c>
      <c r="D213" s="2" t="s">
        <v>2772</v>
      </c>
      <c r="E213" s="66"/>
      <c r="F213" s="66"/>
      <c r="G213" s="2"/>
      <c r="H213" s="2" t="s">
        <v>22</v>
      </c>
      <c r="I213" s="15">
        <v>41827</v>
      </c>
      <c r="J213" s="15"/>
      <c r="K213" s="15">
        <v>42277</v>
      </c>
      <c r="L213" s="2"/>
      <c r="M213" s="20"/>
      <c r="N213" s="2"/>
      <c r="O213" s="2"/>
      <c r="P213" s="2"/>
      <c r="Q213" s="2"/>
    </row>
    <row r="214" spans="1:17" ht="14.55" customHeight="1">
      <c r="A214" s="2" t="s">
        <v>10105</v>
      </c>
      <c r="B214" s="2" t="s">
        <v>2464</v>
      </c>
      <c r="C214" s="2" t="s">
        <v>2295</v>
      </c>
      <c r="D214" s="2" t="s">
        <v>2772</v>
      </c>
      <c r="E214" s="66"/>
      <c r="F214" s="66"/>
      <c r="G214" s="2"/>
      <c r="H214" s="2" t="s">
        <v>22</v>
      </c>
      <c r="I214" s="15">
        <v>41827</v>
      </c>
      <c r="J214" s="15"/>
      <c r="K214" s="15">
        <v>42277</v>
      </c>
      <c r="L214" s="2"/>
      <c r="M214" s="20"/>
      <c r="N214" s="2"/>
      <c r="O214" s="2"/>
      <c r="P214" s="2"/>
      <c r="Q214" s="2"/>
    </row>
    <row r="215" spans="1:17" ht="14.55" customHeight="1">
      <c r="A215" s="2" t="s">
        <v>7904</v>
      </c>
      <c r="B215" s="2" t="s">
        <v>2465</v>
      </c>
      <c r="C215" s="2" t="s">
        <v>2295</v>
      </c>
      <c r="D215" s="2" t="s">
        <v>2772</v>
      </c>
      <c r="E215" s="66"/>
      <c r="F215" s="66"/>
      <c r="G215" s="2"/>
      <c r="H215" s="2" t="s">
        <v>22</v>
      </c>
      <c r="I215" s="15">
        <v>41827</v>
      </c>
      <c r="J215" s="15"/>
      <c r="K215" s="15">
        <v>42277</v>
      </c>
      <c r="L215" s="2"/>
      <c r="M215" s="20"/>
      <c r="N215" s="2"/>
      <c r="O215" s="2"/>
      <c r="P215" s="2"/>
      <c r="Q215" s="2"/>
    </row>
    <row r="216" spans="1:17" ht="14.55" customHeight="1">
      <c r="A216" s="2" t="s">
        <v>3635</v>
      </c>
      <c r="B216" s="2" t="s">
        <v>2466</v>
      </c>
      <c r="C216" s="2" t="s">
        <v>2295</v>
      </c>
      <c r="D216" s="2" t="s">
        <v>2772</v>
      </c>
      <c r="E216" s="66"/>
      <c r="F216" s="66"/>
      <c r="G216" s="2"/>
      <c r="H216" s="2" t="s">
        <v>22</v>
      </c>
      <c r="I216" s="15">
        <v>41827</v>
      </c>
      <c r="J216" s="15">
        <v>41639</v>
      </c>
      <c r="K216" s="2" t="s">
        <v>6116</v>
      </c>
      <c r="L216" s="2"/>
      <c r="M216" s="20"/>
      <c r="N216" s="2"/>
      <c r="O216" s="2"/>
      <c r="P216" s="2"/>
      <c r="Q216" s="2"/>
    </row>
    <row r="217" spans="1:17" ht="14.55" customHeight="1">
      <c r="A217" s="2" t="s">
        <v>3636</v>
      </c>
      <c r="B217" s="2" t="s">
        <v>2467</v>
      </c>
      <c r="C217" s="2" t="s">
        <v>2295</v>
      </c>
      <c r="D217" s="2" t="s">
        <v>2772</v>
      </c>
      <c r="E217" s="66"/>
      <c r="F217" s="66"/>
      <c r="G217" s="2"/>
      <c r="H217" s="2" t="s">
        <v>22</v>
      </c>
      <c r="I217" s="15">
        <v>41827</v>
      </c>
      <c r="J217" s="15">
        <v>41639</v>
      </c>
      <c r="K217" s="2" t="s">
        <v>6116</v>
      </c>
      <c r="L217" s="2"/>
      <c r="M217" s="20"/>
      <c r="N217" s="2"/>
      <c r="O217" s="2"/>
      <c r="P217" s="2"/>
      <c r="Q217" s="2"/>
    </row>
    <row r="218" spans="1:17" ht="14.55" customHeight="1">
      <c r="A218" s="2" t="s">
        <v>3637</v>
      </c>
      <c r="B218" s="2" t="s">
        <v>2468</v>
      </c>
      <c r="C218" s="2" t="s">
        <v>2295</v>
      </c>
      <c r="D218" s="2" t="s">
        <v>2772</v>
      </c>
      <c r="E218" s="66"/>
      <c r="F218" s="66"/>
      <c r="G218" s="2"/>
      <c r="H218" s="2" t="s">
        <v>22</v>
      </c>
      <c r="I218" s="15">
        <v>41827</v>
      </c>
      <c r="J218" s="15">
        <v>41639</v>
      </c>
      <c r="K218" s="2" t="s">
        <v>6116</v>
      </c>
      <c r="L218" s="2"/>
      <c r="M218" s="20"/>
      <c r="N218" s="2"/>
      <c r="O218" s="2"/>
      <c r="P218" s="2"/>
      <c r="Q218" s="2"/>
    </row>
    <row r="219" spans="1:17" ht="14.55" customHeight="1">
      <c r="A219" s="2" t="s">
        <v>3638</v>
      </c>
      <c r="B219" s="2" t="s">
        <v>2469</v>
      </c>
      <c r="C219" s="2" t="s">
        <v>2295</v>
      </c>
      <c r="D219" s="2" t="s">
        <v>2772</v>
      </c>
      <c r="E219" s="66"/>
      <c r="F219" s="66"/>
      <c r="G219" s="2"/>
      <c r="H219" s="2" t="s">
        <v>22</v>
      </c>
      <c r="I219" s="15">
        <v>41827</v>
      </c>
      <c r="J219" s="15">
        <v>41639</v>
      </c>
      <c r="K219" s="2" t="s">
        <v>6116</v>
      </c>
      <c r="L219" s="2"/>
      <c r="M219" s="20"/>
      <c r="N219" s="2"/>
      <c r="O219" s="2"/>
      <c r="P219" s="2"/>
      <c r="Q219" s="2"/>
    </row>
    <row r="220" spans="1:17" ht="14.55" customHeight="1">
      <c r="A220" s="2" t="s">
        <v>3639</v>
      </c>
      <c r="B220" s="2" t="s">
        <v>2470</v>
      </c>
      <c r="C220" s="2" t="s">
        <v>2295</v>
      </c>
      <c r="D220" s="2" t="s">
        <v>2772</v>
      </c>
      <c r="E220" s="66"/>
      <c r="F220" s="66"/>
      <c r="G220" s="2"/>
      <c r="H220" s="2" t="s">
        <v>22</v>
      </c>
      <c r="I220" s="15">
        <v>41827</v>
      </c>
      <c r="J220" s="15">
        <v>41639</v>
      </c>
      <c r="K220" s="2" t="s">
        <v>6116</v>
      </c>
      <c r="L220" s="2"/>
      <c r="M220" s="20"/>
      <c r="N220" s="2"/>
      <c r="O220" s="2"/>
      <c r="P220" s="2"/>
      <c r="Q220" s="2"/>
    </row>
    <row r="221" spans="1:17" ht="14.55" customHeight="1">
      <c r="A221" s="2" t="s">
        <v>3640</v>
      </c>
      <c r="B221" s="2" t="s">
        <v>2471</v>
      </c>
      <c r="C221" s="2" t="s">
        <v>2295</v>
      </c>
      <c r="D221" s="2" t="s">
        <v>2772</v>
      </c>
      <c r="E221" s="66"/>
      <c r="F221" s="66"/>
      <c r="G221" s="2"/>
      <c r="H221" s="2" t="s">
        <v>22</v>
      </c>
      <c r="I221" s="15">
        <v>41827</v>
      </c>
      <c r="J221" s="15">
        <v>41639</v>
      </c>
      <c r="K221" s="2" t="s">
        <v>6116</v>
      </c>
      <c r="L221" s="2"/>
      <c r="M221" s="20"/>
      <c r="N221" s="2"/>
      <c r="O221" s="2"/>
      <c r="P221" s="2"/>
      <c r="Q221" s="2"/>
    </row>
    <row r="222" spans="1:17" ht="14.55" customHeight="1">
      <c r="A222" s="2" t="s">
        <v>3641</v>
      </c>
      <c r="B222" s="2" t="s">
        <v>2472</v>
      </c>
      <c r="C222" s="2" t="s">
        <v>2295</v>
      </c>
      <c r="D222" s="2" t="s">
        <v>2772</v>
      </c>
      <c r="E222" s="66"/>
      <c r="F222" s="66"/>
      <c r="G222" s="2"/>
      <c r="H222" s="2" t="s">
        <v>22</v>
      </c>
      <c r="I222" s="15">
        <v>41827</v>
      </c>
      <c r="J222" s="15">
        <v>41639</v>
      </c>
      <c r="K222" s="2" t="s">
        <v>6116</v>
      </c>
      <c r="L222" s="2"/>
      <c r="M222" s="20"/>
      <c r="N222" s="2"/>
      <c r="O222" s="2"/>
      <c r="P222" s="2"/>
      <c r="Q222" s="2"/>
    </row>
    <row r="223" spans="1:17" ht="14.55" customHeight="1">
      <c r="A223" s="2" t="s">
        <v>3642</v>
      </c>
      <c r="B223" s="2" t="s">
        <v>2473</v>
      </c>
      <c r="C223" s="2" t="s">
        <v>2295</v>
      </c>
      <c r="D223" s="2" t="s">
        <v>2772</v>
      </c>
      <c r="E223" s="66"/>
      <c r="F223" s="66"/>
      <c r="G223" s="2"/>
      <c r="H223" s="2" t="s">
        <v>22</v>
      </c>
      <c r="I223" s="15">
        <v>41827</v>
      </c>
      <c r="J223" s="15">
        <v>41639</v>
      </c>
      <c r="K223" s="2" t="s">
        <v>6116</v>
      </c>
      <c r="L223" s="2"/>
      <c r="M223" s="20"/>
      <c r="N223" s="2"/>
      <c r="O223" s="2"/>
      <c r="P223" s="2"/>
      <c r="Q223" s="2"/>
    </row>
    <row r="224" spans="1:17" ht="14.55" customHeight="1">
      <c r="A224" s="2" t="s">
        <v>3643</v>
      </c>
      <c r="B224" s="2" t="s">
        <v>2474</v>
      </c>
      <c r="C224" s="2" t="s">
        <v>2295</v>
      </c>
      <c r="D224" s="2" t="s">
        <v>2772</v>
      </c>
      <c r="E224" s="66"/>
      <c r="F224" s="66"/>
      <c r="G224" s="2"/>
      <c r="H224" s="2" t="s">
        <v>22</v>
      </c>
      <c r="I224" s="15">
        <v>41827</v>
      </c>
      <c r="J224" s="15">
        <v>41639</v>
      </c>
      <c r="K224" s="2" t="s">
        <v>6116</v>
      </c>
      <c r="L224" s="2"/>
      <c r="M224" s="20"/>
      <c r="N224" s="2"/>
      <c r="O224" s="2"/>
      <c r="P224" s="2"/>
      <c r="Q224" s="2"/>
    </row>
    <row r="225" spans="1:17" ht="14.55" customHeight="1">
      <c r="A225" s="2" t="s">
        <v>7150</v>
      </c>
      <c r="B225" s="2" t="s">
        <v>2475</v>
      </c>
      <c r="C225" s="2" t="s">
        <v>2295</v>
      </c>
      <c r="D225" s="2" t="s">
        <v>2772</v>
      </c>
      <c r="E225" s="66"/>
      <c r="F225" s="66"/>
      <c r="G225" s="2"/>
      <c r="H225" s="2" t="s">
        <v>22</v>
      </c>
      <c r="I225" s="15">
        <v>41827</v>
      </c>
      <c r="J225" s="15"/>
      <c r="K225" s="15">
        <v>42277</v>
      </c>
      <c r="L225" s="2"/>
      <c r="M225" s="20"/>
      <c r="N225" s="2"/>
      <c r="O225" s="2"/>
      <c r="P225" s="2"/>
      <c r="Q225" s="2"/>
    </row>
    <row r="226" spans="1:17" ht="14.55" customHeight="1">
      <c r="A226" s="2" t="s">
        <v>7156</v>
      </c>
      <c r="B226" s="2" t="s">
        <v>2476</v>
      </c>
      <c r="C226" s="2" t="s">
        <v>2295</v>
      </c>
      <c r="D226" s="2" t="s">
        <v>2772</v>
      </c>
      <c r="E226" s="66"/>
      <c r="F226" s="66"/>
      <c r="G226" s="2"/>
      <c r="H226" s="2" t="s">
        <v>22</v>
      </c>
      <c r="I226" s="15">
        <v>41827</v>
      </c>
      <c r="J226" s="15"/>
      <c r="K226" s="15">
        <v>42277</v>
      </c>
      <c r="L226" s="2"/>
      <c r="M226" s="20"/>
      <c r="N226" s="2"/>
      <c r="O226" s="2"/>
      <c r="P226" s="2"/>
      <c r="Q226" s="2"/>
    </row>
    <row r="227" spans="1:17" ht="14.55" customHeight="1">
      <c r="A227" s="2" t="s">
        <v>3631</v>
      </c>
      <c r="B227" s="2" t="s">
        <v>2477</v>
      </c>
      <c r="C227" s="2" t="s">
        <v>2295</v>
      </c>
      <c r="D227" s="2" t="s">
        <v>2772</v>
      </c>
      <c r="E227" s="66"/>
      <c r="F227" s="66"/>
      <c r="G227" s="2"/>
      <c r="H227" s="2" t="s">
        <v>22</v>
      </c>
      <c r="I227" s="15">
        <v>41827</v>
      </c>
      <c r="J227" s="15">
        <v>41639</v>
      </c>
      <c r="K227" s="2" t="s">
        <v>6116</v>
      </c>
      <c r="L227" s="2"/>
      <c r="M227" s="20"/>
      <c r="N227" s="2"/>
      <c r="O227" s="2"/>
      <c r="P227" s="2"/>
      <c r="Q227" s="2"/>
    </row>
    <row r="228" spans="1:17" ht="14.55" customHeight="1">
      <c r="A228" s="2" t="s">
        <v>10043</v>
      </c>
      <c r="B228" s="2" t="s">
        <v>2478</v>
      </c>
      <c r="C228" s="2" t="s">
        <v>2295</v>
      </c>
      <c r="D228" s="2" t="s">
        <v>2772</v>
      </c>
      <c r="E228" s="66"/>
      <c r="F228" s="66"/>
      <c r="G228" s="2"/>
      <c r="H228" s="2" t="s">
        <v>22</v>
      </c>
      <c r="I228" s="15">
        <v>41827</v>
      </c>
      <c r="J228" s="15">
        <v>41639</v>
      </c>
      <c r="K228" s="2" t="s">
        <v>6116</v>
      </c>
      <c r="L228" s="2"/>
      <c r="M228" s="20"/>
      <c r="N228" s="2"/>
      <c r="O228" s="2"/>
      <c r="P228" s="2"/>
      <c r="Q228" s="2"/>
    </row>
    <row r="229" spans="1:17" ht="14.55" customHeight="1">
      <c r="A229" s="2" t="s">
        <v>10029</v>
      </c>
      <c r="B229" s="2" t="s">
        <v>2479</v>
      </c>
      <c r="C229" s="2" t="s">
        <v>2295</v>
      </c>
      <c r="D229" s="2" t="s">
        <v>2772</v>
      </c>
      <c r="E229" s="66"/>
      <c r="F229" s="66"/>
      <c r="G229" s="2"/>
      <c r="H229" s="2" t="s">
        <v>22</v>
      </c>
      <c r="I229" s="15">
        <v>41827</v>
      </c>
      <c r="J229" s="15">
        <v>41639</v>
      </c>
      <c r="K229" s="2" t="s">
        <v>6116</v>
      </c>
      <c r="L229" s="2"/>
      <c r="M229" s="20"/>
      <c r="N229" s="2"/>
      <c r="O229" s="2"/>
      <c r="P229" s="2"/>
      <c r="Q229" s="2"/>
    </row>
    <row r="230" spans="1:17" ht="14.55" customHeight="1">
      <c r="A230" s="2" t="s">
        <v>10096</v>
      </c>
      <c r="B230" s="2" t="s">
        <v>2480</v>
      </c>
      <c r="C230" s="2" t="s">
        <v>2295</v>
      </c>
      <c r="D230" s="2" t="s">
        <v>2772</v>
      </c>
      <c r="E230" s="66"/>
      <c r="F230" s="66"/>
      <c r="G230" s="2"/>
      <c r="H230" s="2" t="s">
        <v>22</v>
      </c>
      <c r="I230" s="15">
        <v>41827</v>
      </c>
      <c r="J230" s="15"/>
      <c r="K230" s="15">
        <v>42277</v>
      </c>
      <c r="L230" s="2"/>
      <c r="M230" s="20"/>
      <c r="N230" s="2"/>
      <c r="O230" s="2"/>
      <c r="P230" s="2"/>
      <c r="Q230" s="2"/>
    </row>
    <row r="231" spans="1:17" ht="14.55" customHeight="1">
      <c r="A231" s="2" t="s">
        <v>3839</v>
      </c>
      <c r="B231" s="2" t="s">
        <v>2481</v>
      </c>
      <c r="C231" s="2" t="s">
        <v>2295</v>
      </c>
      <c r="D231" s="2" t="s">
        <v>2772</v>
      </c>
      <c r="E231" s="66"/>
      <c r="F231" s="66"/>
      <c r="G231" s="2"/>
      <c r="H231" s="2" t="s">
        <v>22</v>
      </c>
      <c r="I231" s="15">
        <v>41827</v>
      </c>
      <c r="J231" s="15">
        <v>41639</v>
      </c>
      <c r="K231" s="2" t="s">
        <v>6116</v>
      </c>
      <c r="L231" s="2"/>
      <c r="M231" s="20"/>
      <c r="N231" s="2"/>
      <c r="O231" s="2"/>
      <c r="P231" s="2"/>
      <c r="Q231" s="2"/>
    </row>
    <row r="232" spans="1:17" ht="14.55" customHeight="1">
      <c r="A232" s="2" t="s">
        <v>3644</v>
      </c>
      <c r="B232" s="2" t="s">
        <v>2482</v>
      </c>
      <c r="C232" s="2" t="s">
        <v>2295</v>
      </c>
      <c r="D232" s="2" t="s">
        <v>2772</v>
      </c>
      <c r="E232" s="66"/>
      <c r="F232" s="66"/>
      <c r="G232" s="2"/>
      <c r="H232" s="2" t="s">
        <v>22</v>
      </c>
      <c r="I232" s="15">
        <v>41827</v>
      </c>
      <c r="J232" s="15">
        <v>41639</v>
      </c>
      <c r="K232" s="2" t="s">
        <v>6116</v>
      </c>
      <c r="L232" s="2"/>
      <c r="M232" s="20"/>
      <c r="N232" s="2"/>
      <c r="O232" s="2"/>
      <c r="P232" s="2"/>
      <c r="Q232" s="2"/>
    </row>
    <row r="233" spans="1:17" ht="14.55" customHeight="1">
      <c r="A233" s="2" t="s">
        <v>10028</v>
      </c>
      <c r="B233" s="2" t="s">
        <v>2483</v>
      </c>
      <c r="C233" s="2" t="s">
        <v>2295</v>
      </c>
      <c r="D233" s="2" t="s">
        <v>2772</v>
      </c>
      <c r="E233" s="66"/>
      <c r="F233" s="66"/>
      <c r="G233" s="2"/>
      <c r="H233" s="2" t="s">
        <v>22</v>
      </c>
      <c r="I233" s="15">
        <v>41827</v>
      </c>
      <c r="J233" s="15">
        <v>41639</v>
      </c>
      <c r="K233" s="2" t="s">
        <v>6116</v>
      </c>
      <c r="L233" s="2"/>
      <c r="M233" s="20"/>
      <c r="N233" s="2"/>
      <c r="O233" s="2"/>
      <c r="P233" s="2"/>
      <c r="Q233" s="2"/>
    </row>
    <row r="234" spans="1:17" ht="14.55" customHeight="1">
      <c r="A234" s="2" t="s">
        <v>10017</v>
      </c>
      <c r="B234" s="2" t="s">
        <v>2484</v>
      </c>
      <c r="C234" s="2" t="s">
        <v>2295</v>
      </c>
      <c r="D234" s="2" t="s">
        <v>2772</v>
      </c>
      <c r="E234" s="66"/>
      <c r="F234" s="66"/>
      <c r="G234" s="2"/>
      <c r="H234" s="2" t="s">
        <v>22</v>
      </c>
      <c r="I234" s="15">
        <v>41827</v>
      </c>
      <c r="J234" s="15">
        <v>41639</v>
      </c>
      <c r="K234" s="2" t="s">
        <v>6116</v>
      </c>
      <c r="L234" s="2"/>
      <c r="M234" s="20"/>
      <c r="N234" s="2"/>
      <c r="O234" s="2"/>
      <c r="P234" s="2"/>
      <c r="Q234" s="2"/>
    </row>
    <row r="235" spans="1:17" ht="14.55" customHeight="1">
      <c r="A235" s="2" t="s">
        <v>10018</v>
      </c>
      <c r="B235" s="2" t="s">
        <v>2485</v>
      </c>
      <c r="C235" s="2" t="s">
        <v>2295</v>
      </c>
      <c r="D235" s="2" t="s">
        <v>2772</v>
      </c>
      <c r="E235" s="66"/>
      <c r="F235" s="66"/>
      <c r="G235" s="2"/>
      <c r="H235" s="2" t="s">
        <v>22</v>
      </c>
      <c r="I235" s="15">
        <v>41827</v>
      </c>
      <c r="J235" s="15">
        <v>41639</v>
      </c>
      <c r="K235" s="2" t="s">
        <v>6116</v>
      </c>
      <c r="L235" s="2"/>
      <c r="M235" s="20"/>
      <c r="N235" s="2"/>
      <c r="O235" s="2"/>
      <c r="P235" s="2"/>
      <c r="Q235" s="2"/>
    </row>
    <row r="236" spans="1:17" ht="14.55" customHeight="1">
      <c r="A236" s="2" t="s">
        <v>7155</v>
      </c>
      <c r="B236" s="2" t="s">
        <v>2486</v>
      </c>
      <c r="C236" s="2" t="s">
        <v>2295</v>
      </c>
      <c r="D236" s="2" t="s">
        <v>2772</v>
      </c>
      <c r="E236" s="66"/>
      <c r="F236" s="66"/>
      <c r="G236" s="2"/>
      <c r="H236" s="2" t="s">
        <v>22</v>
      </c>
      <c r="I236" s="15">
        <v>41827</v>
      </c>
      <c r="J236" s="15">
        <v>42277</v>
      </c>
      <c r="K236" s="15">
        <v>42277</v>
      </c>
      <c r="L236" s="2"/>
      <c r="M236" s="20"/>
      <c r="N236" s="2"/>
      <c r="O236" s="2"/>
      <c r="P236" s="2"/>
      <c r="Q236" s="2"/>
    </row>
    <row r="237" spans="1:17" ht="14.55" customHeight="1">
      <c r="A237" s="2" t="s">
        <v>10672</v>
      </c>
      <c r="B237" s="2" t="s">
        <v>2487</v>
      </c>
      <c r="C237" s="2" t="s">
        <v>2295</v>
      </c>
      <c r="D237" s="2" t="s">
        <v>2772</v>
      </c>
      <c r="E237" s="66"/>
      <c r="F237" s="66"/>
      <c r="G237" s="2"/>
      <c r="H237" s="2" t="s">
        <v>22</v>
      </c>
      <c r="I237" s="15">
        <v>41827</v>
      </c>
      <c r="J237" s="15"/>
      <c r="K237" s="15">
        <v>42277</v>
      </c>
      <c r="L237" s="2"/>
      <c r="M237" s="20"/>
      <c r="N237" s="2"/>
      <c r="O237" s="2"/>
      <c r="P237" s="2"/>
      <c r="Q237" s="2"/>
    </row>
    <row r="238" spans="1:17" ht="14.55" customHeight="1">
      <c r="A238" s="2" t="s">
        <v>10673</v>
      </c>
      <c r="B238" s="2" t="s">
        <v>2488</v>
      </c>
      <c r="C238" s="2" t="s">
        <v>2295</v>
      </c>
      <c r="D238" s="2" t="s">
        <v>2772</v>
      </c>
      <c r="E238" s="66"/>
      <c r="F238" s="66"/>
      <c r="G238" s="2"/>
      <c r="H238" s="2" t="s">
        <v>22</v>
      </c>
      <c r="I238" s="15">
        <v>41827</v>
      </c>
      <c r="J238" s="15"/>
      <c r="K238" s="15">
        <v>42277</v>
      </c>
      <c r="L238" s="2"/>
      <c r="M238" s="20"/>
      <c r="N238" s="2"/>
      <c r="O238" s="2"/>
      <c r="P238" s="2"/>
      <c r="Q238" s="2"/>
    </row>
    <row r="239" spans="1:17" ht="14.55" customHeight="1">
      <c r="A239" s="2" t="s">
        <v>10674</v>
      </c>
      <c r="B239" s="2" t="s">
        <v>2489</v>
      </c>
      <c r="C239" s="2" t="s">
        <v>2295</v>
      </c>
      <c r="D239" s="2" t="s">
        <v>2772</v>
      </c>
      <c r="E239" s="66"/>
      <c r="F239" s="66"/>
      <c r="G239" s="2"/>
      <c r="H239" s="2" t="s">
        <v>22</v>
      </c>
      <c r="I239" s="15">
        <v>41827</v>
      </c>
      <c r="J239" s="15"/>
      <c r="K239" s="15">
        <v>42277</v>
      </c>
      <c r="L239" s="2"/>
      <c r="M239" s="20"/>
      <c r="N239" s="2"/>
      <c r="O239" s="2"/>
      <c r="P239" s="2"/>
      <c r="Q239" s="2"/>
    </row>
    <row r="240" spans="1:17" ht="14.55" customHeight="1">
      <c r="A240" s="2" t="s">
        <v>10656</v>
      </c>
      <c r="B240" s="2" t="s">
        <v>2490</v>
      </c>
      <c r="C240" s="2" t="s">
        <v>2295</v>
      </c>
      <c r="D240" s="2" t="s">
        <v>2772</v>
      </c>
      <c r="E240" s="66"/>
      <c r="F240" s="66"/>
      <c r="G240" s="2"/>
      <c r="H240" s="2" t="s">
        <v>22</v>
      </c>
      <c r="I240" s="15">
        <v>41827</v>
      </c>
      <c r="J240" s="15">
        <v>42277</v>
      </c>
      <c r="K240" s="15">
        <v>42277</v>
      </c>
      <c r="L240" s="2"/>
      <c r="M240" s="20"/>
      <c r="N240" s="2"/>
      <c r="O240" s="2"/>
      <c r="P240" s="2"/>
      <c r="Q240" s="2"/>
    </row>
    <row r="241" spans="1:17" ht="14.55" customHeight="1">
      <c r="A241" s="2" t="s">
        <v>10675</v>
      </c>
      <c r="B241" s="2" t="s">
        <v>2491</v>
      </c>
      <c r="C241" s="2" t="s">
        <v>2295</v>
      </c>
      <c r="D241" s="2" t="s">
        <v>2772</v>
      </c>
      <c r="E241" s="66"/>
      <c r="F241" s="66"/>
      <c r="G241" s="2"/>
      <c r="H241" s="2" t="s">
        <v>22</v>
      </c>
      <c r="I241" s="15">
        <v>41827</v>
      </c>
      <c r="J241" s="15">
        <v>42277</v>
      </c>
      <c r="K241" s="15">
        <v>42277</v>
      </c>
      <c r="L241" s="2"/>
      <c r="M241" s="20"/>
      <c r="N241" s="2"/>
      <c r="O241" s="2"/>
      <c r="P241" s="2"/>
      <c r="Q241" s="2"/>
    </row>
    <row r="242" spans="1:17" ht="14.55" customHeight="1">
      <c r="A242" s="2" t="s">
        <v>3632</v>
      </c>
      <c r="B242" s="2" t="s">
        <v>2492</v>
      </c>
      <c r="C242" s="2" t="s">
        <v>2295</v>
      </c>
      <c r="D242" s="2" t="s">
        <v>2772</v>
      </c>
      <c r="E242" s="66"/>
      <c r="F242" s="66"/>
      <c r="G242" s="2"/>
      <c r="H242" s="2" t="s">
        <v>22</v>
      </c>
      <c r="I242" s="15">
        <v>41827</v>
      </c>
      <c r="J242" s="15">
        <v>42277</v>
      </c>
      <c r="K242" s="2" t="s">
        <v>6116</v>
      </c>
      <c r="L242" s="2"/>
      <c r="M242" s="20"/>
      <c r="N242" s="2"/>
      <c r="O242" s="2"/>
      <c r="P242" s="2"/>
      <c r="Q242" s="2"/>
    </row>
    <row r="243" spans="1:17" ht="14.55" customHeight="1">
      <c r="A243" s="2" t="s">
        <v>10676</v>
      </c>
      <c r="B243" s="2" t="s">
        <v>2493</v>
      </c>
      <c r="C243" s="2" t="s">
        <v>2295</v>
      </c>
      <c r="D243" s="2" t="s">
        <v>2772</v>
      </c>
      <c r="E243" s="66"/>
      <c r="F243" s="66"/>
      <c r="G243" s="2"/>
      <c r="H243" s="2" t="s">
        <v>22</v>
      </c>
      <c r="I243" s="15">
        <v>41827</v>
      </c>
      <c r="J243" s="15"/>
      <c r="K243" s="15">
        <v>42277</v>
      </c>
      <c r="L243" s="2"/>
      <c r="M243" s="20"/>
      <c r="N243" s="2"/>
      <c r="O243" s="2"/>
      <c r="P243" s="2"/>
      <c r="Q243" s="2"/>
    </row>
    <row r="244" spans="1:17" ht="14.55" customHeight="1">
      <c r="A244" s="2" t="s">
        <v>10677</v>
      </c>
      <c r="B244" s="2" t="s">
        <v>2494</v>
      </c>
      <c r="C244" s="2" t="s">
        <v>2295</v>
      </c>
      <c r="D244" s="2" t="s">
        <v>2772</v>
      </c>
      <c r="E244" s="66"/>
      <c r="F244" s="66"/>
      <c r="G244" s="2"/>
      <c r="H244" s="2" t="s">
        <v>22</v>
      </c>
      <c r="I244" s="15">
        <v>41827</v>
      </c>
      <c r="J244" s="15">
        <v>42277</v>
      </c>
      <c r="K244" s="15">
        <v>42277</v>
      </c>
      <c r="L244" s="2"/>
      <c r="M244" s="20"/>
      <c r="N244" s="2"/>
      <c r="O244" s="2"/>
      <c r="P244" s="2"/>
      <c r="Q244" s="2"/>
    </row>
    <row r="245" spans="1:17" ht="14.55" customHeight="1">
      <c r="A245" s="2" t="s">
        <v>10678</v>
      </c>
      <c r="B245" s="2" t="s">
        <v>2495</v>
      </c>
      <c r="C245" s="2" t="s">
        <v>2295</v>
      </c>
      <c r="D245" s="2" t="s">
        <v>2772</v>
      </c>
      <c r="E245" s="66"/>
      <c r="F245" s="66"/>
      <c r="G245" s="2"/>
      <c r="H245" s="2" t="s">
        <v>22</v>
      </c>
      <c r="I245" s="15">
        <v>41827</v>
      </c>
      <c r="J245" s="15">
        <v>42277</v>
      </c>
      <c r="K245" s="15">
        <v>42277</v>
      </c>
      <c r="L245" s="2"/>
      <c r="M245" s="20"/>
      <c r="N245" s="2"/>
      <c r="O245" s="2"/>
      <c r="P245" s="2"/>
      <c r="Q245" s="2"/>
    </row>
    <row r="246" spans="1:17" ht="14.55" customHeight="1">
      <c r="A246" s="2" t="s">
        <v>10679</v>
      </c>
      <c r="B246" s="2" t="s">
        <v>2496</v>
      </c>
      <c r="C246" s="2" t="s">
        <v>2295</v>
      </c>
      <c r="D246" s="2" t="s">
        <v>2772</v>
      </c>
      <c r="E246" s="66"/>
      <c r="F246" s="66"/>
      <c r="G246" s="2"/>
      <c r="H246" s="2" t="s">
        <v>22</v>
      </c>
      <c r="I246" s="15">
        <v>41827</v>
      </c>
      <c r="J246" s="15">
        <v>42277</v>
      </c>
      <c r="K246" s="15">
        <v>42277</v>
      </c>
      <c r="L246" s="2"/>
      <c r="M246" s="20"/>
      <c r="N246" s="2"/>
      <c r="O246" s="2"/>
      <c r="P246" s="2"/>
      <c r="Q246" s="2"/>
    </row>
    <row r="247" spans="1:17" ht="14.55" customHeight="1">
      <c r="A247" s="2" t="s">
        <v>10680</v>
      </c>
      <c r="B247" s="2" t="s">
        <v>2497</v>
      </c>
      <c r="C247" s="2" t="s">
        <v>2295</v>
      </c>
      <c r="D247" s="2" t="s">
        <v>2772</v>
      </c>
      <c r="E247" s="66"/>
      <c r="F247" s="66"/>
      <c r="G247" s="2"/>
      <c r="H247" s="2" t="s">
        <v>22</v>
      </c>
      <c r="I247" s="15">
        <v>41827</v>
      </c>
      <c r="J247" s="15">
        <v>42277</v>
      </c>
      <c r="K247" s="15">
        <v>42277</v>
      </c>
      <c r="L247" s="2"/>
      <c r="M247" s="20"/>
      <c r="N247" s="2"/>
      <c r="O247" s="2"/>
      <c r="P247" s="2"/>
      <c r="Q247" s="2"/>
    </row>
    <row r="248" spans="1:17" ht="14.55" customHeight="1">
      <c r="A248" s="2" t="s">
        <v>10681</v>
      </c>
      <c r="B248" s="2" t="s">
        <v>2498</v>
      </c>
      <c r="C248" s="2" t="s">
        <v>2295</v>
      </c>
      <c r="D248" s="2" t="s">
        <v>2772</v>
      </c>
      <c r="E248" s="66"/>
      <c r="F248" s="66"/>
      <c r="G248" s="2"/>
      <c r="H248" s="2" t="s">
        <v>22</v>
      </c>
      <c r="I248" s="15">
        <v>41827</v>
      </c>
      <c r="J248" s="15">
        <v>42277</v>
      </c>
      <c r="K248" s="15">
        <v>42277</v>
      </c>
      <c r="L248" s="2"/>
      <c r="M248" s="20"/>
      <c r="N248" s="2"/>
      <c r="O248" s="2"/>
      <c r="P248" s="2"/>
      <c r="Q248" s="2"/>
    </row>
    <row r="249" spans="1:17" ht="14.55" customHeight="1">
      <c r="A249" s="2" t="s">
        <v>10682</v>
      </c>
      <c r="B249" s="2" t="s">
        <v>2499</v>
      </c>
      <c r="C249" s="2" t="s">
        <v>2295</v>
      </c>
      <c r="D249" s="2" t="s">
        <v>2772</v>
      </c>
      <c r="E249" s="66"/>
      <c r="F249" s="66"/>
      <c r="G249" s="2"/>
      <c r="H249" s="2" t="s">
        <v>22</v>
      </c>
      <c r="I249" s="15">
        <v>41827</v>
      </c>
      <c r="J249" s="15">
        <v>42277</v>
      </c>
      <c r="K249" s="15">
        <v>42277</v>
      </c>
      <c r="L249" s="2"/>
      <c r="M249" s="20"/>
      <c r="N249" s="2"/>
      <c r="O249" s="2"/>
      <c r="P249" s="2"/>
      <c r="Q249" s="2"/>
    </row>
    <row r="250" spans="1:17" ht="14.55" customHeight="1">
      <c r="A250" s="2" t="s">
        <v>10649</v>
      </c>
      <c r="B250" s="2" t="s">
        <v>2500</v>
      </c>
      <c r="C250" s="2" t="s">
        <v>2295</v>
      </c>
      <c r="D250" s="2" t="s">
        <v>2772</v>
      </c>
      <c r="E250" s="66"/>
      <c r="F250" s="66"/>
      <c r="G250" s="2"/>
      <c r="H250" s="2" t="s">
        <v>22</v>
      </c>
      <c r="I250" s="15">
        <v>41827</v>
      </c>
      <c r="J250" s="15"/>
      <c r="K250" s="15">
        <v>42277</v>
      </c>
      <c r="L250" s="2"/>
      <c r="M250" s="20"/>
      <c r="N250" s="2"/>
      <c r="O250" s="2"/>
      <c r="P250" s="2"/>
      <c r="Q250" s="2"/>
    </row>
    <row r="251" spans="1:17" ht="14.55" customHeight="1">
      <c r="A251" s="2" t="s">
        <v>4984</v>
      </c>
      <c r="B251" s="2" t="s">
        <v>2501</v>
      </c>
      <c r="C251" s="2" t="s">
        <v>2295</v>
      </c>
      <c r="D251" s="2" t="s">
        <v>2772</v>
      </c>
      <c r="E251" s="66"/>
      <c r="F251" s="66"/>
      <c r="G251" s="2"/>
      <c r="H251" s="2" t="s">
        <v>22</v>
      </c>
      <c r="I251" s="15">
        <v>41827</v>
      </c>
      <c r="J251" s="15">
        <v>42277</v>
      </c>
      <c r="K251" s="2" t="s">
        <v>6116</v>
      </c>
      <c r="L251" s="2"/>
      <c r="M251" s="20"/>
      <c r="N251" s="2"/>
      <c r="O251" s="2"/>
      <c r="P251" s="2"/>
      <c r="Q251" s="2"/>
    </row>
    <row r="252" spans="1:17" ht="14.55" customHeight="1">
      <c r="A252" s="2" t="s">
        <v>9923</v>
      </c>
      <c r="B252" s="2" t="s">
        <v>2502</v>
      </c>
      <c r="C252" s="2" t="s">
        <v>2295</v>
      </c>
      <c r="D252" s="2" t="s">
        <v>2772</v>
      </c>
      <c r="E252" s="66"/>
      <c r="F252" s="66"/>
      <c r="G252" s="2"/>
      <c r="H252" s="2" t="s">
        <v>22</v>
      </c>
      <c r="I252" s="15">
        <v>41827</v>
      </c>
      <c r="J252" s="15"/>
      <c r="K252" s="2" t="s">
        <v>6116</v>
      </c>
      <c r="L252" s="2"/>
      <c r="M252" s="20"/>
      <c r="N252" s="2"/>
      <c r="O252" s="2"/>
      <c r="P252" s="2"/>
      <c r="Q252" s="2"/>
    </row>
    <row r="253" spans="1:17" ht="14.55" customHeight="1">
      <c r="A253" s="2" t="s">
        <v>9924</v>
      </c>
      <c r="B253" s="2" t="s">
        <v>2503</v>
      </c>
      <c r="C253" s="2" t="s">
        <v>2295</v>
      </c>
      <c r="D253" s="2" t="s">
        <v>2772</v>
      </c>
      <c r="E253" s="66"/>
      <c r="F253" s="66"/>
      <c r="G253" s="2"/>
      <c r="H253" s="2" t="s">
        <v>22</v>
      </c>
      <c r="I253" s="15">
        <v>41827</v>
      </c>
      <c r="J253" s="15"/>
      <c r="K253" s="2" t="s">
        <v>6116</v>
      </c>
      <c r="L253" s="2"/>
      <c r="M253" s="20"/>
      <c r="N253" s="2"/>
      <c r="O253" s="2"/>
      <c r="P253" s="2"/>
      <c r="Q253" s="2"/>
    </row>
    <row r="254" spans="1:17" ht="14.55" customHeight="1">
      <c r="A254" s="2" t="s">
        <v>10683</v>
      </c>
      <c r="B254" s="2" t="s">
        <v>2504</v>
      </c>
      <c r="C254" s="2" t="s">
        <v>2295</v>
      </c>
      <c r="D254" s="2" t="s">
        <v>2772</v>
      </c>
      <c r="E254" s="66"/>
      <c r="F254" s="66"/>
      <c r="G254" s="2"/>
      <c r="H254" s="2" t="s">
        <v>22</v>
      </c>
      <c r="I254" s="15">
        <v>41827</v>
      </c>
      <c r="J254" s="15"/>
      <c r="K254" s="15">
        <v>42277</v>
      </c>
      <c r="L254" s="2"/>
      <c r="M254" s="20"/>
      <c r="N254" s="2"/>
      <c r="O254" s="2"/>
      <c r="P254" s="2"/>
      <c r="Q254" s="2"/>
    </row>
    <row r="255" spans="1:17" ht="14.55" customHeight="1">
      <c r="A255" s="2" t="s">
        <v>10684</v>
      </c>
      <c r="B255" s="2" t="s">
        <v>2505</v>
      </c>
      <c r="C255" s="2" t="s">
        <v>2295</v>
      </c>
      <c r="D255" s="2" t="s">
        <v>2772</v>
      </c>
      <c r="E255" s="66"/>
      <c r="F255" s="66"/>
      <c r="G255" s="2"/>
      <c r="H255" s="2" t="s">
        <v>22</v>
      </c>
      <c r="I255" s="15">
        <v>41827</v>
      </c>
      <c r="J255" s="15"/>
      <c r="K255" s="15">
        <v>42277</v>
      </c>
      <c r="L255" s="2"/>
      <c r="M255" s="20"/>
      <c r="N255" s="2"/>
      <c r="O255" s="2"/>
      <c r="P255" s="2"/>
      <c r="Q255" s="2"/>
    </row>
    <row r="256" spans="1:17" ht="14.55" customHeight="1">
      <c r="A256" s="2" t="s">
        <v>10685</v>
      </c>
      <c r="B256" s="2" t="s">
        <v>2506</v>
      </c>
      <c r="C256" s="2" t="s">
        <v>2295</v>
      </c>
      <c r="D256" s="2" t="s">
        <v>2772</v>
      </c>
      <c r="E256" s="66"/>
      <c r="F256" s="66"/>
      <c r="G256" s="2"/>
      <c r="H256" s="2" t="s">
        <v>22</v>
      </c>
      <c r="I256" s="15">
        <v>41827</v>
      </c>
      <c r="J256" s="15"/>
      <c r="K256" s="15">
        <v>42277</v>
      </c>
      <c r="L256" s="2"/>
      <c r="M256" s="20"/>
      <c r="N256" s="2"/>
      <c r="O256" s="2"/>
      <c r="P256" s="2"/>
      <c r="Q256" s="2"/>
    </row>
    <row r="257" spans="1:17" ht="14.55" customHeight="1">
      <c r="A257" s="2" t="s">
        <v>10686</v>
      </c>
      <c r="B257" s="2" t="s">
        <v>2507</v>
      </c>
      <c r="C257" s="2" t="s">
        <v>2295</v>
      </c>
      <c r="D257" s="2" t="s">
        <v>2772</v>
      </c>
      <c r="E257" s="66"/>
      <c r="F257" s="66"/>
      <c r="G257" s="2"/>
      <c r="H257" s="2" t="s">
        <v>22</v>
      </c>
      <c r="I257" s="15">
        <v>41827</v>
      </c>
      <c r="J257" s="15">
        <v>42277</v>
      </c>
      <c r="K257" s="15">
        <v>42277</v>
      </c>
      <c r="L257" s="2"/>
      <c r="M257" s="20"/>
      <c r="N257" s="2"/>
      <c r="O257" s="2"/>
      <c r="P257" s="2"/>
      <c r="Q257" s="2"/>
    </row>
    <row r="258" spans="1:17" ht="14.55" customHeight="1">
      <c r="A258" s="2" t="s">
        <v>10687</v>
      </c>
      <c r="B258" s="2" t="s">
        <v>2508</v>
      </c>
      <c r="C258" s="2" t="s">
        <v>2295</v>
      </c>
      <c r="D258" s="2" t="s">
        <v>2772</v>
      </c>
      <c r="E258" s="66"/>
      <c r="F258" s="66"/>
      <c r="G258" s="2"/>
      <c r="H258" s="2" t="s">
        <v>22</v>
      </c>
      <c r="I258" s="15">
        <v>41827</v>
      </c>
      <c r="J258" s="15"/>
      <c r="K258" s="15">
        <v>42277</v>
      </c>
      <c r="L258" s="2"/>
      <c r="M258" s="20"/>
      <c r="N258" s="2"/>
      <c r="O258" s="2"/>
      <c r="P258" s="2"/>
      <c r="Q258" s="2"/>
    </row>
    <row r="259" spans="1:17" ht="14.55" customHeight="1">
      <c r="A259" s="2" t="s">
        <v>10688</v>
      </c>
      <c r="B259" s="2" t="s">
        <v>2509</v>
      </c>
      <c r="C259" s="2" t="s">
        <v>2295</v>
      </c>
      <c r="D259" s="2" t="s">
        <v>2772</v>
      </c>
      <c r="E259" s="66"/>
      <c r="F259" s="66"/>
      <c r="G259" s="2"/>
      <c r="H259" s="2" t="s">
        <v>22</v>
      </c>
      <c r="I259" s="15">
        <v>41827</v>
      </c>
      <c r="J259" s="15">
        <v>42277</v>
      </c>
      <c r="K259" s="15">
        <v>42277</v>
      </c>
      <c r="L259" s="2"/>
      <c r="M259" s="20"/>
      <c r="N259" s="2"/>
      <c r="O259" s="2"/>
      <c r="P259" s="2"/>
      <c r="Q259" s="2"/>
    </row>
    <row r="260" spans="1:17" ht="14.55" customHeight="1">
      <c r="A260" s="2" t="s">
        <v>10689</v>
      </c>
      <c r="B260" s="2" t="s">
        <v>2510</v>
      </c>
      <c r="C260" s="2" t="s">
        <v>2295</v>
      </c>
      <c r="D260" s="2" t="s">
        <v>2772</v>
      </c>
      <c r="E260" s="66"/>
      <c r="F260" s="66"/>
      <c r="G260" s="2"/>
      <c r="H260" s="2" t="s">
        <v>22</v>
      </c>
      <c r="I260" s="15">
        <v>41827</v>
      </c>
      <c r="J260" s="15">
        <v>42277</v>
      </c>
      <c r="K260" s="15">
        <v>42277</v>
      </c>
      <c r="L260" s="2"/>
      <c r="M260" s="20"/>
      <c r="N260" s="2"/>
      <c r="O260" s="2"/>
      <c r="P260" s="2"/>
      <c r="Q260" s="2"/>
    </row>
    <row r="261" spans="1:17" ht="14.55" customHeight="1">
      <c r="A261" s="2" t="s">
        <v>10690</v>
      </c>
      <c r="B261" s="2" t="s">
        <v>2511</v>
      </c>
      <c r="C261" s="2" t="s">
        <v>2295</v>
      </c>
      <c r="D261" s="2" t="s">
        <v>2772</v>
      </c>
      <c r="E261" s="66"/>
      <c r="F261" s="66"/>
      <c r="G261" s="2"/>
      <c r="H261" s="2" t="s">
        <v>22</v>
      </c>
      <c r="I261" s="15">
        <v>41827</v>
      </c>
      <c r="J261" s="15">
        <v>42277</v>
      </c>
      <c r="K261" s="15">
        <v>42277</v>
      </c>
      <c r="L261" s="2"/>
      <c r="M261" s="20"/>
      <c r="N261" s="2"/>
      <c r="O261" s="2"/>
      <c r="P261" s="2"/>
      <c r="Q261" s="2"/>
    </row>
    <row r="262" spans="1:17" ht="14.55" customHeight="1">
      <c r="A262" s="2" t="s">
        <v>10691</v>
      </c>
      <c r="B262" s="2" t="s">
        <v>2512</v>
      </c>
      <c r="C262" s="2" t="s">
        <v>2295</v>
      </c>
      <c r="D262" s="2" t="s">
        <v>2772</v>
      </c>
      <c r="E262" s="66"/>
      <c r="F262" s="66"/>
      <c r="G262" s="2"/>
      <c r="H262" s="2" t="s">
        <v>22</v>
      </c>
      <c r="I262" s="15">
        <v>41827</v>
      </c>
      <c r="J262" s="15">
        <v>42277</v>
      </c>
      <c r="K262" s="15">
        <v>42277</v>
      </c>
      <c r="L262" s="2"/>
      <c r="M262" s="20"/>
      <c r="N262" s="2"/>
      <c r="O262" s="2"/>
      <c r="P262" s="2"/>
      <c r="Q262" s="2"/>
    </row>
    <row r="263" spans="1:17" ht="14.55" customHeight="1">
      <c r="A263" s="2" t="s">
        <v>10692</v>
      </c>
      <c r="B263" s="2" t="s">
        <v>2513</v>
      </c>
      <c r="C263" s="2" t="s">
        <v>2295</v>
      </c>
      <c r="D263" s="2" t="s">
        <v>2772</v>
      </c>
      <c r="E263" s="66"/>
      <c r="F263" s="66"/>
      <c r="G263" s="2"/>
      <c r="H263" s="2" t="s">
        <v>22</v>
      </c>
      <c r="I263" s="15">
        <v>41827</v>
      </c>
      <c r="J263" s="15"/>
      <c r="K263" s="15">
        <v>42277</v>
      </c>
      <c r="L263" s="2"/>
      <c r="M263" s="20"/>
      <c r="N263" s="2"/>
      <c r="O263" s="2"/>
      <c r="P263" s="2"/>
      <c r="Q263" s="2"/>
    </row>
    <row r="264" spans="1:17" ht="14.55" customHeight="1">
      <c r="A264" s="2" t="s">
        <v>10693</v>
      </c>
      <c r="B264" s="2" t="s">
        <v>2514</v>
      </c>
      <c r="C264" s="2" t="s">
        <v>2295</v>
      </c>
      <c r="D264" s="2" t="s">
        <v>2772</v>
      </c>
      <c r="E264" s="66"/>
      <c r="F264" s="66"/>
      <c r="G264" s="2"/>
      <c r="H264" s="2" t="s">
        <v>22</v>
      </c>
      <c r="I264" s="15">
        <v>41827</v>
      </c>
      <c r="J264" s="15"/>
      <c r="K264" s="15">
        <v>42277</v>
      </c>
      <c r="L264" s="2"/>
      <c r="M264" s="20"/>
      <c r="N264" s="2"/>
      <c r="O264" s="2"/>
      <c r="P264" s="2"/>
      <c r="Q264" s="2"/>
    </row>
    <row r="265" spans="1:17" ht="14.55" customHeight="1">
      <c r="A265" s="2" t="s">
        <v>10694</v>
      </c>
      <c r="B265" s="2" t="s">
        <v>2515</v>
      </c>
      <c r="C265" s="2" t="s">
        <v>2295</v>
      </c>
      <c r="D265" s="2" t="s">
        <v>2772</v>
      </c>
      <c r="E265" s="66"/>
      <c r="F265" s="66"/>
      <c r="G265" s="2"/>
      <c r="H265" s="2" t="s">
        <v>22</v>
      </c>
      <c r="I265" s="15">
        <v>41827</v>
      </c>
      <c r="J265" s="15"/>
      <c r="K265" s="15">
        <v>42277</v>
      </c>
      <c r="L265" s="2"/>
      <c r="M265" s="20"/>
      <c r="N265" s="2"/>
      <c r="O265" s="2"/>
      <c r="P265" s="2"/>
      <c r="Q265" s="2"/>
    </row>
    <row r="266" spans="1:17" ht="14.55" customHeight="1">
      <c r="A266" s="2" t="s">
        <v>10657</v>
      </c>
      <c r="B266" s="2" t="s">
        <v>2516</v>
      </c>
      <c r="C266" s="2" t="s">
        <v>2295</v>
      </c>
      <c r="D266" s="2" t="s">
        <v>2772</v>
      </c>
      <c r="E266" s="66"/>
      <c r="F266" s="66"/>
      <c r="G266" s="2"/>
      <c r="H266" s="2" t="s">
        <v>22</v>
      </c>
      <c r="I266" s="15">
        <v>41827</v>
      </c>
      <c r="J266" s="15"/>
      <c r="K266" s="15">
        <v>42277</v>
      </c>
      <c r="L266" s="2"/>
      <c r="M266" s="20"/>
      <c r="N266" s="2"/>
      <c r="O266" s="2"/>
      <c r="P266" s="2"/>
      <c r="Q266" s="2"/>
    </row>
    <row r="267" spans="1:17" ht="14.55" customHeight="1">
      <c r="A267" s="2" t="s">
        <v>7151</v>
      </c>
      <c r="B267" s="2" t="s">
        <v>2517</v>
      </c>
      <c r="C267" s="2" t="s">
        <v>2295</v>
      </c>
      <c r="D267" s="2" t="s">
        <v>2772</v>
      </c>
      <c r="E267" s="66"/>
      <c r="F267" s="66"/>
      <c r="G267" s="2"/>
      <c r="H267" s="2" t="s">
        <v>22</v>
      </c>
      <c r="I267" s="15">
        <v>41827</v>
      </c>
      <c r="J267" s="15"/>
      <c r="K267" s="15">
        <v>42277</v>
      </c>
      <c r="L267" s="2"/>
      <c r="M267" s="20"/>
      <c r="N267" s="2"/>
      <c r="O267" s="2"/>
      <c r="P267" s="2"/>
      <c r="Q267" s="2"/>
    </row>
    <row r="268" spans="1:17" ht="14.55" customHeight="1">
      <c r="A268" s="2" t="s">
        <v>3514</v>
      </c>
      <c r="B268" s="2" t="s">
        <v>2518</v>
      </c>
      <c r="C268" s="2" t="s">
        <v>2295</v>
      </c>
      <c r="D268" s="2" t="s">
        <v>2772</v>
      </c>
      <c r="E268" s="66"/>
      <c r="F268" s="66"/>
      <c r="G268" s="2"/>
      <c r="H268" s="2" t="s">
        <v>22</v>
      </c>
      <c r="I268" s="15">
        <v>41827</v>
      </c>
      <c r="J268" s="15"/>
      <c r="K268" s="2" t="s">
        <v>6116</v>
      </c>
      <c r="L268" s="2"/>
      <c r="M268" s="20"/>
      <c r="N268" s="2"/>
      <c r="O268" s="2"/>
      <c r="P268" s="2"/>
      <c r="Q268" s="2"/>
    </row>
    <row r="269" spans="1:17" ht="14.55" customHeight="1">
      <c r="A269" s="2" t="s">
        <v>3770</v>
      </c>
      <c r="B269" s="2" t="s">
        <v>2519</v>
      </c>
      <c r="C269" s="2" t="s">
        <v>2295</v>
      </c>
      <c r="D269" s="2" t="s">
        <v>2772</v>
      </c>
      <c r="E269" s="66"/>
      <c r="F269" s="66"/>
      <c r="G269" s="2"/>
      <c r="H269" s="2" t="s">
        <v>22</v>
      </c>
      <c r="I269" s="15">
        <v>41827</v>
      </c>
      <c r="J269" s="15"/>
      <c r="K269" s="2" t="s">
        <v>6116</v>
      </c>
      <c r="L269" s="2"/>
      <c r="M269" s="20"/>
      <c r="N269" s="2"/>
      <c r="O269" s="2"/>
      <c r="P269" s="2"/>
      <c r="Q269" s="2"/>
    </row>
    <row r="270" spans="1:17" ht="14.55" customHeight="1">
      <c r="A270" s="2" t="s">
        <v>3771</v>
      </c>
      <c r="B270" s="2" t="s">
        <v>2520</v>
      </c>
      <c r="C270" s="2" t="s">
        <v>2295</v>
      </c>
      <c r="D270" s="2" t="s">
        <v>2772</v>
      </c>
      <c r="E270" s="66"/>
      <c r="F270" s="66"/>
      <c r="G270" s="2"/>
      <c r="H270" s="2" t="s">
        <v>22</v>
      </c>
      <c r="I270" s="15">
        <v>41827</v>
      </c>
      <c r="J270" s="15"/>
      <c r="K270" s="2" t="s">
        <v>6116</v>
      </c>
      <c r="L270" s="2"/>
      <c r="M270" s="20"/>
      <c r="N270" s="2"/>
      <c r="O270" s="2"/>
      <c r="P270" s="2"/>
      <c r="Q270" s="2"/>
    </row>
    <row r="271" spans="1:17" ht="14.55" customHeight="1">
      <c r="A271" s="2" t="s">
        <v>3772</v>
      </c>
      <c r="B271" s="2" t="s">
        <v>2521</v>
      </c>
      <c r="C271" s="2" t="s">
        <v>2295</v>
      </c>
      <c r="D271" s="2" t="s">
        <v>2772</v>
      </c>
      <c r="E271" s="66"/>
      <c r="F271" s="66"/>
      <c r="G271" s="2"/>
      <c r="H271" s="2" t="s">
        <v>22</v>
      </c>
      <c r="I271" s="15">
        <v>41827</v>
      </c>
      <c r="J271" s="15"/>
      <c r="K271" s="2" t="s">
        <v>6116</v>
      </c>
      <c r="L271" s="2"/>
      <c r="M271" s="20"/>
      <c r="N271" s="2"/>
      <c r="O271" s="2"/>
      <c r="P271" s="2"/>
      <c r="Q271" s="2"/>
    </row>
    <row r="272" spans="1:17" ht="14.55" customHeight="1">
      <c r="A272" s="2" t="s">
        <v>7394</v>
      </c>
      <c r="B272" s="2" t="s">
        <v>2522</v>
      </c>
      <c r="C272" s="2" t="s">
        <v>2295</v>
      </c>
      <c r="D272" s="2" t="s">
        <v>2772</v>
      </c>
      <c r="E272" s="66"/>
      <c r="F272" s="66"/>
      <c r="G272" s="2"/>
      <c r="H272" s="2" t="s">
        <v>22</v>
      </c>
      <c r="I272" s="15">
        <v>41827</v>
      </c>
      <c r="J272" s="15"/>
      <c r="K272" s="15">
        <v>42277</v>
      </c>
      <c r="L272" s="2"/>
      <c r="M272" s="20"/>
      <c r="N272" s="2"/>
      <c r="O272" s="2"/>
      <c r="P272" s="2"/>
      <c r="Q272" s="2"/>
    </row>
    <row r="273" spans="1:17" ht="14.55" customHeight="1">
      <c r="A273" s="2" t="s">
        <v>3613</v>
      </c>
      <c r="B273" s="2" t="s">
        <v>2523</v>
      </c>
      <c r="C273" s="2" t="s">
        <v>2295</v>
      </c>
      <c r="D273" s="2" t="s">
        <v>2772</v>
      </c>
      <c r="E273" s="66"/>
      <c r="F273" s="66"/>
      <c r="G273" s="2"/>
      <c r="H273" s="2" t="s">
        <v>22</v>
      </c>
      <c r="I273" s="15">
        <v>41827</v>
      </c>
      <c r="J273" s="15"/>
      <c r="K273" s="2" t="s">
        <v>6116</v>
      </c>
      <c r="L273" s="2"/>
      <c r="M273" s="20"/>
      <c r="N273" s="2"/>
      <c r="O273" s="2"/>
      <c r="P273" s="2"/>
      <c r="Q273" s="2"/>
    </row>
    <row r="274" spans="1:17" ht="14.55" customHeight="1">
      <c r="A274" s="2" t="s">
        <v>3614</v>
      </c>
      <c r="B274" s="2" t="s">
        <v>2524</v>
      </c>
      <c r="C274" s="2" t="s">
        <v>2295</v>
      </c>
      <c r="D274" s="2" t="s">
        <v>2772</v>
      </c>
      <c r="E274" s="66"/>
      <c r="F274" s="66"/>
      <c r="G274" s="2"/>
      <c r="H274" s="2" t="s">
        <v>22</v>
      </c>
      <c r="I274" s="15">
        <v>41827</v>
      </c>
      <c r="J274" s="15"/>
      <c r="K274" s="2" t="s">
        <v>6116</v>
      </c>
      <c r="L274" s="2"/>
      <c r="M274" s="20"/>
      <c r="N274" s="2"/>
      <c r="O274" s="2"/>
      <c r="P274" s="2"/>
      <c r="Q274" s="2"/>
    </row>
    <row r="275" spans="1:17" ht="14.55" customHeight="1">
      <c r="A275" s="2" t="s">
        <v>3515</v>
      </c>
      <c r="B275" s="2" t="s">
        <v>2525</v>
      </c>
      <c r="C275" s="2" t="s">
        <v>2295</v>
      </c>
      <c r="D275" s="2" t="s">
        <v>2772</v>
      </c>
      <c r="E275" s="66"/>
      <c r="F275" s="66"/>
      <c r="G275" s="2"/>
      <c r="H275" s="2" t="s">
        <v>22</v>
      </c>
      <c r="I275" s="15">
        <v>41827</v>
      </c>
      <c r="J275" s="15"/>
      <c r="K275" s="2" t="s">
        <v>6116</v>
      </c>
      <c r="L275" s="2"/>
      <c r="M275" s="20"/>
      <c r="N275" s="2"/>
      <c r="O275" s="2"/>
      <c r="P275" s="2"/>
      <c r="Q275" s="2"/>
    </row>
    <row r="276" spans="1:17" ht="14.55" customHeight="1">
      <c r="A276" s="2" t="s">
        <v>3516</v>
      </c>
      <c r="B276" s="2" t="s">
        <v>2526</v>
      </c>
      <c r="C276" s="2" t="s">
        <v>2295</v>
      </c>
      <c r="D276" s="2" t="s">
        <v>2772</v>
      </c>
      <c r="E276" s="66"/>
      <c r="F276" s="66"/>
      <c r="G276" s="2"/>
      <c r="H276" s="2" t="s">
        <v>22</v>
      </c>
      <c r="I276" s="15">
        <v>41827</v>
      </c>
      <c r="J276" s="15"/>
      <c r="K276" s="2" t="s">
        <v>6116</v>
      </c>
      <c r="L276" s="2"/>
      <c r="M276" s="20"/>
      <c r="N276" s="2"/>
      <c r="O276" s="2"/>
      <c r="P276" s="2"/>
      <c r="Q276" s="2"/>
    </row>
    <row r="277" spans="1:17" ht="14.55" customHeight="1">
      <c r="A277" s="2" t="s">
        <v>3615</v>
      </c>
      <c r="B277" s="2" t="s">
        <v>2527</v>
      </c>
      <c r="C277" s="2" t="s">
        <v>2295</v>
      </c>
      <c r="D277" s="2" t="s">
        <v>2772</v>
      </c>
      <c r="E277" s="66"/>
      <c r="F277" s="66"/>
      <c r="G277" s="2"/>
      <c r="H277" s="2" t="s">
        <v>22</v>
      </c>
      <c r="I277" s="15">
        <v>41827</v>
      </c>
      <c r="J277" s="15"/>
      <c r="K277" s="2" t="s">
        <v>6116</v>
      </c>
      <c r="L277" s="2"/>
      <c r="M277" s="20"/>
      <c r="N277" s="2"/>
      <c r="O277" s="2"/>
      <c r="P277" s="2"/>
      <c r="Q277" s="2"/>
    </row>
    <row r="278" spans="1:17" ht="14.55" customHeight="1">
      <c r="A278" s="2" t="s">
        <v>3616</v>
      </c>
      <c r="B278" s="2" t="s">
        <v>2528</v>
      </c>
      <c r="C278" s="2" t="s">
        <v>2295</v>
      </c>
      <c r="D278" s="2" t="s">
        <v>2772</v>
      </c>
      <c r="E278" s="66"/>
      <c r="F278" s="66"/>
      <c r="G278" s="2"/>
      <c r="H278" s="2" t="s">
        <v>22</v>
      </c>
      <c r="I278" s="15">
        <v>41827</v>
      </c>
      <c r="J278" s="15"/>
      <c r="K278" s="2" t="s">
        <v>6116</v>
      </c>
      <c r="L278" s="2"/>
      <c r="M278" s="20"/>
      <c r="N278" s="2"/>
      <c r="O278" s="2"/>
      <c r="P278" s="2"/>
      <c r="Q278" s="2"/>
    </row>
    <row r="279" spans="1:17" ht="14.55" customHeight="1">
      <c r="A279" s="2" t="s">
        <v>3867</v>
      </c>
      <c r="B279" s="2" t="s">
        <v>2529</v>
      </c>
      <c r="C279" s="2" t="s">
        <v>2295</v>
      </c>
      <c r="D279" s="2" t="s">
        <v>2772</v>
      </c>
      <c r="E279" s="66"/>
      <c r="F279" s="66"/>
      <c r="G279" s="2"/>
      <c r="H279" s="2" t="s">
        <v>22</v>
      </c>
      <c r="I279" s="15">
        <v>41827</v>
      </c>
      <c r="J279" s="15">
        <v>41639</v>
      </c>
      <c r="K279" s="2" t="s">
        <v>6116</v>
      </c>
      <c r="L279" s="2"/>
      <c r="M279" s="20"/>
      <c r="N279" s="2"/>
      <c r="O279" s="2"/>
      <c r="P279" s="2"/>
      <c r="Q279" s="2"/>
    </row>
    <row r="280" spans="1:17" ht="14.55" customHeight="1">
      <c r="A280" s="2" t="s">
        <v>3517</v>
      </c>
      <c r="B280" s="2" t="s">
        <v>2530</v>
      </c>
      <c r="C280" s="2" t="s">
        <v>2295</v>
      </c>
      <c r="D280" s="2" t="s">
        <v>2772</v>
      </c>
      <c r="E280" s="66"/>
      <c r="F280" s="66"/>
      <c r="G280" s="2"/>
      <c r="H280" s="2" t="s">
        <v>22</v>
      </c>
      <c r="I280" s="15">
        <v>41827</v>
      </c>
      <c r="J280" s="15"/>
      <c r="K280" s="2" t="s">
        <v>6116</v>
      </c>
      <c r="L280" s="2"/>
      <c r="M280" s="20"/>
      <c r="N280" s="2"/>
      <c r="O280" s="2"/>
      <c r="P280" s="2"/>
      <c r="Q280" s="2"/>
    </row>
    <row r="281" spans="1:17" ht="14.55" customHeight="1">
      <c r="A281" s="2" t="s">
        <v>9620</v>
      </c>
      <c r="B281" s="2" t="s">
        <v>2531</v>
      </c>
      <c r="C281" s="2" t="s">
        <v>2295</v>
      </c>
      <c r="D281" s="2" t="s">
        <v>2772</v>
      </c>
      <c r="E281" s="66"/>
      <c r="F281" s="66"/>
      <c r="G281" s="2"/>
      <c r="H281" s="2" t="s">
        <v>22</v>
      </c>
      <c r="I281" s="15">
        <v>41827</v>
      </c>
      <c r="J281" s="15">
        <v>41639</v>
      </c>
      <c r="K281" s="15">
        <v>42277</v>
      </c>
      <c r="L281" s="2"/>
      <c r="M281" s="20"/>
      <c r="N281" s="2"/>
      <c r="O281" s="2"/>
      <c r="P281" s="2"/>
      <c r="Q281" s="2"/>
    </row>
    <row r="282" spans="1:17" ht="14.55" customHeight="1">
      <c r="A282" s="2" t="s">
        <v>9779</v>
      </c>
      <c r="B282" s="2" t="s">
        <v>2532</v>
      </c>
      <c r="C282" s="2" t="s">
        <v>2295</v>
      </c>
      <c r="D282" s="2" t="s">
        <v>2772</v>
      </c>
      <c r="E282" s="66"/>
      <c r="F282" s="66"/>
      <c r="G282" s="2"/>
      <c r="H282" s="2" t="s">
        <v>22</v>
      </c>
      <c r="I282" s="15">
        <v>41827</v>
      </c>
      <c r="J282" s="15">
        <v>42277</v>
      </c>
      <c r="K282" s="15" t="s">
        <v>6116</v>
      </c>
      <c r="L282" s="2"/>
      <c r="M282" s="20"/>
      <c r="N282" s="2"/>
      <c r="O282" s="2"/>
      <c r="P282" s="2"/>
      <c r="Q282" s="2"/>
    </row>
    <row r="283" spans="1:17" ht="14.55" customHeight="1">
      <c r="A283" s="2" t="s">
        <v>9780</v>
      </c>
      <c r="B283" s="2" t="s">
        <v>2533</v>
      </c>
      <c r="C283" s="2" t="s">
        <v>2295</v>
      </c>
      <c r="D283" s="2" t="s">
        <v>2772</v>
      </c>
      <c r="E283" s="66"/>
      <c r="F283" s="66"/>
      <c r="G283" s="2"/>
      <c r="H283" s="2" t="s">
        <v>22</v>
      </c>
      <c r="I283" s="15">
        <v>41827</v>
      </c>
      <c r="J283" s="15">
        <v>41639</v>
      </c>
      <c r="K283" s="15" t="s">
        <v>6116</v>
      </c>
      <c r="L283" s="2"/>
      <c r="M283" s="20"/>
      <c r="N283" s="2"/>
      <c r="O283" s="2"/>
      <c r="P283" s="2"/>
      <c r="Q283" s="2"/>
    </row>
    <row r="284" spans="1:17" ht="14.55" customHeight="1">
      <c r="A284" s="2" t="s">
        <v>11362</v>
      </c>
      <c r="B284" s="2" t="s">
        <v>2534</v>
      </c>
      <c r="C284" s="2" t="s">
        <v>2295</v>
      </c>
      <c r="D284" s="2" t="s">
        <v>2772</v>
      </c>
      <c r="E284" s="66"/>
      <c r="F284" s="66"/>
      <c r="G284" s="2"/>
      <c r="H284" s="2" t="s">
        <v>22</v>
      </c>
      <c r="I284" s="15">
        <v>41827</v>
      </c>
      <c r="J284" s="15"/>
      <c r="K284" s="15">
        <v>42566</v>
      </c>
      <c r="L284" s="2"/>
      <c r="M284" s="20"/>
      <c r="N284" s="2"/>
      <c r="O284" s="2"/>
      <c r="P284" s="2"/>
      <c r="Q284" s="2"/>
    </row>
    <row r="285" spans="1:17" ht="14.55" customHeight="1">
      <c r="A285" s="2" t="s">
        <v>3589</v>
      </c>
      <c r="B285" s="2" t="s">
        <v>2535</v>
      </c>
      <c r="C285" s="2" t="s">
        <v>2295</v>
      </c>
      <c r="D285" s="2" t="s">
        <v>2772</v>
      </c>
      <c r="E285" s="66"/>
      <c r="F285" s="66"/>
      <c r="G285" s="2"/>
      <c r="H285" s="2" t="s">
        <v>22</v>
      </c>
      <c r="I285" s="15">
        <v>41827</v>
      </c>
      <c r="J285" s="15"/>
      <c r="K285" s="2" t="s">
        <v>6116</v>
      </c>
      <c r="L285" s="2"/>
      <c r="M285" s="20"/>
      <c r="N285" s="2"/>
      <c r="O285" s="2"/>
      <c r="P285" s="2"/>
      <c r="Q285" s="2"/>
    </row>
    <row r="286" spans="1:17" ht="14.55" customHeight="1">
      <c r="A286" s="2" t="s">
        <v>3590</v>
      </c>
      <c r="B286" s="2" t="s">
        <v>2536</v>
      </c>
      <c r="C286" s="2" t="s">
        <v>2295</v>
      </c>
      <c r="D286" s="2" t="s">
        <v>2772</v>
      </c>
      <c r="E286" s="66"/>
      <c r="F286" s="66"/>
      <c r="G286" s="2"/>
      <c r="H286" s="2" t="s">
        <v>22</v>
      </c>
      <c r="I286" s="15">
        <v>41827</v>
      </c>
      <c r="J286" s="15"/>
      <c r="K286" s="2" t="s">
        <v>6116</v>
      </c>
      <c r="L286" s="2"/>
      <c r="M286" s="20"/>
      <c r="N286" s="2"/>
      <c r="O286" s="2"/>
      <c r="P286" s="2"/>
      <c r="Q286" s="2"/>
    </row>
    <row r="287" spans="1:17" ht="14.55" customHeight="1">
      <c r="A287" s="2" t="s">
        <v>3591</v>
      </c>
      <c r="B287" s="2" t="s">
        <v>2537</v>
      </c>
      <c r="C287" s="2" t="s">
        <v>2295</v>
      </c>
      <c r="D287" s="2" t="s">
        <v>2772</v>
      </c>
      <c r="E287" s="66"/>
      <c r="F287" s="66"/>
      <c r="G287" s="2"/>
      <c r="H287" s="2" t="s">
        <v>22</v>
      </c>
      <c r="I287" s="15">
        <v>41827</v>
      </c>
      <c r="J287" s="15"/>
      <c r="K287" s="2" t="s">
        <v>6116</v>
      </c>
      <c r="L287" s="2"/>
      <c r="M287" s="20"/>
      <c r="N287" s="2"/>
      <c r="O287" s="2"/>
      <c r="P287" s="2"/>
      <c r="Q287" s="2"/>
    </row>
    <row r="288" spans="1:17" ht="14.55" customHeight="1">
      <c r="A288" s="2" t="s">
        <v>3592</v>
      </c>
      <c r="B288" s="2" t="s">
        <v>2538</v>
      </c>
      <c r="C288" s="2" t="s">
        <v>2295</v>
      </c>
      <c r="D288" s="2" t="s">
        <v>2772</v>
      </c>
      <c r="E288" s="66"/>
      <c r="F288" s="66"/>
      <c r="G288" s="2"/>
      <c r="H288" s="2" t="s">
        <v>22</v>
      </c>
      <c r="I288" s="15">
        <v>41827</v>
      </c>
      <c r="J288" s="15"/>
      <c r="K288" s="2" t="s">
        <v>6116</v>
      </c>
      <c r="L288" s="2"/>
      <c r="M288" s="20"/>
      <c r="N288" s="2"/>
      <c r="O288" s="2"/>
      <c r="P288" s="2"/>
      <c r="Q288" s="2"/>
    </row>
    <row r="289" spans="1:17" ht="14.55" customHeight="1">
      <c r="A289" s="2" t="s">
        <v>3593</v>
      </c>
      <c r="B289" s="2" t="s">
        <v>2539</v>
      </c>
      <c r="C289" s="2" t="s">
        <v>2295</v>
      </c>
      <c r="D289" s="2" t="s">
        <v>2772</v>
      </c>
      <c r="E289" s="66"/>
      <c r="F289" s="66"/>
      <c r="G289" s="2"/>
      <c r="H289" s="2" t="s">
        <v>22</v>
      </c>
      <c r="I289" s="15">
        <v>41827</v>
      </c>
      <c r="J289" s="15"/>
      <c r="K289" s="2" t="s">
        <v>6116</v>
      </c>
      <c r="L289" s="2"/>
      <c r="M289" s="20"/>
      <c r="N289" s="2"/>
      <c r="O289" s="2"/>
      <c r="P289" s="2"/>
      <c r="Q289" s="2"/>
    </row>
    <row r="290" spans="1:17" ht="14.55" customHeight="1">
      <c r="A290" s="2" t="s">
        <v>3594</v>
      </c>
      <c r="B290" s="2" t="s">
        <v>2540</v>
      </c>
      <c r="C290" s="2" t="s">
        <v>2295</v>
      </c>
      <c r="D290" s="2" t="s">
        <v>2772</v>
      </c>
      <c r="E290" s="66"/>
      <c r="F290" s="66"/>
      <c r="G290" s="2"/>
      <c r="H290" s="2" t="s">
        <v>22</v>
      </c>
      <c r="I290" s="15">
        <v>41827</v>
      </c>
      <c r="J290" s="15"/>
      <c r="K290" s="2" t="s">
        <v>6116</v>
      </c>
      <c r="L290" s="2"/>
      <c r="M290" s="20"/>
      <c r="N290" s="2"/>
      <c r="O290" s="2"/>
      <c r="P290" s="2"/>
      <c r="Q290" s="2"/>
    </row>
    <row r="291" spans="1:17" ht="14.55" customHeight="1">
      <c r="A291" s="2" t="s">
        <v>3595</v>
      </c>
      <c r="B291" s="2" t="s">
        <v>2541</v>
      </c>
      <c r="C291" s="2" t="s">
        <v>2295</v>
      </c>
      <c r="D291" s="2" t="s">
        <v>2772</v>
      </c>
      <c r="E291" s="66"/>
      <c r="F291" s="66"/>
      <c r="G291" s="2"/>
      <c r="H291" s="2" t="s">
        <v>22</v>
      </c>
      <c r="I291" s="15">
        <v>41827</v>
      </c>
      <c r="J291" s="15"/>
      <c r="K291" s="2" t="s">
        <v>6116</v>
      </c>
      <c r="L291" s="2"/>
      <c r="M291" s="20"/>
      <c r="N291" s="2"/>
      <c r="O291" s="2"/>
      <c r="P291" s="2"/>
      <c r="Q291" s="2"/>
    </row>
    <row r="292" spans="1:17" ht="14.55" customHeight="1">
      <c r="A292" s="2" t="s">
        <v>3596</v>
      </c>
      <c r="B292" s="2" t="s">
        <v>2542</v>
      </c>
      <c r="C292" s="2" t="s">
        <v>2295</v>
      </c>
      <c r="D292" s="2" t="s">
        <v>2772</v>
      </c>
      <c r="E292" s="66"/>
      <c r="F292" s="66"/>
      <c r="G292" s="2"/>
      <c r="H292" s="2" t="s">
        <v>22</v>
      </c>
      <c r="I292" s="15">
        <v>41827</v>
      </c>
      <c r="J292" s="15"/>
      <c r="K292" s="2" t="s">
        <v>6116</v>
      </c>
      <c r="L292" s="2"/>
      <c r="M292" s="20"/>
      <c r="N292" s="2"/>
      <c r="O292" s="2"/>
      <c r="P292" s="2"/>
      <c r="Q292" s="2"/>
    </row>
    <row r="293" spans="1:17" ht="14.55" customHeight="1">
      <c r="A293" s="2" t="s">
        <v>3518</v>
      </c>
      <c r="B293" s="2" t="s">
        <v>2543</v>
      </c>
      <c r="C293" s="2" t="s">
        <v>2295</v>
      </c>
      <c r="D293" s="2" t="s">
        <v>2772</v>
      </c>
      <c r="E293" s="66"/>
      <c r="F293" s="66"/>
      <c r="G293" s="2"/>
      <c r="H293" s="2" t="s">
        <v>22</v>
      </c>
      <c r="I293" s="15">
        <v>41827</v>
      </c>
      <c r="J293" s="15"/>
      <c r="K293" s="2" t="s">
        <v>6116</v>
      </c>
      <c r="L293" s="2"/>
      <c r="M293" s="20"/>
      <c r="N293" s="2"/>
      <c r="O293" s="2"/>
      <c r="P293" s="2"/>
      <c r="Q293" s="2"/>
    </row>
    <row r="294" spans="1:17" ht="14.55" customHeight="1">
      <c r="A294" s="2" t="s">
        <v>9540</v>
      </c>
      <c r="B294" s="2" t="s">
        <v>2544</v>
      </c>
      <c r="C294" s="2" t="s">
        <v>2295</v>
      </c>
      <c r="D294" s="2" t="s">
        <v>2772</v>
      </c>
      <c r="E294" s="66"/>
      <c r="F294" s="66"/>
      <c r="G294" s="2"/>
      <c r="H294" s="2" t="s">
        <v>22</v>
      </c>
      <c r="I294" s="15">
        <v>41827</v>
      </c>
      <c r="J294" s="15"/>
      <c r="K294" s="15">
        <v>42277</v>
      </c>
      <c r="L294" s="2"/>
      <c r="M294" s="20"/>
      <c r="N294" s="2"/>
      <c r="O294" s="2"/>
      <c r="P294" s="2"/>
      <c r="Q294" s="2"/>
    </row>
    <row r="295" spans="1:17" ht="14.55" customHeight="1">
      <c r="A295" s="2" t="s">
        <v>3519</v>
      </c>
      <c r="B295" s="2" t="s">
        <v>2545</v>
      </c>
      <c r="C295" s="2" t="s">
        <v>2295</v>
      </c>
      <c r="D295" s="2" t="s">
        <v>2772</v>
      </c>
      <c r="E295" s="66"/>
      <c r="F295" s="66"/>
      <c r="G295" s="2"/>
      <c r="H295" s="2" t="s">
        <v>22</v>
      </c>
      <c r="I295" s="15">
        <v>41827</v>
      </c>
      <c r="J295" s="15"/>
      <c r="K295" s="15">
        <v>44757</v>
      </c>
      <c r="L295" s="2"/>
      <c r="M295" s="20"/>
      <c r="N295" s="2"/>
      <c r="O295" s="2"/>
      <c r="P295" s="2"/>
      <c r="Q295" s="2"/>
    </row>
    <row r="296" spans="1:17" ht="14.55" customHeight="1">
      <c r="A296" s="2" t="s">
        <v>3736</v>
      </c>
      <c r="B296" s="2" t="s">
        <v>2546</v>
      </c>
      <c r="C296" s="2" t="s">
        <v>2295</v>
      </c>
      <c r="D296" s="2" t="s">
        <v>2772</v>
      </c>
      <c r="E296" s="66"/>
      <c r="F296" s="66"/>
      <c r="G296" s="2"/>
      <c r="H296" s="2" t="s">
        <v>22</v>
      </c>
      <c r="I296" s="15">
        <v>41827</v>
      </c>
      <c r="J296" s="15"/>
      <c r="K296" s="2" t="s">
        <v>6116</v>
      </c>
      <c r="L296" s="2"/>
      <c r="M296" s="20"/>
      <c r="N296" s="2"/>
      <c r="O296" s="2"/>
      <c r="P296" s="2"/>
      <c r="Q296" s="2"/>
    </row>
    <row r="297" spans="1:17" ht="14.55" customHeight="1">
      <c r="A297" s="2" t="s">
        <v>3737</v>
      </c>
      <c r="B297" s="2" t="s">
        <v>2547</v>
      </c>
      <c r="C297" s="2" t="s">
        <v>2295</v>
      </c>
      <c r="D297" s="2" t="s">
        <v>2772</v>
      </c>
      <c r="E297" s="66"/>
      <c r="F297" s="66"/>
      <c r="G297" s="2"/>
      <c r="H297" s="2" t="s">
        <v>22</v>
      </c>
      <c r="I297" s="15">
        <v>41827</v>
      </c>
      <c r="J297" s="15"/>
      <c r="K297" s="2" t="s">
        <v>6116</v>
      </c>
      <c r="L297" s="2"/>
      <c r="M297" s="20"/>
      <c r="N297" s="2"/>
      <c r="O297" s="2"/>
      <c r="P297" s="2"/>
      <c r="Q297" s="2"/>
    </row>
    <row r="298" spans="1:17" ht="14.55" customHeight="1">
      <c r="A298" s="2" t="s">
        <v>3738</v>
      </c>
      <c r="B298" s="2" t="s">
        <v>2548</v>
      </c>
      <c r="C298" s="2" t="s">
        <v>2295</v>
      </c>
      <c r="D298" s="2" t="s">
        <v>2772</v>
      </c>
      <c r="E298" s="66"/>
      <c r="F298" s="66"/>
      <c r="G298" s="2"/>
      <c r="H298" s="2" t="s">
        <v>22</v>
      </c>
      <c r="I298" s="15">
        <v>41827</v>
      </c>
      <c r="J298" s="15"/>
      <c r="K298" s="2" t="s">
        <v>6116</v>
      </c>
      <c r="L298" s="2"/>
      <c r="M298" s="20"/>
      <c r="N298" s="2"/>
      <c r="O298" s="2"/>
      <c r="P298" s="2"/>
      <c r="Q298" s="2"/>
    </row>
    <row r="299" spans="1:17" ht="14.55" customHeight="1">
      <c r="A299" s="2" t="s">
        <v>3739</v>
      </c>
      <c r="B299" s="2" t="s">
        <v>2549</v>
      </c>
      <c r="C299" s="2" t="s">
        <v>2295</v>
      </c>
      <c r="D299" s="2" t="s">
        <v>2772</v>
      </c>
      <c r="E299" s="66"/>
      <c r="F299" s="66"/>
      <c r="G299" s="2"/>
      <c r="H299" s="2" t="s">
        <v>22</v>
      </c>
      <c r="I299" s="15">
        <v>41827</v>
      </c>
      <c r="J299" s="15"/>
      <c r="K299" s="2" t="s">
        <v>6116</v>
      </c>
      <c r="L299" s="2"/>
      <c r="M299" s="20"/>
      <c r="N299" s="2"/>
      <c r="O299" s="2"/>
      <c r="P299" s="2"/>
      <c r="Q299" s="2"/>
    </row>
    <row r="300" spans="1:17" ht="14.55" customHeight="1">
      <c r="A300" s="2" t="s">
        <v>3740</v>
      </c>
      <c r="B300" s="2" t="s">
        <v>2550</v>
      </c>
      <c r="C300" s="2" t="s">
        <v>2295</v>
      </c>
      <c r="D300" s="2" t="s">
        <v>2772</v>
      </c>
      <c r="E300" s="66"/>
      <c r="F300" s="66"/>
      <c r="G300" s="2"/>
      <c r="H300" s="2" t="s">
        <v>22</v>
      </c>
      <c r="I300" s="15">
        <v>41827</v>
      </c>
      <c r="J300" s="15"/>
      <c r="K300" s="2" t="s">
        <v>6116</v>
      </c>
      <c r="L300" s="2"/>
      <c r="M300" s="20"/>
      <c r="N300" s="2"/>
      <c r="O300" s="2"/>
      <c r="P300" s="2"/>
      <c r="Q300" s="2"/>
    </row>
    <row r="301" spans="1:17" ht="14.55" customHeight="1">
      <c r="A301" s="2" t="s">
        <v>3741</v>
      </c>
      <c r="B301" s="2" t="s">
        <v>2551</v>
      </c>
      <c r="C301" s="2" t="s">
        <v>2295</v>
      </c>
      <c r="D301" s="2" t="s">
        <v>2772</v>
      </c>
      <c r="E301" s="66"/>
      <c r="F301" s="66"/>
      <c r="G301" s="2"/>
      <c r="H301" s="2" t="s">
        <v>22</v>
      </c>
      <c r="I301" s="15">
        <v>41827</v>
      </c>
      <c r="J301" s="15">
        <v>41639</v>
      </c>
      <c r="K301" s="2" t="s">
        <v>6116</v>
      </c>
      <c r="L301" s="2"/>
      <c r="M301" s="20"/>
      <c r="N301" s="2"/>
      <c r="O301" s="2"/>
      <c r="P301" s="2"/>
      <c r="Q301" s="2"/>
    </row>
    <row r="302" spans="1:17" ht="14.55" customHeight="1">
      <c r="A302" s="2" t="s">
        <v>3742</v>
      </c>
      <c r="B302" s="2" t="s">
        <v>2552</v>
      </c>
      <c r="C302" s="2" t="s">
        <v>2295</v>
      </c>
      <c r="D302" s="2" t="s">
        <v>2772</v>
      </c>
      <c r="E302" s="66"/>
      <c r="F302" s="66"/>
      <c r="G302" s="2"/>
      <c r="H302" s="2" t="s">
        <v>22</v>
      </c>
      <c r="I302" s="15">
        <v>41827</v>
      </c>
      <c r="J302" s="15"/>
      <c r="K302" s="2" t="s">
        <v>6116</v>
      </c>
      <c r="L302" s="2"/>
      <c r="M302" s="20"/>
      <c r="N302" s="2"/>
      <c r="O302" s="2"/>
      <c r="P302" s="2"/>
      <c r="Q302" s="2"/>
    </row>
    <row r="303" spans="1:17" ht="14.55" customHeight="1">
      <c r="A303" s="2" t="s">
        <v>3743</v>
      </c>
      <c r="B303" s="2" t="s">
        <v>2553</v>
      </c>
      <c r="C303" s="2" t="s">
        <v>2295</v>
      </c>
      <c r="D303" s="2" t="s">
        <v>2772</v>
      </c>
      <c r="E303" s="66"/>
      <c r="F303" s="66"/>
      <c r="G303" s="2"/>
      <c r="H303" s="2" t="s">
        <v>22</v>
      </c>
      <c r="I303" s="15">
        <v>41827</v>
      </c>
      <c r="J303" s="15"/>
      <c r="K303" s="2" t="s">
        <v>6116</v>
      </c>
      <c r="L303" s="2"/>
      <c r="M303" s="20"/>
      <c r="N303" s="2"/>
      <c r="O303" s="2"/>
      <c r="P303" s="2"/>
      <c r="Q303" s="2"/>
    </row>
    <row r="304" spans="1:17" ht="14.55" customHeight="1">
      <c r="A304" s="2" t="s">
        <v>3744</v>
      </c>
      <c r="B304" s="2" t="s">
        <v>2554</v>
      </c>
      <c r="C304" s="2" t="s">
        <v>2295</v>
      </c>
      <c r="D304" s="2" t="s">
        <v>2772</v>
      </c>
      <c r="E304" s="66"/>
      <c r="F304" s="66"/>
      <c r="G304" s="2"/>
      <c r="H304" s="2" t="s">
        <v>22</v>
      </c>
      <c r="I304" s="15">
        <v>41827</v>
      </c>
      <c r="J304" s="15"/>
      <c r="K304" s="2" t="s">
        <v>6116</v>
      </c>
      <c r="L304" s="2"/>
      <c r="M304" s="20"/>
      <c r="N304" s="2"/>
      <c r="O304" s="2"/>
      <c r="P304" s="2"/>
      <c r="Q304" s="2"/>
    </row>
    <row r="305" spans="1:17" ht="14.55" customHeight="1">
      <c r="A305" s="2" t="s">
        <v>3745</v>
      </c>
      <c r="B305" s="2" t="s">
        <v>2555</v>
      </c>
      <c r="C305" s="2" t="s">
        <v>2295</v>
      </c>
      <c r="D305" s="2" t="s">
        <v>2772</v>
      </c>
      <c r="E305" s="66"/>
      <c r="F305" s="66"/>
      <c r="G305" s="2"/>
      <c r="H305" s="2" t="s">
        <v>22</v>
      </c>
      <c r="I305" s="15">
        <v>41827</v>
      </c>
      <c r="J305" s="15"/>
      <c r="K305" s="2" t="s">
        <v>6116</v>
      </c>
      <c r="L305" s="2"/>
      <c r="M305" s="20"/>
      <c r="N305" s="2"/>
      <c r="O305" s="2"/>
      <c r="P305" s="2"/>
      <c r="Q305" s="2"/>
    </row>
    <row r="306" spans="1:17" ht="14.55" customHeight="1">
      <c r="A306" s="2" t="s">
        <v>3746</v>
      </c>
      <c r="B306" s="2" t="s">
        <v>2556</v>
      </c>
      <c r="C306" s="2" t="s">
        <v>2295</v>
      </c>
      <c r="D306" s="2" t="s">
        <v>2772</v>
      </c>
      <c r="E306" s="66"/>
      <c r="F306" s="66"/>
      <c r="G306" s="2"/>
      <c r="H306" s="2" t="s">
        <v>22</v>
      </c>
      <c r="I306" s="15">
        <v>41827</v>
      </c>
      <c r="J306" s="15"/>
      <c r="K306" s="2" t="s">
        <v>6116</v>
      </c>
      <c r="L306" s="2"/>
      <c r="M306" s="20"/>
      <c r="N306" s="2"/>
      <c r="O306" s="2"/>
      <c r="P306" s="2"/>
      <c r="Q306" s="2"/>
    </row>
    <row r="307" spans="1:17" ht="14.55" customHeight="1">
      <c r="A307" s="2" t="s">
        <v>3747</v>
      </c>
      <c r="B307" s="2" t="s">
        <v>2557</v>
      </c>
      <c r="C307" s="2" t="s">
        <v>2295</v>
      </c>
      <c r="D307" s="2" t="s">
        <v>2772</v>
      </c>
      <c r="E307" s="66"/>
      <c r="F307" s="66"/>
      <c r="G307" s="2"/>
      <c r="H307" s="2" t="s">
        <v>22</v>
      </c>
      <c r="I307" s="15">
        <v>41827</v>
      </c>
      <c r="J307" s="15"/>
      <c r="K307" s="2" t="s">
        <v>6116</v>
      </c>
      <c r="L307" s="2"/>
      <c r="M307" s="20"/>
      <c r="N307" s="2"/>
      <c r="O307" s="2"/>
      <c r="P307" s="2"/>
      <c r="Q307" s="2"/>
    </row>
    <row r="308" spans="1:17" ht="14.55" customHeight="1">
      <c r="A308" s="2" t="s">
        <v>3748</v>
      </c>
      <c r="B308" s="2" t="s">
        <v>2558</v>
      </c>
      <c r="C308" s="2" t="s">
        <v>2295</v>
      </c>
      <c r="D308" s="2" t="s">
        <v>2772</v>
      </c>
      <c r="E308" s="66"/>
      <c r="F308" s="66"/>
      <c r="G308" s="2"/>
      <c r="H308" s="2" t="s">
        <v>22</v>
      </c>
      <c r="I308" s="15">
        <v>41827</v>
      </c>
      <c r="J308" s="15"/>
      <c r="K308" s="2" t="s">
        <v>6116</v>
      </c>
      <c r="L308" s="2"/>
      <c r="M308" s="20"/>
      <c r="N308" s="2"/>
      <c r="O308" s="2"/>
      <c r="P308" s="2"/>
      <c r="Q308" s="2"/>
    </row>
    <row r="309" spans="1:17" ht="14.55" customHeight="1">
      <c r="A309" s="2" t="s">
        <v>3749</v>
      </c>
      <c r="B309" s="2" t="s">
        <v>2559</v>
      </c>
      <c r="C309" s="2" t="s">
        <v>2295</v>
      </c>
      <c r="D309" s="2" t="s">
        <v>2772</v>
      </c>
      <c r="E309" s="66"/>
      <c r="F309" s="66"/>
      <c r="G309" s="2"/>
      <c r="H309" s="2" t="s">
        <v>22</v>
      </c>
      <c r="I309" s="15">
        <v>41827</v>
      </c>
      <c r="J309" s="15"/>
      <c r="K309" s="2" t="s">
        <v>6116</v>
      </c>
      <c r="L309" s="2"/>
      <c r="M309" s="20"/>
      <c r="N309" s="2"/>
      <c r="O309" s="2"/>
      <c r="P309" s="2"/>
      <c r="Q309" s="2"/>
    </row>
    <row r="310" spans="1:17" ht="14.55" customHeight="1">
      <c r="A310" s="2" t="s">
        <v>3750</v>
      </c>
      <c r="B310" s="2" t="s">
        <v>2560</v>
      </c>
      <c r="C310" s="2" t="s">
        <v>2295</v>
      </c>
      <c r="D310" s="2" t="s">
        <v>2772</v>
      </c>
      <c r="E310" s="66"/>
      <c r="F310" s="66"/>
      <c r="G310" s="2"/>
      <c r="H310" s="2" t="s">
        <v>22</v>
      </c>
      <c r="I310" s="15">
        <v>41827</v>
      </c>
      <c r="J310" s="15"/>
      <c r="K310" s="2" t="s">
        <v>6116</v>
      </c>
      <c r="L310" s="2"/>
      <c r="M310" s="20"/>
      <c r="N310" s="2"/>
      <c r="O310" s="2"/>
      <c r="P310" s="2"/>
      <c r="Q310" s="2"/>
    </row>
    <row r="311" spans="1:17" ht="14.55" customHeight="1">
      <c r="A311" s="2" t="s">
        <v>3751</v>
      </c>
      <c r="B311" s="2" t="s">
        <v>2561</v>
      </c>
      <c r="C311" s="2" t="s">
        <v>2295</v>
      </c>
      <c r="D311" s="2" t="s">
        <v>2772</v>
      </c>
      <c r="E311" s="66"/>
      <c r="F311" s="66"/>
      <c r="G311" s="2"/>
      <c r="H311" s="2" t="s">
        <v>22</v>
      </c>
      <c r="I311" s="15">
        <v>41827</v>
      </c>
      <c r="J311" s="15"/>
      <c r="K311" s="2" t="s">
        <v>6116</v>
      </c>
      <c r="L311" s="2"/>
      <c r="M311" s="20"/>
      <c r="N311" s="2"/>
      <c r="O311" s="2"/>
      <c r="P311" s="2"/>
      <c r="Q311" s="2"/>
    </row>
    <row r="312" spans="1:17" ht="14.55" customHeight="1">
      <c r="A312" s="2" t="s">
        <v>3752</v>
      </c>
      <c r="B312" s="2" t="s">
        <v>2562</v>
      </c>
      <c r="C312" s="2" t="s">
        <v>2295</v>
      </c>
      <c r="D312" s="2" t="s">
        <v>2772</v>
      </c>
      <c r="E312" s="66"/>
      <c r="F312" s="66"/>
      <c r="G312" s="2"/>
      <c r="H312" s="2" t="s">
        <v>22</v>
      </c>
      <c r="I312" s="15">
        <v>41827</v>
      </c>
      <c r="J312" s="15"/>
      <c r="K312" s="2" t="s">
        <v>6116</v>
      </c>
      <c r="L312" s="2"/>
      <c r="M312" s="20"/>
      <c r="N312" s="2"/>
      <c r="O312" s="2"/>
      <c r="P312" s="2"/>
      <c r="Q312" s="2"/>
    </row>
    <row r="313" spans="1:17" ht="14.55" customHeight="1">
      <c r="A313" s="2" t="s">
        <v>3868</v>
      </c>
      <c r="B313" s="2" t="s">
        <v>2563</v>
      </c>
      <c r="C313" s="2" t="s">
        <v>2295</v>
      </c>
      <c r="D313" s="2" t="s">
        <v>2772</v>
      </c>
      <c r="E313" s="66"/>
      <c r="F313" s="66"/>
      <c r="G313" s="2"/>
      <c r="H313" s="2" t="s">
        <v>22</v>
      </c>
      <c r="I313" s="15">
        <v>41827</v>
      </c>
      <c r="J313" s="15">
        <v>41639</v>
      </c>
      <c r="K313" s="2" t="s">
        <v>6116</v>
      </c>
      <c r="L313" s="2"/>
      <c r="M313" s="20"/>
      <c r="N313" s="2"/>
      <c r="O313" s="2"/>
      <c r="P313" s="2"/>
      <c r="Q313" s="2"/>
    </row>
    <row r="314" spans="1:17" ht="14.55" customHeight="1">
      <c r="A314" s="2" t="s">
        <v>3869</v>
      </c>
      <c r="B314" s="2" t="s">
        <v>2564</v>
      </c>
      <c r="C314" s="2" t="s">
        <v>2295</v>
      </c>
      <c r="D314" s="2" t="s">
        <v>2772</v>
      </c>
      <c r="E314" s="66"/>
      <c r="F314" s="66"/>
      <c r="G314" s="2"/>
      <c r="H314" s="2" t="s">
        <v>22</v>
      </c>
      <c r="I314" s="15">
        <v>41827</v>
      </c>
      <c r="J314" s="15"/>
      <c r="K314" s="2" t="s">
        <v>6116</v>
      </c>
      <c r="L314" s="2"/>
      <c r="M314" s="20"/>
      <c r="N314" s="2"/>
      <c r="O314" s="2"/>
      <c r="P314" s="2"/>
      <c r="Q314" s="2"/>
    </row>
    <row r="315" spans="1:17" ht="14.55" customHeight="1">
      <c r="A315" s="2" t="s">
        <v>3753</v>
      </c>
      <c r="B315" s="2" t="s">
        <v>2565</v>
      </c>
      <c r="C315" s="2" t="s">
        <v>2295</v>
      </c>
      <c r="D315" s="2" t="s">
        <v>2772</v>
      </c>
      <c r="E315" s="66"/>
      <c r="F315" s="66"/>
      <c r="G315" s="2"/>
      <c r="H315" s="2" t="s">
        <v>22</v>
      </c>
      <c r="I315" s="15">
        <v>41827</v>
      </c>
      <c r="J315" s="15"/>
      <c r="K315" s="2" t="s">
        <v>6116</v>
      </c>
      <c r="L315" s="2"/>
      <c r="M315" s="20"/>
      <c r="N315" s="2"/>
      <c r="O315" s="2"/>
      <c r="P315" s="2"/>
      <c r="Q315" s="2"/>
    </row>
    <row r="316" spans="1:17" ht="14.55" customHeight="1">
      <c r="A316" s="2" t="s">
        <v>3754</v>
      </c>
      <c r="B316" s="2" t="s">
        <v>2566</v>
      </c>
      <c r="C316" s="2" t="s">
        <v>2295</v>
      </c>
      <c r="D316" s="2" t="s">
        <v>2772</v>
      </c>
      <c r="E316" s="66"/>
      <c r="F316" s="66"/>
      <c r="G316" s="2"/>
      <c r="H316" s="2" t="s">
        <v>22</v>
      </c>
      <c r="I316" s="15">
        <v>41827</v>
      </c>
      <c r="J316" s="15"/>
      <c r="K316" s="2" t="s">
        <v>6116</v>
      </c>
      <c r="L316" s="2"/>
      <c r="M316" s="20"/>
      <c r="N316" s="2"/>
      <c r="O316" s="2"/>
      <c r="P316" s="2"/>
      <c r="Q316" s="2"/>
    </row>
    <row r="317" spans="1:17" ht="14.55" customHeight="1">
      <c r="A317" s="2" t="s">
        <v>3755</v>
      </c>
      <c r="B317" s="2" t="s">
        <v>2567</v>
      </c>
      <c r="C317" s="2" t="s">
        <v>2295</v>
      </c>
      <c r="D317" s="2" t="s">
        <v>2772</v>
      </c>
      <c r="E317" s="66"/>
      <c r="F317" s="66"/>
      <c r="G317" s="2"/>
      <c r="H317" s="2" t="s">
        <v>22</v>
      </c>
      <c r="I317" s="15">
        <v>41827</v>
      </c>
      <c r="J317" s="15"/>
      <c r="K317" s="2" t="s">
        <v>6116</v>
      </c>
      <c r="L317" s="2"/>
      <c r="M317" s="20"/>
      <c r="N317" s="2"/>
      <c r="O317" s="2"/>
      <c r="P317" s="2"/>
      <c r="Q317" s="2"/>
    </row>
    <row r="318" spans="1:17" ht="14.55" customHeight="1">
      <c r="A318" s="2" t="s">
        <v>3756</v>
      </c>
      <c r="B318" s="2" t="s">
        <v>2568</v>
      </c>
      <c r="C318" s="2" t="s">
        <v>2295</v>
      </c>
      <c r="D318" s="2" t="s">
        <v>2772</v>
      </c>
      <c r="E318" s="66"/>
      <c r="F318" s="66"/>
      <c r="G318" s="2"/>
      <c r="H318" s="2" t="s">
        <v>22</v>
      </c>
      <c r="I318" s="15">
        <v>41827</v>
      </c>
      <c r="J318" s="15"/>
      <c r="K318" s="2" t="s">
        <v>6116</v>
      </c>
      <c r="L318" s="2"/>
      <c r="M318" s="20"/>
      <c r="N318" s="2"/>
      <c r="O318" s="2"/>
      <c r="P318" s="2"/>
      <c r="Q318" s="2"/>
    </row>
    <row r="319" spans="1:17" ht="14.55" customHeight="1">
      <c r="A319" s="2" t="s">
        <v>3617</v>
      </c>
      <c r="B319" s="2" t="s">
        <v>2569</v>
      </c>
      <c r="C319" s="2" t="s">
        <v>2295</v>
      </c>
      <c r="D319" s="2" t="s">
        <v>2772</v>
      </c>
      <c r="E319" s="66"/>
      <c r="F319" s="66"/>
      <c r="G319" s="2"/>
      <c r="H319" s="2" t="s">
        <v>22</v>
      </c>
      <c r="I319" s="15">
        <v>41827</v>
      </c>
      <c r="J319" s="15"/>
      <c r="K319" s="2" t="s">
        <v>6116</v>
      </c>
      <c r="L319" s="2"/>
      <c r="M319" s="20"/>
      <c r="N319" s="2"/>
      <c r="O319" s="2"/>
      <c r="P319" s="2"/>
      <c r="Q319" s="2"/>
    </row>
    <row r="320" spans="1:17" ht="14.55" customHeight="1">
      <c r="A320" s="2" t="s">
        <v>3600</v>
      </c>
      <c r="B320" s="2" t="s">
        <v>2570</v>
      </c>
      <c r="C320" s="2" t="s">
        <v>2295</v>
      </c>
      <c r="D320" s="2" t="s">
        <v>2772</v>
      </c>
      <c r="E320" s="66"/>
      <c r="F320" s="66"/>
      <c r="G320" s="2"/>
      <c r="H320" s="2" t="s">
        <v>22</v>
      </c>
      <c r="I320" s="15">
        <v>41827</v>
      </c>
      <c r="J320" s="15"/>
      <c r="K320" s="2" t="s">
        <v>6116</v>
      </c>
      <c r="L320" s="2"/>
      <c r="M320" s="20"/>
      <c r="N320" s="2"/>
      <c r="O320" s="2"/>
      <c r="P320" s="2"/>
      <c r="Q320" s="2"/>
    </row>
    <row r="321" spans="1:17" ht="14.55" customHeight="1">
      <c r="A321" s="2" t="s">
        <v>7474</v>
      </c>
      <c r="B321" s="2" t="s">
        <v>2571</v>
      </c>
      <c r="C321" s="2" t="s">
        <v>2295</v>
      </c>
      <c r="D321" s="2" t="s">
        <v>2772</v>
      </c>
      <c r="E321" s="66"/>
      <c r="F321" s="66"/>
      <c r="G321" s="2"/>
      <c r="H321" s="2" t="s">
        <v>22</v>
      </c>
      <c r="I321" s="15">
        <v>41827</v>
      </c>
      <c r="J321" s="15"/>
      <c r="K321" s="15">
        <v>42277</v>
      </c>
      <c r="L321" s="2"/>
      <c r="M321" s="20"/>
      <c r="N321" s="2"/>
      <c r="O321" s="2"/>
      <c r="P321" s="2"/>
      <c r="Q321" s="2"/>
    </row>
    <row r="322" spans="1:17" ht="14.55" customHeight="1">
      <c r="A322" s="2" t="s">
        <v>3757</v>
      </c>
      <c r="B322" s="2" t="s">
        <v>2572</v>
      </c>
      <c r="C322" s="2" t="s">
        <v>2295</v>
      </c>
      <c r="D322" s="2" t="s">
        <v>2772</v>
      </c>
      <c r="E322" s="66"/>
      <c r="F322" s="66"/>
      <c r="G322" s="2"/>
      <c r="H322" s="2" t="s">
        <v>22</v>
      </c>
      <c r="I322" s="15">
        <v>41827</v>
      </c>
      <c r="J322" s="15"/>
      <c r="K322" s="2" t="s">
        <v>6116</v>
      </c>
      <c r="L322" s="2"/>
      <c r="M322" s="20"/>
      <c r="N322" s="2"/>
      <c r="O322" s="2"/>
      <c r="P322" s="2"/>
      <c r="Q322" s="2"/>
    </row>
    <row r="323" spans="1:17" ht="14.55" customHeight="1">
      <c r="A323" s="2" t="s">
        <v>3758</v>
      </c>
      <c r="B323" s="2" t="s">
        <v>2573</v>
      </c>
      <c r="C323" s="2" t="s">
        <v>2295</v>
      </c>
      <c r="D323" s="2" t="s">
        <v>2772</v>
      </c>
      <c r="E323" s="66"/>
      <c r="F323" s="66"/>
      <c r="G323" s="2"/>
      <c r="H323" s="2" t="s">
        <v>22</v>
      </c>
      <c r="I323" s="15">
        <v>41827</v>
      </c>
      <c r="J323" s="15"/>
      <c r="K323" s="2" t="s">
        <v>6116</v>
      </c>
      <c r="L323" s="2"/>
      <c r="M323" s="20"/>
      <c r="N323" s="2"/>
      <c r="O323" s="2"/>
      <c r="P323" s="2"/>
      <c r="Q323" s="2"/>
    </row>
    <row r="324" spans="1:17" ht="14.55" customHeight="1">
      <c r="A324" s="2" t="s">
        <v>3759</v>
      </c>
      <c r="B324" s="2" t="s">
        <v>2574</v>
      </c>
      <c r="C324" s="2" t="s">
        <v>2295</v>
      </c>
      <c r="D324" s="2" t="s">
        <v>2772</v>
      </c>
      <c r="E324" s="66"/>
      <c r="F324" s="66"/>
      <c r="G324" s="2"/>
      <c r="H324" s="2" t="s">
        <v>22</v>
      </c>
      <c r="I324" s="15">
        <v>41827</v>
      </c>
      <c r="J324" s="15"/>
      <c r="K324" s="2" t="s">
        <v>6116</v>
      </c>
      <c r="L324" s="2"/>
      <c r="M324" s="20"/>
      <c r="N324" s="2"/>
      <c r="O324" s="2"/>
      <c r="P324" s="2"/>
      <c r="Q324" s="2"/>
    </row>
    <row r="325" spans="1:17" ht="14.55" customHeight="1">
      <c r="A325" s="2" t="s">
        <v>3760</v>
      </c>
      <c r="B325" s="2" t="s">
        <v>2575</v>
      </c>
      <c r="C325" s="2" t="s">
        <v>2295</v>
      </c>
      <c r="D325" s="2" t="s">
        <v>2772</v>
      </c>
      <c r="E325" s="66"/>
      <c r="F325" s="66"/>
      <c r="G325" s="2"/>
      <c r="H325" s="2" t="s">
        <v>22</v>
      </c>
      <c r="I325" s="15">
        <v>41827</v>
      </c>
      <c r="J325" s="15"/>
      <c r="K325" s="2" t="s">
        <v>6116</v>
      </c>
      <c r="L325" s="2"/>
      <c r="M325" s="20"/>
      <c r="N325" s="2"/>
      <c r="O325" s="2"/>
      <c r="P325" s="2"/>
      <c r="Q325" s="2"/>
    </row>
    <row r="326" spans="1:17" ht="14.55" customHeight="1">
      <c r="A326" s="2" t="s">
        <v>3761</v>
      </c>
      <c r="B326" s="2" t="s">
        <v>2576</v>
      </c>
      <c r="C326" s="2" t="s">
        <v>2295</v>
      </c>
      <c r="D326" s="2" t="s">
        <v>2772</v>
      </c>
      <c r="E326" s="66"/>
      <c r="F326" s="66"/>
      <c r="G326" s="2"/>
      <c r="H326" s="2" t="s">
        <v>22</v>
      </c>
      <c r="I326" s="15">
        <v>41827</v>
      </c>
      <c r="J326" s="15"/>
      <c r="K326" s="2" t="s">
        <v>6116</v>
      </c>
      <c r="L326" s="2"/>
      <c r="M326" s="20"/>
      <c r="N326" s="2"/>
      <c r="O326" s="2"/>
      <c r="P326" s="2"/>
      <c r="Q326" s="2"/>
    </row>
    <row r="327" spans="1:17" ht="14.55" customHeight="1">
      <c r="A327" s="2" t="s">
        <v>3520</v>
      </c>
      <c r="B327" s="2" t="s">
        <v>2577</v>
      </c>
      <c r="C327" s="2" t="s">
        <v>2295</v>
      </c>
      <c r="D327" s="2" t="s">
        <v>2772</v>
      </c>
      <c r="E327" s="66"/>
      <c r="F327" s="66"/>
      <c r="G327" s="2"/>
      <c r="H327" s="2" t="s">
        <v>22</v>
      </c>
      <c r="I327" s="15">
        <v>41827</v>
      </c>
      <c r="J327" s="15"/>
      <c r="K327" s="2" t="s">
        <v>6116</v>
      </c>
      <c r="L327" s="2"/>
      <c r="M327" s="20"/>
      <c r="N327" s="2"/>
      <c r="O327" s="2"/>
      <c r="P327" s="2"/>
      <c r="Q327" s="2"/>
    </row>
    <row r="328" spans="1:17" ht="14.55" customHeight="1">
      <c r="A328" s="2" t="s">
        <v>3648</v>
      </c>
      <c r="B328" s="2" t="s">
        <v>2578</v>
      </c>
      <c r="C328" s="2" t="s">
        <v>2295</v>
      </c>
      <c r="D328" s="2" t="s">
        <v>2772</v>
      </c>
      <c r="E328" s="66"/>
      <c r="F328" s="66"/>
      <c r="G328" s="2"/>
      <c r="H328" s="2" t="s">
        <v>22</v>
      </c>
      <c r="I328" s="15">
        <v>41827</v>
      </c>
      <c r="J328" s="15"/>
      <c r="K328" s="2" t="s">
        <v>6116</v>
      </c>
      <c r="L328" s="2"/>
      <c r="M328" s="20"/>
      <c r="N328" s="2"/>
      <c r="O328" s="2"/>
      <c r="P328" s="2"/>
      <c r="Q328" s="2"/>
    </row>
    <row r="329" spans="1:17" ht="14.55" customHeight="1">
      <c r="A329" s="2" t="s">
        <v>3649</v>
      </c>
      <c r="B329" s="2" t="s">
        <v>2579</v>
      </c>
      <c r="C329" s="2" t="s">
        <v>2295</v>
      </c>
      <c r="D329" s="2" t="s">
        <v>2772</v>
      </c>
      <c r="E329" s="66"/>
      <c r="F329" s="66"/>
      <c r="G329" s="2"/>
      <c r="H329" s="2" t="s">
        <v>22</v>
      </c>
      <c r="I329" s="15">
        <v>41827</v>
      </c>
      <c r="J329" s="15"/>
      <c r="K329" s="2" t="s">
        <v>6116</v>
      </c>
      <c r="L329" s="2"/>
      <c r="M329" s="20"/>
      <c r="N329" s="2"/>
      <c r="O329" s="2"/>
      <c r="P329" s="2"/>
      <c r="Q329" s="2"/>
    </row>
    <row r="330" spans="1:17" ht="14.55" customHeight="1">
      <c r="A330" s="2" t="s">
        <v>9541</v>
      </c>
      <c r="B330" s="2" t="s">
        <v>2580</v>
      </c>
      <c r="C330" s="2" t="s">
        <v>2295</v>
      </c>
      <c r="D330" s="2" t="s">
        <v>2772</v>
      </c>
      <c r="E330" s="66"/>
      <c r="F330" s="66"/>
      <c r="G330" s="2"/>
      <c r="H330" s="2" t="s">
        <v>22</v>
      </c>
      <c r="I330" s="15">
        <v>41827</v>
      </c>
      <c r="J330" s="15"/>
      <c r="K330" s="15">
        <v>42277</v>
      </c>
      <c r="L330" s="2"/>
      <c r="M330" s="20"/>
      <c r="N330" s="2"/>
      <c r="O330" s="2"/>
      <c r="P330" s="2"/>
      <c r="Q330" s="2"/>
    </row>
    <row r="331" spans="1:17" ht="14.55" customHeight="1">
      <c r="A331" s="2" t="s">
        <v>9542</v>
      </c>
      <c r="B331" s="2" t="s">
        <v>2581</v>
      </c>
      <c r="C331" s="2" t="s">
        <v>2295</v>
      </c>
      <c r="D331" s="2" t="s">
        <v>2772</v>
      </c>
      <c r="E331" s="66"/>
      <c r="F331" s="66"/>
      <c r="G331" s="2"/>
      <c r="H331" s="2" t="s">
        <v>22</v>
      </c>
      <c r="I331" s="15">
        <v>41827</v>
      </c>
      <c r="J331" s="15"/>
      <c r="K331" s="15">
        <v>42277</v>
      </c>
      <c r="L331" s="2"/>
      <c r="M331" s="20"/>
      <c r="N331" s="2"/>
      <c r="O331" s="2"/>
      <c r="P331" s="2"/>
      <c r="Q331" s="2"/>
    </row>
    <row r="332" spans="1:17" ht="14.55" customHeight="1">
      <c r="A332" s="2" t="s">
        <v>9543</v>
      </c>
      <c r="B332" s="2" t="s">
        <v>2582</v>
      </c>
      <c r="C332" s="2" t="s">
        <v>2295</v>
      </c>
      <c r="D332" s="2" t="s">
        <v>2772</v>
      </c>
      <c r="E332" s="66"/>
      <c r="F332" s="66"/>
      <c r="G332" s="2"/>
      <c r="H332" s="2" t="s">
        <v>22</v>
      </c>
      <c r="I332" s="15">
        <v>41827</v>
      </c>
      <c r="J332" s="15"/>
      <c r="K332" s="15">
        <v>42277</v>
      </c>
      <c r="L332" s="2"/>
      <c r="M332" s="20"/>
      <c r="N332" s="2"/>
      <c r="O332" s="2"/>
      <c r="P332" s="2"/>
      <c r="Q332" s="2"/>
    </row>
    <row r="333" spans="1:17" ht="14.55" customHeight="1">
      <c r="A333" s="2" t="s">
        <v>11597</v>
      </c>
      <c r="B333" s="2" t="s">
        <v>2583</v>
      </c>
      <c r="C333" s="2" t="s">
        <v>2295</v>
      </c>
      <c r="D333" s="2" t="s">
        <v>2772</v>
      </c>
      <c r="E333" s="66"/>
      <c r="F333" s="66"/>
      <c r="G333" s="2"/>
      <c r="H333" s="2" t="s">
        <v>22</v>
      </c>
      <c r="I333" s="15">
        <v>41827</v>
      </c>
      <c r="J333" s="15">
        <v>45122</v>
      </c>
      <c r="K333" s="15">
        <v>42566</v>
      </c>
      <c r="L333" s="2"/>
      <c r="M333" s="20"/>
      <c r="N333" s="2"/>
      <c r="O333" s="2"/>
      <c r="P333" s="2"/>
      <c r="Q333" s="2"/>
    </row>
    <row r="334" spans="1:17" ht="14.55" customHeight="1">
      <c r="A334" s="2" t="s">
        <v>3531</v>
      </c>
      <c r="B334" s="2" t="s">
        <v>2584</v>
      </c>
      <c r="C334" s="2" t="s">
        <v>2295</v>
      </c>
      <c r="D334" s="2" t="s">
        <v>2772</v>
      </c>
      <c r="E334" s="66"/>
      <c r="F334" s="66"/>
      <c r="G334" s="2"/>
      <c r="H334" s="2" t="s">
        <v>22</v>
      </c>
      <c r="I334" s="15">
        <v>41827</v>
      </c>
      <c r="J334" s="15">
        <v>42277</v>
      </c>
      <c r="K334" s="2" t="s">
        <v>6116</v>
      </c>
      <c r="L334" s="2"/>
      <c r="M334" s="20"/>
      <c r="N334" s="2"/>
      <c r="O334" s="2"/>
      <c r="P334" s="2"/>
      <c r="Q334" s="2"/>
    </row>
    <row r="335" spans="1:17" ht="14.55" customHeight="1">
      <c r="A335" s="2" t="s">
        <v>3601</v>
      </c>
      <c r="B335" s="2" t="s">
        <v>2585</v>
      </c>
      <c r="C335" s="2" t="s">
        <v>2295</v>
      </c>
      <c r="D335" s="2" t="s">
        <v>2772</v>
      </c>
      <c r="E335" s="66"/>
      <c r="F335" s="66"/>
      <c r="G335" s="2"/>
      <c r="H335" s="2" t="s">
        <v>22</v>
      </c>
      <c r="I335" s="15">
        <v>41827</v>
      </c>
      <c r="J335" s="15">
        <v>42277</v>
      </c>
      <c r="K335" s="2" t="s">
        <v>6116</v>
      </c>
      <c r="L335" s="2"/>
      <c r="M335" s="20"/>
      <c r="N335" s="2"/>
      <c r="O335" s="2"/>
      <c r="P335" s="2"/>
      <c r="Q335" s="2"/>
    </row>
    <row r="336" spans="1:17" ht="14.55" customHeight="1">
      <c r="A336" s="2" t="s">
        <v>3532</v>
      </c>
      <c r="B336" s="2" t="s">
        <v>2586</v>
      </c>
      <c r="C336" s="2" t="s">
        <v>2295</v>
      </c>
      <c r="D336" s="2" t="s">
        <v>2772</v>
      </c>
      <c r="E336" s="66"/>
      <c r="F336" s="66"/>
      <c r="G336" s="2"/>
      <c r="H336" s="2" t="s">
        <v>22</v>
      </c>
      <c r="I336" s="15">
        <v>41827</v>
      </c>
      <c r="J336" s="15"/>
      <c r="K336" s="2" t="s">
        <v>6116</v>
      </c>
      <c r="L336" s="2"/>
      <c r="M336" s="20"/>
      <c r="N336" s="2"/>
      <c r="O336" s="2"/>
      <c r="P336" s="2"/>
      <c r="Q336" s="2"/>
    </row>
    <row r="337" spans="1:17" ht="14.55" customHeight="1">
      <c r="A337" s="2" t="s">
        <v>3533</v>
      </c>
      <c r="B337" s="2" t="s">
        <v>2587</v>
      </c>
      <c r="C337" s="2" t="s">
        <v>2295</v>
      </c>
      <c r="D337" s="2" t="s">
        <v>2772</v>
      </c>
      <c r="E337" s="66"/>
      <c r="F337" s="66"/>
      <c r="G337" s="2"/>
      <c r="H337" s="2" t="s">
        <v>22</v>
      </c>
      <c r="I337" s="15">
        <v>41827</v>
      </c>
      <c r="J337" s="15"/>
      <c r="K337" s="2" t="s">
        <v>6116</v>
      </c>
      <c r="L337" s="2"/>
      <c r="M337" s="20"/>
      <c r="N337" s="2"/>
      <c r="O337" s="2"/>
      <c r="P337" s="2"/>
      <c r="Q337" s="2"/>
    </row>
    <row r="338" spans="1:17" ht="14.55" customHeight="1">
      <c r="A338" s="2" t="s">
        <v>8206</v>
      </c>
      <c r="B338" s="2" t="s">
        <v>2588</v>
      </c>
      <c r="C338" s="2" t="s">
        <v>2295</v>
      </c>
      <c r="D338" s="2" t="s">
        <v>2772</v>
      </c>
      <c r="E338" s="66"/>
      <c r="F338" s="66"/>
      <c r="G338" s="2"/>
      <c r="H338" s="2" t="s">
        <v>22</v>
      </c>
      <c r="I338" s="15">
        <v>41827</v>
      </c>
      <c r="J338" s="15"/>
      <c r="K338" s="15">
        <v>42277</v>
      </c>
      <c r="L338" s="2"/>
      <c r="M338" s="20"/>
      <c r="N338" s="2"/>
      <c r="O338" s="2"/>
      <c r="P338" s="2"/>
      <c r="Q338" s="2"/>
    </row>
    <row r="339" spans="1:17" ht="14.55" customHeight="1">
      <c r="A339" s="2" t="s">
        <v>8207</v>
      </c>
      <c r="B339" s="2" t="s">
        <v>2589</v>
      </c>
      <c r="C339" s="2" t="s">
        <v>2295</v>
      </c>
      <c r="D339" s="2" t="s">
        <v>2772</v>
      </c>
      <c r="E339" s="66"/>
      <c r="F339" s="66"/>
      <c r="G339" s="2"/>
      <c r="H339" s="2" t="s">
        <v>22</v>
      </c>
      <c r="I339" s="15">
        <v>41827</v>
      </c>
      <c r="J339" s="15"/>
      <c r="K339" s="15">
        <v>42277</v>
      </c>
      <c r="L339" s="2"/>
      <c r="M339" s="20"/>
      <c r="N339" s="2"/>
      <c r="O339" s="2"/>
      <c r="P339" s="2"/>
      <c r="Q339" s="2"/>
    </row>
    <row r="340" spans="1:17" ht="14.55" customHeight="1">
      <c r="A340" s="2" t="s">
        <v>3534</v>
      </c>
      <c r="B340" s="2" t="s">
        <v>2590</v>
      </c>
      <c r="C340" s="2" t="s">
        <v>2295</v>
      </c>
      <c r="D340" s="2" t="s">
        <v>2772</v>
      </c>
      <c r="E340" s="66"/>
      <c r="F340" s="66"/>
      <c r="G340" s="2"/>
      <c r="H340" s="2" t="s">
        <v>22</v>
      </c>
      <c r="I340" s="15">
        <v>41827</v>
      </c>
      <c r="J340" s="15"/>
      <c r="K340" s="2" t="s">
        <v>6116</v>
      </c>
      <c r="L340" s="2"/>
      <c r="M340" s="20"/>
      <c r="N340" s="2"/>
      <c r="O340" s="2"/>
      <c r="P340" s="2"/>
      <c r="Q340" s="2"/>
    </row>
    <row r="341" spans="1:17" ht="14.55" customHeight="1">
      <c r="A341" s="2" t="s">
        <v>3535</v>
      </c>
      <c r="B341" s="2" t="s">
        <v>2591</v>
      </c>
      <c r="C341" s="2" t="s">
        <v>2295</v>
      </c>
      <c r="D341" s="2" t="s">
        <v>2772</v>
      </c>
      <c r="E341" s="66"/>
      <c r="F341" s="66"/>
      <c r="G341" s="2"/>
      <c r="H341" s="2" t="s">
        <v>22</v>
      </c>
      <c r="I341" s="15">
        <v>41827</v>
      </c>
      <c r="J341" s="15"/>
      <c r="K341" s="2" t="s">
        <v>6116</v>
      </c>
      <c r="L341" s="2"/>
      <c r="M341" s="20"/>
      <c r="N341" s="2"/>
      <c r="O341" s="2"/>
      <c r="P341" s="2"/>
      <c r="Q341" s="2"/>
    </row>
    <row r="342" spans="1:17" ht="14.55" customHeight="1">
      <c r="A342" s="2" t="s">
        <v>3536</v>
      </c>
      <c r="B342" s="2" t="s">
        <v>2592</v>
      </c>
      <c r="C342" s="2" t="s">
        <v>2295</v>
      </c>
      <c r="D342" s="2" t="s">
        <v>2772</v>
      </c>
      <c r="E342" s="66"/>
      <c r="F342" s="66"/>
      <c r="G342" s="2"/>
      <c r="H342" s="2" t="s">
        <v>22</v>
      </c>
      <c r="I342" s="15">
        <v>41827</v>
      </c>
      <c r="J342" s="15"/>
      <c r="K342" s="2" t="s">
        <v>6116</v>
      </c>
      <c r="L342" s="2"/>
      <c r="M342" s="20"/>
      <c r="N342" s="2"/>
      <c r="O342" s="2"/>
      <c r="P342" s="2"/>
      <c r="Q342" s="2"/>
    </row>
    <row r="343" spans="1:17" ht="14.55" customHeight="1">
      <c r="A343" s="2" t="s">
        <v>3537</v>
      </c>
      <c r="B343" s="2" t="s">
        <v>2593</v>
      </c>
      <c r="C343" s="2" t="s">
        <v>2295</v>
      </c>
      <c r="D343" s="2" t="s">
        <v>2772</v>
      </c>
      <c r="E343" s="66"/>
      <c r="F343" s="66"/>
      <c r="G343" s="2"/>
      <c r="H343" s="2" t="s">
        <v>22</v>
      </c>
      <c r="I343" s="15">
        <v>41827</v>
      </c>
      <c r="J343" s="15"/>
      <c r="K343" s="2" t="s">
        <v>6116</v>
      </c>
      <c r="L343" s="2"/>
      <c r="M343" s="20"/>
      <c r="N343" s="2"/>
      <c r="O343" s="2"/>
      <c r="P343" s="2"/>
      <c r="Q343" s="2"/>
    </row>
    <row r="344" spans="1:17" ht="14.55" customHeight="1">
      <c r="A344" s="2" t="s">
        <v>3618</v>
      </c>
      <c r="B344" s="2" t="s">
        <v>2594</v>
      </c>
      <c r="C344" s="2" t="s">
        <v>2295</v>
      </c>
      <c r="D344" s="2" t="s">
        <v>2772</v>
      </c>
      <c r="E344" s="66"/>
      <c r="F344" s="66"/>
      <c r="G344" s="2"/>
      <c r="H344" s="2" t="s">
        <v>22</v>
      </c>
      <c r="I344" s="15">
        <v>41827</v>
      </c>
      <c r="J344" s="15"/>
      <c r="K344" s="2" t="s">
        <v>6116</v>
      </c>
      <c r="L344" s="2"/>
      <c r="M344" s="20"/>
      <c r="N344" s="2"/>
      <c r="O344" s="2"/>
      <c r="P344" s="2"/>
      <c r="Q344" s="2"/>
    </row>
    <row r="345" spans="1:17" ht="14.55" customHeight="1">
      <c r="A345" s="2" t="s">
        <v>3602</v>
      </c>
      <c r="B345" s="2" t="s">
        <v>2595</v>
      </c>
      <c r="C345" s="2" t="s">
        <v>2295</v>
      </c>
      <c r="D345" s="2" t="s">
        <v>2772</v>
      </c>
      <c r="E345" s="66"/>
      <c r="F345" s="66"/>
      <c r="G345" s="2"/>
      <c r="H345" s="2" t="s">
        <v>22</v>
      </c>
      <c r="I345" s="15">
        <v>41827</v>
      </c>
      <c r="J345" s="15"/>
      <c r="K345" s="2" t="s">
        <v>6116</v>
      </c>
      <c r="L345" s="2"/>
      <c r="M345" s="20"/>
      <c r="N345" s="2"/>
      <c r="O345" s="2"/>
      <c r="P345" s="2"/>
      <c r="Q345" s="2"/>
    </row>
    <row r="346" spans="1:17" ht="14.55" customHeight="1">
      <c r="A346" s="2" t="s">
        <v>3603</v>
      </c>
      <c r="B346" s="2" t="s">
        <v>2596</v>
      </c>
      <c r="C346" s="2" t="s">
        <v>2295</v>
      </c>
      <c r="D346" s="2" t="s">
        <v>2772</v>
      </c>
      <c r="E346" s="66"/>
      <c r="F346" s="66"/>
      <c r="G346" s="2"/>
      <c r="H346" s="2" t="s">
        <v>22</v>
      </c>
      <c r="I346" s="15">
        <v>41827</v>
      </c>
      <c r="J346" s="15"/>
      <c r="K346" s="2" t="s">
        <v>6116</v>
      </c>
      <c r="L346" s="2"/>
      <c r="M346" s="20"/>
      <c r="N346" s="2"/>
      <c r="O346" s="2"/>
      <c r="P346" s="2"/>
      <c r="Q346" s="2"/>
    </row>
    <row r="347" spans="1:17" ht="14.55" customHeight="1">
      <c r="A347" s="2" t="s">
        <v>3538</v>
      </c>
      <c r="B347" s="2" t="s">
        <v>2597</v>
      </c>
      <c r="C347" s="2" t="s">
        <v>2295</v>
      </c>
      <c r="D347" s="2" t="s">
        <v>2772</v>
      </c>
      <c r="E347" s="66"/>
      <c r="F347" s="66"/>
      <c r="G347" s="2"/>
      <c r="H347" s="2" t="s">
        <v>22</v>
      </c>
      <c r="I347" s="15">
        <v>41827</v>
      </c>
      <c r="J347" s="15"/>
      <c r="K347" s="2" t="s">
        <v>6116</v>
      </c>
      <c r="L347" s="2"/>
      <c r="M347" s="20"/>
      <c r="N347" s="2"/>
      <c r="O347" s="2"/>
      <c r="P347" s="2"/>
      <c r="Q347" s="2"/>
    </row>
    <row r="348" spans="1:17" ht="14.55" customHeight="1">
      <c r="A348" s="2" t="s">
        <v>3539</v>
      </c>
      <c r="B348" s="2" t="s">
        <v>2598</v>
      </c>
      <c r="C348" s="2" t="s">
        <v>2295</v>
      </c>
      <c r="D348" s="2" t="s">
        <v>2772</v>
      </c>
      <c r="E348" s="66"/>
      <c r="F348" s="66"/>
      <c r="G348" s="2"/>
      <c r="H348" s="2" t="s">
        <v>22</v>
      </c>
      <c r="I348" s="15">
        <v>41827</v>
      </c>
      <c r="J348" s="15">
        <v>42277</v>
      </c>
      <c r="K348" s="2" t="s">
        <v>6116</v>
      </c>
      <c r="L348" s="2"/>
      <c r="M348" s="20"/>
      <c r="N348" s="2"/>
      <c r="O348" s="2"/>
      <c r="P348" s="2"/>
      <c r="Q348" s="2"/>
    </row>
    <row r="349" spans="1:17" ht="14.55" customHeight="1">
      <c r="A349" s="2" t="s">
        <v>3540</v>
      </c>
      <c r="B349" s="2" t="s">
        <v>2599</v>
      </c>
      <c r="C349" s="2" t="s">
        <v>2295</v>
      </c>
      <c r="D349" s="2" t="s">
        <v>2772</v>
      </c>
      <c r="E349" s="66"/>
      <c r="F349" s="66"/>
      <c r="G349" s="2"/>
      <c r="H349" s="2" t="s">
        <v>22</v>
      </c>
      <c r="I349" s="15">
        <v>41827</v>
      </c>
      <c r="J349" s="15"/>
      <c r="K349" s="2" t="s">
        <v>6116</v>
      </c>
      <c r="L349" s="2"/>
      <c r="M349" s="20"/>
      <c r="N349" s="2"/>
      <c r="O349" s="2"/>
      <c r="P349" s="2"/>
      <c r="Q349" s="2"/>
    </row>
    <row r="350" spans="1:17" ht="14.55" customHeight="1">
      <c r="A350" s="2" t="s">
        <v>3541</v>
      </c>
      <c r="B350" s="2" t="s">
        <v>2600</v>
      </c>
      <c r="C350" s="2" t="s">
        <v>2295</v>
      </c>
      <c r="D350" s="2" t="s">
        <v>2772</v>
      </c>
      <c r="E350" s="66"/>
      <c r="F350" s="66"/>
      <c r="G350" s="2"/>
      <c r="H350" s="2" t="s">
        <v>22</v>
      </c>
      <c r="I350" s="15">
        <v>41827</v>
      </c>
      <c r="J350" s="15">
        <v>42277</v>
      </c>
      <c r="K350" s="2" t="s">
        <v>6116</v>
      </c>
      <c r="L350" s="2"/>
      <c r="M350" s="20"/>
      <c r="N350" s="2"/>
      <c r="O350" s="2"/>
      <c r="P350" s="2"/>
      <c r="Q350" s="2"/>
    </row>
    <row r="351" spans="1:17" ht="14.55" customHeight="1">
      <c r="A351" s="2" t="s">
        <v>3604</v>
      </c>
      <c r="B351" s="2" t="s">
        <v>2601</v>
      </c>
      <c r="C351" s="2" t="s">
        <v>2295</v>
      </c>
      <c r="D351" s="2" t="s">
        <v>2772</v>
      </c>
      <c r="E351" s="66"/>
      <c r="F351" s="66"/>
      <c r="G351" s="2"/>
      <c r="H351" s="2" t="s">
        <v>22</v>
      </c>
      <c r="I351" s="15">
        <v>41827</v>
      </c>
      <c r="J351" s="15">
        <v>42277</v>
      </c>
      <c r="K351" s="2" t="s">
        <v>6116</v>
      </c>
      <c r="L351" s="2"/>
      <c r="M351" s="20"/>
      <c r="N351" s="2"/>
      <c r="O351" s="2"/>
      <c r="P351" s="2"/>
      <c r="Q351" s="2"/>
    </row>
    <row r="352" spans="1:17" ht="14.55" customHeight="1">
      <c r="A352" s="2" t="s">
        <v>3542</v>
      </c>
      <c r="B352" s="2" t="s">
        <v>2602</v>
      </c>
      <c r="C352" s="2" t="s">
        <v>2295</v>
      </c>
      <c r="D352" s="2" t="s">
        <v>2772</v>
      </c>
      <c r="E352" s="66"/>
      <c r="F352" s="66"/>
      <c r="G352" s="2"/>
      <c r="H352" s="2" t="s">
        <v>22</v>
      </c>
      <c r="I352" s="15">
        <v>41827</v>
      </c>
      <c r="J352" s="15"/>
      <c r="K352" s="2" t="s">
        <v>6116</v>
      </c>
      <c r="L352" s="2"/>
      <c r="M352" s="20"/>
      <c r="N352" s="2"/>
      <c r="O352" s="2"/>
      <c r="P352" s="2"/>
      <c r="Q352" s="2"/>
    </row>
    <row r="353" spans="1:17" ht="14.55" customHeight="1">
      <c r="A353" s="2" t="s">
        <v>3543</v>
      </c>
      <c r="B353" s="2" t="s">
        <v>2603</v>
      </c>
      <c r="C353" s="2" t="s">
        <v>2295</v>
      </c>
      <c r="D353" s="2" t="s">
        <v>2772</v>
      </c>
      <c r="E353" s="66"/>
      <c r="F353" s="66"/>
      <c r="G353" s="2"/>
      <c r="H353" s="2" t="s">
        <v>22</v>
      </c>
      <c r="I353" s="15">
        <v>41827</v>
      </c>
      <c r="J353" s="15"/>
      <c r="K353" s="2" t="s">
        <v>6116</v>
      </c>
      <c r="L353" s="2"/>
      <c r="M353" s="20"/>
      <c r="N353" s="2"/>
      <c r="O353" s="2"/>
      <c r="P353" s="2"/>
      <c r="Q353" s="2"/>
    </row>
    <row r="354" spans="1:17" ht="14.55" customHeight="1">
      <c r="A354" s="2" t="s">
        <v>3866</v>
      </c>
      <c r="B354" s="2" t="s">
        <v>2604</v>
      </c>
      <c r="C354" s="2" t="s">
        <v>2295</v>
      </c>
      <c r="D354" s="2" t="s">
        <v>2772</v>
      </c>
      <c r="E354" s="66"/>
      <c r="F354" s="66"/>
      <c r="G354" s="2"/>
      <c r="H354" s="2" t="s">
        <v>22</v>
      </c>
      <c r="I354" s="15">
        <v>41827</v>
      </c>
      <c r="J354" s="15"/>
      <c r="K354" s="2" t="s">
        <v>6116</v>
      </c>
      <c r="L354" s="2"/>
      <c r="M354" s="20"/>
      <c r="N354" s="2"/>
      <c r="O354" s="2"/>
      <c r="P354" s="2"/>
      <c r="Q354" s="2"/>
    </row>
    <row r="355" spans="1:17" ht="14.55" customHeight="1">
      <c r="A355" s="2" t="s">
        <v>3544</v>
      </c>
      <c r="B355" s="2" t="s">
        <v>2605</v>
      </c>
      <c r="C355" s="2" t="s">
        <v>2295</v>
      </c>
      <c r="D355" s="2" t="s">
        <v>2772</v>
      </c>
      <c r="E355" s="66"/>
      <c r="F355" s="66"/>
      <c r="G355" s="2"/>
      <c r="H355" s="2" t="s">
        <v>22</v>
      </c>
      <c r="I355" s="15">
        <v>41827</v>
      </c>
      <c r="J355" s="15"/>
      <c r="K355" s="2" t="s">
        <v>6116</v>
      </c>
      <c r="L355" s="2"/>
      <c r="M355" s="20"/>
      <c r="N355" s="2"/>
      <c r="O355" s="2"/>
      <c r="P355" s="2"/>
      <c r="Q355" s="2"/>
    </row>
    <row r="356" spans="1:17" ht="14.55" customHeight="1">
      <c r="A356" s="2" t="s">
        <v>3545</v>
      </c>
      <c r="B356" s="2" t="s">
        <v>2606</v>
      </c>
      <c r="C356" s="2" t="s">
        <v>2295</v>
      </c>
      <c r="D356" s="2" t="s">
        <v>2772</v>
      </c>
      <c r="E356" s="66"/>
      <c r="F356" s="66"/>
      <c r="G356" s="2"/>
      <c r="H356" s="2" t="s">
        <v>22</v>
      </c>
      <c r="I356" s="15">
        <v>41827</v>
      </c>
      <c r="J356" s="15"/>
      <c r="K356" s="2" t="s">
        <v>6116</v>
      </c>
      <c r="L356" s="2"/>
      <c r="M356" s="20"/>
      <c r="N356" s="2"/>
      <c r="O356" s="2"/>
      <c r="P356" s="2"/>
      <c r="Q356" s="2"/>
    </row>
    <row r="357" spans="1:17" ht="14.55" customHeight="1">
      <c r="A357" s="2" t="s">
        <v>3619</v>
      </c>
      <c r="B357" s="2" t="s">
        <v>2607</v>
      </c>
      <c r="C357" s="2" t="s">
        <v>2295</v>
      </c>
      <c r="D357" s="2" t="s">
        <v>2772</v>
      </c>
      <c r="E357" s="66"/>
      <c r="F357" s="66"/>
      <c r="G357" s="2"/>
      <c r="H357" s="2" t="s">
        <v>22</v>
      </c>
      <c r="I357" s="15">
        <v>41827</v>
      </c>
      <c r="J357" s="15"/>
      <c r="K357" s="2" t="s">
        <v>6116</v>
      </c>
      <c r="L357" s="2"/>
      <c r="M357" s="20"/>
      <c r="N357" s="2"/>
      <c r="O357" s="2"/>
      <c r="P357" s="2"/>
      <c r="Q357" s="2"/>
    </row>
    <row r="358" spans="1:17" ht="14.55" customHeight="1">
      <c r="A358" s="2" t="s">
        <v>3546</v>
      </c>
      <c r="B358" s="2" t="s">
        <v>2608</v>
      </c>
      <c r="C358" s="2" t="s">
        <v>2295</v>
      </c>
      <c r="D358" s="2" t="s">
        <v>2772</v>
      </c>
      <c r="E358" s="66"/>
      <c r="F358" s="66"/>
      <c r="G358" s="2"/>
      <c r="H358" s="2" t="s">
        <v>22</v>
      </c>
      <c r="I358" s="15">
        <v>41827</v>
      </c>
      <c r="J358" s="15"/>
      <c r="K358" s="2" t="s">
        <v>6116</v>
      </c>
      <c r="L358" s="2"/>
      <c r="M358" s="20"/>
      <c r="N358" s="2"/>
      <c r="O358" s="2"/>
      <c r="P358" s="2"/>
      <c r="Q358" s="2"/>
    </row>
    <row r="359" spans="1:17" ht="14.55" customHeight="1">
      <c r="A359" s="2" t="s">
        <v>3521</v>
      </c>
      <c r="B359" s="2" t="s">
        <v>2609</v>
      </c>
      <c r="C359" s="2" t="s">
        <v>2295</v>
      </c>
      <c r="D359" s="2" t="s">
        <v>2772</v>
      </c>
      <c r="E359" s="66"/>
      <c r="F359" s="66"/>
      <c r="G359" s="2"/>
      <c r="H359" s="2" t="s">
        <v>22</v>
      </c>
      <c r="I359" s="15">
        <v>41827</v>
      </c>
      <c r="J359" s="15"/>
      <c r="K359" s="2" t="s">
        <v>6116</v>
      </c>
      <c r="L359" s="2"/>
      <c r="M359" s="20"/>
      <c r="N359" s="2"/>
      <c r="O359" s="2"/>
      <c r="P359" s="2"/>
      <c r="Q359" s="2"/>
    </row>
    <row r="360" spans="1:17" ht="14.55" customHeight="1">
      <c r="A360" s="2" t="s">
        <v>3522</v>
      </c>
      <c r="B360" s="2" t="s">
        <v>2610</v>
      </c>
      <c r="C360" s="2" t="s">
        <v>2295</v>
      </c>
      <c r="D360" s="2" t="s">
        <v>2772</v>
      </c>
      <c r="E360" s="66"/>
      <c r="F360" s="66"/>
      <c r="G360" s="2"/>
      <c r="H360" s="2" t="s">
        <v>22</v>
      </c>
      <c r="I360" s="15">
        <v>41827</v>
      </c>
      <c r="J360" s="15"/>
      <c r="K360" s="2" t="s">
        <v>6116</v>
      </c>
      <c r="L360" s="2"/>
      <c r="M360" s="20"/>
      <c r="N360" s="2"/>
      <c r="O360" s="2"/>
      <c r="P360" s="2"/>
      <c r="Q360" s="2"/>
    </row>
    <row r="361" spans="1:17" ht="14.55" customHeight="1">
      <c r="A361" s="2" t="s">
        <v>11156</v>
      </c>
      <c r="B361" s="2" t="s">
        <v>2611</v>
      </c>
      <c r="C361" s="2" t="s">
        <v>2295</v>
      </c>
      <c r="D361" s="2" t="s">
        <v>2772</v>
      </c>
      <c r="E361" s="66"/>
      <c r="F361" s="66"/>
      <c r="G361" s="2"/>
      <c r="H361" s="2" t="s">
        <v>22</v>
      </c>
      <c r="I361" s="15">
        <v>41827</v>
      </c>
      <c r="J361" s="15"/>
      <c r="K361" s="15">
        <v>42277</v>
      </c>
      <c r="L361" s="2"/>
      <c r="M361" s="20"/>
      <c r="N361" s="2"/>
      <c r="O361" s="2"/>
      <c r="P361" s="2"/>
      <c r="Q361" s="2"/>
    </row>
    <row r="362" spans="1:17" ht="14.55" customHeight="1">
      <c r="A362" s="2" t="s">
        <v>11154</v>
      </c>
      <c r="B362" s="2" t="s">
        <v>2612</v>
      </c>
      <c r="C362" s="2" t="s">
        <v>2295</v>
      </c>
      <c r="D362" s="2" t="s">
        <v>2772</v>
      </c>
      <c r="E362" s="66"/>
      <c r="F362" s="66"/>
      <c r="G362" s="2"/>
      <c r="H362" s="2" t="s">
        <v>22</v>
      </c>
      <c r="I362" s="15">
        <v>41827</v>
      </c>
      <c r="J362" s="15"/>
      <c r="K362" s="15">
        <v>42277</v>
      </c>
      <c r="L362" s="2"/>
      <c r="M362" s="20"/>
      <c r="N362" s="2"/>
      <c r="O362" s="2"/>
      <c r="P362" s="2"/>
      <c r="Q362" s="2"/>
    </row>
    <row r="363" spans="1:17" ht="14.55" customHeight="1">
      <c r="A363" s="2" t="s">
        <v>11163</v>
      </c>
      <c r="B363" s="2" t="s">
        <v>2613</v>
      </c>
      <c r="C363" s="2" t="s">
        <v>2295</v>
      </c>
      <c r="D363" s="2" t="s">
        <v>2772</v>
      </c>
      <c r="E363" s="66"/>
      <c r="F363" s="66"/>
      <c r="G363" s="2"/>
      <c r="H363" s="2" t="s">
        <v>22</v>
      </c>
      <c r="I363" s="15">
        <v>41827</v>
      </c>
      <c r="J363" s="15"/>
      <c r="K363" s="15">
        <v>42277</v>
      </c>
      <c r="L363" s="2"/>
      <c r="M363" s="20"/>
      <c r="N363" s="2"/>
      <c r="O363" s="2"/>
      <c r="P363" s="2"/>
      <c r="Q363" s="2"/>
    </row>
    <row r="364" spans="1:17" ht="14.55" customHeight="1">
      <c r="A364" s="2" t="s">
        <v>11162</v>
      </c>
      <c r="B364" s="2" t="s">
        <v>2614</v>
      </c>
      <c r="C364" s="2" t="s">
        <v>2295</v>
      </c>
      <c r="D364" s="2" t="s">
        <v>2772</v>
      </c>
      <c r="E364" s="66"/>
      <c r="F364" s="66"/>
      <c r="G364" s="2"/>
      <c r="H364" s="2" t="s">
        <v>22</v>
      </c>
      <c r="I364" s="15">
        <v>41827</v>
      </c>
      <c r="J364" s="15"/>
      <c r="K364" s="15">
        <v>42277</v>
      </c>
      <c r="L364" s="2"/>
      <c r="M364" s="20"/>
      <c r="N364" s="2"/>
      <c r="O364" s="2"/>
      <c r="P364" s="2"/>
      <c r="Q364" s="2"/>
    </row>
    <row r="365" spans="1:17" ht="14.55" customHeight="1">
      <c r="A365" s="2" t="s">
        <v>11159</v>
      </c>
      <c r="B365" s="2" t="s">
        <v>2615</v>
      </c>
      <c r="C365" s="2" t="s">
        <v>2295</v>
      </c>
      <c r="D365" s="2" t="s">
        <v>2772</v>
      </c>
      <c r="E365" s="66"/>
      <c r="F365" s="66"/>
      <c r="G365" s="2"/>
      <c r="H365" s="2" t="s">
        <v>22</v>
      </c>
      <c r="I365" s="15">
        <v>41827</v>
      </c>
      <c r="J365" s="15"/>
      <c r="K365" s="15">
        <v>42277</v>
      </c>
      <c r="L365" s="2"/>
      <c r="M365" s="20"/>
      <c r="N365" s="2"/>
      <c r="O365" s="2"/>
      <c r="P365" s="2"/>
      <c r="Q365" s="2"/>
    </row>
    <row r="366" spans="1:17" ht="14.55" customHeight="1">
      <c r="A366" s="2" t="s">
        <v>9544</v>
      </c>
      <c r="B366" s="2" t="s">
        <v>2616</v>
      </c>
      <c r="C366" s="2" t="s">
        <v>2295</v>
      </c>
      <c r="D366" s="2" t="s">
        <v>2772</v>
      </c>
      <c r="E366" s="66"/>
      <c r="F366" s="66"/>
      <c r="G366" s="2"/>
      <c r="H366" s="2" t="s">
        <v>22</v>
      </c>
      <c r="I366" s="15">
        <v>41827</v>
      </c>
      <c r="J366" s="15"/>
      <c r="K366" s="15">
        <v>42277</v>
      </c>
      <c r="L366" s="2"/>
      <c r="M366" s="20"/>
      <c r="N366" s="2"/>
      <c r="O366" s="2"/>
      <c r="P366" s="2"/>
      <c r="Q366" s="2"/>
    </row>
    <row r="367" spans="1:17" ht="14.55" customHeight="1">
      <c r="A367" s="2" t="s">
        <v>11160</v>
      </c>
      <c r="B367" s="2" t="s">
        <v>2617</v>
      </c>
      <c r="C367" s="2" t="s">
        <v>2295</v>
      </c>
      <c r="D367" s="2" t="s">
        <v>2772</v>
      </c>
      <c r="E367" s="66"/>
      <c r="F367" s="66"/>
      <c r="G367" s="2"/>
      <c r="H367" s="2" t="s">
        <v>22</v>
      </c>
      <c r="I367" s="15">
        <v>41827</v>
      </c>
      <c r="J367" s="15"/>
      <c r="K367" s="15">
        <v>42277</v>
      </c>
      <c r="L367" s="2"/>
      <c r="M367" s="20"/>
      <c r="N367" s="2"/>
      <c r="O367" s="2"/>
      <c r="P367" s="2"/>
      <c r="Q367" s="2"/>
    </row>
    <row r="368" spans="1:17" ht="14.55" customHeight="1">
      <c r="A368" s="2" t="s">
        <v>11155</v>
      </c>
      <c r="B368" s="2" t="s">
        <v>2618</v>
      </c>
      <c r="C368" s="2" t="s">
        <v>2295</v>
      </c>
      <c r="D368" s="2" t="s">
        <v>2772</v>
      </c>
      <c r="E368" s="66"/>
      <c r="F368" s="66"/>
      <c r="G368" s="2"/>
      <c r="H368" s="2" t="s">
        <v>22</v>
      </c>
      <c r="I368" s="15">
        <v>41827</v>
      </c>
      <c r="J368" s="15"/>
      <c r="K368" s="15">
        <v>42277</v>
      </c>
      <c r="L368" s="2"/>
      <c r="M368" s="20"/>
      <c r="N368" s="2"/>
      <c r="O368" s="2"/>
      <c r="P368" s="2"/>
      <c r="Q368" s="2"/>
    </row>
    <row r="369" spans="1:17" ht="14.55" customHeight="1">
      <c r="A369" s="2" t="s">
        <v>11161</v>
      </c>
      <c r="B369" s="2" t="s">
        <v>2619</v>
      </c>
      <c r="C369" s="2" t="s">
        <v>2295</v>
      </c>
      <c r="D369" s="2" t="s">
        <v>2772</v>
      </c>
      <c r="E369" s="66"/>
      <c r="F369" s="66"/>
      <c r="G369" s="2"/>
      <c r="H369" s="2" t="s">
        <v>22</v>
      </c>
      <c r="I369" s="15">
        <v>41827</v>
      </c>
      <c r="J369" s="15"/>
      <c r="K369" s="15">
        <v>42277</v>
      </c>
      <c r="L369" s="2"/>
      <c r="M369" s="20"/>
      <c r="N369" s="2"/>
      <c r="O369" s="2"/>
      <c r="P369" s="2"/>
      <c r="Q369" s="2"/>
    </row>
    <row r="370" spans="1:17" ht="14.55" customHeight="1">
      <c r="A370" s="2" t="s">
        <v>11157</v>
      </c>
      <c r="B370" s="2" t="s">
        <v>2620</v>
      </c>
      <c r="C370" s="2" t="s">
        <v>2295</v>
      </c>
      <c r="D370" s="2" t="s">
        <v>2772</v>
      </c>
      <c r="E370" s="66"/>
      <c r="F370" s="66"/>
      <c r="G370" s="2"/>
      <c r="H370" s="2" t="s">
        <v>22</v>
      </c>
      <c r="I370" s="15">
        <v>41827</v>
      </c>
      <c r="J370" s="15"/>
      <c r="K370" s="15">
        <v>42277</v>
      </c>
      <c r="L370" s="2"/>
      <c r="M370" s="20"/>
      <c r="N370" s="2"/>
      <c r="O370" s="2"/>
      <c r="P370" s="2"/>
      <c r="Q370" s="2"/>
    </row>
    <row r="371" spans="1:17" ht="14.55" customHeight="1">
      <c r="A371" s="2" t="s">
        <v>11158</v>
      </c>
      <c r="B371" s="2" t="s">
        <v>2621</v>
      </c>
      <c r="C371" s="2" t="s">
        <v>2295</v>
      </c>
      <c r="D371" s="2" t="s">
        <v>2772</v>
      </c>
      <c r="E371" s="66"/>
      <c r="F371" s="66"/>
      <c r="G371" s="2"/>
      <c r="H371" s="2" t="s">
        <v>22</v>
      </c>
      <c r="I371" s="15">
        <v>41827</v>
      </c>
      <c r="J371" s="15"/>
      <c r="K371" s="15">
        <v>42277</v>
      </c>
      <c r="L371" s="2"/>
      <c r="M371" s="20"/>
      <c r="N371" s="2"/>
      <c r="O371" s="2"/>
      <c r="P371" s="2"/>
      <c r="Q371" s="2"/>
    </row>
    <row r="372" spans="1:17" ht="14.55" customHeight="1">
      <c r="A372" s="2" t="s">
        <v>9545</v>
      </c>
      <c r="B372" s="2" t="s">
        <v>2622</v>
      </c>
      <c r="C372" s="2" t="s">
        <v>2295</v>
      </c>
      <c r="D372" s="2" t="s">
        <v>2772</v>
      </c>
      <c r="E372" s="66"/>
      <c r="F372" s="66"/>
      <c r="G372" s="2"/>
      <c r="H372" s="2" t="s">
        <v>22</v>
      </c>
      <c r="I372" s="15">
        <v>41827</v>
      </c>
      <c r="J372" s="15"/>
      <c r="K372" s="15">
        <v>42277</v>
      </c>
      <c r="L372" s="2"/>
      <c r="M372" s="20"/>
      <c r="N372" s="2"/>
      <c r="O372" s="2"/>
      <c r="P372" s="2"/>
      <c r="Q372" s="2"/>
    </row>
    <row r="373" spans="1:17" ht="14.55" customHeight="1">
      <c r="A373" s="2" t="s">
        <v>9546</v>
      </c>
      <c r="B373" s="2" t="s">
        <v>2623</v>
      </c>
      <c r="C373" s="2" t="s">
        <v>2295</v>
      </c>
      <c r="D373" s="2" t="s">
        <v>2772</v>
      </c>
      <c r="E373" s="66"/>
      <c r="F373" s="66"/>
      <c r="G373" s="2"/>
      <c r="H373" s="2" t="s">
        <v>22</v>
      </c>
      <c r="I373" s="15">
        <v>41827</v>
      </c>
      <c r="J373" s="15"/>
      <c r="K373" s="15">
        <v>42277</v>
      </c>
      <c r="L373" s="2"/>
      <c r="M373" s="20"/>
      <c r="N373" s="2"/>
      <c r="O373" s="2"/>
      <c r="P373" s="2"/>
      <c r="Q373" s="2"/>
    </row>
    <row r="374" spans="1:17" ht="14.55" customHeight="1">
      <c r="A374" s="2" t="s">
        <v>9547</v>
      </c>
      <c r="B374" s="2" t="s">
        <v>2624</v>
      </c>
      <c r="C374" s="2" t="s">
        <v>2295</v>
      </c>
      <c r="D374" s="2" t="s">
        <v>2772</v>
      </c>
      <c r="E374" s="66"/>
      <c r="F374" s="66"/>
      <c r="G374" s="2"/>
      <c r="H374" s="2" t="s">
        <v>22</v>
      </c>
      <c r="I374" s="15">
        <v>41827</v>
      </c>
      <c r="J374" s="15"/>
      <c r="K374" s="15">
        <v>42277</v>
      </c>
      <c r="L374" s="2"/>
      <c r="M374" s="20"/>
      <c r="N374" s="2"/>
      <c r="O374" s="2"/>
      <c r="P374" s="2"/>
      <c r="Q374" s="2"/>
    </row>
    <row r="375" spans="1:17" ht="14.55" customHeight="1">
      <c r="A375" s="2" t="s">
        <v>9548</v>
      </c>
      <c r="B375" s="2" t="s">
        <v>2625</v>
      </c>
      <c r="C375" s="2" t="s">
        <v>2295</v>
      </c>
      <c r="D375" s="2" t="s">
        <v>2772</v>
      </c>
      <c r="E375" s="66"/>
      <c r="F375" s="66"/>
      <c r="G375" s="2"/>
      <c r="H375" s="2" t="s">
        <v>22</v>
      </c>
      <c r="I375" s="15">
        <v>41827</v>
      </c>
      <c r="J375" s="15"/>
      <c r="K375" s="15">
        <v>42277</v>
      </c>
      <c r="L375" s="2"/>
      <c r="M375" s="20"/>
      <c r="N375" s="2"/>
      <c r="O375" s="2"/>
      <c r="P375" s="2"/>
      <c r="Q375" s="2"/>
    </row>
    <row r="376" spans="1:17" ht="14.55" customHeight="1">
      <c r="A376" s="2" t="s">
        <v>9549</v>
      </c>
      <c r="B376" s="2" t="s">
        <v>2626</v>
      </c>
      <c r="C376" s="2" t="s">
        <v>2295</v>
      </c>
      <c r="D376" s="2" t="s">
        <v>2772</v>
      </c>
      <c r="E376" s="66"/>
      <c r="F376" s="66"/>
      <c r="G376" s="2"/>
      <c r="H376" s="2" t="s">
        <v>22</v>
      </c>
      <c r="I376" s="15">
        <v>41827</v>
      </c>
      <c r="J376" s="15"/>
      <c r="K376" s="15">
        <v>42277</v>
      </c>
      <c r="L376" s="2"/>
      <c r="M376" s="20"/>
      <c r="N376" s="2"/>
      <c r="O376" s="2"/>
      <c r="P376" s="2"/>
      <c r="Q376" s="2"/>
    </row>
    <row r="377" spans="1:17" ht="14.55" customHeight="1">
      <c r="A377" s="2" t="s">
        <v>9550</v>
      </c>
      <c r="B377" s="2" t="s">
        <v>2627</v>
      </c>
      <c r="C377" s="2" t="s">
        <v>2295</v>
      </c>
      <c r="D377" s="2" t="s">
        <v>2772</v>
      </c>
      <c r="E377" s="66"/>
      <c r="F377" s="66"/>
      <c r="G377" s="2"/>
      <c r="H377" s="2" t="s">
        <v>22</v>
      </c>
      <c r="I377" s="15">
        <v>41827</v>
      </c>
      <c r="J377" s="15"/>
      <c r="K377" s="15">
        <v>42277</v>
      </c>
      <c r="L377" s="2"/>
      <c r="M377" s="20"/>
      <c r="N377" s="2"/>
      <c r="O377" s="2"/>
      <c r="P377" s="2"/>
      <c r="Q377" s="2"/>
    </row>
    <row r="378" spans="1:17" ht="14.55" customHeight="1">
      <c r="A378" s="2" t="s">
        <v>9551</v>
      </c>
      <c r="B378" s="2" t="s">
        <v>2628</v>
      </c>
      <c r="C378" s="2" t="s">
        <v>2295</v>
      </c>
      <c r="D378" s="2" t="s">
        <v>2772</v>
      </c>
      <c r="E378" s="66"/>
      <c r="F378" s="66"/>
      <c r="G378" s="2"/>
      <c r="H378" s="2" t="s">
        <v>22</v>
      </c>
      <c r="I378" s="15">
        <v>41827</v>
      </c>
      <c r="J378" s="15"/>
      <c r="K378" s="15">
        <v>42277</v>
      </c>
      <c r="L378" s="2"/>
      <c r="M378" s="20"/>
      <c r="N378" s="2"/>
      <c r="O378" s="2"/>
      <c r="P378" s="2"/>
      <c r="Q378" s="2"/>
    </row>
    <row r="379" spans="1:17" ht="14.55" customHeight="1">
      <c r="A379" s="2" t="s">
        <v>9552</v>
      </c>
      <c r="B379" s="2" t="s">
        <v>2629</v>
      </c>
      <c r="C379" s="2" t="s">
        <v>2295</v>
      </c>
      <c r="D379" s="2" t="s">
        <v>2772</v>
      </c>
      <c r="E379" s="66"/>
      <c r="F379" s="66"/>
      <c r="G379" s="2"/>
      <c r="H379" s="2" t="s">
        <v>22</v>
      </c>
      <c r="I379" s="15">
        <v>41827</v>
      </c>
      <c r="J379" s="15"/>
      <c r="K379" s="15">
        <v>42277</v>
      </c>
      <c r="L379" s="2"/>
      <c r="M379" s="20"/>
      <c r="N379" s="2"/>
      <c r="O379" s="2"/>
      <c r="P379" s="2"/>
      <c r="Q379" s="2"/>
    </row>
    <row r="380" spans="1:17" ht="14.55" customHeight="1">
      <c r="A380" s="2" t="s">
        <v>11164</v>
      </c>
      <c r="B380" s="2" t="s">
        <v>2630</v>
      </c>
      <c r="C380" s="2" t="s">
        <v>2295</v>
      </c>
      <c r="D380" s="2" t="s">
        <v>2772</v>
      </c>
      <c r="E380" s="66"/>
      <c r="F380" s="66"/>
      <c r="G380" s="2"/>
      <c r="H380" s="2" t="s">
        <v>22</v>
      </c>
      <c r="I380" s="15">
        <v>41827</v>
      </c>
      <c r="J380" s="15"/>
      <c r="K380" s="15">
        <v>42277</v>
      </c>
      <c r="L380" s="2"/>
      <c r="M380" s="20"/>
      <c r="N380" s="2"/>
      <c r="O380" s="2"/>
      <c r="P380" s="2"/>
      <c r="Q380" s="2"/>
    </row>
    <row r="381" spans="1:17" ht="14.55" customHeight="1">
      <c r="A381" s="2" t="s">
        <v>9553</v>
      </c>
      <c r="B381" s="2" t="s">
        <v>2631</v>
      </c>
      <c r="C381" s="2" t="s">
        <v>2295</v>
      </c>
      <c r="D381" s="2" t="s">
        <v>2772</v>
      </c>
      <c r="E381" s="66"/>
      <c r="F381" s="66"/>
      <c r="G381" s="2"/>
      <c r="H381" s="2" t="s">
        <v>22</v>
      </c>
      <c r="I381" s="15">
        <v>41827</v>
      </c>
      <c r="J381" s="15"/>
      <c r="K381" s="15">
        <v>42277</v>
      </c>
      <c r="L381" s="2"/>
      <c r="M381" s="20"/>
      <c r="N381" s="2"/>
      <c r="O381" s="2"/>
      <c r="P381" s="2"/>
      <c r="Q381" s="2"/>
    </row>
    <row r="382" spans="1:17" ht="14.55" customHeight="1">
      <c r="A382" s="2" t="s">
        <v>9797</v>
      </c>
      <c r="B382" s="2" t="s">
        <v>2632</v>
      </c>
      <c r="C382" s="2" t="s">
        <v>2295</v>
      </c>
      <c r="D382" s="2" t="s">
        <v>2772</v>
      </c>
      <c r="E382" s="66"/>
      <c r="F382" s="66"/>
      <c r="G382" s="2"/>
      <c r="H382" s="2" t="s">
        <v>22</v>
      </c>
      <c r="I382" s="15">
        <v>41827</v>
      </c>
      <c r="J382" s="15">
        <v>42277</v>
      </c>
      <c r="K382" s="2" t="s">
        <v>6116</v>
      </c>
      <c r="L382" s="2"/>
      <c r="M382" s="20"/>
      <c r="N382" s="2"/>
      <c r="O382" s="2"/>
      <c r="P382" s="2"/>
      <c r="Q382" s="2"/>
    </row>
    <row r="383" spans="1:17" ht="14.55" customHeight="1">
      <c r="A383" s="2" t="s">
        <v>9554</v>
      </c>
      <c r="B383" s="2" t="s">
        <v>2633</v>
      </c>
      <c r="C383" s="2" t="s">
        <v>2295</v>
      </c>
      <c r="D383" s="2" t="s">
        <v>2772</v>
      </c>
      <c r="E383" s="66"/>
      <c r="F383" s="66"/>
      <c r="G383" s="2"/>
      <c r="H383" s="2" t="s">
        <v>22</v>
      </c>
      <c r="I383" s="15">
        <v>41827</v>
      </c>
      <c r="J383" s="15"/>
      <c r="K383" s="15">
        <v>42277</v>
      </c>
      <c r="L383" s="2"/>
      <c r="M383" s="20"/>
      <c r="N383" s="2"/>
      <c r="O383" s="2"/>
      <c r="P383" s="2"/>
      <c r="Q383" s="2"/>
    </row>
    <row r="384" spans="1:17" ht="14.55" customHeight="1">
      <c r="A384" s="2" t="s">
        <v>9555</v>
      </c>
      <c r="B384" s="2" t="s">
        <v>2634</v>
      </c>
      <c r="C384" s="2" t="s">
        <v>2295</v>
      </c>
      <c r="D384" s="2" t="s">
        <v>2772</v>
      </c>
      <c r="E384" s="66"/>
      <c r="F384" s="66"/>
      <c r="G384" s="2"/>
      <c r="H384" s="2" t="s">
        <v>22</v>
      </c>
      <c r="I384" s="15">
        <v>41827</v>
      </c>
      <c r="J384" s="15"/>
      <c r="K384" s="15">
        <v>42277</v>
      </c>
      <c r="L384" s="2"/>
      <c r="M384" s="20"/>
      <c r="N384" s="2"/>
      <c r="O384" s="2"/>
      <c r="P384" s="2"/>
      <c r="Q384" s="2"/>
    </row>
    <row r="385" spans="1:17" ht="14.55" customHeight="1">
      <c r="A385" s="2" t="s">
        <v>9556</v>
      </c>
      <c r="B385" s="2" t="s">
        <v>2635</v>
      </c>
      <c r="C385" s="2" t="s">
        <v>2295</v>
      </c>
      <c r="D385" s="2" t="s">
        <v>2772</v>
      </c>
      <c r="E385" s="66"/>
      <c r="F385" s="66"/>
      <c r="G385" s="2"/>
      <c r="H385" s="2" t="s">
        <v>22</v>
      </c>
      <c r="I385" s="15">
        <v>41827</v>
      </c>
      <c r="J385" s="15"/>
      <c r="K385" s="15">
        <v>42277</v>
      </c>
      <c r="L385" s="2"/>
      <c r="M385" s="20"/>
      <c r="N385" s="2"/>
      <c r="O385" s="2"/>
      <c r="P385" s="2"/>
      <c r="Q385" s="2"/>
    </row>
    <row r="386" spans="1:17" ht="14.55" customHeight="1">
      <c r="A386" s="2" t="s">
        <v>9557</v>
      </c>
      <c r="B386" s="2" t="s">
        <v>2636</v>
      </c>
      <c r="C386" s="2" t="s">
        <v>2295</v>
      </c>
      <c r="D386" s="2" t="s">
        <v>2772</v>
      </c>
      <c r="E386" s="66"/>
      <c r="F386" s="66"/>
      <c r="G386" s="2"/>
      <c r="H386" s="2" t="s">
        <v>22</v>
      </c>
      <c r="I386" s="15">
        <v>41827</v>
      </c>
      <c r="J386" s="15"/>
      <c r="K386" s="15">
        <v>42277</v>
      </c>
      <c r="L386" s="2"/>
      <c r="M386" s="20"/>
      <c r="N386" s="2"/>
      <c r="O386" s="2"/>
      <c r="P386" s="2"/>
      <c r="Q386" s="2"/>
    </row>
    <row r="387" spans="1:17" ht="14.55" customHeight="1">
      <c r="A387" s="2" t="s">
        <v>9558</v>
      </c>
      <c r="B387" s="2" t="s">
        <v>2637</v>
      </c>
      <c r="C387" s="2" t="s">
        <v>2295</v>
      </c>
      <c r="D387" s="2" t="s">
        <v>2772</v>
      </c>
      <c r="E387" s="66"/>
      <c r="F387" s="66"/>
      <c r="G387" s="2"/>
      <c r="H387" s="2" t="s">
        <v>22</v>
      </c>
      <c r="I387" s="15">
        <v>41827</v>
      </c>
      <c r="J387" s="15"/>
      <c r="K387" s="15">
        <v>42277</v>
      </c>
      <c r="L387" s="2"/>
      <c r="M387" s="20"/>
      <c r="N387" s="2"/>
      <c r="O387" s="2"/>
      <c r="P387" s="2"/>
      <c r="Q387" s="2"/>
    </row>
    <row r="388" spans="1:17" ht="14.55" customHeight="1">
      <c r="A388" s="2" t="s">
        <v>9559</v>
      </c>
      <c r="B388" s="2" t="s">
        <v>2638</v>
      </c>
      <c r="C388" s="2" t="s">
        <v>2295</v>
      </c>
      <c r="D388" s="2" t="s">
        <v>2772</v>
      </c>
      <c r="E388" s="66"/>
      <c r="F388" s="66"/>
      <c r="G388" s="2"/>
      <c r="H388" s="2" t="s">
        <v>22</v>
      </c>
      <c r="I388" s="15">
        <v>41827</v>
      </c>
      <c r="J388" s="15"/>
      <c r="K388" s="15">
        <v>42277</v>
      </c>
      <c r="L388" s="2"/>
      <c r="M388" s="20"/>
      <c r="N388" s="2"/>
      <c r="O388" s="2"/>
      <c r="P388" s="2"/>
      <c r="Q388" s="2"/>
    </row>
    <row r="389" spans="1:17" ht="14.55" customHeight="1">
      <c r="A389" s="2" t="s">
        <v>9560</v>
      </c>
      <c r="B389" s="2" t="s">
        <v>2639</v>
      </c>
      <c r="C389" s="2" t="s">
        <v>2295</v>
      </c>
      <c r="D389" s="2" t="s">
        <v>2772</v>
      </c>
      <c r="E389" s="66"/>
      <c r="F389" s="66"/>
      <c r="G389" s="2"/>
      <c r="H389" s="2" t="s">
        <v>22</v>
      </c>
      <c r="I389" s="15">
        <v>41827</v>
      </c>
      <c r="J389" s="15"/>
      <c r="K389" s="15">
        <v>42277</v>
      </c>
      <c r="L389" s="2"/>
      <c r="M389" s="20"/>
      <c r="N389" s="2"/>
      <c r="O389" s="2"/>
      <c r="P389" s="2"/>
      <c r="Q389" s="2"/>
    </row>
    <row r="390" spans="1:17" ht="14.55" customHeight="1">
      <c r="A390" s="2" t="s">
        <v>9561</v>
      </c>
      <c r="B390" s="2" t="s">
        <v>2640</v>
      </c>
      <c r="C390" s="2" t="s">
        <v>2295</v>
      </c>
      <c r="D390" s="2" t="s">
        <v>2772</v>
      </c>
      <c r="E390" s="66"/>
      <c r="F390" s="66"/>
      <c r="G390" s="2"/>
      <c r="H390" s="2" t="s">
        <v>22</v>
      </c>
      <c r="I390" s="15">
        <v>41827</v>
      </c>
      <c r="J390" s="15"/>
      <c r="K390" s="15">
        <v>42277</v>
      </c>
      <c r="L390" s="2"/>
      <c r="M390" s="20"/>
      <c r="N390" s="2"/>
      <c r="O390" s="2"/>
      <c r="P390" s="2"/>
      <c r="Q390" s="2"/>
    </row>
    <row r="391" spans="1:17" ht="14.55" customHeight="1">
      <c r="A391" s="2" t="s">
        <v>9562</v>
      </c>
      <c r="B391" s="2" t="s">
        <v>2641</v>
      </c>
      <c r="C391" s="2" t="s">
        <v>2295</v>
      </c>
      <c r="D391" s="2" t="s">
        <v>2772</v>
      </c>
      <c r="E391" s="66"/>
      <c r="F391" s="66"/>
      <c r="G391" s="2"/>
      <c r="H391" s="2" t="s">
        <v>22</v>
      </c>
      <c r="I391" s="15">
        <v>41827</v>
      </c>
      <c r="J391" s="15"/>
      <c r="K391" s="15">
        <v>42277</v>
      </c>
      <c r="L391" s="2"/>
      <c r="M391" s="20"/>
      <c r="N391" s="2"/>
      <c r="O391" s="2"/>
      <c r="P391" s="2"/>
      <c r="Q391" s="2"/>
    </row>
    <row r="392" spans="1:17" ht="14.55" customHeight="1">
      <c r="A392" s="2" t="s">
        <v>9563</v>
      </c>
      <c r="B392" s="2" t="s">
        <v>2642</v>
      </c>
      <c r="C392" s="2" t="s">
        <v>2295</v>
      </c>
      <c r="D392" s="2" t="s">
        <v>2772</v>
      </c>
      <c r="E392" s="66"/>
      <c r="F392" s="66"/>
      <c r="G392" s="2"/>
      <c r="H392" s="2" t="s">
        <v>22</v>
      </c>
      <c r="I392" s="15">
        <v>41827</v>
      </c>
      <c r="J392" s="15"/>
      <c r="K392" s="15">
        <v>42277</v>
      </c>
      <c r="L392" s="2"/>
      <c r="M392" s="20"/>
      <c r="N392" s="2"/>
      <c r="O392" s="2"/>
      <c r="P392" s="2"/>
      <c r="Q392" s="2"/>
    </row>
    <row r="393" spans="1:17" ht="14.55" customHeight="1">
      <c r="A393" s="2" t="s">
        <v>9564</v>
      </c>
      <c r="B393" s="2" t="s">
        <v>2643</v>
      </c>
      <c r="C393" s="2" t="s">
        <v>2295</v>
      </c>
      <c r="D393" s="2" t="s">
        <v>2772</v>
      </c>
      <c r="E393" s="66"/>
      <c r="F393" s="66"/>
      <c r="G393" s="2"/>
      <c r="H393" s="2" t="s">
        <v>22</v>
      </c>
      <c r="I393" s="15">
        <v>41827</v>
      </c>
      <c r="J393" s="15"/>
      <c r="K393" s="15">
        <v>42277</v>
      </c>
      <c r="L393" s="2"/>
      <c r="M393" s="20"/>
      <c r="N393" s="2"/>
      <c r="O393" s="2"/>
      <c r="P393" s="2"/>
      <c r="Q393" s="2"/>
    </row>
    <row r="394" spans="1:17" ht="14.55" customHeight="1">
      <c r="A394" s="2" t="s">
        <v>9565</v>
      </c>
      <c r="B394" s="2" t="s">
        <v>2644</v>
      </c>
      <c r="C394" s="2" t="s">
        <v>2295</v>
      </c>
      <c r="D394" s="2" t="s">
        <v>2772</v>
      </c>
      <c r="E394" s="66"/>
      <c r="F394" s="66"/>
      <c r="G394" s="2"/>
      <c r="H394" s="2" t="s">
        <v>22</v>
      </c>
      <c r="I394" s="15">
        <v>41827</v>
      </c>
      <c r="J394" s="15"/>
      <c r="K394" s="15">
        <v>42277</v>
      </c>
      <c r="L394" s="2"/>
      <c r="M394" s="20"/>
      <c r="N394" s="2"/>
      <c r="O394" s="2"/>
      <c r="P394" s="2"/>
      <c r="Q394" s="2"/>
    </row>
    <row r="395" spans="1:17" ht="14.55" customHeight="1">
      <c r="A395" s="2" t="s">
        <v>9798</v>
      </c>
      <c r="B395" s="2" t="s">
        <v>2645</v>
      </c>
      <c r="C395" s="2" t="s">
        <v>2295</v>
      </c>
      <c r="D395" s="2" t="s">
        <v>2772</v>
      </c>
      <c r="E395" s="66"/>
      <c r="F395" s="66"/>
      <c r="G395" s="2"/>
      <c r="H395" s="2" t="s">
        <v>22</v>
      </c>
      <c r="I395" s="15">
        <v>41827</v>
      </c>
      <c r="J395" s="15">
        <v>42277</v>
      </c>
      <c r="K395" s="15" t="s">
        <v>6116</v>
      </c>
      <c r="L395" s="2"/>
      <c r="M395" s="20"/>
      <c r="N395" s="2"/>
      <c r="O395" s="2"/>
      <c r="P395" s="2"/>
      <c r="Q395" s="2"/>
    </row>
    <row r="396" spans="1:17" ht="14.55" customHeight="1">
      <c r="A396" s="2" t="s">
        <v>9566</v>
      </c>
      <c r="B396" s="2" t="s">
        <v>2646</v>
      </c>
      <c r="C396" s="2" t="s">
        <v>2295</v>
      </c>
      <c r="D396" s="2" t="s">
        <v>2772</v>
      </c>
      <c r="E396" s="66"/>
      <c r="F396" s="66"/>
      <c r="G396" s="2"/>
      <c r="H396" s="2" t="s">
        <v>22</v>
      </c>
      <c r="I396" s="15">
        <v>41827</v>
      </c>
      <c r="J396" s="15">
        <v>41639</v>
      </c>
      <c r="K396" s="15">
        <v>42277</v>
      </c>
      <c r="L396" s="2"/>
      <c r="M396" s="20"/>
      <c r="N396" s="2"/>
      <c r="O396" s="2"/>
      <c r="P396" s="2"/>
      <c r="Q396" s="2"/>
    </row>
    <row r="397" spans="1:17" ht="14.55" customHeight="1">
      <c r="A397" s="2" t="s">
        <v>9800</v>
      </c>
      <c r="B397" s="2" t="s">
        <v>2647</v>
      </c>
      <c r="C397" s="2" t="s">
        <v>2295</v>
      </c>
      <c r="D397" s="2" t="s">
        <v>2772</v>
      </c>
      <c r="E397" s="66"/>
      <c r="F397" s="66"/>
      <c r="G397" s="2"/>
      <c r="H397" s="2" t="s">
        <v>22</v>
      </c>
      <c r="I397" s="15">
        <v>41827</v>
      </c>
      <c r="J397" s="15">
        <v>42277</v>
      </c>
      <c r="K397" s="15" t="s">
        <v>6116</v>
      </c>
      <c r="L397" s="2"/>
      <c r="M397" s="20"/>
      <c r="N397" s="2"/>
      <c r="O397" s="2"/>
      <c r="P397" s="2"/>
      <c r="Q397" s="2"/>
    </row>
    <row r="398" spans="1:17" ht="14.55" customHeight="1">
      <c r="A398" s="2" t="s">
        <v>9793</v>
      </c>
      <c r="B398" s="2" t="s">
        <v>2648</v>
      </c>
      <c r="C398" s="2" t="s">
        <v>2295</v>
      </c>
      <c r="D398" s="2" t="s">
        <v>2772</v>
      </c>
      <c r="E398" s="66"/>
      <c r="F398" s="66"/>
      <c r="G398" s="2"/>
      <c r="H398" s="2" t="s">
        <v>22</v>
      </c>
      <c r="I398" s="15">
        <v>41827</v>
      </c>
      <c r="J398" s="15">
        <v>42277</v>
      </c>
      <c r="K398" s="15" t="s">
        <v>6116</v>
      </c>
      <c r="L398" s="2"/>
      <c r="M398" s="20"/>
      <c r="N398" s="2"/>
      <c r="O398" s="2"/>
      <c r="P398" s="2"/>
      <c r="Q398" s="2"/>
    </row>
    <row r="399" spans="1:17" ht="14.55" customHeight="1">
      <c r="A399" s="2" t="s">
        <v>9567</v>
      </c>
      <c r="B399" s="2" t="s">
        <v>2649</v>
      </c>
      <c r="C399" s="2" t="s">
        <v>2295</v>
      </c>
      <c r="D399" s="2" t="s">
        <v>2772</v>
      </c>
      <c r="E399" s="66"/>
      <c r="F399" s="66"/>
      <c r="G399" s="2"/>
      <c r="H399" s="2" t="s">
        <v>22</v>
      </c>
      <c r="I399" s="15">
        <v>41827</v>
      </c>
      <c r="J399" s="15">
        <v>41639</v>
      </c>
      <c r="K399" s="15">
        <v>42277</v>
      </c>
      <c r="L399" s="2"/>
      <c r="M399" s="20"/>
      <c r="N399" s="2"/>
      <c r="O399" s="2"/>
      <c r="P399" s="2"/>
      <c r="Q399" s="2"/>
    </row>
    <row r="400" spans="1:17" ht="14.55" customHeight="1">
      <c r="A400" s="2" t="s">
        <v>9568</v>
      </c>
      <c r="B400" s="2" t="s">
        <v>2650</v>
      </c>
      <c r="C400" s="2" t="s">
        <v>2295</v>
      </c>
      <c r="D400" s="2" t="s">
        <v>2772</v>
      </c>
      <c r="E400" s="66"/>
      <c r="F400" s="66"/>
      <c r="G400" s="2"/>
      <c r="H400" s="2" t="s">
        <v>22</v>
      </c>
      <c r="I400" s="15">
        <v>41827</v>
      </c>
      <c r="J400" s="15"/>
      <c r="K400" s="15">
        <v>42277</v>
      </c>
      <c r="L400" s="2"/>
      <c r="M400" s="20"/>
      <c r="N400" s="2"/>
      <c r="O400" s="2"/>
      <c r="P400" s="2"/>
      <c r="Q400" s="2"/>
    </row>
    <row r="401" spans="1:17" ht="14.55" customHeight="1">
      <c r="A401" s="2" t="s">
        <v>9781</v>
      </c>
      <c r="B401" s="2" t="s">
        <v>2651</v>
      </c>
      <c r="C401" s="2" t="s">
        <v>2295</v>
      </c>
      <c r="D401" s="2" t="s">
        <v>2772</v>
      </c>
      <c r="E401" s="66"/>
      <c r="F401" s="66"/>
      <c r="G401" s="2"/>
      <c r="H401" s="2" t="s">
        <v>22</v>
      </c>
      <c r="I401" s="15">
        <v>41827</v>
      </c>
      <c r="J401" s="15">
        <v>42277</v>
      </c>
      <c r="K401" s="15" t="s">
        <v>6116</v>
      </c>
      <c r="L401" s="2"/>
      <c r="M401" s="20"/>
      <c r="N401" s="2"/>
      <c r="O401" s="2"/>
      <c r="P401" s="2"/>
      <c r="Q401" s="2"/>
    </row>
    <row r="402" spans="1:17" ht="14.55" customHeight="1">
      <c r="A402" s="2" t="s">
        <v>9569</v>
      </c>
      <c r="B402" s="2" t="s">
        <v>2652</v>
      </c>
      <c r="C402" s="2" t="s">
        <v>2295</v>
      </c>
      <c r="D402" s="2" t="s">
        <v>2772</v>
      </c>
      <c r="E402" s="66"/>
      <c r="F402" s="66"/>
      <c r="G402" s="2"/>
      <c r="H402" s="2" t="s">
        <v>22</v>
      </c>
      <c r="I402" s="15">
        <v>41827</v>
      </c>
      <c r="J402" s="15"/>
      <c r="K402" s="15">
        <v>42277</v>
      </c>
      <c r="L402" s="2"/>
      <c r="M402" s="20"/>
      <c r="N402" s="2"/>
      <c r="O402" s="2"/>
      <c r="P402" s="2"/>
      <c r="Q402" s="2"/>
    </row>
    <row r="403" spans="1:17" ht="14.55" customHeight="1">
      <c r="A403" s="2" t="s">
        <v>9570</v>
      </c>
      <c r="B403" s="2" t="s">
        <v>2653</v>
      </c>
      <c r="C403" s="2" t="s">
        <v>2295</v>
      </c>
      <c r="D403" s="2" t="s">
        <v>2772</v>
      </c>
      <c r="E403" s="66"/>
      <c r="F403" s="66"/>
      <c r="G403" s="2"/>
      <c r="H403" s="2" t="s">
        <v>22</v>
      </c>
      <c r="I403" s="15">
        <v>41827</v>
      </c>
      <c r="J403" s="15"/>
      <c r="K403" s="15">
        <v>42277</v>
      </c>
      <c r="L403" s="2"/>
      <c r="M403" s="20"/>
      <c r="N403" s="2"/>
      <c r="O403" s="2"/>
      <c r="P403" s="2"/>
      <c r="Q403" s="2"/>
    </row>
    <row r="404" spans="1:17" ht="14.55" customHeight="1">
      <c r="A404" s="2" t="s">
        <v>9571</v>
      </c>
      <c r="B404" s="2" t="s">
        <v>2654</v>
      </c>
      <c r="C404" s="2" t="s">
        <v>2295</v>
      </c>
      <c r="D404" s="2" t="s">
        <v>2772</v>
      </c>
      <c r="E404" s="66"/>
      <c r="F404" s="66"/>
      <c r="G404" s="2"/>
      <c r="H404" s="2" t="s">
        <v>22</v>
      </c>
      <c r="I404" s="15">
        <v>41827</v>
      </c>
      <c r="J404" s="15"/>
      <c r="K404" s="15">
        <v>42277</v>
      </c>
      <c r="L404" s="2"/>
      <c r="M404" s="20"/>
      <c r="N404" s="2"/>
      <c r="O404" s="2"/>
      <c r="P404" s="2"/>
      <c r="Q404" s="2"/>
    </row>
    <row r="405" spans="1:17" ht="14.55" customHeight="1">
      <c r="A405" s="2" t="s">
        <v>9572</v>
      </c>
      <c r="B405" s="2" t="s">
        <v>2655</v>
      </c>
      <c r="C405" s="2" t="s">
        <v>2295</v>
      </c>
      <c r="D405" s="2" t="s">
        <v>2772</v>
      </c>
      <c r="E405" s="66"/>
      <c r="F405" s="66"/>
      <c r="G405" s="2"/>
      <c r="H405" s="2" t="s">
        <v>22</v>
      </c>
      <c r="I405" s="15">
        <v>41827</v>
      </c>
      <c r="J405" s="15"/>
      <c r="K405" s="15">
        <v>42277</v>
      </c>
      <c r="L405" s="2"/>
      <c r="M405" s="20"/>
      <c r="N405" s="2"/>
      <c r="O405" s="2"/>
      <c r="P405" s="2"/>
      <c r="Q405" s="2"/>
    </row>
    <row r="406" spans="1:17" ht="14.55" customHeight="1">
      <c r="A406" s="2" t="s">
        <v>9573</v>
      </c>
      <c r="B406" s="2" t="s">
        <v>2656</v>
      </c>
      <c r="C406" s="2" t="s">
        <v>2295</v>
      </c>
      <c r="D406" s="2" t="s">
        <v>2772</v>
      </c>
      <c r="E406" s="66"/>
      <c r="F406" s="66"/>
      <c r="G406" s="2"/>
      <c r="H406" s="2" t="s">
        <v>22</v>
      </c>
      <c r="I406" s="15">
        <v>41827</v>
      </c>
      <c r="J406" s="15"/>
      <c r="K406" s="15">
        <v>42277</v>
      </c>
      <c r="L406" s="2"/>
      <c r="M406" s="20"/>
      <c r="N406" s="2"/>
      <c r="O406" s="2"/>
      <c r="P406" s="2"/>
      <c r="Q406" s="2"/>
    </row>
    <row r="407" spans="1:17" ht="14.55" customHeight="1">
      <c r="A407" s="2" t="s">
        <v>9574</v>
      </c>
      <c r="B407" s="2" t="s">
        <v>2657</v>
      </c>
      <c r="C407" s="2" t="s">
        <v>2295</v>
      </c>
      <c r="D407" s="2" t="s">
        <v>2772</v>
      </c>
      <c r="E407" s="66"/>
      <c r="F407" s="66"/>
      <c r="G407" s="2"/>
      <c r="H407" s="2" t="s">
        <v>22</v>
      </c>
      <c r="I407" s="15">
        <v>41827</v>
      </c>
      <c r="J407" s="15"/>
      <c r="K407" s="15">
        <v>42277</v>
      </c>
      <c r="L407" s="2"/>
      <c r="M407" s="20"/>
      <c r="N407" s="2"/>
      <c r="O407" s="2"/>
      <c r="P407" s="2"/>
      <c r="Q407" s="2"/>
    </row>
    <row r="408" spans="1:17" ht="14.55" customHeight="1">
      <c r="A408" s="2" t="s">
        <v>9575</v>
      </c>
      <c r="B408" s="2" t="s">
        <v>2658</v>
      </c>
      <c r="C408" s="2" t="s">
        <v>2295</v>
      </c>
      <c r="D408" s="2" t="s">
        <v>2772</v>
      </c>
      <c r="E408" s="66"/>
      <c r="F408" s="66"/>
      <c r="G408" s="2"/>
      <c r="H408" s="2" t="s">
        <v>22</v>
      </c>
      <c r="I408" s="15">
        <v>41827</v>
      </c>
      <c r="J408" s="15"/>
      <c r="K408" s="15">
        <v>42277</v>
      </c>
      <c r="L408" s="2"/>
      <c r="M408" s="20"/>
      <c r="N408" s="2"/>
      <c r="O408" s="2"/>
      <c r="P408" s="2"/>
      <c r="Q408" s="2"/>
    </row>
    <row r="409" spans="1:17" ht="14.55" customHeight="1">
      <c r="A409" s="2" t="s">
        <v>9782</v>
      </c>
      <c r="B409" s="2" t="s">
        <v>2659</v>
      </c>
      <c r="C409" s="2" t="s">
        <v>2295</v>
      </c>
      <c r="D409" s="2" t="s">
        <v>2772</v>
      </c>
      <c r="E409" s="66"/>
      <c r="F409" s="66"/>
      <c r="G409" s="2"/>
      <c r="H409" s="2" t="s">
        <v>22</v>
      </c>
      <c r="I409" s="15">
        <v>41827</v>
      </c>
      <c r="J409" s="15">
        <v>42277</v>
      </c>
      <c r="K409" s="15" t="s">
        <v>6116</v>
      </c>
      <c r="L409" s="2"/>
      <c r="M409" s="20"/>
      <c r="N409" s="2"/>
      <c r="O409" s="2"/>
      <c r="P409" s="2"/>
      <c r="Q409" s="2"/>
    </row>
    <row r="410" spans="1:17" ht="14.55" customHeight="1">
      <c r="A410" s="2" t="s">
        <v>9576</v>
      </c>
      <c r="B410" s="2" t="s">
        <v>2660</v>
      </c>
      <c r="C410" s="2" t="s">
        <v>2295</v>
      </c>
      <c r="D410" s="2" t="s">
        <v>2772</v>
      </c>
      <c r="E410" s="66"/>
      <c r="F410" s="66"/>
      <c r="G410" s="2"/>
      <c r="H410" s="2" t="s">
        <v>22</v>
      </c>
      <c r="I410" s="15">
        <v>41827</v>
      </c>
      <c r="J410" s="15"/>
      <c r="K410" s="15">
        <v>42277</v>
      </c>
      <c r="L410" s="2"/>
      <c r="M410" s="20"/>
      <c r="N410" s="2"/>
      <c r="O410" s="2"/>
      <c r="P410" s="2"/>
      <c r="Q410" s="2"/>
    </row>
    <row r="411" spans="1:17" ht="14.55" customHeight="1">
      <c r="A411" s="2" t="s">
        <v>9577</v>
      </c>
      <c r="B411" s="2" t="s">
        <v>2661</v>
      </c>
      <c r="C411" s="2" t="s">
        <v>2295</v>
      </c>
      <c r="D411" s="2" t="s">
        <v>2772</v>
      </c>
      <c r="E411" s="66"/>
      <c r="F411" s="66"/>
      <c r="G411" s="2"/>
      <c r="H411" s="2" t="s">
        <v>22</v>
      </c>
      <c r="I411" s="15">
        <v>41827</v>
      </c>
      <c r="J411" s="15"/>
      <c r="K411" s="15">
        <v>42277</v>
      </c>
      <c r="L411" s="2"/>
      <c r="M411" s="20"/>
      <c r="N411" s="2"/>
      <c r="O411" s="2"/>
      <c r="P411" s="2"/>
      <c r="Q411" s="2"/>
    </row>
    <row r="412" spans="1:17" ht="14.55" customHeight="1">
      <c r="A412" s="2" t="s">
        <v>9783</v>
      </c>
      <c r="B412" s="2" t="s">
        <v>2662</v>
      </c>
      <c r="C412" s="2" t="s">
        <v>2295</v>
      </c>
      <c r="D412" s="2" t="s">
        <v>2772</v>
      </c>
      <c r="E412" s="66"/>
      <c r="F412" s="66"/>
      <c r="G412" s="2"/>
      <c r="H412" s="2" t="s">
        <v>22</v>
      </c>
      <c r="I412" s="15">
        <v>41827</v>
      </c>
      <c r="J412" s="15">
        <v>42277</v>
      </c>
      <c r="K412" s="15" t="s">
        <v>6116</v>
      </c>
      <c r="L412" s="2"/>
      <c r="M412" s="20"/>
      <c r="N412" s="2"/>
      <c r="O412" s="2"/>
      <c r="P412" s="2"/>
      <c r="Q412" s="2"/>
    </row>
    <row r="413" spans="1:17" ht="14.55" customHeight="1">
      <c r="A413" s="2" t="s">
        <v>11758</v>
      </c>
      <c r="B413" s="2" t="s">
        <v>2663</v>
      </c>
      <c r="C413" s="2" t="s">
        <v>2295</v>
      </c>
      <c r="D413" s="2" t="s">
        <v>2772</v>
      </c>
      <c r="E413" s="66"/>
      <c r="F413" s="66"/>
      <c r="G413" s="2"/>
      <c r="H413" s="2" t="s">
        <v>22</v>
      </c>
      <c r="I413" s="15">
        <v>41827</v>
      </c>
      <c r="J413" s="15">
        <v>42277</v>
      </c>
      <c r="L413" s="2"/>
      <c r="M413" s="20"/>
      <c r="N413" s="2"/>
      <c r="O413" s="2"/>
      <c r="P413" s="2"/>
      <c r="Q413" s="2"/>
    </row>
    <row r="414" spans="1:17" ht="14.55" customHeight="1">
      <c r="A414" s="2" t="s">
        <v>9578</v>
      </c>
      <c r="B414" s="2" t="s">
        <v>2664</v>
      </c>
      <c r="C414" s="2" t="s">
        <v>2295</v>
      </c>
      <c r="D414" s="2" t="s">
        <v>2772</v>
      </c>
      <c r="E414" s="66"/>
      <c r="F414" s="66"/>
      <c r="G414" s="2"/>
      <c r="H414" s="2" t="s">
        <v>22</v>
      </c>
      <c r="I414" s="15">
        <v>41827</v>
      </c>
      <c r="J414" s="15"/>
      <c r="K414" s="15">
        <v>42277</v>
      </c>
      <c r="L414" s="2"/>
      <c r="M414" s="20"/>
      <c r="N414" s="2"/>
      <c r="O414" s="2"/>
      <c r="P414" s="2"/>
      <c r="Q414" s="2"/>
    </row>
    <row r="415" spans="1:17" ht="14.55" customHeight="1">
      <c r="A415" s="2" t="s">
        <v>9579</v>
      </c>
      <c r="B415" s="2" t="s">
        <v>2665</v>
      </c>
      <c r="C415" s="2" t="s">
        <v>2295</v>
      </c>
      <c r="D415" s="2" t="s">
        <v>2772</v>
      </c>
      <c r="E415" s="66"/>
      <c r="F415" s="66"/>
      <c r="G415" s="2"/>
      <c r="H415" s="2" t="s">
        <v>22</v>
      </c>
      <c r="I415" s="15">
        <v>41827</v>
      </c>
      <c r="J415" s="15"/>
      <c r="K415" s="15">
        <v>42277</v>
      </c>
      <c r="L415" s="2"/>
      <c r="M415" s="20"/>
      <c r="N415" s="2"/>
      <c r="O415" s="2"/>
      <c r="P415" s="2"/>
      <c r="Q415" s="2"/>
    </row>
    <row r="416" spans="1:17" ht="14.55" customHeight="1">
      <c r="A416" s="2" t="s">
        <v>9784</v>
      </c>
      <c r="B416" s="2" t="s">
        <v>2666</v>
      </c>
      <c r="C416" s="2" t="s">
        <v>2295</v>
      </c>
      <c r="D416" s="2" t="s">
        <v>2772</v>
      </c>
      <c r="E416" s="66"/>
      <c r="F416" s="66"/>
      <c r="G416" s="2"/>
      <c r="H416" s="2" t="s">
        <v>22</v>
      </c>
      <c r="I416" s="15">
        <v>41827</v>
      </c>
      <c r="J416" s="15">
        <v>42277</v>
      </c>
      <c r="K416" s="15" t="s">
        <v>6116</v>
      </c>
      <c r="L416" s="2"/>
      <c r="M416" s="20"/>
      <c r="N416" s="2"/>
      <c r="O416" s="2"/>
      <c r="P416" s="2"/>
      <c r="Q416" s="2"/>
    </row>
    <row r="417" spans="1:17" ht="14.55" customHeight="1">
      <c r="A417" s="2" t="s">
        <v>10729</v>
      </c>
      <c r="B417" s="2" t="s">
        <v>2667</v>
      </c>
      <c r="C417" s="2" t="s">
        <v>2295</v>
      </c>
      <c r="D417" s="2" t="s">
        <v>2772</v>
      </c>
      <c r="E417" s="66"/>
      <c r="F417" s="66"/>
      <c r="G417" s="2"/>
      <c r="H417" s="2" t="s">
        <v>22</v>
      </c>
      <c r="I417" s="15">
        <v>41827</v>
      </c>
      <c r="J417" s="15">
        <v>42277</v>
      </c>
      <c r="K417" s="15">
        <v>42277</v>
      </c>
      <c r="L417" s="2"/>
      <c r="M417" s="20"/>
      <c r="N417" s="2"/>
      <c r="O417" s="2"/>
      <c r="P417" s="2"/>
      <c r="Q417" s="2"/>
    </row>
    <row r="418" spans="1:17" ht="14.55" customHeight="1">
      <c r="A418" s="2" t="s">
        <v>9785</v>
      </c>
      <c r="B418" s="2" t="s">
        <v>2668</v>
      </c>
      <c r="C418" s="2" t="s">
        <v>2295</v>
      </c>
      <c r="D418" s="2" t="s">
        <v>2772</v>
      </c>
      <c r="E418" s="66"/>
      <c r="F418" s="66"/>
      <c r="G418" s="2"/>
      <c r="H418" s="2" t="s">
        <v>22</v>
      </c>
      <c r="I418" s="15">
        <v>41827</v>
      </c>
      <c r="J418" s="15">
        <v>42277</v>
      </c>
      <c r="K418" s="15" t="s">
        <v>6116</v>
      </c>
      <c r="L418" s="2"/>
      <c r="M418" s="20"/>
      <c r="N418" s="2"/>
      <c r="O418" s="2"/>
      <c r="P418" s="2"/>
      <c r="Q418" s="2"/>
    </row>
    <row r="419" spans="1:17" ht="14.55" customHeight="1">
      <c r="A419" s="2" t="s">
        <v>9786</v>
      </c>
      <c r="B419" s="2" t="s">
        <v>2669</v>
      </c>
      <c r="C419" s="2" t="s">
        <v>2295</v>
      </c>
      <c r="D419" s="2" t="s">
        <v>2772</v>
      </c>
      <c r="E419" s="66"/>
      <c r="F419" s="66"/>
      <c r="G419" s="2"/>
      <c r="H419" s="2" t="s">
        <v>22</v>
      </c>
      <c r="I419" s="15">
        <v>41827</v>
      </c>
      <c r="J419" s="15">
        <v>42277</v>
      </c>
      <c r="K419" s="15" t="s">
        <v>6116</v>
      </c>
      <c r="L419" s="2"/>
      <c r="M419" s="20"/>
      <c r="N419" s="2"/>
      <c r="O419" s="2"/>
      <c r="P419" s="2"/>
      <c r="Q419" s="2"/>
    </row>
    <row r="420" spans="1:17" ht="14.55" customHeight="1">
      <c r="A420" s="2" t="s">
        <v>9580</v>
      </c>
      <c r="B420" s="2" t="s">
        <v>2670</v>
      </c>
      <c r="C420" s="2" t="s">
        <v>2295</v>
      </c>
      <c r="D420" s="2" t="s">
        <v>2772</v>
      </c>
      <c r="E420" s="66"/>
      <c r="F420" s="66"/>
      <c r="G420" s="2"/>
      <c r="H420" s="2" t="s">
        <v>22</v>
      </c>
      <c r="I420" s="15">
        <v>41827</v>
      </c>
      <c r="J420" s="15"/>
      <c r="K420" s="15">
        <v>42277</v>
      </c>
      <c r="L420" s="2"/>
      <c r="M420" s="20"/>
      <c r="N420" s="2"/>
      <c r="O420" s="2"/>
      <c r="P420" s="2"/>
      <c r="Q420" s="2"/>
    </row>
    <row r="421" spans="1:17" ht="14.55" customHeight="1">
      <c r="A421" s="2" t="s">
        <v>9581</v>
      </c>
      <c r="B421" s="2" t="s">
        <v>2671</v>
      </c>
      <c r="C421" s="2" t="s">
        <v>2295</v>
      </c>
      <c r="D421" s="2" t="s">
        <v>2772</v>
      </c>
      <c r="E421" s="66"/>
      <c r="F421" s="66"/>
      <c r="G421" s="2"/>
      <c r="H421" s="2" t="s">
        <v>22</v>
      </c>
      <c r="I421" s="15">
        <v>41827</v>
      </c>
      <c r="J421" s="15"/>
      <c r="K421" s="15">
        <v>42277</v>
      </c>
      <c r="L421" s="2"/>
      <c r="M421" s="20"/>
      <c r="N421" s="2"/>
      <c r="O421" s="2"/>
      <c r="P421" s="2"/>
      <c r="Q421" s="2"/>
    </row>
    <row r="422" spans="1:17" ht="14.55" customHeight="1">
      <c r="A422" s="2" t="s">
        <v>9582</v>
      </c>
      <c r="B422" s="2" t="s">
        <v>2672</v>
      </c>
      <c r="C422" s="2" t="s">
        <v>2295</v>
      </c>
      <c r="D422" s="2" t="s">
        <v>2772</v>
      </c>
      <c r="E422" s="66"/>
      <c r="F422" s="66"/>
      <c r="G422" s="2"/>
      <c r="H422" s="2" t="s">
        <v>22</v>
      </c>
      <c r="I422" s="15">
        <v>41827</v>
      </c>
      <c r="J422" s="15"/>
      <c r="K422" s="15">
        <v>42277</v>
      </c>
      <c r="L422" s="2"/>
      <c r="M422" s="20"/>
      <c r="N422" s="2"/>
      <c r="O422" s="2"/>
      <c r="P422" s="2"/>
      <c r="Q422" s="2"/>
    </row>
    <row r="423" spans="1:17" ht="14.55" customHeight="1">
      <c r="A423" s="2" t="s">
        <v>9787</v>
      </c>
      <c r="B423" s="2" t="s">
        <v>2673</v>
      </c>
      <c r="C423" s="2" t="s">
        <v>2295</v>
      </c>
      <c r="D423" s="2" t="s">
        <v>2772</v>
      </c>
      <c r="E423" s="66"/>
      <c r="F423" s="66"/>
      <c r="G423" s="2"/>
      <c r="H423" s="2" t="s">
        <v>22</v>
      </c>
      <c r="I423" s="15">
        <v>41827</v>
      </c>
      <c r="J423" s="15">
        <v>42277</v>
      </c>
      <c r="K423" s="15" t="s">
        <v>6116</v>
      </c>
      <c r="L423" s="2"/>
      <c r="M423" s="20"/>
      <c r="N423" s="2"/>
      <c r="O423" s="2"/>
      <c r="P423" s="2"/>
      <c r="Q423" s="2"/>
    </row>
    <row r="424" spans="1:17" ht="14.55" customHeight="1">
      <c r="A424" s="2" t="s">
        <v>9788</v>
      </c>
      <c r="B424" s="2" t="s">
        <v>2674</v>
      </c>
      <c r="C424" s="2" t="s">
        <v>2295</v>
      </c>
      <c r="D424" s="2" t="s">
        <v>2772</v>
      </c>
      <c r="E424" s="66"/>
      <c r="F424" s="66"/>
      <c r="G424" s="2"/>
      <c r="H424" s="2" t="s">
        <v>22</v>
      </c>
      <c r="I424" s="15">
        <v>41827</v>
      </c>
      <c r="J424" s="15">
        <v>42277</v>
      </c>
      <c r="K424" s="15" t="s">
        <v>6116</v>
      </c>
      <c r="L424" s="2"/>
      <c r="M424" s="20"/>
      <c r="N424" s="2"/>
      <c r="O424" s="2"/>
      <c r="P424" s="2"/>
      <c r="Q424" s="2"/>
    </row>
    <row r="425" spans="1:17" ht="14.55" customHeight="1">
      <c r="A425" s="2" t="s">
        <v>9789</v>
      </c>
      <c r="B425" s="2" t="s">
        <v>2675</v>
      </c>
      <c r="C425" s="2" t="s">
        <v>2295</v>
      </c>
      <c r="D425" s="2" t="s">
        <v>2772</v>
      </c>
      <c r="E425" s="66"/>
      <c r="F425" s="66"/>
      <c r="G425" s="2"/>
      <c r="H425" s="2" t="s">
        <v>22</v>
      </c>
      <c r="I425" s="15">
        <v>41827</v>
      </c>
      <c r="J425" s="15">
        <v>42277</v>
      </c>
      <c r="K425" s="15" t="s">
        <v>6116</v>
      </c>
      <c r="L425" s="2"/>
      <c r="M425" s="20"/>
      <c r="N425" s="2"/>
      <c r="O425" s="2"/>
      <c r="P425" s="2"/>
      <c r="Q425" s="2"/>
    </row>
    <row r="426" spans="1:17" ht="14.55" customHeight="1">
      <c r="A426" s="2" t="s">
        <v>9790</v>
      </c>
      <c r="B426" s="2" t="s">
        <v>2676</v>
      </c>
      <c r="C426" s="2" t="s">
        <v>2295</v>
      </c>
      <c r="D426" s="2" t="s">
        <v>2772</v>
      </c>
      <c r="E426" s="66"/>
      <c r="F426" s="66"/>
      <c r="G426" s="2"/>
      <c r="H426" s="2" t="s">
        <v>22</v>
      </c>
      <c r="I426" s="15">
        <v>41827</v>
      </c>
      <c r="J426" s="15">
        <v>42277</v>
      </c>
      <c r="K426" s="15" t="s">
        <v>6116</v>
      </c>
      <c r="L426" s="2"/>
      <c r="M426" s="20"/>
      <c r="N426" s="2"/>
      <c r="O426" s="2"/>
      <c r="P426" s="2"/>
      <c r="Q426" s="2"/>
    </row>
    <row r="427" spans="1:17" ht="14.55" customHeight="1">
      <c r="A427" s="2" t="s">
        <v>9583</v>
      </c>
      <c r="B427" s="2" t="s">
        <v>2677</v>
      </c>
      <c r="C427" s="2" t="s">
        <v>2295</v>
      </c>
      <c r="D427" s="2" t="s">
        <v>2772</v>
      </c>
      <c r="E427" s="66"/>
      <c r="F427" s="66"/>
      <c r="G427" s="2"/>
      <c r="H427" s="2" t="s">
        <v>22</v>
      </c>
      <c r="I427" s="15">
        <v>41827</v>
      </c>
      <c r="J427" s="15"/>
      <c r="K427" s="15">
        <v>42277</v>
      </c>
      <c r="L427" s="2"/>
      <c r="M427" s="20"/>
      <c r="N427" s="2"/>
      <c r="O427" s="2"/>
      <c r="P427" s="2"/>
      <c r="Q427" s="2"/>
    </row>
    <row r="428" spans="1:17" ht="14.55" customHeight="1">
      <c r="A428" s="2" t="s">
        <v>9584</v>
      </c>
      <c r="B428" s="2" t="s">
        <v>2678</v>
      </c>
      <c r="C428" s="2" t="s">
        <v>2295</v>
      </c>
      <c r="D428" s="2" t="s">
        <v>2772</v>
      </c>
      <c r="E428" s="66"/>
      <c r="F428" s="66"/>
      <c r="G428" s="2"/>
      <c r="H428" s="2" t="s">
        <v>22</v>
      </c>
      <c r="I428" s="15">
        <v>41827</v>
      </c>
      <c r="J428" s="15"/>
      <c r="K428" s="15">
        <v>42277</v>
      </c>
      <c r="L428" s="2"/>
      <c r="M428" s="20"/>
      <c r="N428" s="2"/>
      <c r="O428" s="2"/>
      <c r="P428" s="2"/>
      <c r="Q428" s="2"/>
    </row>
    <row r="429" spans="1:17" ht="14.55" customHeight="1">
      <c r="A429" s="2" t="s">
        <v>9585</v>
      </c>
      <c r="B429" s="2" t="s">
        <v>2679</v>
      </c>
      <c r="C429" s="2" t="s">
        <v>2295</v>
      </c>
      <c r="D429" s="2" t="s">
        <v>2772</v>
      </c>
      <c r="E429" s="66"/>
      <c r="F429" s="66"/>
      <c r="G429" s="2"/>
      <c r="H429" s="2" t="s">
        <v>22</v>
      </c>
      <c r="I429" s="15">
        <v>41827</v>
      </c>
      <c r="J429" s="15"/>
      <c r="K429" s="15">
        <v>42277</v>
      </c>
      <c r="L429" s="2"/>
      <c r="M429" s="20"/>
      <c r="N429" s="2"/>
      <c r="O429" s="2"/>
      <c r="P429" s="2"/>
      <c r="Q429" s="2"/>
    </row>
    <row r="430" spans="1:17" ht="14.55" customHeight="1">
      <c r="A430" s="2" t="s">
        <v>9791</v>
      </c>
      <c r="B430" s="2" t="s">
        <v>2680</v>
      </c>
      <c r="C430" s="2" t="s">
        <v>2295</v>
      </c>
      <c r="D430" s="2" t="s">
        <v>2772</v>
      </c>
      <c r="E430" s="66"/>
      <c r="F430" s="66"/>
      <c r="G430" s="2"/>
      <c r="H430" s="2" t="s">
        <v>22</v>
      </c>
      <c r="I430" s="15">
        <v>41827</v>
      </c>
      <c r="J430" s="15">
        <v>42277</v>
      </c>
      <c r="K430" s="15" t="s">
        <v>6116</v>
      </c>
      <c r="L430" s="2"/>
      <c r="M430" s="20"/>
      <c r="N430" s="2"/>
      <c r="O430" s="2"/>
      <c r="P430" s="2"/>
      <c r="Q430" s="2"/>
    </row>
    <row r="431" spans="1:17" ht="14.55" customHeight="1">
      <c r="A431" s="2" t="s">
        <v>9586</v>
      </c>
      <c r="B431" s="2" t="s">
        <v>2681</v>
      </c>
      <c r="C431" s="2" t="s">
        <v>2295</v>
      </c>
      <c r="D431" s="2" t="s">
        <v>2772</v>
      </c>
      <c r="E431" s="66"/>
      <c r="F431" s="66"/>
      <c r="G431" s="2"/>
      <c r="H431" s="2" t="s">
        <v>22</v>
      </c>
      <c r="I431" s="15">
        <v>41827</v>
      </c>
      <c r="J431" s="15"/>
      <c r="K431" s="15">
        <v>42277</v>
      </c>
      <c r="L431" s="2"/>
      <c r="M431" s="20"/>
      <c r="N431" s="2"/>
      <c r="O431" s="2"/>
      <c r="P431" s="2"/>
      <c r="Q431" s="2"/>
    </row>
    <row r="432" spans="1:17" ht="14.55" customHeight="1">
      <c r="A432" s="2" t="s">
        <v>9587</v>
      </c>
      <c r="B432" s="2" t="s">
        <v>2682</v>
      </c>
      <c r="C432" s="2" t="s">
        <v>2295</v>
      </c>
      <c r="D432" s="2" t="s">
        <v>2772</v>
      </c>
      <c r="E432" s="66"/>
      <c r="F432" s="66"/>
      <c r="G432" s="2"/>
      <c r="H432" s="2" t="s">
        <v>22</v>
      </c>
      <c r="I432" s="15">
        <v>41827</v>
      </c>
      <c r="J432" s="15"/>
      <c r="K432" s="15">
        <v>42277</v>
      </c>
      <c r="L432" s="2"/>
      <c r="M432" s="20"/>
      <c r="N432" s="2"/>
      <c r="O432" s="2"/>
      <c r="P432" s="2"/>
      <c r="Q432" s="2"/>
    </row>
    <row r="433" spans="1:17" ht="14.55" customHeight="1">
      <c r="A433" s="2" t="s">
        <v>9588</v>
      </c>
      <c r="B433" s="2" t="s">
        <v>2683</v>
      </c>
      <c r="C433" s="2" t="s">
        <v>2295</v>
      </c>
      <c r="D433" s="2" t="s">
        <v>2772</v>
      </c>
      <c r="E433" s="66"/>
      <c r="F433" s="66"/>
      <c r="G433" s="2"/>
      <c r="H433" s="2" t="s">
        <v>22</v>
      </c>
      <c r="I433" s="15">
        <v>41827</v>
      </c>
      <c r="J433" s="15"/>
      <c r="K433" s="15">
        <v>42277</v>
      </c>
      <c r="L433" s="2"/>
      <c r="M433" s="20"/>
      <c r="N433" s="2"/>
      <c r="O433" s="2"/>
      <c r="P433" s="2"/>
      <c r="Q433" s="2"/>
    </row>
    <row r="434" spans="1:17" ht="14.55" customHeight="1">
      <c r="A434" s="2" t="s">
        <v>9792</v>
      </c>
      <c r="B434" s="2" t="s">
        <v>2684</v>
      </c>
      <c r="C434" s="2" t="s">
        <v>2295</v>
      </c>
      <c r="D434" s="2" t="s">
        <v>2772</v>
      </c>
      <c r="E434" s="66"/>
      <c r="F434" s="66"/>
      <c r="G434" s="2"/>
      <c r="H434" s="2" t="s">
        <v>22</v>
      </c>
      <c r="I434" s="15">
        <v>41827</v>
      </c>
      <c r="J434" s="15">
        <v>42277</v>
      </c>
      <c r="K434" s="15" t="s">
        <v>6116</v>
      </c>
      <c r="L434" s="2"/>
      <c r="M434" s="20"/>
      <c r="N434" s="2"/>
      <c r="O434" s="2"/>
      <c r="P434" s="2"/>
      <c r="Q434" s="2"/>
    </row>
    <row r="435" spans="1:17" ht="14.55" customHeight="1">
      <c r="A435" s="2" t="s">
        <v>10730</v>
      </c>
      <c r="B435" s="2" t="s">
        <v>2685</v>
      </c>
      <c r="C435" s="2" t="s">
        <v>2295</v>
      </c>
      <c r="D435" s="2" t="s">
        <v>2772</v>
      </c>
      <c r="E435" s="66"/>
      <c r="F435" s="66"/>
      <c r="G435" s="2"/>
      <c r="H435" s="2" t="s">
        <v>22</v>
      </c>
      <c r="I435" s="15">
        <v>41827</v>
      </c>
      <c r="J435" s="15">
        <v>41639</v>
      </c>
      <c r="K435" s="15">
        <v>42277</v>
      </c>
      <c r="L435" s="2"/>
      <c r="M435" s="20"/>
      <c r="N435" s="2"/>
      <c r="O435" s="2"/>
      <c r="P435" s="2"/>
      <c r="Q435" s="2"/>
    </row>
    <row r="436" spans="1:17" ht="14.55" customHeight="1">
      <c r="A436" s="2" t="s">
        <v>10731</v>
      </c>
      <c r="B436" s="2" t="s">
        <v>2686</v>
      </c>
      <c r="C436" s="2" t="s">
        <v>2295</v>
      </c>
      <c r="D436" s="2" t="s">
        <v>2772</v>
      </c>
      <c r="E436" s="66"/>
      <c r="F436" s="66"/>
      <c r="G436" s="2"/>
      <c r="H436" s="2" t="s">
        <v>22</v>
      </c>
      <c r="I436" s="15">
        <v>41827</v>
      </c>
      <c r="J436" s="15">
        <v>41639</v>
      </c>
      <c r="K436" s="15">
        <v>42277</v>
      </c>
      <c r="L436" s="2"/>
      <c r="M436" s="20"/>
      <c r="N436" s="2"/>
      <c r="O436" s="2"/>
      <c r="P436" s="2"/>
      <c r="Q436" s="2"/>
    </row>
    <row r="437" spans="1:17" ht="14.55" customHeight="1">
      <c r="A437" s="2" t="s">
        <v>3650</v>
      </c>
      <c r="B437" s="2" t="s">
        <v>2687</v>
      </c>
      <c r="C437" s="2" t="s">
        <v>2295</v>
      </c>
      <c r="D437" s="2" t="s">
        <v>2772</v>
      </c>
      <c r="E437" s="66"/>
      <c r="F437" s="66"/>
      <c r="G437" s="2"/>
      <c r="H437" s="2" t="s">
        <v>22</v>
      </c>
      <c r="I437" s="15">
        <v>41827</v>
      </c>
      <c r="J437" s="15"/>
      <c r="K437" s="2" t="s">
        <v>6116</v>
      </c>
      <c r="L437" s="2"/>
      <c r="M437" s="20"/>
      <c r="N437" s="2"/>
      <c r="O437" s="2"/>
      <c r="P437" s="2"/>
      <c r="Q437" s="2"/>
    </row>
    <row r="438" spans="1:17" ht="14.55" customHeight="1">
      <c r="A438" s="2" t="s">
        <v>10732</v>
      </c>
      <c r="B438" s="2" t="s">
        <v>2688</v>
      </c>
      <c r="C438" s="2" t="s">
        <v>2295</v>
      </c>
      <c r="D438" s="2" t="s">
        <v>2772</v>
      </c>
      <c r="E438" s="66"/>
      <c r="F438" s="66"/>
      <c r="G438" s="2"/>
      <c r="H438" s="2" t="s">
        <v>22</v>
      </c>
      <c r="I438" s="15">
        <v>41827</v>
      </c>
      <c r="J438" s="15"/>
      <c r="K438" s="15">
        <v>42277</v>
      </c>
      <c r="L438" s="2"/>
      <c r="M438" s="20"/>
      <c r="N438" s="2"/>
      <c r="O438" s="2"/>
      <c r="P438" s="2"/>
      <c r="Q438" s="2"/>
    </row>
    <row r="439" spans="1:17" ht="14.55" customHeight="1">
      <c r="A439" s="2" t="s">
        <v>11165</v>
      </c>
      <c r="B439" s="2" t="s">
        <v>2689</v>
      </c>
      <c r="C439" s="2" t="s">
        <v>2295</v>
      </c>
      <c r="D439" s="2" t="s">
        <v>2772</v>
      </c>
      <c r="E439" s="66"/>
      <c r="F439" s="66"/>
      <c r="G439" s="2"/>
      <c r="H439" s="2" t="s">
        <v>22</v>
      </c>
      <c r="I439" s="15">
        <v>41827</v>
      </c>
      <c r="J439" s="15"/>
      <c r="K439" s="15">
        <v>42277</v>
      </c>
      <c r="L439" s="2"/>
      <c r="M439" s="20"/>
      <c r="N439" s="2"/>
      <c r="O439" s="2"/>
      <c r="P439" s="2"/>
      <c r="Q439" s="2"/>
    </row>
    <row r="440" spans="1:17" ht="14.55" customHeight="1">
      <c r="A440" s="2" t="s">
        <v>11166</v>
      </c>
      <c r="B440" s="2" t="s">
        <v>2690</v>
      </c>
      <c r="C440" s="2" t="s">
        <v>2295</v>
      </c>
      <c r="D440" s="2" t="s">
        <v>2772</v>
      </c>
      <c r="E440" s="66"/>
      <c r="F440" s="66"/>
      <c r="G440" s="2"/>
      <c r="H440" s="2" t="s">
        <v>22</v>
      </c>
      <c r="I440" s="15">
        <v>41827</v>
      </c>
      <c r="J440" s="15"/>
      <c r="K440" s="15">
        <v>42277</v>
      </c>
      <c r="L440" s="2"/>
      <c r="M440" s="20"/>
      <c r="N440" s="2"/>
      <c r="O440" s="2"/>
      <c r="P440" s="2"/>
      <c r="Q440" s="2"/>
    </row>
    <row r="441" spans="1:17" ht="14.55" customHeight="1">
      <c r="A441" s="2" t="s">
        <v>9794</v>
      </c>
      <c r="B441" s="2" t="s">
        <v>2691</v>
      </c>
      <c r="C441" s="2" t="s">
        <v>2295</v>
      </c>
      <c r="D441" s="2" t="s">
        <v>2772</v>
      </c>
      <c r="E441" s="66"/>
      <c r="F441" s="66"/>
      <c r="G441" s="2"/>
      <c r="H441" s="2" t="s">
        <v>22</v>
      </c>
      <c r="I441" s="15">
        <v>41827</v>
      </c>
      <c r="J441" s="15">
        <v>42277</v>
      </c>
      <c r="K441" s="15" t="s">
        <v>6116</v>
      </c>
      <c r="L441" s="2"/>
      <c r="M441" s="20"/>
      <c r="N441" s="2"/>
      <c r="O441" s="2"/>
      <c r="P441" s="2"/>
      <c r="Q441" s="2"/>
    </row>
    <row r="442" spans="1:17" ht="14.55" customHeight="1">
      <c r="A442" s="2" t="s">
        <v>9589</v>
      </c>
      <c r="B442" s="2" t="s">
        <v>2692</v>
      </c>
      <c r="C442" s="2" t="s">
        <v>2295</v>
      </c>
      <c r="D442" s="2" t="s">
        <v>2772</v>
      </c>
      <c r="E442" s="66"/>
      <c r="F442" s="66"/>
      <c r="G442" s="2"/>
      <c r="H442" s="2" t="s">
        <v>22</v>
      </c>
      <c r="I442" s="15">
        <v>41827</v>
      </c>
      <c r="J442" s="15">
        <v>41639</v>
      </c>
      <c r="K442" s="15">
        <v>42277</v>
      </c>
      <c r="L442" s="2"/>
      <c r="M442" s="20"/>
      <c r="N442" s="2"/>
      <c r="O442" s="2"/>
      <c r="P442" s="2"/>
      <c r="Q442" s="2"/>
    </row>
    <row r="443" spans="1:17" ht="14.55" customHeight="1">
      <c r="A443" s="2" t="s">
        <v>9537</v>
      </c>
      <c r="B443" s="2" t="s">
        <v>2693</v>
      </c>
      <c r="C443" s="2" t="s">
        <v>2295</v>
      </c>
      <c r="D443" s="2" t="s">
        <v>2772</v>
      </c>
      <c r="E443" s="66"/>
      <c r="F443" s="66"/>
      <c r="G443" s="2"/>
      <c r="H443" s="2" t="s">
        <v>22</v>
      </c>
      <c r="I443" s="15">
        <v>41827</v>
      </c>
      <c r="J443" s="15">
        <v>43296</v>
      </c>
      <c r="K443" s="15">
        <v>42277</v>
      </c>
      <c r="L443" s="2"/>
      <c r="M443" s="20"/>
      <c r="N443" s="2"/>
      <c r="O443" s="2"/>
      <c r="P443" s="2"/>
      <c r="Q443" s="2"/>
    </row>
    <row r="444" spans="1:17" ht="14.55" customHeight="1">
      <c r="A444" s="2" t="s">
        <v>11190</v>
      </c>
      <c r="B444" s="2" t="s">
        <v>2694</v>
      </c>
      <c r="C444" s="2" t="s">
        <v>2295</v>
      </c>
      <c r="D444" s="2" t="s">
        <v>2772</v>
      </c>
      <c r="E444" s="66"/>
      <c r="F444" s="66"/>
      <c r="G444" s="2"/>
      <c r="H444" s="2" t="s">
        <v>22</v>
      </c>
      <c r="I444" s="15">
        <v>41827</v>
      </c>
      <c r="J444" s="15"/>
      <c r="K444" s="15">
        <v>42277</v>
      </c>
      <c r="L444" s="2"/>
      <c r="M444" s="20"/>
      <c r="N444" s="2"/>
      <c r="O444" s="2"/>
      <c r="P444" s="2"/>
      <c r="Q444" s="2"/>
    </row>
    <row r="445" spans="1:17" ht="14.55" customHeight="1">
      <c r="A445" s="2" t="s">
        <v>4274</v>
      </c>
      <c r="B445" s="2" t="s">
        <v>2695</v>
      </c>
      <c r="C445" s="2" t="s">
        <v>2295</v>
      </c>
      <c r="D445" s="2" t="s">
        <v>2772</v>
      </c>
      <c r="E445" s="66"/>
      <c r="F445" s="66"/>
      <c r="G445" s="2"/>
      <c r="H445" s="2" t="s">
        <v>22</v>
      </c>
      <c r="I445" s="15">
        <v>41827</v>
      </c>
      <c r="J445" s="15"/>
      <c r="K445" s="2" t="s">
        <v>6116</v>
      </c>
      <c r="L445" s="2"/>
      <c r="M445" s="20"/>
      <c r="N445" s="2"/>
      <c r="O445" s="2"/>
      <c r="P445" s="2"/>
      <c r="Q445" s="2"/>
    </row>
    <row r="446" spans="1:17" ht="14.55" customHeight="1">
      <c r="A446" s="2" t="s">
        <v>4275</v>
      </c>
      <c r="B446" s="2" t="s">
        <v>2696</v>
      </c>
      <c r="C446" s="2" t="s">
        <v>2295</v>
      </c>
      <c r="D446" s="2" t="s">
        <v>2772</v>
      </c>
      <c r="E446" s="66"/>
      <c r="F446" s="66"/>
      <c r="G446" s="2"/>
      <c r="H446" s="2" t="s">
        <v>22</v>
      </c>
      <c r="I446" s="15">
        <v>41827</v>
      </c>
      <c r="J446" s="15"/>
      <c r="K446" s="2" t="s">
        <v>6116</v>
      </c>
      <c r="L446" s="2"/>
      <c r="M446" s="20"/>
      <c r="N446" s="2"/>
      <c r="O446" s="2"/>
      <c r="P446" s="2"/>
      <c r="Q446" s="2"/>
    </row>
    <row r="447" spans="1:17" ht="14.55" customHeight="1">
      <c r="A447" s="2" t="s">
        <v>4276</v>
      </c>
      <c r="B447" s="2" t="s">
        <v>2697</v>
      </c>
      <c r="C447" s="2" t="s">
        <v>2295</v>
      </c>
      <c r="D447" s="2" t="s">
        <v>2772</v>
      </c>
      <c r="E447" s="66"/>
      <c r="F447" s="66"/>
      <c r="G447" s="2"/>
      <c r="H447" s="2" t="s">
        <v>22</v>
      </c>
      <c r="I447" s="15">
        <v>41827</v>
      </c>
      <c r="J447" s="15"/>
      <c r="K447" s="2" t="s">
        <v>6116</v>
      </c>
      <c r="L447" s="2"/>
      <c r="M447" s="20"/>
      <c r="N447" s="2"/>
      <c r="O447" s="2"/>
      <c r="P447" s="2"/>
      <c r="Q447" s="2"/>
    </row>
    <row r="448" spans="1:17" ht="14.55" customHeight="1">
      <c r="A448" s="2" t="s">
        <v>4277</v>
      </c>
      <c r="B448" s="2" t="s">
        <v>2698</v>
      </c>
      <c r="C448" s="2" t="s">
        <v>2295</v>
      </c>
      <c r="D448" s="2" t="s">
        <v>2772</v>
      </c>
      <c r="E448" s="66"/>
      <c r="F448" s="66"/>
      <c r="G448" s="2"/>
      <c r="H448" s="2" t="s">
        <v>22</v>
      </c>
      <c r="I448" s="15">
        <v>41827</v>
      </c>
      <c r="J448" s="15"/>
      <c r="K448" s="2" t="s">
        <v>6116</v>
      </c>
      <c r="L448" s="2"/>
      <c r="M448" s="20"/>
      <c r="N448" s="2"/>
      <c r="O448" s="2"/>
      <c r="P448" s="2"/>
      <c r="Q448" s="2"/>
    </row>
    <row r="449" spans="1:17" ht="14.55" customHeight="1">
      <c r="A449" s="2" t="s">
        <v>4278</v>
      </c>
      <c r="B449" s="2" t="s">
        <v>2699</v>
      </c>
      <c r="C449" s="2" t="s">
        <v>2295</v>
      </c>
      <c r="D449" s="2" t="s">
        <v>2772</v>
      </c>
      <c r="E449" s="66"/>
      <c r="F449" s="66"/>
      <c r="G449" s="2"/>
      <c r="H449" s="2" t="s">
        <v>22</v>
      </c>
      <c r="I449" s="15">
        <v>41827</v>
      </c>
      <c r="J449" s="15">
        <v>41639</v>
      </c>
      <c r="K449" s="2" t="s">
        <v>6116</v>
      </c>
      <c r="L449" s="2"/>
      <c r="M449" s="20"/>
      <c r="N449" s="2"/>
      <c r="O449" s="2"/>
      <c r="P449" s="2"/>
      <c r="Q449" s="2"/>
    </row>
    <row r="450" spans="1:17" ht="14.55" customHeight="1">
      <c r="A450" s="2" t="s">
        <v>4279</v>
      </c>
      <c r="B450" s="2" t="s">
        <v>2700</v>
      </c>
      <c r="C450" s="2" t="s">
        <v>2295</v>
      </c>
      <c r="D450" s="2" t="s">
        <v>2772</v>
      </c>
      <c r="E450" s="66"/>
      <c r="F450" s="66"/>
      <c r="G450" s="2"/>
      <c r="H450" s="2" t="s">
        <v>22</v>
      </c>
      <c r="I450" s="15">
        <v>41827</v>
      </c>
      <c r="J450" s="15"/>
      <c r="K450" s="2" t="s">
        <v>6116</v>
      </c>
      <c r="L450" s="2"/>
      <c r="M450" s="20"/>
      <c r="N450" s="2"/>
      <c r="O450" s="2"/>
      <c r="P450" s="2"/>
      <c r="Q450" s="2"/>
    </row>
    <row r="451" spans="1:17" ht="14.55" customHeight="1">
      <c r="A451" s="2" t="s">
        <v>3547</v>
      </c>
      <c r="B451" s="2" t="s">
        <v>2701</v>
      </c>
      <c r="C451" s="2" t="s">
        <v>2295</v>
      </c>
      <c r="D451" s="2" t="s">
        <v>2772</v>
      </c>
      <c r="E451" s="66"/>
      <c r="F451" s="66"/>
      <c r="G451" s="2"/>
      <c r="H451" s="2" t="s">
        <v>22</v>
      </c>
      <c r="I451" s="15">
        <v>41827</v>
      </c>
      <c r="J451" s="15">
        <v>41639</v>
      </c>
      <c r="K451" s="2" t="s">
        <v>6116</v>
      </c>
      <c r="L451" s="2"/>
      <c r="M451" s="20"/>
      <c r="N451" s="2"/>
      <c r="O451" s="2"/>
      <c r="P451" s="2"/>
      <c r="Q451" s="2"/>
    </row>
    <row r="452" spans="1:17" ht="14.55" customHeight="1">
      <c r="A452" s="2" t="s">
        <v>4280</v>
      </c>
      <c r="B452" s="2" t="s">
        <v>2702</v>
      </c>
      <c r="C452" s="2" t="s">
        <v>2295</v>
      </c>
      <c r="D452" s="2" t="s">
        <v>2772</v>
      </c>
      <c r="E452" s="66"/>
      <c r="F452" s="66"/>
      <c r="G452" s="2"/>
      <c r="H452" s="2" t="s">
        <v>22</v>
      </c>
      <c r="I452" s="15">
        <v>41827</v>
      </c>
      <c r="J452" s="15"/>
      <c r="K452" s="2" t="s">
        <v>6116</v>
      </c>
      <c r="L452" s="2"/>
      <c r="M452" s="20"/>
      <c r="N452" s="2"/>
      <c r="O452" s="2"/>
      <c r="P452" s="2"/>
      <c r="Q452" s="2"/>
    </row>
    <row r="453" spans="1:17" ht="14.55" customHeight="1">
      <c r="A453" s="2" t="s">
        <v>4281</v>
      </c>
      <c r="B453" s="2" t="s">
        <v>2703</v>
      </c>
      <c r="C453" s="2" t="s">
        <v>2295</v>
      </c>
      <c r="D453" s="2" t="s">
        <v>2772</v>
      </c>
      <c r="E453" s="66"/>
      <c r="F453" s="66"/>
      <c r="G453" s="2"/>
      <c r="H453" s="2" t="s">
        <v>22</v>
      </c>
      <c r="I453" s="15">
        <v>41827</v>
      </c>
      <c r="J453" s="15">
        <v>41639</v>
      </c>
      <c r="K453" s="2" t="s">
        <v>6116</v>
      </c>
      <c r="L453" s="2"/>
      <c r="M453" s="20"/>
      <c r="N453" s="2"/>
      <c r="O453" s="2"/>
      <c r="P453" s="2"/>
      <c r="Q453" s="2"/>
    </row>
    <row r="454" spans="1:17" ht="14.55" customHeight="1">
      <c r="A454" s="2" t="s">
        <v>4282</v>
      </c>
      <c r="B454" s="2" t="s">
        <v>2704</v>
      </c>
      <c r="C454" s="2" t="s">
        <v>2295</v>
      </c>
      <c r="D454" s="2" t="s">
        <v>2772</v>
      </c>
      <c r="E454" s="66"/>
      <c r="F454" s="66"/>
      <c r="G454" s="2"/>
      <c r="H454" s="2" t="s">
        <v>22</v>
      </c>
      <c r="I454" s="15">
        <v>41827</v>
      </c>
      <c r="J454" s="15"/>
      <c r="K454" s="2" t="s">
        <v>6116</v>
      </c>
      <c r="L454" s="2"/>
      <c r="M454" s="20"/>
      <c r="N454" s="2"/>
      <c r="O454" s="2"/>
      <c r="P454" s="2"/>
      <c r="Q454" s="2"/>
    </row>
    <row r="455" spans="1:17" ht="14.55" customHeight="1">
      <c r="A455" s="2" t="s">
        <v>4283</v>
      </c>
      <c r="B455" s="2" t="s">
        <v>2705</v>
      </c>
      <c r="C455" s="2" t="s">
        <v>2295</v>
      </c>
      <c r="D455" s="2" t="s">
        <v>2772</v>
      </c>
      <c r="E455" s="66"/>
      <c r="F455" s="66"/>
      <c r="G455" s="2"/>
      <c r="H455" s="2" t="s">
        <v>22</v>
      </c>
      <c r="I455" s="15">
        <v>41827</v>
      </c>
      <c r="J455" s="15"/>
      <c r="K455" s="2" t="s">
        <v>6116</v>
      </c>
      <c r="L455" s="2"/>
      <c r="M455" s="20"/>
      <c r="N455" s="2"/>
      <c r="O455" s="2"/>
      <c r="P455" s="2"/>
      <c r="Q455" s="2"/>
    </row>
    <row r="456" spans="1:17" ht="14.55" customHeight="1">
      <c r="A456" s="2" t="s">
        <v>4284</v>
      </c>
      <c r="B456" s="2" t="s">
        <v>2706</v>
      </c>
      <c r="C456" s="2" t="s">
        <v>2295</v>
      </c>
      <c r="D456" s="2" t="s">
        <v>2772</v>
      </c>
      <c r="E456" s="66"/>
      <c r="F456" s="66"/>
      <c r="G456" s="2"/>
      <c r="H456" s="2" t="s">
        <v>22</v>
      </c>
      <c r="I456" s="15">
        <v>41827</v>
      </c>
      <c r="J456" s="15"/>
      <c r="K456" s="2" t="s">
        <v>6116</v>
      </c>
      <c r="L456" s="2"/>
      <c r="M456" s="20"/>
      <c r="N456" s="2"/>
      <c r="O456" s="2"/>
      <c r="P456" s="2"/>
      <c r="Q456" s="2"/>
    </row>
    <row r="457" spans="1:17" ht="14.55" customHeight="1">
      <c r="A457" s="2" t="s">
        <v>4285</v>
      </c>
      <c r="B457" s="2" t="s">
        <v>2707</v>
      </c>
      <c r="C457" s="2" t="s">
        <v>2295</v>
      </c>
      <c r="D457" s="2" t="s">
        <v>2772</v>
      </c>
      <c r="E457" s="66"/>
      <c r="F457" s="66"/>
      <c r="G457" s="2"/>
      <c r="H457" s="2" t="s">
        <v>22</v>
      </c>
      <c r="I457" s="15">
        <v>41827</v>
      </c>
      <c r="J457" s="15"/>
      <c r="K457" s="2" t="s">
        <v>6116</v>
      </c>
      <c r="L457" s="2"/>
      <c r="M457" s="20"/>
      <c r="N457" s="2"/>
      <c r="O457" s="2"/>
      <c r="P457" s="2"/>
      <c r="Q457" s="2"/>
    </row>
    <row r="458" spans="1:17" ht="14.55" customHeight="1">
      <c r="A458" s="2" t="s">
        <v>4286</v>
      </c>
      <c r="B458" s="2" t="s">
        <v>2708</v>
      </c>
      <c r="C458" s="2" t="s">
        <v>2295</v>
      </c>
      <c r="D458" s="2" t="s">
        <v>2772</v>
      </c>
      <c r="E458" s="66"/>
      <c r="F458" s="66"/>
      <c r="G458" s="2"/>
      <c r="H458" s="2" t="s">
        <v>22</v>
      </c>
      <c r="I458" s="15">
        <v>41827</v>
      </c>
      <c r="J458" s="15"/>
      <c r="K458" s="2" t="s">
        <v>6116</v>
      </c>
      <c r="L458" s="2"/>
      <c r="M458" s="20"/>
      <c r="N458" s="2"/>
      <c r="O458" s="2"/>
      <c r="P458" s="2"/>
      <c r="Q458" s="2"/>
    </row>
    <row r="459" spans="1:17" ht="14.55" customHeight="1">
      <c r="A459" s="2" t="s">
        <v>4287</v>
      </c>
      <c r="B459" s="2" t="s">
        <v>2709</v>
      </c>
      <c r="C459" s="2" t="s">
        <v>2295</v>
      </c>
      <c r="D459" s="2" t="s">
        <v>2772</v>
      </c>
      <c r="E459" s="66"/>
      <c r="F459" s="66"/>
      <c r="G459" s="2"/>
      <c r="H459" s="2" t="s">
        <v>22</v>
      </c>
      <c r="I459" s="15">
        <v>41827</v>
      </c>
      <c r="J459" s="15"/>
      <c r="K459" s="2" t="s">
        <v>6116</v>
      </c>
      <c r="L459" s="2"/>
      <c r="M459" s="20"/>
      <c r="N459" s="2"/>
      <c r="O459" s="2"/>
      <c r="P459" s="2"/>
      <c r="Q459" s="2"/>
    </row>
    <row r="460" spans="1:17" ht="14.55" customHeight="1">
      <c r="A460" s="2" t="s">
        <v>4288</v>
      </c>
      <c r="B460" s="2" t="s">
        <v>2710</v>
      </c>
      <c r="C460" s="2" t="s">
        <v>2295</v>
      </c>
      <c r="D460" s="2" t="s">
        <v>2772</v>
      </c>
      <c r="E460" s="66"/>
      <c r="F460" s="66"/>
      <c r="G460" s="2"/>
      <c r="H460" s="2" t="s">
        <v>22</v>
      </c>
      <c r="I460" s="15">
        <v>41827</v>
      </c>
      <c r="J460" s="15"/>
      <c r="K460" s="2" t="s">
        <v>6116</v>
      </c>
      <c r="L460" s="2"/>
      <c r="M460" s="20"/>
      <c r="N460" s="2"/>
      <c r="O460" s="2"/>
      <c r="P460" s="2"/>
      <c r="Q460" s="2"/>
    </row>
    <row r="461" spans="1:17" ht="14.55" customHeight="1">
      <c r="A461" s="2" t="s">
        <v>3651</v>
      </c>
      <c r="B461" s="2" t="s">
        <v>2711</v>
      </c>
      <c r="C461" s="2" t="s">
        <v>2295</v>
      </c>
      <c r="D461" s="2" t="s">
        <v>2772</v>
      </c>
      <c r="E461" s="66"/>
      <c r="F461" s="66"/>
      <c r="G461" s="2"/>
      <c r="H461" s="2" t="s">
        <v>22</v>
      </c>
      <c r="I461" s="15">
        <v>41827</v>
      </c>
      <c r="J461" s="15"/>
      <c r="K461" s="2" t="s">
        <v>6116</v>
      </c>
      <c r="L461" s="2"/>
      <c r="M461" s="20"/>
      <c r="N461" s="2"/>
      <c r="O461" s="2"/>
      <c r="P461" s="2"/>
      <c r="Q461" s="2"/>
    </row>
    <row r="462" spans="1:17" ht="14.55" customHeight="1">
      <c r="A462" s="2" t="s">
        <v>3652</v>
      </c>
      <c r="B462" s="2" t="s">
        <v>2712</v>
      </c>
      <c r="C462" s="2" t="s">
        <v>2295</v>
      </c>
      <c r="D462" s="2" t="s">
        <v>2772</v>
      </c>
      <c r="E462" s="66"/>
      <c r="F462" s="66"/>
      <c r="G462" s="2"/>
      <c r="H462" s="2" t="s">
        <v>22</v>
      </c>
      <c r="I462" s="15">
        <v>41827</v>
      </c>
      <c r="J462" s="15"/>
      <c r="K462" s="2" t="s">
        <v>6116</v>
      </c>
      <c r="L462" s="2"/>
      <c r="M462" s="20"/>
      <c r="N462" s="2"/>
      <c r="O462" s="2"/>
      <c r="P462" s="2"/>
      <c r="Q462" s="2"/>
    </row>
    <row r="463" spans="1:17" ht="14.55" customHeight="1">
      <c r="A463" s="2" t="s">
        <v>12094</v>
      </c>
      <c r="B463" s="2" t="s">
        <v>2713</v>
      </c>
      <c r="C463" s="2" t="s">
        <v>2295</v>
      </c>
      <c r="D463" s="2" t="s">
        <v>2772</v>
      </c>
      <c r="E463" s="66"/>
      <c r="F463" s="66"/>
      <c r="G463" s="2"/>
      <c r="H463" s="2" t="s">
        <v>22</v>
      </c>
      <c r="I463" s="15">
        <v>41827</v>
      </c>
      <c r="J463" s="15">
        <v>41639</v>
      </c>
      <c r="K463" s="15">
        <v>43296</v>
      </c>
      <c r="L463" s="2"/>
      <c r="M463" s="20"/>
      <c r="N463" s="2"/>
      <c r="O463" s="2"/>
      <c r="P463" s="2"/>
      <c r="Q463" s="2"/>
    </row>
    <row r="464" spans="1:17" ht="14.55" customHeight="1">
      <c r="A464" s="2" t="s">
        <v>3645</v>
      </c>
      <c r="B464" s="2" t="s">
        <v>2714</v>
      </c>
      <c r="C464" s="2" t="s">
        <v>2295</v>
      </c>
      <c r="D464" s="2" t="s">
        <v>2772</v>
      </c>
      <c r="E464" s="66"/>
      <c r="F464" s="66"/>
      <c r="G464" s="2"/>
      <c r="H464" s="2" t="s">
        <v>22</v>
      </c>
      <c r="I464" s="15">
        <v>41827</v>
      </c>
      <c r="J464" s="15">
        <v>41639</v>
      </c>
      <c r="K464" s="2" t="s">
        <v>6116</v>
      </c>
      <c r="L464" s="2"/>
      <c r="M464" s="20"/>
      <c r="N464" s="2"/>
      <c r="O464" s="2"/>
      <c r="P464" s="2"/>
      <c r="Q464" s="2"/>
    </row>
    <row r="465" spans="1:17" ht="14.55" customHeight="1">
      <c r="A465" s="2" t="s">
        <v>3646</v>
      </c>
      <c r="B465" s="2" t="s">
        <v>2715</v>
      </c>
      <c r="C465" s="2" t="s">
        <v>2295</v>
      </c>
      <c r="D465" s="2" t="s">
        <v>2772</v>
      </c>
      <c r="E465" s="66"/>
      <c r="F465" s="66"/>
      <c r="G465" s="2"/>
      <c r="H465" s="2" t="s">
        <v>22</v>
      </c>
      <c r="I465" s="15">
        <v>41827</v>
      </c>
      <c r="J465" s="15">
        <v>41639</v>
      </c>
      <c r="K465" s="2" t="s">
        <v>6116</v>
      </c>
      <c r="L465" s="2"/>
      <c r="M465" s="20"/>
      <c r="N465" s="2"/>
      <c r="O465" s="2"/>
      <c r="P465" s="2"/>
      <c r="Q465" s="2"/>
    </row>
    <row r="466" spans="1:17" ht="14.55" customHeight="1">
      <c r="A466" s="2" t="s">
        <v>3647</v>
      </c>
      <c r="B466" s="2" t="s">
        <v>2716</v>
      </c>
      <c r="C466" s="2" t="s">
        <v>2295</v>
      </c>
      <c r="D466" s="2" t="s">
        <v>2772</v>
      </c>
      <c r="E466" s="66"/>
      <c r="F466" s="66"/>
      <c r="G466" s="2"/>
      <c r="H466" s="2" t="s">
        <v>22</v>
      </c>
      <c r="I466" s="15">
        <v>41827</v>
      </c>
      <c r="J466" s="15">
        <v>41639</v>
      </c>
      <c r="K466" s="2" t="s">
        <v>6116</v>
      </c>
      <c r="L466" s="2"/>
      <c r="M466" s="20"/>
      <c r="N466" s="2"/>
      <c r="O466" s="2"/>
      <c r="P466" s="2"/>
      <c r="Q466" s="2"/>
    </row>
    <row r="467" spans="1:17" ht="14.55" customHeight="1">
      <c r="A467" s="2" t="s">
        <v>3597</v>
      </c>
      <c r="B467" s="2" t="s">
        <v>2717</v>
      </c>
      <c r="C467" s="2" t="s">
        <v>2295</v>
      </c>
      <c r="D467" s="2" t="s">
        <v>2772</v>
      </c>
      <c r="E467" s="66"/>
      <c r="F467" s="66"/>
      <c r="G467" s="2"/>
      <c r="H467" s="2" t="s">
        <v>22</v>
      </c>
      <c r="I467" s="15">
        <v>41827</v>
      </c>
      <c r="J467" s="15"/>
      <c r="K467" s="2" t="s">
        <v>6116</v>
      </c>
      <c r="L467" s="2"/>
      <c r="M467" s="20"/>
      <c r="N467" s="2"/>
      <c r="O467" s="2"/>
      <c r="P467" s="2"/>
      <c r="Q467" s="2"/>
    </row>
    <row r="468" spans="1:17" ht="14.55" customHeight="1">
      <c r="A468" s="2" t="s">
        <v>3773</v>
      </c>
      <c r="B468" s="2" t="s">
        <v>2718</v>
      </c>
      <c r="C468" s="2" t="s">
        <v>2295</v>
      </c>
      <c r="D468" s="2" t="s">
        <v>2772</v>
      </c>
      <c r="E468" s="66"/>
      <c r="F468" s="66"/>
      <c r="G468" s="2"/>
      <c r="H468" s="2" t="s">
        <v>22</v>
      </c>
      <c r="I468" s="15">
        <v>41827</v>
      </c>
      <c r="J468" s="15"/>
      <c r="K468" s="2" t="s">
        <v>6116</v>
      </c>
      <c r="L468" s="2"/>
      <c r="M468" s="20"/>
      <c r="N468" s="2"/>
      <c r="O468" s="2"/>
      <c r="P468" s="2"/>
      <c r="Q468" s="2"/>
    </row>
    <row r="469" spans="1:17" ht="14.55" customHeight="1">
      <c r="A469" s="2" t="s">
        <v>3774</v>
      </c>
      <c r="B469" s="2" t="s">
        <v>2719</v>
      </c>
      <c r="C469" s="2" t="s">
        <v>2295</v>
      </c>
      <c r="D469" s="2" t="s">
        <v>2772</v>
      </c>
      <c r="E469" s="66"/>
      <c r="F469" s="66"/>
      <c r="G469" s="2"/>
      <c r="H469" s="2" t="s">
        <v>22</v>
      </c>
      <c r="I469" s="15">
        <v>41827</v>
      </c>
      <c r="J469" s="15"/>
      <c r="K469" s="2" t="s">
        <v>6116</v>
      </c>
      <c r="L469" s="2"/>
      <c r="M469" s="20"/>
      <c r="N469" s="2"/>
      <c r="O469" s="2"/>
      <c r="P469" s="2"/>
      <c r="Q469" s="2"/>
    </row>
    <row r="470" spans="1:17" ht="14.55" customHeight="1">
      <c r="A470" s="2" t="s">
        <v>3775</v>
      </c>
      <c r="B470" s="2" t="s">
        <v>2720</v>
      </c>
      <c r="C470" s="2" t="s">
        <v>2295</v>
      </c>
      <c r="D470" s="2" t="s">
        <v>2772</v>
      </c>
      <c r="E470" s="66"/>
      <c r="F470" s="66"/>
      <c r="G470" s="2"/>
      <c r="H470" s="2" t="s">
        <v>22</v>
      </c>
      <c r="I470" s="15">
        <v>41827</v>
      </c>
      <c r="J470" s="15"/>
      <c r="K470" s="2" t="s">
        <v>6116</v>
      </c>
      <c r="L470" s="2"/>
      <c r="M470" s="20"/>
      <c r="N470" s="2"/>
      <c r="O470" s="2"/>
      <c r="P470" s="2"/>
      <c r="Q470" s="2"/>
    </row>
    <row r="471" spans="1:17" ht="14.55" customHeight="1">
      <c r="A471" s="2" t="s">
        <v>3776</v>
      </c>
      <c r="B471" s="2" t="s">
        <v>2721</v>
      </c>
      <c r="C471" s="2" t="s">
        <v>2295</v>
      </c>
      <c r="D471" s="2" t="s">
        <v>2772</v>
      </c>
      <c r="E471" s="66"/>
      <c r="F471" s="66"/>
      <c r="G471" s="2"/>
      <c r="H471" s="2" t="s">
        <v>22</v>
      </c>
      <c r="I471" s="15">
        <v>41827</v>
      </c>
      <c r="J471" s="15"/>
      <c r="K471" s="2" t="s">
        <v>6116</v>
      </c>
      <c r="L471" s="2"/>
      <c r="M471" s="20"/>
      <c r="N471" s="2"/>
      <c r="O471" s="2"/>
      <c r="P471" s="2"/>
      <c r="Q471" s="2"/>
    </row>
    <row r="472" spans="1:17" ht="14.55" customHeight="1">
      <c r="A472" s="2" t="s">
        <v>3777</v>
      </c>
      <c r="B472" s="2" t="s">
        <v>2722</v>
      </c>
      <c r="C472" s="2" t="s">
        <v>2295</v>
      </c>
      <c r="D472" s="2" t="s">
        <v>2772</v>
      </c>
      <c r="E472" s="66"/>
      <c r="F472" s="66"/>
      <c r="G472" s="2"/>
      <c r="H472" s="2" t="s">
        <v>22</v>
      </c>
      <c r="I472" s="15">
        <v>41827</v>
      </c>
      <c r="J472" s="15"/>
      <c r="K472" s="2" t="s">
        <v>6116</v>
      </c>
      <c r="L472" s="2"/>
      <c r="M472" s="20"/>
      <c r="N472" s="2"/>
      <c r="O472" s="2"/>
      <c r="P472" s="2"/>
      <c r="Q472" s="2"/>
    </row>
    <row r="473" spans="1:17" ht="14.55" customHeight="1">
      <c r="A473" s="2" t="s">
        <v>3778</v>
      </c>
      <c r="B473" s="2" t="s">
        <v>2723</v>
      </c>
      <c r="C473" s="2" t="s">
        <v>2295</v>
      </c>
      <c r="D473" s="2" t="s">
        <v>2772</v>
      </c>
      <c r="E473" s="66"/>
      <c r="F473" s="66"/>
      <c r="G473" s="2"/>
      <c r="H473" s="2" t="s">
        <v>22</v>
      </c>
      <c r="I473" s="15">
        <v>41827</v>
      </c>
      <c r="J473" s="15"/>
      <c r="K473" s="2" t="s">
        <v>6116</v>
      </c>
      <c r="L473" s="2"/>
      <c r="M473" s="20"/>
      <c r="N473" s="2"/>
      <c r="O473" s="2"/>
      <c r="P473" s="2"/>
      <c r="Q473" s="2"/>
    </row>
    <row r="474" spans="1:17" ht="14.55" customHeight="1">
      <c r="A474" s="2" t="s">
        <v>3523</v>
      </c>
      <c r="B474" s="2" t="s">
        <v>2724</v>
      </c>
      <c r="C474" s="2" t="s">
        <v>2295</v>
      </c>
      <c r="D474" s="2" t="s">
        <v>2772</v>
      </c>
      <c r="E474" s="66"/>
      <c r="F474" s="66"/>
      <c r="G474" s="2"/>
      <c r="H474" s="2" t="s">
        <v>22</v>
      </c>
      <c r="I474" s="15">
        <v>41827</v>
      </c>
      <c r="J474" s="15"/>
      <c r="K474" s="2" t="s">
        <v>6116</v>
      </c>
      <c r="L474" s="2"/>
      <c r="M474" s="20"/>
      <c r="N474" s="2"/>
      <c r="O474" s="2"/>
      <c r="P474" s="2"/>
      <c r="Q474" s="2"/>
    </row>
    <row r="475" spans="1:17" ht="14.55" customHeight="1">
      <c r="A475" s="2" t="s">
        <v>3620</v>
      </c>
      <c r="B475" s="2" t="s">
        <v>2725</v>
      </c>
      <c r="C475" s="2" t="s">
        <v>2295</v>
      </c>
      <c r="D475" s="2" t="s">
        <v>2772</v>
      </c>
      <c r="E475" s="66"/>
      <c r="F475" s="66"/>
      <c r="G475" s="2"/>
      <c r="H475" s="2" t="s">
        <v>22</v>
      </c>
      <c r="I475" s="15">
        <v>41827</v>
      </c>
      <c r="J475" s="15"/>
      <c r="K475" s="2" t="s">
        <v>6116</v>
      </c>
      <c r="L475" s="2"/>
      <c r="M475" s="20"/>
      <c r="N475" s="2"/>
      <c r="O475" s="2"/>
      <c r="P475" s="2"/>
      <c r="Q475" s="2"/>
    </row>
    <row r="476" spans="1:17" ht="14.55" customHeight="1">
      <c r="A476" s="2" t="s">
        <v>3621</v>
      </c>
      <c r="B476" s="2" t="s">
        <v>2726</v>
      </c>
      <c r="C476" s="2" t="s">
        <v>2295</v>
      </c>
      <c r="D476" s="2" t="s">
        <v>2772</v>
      </c>
      <c r="E476" s="66"/>
      <c r="F476" s="66"/>
      <c r="G476" s="2"/>
      <c r="H476" s="2" t="s">
        <v>22</v>
      </c>
      <c r="I476" s="15">
        <v>41827</v>
      </c>
      <c r="J476" s="15"/>
      <c r="K476" s="2" t="s">
        <v>6116</v>
      </c>
      <c r="L476" s="2"/>
      <c r="M476" s="20"/>
      <c r="N476" s="2"/>
      <c r="O476" s="2"/>
      <c r="P476" s="2"/>
      <c r="Q476" s="2"/>
    </row>
    <row r="477" spans="1:17" ht="14.55" customHeight="1">
      <c r="A477" s="2" t="s">
        <v>4289</v>
      </c>
      <c r="B477" s="2" t="s">
        <v>2727</v>
      </c>
      <c r="C477" s="2" t="s">
        <v>2295</v>
      </c>
      <c r="D477" s="2" t="s">
        <v>2772</v>
      </c>
      <c r="E477" s="66"/>
      <c r="F477" s="66"/>
      <c r="G477" s="2"/>
      <c r="H477" s="2" t="s">
        <v>22</v>
      </c>
      <c r="I477" s="15">
        <v>41827</v>
      </c>
      <c r="J477" s="15"/>
      <c r="K477" s="2" t="s">
        <v>6116</v>
      </c>
      <c r="L477" s="2"/>
      <c r="M477" s="20"/>
      <c r="N477" s="2"/>
      <c r="O477" s="2"/>
      <c r="P477" s="2"/>
      <c r="Q477" s="2"/>
    </row>
    <row r="478" spans="1:17" ht="14.55" customHeight="1">
      <c r="A478" s="2" t="s">
        <v>3779</v>
      </c>
      <c r="B478" s="2" t="s">
        <v>2728</v>
      </c>
      <c r="C478" s="2" t="s">
        <v>2295</v>
      </c>
      <c r="D478" s="2" t="s">
        <v>2772</v>
      </c>
      <c r="E478" s="66"/>
      <c r="F478" s="66"/>
      <c r="G478" s="2"/>
      <c r="H478" s="2" t="s">
        <v>22</v>
      </c>
      <c r="I478" s="15">
        <v>41827</v>
      </c>
      <c r="J478" s="15"/>
      <c r="K478" s="2" t="s">
        <v>6116</v>
      </c>
      <c r="L478" s="2"/>
      <c r="M478" s="20"/>
      <c r="N478" s="2"/>
      <c r="O478" s="2"/>
      <c r="P478" s="2"/>
      <c r="Q478" s="2"/>
    </row>
    <row r="479" spans="1:17" ht="14.55" customHeight="1">
      <c r="A479" s="2" t="s">
        <v>3780</v>
      </c>
      <c r="B479" s="2" t="s">
        <v>2729</v>
      </c>
      <c r="C479" s="2" t="s">
        <v>2295</v>
      </c>
      <c r="D479" s="2" t="s">
        <v>2772</v>
      </c>
      <c r="E479" s="66"/>
      <c r="F479" s="66"/>
      <c r="G479" s="2"/>
      <c r="H479" s="2" t="s">
        <v>22</v>
      </c>
      <c r="I479" s="15">
        <v>41827</v>
      </c>
      <c r="J479" s="15"/>
      <c r="K479" s="2" t="s">
        <v>6116</v>
      </c>
      <c r="L479" s="2"/>
      <c r="M479" s="20"/>
      <c r="N479" s="2"/>
      <c r="O479" s="2"/>
      <c r="P479" s="2"/>
      <c r="Q479" s="2"/>
    </row>
    <row r="480" spans="1:17" ht="14.55" customHeight="1">
      <c r="A480" s="2" t="s">
        <v>3781</v>
      </c>
      <c r="B480" s="2" t="s">
        <v>2730</v>
      </c>
      <c r="C480" s="2" t="s">
        <v>2295</v>
      </c>
      <c r="D480" s="2" t="s">
        <v>2772</v>
      </c>
      <c r="E480" s="66"/>
      <c r="F480" s="66"/>
      <c r="G480" s="2"/>
      <c r="H480" s="2" t="s">
        <v>22</v>
      </c>
      <c r="I480" s="15">
        <v>41827</v>
      </c>
      <c r="J480" s="15"/>
      <c r="K480" s="2" t="s">
        <v>6116</v>
      </c>
      <c r="L480" s="2"/>
      <c r="M480" s="20"/>
      <c r="N480" s="2"/>
      <c r="O480" s="2"/>
      <c r="P480" s="2"/>
      <c r="Q480" s="2"/>
    </row>
    <row r="481" spans="1:17" ht="14.55" customHeight="1">
      <c r="A481" s="2" t="s">
        <v>3782</v>
      </c>
      <c r="B481" s="2" t="s">
        <v>2731</v>
      </c>
      <c r="C481" s="2" t="s">
        <v>2295</v>
      </c>
      <c r="D481" s="2" t="s">
        <v>2772</v>
      </c>
      <c r="E481" s="66"/>
      <c r="F481" s="66"/>
      <c r="G481" s="2"/>
      <c r="H481" s="2" t="s">
        <v>22</v>
      </c>
      <c r="I481" s="15">
        <v>41827</v>
      </c>
      <c r="J481" s="15"/>
      <c r="K481" s="2" t="s">
        <v>6116</v>
      </c>
      <c r="L481" s="2"/>
      <c r="M481" s="20"/>
      <c r="N481" s="2"/>
      <c r="O481" s="2"/>
      <c r="P481" s="2"/>
      <c r="Q481" s="2"/>
    </row>
    <row r="482" spans="1:17" ht="14.55" customHeight="1">
      <c r="A482" s="2" t="s">
        <v>3783</v>
      </c>
      <c r="B482" s="2" t="s">
        <v>2732</v>
      </c>
      <c r="C482" s="2" t="s">
        <v>2295</v>
      </c>
      <c r="D482" s="2" t="s">
        <v>2772</v>
      </c>
      <c r="E482" s="66"/>
      <c r="F482" s="66"/>
      <c r="G482" s="2"/>
      <c r="H482" s="2" t="s">
        <v>22</v>
      </c>
      <c r="I482" s="15">
        <v>41827</v>
      </c>
      <c r="J482" s="15"/>
      <c r="K482" s="2" t="s">
        <v>6116</v>
      </c>
      <c r="L482" s="2"/>
      <c r="M482" s="20"/>
      <c r="N482" s="2"/>
      <c r="O482" s="2"/>
      <c r="P482" s="2"/>
      <c r="Q482" s="2"/>
    </row>
    <row r="483" spans="1:17" ht="14.55" customHeight="1">
      <c r="A483" s="2" t="s">
        <v>3524</v>
      </c>
      <c r="B483" s="2" t="s">
        <v>2733</v>
      </c>
      <c r="C483" s="2" t="s">
        <v>2295</v>
      </c>
      <c r="D483" s="2" t="s">
        <v>2772</v>
      </c>
      <c r="E483" s="66"/>
      <c r="F483" s="66"/>
      <c r="G483" s="2"/>
      <c r="H483" s="2" t="s">
        <v>22</v>
      </c>
      <c r="I483" s="15">
        <v>41827</v>
      </c>
      <c r="J483" s="15"/>
      <c r="K483" s="2" t="s">
        <v>6116</v>
      </c>
      <c r="L483" s="2"/>
      <c r="M483" s="20"/>
      <c r="N483" s="2"/>
      <c r="O483" s="2"/>
      <c r="P483" s="2"/>
      <c r="Q483" s="2"/>
    </row>
    <row r="484" spans="1:17" ht="14.55" customHeight="1">
      <c r="A484" s="2" t="s">
        <v>3525</v>
      </c>
      <c r="B484" s="2" t="s">
        <v>4098</v>
      </c>
      <c r="C484" s="2" t="s">
        <v>2295</v>
      </c>
      <c r="D484" s="2" t="s">
        <v>2772</v>
      </c>
      <c r="E484" s="66"/>
      <c r="F484" s="66"/>
      <c r="G484" s="2"/>
      <c r="H484" s="2" t="s">
        <v>22</v>
      </c>
      <c r="I484" s="15">
        <v>41827</v>
      </c>
      <c r="J484" s="15"/>
      <c r="K484" s="2" t="s">
        <v>6116</v>
      </c>
      <c r="L484" s="2"/>
      <c r="M484" s="20"/>
      <c r="N484" s="2"/>
      <c r="O484" s="2"/>
      <c r="P484" s="2"/>
      <c r="Q484" s="2"/>
    </row>
    <row r="485" spans="1:17" ht="14.55" customHeight="1">
      <c r="A485" s="2" t="s">
        <v>3526</v>
      </c>
      <c r="B485" s="2" t="s">
        <v>2734</v>
      </c>
      <c r="C485" s="2" t="s">
        <v>2295</v>
      </c>
      <c r="D485" s="2" t="s">
        <v>2772</v>
      </c>
      <c r="E485" s="66"/>
      <c r="F485" s="66"/>
      <c r="G485" s="2"/>
      <c r="H485" s="2" t="s">
        <v>22</v>
      </c>
      <c r="I485" s="15">
        <v>41827</v>
      </c>
      <c r="J485" s="15"/>
      <c r="K485" s="2" t="s">
        <v>6116</v>
      </c>
      <c r="L485" s="2"/>
      <c r="M485" s="20"/>
      <c r="N485" s="2"/>
      <c r="O485" s="2"/>
      <c r="P485" s="2"/>
      <c r="Q485" s="2"/>
    </row>
    <row r="486" spans="1:17" ht="14.55" customHeight="1">
      <c r="A486" s="2" t="s">
        <v>3527</v>
      </c>
      <c r="B486" s="2" t="s">
        <v>2735</v>
      </c>
      <c r="C486" s="2" t="s">
        <v>2295</v>
      </c>
      <c r="D486" s="2" t="s">
        <v>2772</v>
      </c>
      <c r="E486" s="66"/>
      <c r="F486" s="66"/>
      <c r="G486" s="2"/>
      <c r="H486" s="2" t="s">
        <v>22</v>
      </c>
      <c r="I486" s="15">
        <v>41827</v>
      </c>
      <c r="J486" s="15"/>
      <c r="K486" s="2" t="s">
        <v>6116</v>
      </c>
      <c r="L486" s="2"/>
      <c r="M486" s="20"/>
      <c r="N486" s="2"/>
      <c r="O486" s="2"/>
      <c r="P486" s="2"/>
      <c r="Q486" s="2"/>
    </row>
    <row r="487" spans="1:17" ht="14.55" customHeight="1">
      <c r="A487" s="2" t="s">
        <v>3622</v>
      </c>
      <c r="B487" s="2" t="s">
        <v>2736</v>
      </c>
      <c r="C487" s="2" t="s">
        <v>2295</v>
      </c>
      <c r="D487" s="2" t="s">
        <v>2772</v>
      </c>
      <c r="E487" s="66"/>
      <c r="F487" s="66"/>
      <c r="G487" s="2"/>
      <c r="H487" s="2" t="s">
        <v>22</v>
      </c>
      <c r="I487" s="15">
        <v>41827</v>
      </c>
      <c r="J487" s="15"/>
      <c r="K487" s="2" t="s">
        <v>6116</v>
      </c>
      <c r="L487" s="2"/>
      <c r="M487" s="20"/>
      <c r="N487" s="2"/>
      <c r="O487" s="2"/>
      <c r="P487" s="2"/>
      <c r="Q487" s="2"/>
    </row>
    <row r="488" spans="1:17" ht="14.55" customHeight="1">
      <c r="A488" s="2" t="s">
        <v>3528</v>
      </c>
      <c r="B488" s="2" t="s">
        <v>2737</v>
      </c>
      <c r="C488" s="2" t="s">
        <v>2295</v>
      </c>
      <c r="D488" s="2" t="s">
        <v>2772</v>
      </c>
      <c r="E488" s="66"/>
      <c r="F488" s="66"/>
      <c r="G488" s="2"/>
      <c r="H488" s="2" t="s">
        <v>22</v>
      </c>
      <c r="I488" s="15">
        <v>41827</v>
      </c>
      <c r="J488" s="15"/>
      <c r="K488" s="2" t="s">
        <v>6116</v>
      </c>
      <c r="L488" s="2"/>
      <c r="M488" s="20"/>
      <c r="N488" s="2"/>
      <c r="O488" s="2"/>
      <c r="P488" s="2"/>
      <c r="Q488" s="2"/>
    </row>
    <row r="489" spans="1:17" ht="14.55" customHeight="1">
      <c r="A489" s="2" t="s">
        <v>3529</v>
      </c>
      <c r="B489" s="2" t="s">
        <v>2738</v>
      </c>
      <c r="C489" s="2" t="s">
        <v>2295</v>
      </c>
      <c r="D489" s="2" t="s">
        <v>2772</v>
      </c>
      <c r="E489" s="66"/>
      <c r="F489" s="66"/>
      <c r="G489" s="2"/>
      <c r="H489" s="2" t="s">
        <v>22</v>
      </c>
      <c r="I489" s="15">
        <v>41827</v>
      </c>
      <c r="J489" s="15"/>
      <c r="K489" s="2" t="s">
        <v>6116</v>
      </c>
      <c r="L489" s="2"/>
      <c r="M489" s="20"/>
      <c r="N489" s="2"/>
      <c r="O489" s="2"/>
      <c r="P489" s="2"/>
      <c r="Q489" s="2"/>
    </row>
    <row r="490" spans="1:17" ht="14.55" customHeight="1">
      <c r="A490" s="2" t="s">
        <v>3530</v>
      </c>
      <c r="B490" s="2" t="s">
        <v>2739</v>
      </c>
      <c r="C490" s="2" t="s">
        <v>2295</v>
      </c>
      <c r="D490" s="2" t="s">
        <v>2772</v>
      </c>
      <c r="E490" s="66"/>
      <c r="F490" s="66"/>
      <c r="G490" s="2"/>
      <c r="H490" s="2" t="s">
        <v>22</v>
      </c>
      <c r="I490" s="15">
        <v>41827</v>
      </c>
      <c r="J490" s="15"/>
      <c r="K490" s="2" t="s">
        <v>6116</v>
      </c>
      <c r="L490" s="2"/>
      <c r="M490" s="20"/>
      <c r="N490" s="2"/>
      <c r="O490" s="2"/>
      <c r="P490" s="2"/>
      <c r="Q490" s="2"/>
    </row>
    <row r="491" spans="1:17" ht="14.55" customHeight="1">
      <c r="A491" s="2" t="s">
        <v>4638</v>
      </c>
      <c r="B491" s="2" t="s">
        <v>2740</v>
      </c>
      <c r="C491" s="2" t="s">
        <v>2295</v>
      </c>
      <c r="D491" s="2" t="s">
        <v>10648</v>
      </c>
      <c r="E491" s="66"/>
      <c r="F491" s="66"/>
      <c r="G491" s="2"/>
      <c r="H491" s="2" t="s">
        <v>22</v>
      </c>
      <c r="I491" s="15">
        <v>41827</v>
      </c>
      <c r="J491" s="15">
        <v>41639</v>
      </c>
      <c r="K491" s="2" t="s">
        <v>6116</v>
      </c>
      <c r="L491" s="2"/>
      <c r="M491" s="20"/>
      <c r="N491" s="2"/>
      <c r="O491" s="2"/>
      <c r="P491" s="2"/>
      <c r="Q491" s="2"/>
    </row>
    <row r="492" spans="1:17" ht="14.55" customHeight="1">
      <c r="A492" s="2" t="s">
        <v>11481</v>
      </c>
      <c r="B492" s="2" t="s">
        <v>2741</v>
      </c>
      <c r="C492" s="2" t="s">
        <v>2295</v>
      </c>
      <c r="D492" s="2" t="s">
        <v>10648</v>
      </c>
      <c r="E492" s="66"/>
      <c r="F492" s="66"/>
      <c r="G492" s="2"/>
      <c r="H492" s="2" t="s">
        <v>22</v>
      </c>
      <c r="I492" s="15">
        <v>41827</v>
      </c>
      <c r="J492" s="15">
        <v>41639</v>
      </c>
      <c r="K492" s="2" t="s">
        <v>6116</v>
      </c>
      <c r="L492" s="2"/>
      <c r="M492" s="20"/>
      <c r="N492" s="2"/>
      <c r="O492" s="2"/>
      <c r="P492" s="2"/>
      <c r="Q492" s="2"/>
    </row>
    <row r="493" spans="1:17" ht="14.55" customHeight="1">
      <c r="A493" s="2" t="s">
        <v>4639</v>
      </c>
      <c r="B493" s="2" t="s">
        <v>2742</v>
      </c>
      <c r="C493" s="2" t="s">
        <v>2295</v>
      </c>
      <c r="D493" s="2" t="s">
        <v>10648</v>
      </c>
      <c r="E493" s="66"/>
      <c r="F493" s="66"/>
      <c r="G493" s="2"/>
      <c r="H493" s="2" t="s">
        <v>22</v>
      </c>
      <c r="I493" s="15">
        <v>41827</v>
      </c>
      <c r="J493" s="15">
        <v>41639</v>
      </c>
      <c r="K493" s="2" t="s">
        <v>6116</v>
      </c>
      <c r="L493" s="2"/>
      <c r="M493" s="20"/>
      <c r="N493" s="2"/>
      <c r="O493" s="2"/>
      <c r="P493" s="2"/>
      <c r="Q493" s="2"/>
    </row>
    <row r="494" spans="1:17" ht="14.55" customHeight="1">
      <c r="A494" s="2" t="s">
        <v>4640</v>
      </c>
      <c r="B494" s="2" t="s">
        <v>2743</v>
      </c>
      <c r="C494" s="2" t="s">
        <v>2295</v>
      </c>
      <c r="D494" s="2" t="s">
        <v>10648</v>
      </c>
      <c r="E494" s="66"/>
      <c r="F494" s="66"/>
      <c r="G494" s="2"/>
      <c r="H494" s="2" t="s">
        <v>22</v>
      </c>
      <c r="I494" s="15">
        <v>41827</v>
      </c>
      <c r="J494" s="15">
        <v>41639</v>
      </c>
      <c r="K494" s="2" t="s">
        <v>6116</v>
      </c>
      <c r="L494" s="2"/>
      <c r="M494" s="20"/>
      <c r="N494" s="2"/>
      <c r="O494" s="2"/>
      <c r="P494" s="2"/>
      <c r="Q494" s="2"/>
    </row>
    <row r="495" spans="1:17" ht="14.55" customHeight="1">
      <c r="A495" s="2" t="s">
        <v>4641</v>
      </c>
      <c r="B495" s="2" t="s">
        <v>2744</v>
      </c>
      <c r="C495" s="2" t="s">
        <v>2295</v>
      </c>
      <c r="D495" s="2" t="s">
        <v>10648</v>
      </c>
      <c r="E495" s="66"/>
      <c r="F495" s="66"/>
      <c r="G495" s="2"/>
      <c r="H495" s="2" t="s">
        <v>22</v>
      </c>
      <c r="I495" s="15">
        <v>41827</v>
      </c>
      <c r="J495" s="15">
        <v>41639</v>
      </c>
      <c r="K495" s="2" t="s">
        <v>6116</v>
      </c>
      <c r="L495" s="2"/>
      <c r="M495" s="20"/>
      <c r="N495" s="2"/>
      <c r="O495" s="2"/>
      <c r="P495" s="2"/>
      <c r="Q495" s="2"/>
    </row>
    <row r="496" spans="1:17" ht="14.55" customHeight="1">
      <c r="A496" s="2" t="s">
        <v>4642</v>
      </c>
      <c r="B496" s="2" t="s">
        <v>2745</v>
      </c>
      <c r="C496" s="2" t="s">
        <v>2295</v>
      </c>
      <c r="D496" s="2" t="s">
        <v>10648</v>
      </c>
      <c r="E496" s="66"/>
      <c r="F496" s="66"/>
      <c r="G496" s="2"/>
      <c r="H496" s="2" t="s">
        <v>22</v>
      </c>
      <c r="I496" s="15">
        <v>41827</v>
      </c>
      <c r="J496" s="15">
        <v>41639</v>
      </c>
      <c r="K496" s="2" t="s">
        <v>6116</v>
      </c>
      <c r="L496" s="2"/>
      <c r="M496" s="20"/>
      <c r="N496" s="2"/>
      <c r="O496" s="2"/>
      <c r="P496" s="2"/>
      <c r="Q496" s="2"/>
    </row>
    <row r="497" spans="1:17" ht="14.55" customHeight="1">
      <c r="A497" s="2" t="s">
        <v>4643</v>
      </c>
      <c r="B497" s="2" t="s">
        <v>2746</v>
      </c>
      <c r="C497" s="2" t="s">
        <v>2295</v>
      </c>
      <c r="D497" s="2" t="s">
        <v>10648</v>
      </c>
      <c r="E497" s="66"/>
      <c r="F497" s="66"/>
      <c r="G497" s="2"/>
      <c r="H497" s="2" t="s">
        <v>22</v>
      </c>
      <c r="I497" s="15">
        <v>41827</v>
      </c>
      <c r="J497" s="15">
        <v>41639</v>
      </c>
      <c r="K497" s="2" t="s">
        <v>6116</v>
      </c>
      <c r="L497" s="2"/>
      <c r="M497" s="20"/>
      <c r="N497" s="2"/>
      <c r="O497" s="2"/>
      <c r="P497" s="2"/>
      <c r="Q497" s="2"/>
    </row>
    <row r="498" spans="1:17" ht="14.55" customHeight="1">
      <c r="A498" s="2" t="s">
        <v>4644</v>
      </c>
      <c r="B498" s="2" t="s">
        <v>2747</v>
      </c>
      <c r="C498" s="2" t="s">
        <v>2295</v>
      </c>
      <c r="D498" s="2" t="s">
        <v>10648</v>
      </c>
      <c r="E498" s="66"/>
      <c r="F498" s="66"/>
      <c r="G498" s="2"/>
      <c r="H498" s="2" t="s">
        <v>22</v>
      </c>
      <c r="I498" s="15">
        <v>41827</v>
      </c>
      <c r="J498" s="15">
        <v>41639</v>
      </c>
      <c r="K498" s="2" t="s">
        <v>6116</v>
      </c>
      <c r="L498" s="2"/>
      <c r="M498" s="20"/>
      <c r="N498" s="2"/>
      <c r="O498" s="2"/>
      <c r="P498" s="2"/>
      <c r="Q498" s="2"/>
    </row>
    <row r="499" spans="1:17" ht="14.55" customHeight="1">
      <c r="A499" s="2" t="s">
        <v>4645</v>
      </c>
      <c r="B499" s="2" t="s">
        <v>2748</v>
      </c>
      <c r="C499" s="2" t="s">
        <v>2295</v>
      </c>
      <c r="D499" s="2" t="s">
        <v>10648</v>
      </c>
      <c r="E499" s="66"/>
      <c r="F499" s="66"/>
      <c r="G499" s="2"/>
      <c r="H499" s="2" t="s">
        <v>22</v>
      </c>
      <c r="I499" s="15">
        <v>41827</v>
      </c>
      <c r="J499" s="15">
        <v>41639</v>
      </c>
      <c r="K499" s="2" t="s">
        <v>6116</v>
      </c>
      <c r="L499" s="2"/>
      <c r="M499" s="20"/>
      <c r="N499" s="2"/>
      <c r="O499" s="2"/>
      <c r="P499" s="2"/>
      <c r="Q499" s="2"/>
    </row>
    <row r="500" spans="1:17" ht="14.55" customHeight="1">
      <c r="A500" s="2" t="s">
        <v>11482</v>
      </c>
      <c r="B500" s="2" t="s">
        <v>2749</v>
      </c>
      <c r="C500" s="2" t="s">
        <v>2295</v>
      </c>
      <c r="D500" s="2" t="s">
        <v>10648</v>
      </c>
      <c r="E500" s="66"/>
      <c r="F500" s="66"/>
      <c r="G500" s="2"/>
      <c r="H500" s="2" t="s">
        <v>22</v>
      </c>
      <c r="I500" s="15">
        <v>41827</v>
      </c>
      <c r="J500" s="15">
        <v>41639</v>
      </c>
      <c r="K500" s="2" t="s">
        <v>6116</v>
      </c>
      <c r="L500" s="2"/>
      <c r="M500" s="20"/>
      <c r="N500" s="2"/>
      <c r="O500" s="2"/>
      <c r="P500" s="2"/>
      <c r="Q500" s="2"/>
    </row>
    <row r="501" spans="1:17" ht="14.55" customHeight="1">
      <c r="A501" s="2" t="s">
        <v>11483</v>
      </c>
      <c r="B501" s="2" t="s">
        <v>2750</v>
      </c>
      <c r="C501" s="2" t="s">
        <v>2295</v>
      </c>
      <c r="D501" s="2" t="s">
        <v>10648</v>
      </c>
      <c r="E501" s="66"/>
      <c r="F501" s="66"/>
      <c r="G501" s="2"/>
      <c r="H501" s="2" t="s">
        <v>22</v>
      </c>
      <c r="I501" s="15">
        <v>41827</v>
      </c>
      <c r="J501" s="15">
        <v>41639</v>
      </c>
      <c r="K501" s="2" t="s">
        <v>6116</v>
      </c>
      <c r="L501" s="2"/>
      <c r="M501" s="20"/>
      <c r="N501" s="2"/>
      <c r="O501" s="2"/>
      <c r="P501" s="2"/>
      <c r="Q501" s="2"/>
    </row>
    <row r="502" spans="1:17" ht="14.55" customHeight="1">
      <c r="A502" s="2" t="s">
        <v>11484</v>
      </c>
      <c r="B502" s="2" t="s">
        <v>2751</v>
      </c>
      <c r="C502" s="2" t="s">
        <v>2295</v>
      </c>
      <c r="D502" s="2" t="s">
        <v>10648</v>
      </c>
      <c r="E502" s="66"/>
      <c r="F502" s="66"/>
      <c r="G502" s="2"/>
      <c r="H502" s="2" t="s">
        <v>22</v>
      </c>
      <c r="I502" s="15">
        <v>41827</v>
      </c>
      <c r="J502" s="15">
        <v>41639</v>
      </c>
      <c r="K502" s="2" t="s">
        <v>6116</v>
      </c>
      <c r="L502" s="2"/>
      <c r="M502" s="20"/>
      <c r="N502" s="2"/>
      <c r="O502" s="2"/>
      <c r="P502" s="2"/>
      <c r="Q502" s="2"/>
    </row>
    <row r="503" spans="1:17" ht="14.55" customHeight="1">
      <c r="A503" s="2" t="s">
        <v>11485</v>
      </c>
      <c r="B503" s="2" t="s">
        <v>2752</v>
      </c>
      <c r="C503" s="2" t="s">
        <v>2295</v>
      </c>
      <c r="D503" s="2" t="s">
        <v>10648</v>
      </c>
      <c r="E503" s="66"/>
      <c r="F503" s="66"/>
      <c r="G503" s="2"/>
      <c r="H503" s="2" t="s">
        <v>22</v>
      </c>
      <c r="I503" s="15">
        <v>41827</v>
      </c>
      <c r="J503" s="15">
        <v>41639</v>
      </c>
      <c r="K503" s="2" t="s">
        <v>6116</v>
      </c>
      <c r="L503" s="2"/>
      <c r="M503" s="20"/>
      <c r="N503" s="2"/>
      <c r="O503" s="2"/>
      <c r="P503" s="2"/>
      <c r="Q503" s="2"/>
    </row>
    <row r="504" spans="1:17" ht="14.55" customHeight="1">
      <c r="A504" s="2" t="s">
        <v>11486</v>
      </c>
      <c r="B504" s="2" t="s">
        <v>2753</v>
      </c>
      <c r="C504" s="2" t="s">
        <v>2295</v>
      </c>
      <c r="D504" s="2" t="s">
        <v>10648</v>
      </c>
      <c r="E504" s="66"/>
      <c r="F504" s="66"/>
      <c r="G504" s="2"/>
      <c r="H504" s="2" t="s">
        <v>22</v>
      </c>
      <c r="I504" s="15">
        <v>41827</v>
      </c>
      <c r="J504" s="15">
        <v>41639</v>
      </c>
      <c r="K504" s="2" t="s">
        <v>6116</v>
      </c>
      <c r="L504" s="2"/>
      <c r="M504" s="20"/>
      <c r="N504" s="2"/>
      <c r="O504" s="2"/>
      <c r="P504" s="2"/>
      <c r="Q504" s="2"/>
    </row>
    <row r="505" spans="1:17" ht="14.55" customHeight="1">
      <c r="A505" s="2" t="s">
        <v>11487</v>
      </c>
      <c r="B505" s="2" t="s">
        <v>2754</v>
      </c>
      <c r="C505" s="2" t="s">
        <v>2295</v>
      </c>
      <c r="D505" s="2" t="s">
        <v>10648</v>
      </c>
      <c r="E505" s="66"/>
      <c r="F505" s="66"/>
      <c r="G505" s="2"/>
      <c r="H505" s="2" t="s">
        <v>22</v>
      </c>
      <c r="I505" s="15">
        <v>41827</v>
      </c>
      <c r="J505" s="15">
        <v>41639</v>
      </c>
      <c r="K505" s="2" t="s">
        <v>6116</v>
      </c>
      <c r="L505" s="2"/>
      <c r="M505" s="20"/>
      <c r="N505" s="2"/>
      <c r="O505" s="2"/>
      <c r="P505" s="2"/>
      <c r="Q505" s="2"/>
    </row>
    <row r="506" spans="1:17" ht="14.55" customHeight="1">
      <c r="A506" s="2" t="s">
        <v>11488</v>
      </c>
      <c r="B506" s="2" t="s">
        <v>2755</v>
      </c>
      <c r="C506" s="2" t="s">
        <v>2295</v>
      </c>
      <c r="D506" s="2" t="s">
        <v>10648</v>
      </c>
      <c r="E506" s="66"/>
      <c r="F506" s="66"/>
      <c r="G506" s="2"/>
      <c r="H506" s="2" t="s">
        <v>22</v>
      </c>
      <c r="I506" s="15">
        <v>41827</v>
      </c>
      <c r="J506" s="15">
        <v>41639</v>
      </c>
      <c r="K506" s="2" t="s">
        <v>6116</v>
      </c>
      <c r="L506" s="2"/>
      <c r="M506" s="20"/>
      <c r="N506" s="2"/>
      <c r="O506" s="2"/>
      <c r="P506" s="2"/>
      <c r="Q506" s="2"/>
    </row>
    <row r="507" spans="1:17" ht="14.55" customHeight="1">
      <c r="A507" s="2" t="s">
        <v>4646</v>
      </c>
      <c r="B507" s="2" t="s">
        <v>2756</v>
      </c>
      <c r="C507" s="2" t="s">
        <v>2295</v>
      </c>
      <c r="D507" s="2" t="s">
        <v>10648</v>
      </c>
      <c r="E507" s="66"/>
      <c r="F507" s="66"/>
      <c r="G507" s="2"/>
      <c r="H507" s="2" t="s">
        <v>22</v>
      </c>
      <c r="I507" s="15">
        <v>41827</v>
      </c>
      <c r="J507" s="15">
        <v>41639</v>
      </c>
      <c r="K507" s="2" t="s">
        <v>6116</v>
      </c>
      <c r="L507" s="2"/>
      <c r="M507" s="20"/>
      <c r="N507" s="2"/>
      <c r="O507" s="2"/>
      <c r="P507" s="2"/>
      <c r="Q507" s="2"/>
    </row>
    <row r="508" spans="1:17" ht="14.55" customHeight="1">
      <c r="A508" s="2" t="s">
        <v>4647</v>
      </c>
      <c r="B508" s="2" t="s">
        <v>2757</v>
      </c>
      <c r="C508" s="2" t="s">
        <v>2295</v>
      </c>
      <c r="D508" s="2" t="s">
        <v>10648</v>
      </c>
      <c r="E508" s="66"/>
      <c r="F508" s="66"/>
      <c r="G508" s="2"/>
      <c r="H508" s="2" t="s">
        <v>22</v>
      </c>
      <c r="I508" s="15">
        <v>41827</v>
      </c>
      <c r="J508" s="15"/>
      <c r="K508" s="2" t="s">
        <v>6116</v>
      </c>
      <c r="L508" s="2"/>
      <c r="M508" s="20"/>
      <c r="N508" s="2"/>
      <c r="O508" s="2"/>
      <c r="P508" s="2"/>
      <c r="Q508" s="2"/>
    </row>
    <row r="509" spans="1:17" ht="14.55" customHeight="1">
      <c r="A509" s="2" t="s">
        <v>4648</v>
      </c>
      <c r="B509" s="2" t="s">
        <v>2758</v>
      </c>
      <c r="C509" s="2" t="s">
        <v>2295</v>
      </c>
      <c r="D509" s="2" t="s">
        <v>10648</v>
      </c>
      <c r="E509" s="66"/>
      <c r="F509" s="66"/>
      <c r="G509" s="2"/>
      <c r="H509" s="2" t="s">
        <v>22</v>
      </c>
      <c r="I509" s="15">
        <v>41827</v>
      </c>
      <c r="J509" s="15"/>
      <c r="K509" s="2" t="s">
        <v>6116</v>
      </c>
      <c r="L509" s="2"/>
      <c r="M509" s="20"/>
      <c r="N509" s="2"/>
      <c r="O509" s="2"/>
      <c r="P509" s="2"/>
      <c r="Q509" s="2"/>
    </row>
    <row r="510" spans="1:17" ht="14.55" customHeight="1">
      <c r="A510" s="2" t="s">
        <v>4649</v>
      </c>
      <c r="B510" s="2" t="s">
        <v>2759</v>
      </c>
      <c r="C510" s="2" t="s">
        <v>2295</v>
      </c>
      <c r="D510" s="2" t="s">
        <v>10648</v>
      </c>
      <c r="E510" s="66"/>
      <c r="F510" s="66"/>
      <c r="G510" s="2"/>
      <c r="H510" s="2" t="s">
        <v>22</v>
      </c>
      <c r="I510" s="15">
        <v>41827</v>
      </c>
      <c r="J510" s="15"/>
      <c r="K510" s="2" t="s">
        <v>6116</v>
      </c>
      <c r="L510" s="2"/>
      <c r="M510" s="20"/>
      <c r="N510" s="2"/>
      <c r="O510" s="2"/>
      <c r="P510" s="2"/>
      <c r="Q510" s="2"/>
    </row>
    <row r="511" spans="1:17" ht="14.55" customHeight="1">
      <c r="A511" s="2" t="s">
        <v>9936</v>
      </c>
      <c r="B511" s="2" t="s">
        <v>2760</v>
      </c>
      <c r="C511" s="2" t="s">
        <v>2295</v>
      </c>
      <c r="D511" s="2" t="s">
        <v>10648</v>
      </c>
      <c r="E511" s="66"/>
      <c r="F511" s="66"/>
      <c r="G511" s="2"/>
      <c r="H511" s="2" t="s">
        <v>22</v>
      </c>
      <c r="I511" s="15">
        <v>41827</v>
      </c>
      <c r="J511" s="15"/>
      <c r="K511" s="2" t="s">
        <v>6116</v>
      </c>
      <c r="L511" s="2"/>
      <c r="M511" s="20"/>
      <c r="N511" s="2"/>
      <c r="O511" s="2"/>
      <c r="P511" s="2"/>
      <c r="Q511" s="2"/>
    </row>
    <row r="512" spans="1:17" ht="14.55" customHeight="1">
      <c r="A512" s="2" t="s">
        <v>4650</v>
      </c>
      <c r="B512" s="2" t="s">
        <v>2761</v>
      </c>
      <c r="C512" s="2" t="s">
        <v>2295</v>
      </c>
      <c r="D512" s="2" t="s">
        <v>10648</v>
      </c>
      <c r="E512" s="66"/>
      <c r="F512" s="66"/>
      <c r="G512" s="2"/>
      <c r="H512" s="2" t="s">
        <v>22</v>
      </c>
      <c r="I512" s="15">
        <v>41827</v>
      </c>
      <c r="J512" s="15"/>
      <c r="K512" s="2" t="s">
        <v>6116</v>
      </c>
      <c r="L512" s="2"/>
      <c r="M512" s="20"/>
      <c r="N512" s="2"/>
      <c r="O512" s="2"/>
      <c r="P512" s="2"/>
      <c r="Q512" s="2"/>
    </row>
    <row r="513" spans="1:17" ht="14.55" customHeight="1">
      <c r="A513" s="2" t="s">
        <v>4651</v>
      </c>
      <c r="B513" s="2" t="s">
        <v>2762</v>
      </c>
      <c r="C513" s="2" t="s">
        <v>2295</v>
      </c>
      <c r="D513" s="2" t="s">
        <v>10648</v>
      </c>
      <c r="E513" s="66"/>
      <c r="F513" s="66"/>
      <c r="G513" s="2"/>
      <c r="H513" s="2" t="s">
        <v>22</v>
      </c>
      <c r="I513" s="15">
        <v>41827</v>
      </c>
      <c r="J513" s="15"/>
      <c r="K513" s="2" t="s">
        <v>6116</v>
      </c>
      <c r="L513" s="2"/>
      <c r="M513" s="20"/>
      <c r="N513" s="2"/>
      <c r="O513" s="2"/>
      <c r="P513" s="2"/>
      <c r="Q513" s="2"/>
    </row>
    <row r="514" spans="1:17" ht="14.55" customHeight="1">
      <c r="A514" s="2" t="s">
        <v>4652</v>
      </c>
      <c r="B514" s="2" t="s">
        <v>2763</v>
      </c>
      <c r="C514" s="2" t="s">
        <v>2295</v>
      </c>
      <c r="D514" s="2" t="s">
        <v>10648</v>
      </c>
      <c r="E514" s="66"/>
      <c r="F514" s="66"/>
      <c r="G514" s="2"/>
      <c r="H514" s="2" t="s">
        <v>22</v>
      </c>
      <c r="I514" s="15">
        <v>41827</v>
      </c>
      <c r="J514" s="15"/>
      <c r="K514" s="2" t="s">
        <v>6116</v>
      </c>
      <c r="L514" s="2"/>
      <c r="M514" s="20"/>
      <c r="N514" s="2"/>
      <c r="O514" s="2"/>
      <c r="P514" s="2"/>
      <c r="Q514" s="2"/>
    </row>
    <row r="515" spans="1:17" ht="14.55" customHeight="1">
      <c r="A515" s="2" t="s">
        <v>4653</v>
      </c>
      <c r="B515" s="2" t="s">
        <v>2764</v>
      </c>
      <c r="C515" s="2" t="s">
        <v>2295</v>
      </c>
      <c r="D515" s="2" t="s">
        <v>10648</v>
      </c>
      <c r="E515" s="66"/>
      <c r="F515" s="66"/>
      <c r="G515" s="2"/>
      <c r="H515" s="2" t="s">
        <v>22</v>
      </c>
      <c r="I515" s="15">
        <v>41827</v>
      </c>
      <c r="J515" s="15"/>
      <c r="K515" s="2" t="s">
        <v>6116</v>
      </c>
      <c r="L515" s="2"/>
      <c r="M515" s="20"/>
      <c r="N515" s="2"/>
      <c r="O515" s="2"/>
      <c r="P515" s="2"/>
      <c r="Q515" s="2"/>
    </row>
    <row r="516" spans="1:17" ht="14.55" customHeight="1">
      <c r="A516" s="2" t="s">
        <v>4099</v>
      </c>
      <c r="B516" s="2" t="s">
        <v>2765</v>
      </c>
      <c r="C516" s="2" t="s">
        <v>2295</v>
      </c>
      <c r="D516" s="2" t="s">
        <v>2773</v>
      </c>
      <c r="E516" s="66"/>
      <c r="F516" s="66"/>
      <c r="G516" s="2"/>
      <c r="H516" s="2" t="s">
        <v>22</v>
      </c>
      <c r="I516" s="15">
        <v>41827</v>
      </c>
      <c r="J516" s="15">
        <v>41639</v>
      </c>
      <c r="K516" s="2" t="s">
        <v>6116</v>
      </c>
      <c r="L516" s="2"/>
      <c r="M516" s="20"/>
      <c r="N516" s="2"/>
      <c r="O516" s="2"/>
      <c r="P516" s="2"/>
      <c r="Q516" s="2"/>
    </row>
    <row r="517" spans="1:17" ht="14.55" customHeight="1">
      <c r="A517" s="2" t="s">
        <v>11489</v>
      </c>
      <c r="B517" s="2" t="s">
        <v>2766</v>
      </c>
      <c r="C517" s="2" t="s">
        <v>2295</v>
      </c>
      <c r="D517" s="2" t="s">
        <v>2773</v>
      </c>
      <c r="E517" s="66"/>
      <c r="F517" s="66"/>
      <c r="G517" s="2"/>
      <c r="H517" s="2" t="s">
        <v>22</v>
      </c>
      <c r="I517" s="15">
        <v>41827</v>
      </c>
      <c r="J517" s="15">
        <v>41639</v>
      </c>
      <c r="K517" s="2" t="s">
        <v>6116</v>
      </c>
      <c r="L517" s="2"/>
      <c r="M517" s="20"/>
      <c r="N517" s="2"/>
      <c r="O517" s="2"/>
      <c r="P517" s="2"/>
      <c r="Q517" s="2"/>
    </row>
    <row r="518" spans="1:17" ht="14.55" customHeight="1">
      <c r="A518" s="2" t="s">
        <v>3659</v>
      </c>
      <c r="B518" s="2" t="s">
        <v>2767</v>
      </c>
      <c r="C518" s="2" t="s">
        <v>2295</v>
      </c>
      <c r="D518" s="2" t="s">
        <v>2773</v>
      </c>
      <c r="E518" s="66"/>
      <c r="F518" s="66"/>
      <c r="G518" s="2"/>
      <c r="H518" s="2" t="s">
        <v>22</v>
      </c>
      <c r="I518" s="15">
        <v>41827</v>
      </c>
      <c r="J518" s="15">
        <v>42277</v>
      </c>
      <c r="K518" s="2" t="s">
        <v>6116</v>
      </c>
      <c r="L518" s="2"/>
      <c r="M518" s="20"/>
      <c r="N518" s="2"/>
      <c r="O518" s="2"/>
      <c r="P518" s="2"/>
      <c r="Q518" s="2"/>
    </row>
    <row r="519" spans="1:17" ht="14.55" customHeight="1">
      <c r="A519" s="2" t="s">
        <v>3660</v>
      </c>
      <c r="B519" s="2" t="s">
        <v>2768</v>
      </c>
      <c r="C519" s="2" t="s">
        <v>2295</v>
      </c>
      <c r="D519" s="2" t="s">
        <v>2773</v>
      </c>
      <c r="E519" s="66"/>
      <c r="F519" s="66"/>
      <c r="G519" s="2"/>
      <c r="H519" s="2" t="s">
        <v>22</v>
      </c>
      <c r="I519" s="15">
        <v>41827</v>
      </c>
      <c r="J519" s="15"/>
      <c r="K519" s="2" t="s">
        <v>6116</v>
      </c>
      <c r="L519" s="2"/>
      <c r="M519" s="20"/>
      <c r="N519" s="2"/>
      <c r="O519" s="2"/>
      <c r="P519" s="2"/>
      <c r="Q519" s="2"/>
    </row>
    <row r="520" spans="1:17" ht="14.55" customHeight="1">
      <c r="A520" s="2" t="s">
        <v>3661</v>
      </c>
      <c r="B520" s="2" t="s">
        <v>2769</v>
      </c>
      <c r="C520" s="2" t="s">
        <v>2295</v>
      </c>
      <c r="D520" s="2" t="s">
        <v>2773</v>
      </c>
      <c r="E520" s="66"/>
      <c r="F520" s="66"/>
      <c r="G520" s="2"/>
      <c r="H520" s="2" t="s">
        <v>22</v>
      </c>
      <c r="I520" s="15">
        <v>41827</v>
      </c>
      <c r="J520" s="15"/>
      <c r="K520" s="2" t="s">
        <v>6116</v>
      </c>
      <c r="L520" s="2"/>
      <c r="M520" s="20"/>
      <c r="N520" s="2"/>
      <c r="O520" s="2"/>
      <c r="P520" s="2"/>
      <c r="Q520" s="2"/>
    </row>
    <row r="521" spans="1:17" ht="14.55" customHeight="1">
      <c r="A521" s="2" t="s">
        <v>3662</v>
      </c>
      <c r="B521" s="2" t="s">
        <v>2770</v>
      </c>
      <c r="C521" s="2" t="s">
        <v>2295</v>
      </c>
      <c r="D521" s="2" t="s">
        <v>2773</v>
      </c>
      <c r="E521" s="66"/>
      <c r="F521" s="66"/>
      <c r="G521" s="2"/>
      <c r="H521" s="2" t="s">
        <v>22</v>
      </c>
      <c r="I521" s="15">
        <v>41827</v>
      </c>
      <c r="J521" s="15"/>
      <c r="K521" s="2" t="s">
        <v>6116</v>
      </c>
      <c r="L521" s="2"/>
      <c r="M521" s="20"/>
      <c r="N521" s="2"/>
      <c r="O521" s="2"/>
      <c r="P521" s="2"/>
      <c r="Q521" s="2"/>
    </row>
    <row r="522" spans="1:17" ht="14.55" customHeight="1">
      <c r="A522" s="2" t="s">
        <v>3663</v>
      </c>
      <c r="B522" s="2" t="s">
        <v>2771</v>
      </c>
      <c r="C522" s="2" t="s">
        <v>2295</v>
      </c>
      <c r="D522" s="2" t="s">
        <v>2773</v>
      </c>
      <c r="E522" s="66"/>
      <c r="F522" s="66"/>
      <c r="G522" s="2"/>
      <c r="H522" s="2" t="s">
        <v>22</v>
      </c>
      <c r="I522" s="15">
        <v>41827</v>
      </c>
      <c r="J522" s="15">
        <v>41639</v>
      </c>
      <c r="K522" s="2" t="s">
        <v>6116</v>
      </c>
      <c r="L522" s="2"/>
      <c r="M522" s="20"/>
      <c r="N522" s="2"/>
      <c r="O522" s="2"/>
      <c r="P522" s="2"/>
      <c r="Q522" s="2"/>
    </row>
    <row r="523" spans="1:17" ht="14.55" customHeight="1">
      <c r="A523" s="2" t="s">
        <v>4100</v>
      </c>
      <c r="B523" s="2" t="s">
        <v>3174</v>
      </c>
      <c r="C523" s="2" t="s">
        <v>2295</v>
      </c>
      <c r="D523" s="2" t="s">
        <v>2772</v>
      </c>
      <c r="E523" s="66"/>
      <c r="F523" s="66"/>
      <c r="G523" s="2"/>
      <c r="H523" s="2" t="s">
        <v>22</v>
      </c>
      <c r="I523" s="15">
        <v>41827</v>
      </c>
      <c r="J523" s="15">
        <v>41639</v>
      </c>
      <c r="K523" s="2" t="s">
        <v>6116</v>
      </c>
      <c r="L523" s="2"/>
      <c r="M523" s="20"/>
      <c r="N523" s="2"/>
      <c r="O523" s="2"/>
      <c r="P523" s="2"/>
      <c r="Q523" s="2"/>
    </row>
    <row r="524" spans="1:17" ht="14.55" customHeight="1">
      <c r="A524" s="2" t="s">
        <v>11490</v>
      </c>
      <c r="B524" s="2" t="s">
        <v>3175</v>
      </c>
      <c r="C524" s="2" t="s">
        <v>2295</v>
      </c>
      <c r="D524" s="2" t="s">
        <v>2772</v>
      </c>
      <c r="E524" s="66"/>
      <c r="F524" s="66"/>
      <c r="G524" s="2"/>
      <c r="H524" s="2" t="s">
        <v>22</v>
      </c>
      <c r="I524" s="15">
        <v>41827</v>
      </c>
      <c r="J524" s="15">
        <v>41639</v>
      </c>
      <c r="K524" s="2" t="s">
        <v>6116</v>
      </c>
      <c r="L524" s="2"/>
      <c r="M524" s="20"/>
      <c r="N524" s="2"/>
      <c r="O524" s="2"/>
      <c r="P524" s="2"/>
      <c r="Q524" s="2"/>
    </row>
    <row r="525" spans="1:17" ht="14.55" customHeight="1">
      <c r="A525" s="2" t="s">
        <v>4101</v>
      </c>
      <c r="B525" s="2" t="s">
        <v>3176</v>
      </c>
      <c r="C525" s="2" t="s">
        <v>2295</v>
      </c>
      <c r="D525" s="2" t="s">
        <v>2772</v>
      </c>
      <c r="E525" s="66"/>
      <c r="F525" s="66"/>
      <c r="G525" s="2"/>
      <c r="H525" s="2" t="s">
        <v>22</v>
      </c>
      <c r="I525" s="15">
        <v>41827</v>
      </c>
      <c r="J525" s="15">
        <v>41639</v>
      </c>
      <c r="K525" s="2" t="s">
        <v>6116</v>
      </c>
      <c r="L525" s="2"/>
      <c r="M525" s="20"/>
      <c r="N525" s="2"/>
      <c r="O525" s="2"/>
      <c r="P525" s="2"/>
      <c r="Q525" s="2"/>
    </row>
    <row r="526" spans="1:17" ht="14.55" customHeight="1">
      <c r="A526" s="2" t="s">
        <v>11491</v>
      </c>
      <c r="B526" s="2" t="s">
        <v>3177</v>
      </c>
      <c r="C526" s="2" t="s">
        <v>2295</v>
      </c>
      <c r="D526" s="2" t="s">
        <v>2772</v>
      </c>
      <c r="E526" s="66"/>
      <c r="F526" s="66"/>
      <c r="G526" s="2"/>
      <c r="H526" s="2" t="s">
        <v>22</v>
      </c>
      <c r="I526" s="15">
        <v>41827</v>
      </c>
      <c r="J526" s="15">
        <v>41639</v>
      </c>
      <c r="K526" s="2" t="s">
        <v>6116</v>
      </c>
      <c r="L526" s="2"/>
      <c r="M526" s="20"/>
      <c r="N526" s="2"/>
      <c r="O526" s="2"/>
      <c r="P526" s="2"/>
      <c r="Q526" s="2"/>
    </row>
    <row r="527" spans="1:17" ht="14.55" customHeight="1">
      <c r="A527" s="2" t="s">
        <v>10030</v>
      </c>
      <c r="B527" s="2" t="s">
        <v>3178</v>
      </c>
      <c r="C527" s="2" t="s">
        <v>2295</v>
      </c>
      <c r="D527" s="2" t="s">
        <v>2772</v>
      </c>
      <c r="E527" s="66"/>
      <c r="F527" s="66"/>
      <c r="G527" s="2"/>
      <c r="H527" s="2" t="s">
        <v>22</v>
      </c>
      <c r="I527" s="15">
        <v>41827</v>
      </c>
      <c r="J527" s="15">
        <v>41639</v>
      </c>
      <c r="K527" s="2" t="s">
        <v>6116</v>
      </c>
      <c r="L527" s="2"/>
      <c r="M527" s="20"/>
      <c r="N527" s="2"/>
      <c r="O527" s="2"/>
      <c r="P527" s="2"/>
      <c r="Q527" s="2"/>
    </row>
    <row r="528" spans="1:17" ht="14.55" customHeight="1">
      <c r="A528" s="2" t="s">
        <v>11492</v>
      </c>
      <c r="B528" s="2" t="s">
        <v>3179</v>
      </c>
      <c r="C528" s="2" t="s">
        <v>2295</v>
      </c>
      <c r="D528" s="2" t="s">
        <v>2772</v>
      </c>
      <c r="E528" s="66"/>
      <c r="F528" s="66"/>
      <c r="G528" s="2"/>
      <c r="H528" s="2" t="s">
        <v>22</v>
      </c>
      <c r="I528" s="15">
        <v>41827</v>
      </c>
      <c r="J528" s="15">
        <v>41639</v>
      </c>
      <c r="K528" s="2" t="s">
        <v>6116</v>
      </c>
      <c r="L528" s="2"/>
      <c r="M528" s="20"/>
      <c r="N528" s="2"/>
      <c r="O528" s="2"/>
      <c r="P528" s="2"/>
      <c r="Q528" s="2"/>
    </row>
    <row r="529" spans="1:17" ht="14.55" customHeight="1">
      <c r="A529" s="2" t="s">
        <v>10019</v>
      </c>
      <c r="B529" s="2" t="s">
        <v>3180</v>
      </c>
      <c r="C529" s="2" t="s">
        <v>2295</v>
      </c>
      <c r="D529" s="2" t="s">
        <v>2772</v>
      </c>
      <c r="E529" s="66"/>
      <c r="F529" s="66"/>
      <c r="G529" s="2"/>
      <c r="H529" s="2" t="s">
        <v>22</v>
      </c>
      <c r="I529" s="15">
        <v>41827</v>
      </c>
      <c r="J529" s="15">
        <v>41639</v>
      </c>
      <c r="K529" s="2" t="s">
        <v>6116</v>
      </c>
      <c r="L529" s="2"/>
      <c r="M529" s="20"/>
      <c r="N529" s="2"/>
      <c r="O529" s="2"/>
      <c r="P529" s="2"/>
      <c r="Q529" s="2"/>
    </row>
    <row r="530" spans="1:17" ht="14.55" customHeight="1">
      <c r="A530" s="2" t="s">
        <v>11493</v>
      </c>
      <c r="B530" s="2" t="s">
        <v>3181</v>
      </c>
      <c r="C530" s="2" t="s">
        <v>2295</v>
      </c>
      <c r="D530" s="2" t="s">
        <v>2772</v>
      </c>
      <c r="E530" s="66"/>
      <c r="F530" s="66"/>
      <c r="G530" s="2"/>
      <c r="H530" s="2" t="s">
        <v>22</v>
      </c>
      <c r="I530" s="15">
        <v>41827</v>
      </c>
      <c r="J530" s="15">
        <v>41639</v>
      </c>
      <c r="K530" s="2" t="s">
        <v>6116</v>
      </c>
      <c r="L530" s="2"/>
      <c r="M530" s="20"/>
      <c r="N530" s="2"/>
      <c r="O530" s="2"/>
      <c r="P530" s="2"/>
      <c r="Q530" s="2"/>
    </row>
    <row r="531" spans="1:17" ht="14.55" customHeight="1">
      <c r="A531" s="2" t="s">
        <v>4102</v>
      </c>
      <c r="B531" s="2" t="s">
        <v>3182</v>
      </c>
      <c r="C531" s="2" t="s">
        <v>2295</v>
      </c>
      <c r="D531" s="2" t="s">
        <v>2772</v>
      </c>
      <c r="E531" s="66"/>
      <c r="F531" s="66"/>
      <c r="G531" s="2"/>
      <c r="H531" s="2" t="s">
        <v>22</v>
      </c>
      <c r="I531" s="15">
        <v>41827</v>
      </c>
      <c r="J531" s="15">
        <v>41639</v>
      </c>
      <c r="K531" s="2" t="s">
        <v>6116</v>
      </c>
      <c r="L531" s="2"/>
      <c r="M531" s="20"/>
      <c r="N531" s="2"/>
      <c r="O531" s="2"/>
      <c r="P531" s="2"/>
      <c r="Q531" s="2"/>
    </row>
    <row r="532" spans="1:17" ht="14.55" customHeight="1">
      <c r="A532" s="2" t="s">
        <v>11494</v>
      </c>
      <c r="B532" s="2" t="s">
        <v>3183</v>
      </c>
      <c r="C532" s="2" t="s">
        <v>2295</v>
      </c>
      <c r="D532" s="2" t="s">
        <v>2772</v>
      </c>
      <c r="E532" s="66"/>
      <c r="F532" s="66"/>
      <c r="G532" s="2"/>
      <c r="H532" s="2" t="s">
        <v>22</v>
      </c>
      <c r="I532" s="15">
        <v>41827</v>
      </c>
      <c r="J532" s="15">
        <v>41639</v>
      </c>
      <c r="K532" s="2" t="s">
        <v>6116</v>
      </c>
      <c r="L532" s="2"/>
      <c r="M532" s="20"/>
      <c r="N532" s="2"/>
      <c r="O532" s="2"/>
      <c r="P532" s="2"/>
      <c r="Q532" s="2"/>
    </row>
    <row r="533" spans="1:17" ht="14.55" customHeight="1">
      <c r="A533" s="2" t="s">
        <v>4103</v>
      </c>
      <c r="B533" s="2" t="s">
        <v>3184</v>
      </c>
      <c r="C533" s="2" t="s">
        <v>2295</v>
      </c>
      <c r="D533" s="2" t="s">
        <v>2772</v>
      </c>
      <c r="E533" s="66"/>
      <c r="F533" s="66"/>
      <c r="G533" s="2"/>
      <c r="H533" s="2" t="s">
        <v>22</v>
      </c>
      <c r="I533" s="15">
        <v>41827</v>
      </c>
      <c r="J533" s="15">
        <v>41639</v>
      </c>
      <c r="K533" s="2" t="s">
        <v>6116</v>
      </c>
      <c r="L533" s="2"/>
      <c r="M533" s="20"/>
      <c r="N533" s="2"/>
      <c r="O533" s="2"/>
      <c r="P533" s="2"/>
      <c r="Q533" s="2"/>
    </row>
    <row r="534" spans="1:17" ht="14.55" customHeight="1">
      <c r="A534" s="2" t="s">
        <v>11495</v>
      </c>
      <c r="B534" s="2" t="s">
        <v>3185</v>
      </c>
      <c r="C534" s="2" t="s">
        <v>2295</v>
      </c>
      <c r="D534" s="2" t="s">
        <v>2772</v>
      </c>
      <c r="E534" s="66"/>
      <c r="F534" s="66"/>
      <c r="G534" s="2"/>
      <c r="H534" s="2" t="s">
        <v>22</v>
      </c>
      <c r="I534" s="15">
        <v>41827</v>
      </c>
      <c r="J534" s="15">
        <v>41639</v>
      </c>
      <c r="K534" s="2" t="s">
        <v>6116</v>
      </c>
      <c r="L534" s="2"/>
      <c r="M534" s="20"/>
      <c r="N534" s="2"/>
      <c r="O534" s="2"/>
      <c r="P534" s="2"/>
      <c r="Q534" s="2"/>
    </row>
    <row r="535" spans="1:17" ht="14.55" customHeight="1">
      <c r="A535" s="2" t="s">
        <v>4104</v>
      </c>
      <c r="B535" s="2" t="s">
        <v>3186</v>
      </c>
      <c r="C535" s="2" t="s">
        <v>2295</v>
      </c>
      <c r="D535" s="2" t="s">
        <v>2772</v>
      </c>
      <c r="E535" s="66"/>
      <c r="F535" s="66"/>
      <c r="G535" s="2"/>
      <c r="H535" s="2" t="s">
        <v>22</v>
      </c>
      <c r="I535" s="15">
        <v>41827</v>
      </c>
      <c r="J535" s="15">
        <v>41639</v>
      </c>
      <c r="K535" s="2" t="s">
        <v>6116</v>
      </c>
      <c r="L535" s="2"/>
      <c r="M535" s="20"/>
      <c r="N535" s="2"/>
      <c r="O535" s="2"/>
      <c r="P535" s="2"/>
      <c r="Q535" s="2"/>
    </row>
    <row r="536" spans="1:17" ht="14.55" customHeight="1">
      <c r="A536" s="2" t="s">
        <v>11496</v>
      </c>
      <c r="B536" s="2" t="s">
        <v>3187</v>
      </c>
      <c r="C536" s="2" t="s">
        <v>2295</v>
      </c>
      <c r="D536" s="2" t="s">
        <v>2772</v>
      </c>
      <c r="E536" s="66"/>
      <c r="F536" s="66"/>
      <c r="G536" s="2"/>
      <c r="H536" s="2" t="s">
        <v>22</v>
      </c>
      <c r="I536" s="15">
        <v>41827</v>
      </c>
      <c r="J536" s="15">
        <v>41639</v>
      </c>
      <c r="K536" s="2" t="s">
        <v>6116</v>
      </c>
      <c r="L536" s="2"/>
      <c r="M536" s="20"/>
      <c r="N536" s="2"/>
      <c r="O536" s="2"/>
      <c r="P536" s="2"/>
      <c r="Q536" s="2"/>
    </row>
    <row r="537" spans="1:17" ht="14.55" customHeight="1">
      <c r="A537" s="2" t="s">
        <v>4105</v>
      </c>
      <c r="B537" s="2" t="s">
        <v>3188</v>
      </c>
      <c r="C537" s="2" t="s">
        <v>2295</v>
      </c>
      <c r="D537" s="2" t="s">
        <v>2772</v>
      </c>
      <c r="E537" s="66"/>
      <c r="F537" s="66"/>
      <c r="G537" s="2"/>
      <c r="H537" s="2" t="s">
        <v>22</v>
      </c>
      <c r="I537" s="15">
        <v>41827</v>
      </c>
      <c r="J537" s="15">
        <v>41639</v>
      </c>
      <c r="K537" s="2" t="s">
        <v>6116</v>
      </c>
      <c r="L537" s="2"/>
      <c r="M537" s="20"/>
      <c r="N537" s="2"/>
      <c r="O537" s="2"/>
      <c r="P537" s="2"/>
      <c r="Q537" s="2"/>
    </row>
    <row r="538" spans="1:17" ht="14.55" customHeight="1">
      <c r="A538" s="2" t="s">
        <v>11497</v>
      </c>
      <c r="B538" s="2" t="s">
        <v>3189</v>
      </c>
      <c r="C538" s="2" t="s">
        <v>2295</v>
      </c>
      <c r="D538" s="2" t="s">
        <v>2772</v>
      </c>
      <c r="E538" s="66"/>
      <c r="F538" s="66"/>
      <c r="G538" s="2"/>
      <c r="H538" s="2" t="s">
        <v>22</v>
      </c>
      <c r="I538" s="15">
        <v>41827</v>
      </c>
      <c r="J538" s="15">
        <v>41639</v>
      </c>
      <c r="K538" s="2" t="s">
        <v>6116</v>
      </c>
      <c r="L538" s="2"/>
      <c r="M538" s="20"/>
      <c r="N538" s="2"/>
      <c r="O538" s="2"/>
      <c r="P538" s="2"/>
      <c r="Q538" s="2"/>
    </row>
    <row r="539" spans="1:17" ht="14.55" customHeight="1">
      <c r="A539" s="2" t="s">
        <v>10031</v>
      </c>
      <c r="B539" s="2" t="s">
        <v>3190</v>
      </c>
      <c r="C539" s="2" t="s">
        <v>2295</v>
      </c>
      <c r="D539" s="2" t="s">
        <v>2772</v>
      </c>
      <c r="E539" s="66"/>
      <c r="F539" s="66"/>
      <c r="G539" s="2"/>
      <c r="H539" s="2" t="s">
        <v>22</v>
      </c>
      <c r="I539" s="15">
        <v>41827</v>
      </c>
      <c r="J539" s="15">
        <v>41639</v>
      </c>
      <c r="K539" s="2" t="s">
        <v>6116</v>
      </c>
      <c r="L539" s="2"/>
      <c r="M539" s="20"/>
      <c r="N539" s="2"/>
      <c r="O539" s="2"/>
      <c r="P539" s="2"/>
      <c r="Q539" s="2"/>
    </row>
    <row r="540" spans="1:17" ht="14.55" customHeight="1">
      <c r="A540" s="2" t="s">
        <v>11498</v>
      </c>
      <c r="B540" s="2" t="s">
        <v>3191</v>
      </c>
      <c r="C540" s="2" t="s">
        <v>2295</v>
      </c>
      <c r="D540" s="2" t="s">
        <v>2772</v>
      </c>
      <c r="E540" s="66"/>
      <c r="F540" s="66"/>
      <c r="G540" s="2"/>
      <c r="H540" s="2" t="s">
        <v>22</v>
      </c>
      <c r="I540" s="15">
        <v>41827</v>
      </c>
      <c r="J540" s="15">
        <v>41639</v>
      </c>
      <c r="K540" s="2" t="s">
        <v>6116</v>
      </c>
      <c r="L540" s="2"/>
      <c r="M540" s="20"/>
      <c r="N540" s="2"/>
      <c r="O540" s="2"/>
      <c r="P540" s="2"/>
      <c r="Q540" s="2"/>
    </row>
    <row r="541" spans="1:17" ht="14.55" customHeight="1">
      <c r="A541" s="2" t="s">
        <v>10020</v>
      </c>
      <c r="B541" s="2" t="s">
        <v>3192</v>
      </c>
      <c r="C541" s="2" t="s">
        <v>2295</v>
      </c>
      <c r="D541" s="2" t="s">
        <v>2772</v>
      </c>
      <c r="E541" s="66"/>
      <c r="F541" s="66"/>
      <c r="G541" s="2"/>
      <c r="H541" s="2" t="s">
        <v>22</v>
      </c>
      <c r="I541" s="15">
        <v>41827</v>
      </c>
      <c r="J541" s="15">
        <v>41639</v>
      </c>
      <c r="K541" s="2" t="s">
        <v>6116</v>
      </c>
      <c r="L541" s="2"/>
      <c r="M541" s="20"/>
      <c r="N541" s="2"/>
      <c r="O541" s="2"/>
      <c r="P541" s="2"/>
      <c r="Q541" s="2"/>
    </row>
    <row r="542" spans="1:17" ht="14.55" customHeight="1">
      <c r="A542" s="2" t="s">
        <v>11499</v>
      </c>
      <c r="B542" s="2" t="s">
        <v>3193</v>
      </c>
      <c r="C542" s="2" t="s">
        <v>2295</v>
      </c>
      <c r="D542" s="2" t="s">
        <v>2772</v>
      </c>
      <c r="E542" s="66"/>
      <c r="F542" s="66"/>
      <c r="G542" s="2"/>
      <c r="H542" s="2" t="s">
        <v>22</v>
      </c>
      <c r="I542" s="15">
        <v>41827</v>
      </c>
      <c r="J542" s="15">
        <v>41639</v>
      </c>
      <c r="K542" s="2" t="s">
        <v>6116</v>
      </c>
      <c r="L542" s="2"/>
      <c r="M542" s="20"/>
      <c r="N542" s="2"/>
      <c r="O542" s="2"/>
      <c r="P542" s="2"/>
      <c r="Q542" s="2"/>
    </row>
    <row r="543" spans="1:17" ht="14.55" customHeight="1">
      <c r="A543" s="2" t="s">
        <v>4106</v>
      </c>
      <c r="B543" s="2" t="s">
        <v>3194</v>
      </c>
      <c r="C543" s="2" t="s">
        <v>2295</v>
      </c>
      <c r="D543" s="2" t="s">
        <v>2772</v>
      </c>
      <c r="E543" s="66"/>
      <c r="F543" s="66"/>
      <c r="G543" s="2"/>
      <c r="H543" s="2" t="s">
        <v>22</v>
      </c>
      <c r="I543" s="15">
        <v>41827</v>
      </c>
      <c r="J543" s="15">
        <v>41639</v>
      </c>
      <c r="K543" s="2" t="s">
        <v>6116</v>
      </c>
      <c r="L543" s="2"/>
      <c r="M543" s="20"/>
      <c r="N543" s="2"/>
      <c r="O543" s="2"/>
      <c r="P543" s="2"/>
      <c r="Q543" s="2"/>
    </row>
    <row r="544" spans="1:17" ht="14.55" customHeight="1">
      <c r="A544" s="2" t="s">
        <v>11500</v>
      </c>
      <c r="B544" s="2" t="s">
        <v>3195</v>
      </c>
      <c r="C544" s="2" t="s">
        <v>2295</v>
      </c>
      <c r="D544" s="2" t="s">
        <v>2772</v>
      </c>
      <c r="E544" s="66"/>
      <c r="F544" s="66"/>
      <c r="G544" s="2"/>
      <c r="H544" s="2" t="s">
        <v>22</v>
      </c>
      <c r="I544" s="15">
        <v>41827</v>
      </c>
      <c r="J544" s="15">
        <v>41639</v>
      </c>
      <c r="K544" s="2" t="s">
        <v>6116</v>
      </c>
      <c r="L544" s="2"/>
      <c r="M544" s="20"/>
      <c r="N544" s="2"/>
      <c r="O544" s="2"/>
      <c r="P544" s="2"/>
      <c r="Q544" s="2"/>
    </row>
    <row r="545" spans="1:17" ht="14.55" customHeight="1">
      <c r="A545" s="2" t="s">
        <v>4107</v>
      </c>
      <c r="B545" s="2" t="s">
        <v>3196</v>
      </c>
      <c r="C545" s="2" t="s">
        <v>2295</v>
      </c>
      <c r="D545" s="2" t="s">
        <v>2772</v>
      </c>
      <c r="E545" s="66"/>
      <c r="F545" s="66"/>
      <c r="G545" s="2"/>
      <c r="H545" s="2" t="s">
        <v>22</v>
      </c>
      <c r="I545" s="15">
        <v>41827</v>
      </c>
      <c r="J545" s="15">
        <v>41639</v>
      </c>
      <c r="K545" s="2" t="s">
        <v>6116</v>
      </c>
      <c r="L545" s="2"/>
      <c r="M545" s="20"/>
      <c r="N545" s="2"/>
      <c r="O545" s="2"/>
      <c r="P545" s="2"/>
      <c r="Q545" s="2"/>
    </row>
    <row r="546" spans="1:17" ht="14.55" customHeight="1">
      <c r="A546" s="2" t="s">
        <v>11501</v>
      </c>
      <c r="B546" s="2" t="s">
        <v>3197</v>
      </c>
      <c r="C546" s="2" t="s">
        <v>2295</v>
      </c>
      <c r="D546" s="2" t="s">
        <v>2772</v>
      </c>
      <c r="E546" s="66"/>
      <c r="F546" s="66"/>
      <c r="G546" s="2"/>
      <c r="H546" s="2" t="s">
        <v>22</v>
      </c>
      <c r="I546" s="15">
        <v>41827</v>
      </c>
      <c r="J546" s="15">
        <v>41639</v>
      </c>
      <c r="K546" s="2" t="s">
        <v>6116</v>
      </c>
      <c r="L546" s="2"/>
      <c r="M546" s="20"/>
      <c r="N546" s="2"/>
      <c r="O546" s="2"/>
      <c r="P546" s="2"/>
      <c r="Q546" s="2"/>
    </row>
    <row r="547" spans="1:17" ht="14.55" customHeight="1">
      <c r="A547" s="2" t="s">
        <v>7178</v>
      </c>
      <c r="B547" s="2" t="s">
        <v>3198</v>
      </c>
      <c r="C547" s="2" t="s">
        <v>2295</v>
      </c>
      <c r="D547" s="2" t="s">
        <v>2772</v>
      </c>
      <c r="E547" s="66"/>
      <c r="F547" s="66"/>
      <c r="G547" s="2"/>
      <c r="H547" s="2" t="s">
        <v>22</v>
      </c>
      <c r="I547" s="15">
        <v>41827</v>
      </c>
      <c r="J547" s="15"/>
      <c r="K547" s="15">
        <v>42277</v>
      </c>
      <c r="L547" s="2"/>
      <c r="M547" s="20"/>
      <c r="N547" s="2"/>
      <c r="O547" s="2"/>
      <c r="P547" s="2"/>
      <c r="Q547" s="2"/>
    </row>
    <row r="548" spans="1:17" ht="14.55" customHeight="1">
      <c r="A548" s="2" t="s">
        <v>7177</v>
      </c>
      <c r="B548" s="2" t="s">
        <v>3199</v>
      </c>
      <c r="C548" s="2" t="s">
        <v>2295</v>
      </c>
      <c r="D548" s="2" t="s">
        <v>2772</v>
      </c>
      <c r="E548" s="66"/>
      <c r="F548" s="66"/>
      <c r="G548" s="2"/>
      <c r="H548" s="2" t="s">
        <v>22</v>
      </c>
      <c r="I548" s="15">
        <v>41827</v>
      </c>
      <c r="J548" s="15">
        <v>41639</v>
      </c>
      <c r="K548" s="15">
        <v>42277</v>
      </c>
      <c r="L548" s="2"/>
      <c r="M548" s="20"/>
      <c r="N548" s="2"/>
      <c r="O548" s="2"/>
      <c r="P548" s="2"/>
      <c r="Q548" s="2"/>
    </row>
    <row r="549" spans="1:17" ht="14.55" customHeight="1">
      <c r="A549" s="2" t="s">
        <v>7916</v>
      </c>
      <c r="B549" s="2" t="s">
        <v>3200</v>
      </c>
      <c r="C549" s="2" t="s">
        <v>2295</v>
      </c>
      <c r="D549" s="2" t="s">
        <v>2772</v>
      </c>
      <c r="E549" s="66"/>
      <c r="F549" s="66"/>
      <c r="G549" s="2"/>
      <c r="H549" s="2" t="s">
        <v>22</v>
      </c>
      <c r="I549" s="15">
        <v>41827</v>
      </c>
      <c r="J549" s="15"/>
      <c r="K549" s="15">
        <v>42277</v>
      </c>
      <c r="L549" s="2"/>
      <c r="M549" s="20"/>
      <c r="N549" s="2"/>
      <c r="O549" s="2"/>
      <c r="P549" s="2"/>
      <c r="Q549" s="2"/>
    </row>
    <row r="550" spans="1:17" ht="14.55" customHeight="1">
      <c r="A550" s="2" t="s">
        <v>7915</v>
      </c>
      <c r="B550" s="2" t="s">
        <v>3201</v>
      </c>
      <c r="C550" s="2" t="s">
        <v>2295</v>
      </c>
      <c r="D550" s="2" t="s">
        <v>2772</v>
      </c>
      <c r="E550" s="66"/>
      <c r="F550" s="66"/>
      <c r="G550" s="2"/>
      <c r="H550" s="2" t="s">
        <v>22</v>
      </c>
      <c r="I550" s="15">
        <v>41827</v>
      </c>
      <c r="J550" s="15"/>
      <c r="K550" s="15">
        <v>42277</v>
      </c>
      <c r="L550" s="2"/>
      <c r="M550" s="20"/>
      <c r="N550" s="2"/>
      <c r="O550" s="2"/>
      <c r="P550" s="2"/>
      <c r="Q550" s="2"/>
    </row>
    <row r="551" spans="1:17" ht="14.55" customHeight="1">
      <c r="A551" s="2" t="s">
        <v>7917</v>
      </c>
      <c r="B551" s="2" t="s">
        <v>3202</v>
      </c>
      <c r="C551" s="2" t="s">
        <v>2295</v>
      </c>
      <c r="D551" s="2" t="s">
        <v>2772</v>
      </c>
      <c r="E551" s="66"/>
      <c r="F551" s="66"/>
      <c r="G551" s="2"/>
      <c r="H551" s="2" t="s">
        <v>22</v>
      </c>
      <c r="I551" s="15">
        <v>41827</v>
      </c>
      <c r="J551" s="15"/>
      <c r="K551" s="15">
        <v>42277</v>
      </c>
      <c r="L551" s="2"/>
      <c r="M551" s="20"/>
      <c r="N551" s="2"/>
      <c r="O551" s="2"/>
      <c r="P551" s="2"/>
      <c r="Q551" s="2"/>
    </row>
    <row r="552" spans="1:17" ht="14.55" customHeight="1">
      <c r="A552" s="2" t="s">
        <v>7918</v>
      </c>
      <c r="B552" s="2" t="s">
        <v>3203</v>
      </c>
      <c r="C552" s="2" t="s">
        <v>2295</v>
      </c>
      <c r="D552" s="2" t="s">
        <v>2772</v>
      </c>
      <c r="E552" s="66"/>
      <c r="F552" s="66"/>
      <c r="G552" s="2"/>
      <c r="H552" s="2" t="s">
        <v>22</v>
      </c>
      <c r="I552" s="15">
        <v>41827</v>
      </c>
      <c r="J552" s="15"/>
      <c r="K552" s="15">
        <v>42277</v>
      </c>
      <c r="L552" s="2"/>
      <c r="M552" s="20"/>
      <c r="N552" s="2"/>
      <c r="O552" s="2"/>
      <c r="P552" s="2"/>
      <c r="Q552" s="2"/>
    </row>
    <row r="553" spans="1:17" ht="14.55" customHeight="1">
      <c r="A553" s="2" t="s">
        <v>7179</v>
      </c>
      <c r="B553" s="2" t="s">
        <v>3204</v>
      </c>
      <c r="C553" s="2" t="s">
        <v>2295</v>
      </c>
      <c r="D553" s="2" t="s">
        <v>2772</v>
      </c>
      <c r="E553" s="66"/>
      <c r="F553" s="66"/>
      <c r="G553" s="2"/>
      <c r="H553" s="2" t="s">
        <v>22</v>
      </c>
      <c r="I553" s="15">
        <v>41827</v>
      </c>
      <c r="J553" s="15"/>
      <c r="K553" s="15">
        <v>42277</v>
      </c>
      <c r="L553" s="2"/>
      <c r="M553" s="20"/>
      <c r="N553" s="2"/>
      <c r="O553" s="2"/>
      <c r="P553" s="2"/>
      <c r="Q553" s="2"/>
    </row>
    <row r="554" spans="1:17" ht="14.55" customHeight="1">
      <c r="A554" s="2" t="s">
        <v>7919</v>
      </c>
      <c r="B554" s="2" t="s">
        <v>3205</v>
      </c>
      <c r="C554" s="2" t="s">
        <v>2295</v>
      </c>
      <c r="D554" s="2" t="s">
        <v>2772</v>
      </c>
      <c r="E554" s="66"/>
      <c r="F554" s="66"/>
      <c r="G554" s="2"/>
      <c r="H554" s="2" t="s">
        <v>22</v>
      </c>
      <c r="I554" s="15">
        <v>41827</v>
      </c>
      <c r="J554" s="15"/>
      <c r="K554" s="15">
        <v>42277</v>
      </c>
      <c r="L554" s="2"/>
      <c r="M554" s="20"/>
      <c r="N554" s="2"/>
      <c r="O554" s="2"/>
      <c r="P554" s="2"/>
      <c r="Q554" s="2"/>
    </row>
    <row r="555" spans="1:17" ht="14.55" customHeight="1">
      <c r="A555" s="2" t="s">
        <v>7920</v>
      </c>
      <c r="B555" s="2" t="s">
        <v>3206</v>
      </c>
      <c r="C555" s="2" t="s">
        <v>2295</v>
      </c>
      <c r="D555" s="2" t="s">
        <v>2772</v>
      </c>
      <c r="E555" s="66"/>
      <c r="F555" s="66"/>
      <c r="G555" s="2"/>
      <c r="H555" s="2" t="s">
        <v>22</v>
      </c>
      <c r="I555" s="15">
        <v>41827</v>
      </c>
      <c r="J555" s="15"/>
      <c r="K555" s="15">
        <v>42277</v>
      </c>
      <c r="L555" s="2"/>
      <c r="M555" s="20"/>
      <c r="N555" s="2"/>
      <c r="O555" s="2"/>
      <c r="P555" s="2"/>
      <c r="Q555" s="2"/>
    </row>
    <row r="556" spans="1:17" ht="14.55" customHeight="1">
      <c r="A556" s="2" t="s">
        <v>7921</v>
      </c>
      <c r="B556" s="2" t="s">
        <v>3207</v>
      </c>
      <c r="C556" s="2" t="s">
        <v>2295</v>
      </c>
      <c r="D556" s="2" t="s">
        <v>2772</v>
      </c>
      <c r="E556" s="66"/>
      <c r="F556" s="66"/>
      <c r="G556" s="2"/>
      <c r="H556" s="2" t="s">
        <v>22</v>
      </c>
      <c r="I556" s="15">
        <v>41827</v>
      </c>
      <c r="J556" s="15"/>
      <c r="K556" s="15">
        <v>42277</v>
      </c>
      <c r="L556" s="2"/>
      <c r="M556" s="20"/>
      <c r="N556" s="2"/>
      <c r="O556" s="2"/>
      <c r="P556" s="2"/>
      <c r="Q556" s="2"/>
    </row>
    <row r="557" spans="1:17" ht="14.55" customHeight="1">
      <c r="A557" s="2" t="s">
        <v>7238</v>
      </c>
      <c r="B557" s="2" t="s">
        <v>3208</v>
      </c>
      <c r="C557" s="2" t="s">
        <v>2295</v>
      </c>
      <c r="D557" s="2" t="s">
        <v>2772</v>
      </c>
      <c r="E557" s="66"/>
      <c r="F557" s="66"/>
      <c r="G557" s="2"/>
      <c r="H557" s="2" t="s">
        <v>22</v>
      </c>
      <c r="I557" s="15">
        <v>41827</v>
      </c>
      <c r="J557" s="15"/>
      <c r="K557" s="15">
        <v>42277</v>
      </c>
      <c r="L557" s="2"/>
      <c r="M557" s="20"/>
      <c r="N557" s="2"/>
      <c r="O557" s="2"/>
      <c r="P557" s="2"/>
      <c r="Q557" s="2"/>
    </row>
    <row r="558" spans="1:17" ht="14.55" customHeight="1">
      <c r="A558" s="2" t="s">
        <v>3840</v>
      </c>
      <c r="B558" s="2" t="s">
        <v>3209</v>
      </c>
      <c r="C558" s="2" t="s">
        <v>2295</v>
      </c>
      <c r="D558" s="2" t="s">
        <v>2772</v>
      </c>
      <c r="E558" s="66"/>
      <c r="F558" s="66"/>
      <c r="G558" s="2"/>
      <c r="H558" s="2" t="s">
        <v>22</v>
      </c>
      <c r="I558" s="15">
        <v>41827</v>
      </c>
      <c r="J558" s="15"/>
      <c r="K558" s="2" t="s">
        <v>6116</v>
      </c>
      <c r="L558" s="2"/>
      <c r="M558" s="20"/>
      <c r="N558" s="2"/>
      <c r="O558" s="2"/>
      <c r="P558" s="2"/>
      <c r="Q558" s="2"/>
    </row>
    <row r="559" spans="1:17" ht="14.55" customHeight="1">
      <c r="A559" s="2" t="s">
        <v>3841</v>
      </c>
      <c r="B559" s="2" t="s">
        <v>3210</v>
      </c>
      <c r="C559" s="2" t="s">
        <v>2295</v>
      </c>
      <c r="D559" s="2" t="s">
        <v>2772</v>
      </c>
      <c r="E559" s="66"/>
      <c r="F559" s="66"/>
      <c r="G559" s="2"/>
      <c r="H559" s="2" t="s">
        <v>22</v>
      </c>
      <c r="I559" s="15">
        <v>41827</v>
      </c>
      <c r="J559" s="15"/>
      <c r="K559" s="2" t="s">
        <v>6116</v>
      </c>
      <c r="L559" s="2"/>
      <c r="M559" s="20"/>
      <c r="N559" s="2"/>
      <c r="O559" s="2"/>
      <c r="P559" s="2"/>
      <c r="Q559" s="2"/>
    </row>
    <row r="560" spans="1:17" ht="14.55" customHeight="1">
      <c r="A560" s="2" t="s">
        <v>3842</v>
      </c>
      <c r="B560" s="2" t="s">
        <v>3211</v>
      </c>
      <c r="C560" s="2" t="s">
        <v>2295</v>
      </c>
      <c r="D560" s="2" t="s">
        <v>2772</v>
      </c>
      <c r="E560" s="66"/>
      <c r="F560" s="66"/>
      <c r="G560" s="2"/>
      <c r="H560" s="2" t="s">
        <v>22</v>
      </c>
      <c r="I560" s="15">
        <v>41827</v>
      </c>
      <c r="J560" s="15">
        <v>41639</v>
      </c>
      <c r="K560" s="2" t="s">
        <v>6116</v>
      </c>
      <c r="L560" s="2"/>
      <c r="M560" s="20"/>
      <c r="N560" s="2"/>
      <c r="O560" s="2"/>
      <c r="P560" s="2"/>
      <c r="Q560" s="2"/>
    </row>
    <row r="561" spans="1:17" ht="14.55" customHeight="1">
      <c r="A561" s="2" t="s">
        <v>3843</v>
      </c>
      <c r="B561" s="2" t="s">
        <v>3212</v>
      </c>
      <c r="C561" s="2" t="s">
        <v>2295</v>
      </c>
      <c r="D561" s="2" t="s">
        <v>2772</v>
      </c>
      <c r="E561" s="66"/>
      <c r="F561" s="66"/>
      <c r="G561" s="2"/>
      <c r="H561" s="2" t="s">
        <v>22</v>
      </c>
      <c r="I561" s="15">
        <v>41827</v>
      </c>
      <c r="J561" s="15">
        <v>41639</v>
      </c>
      <c r="K561" s="2" t="s">
        <v>6116</v>
      </c>
      <c r="L561" s="2"/>
      <c r="M561" s="20"/>
      <c r="N561" s="2"/>
      <c r="O561" s="2"/>
      <c r="P561" s="2"/>
      <c r="Q561" s="2"/>
    </row>
    <row r="562" spans="1:17" ht="14.55" customHeight="1">
      <c r="A562" s="2" t="s">
        <v>3844</v>
      </c>
      <c r="B562" s="2" t="s">
        <v>3213</v>
      </c>
      <c r="C562" s="2" t="s">
        <v>2295</v>
      </c>
      <c r="D562" s="2" t="s">
        <v>2772</v>
      </c>
      <c r="E562" s="66"/>
      <c r="F562" s="66"/>
      <c r="G562" s="2"/>
      <c r="H562" s="2" t="s">
        <v>22</v>
      </c>
      <c r="I562" s="15">
        <v>41827</v>
      </c>
      <c r="J562" s="15">
        <v>41639</v>
      </c>
      <c r="K562" s="2" t="s">
        <v>6116</v>
      </c>
      <c r="L562" s="2"/>
      <c r="M562" s="20"/>
      <c r="N562" s="2"/>
      <c r="O562" s="2"/>
      <c r="P562" s="2"/>
      <c r="Q562" s="2"/>
    </row>
    <row r="563" spans="1:17" ht="14.55" customHeight="1">
      <c r="A563" s="2" t="s">
        <v>3845</v>
      </c>
      <c r="B563" s="2" t="s">
        <v>3214</v>
      </c>
      <c r="C563" s="2" t="s">
        <v>2295</v>
      </c>
      <c r="D563" s="2" t="s">
        <v>2772</v>
      </c>
      <c r="E563" s="66"/>
      <c r="F563" s="66"/>
      <c r="G563" s="2"/>
      <c r="H563" s="2" t="s">
        <v>22</v>
      </c>
      <c r="I563" s="15">
        <v>41827</v>
      </c>
      <c r="J563" s="15">
        <v>41639</v>
      </c>
      <c r="K563" s="2" t="s">
        <v>6116</v>
      </c>
      <c r="L563" s="2"/>
      <c r="M563" s="20"/>
      <c r="N563" s="2"/>
      <c r="O563" s="2"/>
      <c r="P563" s="2"/>
      <c r="Q563" s="2"/>
    </row>
    <row r="564" spans="1:17" ht="14.55" customHeight="1">
      <c r="A564" s="2" t="s">
        <v>3846</v>
      </c>
      <c r="B564" s="2" t="s">
        <v>3215</v>
      </c>
      <c r="C564" s="2" t="s">
        <v>2295</v>
      </c>
      <c r="D564" s="2" t="s">
        <v>2772</v>
      </c>
      <c r="E564" s="66"/>
      <c r="F564" s="66"/>
      <c r="G564" s="2"/>
      <c r="H564" s="2" t="s">
        <v>22</v>
      </c>
      <c r="I564" s="15">
        <v>41827</v>
      </c>
      <c r="J564" s="15">
        <v>41639</v>
      </c>
      <c r="K564" s="2" t="s">
        <v>6116</v>
      </c>
      <c r="L564" s="2"/>
      <c r="M564" s="20"/>
      <c r="N564" s="2"/>
      <c r="O564" s="2"/>
      <c r="P564" s="2"/>
      <c r="Q564" s="2"/>
    </row>
    <row r="565" spans="1:17" ht="14.55" customHeight="1">
      <c r="A565" s="2" t="s">
        <v>3847</v>
      </c>
      <c r="B565" s="2" t="s">
        <v>3216</v>
      </c>
      <c r="C565" s="2" t="s">
        <v>2295</v>
      </c>
      <c r="D565" s="2" t="s">
        <v>2772</v>
      </c>
      <c r="E565" s="66"/>
      <c r="F565" s="66"/>
      <c r="G565" s="2"/>
      <c r="H565" s="2" t="s">
        <v>22</v>
      </c>
      <c r="I565" s="15">
        <v>41827</v>
      </c>
      <c r="J565" s="15"/>
      <c r="K565" s="2" t="s">
        <v>6116</v>
      </c>
      <c r="L565" s="2"/>
      <c r="M565" s="20"/>
      <c r="N565" s="2"/>
      <c r="O565" s="2"/>
      <c r="P565" s="2"/>
      <c r="Q565" s="2"/>
    </row>
    <row r="566" spans="1:17" ht="14.55" customHeight="1">
      <c r="A566" s="2" t="s">
        <v>3848</v>
      </c>
      <c r="B566" s="2" t="s">
        <v>3217</v>
      </c>
      <c r="C566" s="2" t="s">
        <v>2295</v>
      </c>
      <c r="D566" s="2" t="s">
        <v>2772</v>
      </c>
      <c r="E566" s="66"/>
      <c r="F566" s="66"/>
      <c r="G566" s="2"/>
      <c r="H566" s="2" t="s">
        <v>22</v>
      </c>
      <c r="I566" s="15">
        <v>41827</v>
      </c>
      <c r="J566" s="15"/>
      <c r="K566" s="2" t="s">
        <v>6116</v>
      </c>
      <c r="L566" s="2"/>
      <c r="M566" s="20"/>
      <c r="N566" s="2"/>
      <c r="O566" s="2"/>
      <c r="P566" s="2"/>
      <c r="Q566" s="2"/>
    </row>
    <row r="567" spans="1:17" ht="14.55" customHeight="1">
      <c r="A567" s="2" t="s">
        <v>3849</v>
      </c>
      <c r="B567" s="2" t="s">
        <v>3218</v>
      </c>
      <c r="C567" s="2" t="s">
        <v>2295</v>
      </c>
      <c r="D567" s="2" t="s">
        <v>2772</v>
      </c>
      <c r="E567" s="66"/>
      <c r="F567" s="66"/>
      <c r="G567" s="2"/>
      <c r="H567" s="2" t="s">
        <v>22</v>
      </c>
      <c r="I567" s="15">
        <v>41827</v>
      </c>
      <c r="J567" s="15"/>
      <c r="K567" s="2" t="s">
        <v>6116</v>
      </c>
      <c r="L567" s="2"/>
      <c r="M567" s="20"/>
      <c r="N567" s="2"/>
      <c r="O567" s="2"/>
      <c r="P567" s="2"/>
      <c r="Q567" s="2"/>
    </row>
    <row r="568" spans="1:17" ht="14.55" customHeight="1">
      <c r="A568" s="2" t="s">
        <v>3850</v>
      </c>
      <c r="B568" s="2" t="s">
        <v>3219</v>
      </c>
      <c r="C568" s="2" t="s">
        <v>2295</v>
      </c>
      <c r="D568" s="2" t="s">
        <v>2772</v>
      </c>
      <c r="E568" s="66"/>
      <c r="F568" s="66"/>
      <c r="G568" s="2"/>
      <c r="H568" s="2" t="s">
        <v>22</v>
      </c>
      <c r="I568" s="15">
        <v>41827</v>
      </c>
      <c r="J568" s="15"/>
      <c r="K568" s="2" t="s">
        <v>6116</v>
      </c>
      <c r="L568" s="2"/>
      <c r="M568" s="20"/>
      <c r="N568" s="2"/>
      <c r="O568" s="2"/>
      <c r="P568" s="2"/>
      <c r="Q568" s="2"/>
    </row>
    <row r="569" spans="1:17" ht="14.55" customHeight="1">
      <c r="A569" s="2" t="s">
        <v>3851</v>
      </c>
      <c r="B569" s="2" t="s">
        <v>3220</v>
      </c>
      <c r="C569" s="2" t="s">
        <v>2295</v>
      </c>
      <c r="D569" s="2" t="s">
        <v>2772</v>
      </c>
      <c r="E569" s="66"/>
      <c r="F569" s="66"/>
      <c r="G569" s="2"/>
      <c r="H569" s="2" t="s">
        <v>22</v>
      </c>
      <c r="I569" s="15">
        <v>41827</v>
      </c>
      <c r="J569" s="15"/>
      <c r="K569" s="2" t="s">
        <v>6116</v>
      </c>
      <c r="L569" s="2"/>
      <c r="M569" s="20"/>
      <c r="N569" s="2"/>
      <c r="O569" s="2"/>
      <c r="P569" s="2"/>
      <c r="Q569" s="2"/>
    </row>
    <row r="570" spans="1:17" ht="14.55" customHeight="1">
      <c r="A570" s="2" t="s">
        <v>3852</v>
      </c>
      <c r="B570" s="2" t="s">
        <v>3221</v>
      </c>
      <c r="C570" s="2" t="s">
        <v>2295</v>
      </c>
      <c r="D570" s="2" t="s">
        <v>2772</v>
      </c>
      <c r="E570" s="66"/>
      <c r="F570" s="66"/>
      <c r="G570" s="2"/>
      <c r="H570" s="2" t="s">
        <v>22</v>
      </c>
      <c r="I570" s="15">
        <v>41827</v>
      </c>
      <c r="J570" s="15"/>
      <c r="K570" s="2" t="s">
        <v>6116</v>
      </c>
      <c r="L570" s="2"/>
      <c r="M570" s="20"/>
      <c r="N570" s="2"/>
      <c r="O570" s="2"/>
      <c r="P570" s="2"/>
      <c r="Q570" s="2"/>
    </row>
    <row r="571" spans="1:17" ht="14.55" customHeight="1">
      <c r="A571" s="2" t="s">
        <v>3853</v>
      </c>
      <c r="B571" s="2" t="s">
        <v>3222</v>
      </c>
      <c r="C571" s="2" t="s">
        <v>2295</v>
      </c>
      <c r="D571" s="2" t="s">
        <v>2772</v>
      </c>
      <c r="E571" s="66"/>
      <c r="F571" s="66"/>
      <c r="G571" s="2"/>
      <c r="H571" s="2" t="s">
        <v>22</v>
      </c>
      <c r="I571" s="15">
        <v>41827</v>
      </c>
      <c r="J571" s="15"/>
      <c r="K571" s="2" t="s">
        <v>6116</v>
      </c>
      <c r="L571" s="2"/>
      <c r="M571" s="20"/>
      <c r="N571" s="2"/>
      <c r="O571" s="2"/>
      <c r="P571" s="2"/>
      <c r="Q571" s="2"/>
    </row>
    <row r="572" spans="1:17" ht="14.55" customHeight="1">
      <c r="A572" s="2" t="s">
        <v>3870</v>
      </c>
      <c r="B572" s="2" t="s">
        <v>3223</v>
      </c>
      <c r="C572" s="2" t="s">
        <v>2295</v>
      </c>
      <c r="D572" s="2" t="s">
        <v>2772</v>
      </c>
      <c r="E572" s="66"/>
      <c r="F572" s="66"/>
      <c r="G572" s="2"/>
      <c r="H572" s="2" t="s">
        <v>22</v>
      </c>
      <c r="I572" s="15">
        <v>41827</v>
      </c>
      <c r="J572" s="15"/>
      <c r="K572" s="2" t="s">
        <v>6116</v>
      </c>
      <c r="L572" s="2"/>
      <c r="M572" s="20"/>
      <c r="N572" s="2"/>
      <c r="O572" s="2"/>
      <c r="P572" s="2"/>
      <c r="Q572" s="2"/>
    </row>
    <row r="573" spans="1:17" ht="14.55" customHeight="1">
      <c r="A573" s="2" t="s">
        <v>7976</v>
      </c>
      <c r="B573" s="2" t="s">
        <v>3224</v>
      </c>
      <c r="C573" s="2" t="s">
        <v>2295</v>
      </c>
      <c r="D573" s="2" t="s">
        <v>2772</v>
      </c>
      <c r="E573" s="66"/>
      <c r="F573" s="66"/>
      <c r="G573" s="2"/>
      <c r="H573" s="2" t="s">
        <v>22</v>
      </c>
      <c r="I573" s="15">
        <v>41827</v>
      </c>
      <c r="J573" s="15"/>
      <c r="K573" s="15">
        <v>42277</v>
      </c>
      <c r="L573" s="2"/>
      <c r="M573" s="20"/>
      <c r="N573" s="2"/>
      <c r="O573" s="2"/>
      <c r="P573" s="2"/>
      <c r="Q573" s="2"/>
    </row>
    <row r="574" spans="1:17" ht="14.55" customHeight="1">
      <c r="A574" s="2" t="s">
        <v>4108</v>
      </c>
      <c r="B574" s="2" t="s">
        <v>4109</v>
      </c>
      <c r="C574" s="2" t="s">
        <v>2295</v>
      </c>
      <c r="D574" s="2" t="s">
        <v>2772</v>
      </c>
      <c r="E574" s="66"/>
      <c r="F574" s="66"/>
      <c r="G574" s="2"/>
      <c r="H574" s="2" t="s">
        <v>22</v>
      </c>
      <c r="I574" s="15">
        <v>41827</v>
      </c>
      <c r="J574" s="15">
        <v>42277</v>
      </c>
      <c r="K574" s="2" t="s">
        <v>6116</v>
      </c>
      <c r="L574" s="2"/>
      <c r="M574" s="20"/>
      <c r="N574" s="2"/>
      <c r="O574" s="2"/>
      <c r="P574" s="2"/>
      <c r="Q574" s="2"/>
    </row>
    <row r="575" spans="1:17" ht="14.55" customHeight="1">
      <c r="A575" s="2" t="s">
        <v>4110</v>
      </c>
      <c r="B575" s="2" t="s">
        <v>4111</v>
      </c>
      <c r="C575" s="2" t="s">
        <v>2295</v>
      </c>
      <c r="D575" s="2" t="s">
        <v>2772</v>
      </c>
      <c r="E575" s="66"/>
      <c r="F575" s="66"/>
      <c r="G575" s="2"/>
      <c r="H575" s="2" t="s">
        <v>22</v>
      </c>
      <c r="I575" s="15">
        <v>41827</v>
      </c>
      <c r="J575" s="15">
        <v>42277</v>
      </c>
      <c r="K575" s="2" t="s">
        <v>6116</v>
      </c>
      <c r="L575" s="2"/>
      <c r="M575" s="20"/>
      <c r="N575" s="2"/>
      <c r="O575" s="2"/>
      <c r="P575" s="2"/>
      <c r="Q575" s="2"/>
    </row>
    <row r="576" spans="1:17" ht="14.55" customHeight="1">
      <c r="A576" s="2" t="s">
        <v>4112</v>
      </c>
      <c r="B576" s="2" t="s">
        <v>3225</v>
      </c>
      <c r="C576" s="2" t="s">
        <v>2295</v>
      </c>
      <c r="D576" s="2" t="s">
        <v>2772</v>
      </c>
      <c r="E576" s="66"/>
      <c r="F576" s="66"/>
      <c r="G576" s="2"/>
      <c r="H576" s="2" t="s">
        <v>22</v>
      </c>
      <c r="I576" s="15">
        <v>41827</v>
      </c>
      <c r="J576" s="15">
        <v>41639</v>
      </c>
      <c r="K576" s="2" t="s">
        <v>6116</v>
      </c>
      <c r="L576" s="2"/>
      <c r="M576" s="20"/>
      <c r="N576" s="2"/>
      <c r="O576" s="2"/>
      <c r="P576" s="2"/>
      <c r="Q576" s="2"/>
    </row>
    <row r="577" spans="1:17" ht="14.55" customHeight="1">
      <c r="A577" s="2" t="s">
        <v>4113</v>
      </c>
      <c r="B577" s="2" t="s">
        <v>3226</v>
      </c>
      <c r="C577" s="2" t="s">
        <v>2295</v>
      </c>
      <c r="D577" s="2" t="s">
        <v>2772</v>
      </c>
      <c r="E577" s="66"/>
      <c r="F577" s="66"/>
      <c r="G577" s="2"/>
      <c r="H577" s="2" t="s">
        <v>22</v>
      </c>
      <c r="I577" s="15">
        <v>41827</v>
      </c>
      <c r="J577" s="15">
        <v>41639</v>
      </c>
      <c r="K577" s="2" t="s">
        <v>6116</v>
      </c>
      <c r="L577" s="2"/>
      <c r="M577" s="20"/>
      <c r="N577" s="2"/>
      <c r="O577" s="2"/>
      <c r="P577" s="2"/>
      <c r="Q577" s="2"/>
    </row>
    <row r="578" spans="1:17" ht="14.55" customHeight="1">
      <c r="A578" s="2" t="s">
        <v>4114</v>
      </c>
      <c r="B578" s="2" t="s">
        <v>3227</v>
      </c>
      <c r="C578" s="2" t="s">
        <v>2295</v>
      </c>
      <c r="D578" s="2" t="s">
        <v>2772</v>
      </c>
      <c r="E578" s="66"/>
      <c r="F578" s="66"/>
      <c r="G578" s="2"/>
      <c r="H578" s="2" t="s">
        <v>22</v>
      </c>
      <c r="I578" s="15">
        <v>41827</v>
      </c>
      <c r="J578" s="15">
        <v>41639</v>
      </c>
      <c r="K578" s="2" t="s">
        <v>6116</v>
      </c>
      <c r="L578" s="2"/>
      <c r="M578" s="20"/>
      <c r="N578" s="2"/>
      <c r="O578" s="2"/>
      <c r="P578" s="2"/>
      <c r="Q578" s="2"/>
    </row>
    <row r="579" spans="1:17" ht="14.55" customHeight="1">
      <c r="A579" s="2" t="s">
        <v>7775</v>
      </c>
      <c r="B579" s="2" t="s">
        <v>3228</v>
      </c>
      <c r="C579" s="2" t="s">
        <v>2295</v>
      </c>
      <c r="D579" s="2" t="s">
        <v>2772</v>
      </c>
      <c r="E579" s="66"/>
      <c r="F579" s="66"/>
      <c r="G579" s="2"/>
      <c r="H579" s="2" t="s">
        <v>22</v>
      </c>
      <c r="I579" s="15">
        <v>41827</v>
      </c>
      <c r="J579" s="15"/>
      <c r="K579" s="15">
        <v>42277</v>
      </c>
      <c r="L579" s="2"/>
      <c r="M579" s="20"/>
      <c r="N579" s="2"/>
      <c r="O579" s="2"/>
      <c r="P579" s="2"/>
      <c r="Q579" s="2"/>
    </row>
    <row r="580" spans="1:17" ht="14.55" customHeight="1">
      <c r="A580" s="2" t="s">
        <v>4654</v>
      </c>
      <c r="B580" s="2" t="s">
        <v>3229</v>
      </c>
      <c r="C580" s="2" t="s">
        <v>2295</v>
      </c>
      <c r="D580" s="2" t="s">
        <v>10648</v>
      </c>
      <c r="E580" s="66"/>
      <c r="F580" s="66"/>
      <c r="G580" s="2"/>
      <c r="H580" s="2" t="s">
        <v>22</v>
      </c>
      <c r="I580" s="15">
        <v>41827</v>
      </c>
      <c r="J580" s="15">
        <v>41639</v>
      </c>
      <c r="K580" s="2" t="s">
        <v>6116</v>
      </c>
      <c r="L580" s="2"/>
      <c r="M580" s="20"/>
      <c r="N580" s="2"/>
      <c r="O580" s="2"/>
      <c r="P580" s="2"/>
      <c r="Q580" s="2"/>
    </row>
    <row r="581" spans="1:17" ht="14.55" customHeight="1">
      <c r="A581" s="2" t="s">
        <v>3784</v>
      </c>
      <c r="B581" s="2" t="s">
        <v>3230</v>
      </c>
      <c r="C581" s="2" t="s">
        <v>2295</v>
      </c>
      <c r="D581" s="2" t="s">
        <v>3408</v>
      </c>
      <c r="E581" s="66"/>
      <c r="F581" s="66"/>
      <c r="G581" s="2"/>
      <c r="H581" s="2" t="s">
        <v>22</v>
      </c>
      <c r="I581" s="15">
        <v>41827</v>
      </c>
      <c r="J581" s="15">
        <v>41639</v>
      </c>
      <c r="K581" s="2" t="s">
        <v>6116</v>
      </c>
      <c r="L581" s="2"/>
      <c r="M581" s="20"/>
      <c r="N581" s="2"/>
      <c r="O581" s="2"/>
      <c r="P581" s="2"/>
      <c r="Q581" s="2"/>
    </row>
    <row r="582" spans="1:17" ht="14.55" customHeight="1">
      <c r="A582" s="2" t="s">
        <v>3785</v>
      </c>
      <c r="B582" s="2" t="s">
        <v>3231</v>
      </c>
      <c r="C582" s="2" t="s">
        <v>2295</v>
      </c>
      <c r="D582" s="2" t="s">
        <v>3408</v>
      </c>
      <c r="E582" s="66"/>
      <c r="F582" s="66"/>
      <c r="G582" s="2"/>
      <c r="H582" s="2" t="s">
        <v>22</v>
      </c>
      <c r="I582" s="15">
        <v>41827</v>
      </c>
      <c r="J582" s="15">
        <v>41639</v>
      </c>
      <c r="K582" s="2" t="s">
        <v>6116</v>
      </c>
      <c r="L582" s="2"/>
      <c r="M582" s="20"/>
      <c r="N582" s="2"/>
      <c r="O582" s="2"/>
      <c r="P582" s="2"/>
      <c r="Q582" s="2"/>
    </row>
    <row r="583" spans="1:17" ht="14.55" customHeight="1">
      <c r="A583" s="2" t="s">
        <v>3786</v>
      </c>
      <c r="B583" s="2" t="s">
        <v>3232</v>
      </c>
      <c r="C583" s="2" t="s">
        <v>2295</v>
      </c>
      <c r="D583" s="2" t="s">
        <v>3408</v>
      </c>
      <c r="E583" s="66"/>
      <c r="F583" s="66"/>
      <c r="G583" s="2"/>
      <c r="H583" s="2" t="s">
        <v>22</v>
      </c>
      <c r="I583" s="15">
        <v>41827</v>
      </c>
      <c r="J583" s="15">
        <v>41639</v>
      </c>
      <c r="K583" s="2" t="s">
        <v>6116</v>
      </c>
      <c r="L583" s="2"/>
      <c r="M583" s="20"/>
      <c r="N583" s="2"/>
      <c r="O583" s="2"/>
      <c r="P583" s="2"/>
      <c r="Q583" s="2"/>
    </row>
    <row r="584" spans="1:17" ht="14.55" customHeight="1">
      <c r="A584" s="2" t="s">
        <v>3787</v>
      </c>
      <c r="B584" s="2" t="s">
        <v>3233</v>
      </c>
      <c r="C584" s="2" t="s">
        <v>2295</v>
      </c>
      <c r="D584" s="2" t="s">
        <v>3408</v>
      </c>
      <c r="E584" s="66"/>
      <c r="F584" s="66"/>
      <c r="G584" s="2"/>
      <c r="H584" s="2" t="s">
        <v>22</v>
      </c>
      <c r="I584" s="15">
        <v>41827</v>
      </c>
      <c r="J584" s="15">
        <v>41639</v>
      </c>
      <c r="K584" s="2" t="s">
        <v>6116</v>
      </c>
      <c r="L584" s="2"/>
      <c r="M584" s="20"/>
      <c r="N584" s="2"/>
      <c r="O584" s="2"/>
      <c r="P584" s="2"/>
      <c r="Q584" s="2"/>
    </row>
    <row r="585" spans="1:17" ht="14.55" customHeight="1">
      <c r="A585" s="2" t="s">
        <v>3788</v>
      </c>
      <c r="B585" s="2" t="s">
        <v>3234</v>
      </c>
      <c r="C585" s="2" t="s">
        <v>2295</v>
      </c>
      <c r="D585" s="2" t="s">
        <v>3408</v>
      </c>
      <c r="E585" s="66"/>
      <c r="F585" s="66"/>
      <c r="G585" s="2"/>
      <c r="H585" s="2" t="s">
        <v>22</v>
      </c>
      <c r="I585" s="15">
        <v>41827</v>
      </c>
      <c r="J585" s="15">
        <v>41639</v>
      </c>
      <c r="K585" s="2" t="s">
        <v>6116</v>
      </c>
      <c r="L585" s="2"/>
      <c r="M585" s="20"/>
      <c r="N585" s="2"/>
      <c r="O585" s="2"/>
      <c r="P585" s="2"/>
      <c r="Q585" s="2"/>
    </row>
    <row r="586" spans="1:17" ht="14.55" customHeight="1">
      <c r="A586" s="2" t="s">
        <v>3789</v>
      </c>
      <c r="B586" s="2" t="s">
        <v>3235</v>
      </c>
      <c r="C586" s="2" t="s">
        <v>2295</v>
      </c>
      <c r="D586" s="2" t="s">
        <v>3408</v>
      </c>
      <c r="E586" s="66"/>
      <c r="F586" s="66"/>
      <c r="G586" s="2"/>
      <c r="H586" s="2" t="s">
        <v>22</v>
      </c>
      <c r="I586" s="15">
        <v>41827</v>
      </c>
      <c r="J586" s="15">
        <v>41639</v>
      </c>
      <c r="K586" s="2" t="s">
        <v>6116</v>
      </c>
      <c r="L586" s="2"/>
      <c r="M586" s="20"/>
      <c r="N586" s="2"/>
      <c r="O586" s="2"/>
      <c r="P586" s="2"/>
      <c r="Q586" s="2"/>
    </row>
    <row r="587" spans="1:17" ht="14.55" customHeight="1">
      <c r="A587" s="2" t="s">
        <v>3790</v>
      </c>
      <c r="B587" s="2" t="s">
        <v>3236</v>
      </c>
      <c r="C587" s="2" t="s">
        <v>2295</v>
      </c>
      <c r="D587" s="2" t="s">
        <v>3408</v>
      </c>
      <c r="E587" s="66"/>
      <c r="F587" s="66"/>
      <c r="G587" s="2"/>
      <c r="H587" s="2" t="s">
        <v>22</v>
      </c>
      <c r="I587" s="15">
        <v>41827</v>
      </c>
      <c r="J587" s="15">
        <v>41639</v>
      </c>
      <c r="K587" s="2" t="s">
        <v>6116</v>
      </c>
      <c r="L587" s="2"/>
      <c r="M587" s="20"/>
      <c r="N587" s="2"/>
      <c r="O587" s="2"/>
      <c r="P587" s="2"/>
      <c r="Q587" s="2"/>
    </row>
    <row r="588" spans="1:17" ht="14.55" customHeight="1">
      <c r="A588" s="2" t="s">
        <v>3791</v>
      </c>
      <c r="B588" s="2" t="s">
        <v>3237</v>
      </c>
      <c r="C588" s="2" t="s">
        <v>2295</v>
      </c>
      <c r="D588" s="2" t="s">
        <v>3408</v>
      </c>
      <c r="E588" s="66"/>
      <c r="F588" s="66"/>
      <c r="G588" s="2"/>
      <c r="H588" s="2" t="s">
        <v>22</v>
      </c>
      <c r="I588" s="15">
        <v>41827</v>
      </c>
      <c r="J588" s="15">
        <v>41639</v>
      </c>
      <c r="K588" s="2" t="s">
        <v>6116</v>
      </c>
      <c r="L588" s="2"/>
      <c r="M588" s="20"/>
      <c r="N588" s="2"/>
      <c r="O588" s="2"/>
      <c r="P588" s="2"/>
      <c r="Q588" s="2"/>
    </row>
    <row r="589" spans="1:17" ht="14.55" customHeight="1">
      <c r="A589" s="2" t="s">
        <v>3792</v>
      </c>
      <c r="B589" s="2" t="s">
        <v>3238</v>
      </c>
      <c r="C589" s="2" t="s">
        <v>2295</v>
      </c>
      <c r="D589" s="2" t="s">
        <v>3408</v>
      </c>
      <c r="E589" s="66"/>
      <c r="F589" s="66"/>
      <c r="G589" s="2"/>
      <c r="H589" s="2" t="s">
        <v>22</v>
      </c>
      <c r="I589" s="15">
        <v>41827</v>
      </c>
      <c r="J589" s="15">
        <v>41639</v>
      </c>
      <c r="K589" s="2" t="s">
        <v>6116</v>
      </c>
      <c r="L589" s="2"/>
      <c r="M589" s="20"/>
      <c r="N589" s="2"/>
      <c r="O589" s="2"/>
      <c r="P589" s="2"/>
      <c r="Q589" s="2"/>
    </row>
    <row r="590" spans="1:17" ht="14.55" customHeight="1">
      <c r="A590" s="2" t="s">
        <v>3793</v>
      </c>
      <c r="B590" s="2" t="s">
        <v>3239</v>
      </c>
      <c r="C590" s="2" t="s">
        <v>2295</v>
      </c>
      <c r="D590" s="2" t="s">
        <v>3408</v>
      </c>
      <c r="E590" s="66"/>
      <c r="F590" s="66"/>
      <c r="G590" s="2"/>
      <c r="H590" s="2" t="s">
        <v>22</v>
      </c>
      <c r="I590" s="15">
        <v>41827</v>
      </c>
      <c r="J590" s="15">
        <v>41639</v>
      </c>
      <c r="K590" s="2" t="s">
        <v>6116</v>
      </c>
      <c r="L590" s="2"/>
      <c r="M590" s="20"/>
      <c r="N590" s="2"/>
      <c r="O590" s="2"/>
      <c r="P590" s="2"/>
      <c r="Q590" s="2"/>
    </row>
    <row r="591" spans="1:17" ht="14.55" customHeight="1">
      <c r="A591" s="2" t="s">
        <v>3794</v>
      </c>
      <c r="B591" s="2" t="s">
        <v>3240</v>
      </c>
      <c r="C591" s="2" t="s">
        <v>2295</v>
      </c>
      <c r="D591" s="2" t="s">
        <v>3408</v>
      </c>
      <c r="E591" s="66"/>
      <c r="F591" s="66"/>
      <c r="G591" s="2"/>
      <c r="H591" s="2" t="s">
        <v>22</v>
      </c>
      <c r="I591" s="15">
        <v>41827</v>
      </c>
      <c r="J591" s="15">
        <v>41639</v>
      </c>
      <c r="K591" s="2" t="s">
        <v>6116</v>
      </c>
      <c r="L591" s="2"/>
      <c r="M591" s="20"/>
      <c r="N591" s="2"/>
      <c r="O591" s="2"/>
      <c r="P591" s="2"/>
      <c r="Q591" s="2"/>
    </row>
    <row r="592" spans="1:17" ht="14.55" customHeight="1">
      <c r="A592" s="2" t="s">
        <v>3795</v>
      </c>
      <c r="B592" s="2" t="s">
        <v>3241</v>
      </c>
      <c r="C592" s="2" t="s">
        <v>2295</v>
      </c>
      <c r="D592" s="2" t="s">
        <v>3408</v>
      </c>
      <c r="E592" s="66"/>
      <c r="F592" s="66"/>
      <c r="G592" s="2"/>
      <c r="H592" s="2" t="s">
        <v>22</v>
      </c>
      <c r="I592" s="15">
        <v>41827</v>
      </c>
      <c r="J592" s="15">
        <v>41639</v>
      </c>
      <c r="K592" s="2" t="s">
        <v>6116</v>
      </c>
      <c r="L592" s="2"/>
      <c r="M592" s="20"/>
      <c r="N592" s="2"/>
      <c r="O592" s="2"/>
      <c r="P592" s="2"/>
      <c r="Q592" s="2"/>
    </row>
    <row r="593" spans="1:17" ht="14.55" customHeight="1">
      <c r="A593" s="2" t="s">
        <v>3796</v>
      </c>
      <c r="B593" s="2" t="s">
        <v>3242</v>
      </c>
      <c r="C593" s="2" t="s">
        <v>2295</v>
      </c>
      <c r="D593" s="2" t="s">
        <v>3408</v>
      </c>
      <c r="E593" s="66"/>
      <c r="F593" s="66"/>
      <c r="G593" s="2"/>
      <c r="H593" s="2" t="s">
        <v>22</v>
      </c>
      <c r="I593" s="15">
        <v>41827</v>
      </c>
      <c r="J593" s="15">
        <v>41639</v>
      </c>
      <c r="K593" s="2" t="s">
        <v>6116</v>
      </c>
      <c r="L593" s="2"/>
      <c r="M593" s="20"/>
      <c r="N593" s="2"/>
      <c r="O593" s="2"/>
      <c r="P593" s="2"/>
      <c r="Q593" s="2"/>
    </row>
    <row r="594" spans="1:17" ht="14.55" customHeight="1">
      <c r="A594" s="2" t="s">
        <v>3797</v>
      </c>
      <c r="B594" s="2" t="s">
        <v>3243</v>
      </c>
      <c r="C594" s="2" t="s">
        <v>2295</v>
      </c>
      <c r="D594" s="2" t="s">
        <v>3408</v>
      </c>
      <c r="E594" s="66"/>
      <c r="F594" s="66"/>
      <c r="G594" s="2"/>
      <c r="H594" s="2" t="s">
        <v>22</v>
      </c>
      <c r="I594" s="15">
        <v>41827</v>
      </c>
      <c r="J594" s="15">
        <v>41639</v>
      </c>
      <c r="K594" s="2" t="s">
        <v>6116</v>
      </c>
      <c r="L594" s="2"/>
      <c r="M594" s="20"/>
      <c r="N594" s="2"/>
      <c r="O594" s="2"/>
      <c r="P594" s="2"/>
      <c r="Q594" s="2"/>
    </row>
    <row r="595" spans="1:17" ht="14.55" customHeight="1">
      <c r="A595" s="2" t="s">
        <v>3798</v>
      </c>
      <c r="B595" s="2" t="s">
        <v>3244</v>
      </c>
      <c r="C595" s="2" t="s">
        <v>2295</v>
      </c>
      <c r="D595" s="2" t="s">
        <v>3408</v>
      </c>
      <c r="E595" s="66"/>
      <c r="F595" s="66"/>
      <c r="G595" s="2"/>
      <c r="H595" s="2" t="s">
        <v>22</v>
      </c>
      <c r="I595" s="15">
        <v>41827</v>
      </c>
      <c r="J595" s="15">
        <v>41639</v>
      </c>
      <c r="K595" s="2" t="s">
        <v>6116</v>
      </c>
      <c r="L595" s="2"/>
      <c r="M595" s="20"/>
      <c r="N595" s="2"/>
      <c r="O595" s="2"/>
      <c r="P595" s="2"/>
      <c r="Q595" s="2"/>
    </row>
    <row r="596" spans="1:17" ht="14.55" customHeight="1">
      <c r="A596" s="2" t="s">
        <v>3799</v>
      </c>
      <c r="B596" s="2" t="s">
        <v>3245</v>
      </c>
      <c r="C596" s="2" t="s">
        <v>2295</v>
      </c>
      <c r="D596" s="2" t="s">
        <v>3408</v>
      </c>
      <c r="E596" s="66"/>
      <c r="F596" s="66"/>
      <c r="G596" s="2"/>
      <c r="H596" s="2" t="s">
        <v>22</v>
      </c>
      <c r="I596" s="15">
        <v>41827</v>
      </c>
      <c r="J596" s="15">
        <v>41639</v>
      </c>
      <c r="K596" s="2" t="s">
        <v>6116</v>
      </c>
      <c r="L596" s="2"/>
      <c r="M596" s="20"/>
      <c r="N596" s="2"/>
      <c r="O596" s="2"/>
      <c r="P596" s="2"/>
      <c r="Q596" s="2"/>
    </row>
    <row r="597" spans="1:17" ht="14.55" customHeight="1">
      <c r="A597" s="2" t="s">
        <v>3800</v>
      </c>
      <c r="B597" s="2" t="s">
        <v>3246</v>
      </c>
      <c r="C597" s="2" t="s">
        <v>2295</v>
      </c>
      <c r="D597" s="2" t="s">
        <v>3408</v>
      </c>
      <c r="E597" s="66"/>
      <c r="F597" s="66"/>
      <c r="G597" s="2"/>
      <c r="H597" s="2" t="s">
        <v>22</v>
      </c>
      <c r="I597" s="15">
        <v>41827</v>
      </c>
      <c r="J597" s="15">
        <v>41639</v>
      </c>
      <c r="K597" s="2" t="s">
        <v>6116</v>
      </c>
      <c r="L597" s="2"/>
      <c r="M597" s="20"/>
      <c r="N597" s="2"/>
      <c r="O597" s="2"/>
      <c r="P597" s="2"/>
      <c r="Q597" s="2"/>
    </row>
    <row r="598" spans="1:17" ht="14.55" customHeight="1">
      <c r="A598" s="2" t="s">
        <v>3801</v>
      </c>
      <c r="B598" s="2" t="s">
        <v>3247</v>
      </c>
      <c r="C598" s="2" t="s">
        <v>2295</v>
      </c>
      <c r="D598" s="2" t="s">
        <v>3408</v>
      </c>
      <c r="E598" s="66"/>
      <c r="F598" s="66"/>
      <c r="G598" s="2"/>
      <c r="H598" s="2" t="s">
        <v>22</v>
      </c>
      <c r="I598" s="15">
        <v>41827</v>
      </c>
      <c r="J598" s="15">
        <v>41639</v>
      </c>
      <c r="K598" s="2" t="s">
        <v>6116</v>
      </c>
      <c r="L598" s="2"/>
      <c r="M598" s="20"/>
      <c r="N598" s="2"/>
      <c r="O598" s="2"/>
      <c r="P598" s="2"/>
      <c r="Q598" s="2"/>
    </row>
    <row r="599" spans="1:17" ht="14.55" customHeight="1">
      <c r="A599" s="2" t="s">
        <v>3802</v>
      </c>
      <c r="B599" s="2" t="s">
        <v>3248</v>
      </c>
      <c r="C599" s="2" t="s">
        <v>2295</v>
      </c>
      <c r="D599" s="2" t="s">
        <v>3408</v>
      </c>
      <c r="E599" s="66"/>
      <c r="F599" s="66"/>
      <c r="G599" s="2"/>
      <c r="H599" s="2" t="s">
        <v>22</v>
      </c>
      <c r="I599" s="15">
        <v>41827</v>
      </c>
      <c r="J599" s="15">
        <v>41639</v>
      </c>
      <c r="K599" s="2" t="s">
        <v>6116</v>
      </c>
      <c r="L599" s="2"/>
      <c r="M599" s="20"/>
      <c r="N599" s="2"/>
      <c r="O599" s="2"/>
      <c r="P599" s="2"/>
      <c r="Q599" s="2"/>
    </row>
    <row r="600" spans="1:17" ht="14.55" customHeight="1">
      <c r="A600" s="2" t="s">
        <v>3803</v>
      </c>
      <c r="B600" s="2" t="s">
        <v>3249</v>
      </c>
      <c r="C600" s="2" t="s">
        <v>2295</v>
      </c>
      <c r="D600" s="2" t="s">
        <v>3408</v>
      </c>
      <c r="E600" s="66"/>
      <c r="F600" s="66"/>
      <c r="G600" s="2"/>
      <c r="H600" s="2" t="s">
        <v>22</v>
      </c>
      <c r="I600" s="15">
        <v>41827</v>
      </c>
      <c r="J600" s="15">
        <v>41639</v>
      </c>
      <c r="K600" s="2" t="s">
        <v>6116</v>
      </c>
      <c r="L600" s="2"/>
      <c r="M600" s="20"/>
      <c r="N600" s="2"/>
      <c r="O600" s="2"/>
      <c r="P600" s="2"/>
      <c r="Q600" s="2"/>
    </row>
    <row r="601" spans="1:17" ht="14.55" customHeight="1">
      <c r="A601" s="2" t="s">
        <v>4115</v>
      </c>
      <c r="B601" s="2" t="s">
        <v>3250</v>
      </c>
      <c r="C601" s="2" t="s">
        <v>2295</v>
      </c>
      <c r="D601" s="2" t="s">
        <v>3094</v>
      </c>
      <c r="E601" s="66"/>
      <c r="F601" s="66"/>
      <c r="G601" s="2"/>
      <c r="H601" s="2" t="s">
        <v>22</v>
      </c>
      <c r="I601" s="15">
        <v>41827</v>
      </c>
      <c r="J601" s="15"/>
      <c r="K601" s="2" t="s">
        <v>6116</v>
      </c>
      <c r="L601" s="2"/>
      <c r="M601" s="20"/>
      <c r="N601" s="2"/>
      <c r="O601" s="2"/>
      <c r="P601" s="2"/>
      <c r="Q601" s="2"/>
    </row>
    <row r="602" spans="1:17" ht="14.55" customHeight="1">
      <c r="A602" s="2" t="s">
        <v>4116</v>
      </c>
      <c r="B602" s="2" t="s">
        <v>3251</v>
      </c>
      <c r="C602" s="2" t="s">
        <v>2295</v>
      </c>
      <c r="D602" s="2" t="s">
        <v>3094</v>
      </c>
      <c r="E602" s="66"/>
      <c r="F602" s="66"/>
      <c r="G602" s="2"/>
      <c r="H602" s="2" t="s">
        <v>22</v>
      </c>
      <c r="I602" s="15">
        <v>41827</v>
      </c>
      <c r="J602" s="15"/>
      <c r="K602" s="2" t="s">
        <v>6116</v>
      </c>
      <c r="L602" s="2"/>
      <c r="M602" s="20"/>
      <c r="N602" s="2"/>
      <c r="O602" s="2"/>
      <c r="P602" s="2"/>
      <c r="Q602" s="2"/>
    </row>
    <row r="603" spans="1:17" ht="14.55" customHeight="1">
      <c r="A603" s="2" t="s">
        <v>4117</v>
      </c>
      <c r="B603" s="2" t="s">
        <v>3252</v>
      </c>
      <c r="C603" s="2" t="s">
        <v>2295</v>
      </c>
      <c r="D603" s="2" t="s">
        <v>3094</v>
      </c>
      <c r="E603" s="66"/>
      <c r="F603" s="66"/>
      <c r="G603" s="2"/>
      <c r="H603" s="2" t="s">
        <v>22</v>
      </c>
      <c r="I603" s="15">
        <v>41827</v>
      </c>
      <c r="J603" s="15"/>
      <c r="K603" s="2" t="s">
        <v>6116</v>
      </c>
      <c r="L603" s="2"/>
      <c r="M603" s="20"/>
      <c r="N603" s="2"/>
      <c r="O603" s="2"/>
      <c r="P603" s="2"/>
      <c r="Q603" s="2"/>
    </row>
    <row r="604" spans="1:17" ht="14.55" customHeight="1">
      <c r="A604" s="2" t="s">
        <v>4118</v>
      </c>
      <c r="B604" s="2" t="s">
        <v>3253</v>
      </c>
      <c r="C604" s="2" t="s">
        <v>2295</v>
      </c>
      <c r="D604" s="2" t="s">
        <v>3094</v>
      </c>
      <c r="E604" s="66"/>
      <c r="F604" s="66"/>
      <c r="G604" s="2"/>
      <c r="H604" s="2" t="s">
        <v>22</v>
      </c>
      <c r="I604" s="15">
        <v>41827</v>
      </c>
      <c r="J604" s="15"/>
      <c r="K604" s="2" t="s">
        <v>6116</v>
      </c>
      <c r="L604" s="2"/>
      <c r="M604" s="20"/>
      <c r="N604" s="2"/>
      <c r="O604" s="2"/>
      <c r="P604" s="2"/>
      <c r="Q604" s="2"/>
    </row>
    <row r="605" spans="1:17" ht="14.55" customHeight="1">
      <c r="A605" s="2" t="s">
        <v>4119</v>
      </c>
      <c r="B605" s="2" t="s">
        <v>3254</v>
      </c>
      <c r="C605" s="2" t="s">
        <v>2295</v>
      </c>
      <c r="D605" s="2" t="s">
        <v>3094</v>
      </c>
      <c r="E605" s="66"/>
      <c r="F605" s="66"/>
      <c r="G605" s="2"/>
      <c r="H605" s="2" t="s">
        <v>22</v>
      </c>
      <c r="I605" s="15">
        <v>41827</v>
      </c>
      <c r="J605" s="15">
        <v>42277</v>
      </c>
      <c r="K605" s="2" t="s">
        <v>6116</v>
      </c>
      <c r="L605" s="2"/>
      <c r="M605" s="20"/>
      <c r="N605" s="2"/>
      <c r="O605" s="2"/>
      <c r="P605" s="2"/>
      <c r="Q605" s="2"/>
    </row>
    <row r="606" spans="1:17" ht="14.55" customHeight="1">
      <c r="A606" s="2" t="s">
        <v>4120</v>
      </c>
      <c r="B606" s="2" t="s">
        <v>4121</v>
      </c>
      <c r="C606" s="2" t="s">
        <v>2295</v>
      </c>
      <c r="D606" s="2" t="s">
        <v>2772</v>
      </c>
      <c r="E606" s="66"/>
      <c r="F606" s="66"/>
      <c r="G606" s="2"/>
      <c r="H606" s="2" t="s">
        <v>22</v>
      </c>
      <c r="I606" s="15">
        <v>41827</v>
      </c>
      <c r="J606" s="15"/>
      <c r="K606" s="2" t="s">
        <v>6116</v>
      </c>
      <c r="L606" s="2"/>
      <c r="M606" s="20"/>
      <c r="N606" s="2"/>
      <c r="O606" s="2"/>
      <c r="P606" s="2"/>
      <c r="Q606" s="2"/>
    </row>
    <row r="607" spans="1:17" ht="14.55" customHeight="1">
      <c r="A607" s="2" t="s">
        <v>4122</v>
      </c>
      <c r="B607" s="2" t="s">
        <v>4123</v>
      </c>
      <c r="C607" s="2" t="s">
        <v>2295</v>
      </c>
      <c r="D607" s="2" t="s">
        <v>2772</v>
      </c>
      <c r="E607" s="66"/>
      <c r="F607" s="66"/>
      <c r="G607" s="2"/>
      <c r="H607" s="2" t="s">
        <v>22</v>
      </c>
      <c r="I607" s="15">
        <v>41827</v>
      </c>
      <c r="J607" s="15"/>
      <c r="K607" s="2" t="s">
        <v>6116</v>
      </c>
      <c r="L607" s="2"/>
      <c r="M607" s="20"/>
      <c r="N607" s="2"/>
      <c r="O607" s="2"/>
      <c r="P607" s="2"/>
      <c r="Q607" s="2"/>
    </row>
    <row r="608" spans="1:17" ht="14.55" customHeight="1">
      <c r="A608" s="2" t="s">
        <v>4124</v>
      </c>
      <c r="B608" s="2" t="s">
        <v>3255</v>
      </c>
      <c r="C608" s="2" t="s">
        <v>2295</v>
      </c>
      <c r="D608" s="2" t="s">
        <v>2772</v>
      </c>
      <c r="E608" s="66"/>
      <c r="F608" s="66"/>
      <c r="G608" s="2"/>
      <c r="H608" s="2" t="s">
        <v>22</v>
      </c>
      <c r="I608" s="15">
        <v>41827</v>
      </c>
      <c r="J608" s="15"/>
      <c r="K608" s="2" t="s">
        <v>6116</v>
      </c>
      <c r="L608" s="2"/>
      <c r="M608" s="20"/>
      <c r="N608" s="2"/>
      <c r="O608" s="2"/>
      <c r="P608" s="2"/>
      <c r="Q608" s="2"/>
    </row>
    <row r="609" spans="1:17" ht="14.55" customHeight="1">
      <c r="A609" s="2" t="s">
        <v>4125</v>
      </c>
      <c r="B609" s="2" t="s">
        <v>3256</v>
      </c>
      <c r="C609" s="2" t="s">
        <v>2295</v>
      </c>
      <c r="D609" s="2" t="s">
        <v>2772</v>
      </c>
      <c r="E609" s="66"/>
      <c r="F609" s="66"/>
      <c r="G609" s="2"/>
      <c r="H609" s="2" t="s">
        <v>22</v>
      </c>
      <c r="I609" s="15">
        <v>41827</v>
      </c>
      <c r="J609" s="15">
        <v>42566</v>
      </c>
      <c r="K609" s="2" t="s">
        <v>6116</v>
      </c>
      <c r="L609" s="2"/>
      <c r="M609" s="20"/>
      <c r="N609" s="2"/>
      <c r="O609" s="2"/>
      <c r="P609" s="2"/>
      <c r="Q609" s="2"/>
    </row>
    <row r="610" spans="1:17" ht="14.55" customHeight="1">
      <c r="A610" s="2" t="s">
        <v>10032</v>
      </c>
      <c r="B610" s="2" t="s">
        <v>3257</v>
      </c>
      <c r="C610" s="2" t="s">
        <v>2295</v>
      </c>
      <c r="D610" s="2" t="s">
        <v>2772</v>
      </c>
      <c r="E610" s="66"/>
      <c r="F610" s="66"/>
      <c r="G610" s="2"/>
      <c r="H610" s="2" t="s">
        <v>22</v>
      </c>
      <c r="I610" s="15">
        <v>41827</v>
      </c>
      <c r="J610" s="15">
        <v>42277</v>
      </c>
      <c r="K610" s="2" t="s">
        <v>6116</v>
      </c>
      <c r="L610" s="2"/>
      <c r="M610" s="20"/>
      <c r="N610" s="2"/>
      <c r="O610" s="2"/>
      <c r="P610" s="2"/>
      <c r="Q610" s="2"/>
    </row>
    <row r="611" spans="1:17" ht="14.55" customHeight="1">
      <c r="A611" s="2" t="s">
        <v>11232</v>
      </c>
      <c r="B611" s="2" t="s">
        <v>3258</v>
      </c>
      <c r="C611" s="2" t="s">
        <v>2295</v>
      </c>
      <c r="D611" s="2" t="s">
        <v>2772</v>
      </c>
      <c r="E611" s="66"/>
      <c r="F611" s="66"/>
      <c r="G611" s="2"/>
      <c r="H611" s="2" t="s">
        <v>22</v>
      </c>
      <c r="I611" s="15">
        <v>41827</v>
      </c>
      <c r="J611" s="15"/>
      <c r="K611" s="15">
        <v>42566</v>
      </c>
      <c r="L611" s="2"/>
      <c r="M611" s="20"/>
      <c r="N611" s="2"/>
      <c r="O611" s="2"/>
      <c r="P611" s="2"/>
      <c r="Q611" s="2"/>
    </row>
    <row r="612" spans="1:17" ht="14.55" customHeight="1">
      <c r="A612" s="2" t="s">
        <v>4126</v>
      </c>
      <c r="B612" s="2" t="s">
        <v>3259</v>
      </c>
      <c r="C612" s="2" t="s">
        <v>2295</v>
      </c>
      <c r="D612" s="2" t="s">
        <v>2772</v>
      </c>
      <c r="E612" s="66"/>
      <c r="F612" s="66"/>
      <c r="G612" s="2"/>
      <c r="H612" s="2" t="s">
        <v>22</v>
      </c>
      <c r="I612" s="15">
        <v>41827</v>
      </c>
      <c r="J612" s="15">
        <v>42566</v>
      </c>
      <c r="K612" s="2" t="s">
        <v>6116</v>
      </c>
      <c r="L612" s="2"/>
      <c r="M612" s="20"/>
      <c r="N612" s="2"/>
      <c r="O612" s="2"/>
      <c r="P612" s="2"/>
      <c r="Q612" s="2"/>
    </row>
    <row r="613" spans="1:17" ht="14.55" customHeight="1">
      <c r="A613" s="2" t="s">
        <v>4127</v>
      </c>
      <c r="B613" s="2" t="s">
        <v>3260</v>
      </c>
      <c r="C613" s="2" t="s">
        <v>2295</v>
      </c>
      <c r="D613" s="2" t="s">
        <v>2772</v>
      </c>
      <c r="E613" s="66"/>
      <c r="F613" s="66"/>
      <c r="G613" s="2"/>
      <c r="H613" s="2" t="s">
        <v>22</v>
      </c>
      <c r="I613" s="15">
        <v>41827</v>
      </c>
      <c r="J613" s="15">
        <v>42566</v>
      </c>
      <c r="K613" s="2" t="s">
        <v>6116</v>
      </c>
      <c r="L613" s="2"/>
      <c r="M613" s="20"/>
      <c r="N613" s="2"/>
      <c r="O613" s="2"/>
      <c r="P613" s="2"/>
      <c r="Q613" s="2"/>
    </row>
    <row r="614" spans="1:17" ht="14.55" customHeight="1">
      <c r="A614" s="2" t="s">
        <v>4128</v>
      </c>
      <c r="B614" s="2" t="s">
        <v>3261</v>
      </c>
      <c r="C614" s="2" t="s">
        <v>2295</v>
      </c>
      <c r="D614" s="2" t="s">
        <v>2772</v>
      </c>
      <c r="E614" s="66"/>
      <c r="F614" s="66"/>
      <c r="G614" s="2"/>
      <c r="H614" s="2" t="s">
        <v>22</v>
      </c>
      <c r="I614" s="15">
        <v>41827</v>
      </c>
      <c r="J614" s="15"/>
      <c r="K614" s="2" t="s">
        <v>6116</v>
      </c>
      <c r="L614" s="2"/>
      <c r="M614" s="20"/>
      <c r="N614" s="2"/>
      <c r="O614" s="2"/>
      <c r="P614" s="2"/>
      <c r="Q614" s="2"/>
    </row>
    <row r="615" spans="1:17" ht="14.55" customHeight="1">
      <c r="A615" s="2" t="s">
        <v>4129</v>
      </c>
      <c r="B615" s="2" t="s">
        <v>4130</v>
      </c>
      <c r="C615" s="2" t="s">
        <v>2295</v>
      </c>
      <c r="D615" s="2" t="s">
        <v>2772</v>
      </c>
      <c r="E615" s="66"/>
      <c r="F615" s="66"/>
      <c r="G615" s="2"/>
      <c r="H615" s="2" t="s">
        <v>22</v>
      </c>
      <c r="I615" s="15">
        <v>41827</v>
      </c>
      <c r="J615" s="15"/>
      <c r="K615" s="2" t="s">
        <v>6116</v>
      </c>
      <c r="L615" s="2"/>
      <c r="M615" s="20"/>
      <c r="N615" s="2"/>
      <c r="O615" s="2"/>
      <c r="P615" s="2"/>
      <c r="Q615" s="2"/>
    </row>
    <row r="616" spans="1:17" ht="14.55" customHeight="1">
      <c r="A616" s="2" t="s">
        <v>4131</v>
      </c>
      <c r="B616" s="2" t="s">
        <v>3262</v>
      </c>
      <c r="C616" s="2" t="s">
        <v>2295</v>
      </c>
      <c r="D616" s="2" t="s">
        <v>2772</v>
      </c>
      <c r="E616" s="66"/>
      <c r="F616" s="66"/>
      <c r="G616" s="2"/>
      <c r="H616" s="2" t="s">
        <v>22</v>
      </c>
      <c r="I616" s="15">
        <v>41827</v>
      </c>
      <c r="J616" s="15">
        <v>42277</v>
      </c>
      <c r="K616" s="2" t="s">
        <v>6116</v>
      </c>
      <c r="L616" s="2"/>
      <c r="M616" s="20"/>
      <c r="N616" s="2"/>
      <c r="O616" s="2"/>
      <c r="P616" s="2"/>
      <c r="Q616" s="2"/>
    </row>
    <row r="617" spans="1:17" ht="14.55" customHeight="1">
      <c r="A617" s="2" t="s">
        <v>4132</v>
      </c>
      <c r="B617" s="2" t="s">
        <v>3263</v>
      </c>
      <c r="C617" s="2" t="s">
        <v>2295</v>
      </c>
      <c r="D617" s="2" t="s">
        <v>2772</v>
      </c>
      <c r="E617" s="66"/>
      <c r="F617" s="66"/>
      <c r="G617" s="2"/>
      <c r="H617" s="2" t="s">
        <v>22</v>
      </c>
      <c r="I617" s="15">
        <v>41827</v>
      </c>
      <c r="J617" s="15"/>
      <c r="K617" s="2" t="s">
        <v>6116</v>
      </c>
      <c r="L617" s="2"/>
      <c r="M617" s="20"/>
      <c r="N617" s="2"/>
      <c r="O617" s="2"/>
      <c r="P617" s="2"/>
      <c r="Q617" s="2"/>
    </row>
    <row r="618" spans="1:17" ht="14.55" customHeight="1">
      <c r="A618" s="2" t="s">
        <v>4133</v>
      </c>
      <c r="B618" s="2" t="s">
        <v>4134</v>
      </c>
      <c r="C618" s="2" t="s">
        <v>2295</v>
      </c>
      <c r="D618" s="2" t="s">
        <v>2772</v>
      </c>
      <c r="E618" s="66"/>
      <c r="F618" s="66"/>
      <c r="G618" s="2"/>
      <c r="H618" s="2" t="s">
        <v>22</v>
      </c>
      <c r="I618" s="15">
        <v>41827</v>
      </c>
      <c r="J618" s="15"/>
      <c r="K618" s="2" t="s">
        <v>6116</v>
      </c>
      <c r="L618" s="2"/>
      <c r="M618" s="20"/>
      <c r="N618" s="2"/>
      <c r="O618" s="2"/>
      <c r="P618" s="2"/>
      <c r="Q618" s="2"/>
    </row>
    <row r="619" spans="1:17" ht="14.55" customHeight="1">
      <c r="A619" s="2" t="s">
        <v>4135</v>
      </c>
      <c r="B619" s="2" t="s">
        <v>3264</v>
      </c>
      <c r="C619" s="2" t="s">
        <v>2295</v>
      </c>
      <c r="D619" s="2" t="s">
        <v>2772</v>
      </c>
      <c r="E619" s="66"/>
      <c r="F619" s="66"/>
      <c r="G619" s="2"/>
      <c r="H619" s="2" t="s">
        <v>22</v>
      </c>
      <c r="I619" s="15">
        <v>41827</v>
      </c>
      <c r="J619" s="15"/>
      <c r="K619" s="2" t="s">
        <v>6116</v>
      </c>
      <c r="L619" s="2"/>
      <c r="M619" s="20"/>
      <c r="N619" s="2"/>
      <c r="O619" s="2"/>
      <c r="P619" s="2"/>
      <c r="Q619" s="2"/>
    </row>
    <row r="620" spans="1:17" ht="14.55" customHeight="1">
      <c r="A620" s="2" t="s">
        <v>4136</v>
      </c>
      <c r="B620" s="2" t="s">
        <v>4137</v>
      </c>
      <c r="C620" s="2" t="s">
        <v>2295</v>
      </c>
      <c r="D620" s="2" t="s">
        <v>2772</v>
      </c>
      <c r="E620" s="66"/>
      <c r="F620" s="66"/>
      <c r="G620" s="2"/>
      <c r="H620" s="2" t="s">
        <v>22</v>
      </c>
      <c r="I620" s="15">
        <v>41827</v>
      </c>
      <c r="J620" s="15"/>
      <c r="K620" s="2" t="s">
        <v>6116</v>
      </c>
      <c r="L620" s="2"/>
      <c r="M620" s="20"/>
      <c r="N620" s="2"/>
      <c r="O620" s="2"/>
      <c r="P620" s="2"/>
      <c r="Q620" s="2"/>
    </row>
    <row r="621" spans="1:17" ht="14.55" customHeight="1">
      <c r="A621" s="2" t="s">
        <v>4138</v>
      </c>
      <c r="B621" s="2" t="s">
        <v>3265</v>
      </c>
      <c r="C621" s="2" t="s">
        <v>2295</v>
      </c>
      <c r="D621" s="2" t="s">
        <v>2772</v>
      </c>
      <c r="E621" s="66"/>
      <c r="F621" s="66"/>
      <c r="G621" s="2"/>
      <c r="H621" s="2" t="s">
        <v>22</v>
      </c>
      <c r="I621" s="15">
        <v>41827</v>
      </c>
      <c r="J621" s="15">
        <v>42566</v>
      </c>
      <c r="K621" s="2" t="s">
        <v>6116</v>
      </c>
      <c r="L621" s="2"/>
      <c r="M621" s="20"/>
      <c r="N621" s="2"/>
      <c r="O621" s="2"/>
      <c r="P621" s="2"/>
      <c r="Q621" s="2"/>
    </row>
    <row r="622" spans="1:17" ht="14.55" customHeight="1">
      <c r="A622" s="2" t="s">
        <v>10033</v>
      </c>
      <c r="B622" s="2" t="s">
        <v>3266</v>
      </c>
      <c r="C622" s="2" t="s">
        <v>2295</v>
      </c>
      <c r="D622" s="2" t="s">
        <v>2772</v>
      </c>
      <c r="E622" s="66"/>
      <c r="F622" s="66"/>
      <c r="G622" s="2"/>
      <c r="H622" s="2" t="s">
        <v>22</v>
      </c>
      <c r="I622" s="15">
        <v>41827</v>
      </c>
      <c r="J622" s="15">
        <v>42277</v>
      </c>
      <c r="K622" s="2" t="s">
        <v>6116</v>
      </c>
      <c r="L622" s="2"/>
      <c r="M622" s="20"/>
      <c r="N622" s="2"/>
      <c r="O622" s="2"/>
      <c r="P622" s="2"/>
      <c r="Q622" s="2"/>
    </row>
    <row r="623" spans="1:17" ht="14.55" customHeight="1">
      <c r="A623" s="2" t="s">
        <v>11230</v>
      </c>
      <c r="B623" s="2" t="s">
        <v>3267</v>
      </c>
      <c r="C623" s="2" t="s">
        <v>2295</v>
      </c>
      <c r="D623" s="2" t="s">
        <v>2772</v>
      </c>
      <c r="E623" s="66"/>
      <c r="F623" s="66"/>
      <c r="G623" s="2"/>
      <c r="H623" s="2" t="s">
        <v>22</v>
      </c>
      <c r="I623" s="15">
        <v>41827</v>
      </c>
      <c r="J623" s="15"/>
      <c r="K623" s="15">
        <v>42566</v>
      </c>
      <c r="L623" s="2"/>
      <c r="M623" s="20"/>
      <c r="N623" s="2"/>
      <c r="O623" s="2"/>
      <c r="P623" s="2"/>
      <c r="Q623" s="2"/>
    </row>
    <row r="624" spans="1:17" ht="14.55" customHeight="1">
      <c r="A624" s="2" t="s">
        <v>4139</v>
      </c>
      <c r="B624" s="2" t="s">
        <v>3268</v>
      </c>
      <c r="C624" s="2" t="s">
        <v>2295</v>
      </c>
      <c r="D624" s="2" t="s">
        <v>2772</v>
      </c>
      <c r="E624" s="66"/>
      <c r="F624" s="66"/>
      <c r="G624" s="2"/>
      <c r="H624" s="2" t="s">
        <v>22</v>
      </c>
      <c r="I624" s="15">
        <v>41827</v>
      </c>
      <c r="J624" s="15">
        <v>42566</v>
      </c>
      <c r="K624" s="2" t="s">
        <v>6116</v>
      </c>
      <c r="L624" s="2"/>
      <c r="M624" s="20"/>
      <c r="N624" s="2"/>
      <c r="O624" s="2"/>
      <c r="P624" s="2"/>
      <c r="Q624" s="2"/>
    </row>
    <row r="625" spans="1:17" ht="14.55" customHeight="1">
      <c r="A625" s="2" t="s">
        <v>4140</v>
      </c>
      <c r="B625" s="2" t="s">
        <v>3269</v>
      </c>
      <c r="C625" s="2" t="s">
        <v>2295</v>
      </c>
      <c r="D625" s="2" t="s">
        <v>2772</v>
      </c>
      <c r="E625" s="66"/>
      <c r="F625" s="66"/>
      <c r="G625" s="2"/>
      <c r="H625" s="2" t="s">
        <v>22</v>
      </c>
      <c r="I625" s="15">
        <v>41827</v>
      </c>
      <c r="J625" s="15">
        <v>42566</v>
      </c>
      <c r="K625" s="2" t="s">
        <v>6116</v>
      </c>
      <c r="L625" s="2"/>
      <c r="M625" s="20"/>
      <c r="N625" s="2"/>
      <c r="O625" s="2"/>
      <c r="P625" s="2"/>
      <c r="Q625" s="2"/>
    </row>
    <row r="626" spans="1:17" ht="14.55" customHeight="1">
      <c r="A626" s="2" t="s">
        <v>4141</v>
      </c>
      <c r="B626" s="2" t="s">
        <v>3270</v>
      </c>
      <c r="C626" s="2" t="s">
        <v>2295</v>
      </c>
      <c r="D626" s="2" t="s">
        <v>2772</v>
      </c>
      <c r="E626" s="66"/>
      <c r="F626" s="66"/>
      <c r="G626" s="2"/>
      <c r="H626" s="2" t="s">
        <v>22</v>
      </c>
      <c r="I626" s="15">
        <v>41827</v>
      </c>
      <c r="J626" s="15"/>
      <c r="K626" s="2" t="s">
        <v>6116</v>
      </c>
      <c r="L626" s="2"/>
      <c r="M626" s="20"/>
      <c r="N626" s="2"/>
      <c r="O626" s="2"/>
      <c r="P626" s="2"/>
      <c r="Q626" s="2"/>
    </row>
    <row r="627" spans="1:17" ht="14.55" customHeight="1">
      <c r="A627" s="2" t="s">
        <v>4142</v>
      </c>
      <c r="B627" s="2" t="s">
        <v>3271</v>
      </c>
      <c r="C627" s="2" t="s">
        <v>2295</v>
      </c>
      <c r="D627" s="2" t="s">
        <v>2772</v>
      </c>
      <c r="E627" s="66"/>
      <c r="F627" s="66"/>
      <c r="G627" s="2"/>
      <c r="H627" s="2" t="s">
        <v>22</v>
      </c>
      <c r="I627" s="15">
        <v>41827</v>
      </c>
      <c r="J627" s="15">
        <v>41639</v>
      </c>
      <c r="K627" s="2" t="s">
        <v>6116</v>
      </c>
      <c r="L627" s="2"/>
      <c r="M627" s="20"/>
      <c r="N627" s="2"/>
      <c r="O627" s="2"/>
      <c r="P627" s="2"/>
      <c r="Q627" s="2"/>
    </row>
    <row r="628" spans="1:17" ht="14.55" customHeight="1">
      <c r="A628" s="2" t="s">
        <v>4143</v>
      </c>
      <c r="B628" s="2" t="s">
        <v>3272</v>
      </c>
      <c r="C628" s="2" t="s">
        <v>2295</v>
      </c>
      <c r="D628" s="2" t="s">
        <v>2772</v>
      </c>
      <c r="E628" s="66"/>
      <c r="F628" s="66"/>
      <c r="G628" s="2"/>
      <c r="H628" s="2" t="s">
        <v>22</v>
      </c>
      <c r="I628" s="15">
        <v>41827</v>
      </c>
      <c r="J628" s="15">
        <v>41639</v>
      </c>
      <c r="K628" s="2" t="s">
        <v>6116</v>
      </c>
      <c r="L628" s="2"/>
      <c r="M628" s="20"/>
      <c r="N628" s="2"/>
      <c r="O628" s="2"/>
      <c r="P628" s="2"/>
      <c r="Q628" s="2"/>
    </row>
    <row r="629" spans="1:17" ht="14.55" customHeight="1">
      <c r="A629" s="2" t="s">
        <v>4144</v>
      </c>
      <c r="B629" s="2" t="s">
        <v>3273</v>
      </c>
      <c r="C629" s="2" t="s">
        <v>2295</v>
      </c>
      <c r="D629" s="2" t="s">
        <v>2772</v>
      </c>
      <c r="E629" s="66"/>
      <c r="F629" s="66"/>
      <c r="G629" s="2"/>
      <c r="H629" s="2" t="s">
        <v>22</v>
      </c>
      <c r="I629" s="15">
        <v>41827</v>
      </c>
      <c r="J629" s="15">
        <v>41639</v>
      </c>
      <c r="K629" s="2" t="s">
        <v>6116</v>
      </c>
      <c r="L629" s="2"/>
      <c r="M629" s="20"/>
      <c r="N629" s="2"/>
      <c r="O629" s="2"/>
      <c r="P629" s="2"/>
      <c r="Q629" s="2"/>
    </row>
    <row r="630" spans="1:17" ht="14.55" customHeight="1">
      <c r="A630" s="2" t="s">
        <v>4145</v>
      </c>
      <c r="B630" s="2" t="s">
        <v>3274</v>
      </c>
      <c r="C630" s="2" t="s">
        <v>2295</v>
      </c>
      <c r="D630" s="2" t="s">
        <v>2772</v>
      </c>
      <c r="E630" s="66"/>
      <c r="F630" s="66"/>
      <c r="G630" s="2"/>
      <c r="H630" s="2" t="s">
        <v>22</v>
      </c>
      <c r="I630" s="15">
        <v>41827</v>
      </c>
      <c r="J630" s="15">
        <v>41639</v>
      </c>
      <c r="K630" s="2" t="s">
        <v>6116</v>
      </c>
      <c r="L630" s="2"/>
      <c r="M630" s="20"/>
      <c r="N630" s="2"/>
      <c r="O630" s="2"/>
      <c r="P630" s="2"/>
      <c r="Q630" s="2"/>
    </row>
    <row r="631" spans="1:17" ht="14.55" customHeight="1">
      <c r="A631" s="2" t="s">
        <v>4146</v>
      </c>
      <c r="B631" s="2" t="s">
        <v>3275</v>
      </c>
      <c r="C631" s="2" t="s">
        <v>2295</v>
      </c>
      <c r="D631" s="2" t="s">
        <v>2772</v>
      </c>
      <c r="E631" s="66"/>
      <c r="F631" s="66"/>
      <c r="G631" s="2"/>
      <c r="H631" s="2" t="s">
        <v>22</v>
      </c>
      <c r="I631" s="15">
        <v>41827</v>
      </c>
      <c r="J631" s="15">
        <v>41639</v>
      </c>
      <c r="K631" s="2" t="s">
        <v>6116</v>
      </c>
      <c r="L631" s="2"/>
      <c r="M631" s="20"/>
      <c r="N631" s="2"/>
      <c r="O631" s="2"/>
      <c r="P631" s="2"/>
      <c r="Q631" s="2"/>
    </row>
    <row r="632" spans="1:17" ht="14.55" customHeight="1">
      <c r="A632" s="2" t="s">
        <v>4147</v>
      </c>
      <c r="B632" s="2" t="s">
        <v>3276</v>
      </c>
      <c r="C632" s="2" t="s">
        <v>2295</v>
      </c>
      <c r="D632" s="2" t="s">
        <v>2772</v>
      </c>
      <c r="E632" s="66"/>
      <c r="F632" s="66"/>
      <c r="G632" s="2"/>
      <c r="H632" s="2" t="s">
        <v>22</v>
      </c>
      <c r="I632" s="15">
        <v>41827</v>
      </c>
      <c r="J632" s="15">
        <v>41639</v>
      </c>
      <c r="K632" s="2" t="s">
        <v>6116</v>
      </c>
      <c r="L632" s="2"/>
      <c r="M632" s="20"/>
      <c r="N632" s="2"/>
      <c r="O632" s="2"/>
      <c r="P632" s="2"/>
      <c r="Q632" s="2"/>
    </row>
    <row r="633" spans="1:17" ht="14.55" customHeight="1">
      <c r="A633" s="2" t="s">
        <v>4148</v>
      </c>
      <c r="B633" s="2" t="s">
        <v>3277</v>
      </c>
      <c r="C633" s="2" t="s">
        <v>2295</v>
      </c>
      <c r="D633" s="2" t="s">
        <v>2772</v>
      </c>
      <c r="E633" s="66"/>
      <c r="F633" s="66"/>
      <c r="G633" s="2"/>
      <c r="H633" s="2" t="s">
        <v>22</v>
      </c>
      <c r="I633" s="15">
        <v>41827</v>
      </c>
      <c r="J633" s="15">
        <v>41639</v>
      </c>
      <c r="K633" s="2" t="s">
        <v>6116</v>
      </c>
      <c r="L633" s="2"/>
      <c r="M633" s="20"/>
      <c r="N633" s="2"/>
      <c r="O633" s="2"/>
      <c r="P633" s="2"/>
      <c r="Q633" s="2"/>
    </row>
    <row r="634" spans="1:17" ht="14.55" customHeight="1">
      <c r="A634" s="2" t="s">
        <v>4149</v>
      </c>
      <c r="B634" s="2" t="s">
        <v>3278</v>
      </c>
      <c r="C634" s="2" t="s">
        <v>2295</v>
      </c>
      <c r="D634" s="2" t="s">
        <v>2772</v>
      </c>
      <c r="E634" s="66"/>
      <c r="F634" s="66"/>
      <c r="G634" s="2"/>
      <c r="H634" s="2" t="s">
        <v>22</v>
      </c>
      <c r="I634" s="15">
        <v>41827</v>
      </c>
      <c r="J634" s="15">
        <v>41639</v>
      </c>
      <c r="K634" s="2" t="s">
        <v>6116</v>
      </c>
      <c r="L634" s="2"/>
      <c r="M634" s="20"/>
      <c r="N634" s="2"/>
      <c r="O634" s="2"/>
      <c r="P634" s="2"/>
      <c r="Q634" s="2"/>
    </row>
    <row r="635" spans="1:17" ht="14.55" customHeight="1">
      <c r="A635" s="2" t="s">
        <v>4150</v>
      </c>
      <c r="B635" s="2" t="s">
        <v>3279</v>
      </c>
      <c r="C635" s="2" t="s">
        <v>2295</v>
      </c>
      <c r="D635" s="2" t="s">
        <v>2772</v>
      </c>
      <c r="E635" s="66"/>
      <c r="F635" s="66"/>
      <c r="G635" s="2"/>
      <c r="H635" s="2" t="s">
        <v>22</v>
      </c>
      <c r="I635" s="15">
        <v>41827</v>
      </c>
      <c r="J635" s="15">
        <v>41639</v>
      </c>
      <c r="K635" s="2" t="s">
        <v>6116</v>
      </c>
      <c r="L635" s="2"/>
      <c r="M635" s="20"/>
      <c r="N635" s="2"/>
      <c r="O635" s="2"/>
      <c r="P635" s="2"/>
      <c r="Q635" s="2"/>
    </row>
    <row r="636" spans="1:17" ht="14.55" customHeight="1">
      <c r="A636" s="2" t="s">
        <v>4151</v>
      </c>
      <c r="B636" s="2" t="s">
        <v>3280</v>
      </c>
      <c r="C636" s="2" t="s">
        <v>2295</v>
      </c>
      <c r="D636" s="2" t="s">
        <v>2772</v>
      </c>
      <c r="E636" s="66"/>
      <c r="F636" s="66"/>
      <c r="G636" s="2"/>
      <c r="H636" s="2" t="s">
        <v>22</v>
      </c>
      <c r="I636" s="15">
        <v>41827</v>
      </c>
      <c r="J636" s="15">
        <v>41639</v>
      </c>
      <c r="K636" s="2" t="s">
        <v>6116</v>
      </c>
      <c r="L636" s="2"/>
      <c r="M636" s="20"/>
      <c r="N636" s="2"/>
      <c r="O636" s="2"/>
      <c r="P636" s="2"/>
      <c r="Q636" s="2"/>
    </row>
    <row r="637" spans="1:17" ht="14.55" customHeight="1">
      <c r="A637" s="2" t="s">
        <v>4152</v>
      </c>
      <c r="B637" s="2" t="s">
        <v>3281</v>
      </c>
      <c r="C637" s="2" t="s">
        <v>2295</v>
      </c>
      <c r="D637" s="2" t="s">
        <v>2772</v>
      </c>
      <c r="E637" s="66"/>
      <c r="F637" s="66"/>
      <c r="G637" s="2"/>
      <c r="H637" s="2" t="s">
        <v>22</v>
      </c>
      <c r="I637" s="15">
        <v>41827</v>
      </c>
      <c r="J637" s="15">
        <v>41639</v>
      </c>
      <c r="K637" s="2" t="s">
        <v>6116</v>
      </c>
      <c r="L637" s="2"/>
      <c r="M637" s="20"/>
      <c r="N637" s="2"/>
      <c r="O637" s="2"/>
      <c r="P637" s="2"/>
      <c r="Q637" s="2"/>
    </row>
    <row r="638" spans="1:17" ht="14.55" customHeight="1">
      <c r="A638" s="2" t="s">
        <v>4153</v>
      </c>
      <c r="B638" s="2" t="s">
        <v>3282</v>
      </c>
      <c r="C638" s="2" t="s">
        <v>2295</v>
      </c>
      <c r="D638" s="2" t="s">
        <v>2772</v>
      </c>
      <c r="E638" s="66"/>
      <c r="F638" s="66"/>
      <c r="G638" s="2"/>
      <c r="H638" s="2" t="s">
        <v>22</v>
      </c>
      <c r="I638" s="15">
        <v>41827</v>
      </c>
      <c r="J638" s="15">
        <v>41639</v>
      </c>
      <c r="K638" s="2" t="s">
        <v>6116</v>
      </c>
      <c r="L638" s="2"/>
      <c r="M638" s="20"/>
      <c r="N638" s="2"/>
      <c r="O638" s="2"/>
      <c r="P638" s="2"/>
      <c r="Q638" s="2"/>
    </row>
    <row r="639" spans="1:17" ht="14.55" customHeight="1">
      <c r="A639" s="2" t="s">
        <v>4154</v>
      </c>
      <c r="B639" s="2" t="s">
        <v>3283</v>
      </c>
      <c r="C639" s="2" t="s">
        <v>2295</v>
      </c>
      <c r="D639" s="2" t="s">
        <v>2772</v>
      </c>
      <c r="E639" s="66"/>
      <c r="F639" s="66"/>
      <c r="G639" s="2"/>
      <c r="H639" s="2" t="s">
        <v>22</v>
      </c>
      <c r="I639" s="15">
        <v>41827</v>
      </c>
      <c r="J639" s="15">
        <v>41639</v>
      </c>
      <c r="K639" s="2" t="s">
        <v>6116</v>
      </c>
      <c r="L639" s="2"/>
      <c r="M639" s="20"/>
      <c r="N639" s="2"/>
      <c r="O639" s="2"/>
      <c r="P639" s="2"/>
      <c r="Q639" s="2"/>
    </row>
    <row r="640" spans="1:17" ht="14.55" customHeight="1">
      <c r="A640" s="2" t="s">
        <v>4155</v>
      </c>
      <c r="B640" s="2" t="s">
        <v>3284</v>
      </c>
      <c r="C640" s="2" t="s">
        <v>2295</v>
      </c>
      <c r="D640" s="2" t="s">
        <v>2772</v>
      </c>
      <c r="E640" s="66"/>
      <c r="F640" s="66"/>
      <c r="G640" s="2"/>
      <c r="H640" s="2" t="s">
        <v>22</v>
      </c>
      <c r="I640" s="15">
        <v>41827</v>
      </c>
      <c r="J640" s="15">
        <v>41639</v>
      </c>
      <c r="K640" s="2" t="s">
        <v>6116</v>
      </c>
      <c r="L640" s="2"/>
      <c r="M640" s="20"/>
      <c r="N640" s="2"/>
      <c r="O640" s="2"/>
      <c r="P640" s="2"/>
      <c r="Q640" s="2"/>
    </row>
    <row r="641" spans="1:17" ht="14.55" customHeight="1">
      <c r="A641" s="2" t="s">
        <v>4156</v>
      </c>
      <c r="B641" s="2" t="s">
        <v>3285</v>
      </c>
      <c r="C641" s="2" t="s">
        <v>2295</v>
      </c>
      <c r="D641" s="2" t="s">
        <v>2772</v>
      </c>
      <c r="E641" s="66"/>
      <c r="F641" s="66"/>
      <c r="G641" s="2"/>
      <c r="H641" s="2" t="s">
        <v>22</v>
      </c>
      <c r="I641" s="15">
        <v>41827</v>
      </c>
      <c r="J641" s="15">
        <v>41639</v>
      </c>
      <c r="K641" s="2" t="s">
        <v>6116</v>
      </c>
      <c r="L641" s="2"/>
      <c r="M641" s="20"/>
      <c r="N641" s="2"/>
      <c r="O641" s="2"/>
      <c r="P641" s="2"/>
      <c r="Q641" s="2"/>
    </row>
    <row r="642" spans="1:17" ht="14.55" customHeight="1">
      <c r="A642" s="2" t="s">
        <v>4157</v>
      </c>
      <c r="B642" s="2" t="s">
        <v>3286</v>
      </c>
      <c r="C642" s="2" t="s">
        <v>2295</v>
      </c>
      <c r="D642" s="2" t="s">
        <v>2772</v>
      </c>
      <c r="E642" s="66"/>
      <c r="F642" s="66"/>
      <c r="G642" s="2"/>
      <c r="H642" s="2" t="s">
        <v>22</v>
      </c>
      <c r="I642" s="15">
        <v>41827</v>
      </c>
      <c r="J642" s="15">
        <v>41639</v>
      </c>
      <c r="K642" s="2" t="s">
        <v>6116</v>
      </c>
      <c r="L642" s="2"/>
      <c r="M642" s="20"/>
      <c r="N642" s="2"/>
      <c r="O642" s="2"/>
      <c r="P642" s="2"/>
      <c r="Q642" s="2"/>
    </row>
    <row r="643" spans="1:17" ht="14.55" customHeight="1">
      <c r="A643" s="2" t="s">
        <v>4158</v>
      </c>
      <c r="B643" s="2" t="s">
        <v>3287</v>
      </c>
      <c r="C643" s="2" t="s">
        <v>2295</v>
      </c>
      <c r="D643" s="2" t="s">
        <v>2772</v>
      </c>
      <c r="E643" s="66"/>
      <c r="F643" s="66"/>
      <c r="G643" s="2"/>
      <c r="H643" s="2" t="s">
        <v>22</v>
      </c>
      <c r="I643" s="15">
        <v>41827</v>
      </c>
      <c r="J643" s="15">
        <v>41639</v>
      </c>
      <c r="K643" s="2" t="s">
        <v>6116</v>
      </c>
      <c r="L643" s="2"/>
      <c r="M643" s="20"/>
      <c r="N643" s="2"/>
      <c r="O643" s="2"/>
      <c r="P643" s="2"/>
      <c r="Q643" s="2"/>
    </row>
    <row r="644" spans="1:17" ht="14.55" customHeight="1">
      <c r="A644" s="2" t="s">
        <v>4159</v>
      </c>
      <c r="B644" s="2" t="s">
        <v>3288</v>
      </c>
      <c r="C644" s="2" t="s">
        <v>2295</v>
      </c>
      <c r="D644" s="2" t="s">
        <v>2772</v>
      </c>
      <c r="E644" s="66"/>
      <c r="F644" s="66"/>
      <c r="G644" s="2"/>
      <c r="H644" s="2" t="s">
        <v>22</v>
      </c>
      <c r="I644" s="15">
        <v>41827</v>
      </c>
      <c r="J644" s="15"/>
      <c r="K644" s="2" t="s">
        <v>6116</v>
      </c>
      <c r="L644" s="2"/>
      <c r="M644" s="20"/>
      <c r="N644" s="2"/>
      <c r="O644" s="2"/>
      <c r="P644" s="2"/>
      <c r="Q644" s="2"/>
    </row>
    <row r="645" spans="1:17" ht="14.55" customHeight="1">
      <c r="A645" s="2" t="s">
        <v>4160</v>
      </c>
      <c r="B645" s="2" t="s">
        <v>4161</v>
      </c>
      <c r="C645" s="2" t="s">
        <v>2295</v>
      </c>
      <c r="D645" s="2" t="s">
        <v>2772</v>
      </c>
      <c r="E645" s="66"/>
      <c r="F645" s="66"/>
      <c r="G645" s="2"/>
      <c r="H645" s="2" t="s">
        <v>22</v>
      </c>
      <c r="I645" s="15">
        <v>41827</v>
      </c>
      <c r="J645" s="15"/>
      <c r="K645" s="2" t="s">
        <v>6116</v>
      </c>
      <c r="L645" s="2"/>
      <c r="M645" s="20"/>
      <c r="N645" s="2"/>
      <c r="O645" s="2"/>
      <c r="P645" s="2"/>
      <c r="Q645" s="2"/>
    </row>
    <row r="646" spans="1:17" ht="14.55" customHeight="1">
      <c r="A646" s="2" t="s">
        <v>4162</v>
      </c>
      <c r="B646" s="2" t="s">
        <v>3289</v>
      </c>
      <c r="C646" s="2" t="s">
        <v>2295</v>
      </c>
      <c r="D646" s="2" t="s">
        <v>2772</v>
      </c>
      <c r="E646" s="66"/>
      <c r="F646" s="66"/>
      <c r="G646" s="2"/>
      <c r="H646" s="2" t="s">
        <v>22</v>
      </c>
      <c r="I646" s="15">
        <v>41827</v>
      </c>
      <c r="J646" s="15"/>
      <c r="K646" s="2" t="s">
        <v>6116</v>
      </c>
      <c r="L646" s="2"/>
      <c r="M646" s="20"/>
      <c r="N646" s="2"/>
      <c r="O646" s="2"/>
      <c r="P646" s="2"/>
      <c r="Q646" s="2"/>
    </row>
    <row r="647" spans="1:17" ht="14.55" customHeight="1">
      <c r="A647" s="2" t="s">
        <v>4163</v>
      </c>
      <c r="B647" s="2" t="s">
        <v>3290</v>
      </c>
      <c r="C647" s="2" t="s">
        <v>2295</v>
      </c>
      <c r="D647" s="2" t="s">
        <v>2772</v>
      </c>
      <c r="E647" s="66"/>
      <c r="F647" s="66"/>
      <c r="G647" s="2"/>
      <c r="H647" s="2" t="s">
        <v>22</v>
      </c>
      <c r="I647" s="15">
        <v>41827</v>
      </c>
      <c r="J647" s="15"/>
      <c r="K647" s="2" t="s">
        <v>6116</v>
      </c>
      <c r="L647" s="2"/>
      <c r="M647" s="20"/>
      <c r="N647" s="2"/>
      <c r="O647" s="2"/>
      <c r="P647" s="2"/>
      <c r="Q647" s="2"/>
    </row>
    <row r="648" spans="1:17" ht="14.55" customHeight="1">
      <c r="A648" s="2" t="s">
        <v>4164</v>
      </c>
      <c r="B648" s="2" t="s">
        <v>3291</v>
      </c>
      <c r="C648" s="2" t="s">
        <v>2295</v>
      </c>
      <c r="D648" s="2" t="s">
        <v>2772</v>
      </c>
      <c r="E648" s="66"/>
      <c r="F648" s="66"/>
      <c r="G648" s="2"/>
      <c r="H648" s="2" t="s">
        <v>22</v>
      </c>
      <c r="I648" s="15">
        <v>41827</v>
      </c>
      <c r="J648" s="15"/>
      <c r="K648" s="2" t="s">
        <v>6116</v>
      </c>
      <c r="L648" s="2"/>
      <c r="M648" s="20"/>
      <c r="N648" s="2"/>
      <c r="O648" s="2"/>
      <c r="P648" s="2"/>
      <c r="Q648" s="2"/>
    </row>
    <row r="649" spans="1:17" ht="14.55" customHeight="1">
      <c r="A649" s="2" t="s">
        <v>4165</v>
      </c>
      <c r="B649" s="2" t="s">
        <v>3292</v>
      </c>
      <c r="C649" s="2" t="s">
        <v>2295</v>
      </c>
      <c r="D649" s="2" t="s">
        <v>2772</v>
      </c>
      <c r="E649" s="66"/>
      <c r="F649" s="66"/>
      <c r="G649" s="2"/>
      <c r="H649" s="2" t="s">
        <v>22</v>
      </c>
      <c r="I649" s="15">
        <v>41827</v>
      </c>
      <c r="J649" s="15">
        <v>42277</v>
      </c>
      <c r="K649" s="2" t="s">
        <v>6116</v>
      </c>
      <c r="L649" s="2"/>
      <c r="M649" s="20"/>
      <c r="N649" s="2"/>
      <c r="O649" s="2"/>
      <c r="P649" s="2"/>
      <c r="Q649" s="2"/>
    </row>
    <row r="650" spans="1:17" ht="14.55" customHeight="1">
      <c r="A650" s="2" t="s">
        <v>4655</v>
      </c>
      <c r="B650" s="2" t="s">
        <v>3293</v>
      </c>
      <c r="C650" s="2" t="s">
        <v>2295</v>
      </c>
      <c r="D650" s="2" t="s">
        <v>10648</v>
      </c>
      <c r="E650" s="66"/>
      <c r="F650" s="66"/>
      <c r="G650" s="2"/>
      <c r="H650" s="2" t="s">
        <v>22</v>
      </c>
      <c r="I650" s="15">
        <v>41827</v>
      </c>
      <c r="J650" s="15"/>
      <c r="K650" s="2" t="s">
        <v>6116</v>
      </c>
      <c r="L650" s="2"/>
      <c r="M650" s="20"/>
      <c r="N650" s="2"/>
      <c r="O650" s="2"/>
      <c r="P650" s="2"/>
      <c r="Q650" s="2"/>
    </row>
    <row r="651" spans="1:17" ht="14.55" customHeight="1">
      <c r="A651" s="2" t="s">
        <v>4656</v>
      </c>
      <c r="B651" s="2" t="s">
        <v>3294</v>
      </c>
      <c r="C651" s="2" t="s">
        <v>2295</v>
      </c>
      <c r="D651" s="2" t="s">
        <v>10648</v>
      </c>
      <c r="E651" s="66"/>
      <c r="F651" s="66"/>
      <c r="G651" s="2"/>
      <c r="H651" s="2" t="s">
        <v>22</v>
      </c>
      <c r="I651" s="15">
        <v>41827</v>
      </c>
      <c r="J651" s="15"/>
      <c r="K651" s="2" t="s">
        <v>6116</v>
      </c>
      <c r="L651" s="2"/>
      <c r="M651" s="20"/>
      <c r="N651" s="2"/>
      <c r="O651" s="2"/>
      <c r="P651" s="2"/>
      <c r="Q651" s="2"/>
    </row>
    <row r="652" spans="1:17" ht="14.55" customHeight="1">
      <c r="A652" s="2" t="s">
        <v>4657</v>
      </c>
      <c r="B652" s="2" t="s">
        <v>3295</v>
      </c>
      <c r="C652" s="2" t="s">
        <v>2295</v>
      </c>
      <c r="D652" s="2" t="s">
        <v>10648</v>
      </c>
      <c r="E652" s="66"/>
      <c r="F652" s="66"/>
      <c r="G652" s="2"/>
      <c r="H652" s="2" t="s">
        <v>22</v>
      </c>
      <c r="I652" s="15">
        <v>41827</v>
      </c>
      <c r="J652" s="15">
        <v>41639</v>
      </c>
      <c r="K652" s="2" t="s">
        <v>6116</v>
      </c>
      <c r="L652" s="2"/>
      <c r="M652" s="20"/>
      <c r="N652" s="2"/>
      <c r="O652" s="2"/>
      <c r="P652" s="2"/>
      <c r="Q652" s="2"/>
    </row>
    <row r="653" spans="1:17" ht="14.55" customHeight="1">
      <c r="A653" s="2" t="s">
        <v>4658</v>
      </c>
      <c r="B653" s="2" t="s">
        <v>3296</v>
      </c>
      <c r="C653" s="2" t="s">
        <v>2295</v>
      </c>
      <c r="D653" s="2" t="s">
        <v>10648</v>
      </c>
      <c r="E653" s="66"/>
      <c r="F653" s="66"/>
      <c r="G653" s="2"/>
      <c r="H653" s="2" t="s">
        <v>22</v>
      </c>
      <c r="I653" s="15">
        <v>41827</v>
      </c>
      <c r="J653" s="15"/>
      <c r="K653" s="2" t="s">
        <v>6116</v>
      </c>
      <c r="L653" s="2"/>
      <c r="M653" s="20"/>
      <c r="N653" s="2"/>
      <c r="O653" s="2"/>
      <c r="P653" s="2"/>
      <c r="Q653" s="2"/>
    </row>
    <row r="654" spans="1:17" ht="14.55" customHeight="1">
      <c r="A654" s="2" t="s">
        <v>4659</v>
      </c>
      <c r="B654" s="2" t="s">
        <v>3297</v>
      </c>
      <c r="C654" s="2" t="s">
        <v>2295</v>
      </c>
      <c r="D654" s="2" t="s">
        <v>10648</v>
      </c>
      <c r="E654" s="66"/>
      <c r="F654" s="66"/>
      <c r="G654" s="2"/>
      <c r="H654" s="2" t="s">
        <v>22</v>
      </c>
      <c r="I654" s="15">
        <v>41827</v>
      </c>
      <c r="J654" s="15"/>
      <c r="K654" s="2" t="s">
        <v>6116</v>
      </c>
      <c r="L654" s="2"/>
      <c r="M654" s="20"/>
      <c r="N654" s="2"/>
      <c r="O654" s="2"/>
      <c r="P654" s="2"/>
      <c r="Q654" s="2"/>
    </row>
    <row r="655" spans="1:17" ht="14.55" customHeight="1">
      <c r="A655" s="2" t="s">
        <v>4660</v>
      </c>
      <c r="B655" s="2" t="s">
        <v>3298</v>
      </c>
      <c r="C655" s="2" t="s">
        <v>2295</v>
      </c>
      <c r="D655" s="2" t="s">
        <v>10648</v>
      </c>
      <c r="E655" s="66"/>
      <c r="F655" s="66"/>
      <c r="G655" s="2"/>
      <c r="H655" s="2" t="s">
        <v>22</v>
      </c>
      <c r="I655" s="15">
        <v>41827</v>
      </c>
      <c r="J655" s="15"/>
      <c r="K655" s="2" t="s">
        <v>6116</v>
      </c>
      <c r="L655" s="2"/>
      <c r="M655" s="20"/>
      <c r="N655" s="2"/>
      <c r="O655" s="2"/>
      <c r="P655" s="2"/>
      <c r="Q655" s="2"/>
    </row>
    <row r="656" spans="1:17" ht="14.55" customHeight="1">
      <c r="A656" s="2" t="s">
        <v>4661</v>
      </c>
      <c r="B656" s="2" t="s">
        <v>3299</v>
      </c>
      <c r="C656" s="2" t="s">
        <v>2295</v>
      </c>
      <c r="D656" s="2" t="s">
        <v>10648</v>
      </c>
      <c r="E656" s="66"/>
      <c r="F656" s="66"/>
      <c r="G656" s="2"/>
      <c r="H656" s="2" t="s">
        <v>22</v>
      </c>
      <c r="I656" s="15">
        <v>41827</v>
      </c>
      <c r="J656" s="15"/>
      <c r="K656" s="2" t="s">
        <v>6116</v>
      </c>
      <c r="L656" s="2"/>
      <c r="M656" s="20"/>
      <c r="N656" s="2"/>
      <c r="O656" s="2"/>
      <c r="P656" s="2"/>
      <c r="Q656" s="2"/>
    </row>
    <row r="657" spans="1:17" ht="14.55" customHeight="1">
      <c r="A657" s="2" t="s">
        <v>4662</v>
      </c>
      <c r="B657" s="2" t="s">
        <v>3300</v>
      </c>
      <c r="C657" s="2" t="s">
        <v>2295</v>
      </c>
      <c r="D657" s="2" t="s">
        <v>10648</v>
      </c>
      <c r="E657" s="66"/>
      <c r="F657" s="66"/>
      <c r="G657" s="2"/>
      <c r="H657" s="2" t="s">
        <v>22</v>
      </c>
      <c r="I657" s="15">
        <v>41827</v>
      </c>
      <c r="J657" s="15"/>
      <c r="K657" s="2" t="s">
        <v>6116</v>
      </c>
      <c r="L657" s="2"/>
      <c r="M657" s="20"/>
      <c r="N657" s="2"/>
      <c r="O657" s="2"/>
      <c r="P657" s="2"/>
      <c r="Q657" s="2"/>
    </row>
    <row r="658" spans="1:17" ht="14.55" customHeight="1">
      <c r="A658" s="2" t="s">
        <v>4166</v>
      </c>
      <c r="B658" s="2" t="s">
        <v>3301</v>
      </c>
      <c r="C658" s="2" t="s">
        <v>2295</v>
      </c>
      <c r="D658" s="2" t="s">
        <v>2773</v>
      </c>
      <c r="E658" s="66"/>
      <c r="F658" s="66"/>
      <c r="G658" s="2"/>
      <c r="H658" s="2" t="s">
        <v>22</v>
      </c>
      <c r="I658" s="15">
        <v>41827</v>
      </c>
      <c r="J658" s="15"/>
      <c r="K658" s="2" t="s">
        <v>6116</v>
      </c>
      <c r="L658" s="2"/>
      <c r="M658" s="20"/>
      <c r="N658" s="2"/>
      <c r="O658" s="2"/>
      <c r="P658" s="2"/>
      <c r="Q658" s="2"/>
    </row>
    <row r="659" spans="1:17" ht="14.55" customHeight="1">
      <c r="A659" s="2" t="s">
        <v>3804</v>
      </c>
      <c r="B659" s="2" t="s">
        <v>3417</v>
      </c>
      <c r="C659" s="2" t="s">
        <v>2295</v>
      </c>
      <c r="D659" s="2" t="s">
        <v>3408</v>
      </c>
      <c r="E659" s="66"/>
      <c r="F659" s="66"/>
      <c r="G659" s="2"/>
      <c r="H659" s="2" t="s">
        <v>22</v>
      </c>
      <c r="I659" s="15">
        <v>41827</v>
      </c>
      <c r="J659" s="15">
        <v>42277</v>
      </c>
      <c r="K659" s="2" t="s">
        <v>6116</v>
      </c>
      <c r="L659" s="2"/>
      <c r="M659" s="20"/>
      <c r="N659" s="2"/>
      <c r="O659" s="2"/>
      <c r="P659" s="2"/>
      <c r="Q659" s="2"/>
    </row>
    <row r="660" spans="1:17" ht="14.55" customHeight="1">
      <c r="A660" s="2" t="s">
        <v>3805</v>
      </c>
      <c r="B660" s="2" t="s">
        <v>3418</v>
      </c>
      <c r="C660" s="2" t="s">
        <v>2295</v>
      </c>
      <c r="D660" s="2" t="s">
        <v>3408</v>
      </c>
      <c r="E660" s="66"/>
      <c r="F660" s="66"/>
      <c r="G660" s="2"/>
      <c r="H660" s="2" t="s">
        <v>22</v>
      </c>
      <c r="I660" s="15">
        <v>41827</v>
      </c>
      <c r="J660" s="15">
        <v>42277</v>
      </c>
      <c r="K660" s="2" t="s">
        <v>6116</v>
      </c>
      <c r="L660" s="2"/>
      <c r="M660" s="20"/>
      <c r="N660" s="2"/>
      <c r="O660" s="2"/>
      <c r="P660" s="2"/>
      <c r="Q660" s="2"/>
    </row>
    <row r="661" spans="1:17" ht="14.55" customHeight="1">
      <c r="A661" s="2" t="s">
        <v>3806</v>
      </c>
      <c r="B661" s="2" t="s">
        <v>3419</v>
      </c>
      <c r="C661" s="2" t="s">
        <v>2295</v>
      </c>
      <c r="D661" s="2" t="s">
        <v>3408</v>
      </c>
      <c r="E661" s="66"/>
      <c r="F661" s="66"/>
      <c r="G661" s="2"/>
      <c r="H661" s="2" t="s">
        <v>22</v>
      </c>
      <c r="I661" s="15">
        <v>41827</v>
      </c>
      <c r="J661" s="15">
        <v>42277</v>
      </c>
      <c r="K661" s="2" t="s">
        <v>6116</v>
      </c>
      <c r="L661" s="2"/>
      <c r="M661" s="20"/>
      <c r="N661" s="2"/>
      <c r="O661" s="2"/>
      <c r="P661" s="2"/>
      <c r="Q661" s="2"/>
    </row>
    <row r="662" spans="1:17" ht="14.55" customHeight="1">
      <c r="A662" s="2" t="s">
        <v>3807</v>
      </c>
      <c r="B662" s="2" t="s">
        <v>3420</v>
      </c>
      <c r="C662" s="2" t="s">
        <v>2295</v>
      </c>
      <c r="D662" s="2" t="s">
        <v>3408</v>
      </c>
      <c r="E662" s="66"/>
      <c r="F662" s="66"/>
      <c r="G662" s="2"/>
      <c r="H662" s="2" t="s">
        <v>22</v>
      </c>
      <c r="I662" s="15">
        <v>41827</v>
      </c>
      <c r="J662" s="15">
        <v>42277</v>
      </c>
      <c r="K662" s="2" t="s">
        <v>6116</v>
      </c>
      <c r="L662" s="2"/>
      <c r="M662" s="20"/>
      <c r="N662" s="2"/>
      <c r="O662" s="2"/>
      <c r="P662" s="2"/>
      <c r="Q662" s="2"/>
    </row>
    <row r="663" spans="1:17" ht="14.55" customHeight="1">
      <c r="A663" s="2" t="s">
        <v>3808</v>
      </c>
      <c r="B663" s="2" t="s">
        <v>3421</v>
      </c>
      <c r="C663" s="2" t="s">
        <v>2295</v>
      </c>
      <c r="D663" s="2" t="s">
        <v>3408</v>
      </c>
      <c r="E663" s="66"/>
      <c r="F663" s="66"/>
      <c r="G663" s="2"/>
      <c r="H663" s="2" t="s">
        <v>22</v>
      </c>
      <c r="I663" s="15">
        <v>41827</v>
      </c>
      <c r="J663" s="15">
        <v>42277</v>
      </c>
      <c r="K663" s="2" t="s">
        <v>6116</v>
      </c>
      <c r="L663" s="2"/>
      <c r="M663" s="20"/>
      <c r="N663" s="2"/>
      <c r="O663" s="2"/>
      <c r="P663" s="2"/>
      <c r="Q663" s="2"/>
    </row>
    <row r="664" spans="1:17" ht="14.55" customHeight="1">
      <c r="A664" s="2" t="s">
        <v>3809</v>
      </c>
      <c r="B664" s="2" t="s">
        <v>3422</v>
      </c>
      <c r="C664" s="2" t="s">
        <v>2295</v>
      </c>
      <c r="D664" s="2" t="s">
        <v>3408</v>
      </c>
      <c r="E664" s="66"/>
      <c r="F664" s="66"/>
      <c r="G664" s="2"/>
      <c r="H664" s="2" t="s">
        <v>22</v>
      </c>
      <c r="I664" s="15">
        <v>41827</v>
      </c>
      <c r="J664" s="15">
        <v>42277</v>
      </c>
      <c r="K664" s="2" t="s">
        <v>6116</v>
      </c>
      <c r="L664" s="2"/>
      <c r="M664" s="20"/>
      <c r="N664" s="2"/>
      <c r="O664" s="2"/>
      <c r="P664" s="2"/>
      <c r="Q664" s="2"/>
    </row>
    <row r="665" spans="1:17" ht="14.55" customHeight="1">
      <c r="A665" s="2" t="s">
        <v>3810</v>
      </c>
      <c r="B665" s="2" t="s">
        <v>3423</v>
      </c>
      <c r="C665" s="2" t="s">
        <v>2295</v>
      </c>
      <c r="D665" s="2" t="s">
        <v>3408</v>
      </c>
      <c r="E665" s="66"/>
      <c r="F665" s="66"/>
      <c r="G665" s="2"/>
      <c r="H665" s="2" t="s">
        <v>22</v>
      </c>
      <c r="I665" s="15">
        <v>41827</v>
      </c>
      <c r="J665" s="15">
        <v>42277</v>
      </c>
      <c r="K665" s="2" t="s">
        <v>6116</v>
      </c>
      <c r="L665" s="2"/>
      <c r="M665" s="20"/>
      <c r="N665" s="2"/>
      <c r="O665" s="2"/>
      <c r="P665" s="2"/>
      <c r="Q665" s="2"/>
    </row>
    <row r="666" spans="1:17" ht="14.55" customHeight="1">
      <c r="A666" s="2" t="s">
        <v>4167</v>
      </c>
      <c r="B666" s="2" t="s">
        <v>3424</v>
      </c>
      <c r="C666" s="2" t="s">
        <v>2295</v>
      </c>
      <c r="D666" s="2" t="s">
        <v>2772</v>
      </c>
      <c r="E666" s="66"/>
      <c r="F666" s="66"/>
      <c r="G666" s="2"/>
      <c r="H666" s="2" t="s">
        <v>22</v>
      </c>
      <c r="I666" s="15">
        <v>41827</v>
      </c>
      <c r="J666" s="15">
        <v>42277</v>
      </c>
      <c r="K666" s="2" t="s">
        <v>6116</v>
      </c>
      <c r="L666" s="2"/>
      <c r="M666" s="20"/>
      <c r="N666" s="2"/>
      <c r="O666" s="2"/>
      <c r="P666" s="2"/>
      <c r="Q666" s="2"/>
    </row>
    <row r="667" spans="1:17" ht="14.55" customHeight="1">
      <c r="A667" s="2" t="s">
        <v>4168</v>
      </c>
      <c r="B667" s="2" t="s">
        <v>3425</v>
      </c>
      <c r="C667" s="2" t="s">
        <v>2295</v>
      </c>
      <c r="D667" s="2" t="s">
        <v>2772</v>
      </c>
      <c r="E667" s="66"/>
      <c r="F667" s="66"/>
      <c r="G667" s="2"/>
      <c r="H667" s="2" t="s">
        <v>22</v>
      </c>
      <c r="I667" s="15">
        <v>41827</v>
      </c>
      <c r="J667" s="15"/>
      <c r="K667" s="2" t="s">
        <v>6116</v>
      </c>
      <c r="L667" s="2"/>
      <c r="M667" s="20"/>
      <c r="N667" s="2"/>
      <c r="O667" s="2"/>
      <c r="P667" s="2"/>
      <c r="Q667" s="2"/>
    </row>
    <row r="668" spans="1:17" ht="14.55" customHeight="1">
      <c r="A668" s="2" t="s">
        <v>4169</v>
      </c>
      <c r="B668" s="2" t="s">
        <v>3426</v>
      </c>
      <c r="C668" s="2" t="s">
        <v>2295</v>
      </c>
      <c r="D668" s="2" t="s">
        <v>2772</v>
      </c>
      <c r="E668" s="66"/>
      <c r="F668" s="66"/>
      <c r="G668" s="2"/>
      <c r="H668" s="2" t="s">
        <v>22</v>
      </c>
      <c r="I668" s="15">
        <v>41827</v>
      </c>
      <c r="J668" s="15">
        <v>41639</v>
      </c>
      <c r="K668" s="2" t="s">
        <v>6116</v>
      </c>
      <c r="L668" s="2"/>
      <c r="M668" s="20"/>
      <c r="N668" s="2"/>
      <c r="O668" s="2"/>
      <c r="P668" s="2"/>
      <c r="Q668" s="2"/>
    </row>
    <row r="669" spans="1:17" ht="14.55" customHeight="1">
      <c r="A669" s="2" t="s">
        <v>4170</v>
      </c>
      <c r="B669" s="2" t="s">
        <v>3427</v>
      </c>
      <c r="C669" s="2" t="s">
        <v>2295</v>
      </c>
      <c r="D669" s="2" t="s">
        <v>2772</v>
      </c>
      <c r="E669" s="66"/>
      <c r="F669" s="66"/>
      <c r="G669" s="2"/>
      <c r="H669" s="2" t="s">
        <v>22</v>
      </c>
      <c r="I669" s="15">
        <v>41827</v>
      </c>
      <c r="J669" s="15">
        <v>42277</v>
      </c>
      <c r="K669" s="2" t="s">
        <v>6116</v>
      </c>
      <c r="L669" s="2"/>
      <c r="M669" s="20"/>
      <c r="N669" s="2"/>
      <c r="O669" s="2"/>
      <c r="P669" s="2"/>
      <c r="Q669" s="2"/>
    </row>
    <row r="670" spans="1:17" ht="14.55" customHeight="1">
      <c r="A670" s="2" t="s">
        <v>4171</v>
      </c>
      <c r="B670" s="2" t="s">
        <v>3428</v>
      </c>
      <c r="C670" s="2" t="s">
        <v>2295</v>
      </c>
      <c r="D670" s="2" t="s">
        <v>2772</v>
      </c>
      <c r="E670" s="66"/>
      <c r="F670" s="66"/>
      <c r="G670" s="2"/>
      <c r="H670" s="2" t="s">
        <v>22</v>
      </c>
      <c r="I670" s="15">
        <v>41827</v>
      </c>
      <c r="J670" s="15"/>
      <c r="K670" s="2" t="s">
        <v>6116</v>
      </c>
      <c r="L670" s="2"/>
      <c r="M670" s="20"/>
      <c r="N670" s="2"/>
      <c r="O670" s="2"/>
      <c r="P670" s="2"/>
      <c r="Q670" s="2"/>
    </row>
    <row r="671" spans="1:17" ht="14.55" customHeight="1">
      <c r="A671" s="2" t="s">
        <v>4172</v>
      </c>
      <c r="B671" s="2" t="s">
        <v>3429</v>
      </c>
      <c r="C671" s="2" t="s">
        <v>2295</v>
      </c>
      <c r="D671" s="2" t="s">
        <v>2772</v>
      </c>
      <c r="E671" s="66"/>
      <c r="F671" s="66"/>
      <c r="G671" s="2"/>
      <c r="H671" s="2" t="s">
        <v>22</v>
      </c>
      <c r="I671" s="15">
        <v>41827</v>
      </c>
      <c r="J671" s="15"/>
      <c r="K671" s="2" t="s">
        <v>6116</v>
      </c>
      <c r="L671" s="2"/>
      <c r="M671" s="20"/>
      <c r="N671" s="2"/>
      <c r="O671" s="2"/>
      <c r="P671" s="2"/>
      <c r="Q671" s="2"/>
    </row>
    <row r="672" spans="1:17" ht="14.55" customHeight="1">
      <c r="A672" s="2" t="s">
        <v>4173</v>
      </c>
      <c r="B672" s="2" t="s">
        <v>3430</v>
      </c>
      <c r="C672" s="2" t="s">
        <v>2295</v>
      </c>
      <c r="D672" s="2" t="s">
        <v>2772</v>
      </c>
      <c r="E672" s="66"/>
      <c r="F672" s="66"/>
      <c r="G672" s="2"/>
      <c r="H672" s="2" t="s">
        <v>22</v>
      </c>
      <c r="I672" s="15">
        <v>41827</v>
      </c>
      <c r="J672" s="15">
        <v>42277</v>
      </c>
      <c r="K672" s="2" t="s">
        <v>6116</v>
      </c>
      <c r="L672" s="2"/>
      <c r="M672" s="20"/>
      <c r="N672" s="2"/>
      <c r="O672" s="2"/>
      <c r="P672" s="2"/>
      <c r="Q672" s="2"/>
    </row>
    <row r="673" spans="1:17" ht="14.55" customHeight="1">
      <c r="A673" s="2" t="s">
        <v>11502</v>
      </c>
      <c r="B673" s="2" t="s">
        <v>3431</v>
      </c>
      <c r="C673" s="2" t="s">
        <v>2295</v>
      </c>
      <c r="D673" s="2" t="s">
        <v>2772</v>
      </c>
      <c r="E673" s="66"/>
      <c r="F673" s="66"/>
      <c r="G673" s="2"/>
      <c r="H673" s="2" t="s">
        <v>22</v>
      </c>
      <c r="I673" s="15">
        <v>41827</v>
      </c>
      <c r="J673" s="15">
        <v>42277</v>
      </c>
      <c r="K673" s="2" t="s">
        <v>6116</v>
      </c>
      <c r="L673" s="2"/>
      <c r="M673" s="20"/>
      <c r="N673" s="2"/>
      <c r="O673" s="2"/>
      <c r="P673" s="2"/>
      <c r="Q673" s="2"/>
    </row>
    <row r="674" spans="1:17" ht="14.55" customHeight="1">
      <c r="A674" s="2" t="s">
        <v>4174</v>
      </c>
      <c r="B674" s="2" t="s">
        <v>3432</v>
      </c>
      <c r="C674" s="2" t="s">
        <v>2295</v>
      </c>
      <c r="D674" s="2" t="s">
        <v>2772</v>
      </c>
      <c r="E674" s="66"/>
      <c r="F674" s="66"/>
      <c r="G674" s="2"/>
      <c r="H674" s="2" t="s">
        <v>22</v>
      </c>
      <c r="I674" s="15">
        <v>41827</v>
      </c>
      <c r="J674" s="15">
        <v>42277</v>
      </c>
      <c r="K674" s="2" t="s">
        <v>6116</v>
      </c>
      <c r="L674" s="2"/>
      <c r="M674" s="20"/>
      <c r="N674" s="2"/>
      <c r="O674" s="2"/>
      <c r="P674" s="2"/>
      <c r="Q674" s="2"/>
    </row>
    <row r="675" spans="1:17" ht="14.55" customHeight="1">
      <c r="A675" s="2" t="s">
        <v>4175</v>
      </c>
      <c r="B675" s="2" t="s">
        <v>4176</v>
      </c>
      <c r="C675" s="2" t="s">
        <v>2295</v>
      </c>
      <c r="D675" s="2" t="s">
        <v>2772</v>
      </c>
      <c r="E675" s="66"/>
      <c r="F675" s="66"/>
      <c r="G675" s="2"/>
      <c r="H675" s="2" t="s">
        <v>22</v>
      </c>
      <c r="I675" s="15">
        <v>41827</v>
      </c>
      <c r="J675" s="15">
        <v>42277</v>
      </c>
      <c r="K675" s="2" t="s">
        <v>6116</v>
      </c>
      <c r="L675" s="2"/>
      <c r="M675" s="20"/>
      <c r="N675" s="2"/>
      <c r="O675" s="2"/>
      <c r="P675" s="2"/>
      <c r="Q675" s="2"/>
    </row>
    <row r="676" spans="1:17" ht="14.55" customHeight="1">
      <c r="A676" s="2" t="s">
        <v>4177</v>
      </c>
      <c r="B676" s="2" t="s">
        <v>4178</v>
      </c>
      <c r="C676" s="2" t="s">
        <v>2295</v>
      </c>
      <c r="D676" s="2" t="s">
        <v>2772</v>
      </c>
      <c r="E676" s="66"/>
      <c r="F676" s="66"/>
      <c r="G676" s="2"/>
      <c r="H676" s="2" t="s">
        <v>22</v>
      </c>
      <c r="I676" s="15">
        <v>41827</v>
      </c>
      <c r="J676" s="15">
        <v>41639</v>
      </c>
      <c r="K676" s="2" t="s">
        <v>6116</v>
      </c>
      <c r="L676" s="2"/>
      <c r="M676" s="20"/>
      <c r="N676" s="2"/>
      <c r="O676" s="2"/>
      <c r="P676" s="2"/>
      <c r="Q676" s="2"/>
    </row>
    <row r="677" spans="1:17" ht="14.55" customHeight="1">
      <c r="A677" s="2" t="s">
        <v>4179</v>
      </c>
      <c r="B677" s="2" t="s">
        <v>4180</v>
      </c>
      <c r="C677" s="2" t="s">
        <v>2295</v>
      </c>
      <c r="D677" s="2" t="s">
        <v>2772</v>
      </c>
      <c r="E677" s="66"/>
      <c r="F677" s="66"/>
      <c r="G677" s="2"/>
      <c r="H677" s="2" t="s">
        <v>22</v>
      </c>
      <c r="I677" s="15">
        <v>41827</v>
      </c>
      <c r="J677" s="15">
        <v>42277</v>
      </c>
      <c r="K677" s="2" t="s">
        <v>6116</v>
      </c>
      <c r="L677" s="2"/>
      <c r="M677" s="20"/>
      <c r="N677" s="2"/>
      <c r="O677" s="2"/>
      <c r="P677" s="2"/>
      <c r="Q677" s="2"/>
    </row>
    <row r="678" spans="1:17" ht="14.55" customHeight="1">
      <c r="A678" s="2" t="s">
        <v>4181</v>
      </c>
      <c r="B678" s="2" t="s">
        <v>4182</v>
      </c>
      <c r="C678" s="2" t="s">
        <v>2295</v>
      </c>
      <c r="D678" s="2" t="s">
        <v>2772</v>
      </c>
      <c r="E678" s="66"/>
      <c r="F678" s="66"/>
      <c r="G678" s="2"/>
      <c r="H678" s="2" t="s">
        <v>22</v>
      </c>
      <c r="I678" s="15">
        <v>41827</v>
      </c>
      <c r="J678" s="15">
        <v>42277</v>
      </c>
      <c r="K678" s="2" t="s">
        <v>6116</v>
      </c>
      <c r="L678" s="2"/>
      <c r="M678" s="20"/>
      <c r="N678" s="2"/>
      <c r="O678" s="2"/>
      <c r="P678" s="2"/>
      <c r="Q678" s="2"/>
    </row>
    <row r="679" spans="1:17" ht="14.55" customHeight="1">
      <c r="A679" s="2" t="s">
        <v>11503</v>
      </c>
      <c r="B679" s="2" t="s">
        <v>4183</v>
      </c>
      <c r="C679" s="2" t="s">
        <v>2295</v>
      </c>
      <c r="D679" s="2" t="s">
        <v>2772</v>
      </c>
      <c r="E679" s="66"/>
      <c r="F679" s="66"/>
      <c r="G679" s="2"/>
      <c r="H679" s="2" t="s">
        <v>22</v>
      </c>
      <c r="I679" s="15">
        <v>41827</v>
      </c>
      <c r="J679" s="15">
        <v>42277</v>
      </c>
      <c r="K679" s="2" t="s">
        <v>6116</v>
      </c>
      <c r="L679" s="2"/>
      <c r="M679" s="20"/>
      <c r="N679" s="2"/>
      <c r="O679" s="2"/>
      <c r="P679" s="2"/>
      <c r="Q679" s="2"/>
    </row>
    <row r="680" spans="1:17" ht="14.55" customHeight="1">
      <c r="A680" s="2" t="s">
        <v>4184</v>
      </c>
      <c r="B680" s="2" t="s">
        <v>4185</v>
      </c>
      <c r="C680" s="2" t="s">
        <v>2295</v>
      </c>
      <c r="D680" s="2" t="s">
        <v>2772</v>
      </c>
      <c r="E680" s="66"/>
      <c r="F680" s="66"/>
      <c r="G680" s="2"/>
      <c r="H680" s="2" t="s">
        <v>22</v>
      </c>
      <c r="I680" s="15">
        <v>41827</v>
      </c>
      <c r="J680" s="15">
        <v>42277</v>
      </c>
      <c r="K680" s="2" t="s">
        <v>6116</v>
      </c>
      <c r="L680" s="2"/>
      <c r="M680" s="20"/>
      <c r="N680" s="2"/>
      <c r="O680" s="2"/>
      <c r="P680" s="2"/>
      <c r="Q680" s="2"/>
    </row>
    <row r="681" spans="1:17" ht="14.55" customHeight="1">
      <c r="A681" s="2" t="s">
        <v>4186</v>
      </c>
      <c r="B681" s="2" t="s">
        <v>4187</v>
      </c>
      <c r="C681" s="2" t="s">
        <v>2295</v>
      </c>
      <c r="D681" s="2" t="s">
        <v>2772</v>
      </c>
      <c r="E681" s="66"/>
      <c r="F681" s="66"/>
      <c r="G681" s="2"/>
      <c r="H681" s="2" t="s">
        <v>22</v>
      </c>
      <c r="I681" s="15">
        <v>41827</v>
      </c>
      <c r="J681" s="15"/>
      <c r="K681" s="2" t="s">
        <v>6116</v>
      </c>
      <c r="L681" s="2"/>
      <c r="M681" s="20"/>
      <c r="N681" s="2"/>
      <c r="O681" s="2"/>
      <c r="P681" s="2"/>
      <c r="Q681" s="2"/>
    </row>
    <row r="682" spans="1:17" ht="14.55" customHeight="1">
      <c r="A682" s="2" t="s">
        <v>4188</v>
      </c>
      <c r="B682" s="2" t="s">
        <v>4189</v>
      </c>
      <c r="C682" s="2" t="s">
        <v>2295</v>
      </c>
      <c r="D682" s="2" t="s">
        <v>2772</v>
      </c>
      <c r="E682" s="66"/>
      <c r="F682" s="66"/>
      <c r="G682" s="2"/>
      <c r="H682" s="2" t="s">
        <v>22</v>
      </c>
      <c r="I682" s="15">
        <v>41827</v>
      </c>
      <c r="J682" s="15">
        <v>42277</v>
      </c>
      <c r="K682" s="2" t="s">
        <v>6116</v>
      </c>
      <c r="L682" s="2"/>
      <c r="M682" s="20"/>
      <c r="N682" s="2"/>
      <c r="O682" s="2"/>
      <c r="P682" s="2"/>
      <c r="Q682" s="2"/>
    </row>
    <row r="683" spans="1:17" ht="14.55" customHeight="1">
      <c r="A683" s="2" t="s">
        <v>3811</v>
      </c>
      <c r="B683" s="2" t="s">
        <v>3470</v>
      </c>
      <c r="C683" s="2" t="s">
        <v>2295</v>
      </c>
      <c r="D683" s="2" t="s">
        <v>3408</v>
      </c>
      <c r="E683" s="66"/>
      <c r="F683" s="66"/>
      <c r="G683" s="2"/>
      <c r="H683" s="2" t="s">
        <v>22</v>
      </c>
      <c r="I683" s="15">
        <v>41827</v>
      </c>
      <c r="J683" s="15">
        <v>41639</v>
      </c>
      <c r="K683" s="2" t="s">
        <v>6116</v>
      </c>
      <c r="L683" s="2"/>
      <c r="M683" s="20"/>
      <c r="N683" s="2"/>
      <c r="O683" s="2"/>
      <c r="P683" s="2"/>
      <c r="Q683" s="2"/>
    </row>
    <row r="684" spans="1:17" ht="14.55" customHeight="1">
      <c r="A684" s="2" t="s">
        <v>3812</v>
      </c>
      <c r="B684" s="2" t="s">
        <v>3471</v>
      </c>
      <c r="C684" s="2" t="s">
        <v>2295</v>
      </c>
      <c r="D684" s="2" t="s">
        <v>3408</v>
      </c>
      <c r="E684" s="66"/>
      <c r="F684" s="66"/>
      <c r="G684" s="2"/>
      <c r="H684" s="2" t="s">
        <v>22</v>
      </c>
      <c r="I684" s="15">
        <v>41827</v>
      </c>
      <c r="J684" s="15">
        <v>41639</v>
      </c>
      <c r="K684" s="2" t="s">
        <v>6116</v>
      </c>
      <c r="L684" s="2"/>
      <c r="M684" s="20"/>
      <c r="N684" s="2"/>
      <c r="O684" s="2"/>
      <c r="P684" s="2"/>
      <c r="Q684" s="2"/>
    </row>
    <row r="685" spans="1:17" ht="14.55" customHeight="1">
      <c r="A685" s="2" t="s">
        <v>3813</v>
      </c>
      <c r="B685" s="2" t="s">
        <v>3472</v>
      </c>
      <c r="C685" s="2" t="s">
        <v>2295</v>
      </c>
      <c r="D685" s="2" t="s">
        <v>3408</v>
      </c>
      <c r="E685" s="66"/>
      <c r="F685" s="66"/>
      <c r="G685" s="2"/>
      <c r="H685" s="2" t="s">
        <v>22</v>
      </c>
      <c r="I685" s="15">
        <v>41827</v>
      </c>
      <c r="J685" s="15">
        <v>41639</v>
      </c>
      <c r="K685" s="2" t="s">
        <v>6116</v>
      </c>
      <c r="L685" s="2"/>
      <c r="M685" s="20"/>
      <c r="N685" s="2"/>
      <c r="O685" s="2"/>
      <c r="P685" s="2"/>
      <c r="Q685" s="2"/>
    </row>
    <row r="686" spans="1:17" ht="14.55" customHeight="1">
      <c r="A686" s="2" t="s">
        <v>3814</v>
      </c>
      <c r="B686" s="2" t="s">
        <v>3473</v>
      </c>
      <c r="C686" s="2" t="s">
        <v>2295</v>
      </c>
      <c r="D686" s="2" t="s">
        <v>3408</v>
      </c>
      <c r="E686" s="66"/>
      <c r="F686" s="66"/>
      <c r="G686" s="2"/>
      <c r="H686" s="2" t="s">
        <v>22</v>
      </c>
      <c r="I686" s="15">
        <v>41827</v>
      </c>
      <c r="J686" s="15">
        <v>41639</v>
      </c>
      <c r="K686" s="2" t="s">
        <v>6116</v>
      </c>
      <c r="L686" s="2"/>
      <c r="M686" s="20"/>
      <c r="N686" s="2"/>
      <c r="O686" s="2"/>
      <c r="P686" s="2"/>
      <c r="Q686" s="2"/>
    </row>
    <row r="687" spans="1:17" ht="14.55" customHeight="1">
      <c r="A687" s="2" t="s">
        <v>11504</v>
      </c>
      <c r="B687" s="2" t="s">
        <v>3474</v>
      </c>
      <c r="C687" s="2" t="s">
        <v>2295</v>
      </c>
      <c r="D687" s="2" t="s">
        <v>3408</v>
      </c>
      <c r="E687" s="66"/>
      <c r="F687" s="66"/>
      <c r="G687" s="2"/>
      <c r="H687" s="2" t="s">
        <v>22</v>
      </c>
      <c r="I687" s="15">
        <v>41827</v>
      </c>
      <c r="J687" s="15">
        <v>41639</v>
      </c>
      <c r="K687" s="2" t="s">
        <v>6116</v>
      </c>
      <c r="L687" s="2"/>
      <c r="M687" s="20"/>
      <c r="N687" s="2"/>
      <c r="O687" s="2"/>
      <c r="P687" s="2"/>
      <c r="Q687" s="2"/>
    </row>
    <row r="688" spans="1:17" ht="14.55" customHeight="1">
      <c r="A688" s="2" t="s">
        <v>11505</v>
      </c>
      <c r="B688" s="2" t="s">
        <v>3475</v>
      </c>
      <c r="C688" s="2" t="s">
        <v>2295</v>
      </c>
      <c r="D688" s="2" t="s">
        <v>3408</v>
      </c>
      <c r="E688" s="66"/>
      <c r="F688" s="66"/>
      <c r="G688" s="2"/>
      <c r="H688" s="2" t="s">
        <v>22</v>
      </c>
      <c r="I688" s="15">
        <v>41827</v>
      </c>
      <c r="J688" s="15">
        <v>41639</v>
      </c>
      <c r="K688" s="2" t="s">
        <v>6116</v>
      </c>
      <c r="L688" s="2"/>
      <c r="M688" s="20"/>
      <c r="N688" s="2"/>
      <c r="O688" s="2"/>
      <c r="P688" s="2"/>
      <c r="Q688" s="2"/>
    </row>
    <row r="689" spans="1:17" ht="14.55" customHeight="1">
      <c r="A689" s="2" t="s">
        <v>11506</v>
      </c>
      <c r="B689" s="2" t="s">
        <v>3476</v>
      </c>
      <c r="C689" s="2" t="s">
        <v>2295</v>
      </c>
      <c r="D689" s="2" t="s">
        <v>3408</v>
      </c>
      <c r="E689" s="66"/>
      <c r="F689" s="66"/>
      <c r="G689" s="2"/>
      <c r="H689" s="2" t="s">
        <v>22</v>
      </c>
      <c r="I689" s="15">
        <v>41827</v>
      </c>
      <c r="J689" s="15">
        <v>41639</v>
      </c>
      <c r="K689" s="2" t="s">
        <v>6116</v>
      </c>
      <c r="L689" s="2"/>
      <c r="M689" s="20"/>
      <c r="N689" s="2"/>
      <c r="O689" s="2"/>
      <c r="P689" s="2"/>
      <c r="Q689" s="2"/>
    </row>
    <row r="690" spans="1:17" ht="14.55" customHeight="1">
      <c r="A690" s="2" t="s">
        <v>11507</v>
      </c>
      <c r="B690" s="2" t="s">
        <v>3477</v>
      </c>
      <c r="C690" s="2" t="s">
        <v>2295</v>
      </c>
      <c r="D690" s="2" t="s">
        <v>3408</v>
      </c>
      <c r="E690" s="66"/>
      <c r="F690" s="66"/>
      <c r="G690" s="2"/>
      <c r="H690" s="2" t="s">
        <v>22</v>
      </c>
      <c r="I690" s="15">
        <v>41827</v>
      </c>
      <c r="J690" s="15">
        <v>41639</v>
      </c>
      <c r="K690" s="2" t="s">
        <v>6116</v>
      </c>
      <c r="L690" s="2"/>
      <c r="M690" s="20"/>
      <c r="N690" s="2"/>
      <c r="O690" s="2"/>
      <c r="P690" s="2"/>
      <c r="Q690" s="2"/>
    </row>
    <row r="691" spans="1:17" ht="14.55" customHeight="1">
      <c r="A691" s="2" t="s">
        <v>3815</v>
      </c>
      <c r="B691" s="2" t="s">
        <v>3478</v>
      </c>
      <c r="C691" s="2" t="s">
        <v>2295</v>
      </c>
      <c r="D691" s="2" t="s">
        <v>3408</v>
      </c>
      <c r="E691" s="66"/>
      <c r="F691" s="66"/>
      <c r="G691" s="2"/>
      <c r="H691" s="2" t="s">
        <v>22</v>
      </c>
      <c r="I691" s="15">
        <v>41827</v>
      </c>
      <c r="J691" s="15">
        <v>41639</v>
      </c>
      <c r="K691" s="2" t="s">
        <v>6116</v>
      </c>
      <c r="L691" s="2"/>
      <c r="M691" s="20"/>
      <c r="N691" s="2"/>
      <c r="O691" s="2"/>
      <c r="P691" s="2"/>
      <c r="Q691" s="2"/>
    </row>
    <row r="692" spans="1:17" ht="14.55" customHeight="1">
      <c r="A692" s="2" t="s">
        <v>3816</v>
      </c>
      <c r="B692" s="2" t="s">
        <v>3479</v>
      </c>
      <c r="C692" s="2" t="s">
        <v>2295</v>
      </c>
      <c r="D692" s="2" t="s">
        <v>3408</v>
      </c>
      <c r="E692" s="66"/>
      <c r="F692" s="66"/>
      <c r="G692" s="2"/>
      <c r="H692" s="2" t="s">
        <v>22</v>
      </c>
      <c r="I692" s="15">
        <v>41827</v>
      </c>
      <c r="J692" s="15">
        <v>41639</v>
      </c>
      <c r="K692" s="2" t="s">
        <v>6116</v>
      </c>
      <c r="L692" s="2"/>
      <c r="M692" s="20"/>
      <c r="N692" s="2"/>
      <c r="O692" s="2"/>
      <c r="P692" s="2"/>
      <c r="Q692" s="2"/>
    </row>
    <row r="693" spans="1:17" ht="14.55" customHeight="1">
      <c r="A693" s="2" t="s">
        <v>11508</v>
      </c>
      <c r="B693" s="2" t="s">
        <v>3480</v>
      </c>
      <c r="C693" s="2" t="s">
        <v>2295</v>
      </c>
      <c r="D693" s="2" t="s">
        <v>3408</v>
      </c>
      <c r="E693" s="66"/>
      <c r="F693" s="66"/>
      <c r="G693" s="2"/>
      <c r="H693" s="2" t="s">
        <v>22</v>
      </c>
      <c r="I693" s="15">
        <v>41827</v>
      </c>
      <c r="J693" s="15">
        <v>41639</v>
      </c>
      <c r="K693" s="2" t="s">
        <v>6116</v>
      </c>
      <c r="L693" s="2"/>
      <c r="M693" s="20"/>
      <c r="N693" s="2"/>
      <c r="O693" s="2"/>
      <c r="P693" s="2"/>
      <c r="Q693" s="2"/>
    </row>
    <row r="694" spans="1:17" ht="14.55" customHeight="1">
      <c r="A694" s="2" t="s">
        <v>11509</v>
      </c>
      <c r="B694" s="2" t="s">
        <v>3481</v>
      </c>
      <c r="C694" s="2" t="s">
        <v>2295</v>
      </c>
      <c r="D694" s="2" t="s">
        <v>3408</v>
      </c>
      <c r="E694" s="66"/>
      <c r="F694" s="66"/>
      <c r="G694" s="2"/>
      <c r="H694" s="2" t="s">
        <v>22</v>
      </c>
      <c r="I694" s="15">
        <v>41827</v>
      </c>
      <c r="J694" s="15">
        <v>41639</v>
      </c>
      <c r="K694" s="2" t="s">
        <v>6116</v>
      </c>
      <c r="L694" s="2"/>
      <c r="M694" s="20"/>
      <c r="N694" s="2"/>
      <c r="O694" s="2"/>
      <c r="P694" s="2"/>
      <c r="Q694" s="2"/>
    </row>
    <row r="695" spans="1:17" ht="14.55" customHeight="1">
      <c r="A695" s="2" t="s">
        <v>3817</v>
      </c>
      <c r="B695" s="2" t="s">
        <v>3482</v>
      </c>
      <c r="C695" s="2" t="s">
        <v>2295</v>
      </c>
      <c r="D695" s="2" t="s">
        <v>3408</v>
      </c>
      <c r="E695" s="66"/>
      <c r="F695" s="66"/>
      <c r="G695" s="2"/>
      <c r="H695" s="2" t="s">
        <v>22</v>
      </c>
      <c r="I695" s="15">
        <v>41827</v>
      </c>
      <c r="J695" s="15">
        <v>41639</v>
      </c>
      <c r="K695" s="2" t="s">
        <v>6116</v>
      </c>
      <c r="L695" s="2"/>
      <c r="M695" s="20"/>
      <c r="N695" s="2"/>
      <c r="O695" s="2"/>
      <c r="P695" s="2"/>
      <c r="Q695" s="2"/>
    </row>
    <row r="696" spans="1:17" ht="14.55" customHeight="1">
      <c r="A696" s="2" t="s">
        <v>3818</v>
      </c>
      <c r="B696" s="2" t="s">
        <v>3483</v>
      </c>
      <c r="C696" s="2" t="s">
        <v>2295</v>
      </c>
      <c r="D696" s="2" t="s">
        <v>3408</v>
      </c>
      <c r="E696" s="66"/>
      <c r="F696" s="66"/>
      <c r="G696" s="2"/>
      <c r="H696" s="2" t="s">
        <v>22</v>
      </c>
      <c r="I696" s="15">
        <v>41827</v>
      </c>
      <c r="J696" s="15">
        <v>41639</v>
      </c>
      <c r="K696" s="2" t="s">
        <v>6116</v>
      </c>
      <c r="L696" s="2"/>
      <c r="M696" s="20"/>
      <c r="N696" s="2"/>
      <c r="O696" s="2"/>
      <c r="P696" s="2"/>
      <c r="Q696" s="2"/>
    </row>
    <row r="697" spans="1:17" ht="14.55" customHeight="1">
      <c r="A697" s="2" t="s">
        <v>3819</v>
      </c>
      <c r="B697" s="2" t="s">
        <v>3484</v>
      </c>
      <c r="C697" s="2" t="s">
        <v>2295</v>
      </c>
      <c r="D697" s="2" t="s">
        <v>3408</v>
      </c>
      <c r="E697" s="66"/>
      <c r="F697" s="66"/>
      <c r="G697" s="2"/>
      <c r="H697" s="2" t="s">
        <v>22</v>
      </c>
      <c r="I697" s="15">
        <v>41827</v>
      </c>
      <c r="J697" s="15">
        <v>41639</v>
      </c>
      <c r="K697" s="2" t="s">
        <v>6116</v>
      </c>
      <c r="L697" s="2"/>
      <c r="M697" s="20"/>
      <c r="N697" s="2"/>
      <c r="O697" s="2"/>
      <c r="P697" s="2"/>
      <c r="Q697" s="2"/>
    </row>
    <row r="698" spans="1:17" ht="14.55" customHeight="1">
      <c r="A698" s="2" t="s">
        <v>3820</v>
      </c>
      <c r="B698" s="2" t="s">
        <v>3485</v>
      </c>
      <c r="C698" s="2" t="s">
        <v>2295</v>
      </c>
      <c r="D698" s="2" t="s">
        <v>3408</v>
      </c>
      <c r="E698" s="66"/>
      <c r="F698" s="66"/>
      <c r="G698" s="2"/>
      <c r="H698" s="2" t="s">
        <v>22</v>
      </c>
      <c r="I698" s="15">
        <v>41827</v>
      </c>
      <c r="J698" s="15">
        <v>41639</v>
      </c>
      <c r="K698" s="2" t="s">
        <v>6116</v>
      </c>
      <c r="L698" s="2"/>
      <c r="M698" s="20"/>
      <c r="N698" s="2"/>
      <c r="O698" s="2"/>
      <c r="P698" s="2"/>
      <c r="Q698" s="2"/>
    </row>
    <row r="699" spans="1:17" ht="14.55" customHeight="1">
      <c r="A699" s="2" t="s">
        <v>3821</v>
      </c>
      <c r="B699" s="2" t="s">
        <v>3486</v>
      </c>
      <c r="C699" s="2" t="s">
        <v>2295</v>
      </c>
      <c r="D699" s="2" t="s">
        <v>3408</v>
      </c>
      <c r="E699" s="66"/>
      <c r="F699" s="66"/>
      <c r="G699" s="2"/>
      <c r="H699" s="2" t="s">
        <v>22</v>
      </c>
      <c r="I699" s="15">
        <v>41827</v>
      </c>
      <c r="J699" s="15">
        <v>41639</v>
      </c>
      <c r="K699" s="2" t="s">
        <v>6116</v>
      </c>
      <c r="L699" s="2"/>
      <c r="M699" s="20"/>
      <c r="N699" s="2"/>
      <c r="O699" s="2"/>
      <c r="P699" s="2"/>
      <c r="Q699" s="2"/>
    </row>
    <row r="700" spans="1:17" ht="14.55" customHeight="1">
      <c r="A700" s="2" t="s">
        <v>3822</v>
      </c>
      <c r="B700" s="2" t="s">
        <v>3487</v>
      </c>
      <c r="C700" s="2" t="s">
        <v>2295</v>
      </c>
      <c r="D700" s="2" t="s">
        <v>3408</v>
      </c>
      <c r="E700" s="66"/>
      <c r="F700" s="66"/>
      <c r="G700" s="2"/>
      <c r="H700" s="2" t="s">
        <v>22</v>
      </c>
      <c r="I700" s="15">
        <v>41827</v>
      </c>
      <c r="J700" s="15">
        <v>41639</v>
      </c>
      <c r="K700" s="2" t="s">
        <v>6116</v>
      </c>
      <c r="L700" s="2"/>
      <c r="M700" s="20"/>
      <c r="N700" s="2"/>
      <c r="O700" s="2"/>
      <c r="P700" s="2"/>
      <c r="Q700" s="2"/>
    </row>
    <row r="701" spans="1:17" ht="14.55" customHeight="1">
      <c r="A701" s="2" t="s">
        <v>3823</v>
      </c>
      <c r="B701" s="2" t="s">
        <v>3488</v>
      </c>
      <c r="C701" s="2" t="s">
        <v>2295</v>
      </c>
      <c r="D701" s="2" t="s">
        <v>3408</v>
      </c>
      <c r="E701" s="66"/>
      <c r="F701" s="66"/>
      <c r="G701" s="2"/>
      <c r="H701" s="2" t="s">
        <v>22</v>
      </c>
      <c r="I701" s="15">
        <v>41827</v>
      </c>
      <c r="J701" s="15">
        <v>41639</v>
      </c>
      <c r="K701" s="2" t="s">
        <v>6116</v>
      </c>
      <c r="L701" s="2"/>
      <c r="M701" s="20"/>
      <c r="N701" s="2"/>
      <c r="O701" s="2"/>
      <c r="P701" s="2"/>
      <c r="Q701" s="2"/>
    </row>
    <row r="702" spans="1:17" ht="14.55" customHeight="1">
      <c r="A702" s="2" t="s">
        <v>11510</v>
      </c>
      <c r="B702" s="2" t="s">
        <v>3489</v>
      </c>
      <c r="C702" s="2" t="s">
        <v>2295</v>
      </c>
      <c r="D702" s="2" t="s">
        <v>3408</v>
      </c>
      <c r="E702" s="66"/>
      <c r="F702" s="66"/>
      <c r="G702" s="2"/>
      <c r="H702" s="2" t="s">
        <v>22</v>
      </c>
      <c r="I702" s="15">
        <v>41827</v>
      </c>
      <c r="J702" s="15">
        <v>41639</v>
      </c>
      <c r="K702" s="2" t="s">
        <v>6116</v>
      </c>
      <c r="L702" s="2"/>
      <c r="M702" s="20"/>
      <c r="N702" s="2"/>
      <c r="O702" s="2"/>
      <c r="P702" s="2"/>
      <c r="Q702" s="2"/>
    </row>
    <row r="703" spans="1:17" ht="14.55" customHeight="1">
      <c r="A703" s="2" t="s">
        <v>11511</v>
      </c>
      <c r="B703" s="2" t="s">
        <v>3490</v>
      </c>
      <c r="C703" s="2" t="s">
        <v>2295</v>
      </c>
      <c r="D703" s="2" t="s">
        <v>3408</v>
      </c>
      <c r="E703" s="66"/>
      <c r="F703" s="66"/>
      <c r="G703" s="2"/>
      <c r="H703" s="2" t="s">
        <v>22</v>
      </c>
      <c r="I703" s="15">
        <v>41827</v>
      </c>
      <c r="J703" s="15">
        <v>41639</v>
      </c>
      <c r="K703" s="2" t="s">
        <v>6116</v>
      </c>
      <c r="L703" s="2"/>
      <c r="M703" s="20"/>
      <c r="N703" s="2"/>
      <c r="O703" s="2"/>
      <c r="P703" s="2"/>
      <c r="Q703" s="2"/>
    </row>
    <row r="704" spans="1:17" ht="14.55" customHeight="1">
      <c r="A704" s="2" t="s">
        <v>11512</v>
      </c>
      <c r="B704" s="2" t="s">
        <v>3491</v>
      </c>
      <c r="C704" s="2" t="s">
        <v>2295</v>
      </c>
      <c r="D704" s="2" t="s">
        <v>3408</v>
      </c>
      <c r="E704" s="66"/>
      <c r="F704" s="66"/>
      <c r="G704" s="2"/>
      <c r="H704" s="2" t="s">
        <v>22</v>
      </c>
      <c r="I704" s="15">
        <v>41827</v>
      </c>
      <c r="J704" s="15">
        <v>41639</v>
      </c>
      <c r="K704" s="2" t="s">
        <v>6116</v>
      </c>
      <c r="L704" s="2"/>
      <c r="M704" s="20"/>
      <c r="N704" s="2"/>
      <c r="O704" s="2"/>
      <c r="P704" s="2"/>
      <c r="Q704" s="2"/>
    </row>
    <row r="705" spans="1:17" ht="14.55" customHeight="1">
      <c r="A705" s="2" t="s">
        <v>11513</v>
      </c>
      <c r="B705" s="2" t="s">
        <v>3492</v>
      </c>
      <c r="C705" s="2" t="s">
        <v>2295</v>
      </c>
      <c r="D705" s="2" t="s">
        <v>3408</v>
      </c>
      <c r="E705" s="66"/>
      <c r="F705" s="66"/>
      <c r="G705" s="2"/>
      <c r="H705" s="2" t="s">
        <v>22</v>
      </c>
      <c r="I705" s="15">
        <v>41827</v>
      </c>
      <c r="J705" s="15">
        <v>41639</v>
      </c>
      <c r="K705" s="2" t="s">
        <v>6116</v>
      </c>
      <c r="L705" s="2"/>
      <c r="M705" s="20"/>
      <c r="N705" s="2"/>
      <c r="O705" s="2"/>
      <c r="P705" s="2"/>
      <c r="Q705" s="2"/>
    </row>
    <row r="706" spans="1:17" ht="14.55" customHeight="1">
      <c r="A706" s="2" t="s">
        <v>11514</v>
      </c>
      <c r="B706" s="2" t="s">
        <v>3493</v>
      </c>
      <c r="C706" s="2" t="s">
        <v>2295</v>
      </c>
      <c r="D706" s="2" t="s">
        <v>3408</v>
      </c>
      <c r="E706" s="66"/>
      <c r="F706" s="66"/>
      <c r="G706" s="2"/>
      <c r="H706" s="2" t="s">
        <v>22</v>
      </c>
      <c r="I706" s="15">
        <v>41827</v>
      </c>
      <c r="J706" s="15">
        <v>41639</v>
      </c>
      <c r="K706" s="2" t="s">
        <v>6116</v>
      </c>
      <c r="L706" s="2"/>
      <c r="M706" s="20"/>
      <c r="N706" s="2"/>
      <c r="O706" s="2"/>
      <c r="P706" s="2"/>
      <c r="Q706" s="2"/>
    </row>
    <row r="707" spans="1:17" ht="14.55" customHeight="1">
      <c r="A707" s="2" t="s">
        <v>11515</v>
      </c>
      <c r="B707" s="2" t="s">
        <v>3494</v>
      </c>
      <c r="C707" s="2" t="s">
        <v>2295</v>
      </c>
      <c r="D707" s="2" t="s">
        <v>3408</v>
      </c>
      <c r="E707" s="66"/>
      <c r="F707" s="66"/>
      <c r="G707" s="2"/>
      <c r="H707" s="2" t="s">
        <v>22</v>
      </c>
      <c r="I707" s="15">
        <v>41827</v>
      </c>
      <c r="J707" s="15">
        <v>41639</v>
      </c>
      <c r="K707" s="2" t="s">
        <v>6116</v>
      </c>
      <c r="L707" s="2"/>
      <c r="M707" s="20"/>
      <c r="N707" s="2"/>
      <c r="O707" s="2"/>
      <c r="P707" s="2"/>
      <c r="Q707" s="2"/>
    </row>
    <row r="708" spans="1:17" ht="14.55" customHeight="1">
      <c r="A708" s="2" t="s">
        <v>11516</v>
      </c>
      <c r="B708" s="2" t="s">
        <v>3495</v>
      </c>
      <c r="C708" s="2" t="s">
        <v>2295</v>
      </c>
      <c r="D708" s="2" t="s">
        <v>3408</v>
      </c>
      <c r="E708" s="66"/>
      <c r="F708" s="66"/>
      <c r="G708" s="2"/>
      <c r="H708" s="2" t="s">
        <v>22</v>
      </c>
      <c r="I708" s="15">
        <v>41827</v>
      </c>
      <c r="J708" s="15">
        <v>41639</v>
      </c>
      <c r="K708" s="2" t="s">
        <v>6116</v>
      </c>
      <c r="L708" s="2"/>
      <c r="M708" s="20"/>
      <c r="N708" s="2"/>
      <c r="O708" s="2"/>
      <c r="P708" s="2"/>
      <c r="Q708" s="2"/>
    </row>
    <row r="709" spans="1:17" ht="14.55" customHeight="1">
      <c r="A709" s="2" t="s">
        <v>3824</v>
      </c>
      <c r="B709" s="2" t="s">
        <v>3496</v>
      </c>
      <c r="C709" s="2" t="s">
        <v>2295</v>
      </c>
      <c r="D709" s="2" t="s">
        <v>3408</v>
      </c>
      <c r="E709" s="66"/>
      <c r="F709" s="66"/>
      <c r="G709" s="2"/>
      <c r="H709" s="2" t="s">
        <v>22</v>
      </c>
      <c r="I709" s="15">
        <v>41827</v>
      </c>
      <c r="J709" s="15">
        <v>41639</v>
      </c>
      <c r="K709" s="2" t="s">
        <v>6116</v>
      </c>
      <c r="L709" s="2"/>
      <c r="M709" s="20"/>
      <c r="N709" s="2"/>
      <c r="O709" s="2"/>
      <c r="P709" s="2"/>
      <c r="Q709" s="2"/>
    </row>
    <row r="710" spans="1:17" ht="14.55" customHeight="1">
      <c r="A710" s="2" t="s">
        <v>3825</v>
      </c>
      <c r="B710" s="2" t="s">
        <v>3497</v>
      </c>
      <c r="C710" s="2" t="s">
        <v>2295</v>
      </c>
      <c r="D710" s="2" t="s">
        <v>3408</v>
      </c>
      <c r="E710" s="66"/>
      <c r="F710" s="66"/>
      <c r="G710" s="2"/>
      <c r="H710" s="2" t="s">
        <v>22</v>
      </c>
      <c r="I710" s="15">
        <v>41827</v>
      </c>
      <c r="J710" s="15">
        <v>41639</v>
      </c>
      <c r="K710" s="2" t="s">
        <v>6116</v>
      </c>
      <c r="L710" s="2"/>
      <c r="M710" s="20"/>
      <c r="N710" s="2"/>
      <c r="O710" s="2"/>
      <c r="P710" s="2"/>
      <c r="Q710" s="2"/>
    </row>
    <row r="711" spans="1:17" ht="14.55" customHeight="1">
      <c r="A711" s="2" t="s">
        <v>3826</v>
      </c>
      <c r="B711" s="2" t="s">
        <v>3498</v>
      </c>
      <c r="C711" s="2" t="s">
        <v>2295</v>
      </c>
      <c r="D711" s="2" t="s">
        <v>3408</v>
      </c>
      <c r="E711" s="66"/>
      <c r="F711" s="66"/>
      <c r="G711" s="2"/>
      <c r="H711" s="2" t="s">
        <v>22</v>
      </c>
      <c r="I711" s="15">
        <v>41827</v>
      </c>
      <c r="J711" s="15">
        <v>41639</v>
      </c>
      <c r="K711" s="2" t="s">
        <v>6116</v>
      </c>
      <c r="L711" s="2"/>
      <c r="M711" s="20"/>
      <c r="N711" s="2"/>
      <c r="O711" s="2"/>
      <c r="P711" s="2"/>
      <c r="Q711" s="2"/>
    </row>
    <row r="712" spans="1:17" ht="14.55" customHeight="1">
      <c r="A712" s="2" t="s">
        <v>3827</v>
      </c>
      <c r="B712" s="2" t="s">
        <v>3499</v>
      </c>
      <c r="C712" s="2" t="s">
        <v>2295</v>
      </c>
      <c r="D712" s="2" t="s">
        <v>3408</v>
      </c>
      <c r="E712" s="66"/>
      <c r="F712" s="66"/>
      <c r="G712" s="2"/>
      <c r="H712" s="2" t="s">
        <v>22</v>
      </c>
      <c r="I712" s="15">
        <v>41827</v>
      </c>
      <c r="J712" s="15">
        <v>41639</v>
      </c>
      <c r="K712" s="2" t="s">
        <v>6116</v>
      </c>
      <c r="L712" s="2"/>
      <c r="M712" s="20"/>
      <c r="N712" s="2"/>
      <c r="O712" s="2"/>
      <c r="P712" s="2"/>
      <c r="Q712" s="2"/>
    </row>
    <row r="713" spans="1:17" ht="14.55" customHeight="1">
      <c r="A713" s="2" t="s">
        <v>3828</v>
      </c>
      <c r="B713" s="2" t="s">
        <v>3500</v>
      </c>
      <c r="C713" s="2" t="s">
        <v>2295</v>
      </c>
      <c r="D713" s="2" t="s">
        <v>3408</v>
      </c>
      <c r="E713" s="66"/>
      <c r="F713" s="66"/>
      <c r="G713" s="2"/>
      <c r="H713" s="2" t="s">
        <v>22</v>
      </c>
      <c r="I713" s="15">
        <v>41827</v>
      </c>
      <c r="J713" s="15">
        <v>41639</v>
      </c>
      <c r="K713" s="2" t="s">
        <v>6116</v>
      </c>
      <c r="L713" s="2"/>
      <c r="M713" s="20"/>
      <c r="N713" s="2"/>
      <c r="O713" s="2"/>
      <c r="P713" s="2"/>
      <c r="Q713" s="2"/>
    </row>
    <row r="714" spans="1:17" ht="14.55" customHeight="1">
      <c r="A714" s="2" t="s">
        <v>3829</v>
      </c>
      <c r="B714" s="2" t="s">
        <v>3501</v>
      </c>
      <c r="C714" s="2" t="s">
        <v>2295</v>
      </c>
      <c r="D714" s="2" t="s">
        <v>3408</v>
      </c>
      <c r="E714" s="66"/>
      <c r="F714" s="66"/>
      <c r="G714" s="2"/>
      <c r="H714" s="2" t="s">
        <v>22</v>
      </c>
      <c r="I714" s="15">
        <v>41827</v>
      </c>
      <c r="J714" s="15">
        <v>41639</v>
      </c>
      <c r="K714" s="2" t="s">
        <v>6116</v>
      </c>
      <c r="L714" s="2"/>
      <c r="M714" s="20"/>
      <c r="N714" s="2"/>
      <c r="O714" s="2"/>
      <c r="P714" s="2"/>
      <c r="Q714" s="2"/>
    </row>
    <row r="715" spans="1:17" ht="14.55" customHeight="1">
      <c r="A715" s="2" t="s">
        <v>11517</v>
      </c>
      <c r="B715" s="2" t="s">
        <v>3502</v>
      </c>
      <c r="C715" s="2" t="s">
        <v>2295</v>
      </c>
      <c r="D715" s="2" t="s">
        <v>3408</v>
      </c>
      <c r="E715" s="66"/>
      <c r="F715" s="66"/>
      <c r="G715" s="2"/>
      <c r="H715" s="2" t="s">
        <v>22</v>
      </c>
      <c r="I715" s="15">
        <v>41827</v>
      </c>
      <c r="J715" s="15">
        <v>41639</v>
      </c>
      <c r="K715" s="2" t="s">
        <v>6116</v>
      </c>
      <c r="L715" s="2"/>
      <c r="M715" s="20"/>
      <c r="N715" s="2"/>
      <c r="O715" s="2"/>
      <c r="P715" s="2"/>
      <c r="Q715" s="2"/>
    </row>
    <row r="716" spans="1:17" ht="14.55" customHeight="1">
      <c r="A716" s="2" t="s">
        <v>11518</v>
      </c>
      <c r="B716" s="2" t="s">
        <v>3503</v>
      </c>
      <c r="C716" s="2" t="s">
        <v>2295</v>
      </c>
      <c r="D716" s="2" t="s">
        <v>3408</v>
      </c>
      <c r="E716" s="66"/>
      <c r="F716" s="66"/>
      <c r="G716" s="2"/>
      <c r="H716" s="2" t="s">
        <v>22</v>
      </c>
      <c r="I716" s="15">
        <v>41827</v>
      </c>
      <c r="J716" s="15">
        <v>41639</v>
      </c>
      <c r="K716" s="2" t="s">
        <v>6116</v>
      </c>
      <c r="L716" s="2"/>
      <c r="M716" s="20"/>
      <c r="N716" s="2"/>
      <c r="O716" s="2"/>
      <c r="P716" s="2"/>
      <c r="Q716" s="2"/>
    </row>
    <row r="717" spans="1:17" ht="14.55" customHeight="1">
      <c r="A717" s="2" t="s">
        <v>11519</v>
      </c>
      <c r="B717" s="2" t="s">
        <v>3504</v>
      </c>
      <c r="C717" s="2" t="s">
        <v>2295</v>
      </c>
      <c r="D717" s="2" t="s">
        <v>3408</v>
      </c>
      <c r="E717" s="66"/>
      <c r="F717" s="66"/>
      <c r="G717" s="2"/>
      <c r="H717" s="2" t="s">
        <v>22</v>
      </c>
      <c r="I717" s="15">
        <v>41827</v>
      </c>
      <c r="J717" s="15">
        <v>41639</v>
      </c>
      <c r="K717" s="2" t="s">
        <v>6116</v>
      </c>
      <c r="L717" s="2"/>
      <c r="M717" s="20"/>
      <c r="N717" s="2"/>
      <c r="O717" s="2"/>
      <c r="P717" s="2"/>
      <c r="Q717" s="2"/>
    </row>
    <row r="718" spans="1:17" ht="14.55" customHeight="1">
      <c r="A718" s="2" t="s">
        <v>11520</v>
      </c>
      <c r="B718" s="2" t="s">
        <v>3505</v>
      </c>
      <c r="C718" s="2" t="s">
        <v>2295</v>
      </c>
      <c r="D718" s="2" t="s">
        <v>3408</v>
      </c>
      <c r="E718" s="66"/>
      <c r="F718" s="66"/>
      <c r="G718" s="2"/>
      <c r="H718" s="2" t="s">
        <v>22</v>
      </c>
      <c r="I718" s="15">
        <v>41827</v>
      </c>
      <c r="J718" s="15">
        <v>41639</v>
      </c>
      <c r="K718" s="2" t="s">
        <v>6116</v>
      </c>
      <c r="L718" s="2"/>
      <c r="M718" s="20"/>
      <c r="N718" s="2"/>
      <c r="O718" s="2"/>
      <c r="P718" s="2"/>
      <c r="Q718" s="2"/>
    </row>
    <row r="719" spans="1:17" ht="14.55" customHeight="1">
      <c r="A719" s="2" t="s">
        <v>11521</v>
      </c>
      <c r="B719" s="2" t="s">
        <v>3506</v>
      </c>
      <c r="C719" s="2" t="s">
        <v>2295</v>
      </c>
      <c r="D719" s="2" t="s">
        <v>3408</v>
      </c>
      <c r="E719" s="66"/>
      <c r="F719" s="66"/>
      <c r="G719" s="2"/>
      <c r="H719" s="2" t="s">
        <v>22</v>
      </c>
      <c r="I719" s="15">
        <v>41827</v>
      </c>
      <c r="J719" s="15">
        <v>41639</v>
      </c>
      <c r="K719" s="2" t="s">
        <v>6116</v>
      </c>
      <c r="L719" s="2"/>
      <c r="M719" s="20"/>
      <c r="N719" s="2"/>
      <c r="O719" s="2"/>
      <c r="P719" s="2"/>
      <c r="Q719" s="2"/>
    </row>
    <row r="720" spans="1:17" ht="14.55" customHeight="1">
      <c r="A720" s="2" t="s">
        <v>11522</v>
      </c>
      <c r="B720" s="2" t="s">
        <v>3507</v>
      </c>
      <c r="C720" s="2" t="s">
        <v>2295</v>
      </c>
      <c r="D720" s="2" t="s">
        <v>3408</v>
      </c>
      <c r="E720" s="66"/>
      <c r="F720" s="66"/>
      <c r="G720" s="2"/>
      <c r="H720" s="2" t="s">
        <v>22</v>
      </c>
      <c r="I720" s="15">
        <v>41827</v>
      </c>
      <c r="J720" s="15">
        <v>41639</v>
      </c>
      <c r="K720" s="2" t="s">
        <v>6116</v>
      </c>
      <c r="L720" s="2"/>
      <c r="M720" s="20"/>
      <c r="N720" s="2"/>
      <c r="O720" s="2"/>
      <c r="P720" s="2"/>
      <c r="Q720" s="2"/>
    </row>
    <row r="721" spans="1:17" ht="14.55" customHeight="1">
      <c r="A721" s="2" t="s">
        <v>3830</v>
      </c>
      <c r="B721" s="2" t="s">
        <v>3508</v>
      </c>
      <c r="C721" s="2" t="s">
        <v>2295</v>
      </c>
      <c r="D721" s="2" t="s">
        <v>3408</v>
      </c>
      <c r="E721" s="66"/>
      <c r="F721" s="66"/>
      <c r="G721" s="2"/>
      <c r="H721" s="2" t="s">
        <v>22</v>
      </c>
      <c r="I721" s="15">
        <v>41827</v>
      </c>
      <c r="J721" s="15">
        <v>41639</v>
      </c>
      <c r="K721" s="2" t="s">
        <v>6116</v>
      </c>
      <c r="L721" s="2"/>
      <c r="M721" s="20"/>
      <c r="N721" s="2"/>
      <c r="O721" s="2"/>
      <c r="P721" s="2"/>
      <c r="Q721" s="2"/>
    </row>
    <row r="722" spans="1:17" ht="14.55" customHeight="1">
      <c r="A722" s="2" t="s">
        <v>11523</v>
      </c>
      <c r="B722" s="2" t="s">
        <v>3509</v>
      </c>
      <c r="C722" s="2" t="s">
        <v>2295</v>
      </c>
      <c r="D722" s="2" t="s">
        <v>3408</v>
      </c>
      <c r="E722" s="66"/>
      <c r="F722" s="66"/>
      <c r="G722" s="2"/>
      <c r="H722" s="2" t="s">
        <v>22</v>
      </c>
      <c r="I722" s="15">
        <v>41827</v>
      </c>
      <c r="J722" s="15">
        <v>41639</v>
      </c>
      <c r="K722" s="2" t="s">
        <v>6116</v>
      </c>
      <c r="L722" s="2"/>
      <c r="M722" s="20"/>
      <c r="N722" s="2"/>
      <c r="O722" s="2"/>
      <c r="P722" s="2"/>
      <c r="Q722" s="2"/>
    </row>
    <row r="723" spans="1:17" ht="14.55" customHeight="1">
      <c r="A723" s="2" t="s">
        <v>6120</v>
      </c>
      <c r="B723" s="2" t="s">
        <v>3302</v>
      </c>
      <c r="C723" s="2" t="s">
        <v>2295</v>
      </c>
      <c r="D723" s="2" t="s">
        <v>5042</v>
      </c>
      <c r="E723" s="66" t="s">
        <v>1129</v>
      </c>
      <c r="F723" s="66">
        <v>6</v>
      </c>
      <c r="G723" s="2"/>
      <c r="H723" s="2" t="s">
        <v>22</v>
      </c>
      <c r="I723" s="15">
        <v>41827</v>
      </c>
      <c r="J723" s="15"/>
      <c r="K723" s="2" t="s">
        <v>6116</v>
      </c>
      <c r="L723" s="2"/>
      <c r="M723" s="20"/>
      <c r="N723" s="2"/>
      <c r="O723" s="2"/>
      <c r="P723" s="2"/>
      <c r="Q723" s="2"/>
    </row>
    <row r="724" spans="1:17" ht="14.55" customHeight="1">
      <c r="A724" s="2" t="s">
        <v>4306</v>
      </c>
      <c r="B724" s="2" t="s">
        <v>3303</v>
      </c>
      <c r="C724" s="2" t="s">
        <v>2295</v>
      </c>
      <c r="D724" s="2" t="s">
        <v>5042</v>
      </c>
      <c r="E724" s="66" t="s">
        <v>1129</v>
      </c>
      <c r="F724" s="66">
        <v>9</v>
      </c>
      <c r="G724" s="2"/>
      <c r="H724" s="2" t="s">
        <v>22</v>
      </c>
      <c r="I724" s="15">
        <v>41827</v>
      </c>
      <c r="J724" s="15">
        <v>41639</v>
      </c>
      <c r="K724" s="2" t="s">
        <v>6116</v>
      </c>
      <c r="L724" s="2"/>
      <c r="M724" s="20"/>
      <c r="N724" s="2"/>
      <c r="O724" s="2"/>
      <c r="P724" s="2"/>
      <c r="Q724" s="2"/>
    </row>
    <row r="725" spans="1:17" ht="14.55" customHeight="1">
      <c r="A725" s="2" t="s">
        <v>6194</v>
      </c>
      <c r="B725" s="2" t="s">
        <v>3304</v>
      </c>
      <c r="C725" s="2" t="s">
        <v>2295</v>
      </c>
      <c r="D725" s="2" t="s">
        <v>5042</v>
      </c>
      <c r="E725" s="66" t="s">
        <v>1129</v>
      </c>
      <c r="F725" s="66">
        <v>7</v>
      </c>
      <c r="G725" s="2"/>
      <c r="H725" s="2" t="s">
        <v>22</v>
      </c>
      <c r="I725" s="15">
        <v>41827</v>
      </c>
      <c r="J725" s="15"/>
      <c r="K725" s="2" t="s">
        <v>6116</v>
      </c>
      <c r="L725" s="2"/>
      <c r="M725" s="20"/>
      <c r="N725" s="2"/>
      <c r="O725" s="2"/>
      <c r="P725" s="2"/>
      <c r="Q725" s="2"/>
    </row>
    <row r="726" spans="1:17" ht="14.55" customHeight="1">
      <c r="A726" s="2" t="s">
        <v>6138</v>
      </c>
      <c r="B726" s="2" t="s">
        <v>3305</v>
      </c>
      <c r="C726" s="2" t="s">
        <v>2295</v>
      </c>
      <c r="D726" s="2" t="s">
        <v>5042</v>
      </c>
      <c r="E726" s="66" t="s">
        <v>1960</v>
      </c>
      <c r="F726" s="66">
        <v>2</v>
      </c>
      <c r="G726" s="2"/>
      <c r="H726" s="2" t="s">
        <v>22</v>
      </c>
      <c r="I726" s="15">
        <v>41827</v>
      </c>
      <c r="J726" s="15">
        <v>42277</v>
      </c>
      <c r="K726" s="2" t="s">
        <v>6116</v>
      </c>
      <c r="L726" s="2"/>
      <c r="M726" s="20"/>
      <c r="N726" s="2"/>
      <c r="O726" s="2"/>
      <c r="P726" s="2"/>
      <c r="Q726" s="2"/>
    </row>
    <row r="727" spans="1:17" ht="14.55" customHeight="1">
      <c r="A727" s="2" t="s">
        <v>4307</v>
      </c>
      <c r="B727" s="2" t="s">
        <v>3306</v>
      </c>
      <c r="C727" s="2" t="s">
        <v>2295</v>
      </c>
      <c r="D727" s="2" t="s">
        <v>5042</v>
      </c>
      <c r="E727" s="66" t="s">
        <v>726</v>
      </c>
      <c r="F727" s="66">
        <v>4</v>
      </c>
      <c r="G727" s="2"/>
      <c r="H727" s="2" t="s">
        <v>22</v>
      </c>
      <c r="I727" s="15">
        <v>41827</v>
      </c>
      <c r="J727" s="15">
        <v>41639</v>
      </c>
      <c r="K727" s="2" t="s">
        <v>6116</v>
      </c>
      <c r="L727" s="2"/>
      <c r="M727" s="20"/>
      <c r="N727" s="2"/>
      <c r="O727" s="2"/>
      <c r="P727" s="2"/>
      <c r="Q727" s="2"/>
    </row>
    <row r="728" spans="1:17" ht="14.55" customHeight="1">
      <c r="A728" s="2" t="s">
        <v>6132</v>
      </c>
      <c r="B728" s="2" t="s">
        <v>3307</v>
      </c>
      <c r="C728" s="2" t="s">
        <v>2295</v>
      </c>
      <c r="D728" s="2" t="s">
        <v>5042</v>
      </c>
      <c r="E728" s="66" t="s">
        <v>726</v>
      </c>
      <c r="F728" s="66">
        <v>2</v>
      </c>
      <c r="G728" s="2"/>
      <c r="H728" s="2" t="s">
        <v>22</v>
      </c>
      <c r="I728" s="15">
        <v>41827</v>
      </c>
      <c r="J728" s="15"/>
      <c r="K728" s="2" t="s">
        <v>6116</v>
      </c>
      <c r="L728" s="2"/>
      <c r="M728" s="20"/>
      <c r="N728" s="2"/>
      <c r="O728" s="2"/>
      <c r="P728" s="2"/>
      <c r="Q728" s="2"/>
    </row>
    <row r="729" spans="1:17" ht="14.55" customHeight="1">
      <c r="A729" s="2" t="s">
        <v>6174</v>
      </c>
      <c r="B729" s="2" t="s">
        <v>3308</v>
      </c>
      <c r="C729" s="2" t="s">
        <v>2295</v>
      </c>
      <c r="D729" s="2" t="s">
        <v>5042</v>
      </c>
      <c r="E729" s="66" t="s">
        <v>726</v>
      </c>
      <c r="F729" s="66">
        <v>5</v>
      </c>
      <c r="G729" s="2"/>
      <c r="H729" s="2" t="s">
        <v>22</v>
      </c>
      <c r="I729" s="15">
        <v>41827</v>
      </c>
      <c r="J729" s="15"/>
      <c r="K729" s="2" t="s">
        <v>6116</v>
      </c>
      <c r="L729" s="2"/>
      <c r="M729" s="20"/>
      <c r="N729" s="2"/>
      <c r="O729" s="2"/>
      <c r="P729" s="2"/>
      <c r="Q729" s="2"/>
    </row>
    <row r="730" spans="1:17" ht="14.55" customHeight="1">
      <c r="A730" s="2" t="s">
        <v>10602</v>
      </c>
      <c r="B730" s="2" t="s">
        <v>3309</v>
      </c>
      <c r="C730" s="2" t="s">
        <v>2295</v>
      </c>
      <c r="D730" s="2" t="s">
        <v>5042</v>
      </c>
      <c r="E730" s="66" t="s">
        <v>726</v>
      </c>
      <c r="F730" s="66">
        <v>6</v>
      </c>
      <c r="G730" s="2"/>
      <c r="H730" s="2" t="s">
        <v>22</v>
      </c>
      <c r="I730" s="15">
        <v>41827</v>
      </c>
      <c r="J730" s="15">
        <v>41639</v>
      </c>
      <c r="K730" s="15">
        <v>42277</v>
      </c>
      <c r="L730" s="2"/>
      <c r="M730" s="20"/>
      <c r="N730" s="2"/>
      <c r="O730" s="2"/>
      <c r="P730" s="2"/>
      <c r="Q730" s="2"/>
    </row>
    <row r="731" spans="1:17" ht="14.55" customHeight="1">
      <c r="A731" s="2" t="s">
        <v>2774</v>
      </c>
      <c r="B731" s="2" t="s">
        <v>2795</v>
      </c>
      <c r="C731" s="2" t="s">
        <v>2295</v>
      </c>
      <c r="D731" s="2" t="s">
        <v>2773</v>
      </c>
      <c r="E731" s="66"/>
      <c r="F731" s="66"/>
      <c r="G731" s="2"/>
      <c r="H731" s="2" t="s">
        <v>22</v>
      </c>
      <c r="I731" s="15">
        <v>41827</v>
      </c>
      <c r="J731" s="15">
        <v>41639</v>
      </c>
      <c r="K731" s="2" t="s">
        <v>6116</v>
      </c>
      <c r="L731" s="2"/>
      <c r="M731" s="20"/>
      <c r="N731" s="2"/>
      <c r="O731" s="2"/>
      <c r="P731" s="2"/>
      <c r="Q731" s="2"/>
    </row>
    <row r="732" spans="1:17" ht="14.55" customHeight="1">
      <c r="A732" s="2" t="s">
        <v>2775</v>
      </c>
      <c r="B732" s="2" t="s">
        <v>2796</v>
      </c>
      <c r="C732" s="2" t="s">
        <v>2295</v>
      </c>
      <c r="D732" s="2" t="s">
        <v>2773</v>
      </c>
      <c r="E732" s="66"/>
      <c r="F732" s="66"/>
      <c r="G732" s="2"/>
      <c r="H732" s="2" t="s">
        <v>22</v>
      </c>
      <c r="I732" s="15">
        <v>41827</v>
      </c>
      <c r="J732" s="15">
        <v>41639</v>
      </c>
      <c r="K732" s="2" t="s">
        <v>6116</v>
      </c>
      <c r="L732" s="2"/>
      <c r="M732" s="20"/>
      <c r="N732" s="2"/>
      <c r="O732" s="2"/>
      <c r="P732" s="2"/>
      <c r="Q732" s="2"/>
    </row>
    <row r="733" spans="1:17" ht="14.55" customHeight="1">
      <c r="A733" s="2" t="s">
        <v>2776</v>
      </c>
      <c r="B733" s="2" t="s">
        <v>2797</v>
      </c>
      <c r="C733" s="2" t="s">
        <v>2295</v>
      </c>
      <c r="D733" s="2" t="s">
        <v>2773</v>
      </c>
      <c r="E733" s="66"/>
      <c r="F733" s="66"/>
      <c r="G733" s="2"/>
      <c r="H733" s="2" t="s">
        <v>22</v>
      </c>
      <c r="I733" s="15">
        <v>41827</v>
      </c>
      <c r="J733" s="15">
        <v>41639</v>
      </c>
      <c r="K733" s="2" t="s">
        <v>6116</v>
      </c>
      <c r="L733" s="2"/>
      <c r="M733" s="20"/>
      <c r="N733" s="2"/>
      <c r="O733" s="2"/>
      <c r="P733" s="2"/>
      <c r="Q733" s="2"/>
    </row>
    <row r="734" spans="1:17" ht="14.55" customHeight="1">
      <c r="A734" s="2" t="s">
        <v>6210</v>
      </c>
      <c r="B734" s="2" t="s">
        <v>6211</v>
      </c>
      <c r="C734" s="2" t="s">
        <v>2295</v>
      </c>
      <c r="D734" s="2" t="s">
        <v>2773</v>
      </c>
      <c r="E734" s="66"/>
      <c r="F734" s="66"/>
      <c r="G734" s="2"/>
      <c r="H734" s="2" t="s">
        <v>22</v>
      </c>
      <c r="I734" s="15">
        <v>41827</v>
      </c>
      <c r="J734" s="15">
        <v>41639</v>
      </c>
      <c r="K734" s="2" t="s">
        <v>6116</v>
      </c>
      <c r="L734" s="2"/>
      <c r="M734" s="20"/>
      <c r="N734" s="2"/>
      <c r="O734" s="2"/>
      <c r="P734" s="2"/>
      <c r="Q734" s="2"/>
    </row>
    <row r="735" spans="1:17" ht="14.55" customHeight="1">
      <c r="A735" s="2" t="s">
        <v>3984</v>
      </c>
      <c r="B735" s="2" t="s">
        <v>2798</v>
      </c>
      <c r="C735" s="2" t="s">
        <v>2295</v>
      </c>
      <c r="D735" s="2" t="s">
        <v>2773</v>
      </c>
      <c r="E735" s="66"/>
      <c r="F735" s="66"/>
      <c r="G735" s="2"/>
      <c r="H735" s="2" t="s">
        <v>22</v>
      </c>
      <c r="I735" s="15">
        <v>41827</v>
      </c>
      <c r="J735" s="15">
        <v>41639</v>
      </c>
      <c r="K735" s="2" t="s">
        <v>6116</v>
      </c>
      <c r="L735" s="2"/>
      <c r="M735" s="20"/>
      <c r="N735" s="2"/>
      <c r="O735" s="2"/>
      <c r="P735" s="2"/>
      <c r="Q735" s="2"/>
    </row>
    <row r="736" spans="1:17" ht="14.55" customHeight="1">
      <c r="A736" s="2" t="s">
        <v>2777</v>
      </c>
      <c r="B736" s="2" t="s">
        <v>2799</v>
      </c>
      <c r="C736" s="2" t="s">
        <v>2295</v>
      </c>
      <c r="D736" s="2" t="s">
        <v>2773</v>
      </c>
      <c r="E736" s="66"/>
      <c r="F736" s="66"/>
      <c r="G736" s="2"/>
      <c r="H736" s="2" t="s">
        <v>22</v>
      </c>
      <c r="I736" s="15">
        <v>41827</v>
      </c>
      <c r="J736" s="15">
        <v>41639</v>
      </c>
      <c r="K736" s="2" t="s">
        <v>6116</v>
      </c>
      <c r="L736" s="2"/>
      <c r="M736" s="20"/>
      <c r="N736" s="2"/>
      <c r="O736" s="2"/>
      <c r="P736" s="2"/>
      <c r="Q736" s="2"/>
    </row>
    <row r="737" spans="1:17" ht="14.55" customHeight="1">
      <c r="A737" s="2" t="s">
        <v>3510</v>
      </c>
      <c r="B737" s="2" t="s">
        <v>2800</v>
      </c>
      <c r="C737" s="2" t="s">
        <v>2295</v>
      </c>
      <c r="D737" s="2" t="s">
        <v>2773</v>
      </c>
      <c r="E737" s="66"/>
      <c r="F737" s="66"/>
      <c r="G737" s="2"/>
      <c r="H737" s="2" t="s">
        <v>22</v>
      </c>
      <c r="I737" s="15">
        <v>41827</v>
      </c>
      <c r="J737" s="15">
        <v>41639</v>
      </c>
      <c r="K737" s="2" t="s">
        <v>6116</v>
      </c>
      <c r="L737" s="2"/>
      <c r="M737" s="20"/>
      <c r="N737" s="2"/>
      <c r="O737" s="2"/>
      <c r="P737" s="2"/>
      <c r="Q737" s="2"/>
    </row>
    <row r="738" spans="1:17" ht="14.55" customHeight="1">
      <c r="A738" s="2" t="s">
        <v>6157</v>
      </c>
      <c r="B738" s="2" t="s">
        <v>3310</v>
      </c>
      <c r="C738" s="2" t="s">
        <v>2295</v>
      </c>
      <c r="D738" s="2" t="s">
        <v>5042</v>
      </c>
      <c r="E738" s="66" t="s">
        <v>915</v>
      </c>
      <c r="F738" s="66">
        <v>5</v>
      </c>
      <c r="G738" s="2" t="s">
        <v>913</v>
      </c>
      <c r="H738" s="2" t="s">
        <v>22</v>
      </c>
      <c r="I738" s="15">
        <v>41827</v>
      </c>
      <c r="J738" s="15">
        <v>42277</v>
      </c>
      <c r="K738" s="2" t="s">
        <v>6116</v>
      </c>
      <c r="L738" s="2"/>
      <c r="M738" s="20"/>
      <c r="N738" s="2"/>
      <c r="O738" s="2"/>
      <c r="P738" s="2"/>
      <c r="Q738" s="2"/>
    </row>
    <row r="739" spans="1:17" ht="14.55" customHeight="1">
      <c r="A739" s="2" t="s">
        <v>6123</v>
      </c>
      <c r="B739" s="2" t="s">
        <v>3311</v>
      </c>
      <c r="C739" s="2" t="s">
        <v>2295</v>
      </c>
      <c r="D739" s="2" t="s">
        <v>5042</v>
      </c>
      <c r="E739" s="66" t="s">
        <v>915</v>
      </c>
      <c r="F739" s="66">
        <v>3</v>
      </c>
      <c r="G739" s="2"/>
      <c r="H739" s="2" t="s">
        <v>22</v>
      </c>
      <c r="I739" s="15">
        <v>41827</v>
      </c>
      <c r="J739" s="15"/>
      <c r="K739" s="2" t="s">
        <v>6116</v>
      </c>
      <c r="L739" s="2"/>
      <c r="M739" s="20"/>
      <c r="N739" s="2"/>
      <c r="O739" s="2"/>
      <c r="P739" s="2"/>
      <c r="Q739" s="2"/>
    </row>
    <row r="740" spans="1:17" ht="14.55" customHeight="1">
      <c r="A740" s="2" t="s">
        <v>6122</v>
      </c>
      <c r="B740" s="2" t="s">
        <v>3312</v>
      </c>
      <c r="C740" s="2" t="s">
        <v>2295</v>
      </c>
      <c r="D740" s="2" t="s">
        <v>5042</v>
      </c>
      <c r="E740" s="66" t="s">
        <v>915</v>
      </c>
      <c r="F740" s="66">
        <v>4</v>
      </c>
      <c r="G740" s="2"/>
      <c r="H740" s="2" t="s">
        <v>22</v>
      </c>
      <c r="I740" s="15">
        <v>41827</v>
      </c>
      <c r="J740" s="15"/>
      <c r="K740" s="2" t="s">
        <v>6116</v>
      </c>
      <c r="L740" s="2"/>
      <c r="M740" s="20"/>
      <c r="N740" s="2"/>
      <c r="O740" s="2"/>
      <c r="P740" s="2"/>
      <c r="Q740" s="2"/>
    </row>
    <row r="741" spans="1:17" ht="14.55" customHeight="1">
      <c r="A741" s="2" t="s">
        <v>4988</v>
      </c>
      <c r="B741" s="2" t="s">
        <v>3313</v>
      </c>
      <c r="C741" s="2" t="s">
        <v>2295</v>
      </c>
      <c r="D741" s="2" t="s">
        <v>5042</v>
      </c>
      <c r="E741" s="66" t="s">
        <v>915</v>
      </c>
      <c r="F741" s="66">
        <v>2</v>
      </c>
      <c r="G741" s="2"/>
      <c r="H741" s="2" t="s">
        <v>22</v>
      </c>
      <c r="I741" s="15">
        <v>41827</v>
      </c>
      <c r="J741" s="15">
        <v>41639</v>
      </c>
      <c r="K741" s="2" t="s">
        <v>6116</v>
      </c>
      <c r="L741" s="2"/>
      <c r="M741" s="20"/>
      <c r="N741" s="2"/>
      <c r="O741" s="2"/>
      <c r="P741" s="2"/>
      <c r="Q741" s="2"/>
    </row>
    <row r="742" spans="1:17" ht="14.55" customHeight="1">
      <c r="A742" s="2" t="s">
        <v>6140</v>
      </c>
      <c r="B742" s="2" t="s">
        <v>3314</v>
      </c>
      <c r="C742" s="2" t="s">
        <v>2295</v>
      </c>
      <c r="D742" s="2" t="s">
        <v>5042</v>
      </c>
      <c r="E742" s="66" t="s">
        <v>915</v>
      </c>
      <c r="F742" s="66">
        <v>2</v>
      </c>
      <c r="G742" s="2" t="s">
        <v>916</v>
      </c>
      <c r="H742" s="2" t="s">
        <v>22</v>
      </c>
      <c r="I742" s="15">
        <v>41827</v>
      </c>
      <c r="J742" s="15">
        <v>42277</v>
      </c>
      <c r="K742" s="2" t="s">
        <v>6116</v>
      </c>
      <c r="L742" s="2"/>
      <c r="M742" s="20"/>
      <c r="N742" s="2"/>
      <c r="O742" s="2"/>
      <c r="P742" s="2"/>
      <c r="Q742" s="2"/>
    </row>
    <row r="743" spans="1:17" ht="14.55" customHeight="1">
      <c r="A743" s="2" t="s">
        <v>6165</v>
      </c>
      <c r="B743" s="2" t="s">
        <v>3315</v>
      </c>
      <c r="C743" s="2" t="s">
        <v>2295</v>
      </c>
      <c r="D743" s="2" t="s">
        <v>5042</v>
      </c>
      <c r="E743" s="66" t="s">
        <v>1168</v>
      </c>
      <c r="F743" s="66">
        <v>1</v>
      </c>
      <c r="G743" s="2"/>
      <c r="H743" s="2" t="s">
        <v>22</v>
      </c>
      <c r="I743" s="15">
        <v>41827</v>
      </c>
      <c r="J743" s="15"/>
      <c r="K743" s="2" t="s">
        <v>6116</v>
      </c>
      <c r="L743" s="2"/>
      <c r="M743" s="20"/>
      <c r="N743" s="2"/>
      <c r="O743" s="2"/>
      <c r="P743" s="2"/>
      <c r="Q743" s="2"/>
    </row>
    <row r="744" spans="1:17" ht="14.55" customHeight="1">
      <c r="A744" s="2" t="s">
        <v>6145</v>
      </c>
      <c r="B744" s="2" t="s">
        <v>3316</v>
      </c>
      <c r="C744" s="2" t="s">
        <v>2295</v>
      </c>
      <c r="D744" s="2" t="s">
        <v>5042</v>
      </c>
      <c r="E744" s="66" t="s">
        <v>1168</v>
      </c>
      <c r="F744" s="66">
        <v>1</v>
      </c>
      <c r="G744" s="2"/>
      <c r="H744" s="2" t="s">
        <v>22</v>
      </c>
      <c r="I744" s="15">
        <v>41827</v>
      </c>
      <c r="J744" s="15"/>
      <c r="K744" s="2" t="s">
        <v>6116</v>
      </c>
      <c r="L744" s="2"/>
      <c r="M744" s="20"/>
      <c r="N744" s="2"/>
      <c r="O744" s="2"/>
      <c r="P744" s="2"/>
      <c r="Q744" s="2"/>
    </row>
    <row r="745" spans="1:17" ht="14.55" customHeight="1">
      <c r="A745" s="2" t="s">
        <v>6163</v>
      </c>
      <c r="B745" s="2" t="s">
        <v>3317</v>
      </c>
      <c r="C745" s="2" t="s">
        <v>2295</v>
      </c>
      <c r="D745" s="2" t="s">
        <v>5042</v>
      </c>
      <c r="E745" s="66" t="s">
        <v>1168</v>
      </c>
      <c r="F745" s="66">
        <v>1</v>
      </c>
      <c r="G745" s="2" t="s">
        <v>130</v>
      </c>
      <c r="H745" s="2" t="s">
        <v>22</v>
      </c>
      <c r="I745" s="15">
        <v>41827</v>
      </c>
      <c r="J745" s="15"/>
      <c r="K745" s="2" t="s">
        <v>6116</v>
      </c>
      <c r="L745" s="2"/>
      <c r="M745" s="20"/>
      <c r="N745" s="2"/>
      <c r="O745" s="2"/>
      <c r="P745" s="2"/>
      <c r="Q745" s="2"/>
    </row>
    <row r="746" spans="1:17" ht="14.55" customHeight="1">
      <c r="A746" s="2" t="s">
        <v>10603</v>
      </c>
      <c r="B746" s="2" t="s">
        <v>3318</v>
      </c>
      <c r="C746" s="2" t="s">
        <v>2295</v>
      </c>
      <c r="D746" s="2" t="s">
        <v>5042</v>
      </c>
      <c r="E746" s="66" t="s">
        <v>1168</v>
      </c>
      <c r="F746" s="66">
        <v>1</v>
      </c>
      <c r="G746" s="2" t="s">
        <v>130</v>
      </c>
      <c r="H746" s="2" t="s">
        <v>22</v>
      </c>
      <c r="I746" s="15">
        <v>41827</v>
      </c>
      <c r="J746" s="15">
        <v>42277</v>
      </c>
      <c r="K746" s="15">
        <v>42277</v>
      </c>
      <c r="L746" s="2"/>
      <c r="M746" s="20"/>
      <c r="N746" s="2"/>
      <c r="O746" s="2"/>
      <c r="P746" s="2"/>
      <c r="Q746" s="2"/>
    </row>
    <row r="747" spans="1:17" ht="14.55" customHeight="1">
      <c r="A747" s="2" t="s">
        <v>6192</v>
      </c>
      <c r="B747" s="2" t="s">
        <v>3319</v>
      </c>
      <c r="C747" s="2" t="s">
        <v>2295</v>
      </c>
      <c r="D747" s="2" t="s">
        <v>5042</v>
      </c>
      <c r="E747" s="66" t="s">
        <v>1168</v>
      </c>
      <c r="F747" s="66">
        <v>1</v>
      </c>
      <c r="G747" s="2" t="s">
        <v>130</v>
      </c>
      <c r="H747" s="2" t="s">
        <v>22</v>
      </c>
      <c r="I747" s="15">
        <v>41827</v>
      </c>
      <c r="J747" s="15"/>
      <c r="K747" s="2" t="s">
        <v>6116</v>
      </c>
      <c r="L747" s="2"/>
      <c r="M747" s="20"/>
      <c r="N747" s="2"/>
      <c r="O747" s="2"/>
      <c r="P747" s="2"/>
      <c r="Q747" s="2"/>
    </row>
    <row r="748" spans="1:17" ht="14.55" customHeight="1">
      <c r="A748" s="2" t="s">
        <v>6177</v>
      </c>
      <c r="B748" s="2" t="s">
        <v>3320</v>
      </c>
      <c r="C748" s="2" t="s">
        <v>2295</v>
      </c>
      <c r="D748" s="2" t="s">
        <v>5042</v>
      </c>
      <c r="E748" s="66" t="s">
        <v>1168</v>
      </c>
      <c r="F748" s="66">
        <v>2</v>
      </c>
      <c r="G748" s="2" t="s">
        <v>130</v>
      </c>
      <c r="H748" s="2" t="s">
        <v>22</v>
      </c>
      <c r="I748" s="15">
        <v>41827</v>
      </c>
      <c r="J748" s="15">
        <v>41639</v>
      </c>
      <c r="K748" s="2" t="s">
        <v>6116</v>
      </c>
      <c r="L748" s="2"/>
      <c r="M748" s="20"/>
      <c r="N748" s="2"/>
      <c r="O748" s="2"/>
      <c r="P748" s="2"/>
      <c r="Q748" s="2"/>
    </row>
    <row r="749" spans="1:17" ht="14.55" customHeight="1">
      <c r="A749" s="2" t="s">
        <v>3854</v>
      </c>
      <c r="B749" s="2" t="s">
        <v>2801</v>
      </c>
      <c r="C749" s="2" t="s">
        <v>2295</v>
      </c>
      <c r="D749" s="2" t="s">
        <v>3092</v>
      </c>
      <c r="E749" s="66"/>
      <c r="F749" s="66"/>
      <c r="G749" s="2"/>
      <c r="H749" s="2" t="s">
        <v>22</v>
      </c>
      <c r="I749" s="15">
        <v>41827</v>
      </c>
      <c r="J749" s="15"/>
      <c r="K749" s="2" t="s">
        <v>6116</v>
      </c>
      <c r="L749" s="2"/>
      <c r="M749" s="20"/>
      <c r="N749" s="2"/>
      <c r="O749" s="2"/>
      <c r="P749" s="2"/>
      <c r="Q749" s="2"/>
    </row>
    <row r="750" spans="1:17" ht="14.55" customHeight="1">
      <c r="A750" s="2" t="s">
        <v>4993</v>
      </c>
      <c r="B750" s="2" t="s">
        <v>2802</v>
      </c>
      <c r="C750" s="2" t="s">
        <v>2295</v>
      </c>
      <c r="D750" s="2" t="s">
        <v>3092</v>
      </c>
      <c r="E750" s="66"/>
      <c r="F750" s="66"/>
      <c r="G750" s="2"/>
      <c r="H750" s="2" t="s">
        <v>22</v>
      </c>
      <c r="I750" s="15">
        <v>41827</v>
      </c>
      <c r="J750" s="15"/>
      <c r="K750" s="2" t="s">
        <v>6116</v>
      </c>
      <c r="L750" s="2"/>
      <c r="M750" s="20"/>
      <c r="N750" s="2"/>
      <c r="O750" s="2"/>
      <c r="P750" s="2"/>
      <c r="Q750" s="2"/>
    </row>
    <row r="751" spans="1:17" ht="14.55" customHeight="1">
      <c r="A751" s="2" t="s">
        <v>3708</v>
      </c>
      <c r="B751" s="2" t="s">
        <v>2803</v>
      </c>
      <c r="C751" s="2" t="s">
        <v>2295</v>
      </c>
      <c r="D751" s="2" t="s">
        <v>3092</v>
      </c>
      <c r="E751" s="66"/>
      <c r="F751" s="66"/>
      <c r="G751" s="2"/>
      <c r="H751" s="2" t="s">
        <v>22</v>
      </c>
      <c r="I751" s="15">
        <v>41827</v>
      </c>
      <c r="J751" s="15"/>
      <c r="K751" s="2" t="s">
        <v>6116</v>
      </c>
      <c r="L751" s="2"/>
      <c r="M751" s="20"/>
      <c r="N751" s="2"/>
      <c r="O751" s="2"/>
      <c r="P751" s="2"/>
      <c r="Q751" s="2"/>
    </row>
    <row r="752" spans="1:17" ht="14.55" customHeight="1">
      <c r="A752" s="2" t="s">
        <v>3709</v>
      </c>
      <c r="B752" s="2" t="s">
        <v>2804</v>
      </c>
      <c r="C752" s="2" t="s">
        <v>2295</v>
      </c>
      <c r="D752" s="2" t="s">
        <v>3092</v>
      </c>
      <c r="E752" s="66"/>
      <c r="F752" s="66"/>
      <c r="G752" s="2"/>
      <c r="H752" s="2" t="s">
        <v>22</v>
      </c>
      <c r="I752" s="15">
        <v>41827</v>
      </c>
      <c r="J752" s="15"/>
      <c r="K752" s="2" t="s">
        <v>6116</v>
      </c>
      <c r="L752" s="2"/>
      <c r="M752" s="20"/>
      <c r="N752" s="2"/>
      <c r="O752" s="2"/>
      <c r="P752" s="2"/>
      <c r="Q752" s="2"/>
    </row>
    <row r="753" spans="1:17" ht="14.55" customHeight="1">
      <c r="A753" s="2" t="s">
        <v>3710</v>
      </c>
      <c r="B753" s="2" t="s">
        <v>2805</v>
      </c>
      <c r="C753" s="2" t="s">
        <v>2295</v>
      </c>
      <c r="D753" s="2" t="s">
        <v>3092</v>
      </c>
      <c r="E753" s="66"/>
      <c r="F753" s="66"/>
      <c r="G753" s="2"/>
      <c r="H753" s="2" t="s">
        <v>22</v>
      </c>
      <c r="I753" s="15">
        <v>41827</v>
      </c>
      <c r="J753" s="15"/>
      <c r="K753" s="2" t="s">
        <v>6116</v>
      </c>
      <c r="L753" s="2"/>
      <c r="M753" s="20"/>
      <c r="N753" s="2"/>
      <c r="O753" s="2"/>
      <c r="P753" s="2"/>
      <c r="Q753" s="2"/>
    </row>
    <row r="754" spans="1:17" ht="14.55" customHeight="1">
      <c r="A754" s="2" t="s">
        <v>3711</v>
      </c>
      <c r="B754" s="2" t="s">
        <v>2806</v>
      </c>
      <c r="C754" s="2" t="s">
        <v>2295</v>
      </c>
      <c r="D754" s="2" t="s">
        <v>3092</v>
      </c>
      <c r="E754" s="66"/>
      <c r="F754" s="66"/>
      <c r="G754" s="2"/>
      <c r="H754" s="2" t="s">
        <v>22</v>
      </c>
      <c r="I754" s="15">
        <v>41827</v>
      </c>
      <c r="J754" s="15"/>
      <c r="K754" s="2" t="s">
        <v>6116</v>
      </c>
      <c r="L754" s="2"/>
      <c r="M754" s="20"/>
      <c r="N754" s="2"/>
      <c r="O754" s="2"/>
      <c r="P754" s="2"/>
      <c r="Q754" s="2"/>
    </row>
    <row r="755" spans="1:17" ht="14.55" customHeight="1">
      <c r="A755" s="2" t="s">
        <v>3712</v>
      </c>
      <c r="B755" s="2" t="s">
        <v>2807</v>
      </c>
      <c r="C755" s="2" t="s">
        <v>2295</v>
      </c>
      <c r="D755" s="2" t="s">
        <v>3092</v>
      </c>
      <c r="E755" s="66"/>
      <c r="F755" s="66"/>
      <c r="G755" s="2"/>
      <c r="H755" s="2" t="s">
        <v>22</v>
      </c>
      <c r="I755" s="15">
        <v>41827</v>
      </c>
      <c r="J755" s="15"/>
      <c r="K755" s="2" t="s">
        <v>6116</v>
      </c>
      <c r="L755" s="2"/>
      <c r="M755" s="20"/>
      <c r="N755" s="2"/>
      <c r="O755" s="2"/>
      <c r="P755" s="2"/>
      <c r="Q755" s="2"/>
    </row>
    <row r="756" spans="1:17" ht="14.55" customHeight="1">
      <c r="A756" s="2" t="s">
        <v>3713</v>
      </c>
      <c r="B756" s="2" t="s">
        <v>2808</v>
      </c>
      <c r="C756" s="2" t="s">
        <v>2295</v>
      </c>
      <c r="D756" s="2" t="s">
        <v>3092</v>
      </c>
      <c r="E756" s="66"/>
      <c r="F756" s="66"/>
      <c r="G756" s="2"/>
      <c r="H756" s="2" t="s">
        <v>22</v>
      </c>
      <c r="I756" s="15">
        <v>41827</v>
      </c>
      <c r="J756" s="15">
        <v>41639</v>
      </c>
      <c r="K756" s="2" t="s">
        <v>6116</v>
      </c>
      <c r="L756" s="2"/>
      <c r="M756" s="20"/>
      <c r="N756" s="2"/>
      <c r="O756" s="2"/>
      <c r="P756" s="2"/>
      <c r="Q756" s="2"/>
    </row>
    <row r="757" spans="1:17" ht="14.55" customHeight="1">
      <c r="A757" s="2" t="s">
        <v>7790</v>
      </c>
      <c r="B757" s="2" t="s">
        <v>2809</v>
      </c>
      <c r="C757" s="2" t="s">
        <v>2295</v>
      </c>
      <c r="D757" s="2" t="s">
        <v>3092</v>
      </c>
      <c r="E757" s="66"/>
      <c r="F757" s="66"/>
      <c r="G757" s="2"/>
      <c r="H757" s="2" t="s">
        <v>22</v>
      </c>
      <c r="I757" s="15">
        <v>41827</v>
      </c>
      <c r="J757" s="15"/>
      <c r="K757" s="15">
        <v>42277</v>
      </c>
      <c r="L757" s="2"/>
      <c r="M757" s="20"/>
      <c r="N757" s="2"/>
      <c r="O757" s="2"/>
      <c r="P757" s="2"/>
      <c r="Q757" s="2"/>
    </row>
    <row r="758" spans="1:17" ht="14.55" customHeight="1">
      <c r="A758" s="2" t="s">
        <v>3714</v>
      </c>
      <c r="B758" s="2" t="s">
        <v>2810</v>
      </c>
      <c r="C758" s="2" t="s">
        <v>2295</v>
      </c>
      <c r="D758" s="2" t="s">
        <v>3092</v>
      </c>
      <c r="E758" s="66"/>
      <c r="F758" s="66"/>
      <c r="G758" s="2"/>
      <c r="H758" s="2" t="s">
        <v>22</v>
      </c>
      <c r="I758" s="15">
        <v>41827</v>
      </c>
      <c r="J758" s="15"/>
      <c r="K758" s="2" t="s">
        <v>6116</v>
      </c>
      <c r="L758" s="2"/>
      <c r="M758" s="20"/>
      <c r="N758" s="2"/>
      <c r="O758" s="2"/>
      <c r="P758" s="2"/>
      <c r="Q758" s="2"/>
    </row>
    <row r="759" spans="1:17" ht="14.55" customHeight="1">
      <c r="A759" s="2" t="s">
        <v>3715</v>
      </c>
      <c r="B759" s="2" t="s">
        <v>2811</v>
      </c>
      <c r="C759" s="2" t="s">
        <v>2295</v>
      </c>
      <c r="D759" s="2" t="s">
        <v>3092</v>
      </c>
      <c r="E759" s="66"/>
      <c r="F759" s="66"/>
      <c r="G759" s="2"/>
      <c r="H759" s="2" t="s">
        <v>22</v>
      </c>
      <c r="I759" s="15">
        <v>41827</v>
      </c>
      <c r="J759" s="15">
        <v>41639</v>
      </c>
      <c r="K759" s="2" t="s">
        <v>6116</v>
      </c>
      <c r="L759" s="2"/>
      <c r="M759" s="20"/>
      <c r="N759" s="2"/>
      <c r="O759" s="2"/>
      <c r="P759" s="2"/>
      <c r="Q759" s="2"/>
    </row>
    <row r="760" spans="1:17" ht="14.55" customHeight="1">
      <c r="A760" s="2" t="s">
        <v>7791</v>
      </c>
      <c r="B760" s="2" t="s">
        <v>2812</v>
      </c>
      <c r="C760" s="2" t="s">
        <v>2295</v>
      </c>
      <c r="D760" s="2" t="s">
        <v>3092</v>
      </c>
      <c r="E760" s="66"/>
      <c r="F760" s="66"/>
      <c r="G760" s="2"/>
      <c r="H760" s="2" t="s">
        <v>22</v>
      </c>
      <c r="I760" s="15">
        <v>41827</v>
      </c>
      <c r="J760" s="15"/>
      <c r="K760" s="15">
        <v>42277</v>
      </c>
      <c r="L760" s="2"/>
      <c r="M760" s="20"/>
      <c r="N760" s="2"/>
      <c r="O760" s="2"/>
      <c r="P760" s="2"/>
      <c r="Q760" s="2"/>
    </row>
    <row r="761" spans="1:17" ht="14.55" customHeight="1">
      <c r="A761" s="2" t="s">
        <v>3716</v>
      </c>
      <c r="B761" s="2" t="s">
        <v>2813</v>
      </c>
      <c r="C761" s="2" t="s">
        <v>2295</v>
      </c>
      <c r="D761" s="2" t="s">
        <v>3092</v>
      </c>
      <c r="E761" s="66"/>
      <c r="F761" s="66"/>
      <c r="G761" s="2"/>
      <c r="H761" s="2" t="s">
        <v>22</v>
      </c>
      <c r="I761" s="15">
        <v>41827</v>
      </c>
      <c r="J761" s="15"/>
      <c r="K761" s="2" t="s">
        <v>6116</v>
      </c>
      <c r="L761" s="2"/>
      <c r="M761" s="20"/>
      <c r="N761" s="2"/>
      <c r="O761" s="2"/>
      <c r="P761" s="2"/>
      <c r="Q761" s="2"/>
    </row>
    <row r="762" spans="1:17" ht="14.55" customHeight="1">
      <c r="A762" s="2" t="s">
        <v>3717</v>
      </c>
      <c r="B762" s="2" t="s">
        <v>2814</v>
      </c>
      <c r="C762" s="2" t="s">
        <v>2295</v>
      </c>
      <c r="D762" s="2" t="s">
        <v>3092</v>
      </c>
      <c r="E762" s="66"/>
      <c r="F762" s="66"/>
      <c r="G762" s="2"/>
      <c r="H762" s="2" t="s">
        <v>22</v>
      </c>
      <c r="I762" s="15">
        <v>41827</v>
      </c>
      <c r="J762" s="15"/>
      <c r="K762" s="2" t="s">
        <v>6116</v>
      </c>
      <c r="L762" s="2"/>
      <c r="M762" s="20"/>
      <c r="N762" s="2"/>
      <c r="O762" s="2"/>
      <c r="P762" s="2"/>
      <c r="Q762" s="2"/>
    </row>
    <row r="763" spans="1:17" ht="14.55" customHeight="1">
      <c r="A763" s="2" t="s">
        <v>3718</v>
      </c>
      <c r="B763" s="2" t="s">
        <v>2815</v>
      </c>
      <c r="C763" s="2" t="s">
        <v>2295</v>
      </c>
      <c r="D763" s="2" t="s">
        <v>3092</v>
      </c>
      <c r="E763" s="66"/>
      <c r="F763" s="66"/>
      <c r="G763" s="2"/>
      <c r="H763" s="2" t="s">
        <v>22</v>
      </c>
      <c r="I763" s="15">
        <v>41827</v>
      </c>
      <c r="J763" s="15">
        <v>41639</v>
      </c>
      <c r="K763" s="2" t="s">
        <v>6116</v>
      </c>
      <c r="L763" s="2"/>
      <c r="M763" s="20"/>
      <c r="N763" s="2"/>
      <c r="O763" s="2"/>
      <c r="P763" s="2"/>
      <c r="Q763" s="2"/>
    </row>
    <row r="764" spans="1:17" ht="14.55" customHeight="1">
      <c r="A764" s="2" t="s">
        <v>3719</v>
      </c>
      <c r="B764" s="2" t="s">
        <v>2816</v>
      </c>
      <c r="C764" s="2" t="s">
        <v>2295</v>
      </c>
      <c r="D764" s="2" t="s">
        <v>3092</v>
      </c>
      <c r="E764" s="66"/>
      <c r="F764" s="66"/>
      <c r="G764" s="2"/>
      <c r="H764" s="2" t="s">
        <v>22</v>
      </c>
      <c r="I764" s="15">
        <v>41827</v>
      </c>
      <c r="J764" s="15"/>
      <c r="K764" s="2" t="s">
        <v>6116</v>
      </c>
      <c r="L764" s="2"/>
      <c r="M764" s="20"/>
      <c r="N764" s="2"/>
      <c r="O764" s="2"/>
      <c r="P764" s="2"/>
      <c r="Q764" s="2"/>
    </row>
    <row r="765" spans="1:17" ht="14.55" customHeight="1">
      <c r="A765" s="2" t="s">
        <v>3720</v>
      </c>
      <c r="B765" s="2" t="s">
        <v>2817</v>
      </c>
      <c r="C765" s="2" t="s">
        <v>2295</v>
      </c>
      <c r="D765" s="2" t="s">
        <v>3092</v>
      </c>
      <c r="E765" s="66"/>
      <c r="F765" s="66"/>
      <c r="G765" s="2"/>
      <c r="H765" s="2" t="s">
        <v>22</v>
      </c>
      <c r="I765" s="15">
        <v>41827</v>
      </c>
      <c r="J765" s="15"/>
      <c r="K765" s="2" t="s">
        <v>6116</v>
      </c>
      <c r="L765" s="2"/>
      <c r="M765" s="20"/>
      <c r="N765" s="2"/>
      <c r="O765" s="2"/>
      <c r="P765" s="2"/>
      <c r="Q765" s="2"/>
    </row>
    <row r="766" spans="1:17" ht="14.55" customHeight="1">
      <c r="A766" s="2" t="s">
        <v>3721</v>
      </c>
      <c r="B766" s="2" t="s">
        <v>2818</v>
      </c>
      <c r="C766" s="2" t="s">
        <v>2295</v>
      </c>
      <c r="D766" s="2" t="s">
        <v>3092</v>
      </c>
      <c r="E766" s="66"/>
      <c r="F766" s="66"/>
      <c r="G766" s="2"/>
      <c r="H766" s="2" t="s">
        <v>22</v>
      </c>
      <c r="I766" s="15">
        <v>41827</v>
      </c>
      <c r="J766" s="15"/>
      <c r="K766" s="2" t="s">
        <v>6116</v>
      </c>
      <c r="L766" s="2"/>
      <c r="M766" s="20"/>
      <c r="N766" s="2"/>
      <c r="O766" s="2"/>
      <c r="P766" s="2"/>
      <c r="Q766" s="2"/>
    </row>
    <row r="767" spans="1:17" ht="14.55" customHeight="1">
      <c r="A767" s="2" t="s">
        <v>3722</v>
      </c>
      <c r="B767" s="2" t="s">
        <v>2819</v>
      </c>
      <c r="C767" s="2" t="s">
        <v>2295</v>
      </c>
      <c r="D767" s="2" t="s">
        <v>3092</v>
      </c>
      <c r="E767" s="66"/>
      <c r="F767" s="66"/>
      <c r="G767" s="2"/>
      <c r="H767" s="2" t="s">
        <v>22</v>
      </c>
      <c r="I767" s="15">
        <v>41827</v>
      </c>
      <c r="J767" s="15">
        <v>41639</v>
      </c>
      <c r="K767" s="2" t="s">
        <v>6116</v>
      </c>
      <c r="L767" s="2"/>
      <c r="M767" s="20"/>
      <c r="N767" s="2"/>
      <c r="O767" s="2"/>
      <c r="P767" s="2"/>
      <c r="Q767" s="2"/>
    </row>
    <row r="768" spans="1:17" ht="14.55" customHeight="1">
      <c r="A768" s="2" t="s">
        <v>3723</v>
      </c>
      <c r="B768" s="2" t="s">
        <v>2820</v>
      </c>
      <c r="C768" s="2" t="s">
        <v>2295</v>
      </c>
      <c r="D768" s="2" t="s">
        <v>3092</v>
      </c>
      <c r="E768" s="66"/>
      <c r="F768" s="66"/>
      <c r="G768" s="2"/>
      <c r="H768" s="2" t="s">
        <v>22</v>
      </c>
      <c r="I768" s="15">
        <v>41827</v>
      </c>
      <c r="J768" s="15"/>
      <c r="K768" s="2" t="s">
        <v>6116</v>
      </c>
      <c r="L768" s="2"/>
      <c r="M768" s="20"/>
      <c r="N768" s="2"/>
      <c r="O768" s="2"/>
      <c r="P768" s="2"/>
      <c r="Q768" s="2"/>
    </row>
    <row r="769" spans="1:17" ht="14.55" customHeight="1">
      <c r="A769" s="2" t="s">
        <v>3724</v>
      </c>
      <c r="B769" s="2" t="s">
        <v>2821</v>
      </c>
      <c r="C769" s="2" t="s">
        <v>2295</v>
      </c>
      <c r="D769" s="2" t="s">
        <v>3092</v>
      </c>
      <c r="E769" s="66"/>
      <c r="F769" s="66"/>
      <c r="G769" s="2"/>
      <c r="H769" s="2" t="s">
        <v>22</v>
      </c>
      <c r="I769" s="15">
        <v>41827</v>
      </c>
      <c r="J769" s="15"/>
      <c r="K769" s="2" t="s">
        <v>6116</v>
      </c>
      <c r="L769" s="2"/>
      <c r="M769" s="20"/>
      <c r="N769" s="2"/>
      <c r="O769" s="2"/>
      <c r="P769" s="2"/>
      <c r="Q769" s="2"/>
    </row>
    <row r="770" spans="1:17" ht="14.55" customHeight="1">
      <c r="A770" s="2" t="s">
        <v>3725</v>
      </c>
      <c r="B770" s="2" t="s">
        <v>2822</v>
      </c>
      <c r="C770" s="2" t="s">
        <v>2295</v>
      </c>
      <c r="D770" s="2" t="s">
        <v>3092</v>
      </c>
      <c r="E770" s="66"/>
      <c r="F770" s="66"/>
      <c r="G770" s="2"/>
      <c r="H770" s="2" t="s">
        <v>22</v>
      </c>
      <c r="I770" s="15">
        <v>41827</v>
      </c>
      <c r="J770" s="15">
        <v>41639</v>
      </c>
      <c r="K770" s="2" t="s">
        <v>6116</v>
      </c>
      <c r="L770" s="2"/>
      <c r="M770" s="20"/>
      <c r="N770" s="2"/>
      <c r="O770" s="2"/>
      <c r="P770" s="2"/>
      <c r="Q770" s="2"/>
    </row>
    <row r="771" spans="1:17" ht="14.55" customHeight="1">
      <c r="A771" s="2" t="s">
        <v>10551</v>
      </c>
      <c r="B771" s="2" t="s">
        <v>2823</v>
      </c>
      <c r="C771" s="2" t="s">
        <v>2295</v>
      </c>
      <c r="D771" s="2" t="s">
        <v>3093</v>
      </c>
      <c r="E771" s="66"/>
      <c r="F771" s="66"/>
      <c r="G771" s="2"/>
      <c r="H771" s="2" t="s">
        <v>22</v>
      </c>
      <c r="I771" s="15">
        <v>41827</v>
      </c>
      <c r="J771" s="15">
        <v>42277</v>
      </c>
      <c r="K771" s="2" t="s">
        <v>6116</v>
      </c>
      <c r="L771" s="2"/>
      <c r="M771" s="20"/>
      <c r="N771" s="2"/>
      <c r="O771" s="2"/>
      <c r="P771" s="2"/>
      <c r="Q771" s="2"/>
    </row>
    <row r="772" spans="1:17" ht="14.55" customHeight="1">
      <c r="A772" s="2" t="s">
        <v>10550</v>
      </c>
      <c r="B772" s="2" t="s">
        <v>2824</v>
      </c>
      <c r="C772" s="2" t="s">
        <v>2295</v>
      </c>
      <c r="D772" s="2" t="s">
        <v>3093</v>
      </c>
      <c r="E772" s="66"/>
      <c r="F772" s="66"/>
      <c r="G772" s="2"/>
      <c r="H772" s="2" t="s">
        <v>22</v>
      </c>
      <c r="I772" s="15">
        <v>41827</v>
      </c>
      <c r="J772" s="15">
        <v>42277</v>
      </c>
      <c r="K772" s="2" t="s">
        <v>6116</v>
      </c>
      <c r="L772" s="2"/>
      <c r="M772" s="20"/>
      <c r="N772" s="2"/>
      <c r="O772" s="2"/>
      <c r="P772" s="2"/>
      <c r="Q772" s="2"/>
    </row>
    <row r="773" spans="1:17" ht="14.55" customHeight="1">
      <c r="A773" s="2" t="s">
        <v>10549</v>
      </c>
      <c r="B773" s="2" t="s">
        <v>2825</v>
      </c>
      <c r="C773" s="2" t="s">
        <v>2295</v>
      </c>
      <c r="D773" s="2" t="s">
        <v>3093</v>
      </c>
      <c r="E773" s="66"/>
      <c r="F773" s="66"/>
      <c r="G773" s="2"/>
      <c r="H773" s="2" t="s">
        <v>22</v>
      </c>
      <c r="I773" s="15">
        <v>41827</v>
      </c>
      <c r="J773" s="15">
        <v>41639</v>
      </c>
      <c r="K773" s="2" t="s">
        <v>6116</v>
      </c>
      <c r="L773" s="2"/>
      <c r="M773" s="20"/>
      <c r="N773" s="2"/>
      <c r="O773" s="2"/>
      <c r="P773" s="2"/>
      <c r="Q773" s="2"/>
    </row>
    <row r="774" spans="1:17" ht="14.55" customHeight="1">
      <c r="A774" s="2" t="s">
        <v>10548</v>
      </c>
      <c r="B774" s="2" t="s">
        <v>2826</v>
      </c>
      <c r="C774" s="2" t="s">
        <v>2295</v>
      </c>
      <c r="D774" s="2" t="s">
        <v>3093</v>
      </c>
      <c r="E774" s="66"/>
      <c r="F774" s="66"/>
      <c r="G774" s="2"/>
      <c r="H774" s="2" t="s">
        <v>22</v>
      </c>
      <c r="I774" s="15">
        <v>41827</v>
      </c>
      <c r="J774" s="15">
        <v>41639</v>
      </c>
      <c r="K774" s="2" t="s">
        <v>6116</v>
      </c>
      <c r="L774" s="2"/>
      <c r="M774" s="20"/>
      <c r="N774" s="2"/>
      <c r="O774" s="2"/>
      <c r="P774" s="2"/>
      <c r="Q774" s="2"/>
    </row>
    <row r="775" spans="1:17" ht="14.55" customHeight="1">
      <c r="A775" s="2" t="s">
        <v>6172</v>
      </c>
      <c r="B775" s="2" t="s">
        <v>3321</v>
      </c>
      <c r="C775" s="2" t="s">
        <v>2295</v>
      </c>
      <c r="D775" s="2" t="s">
        <v>5042</v>
      </c>
      <c r="E775" s="66" t="s">
        <v>2158</v>
      </c>
      <c r="F775" s="66">
        <v>7</v>
      </c>
      <c r="G775" s="2" t="s">
        <v>130</v>
      </c>
      <c r="H775" s="2" t="s">
        <v>22</v>
      </c>
      <c r="I775" s="15">
        <v>41827</v>
      </c>
      <c r="J775" s="15"/>
      <c r="K775" s="15">
        <v>42277</v>
      </c>
      <c r="L775" s="2"/>
      <c r="M775" s="20"/>
      <c r="N775" s="2"/>
      <c r="O775" s="2"/>
      <c r="P775" s="2"/>
      <c r="Q775" s="2"/>
    </row>
    <row r="776" spans="1:17" ht="14.55" customHeight="1">
      <c r="A776" s="2" t="s">
        <v>2778</v>
      </c>
      <c r="B776" s="2" t="s">
        <v>2827</v>
      </c>
      <c r="C776" s="2" t="s">
        <v>2295</v>
      </c>
      <c r="D776" s="2" t="s">
        <v>2773</v>
      </c>
      <c r="E776" s="66"/>
      <c r="F776" s="66"/>
      <c r="G776" s="2"/>
      <c r="H776" s="2" t="s">
        <v>22</v>
      </c>
      <c r="I776" s="15">
        <v>41827</v>
      </c>
      <c r="J776" s="15">
        <v>41639</v>
      </c>
      <c r="K776" s="2" t="s">
        <v>6116</v>
      </c>
      <c r="L776" s="2"/>
      <c r="M776" s="20"/>
      <c r="N776" s="2"/>
      <c r="O776" s="2"/>
      <c r="P776" s="2"/>
      <c r="Q776" s="2"/>
    </row>
    <row r="777" spans="1:17" ht="14.55" customHeight="1">
      <c r="A777" s="2" t="s">
        <v>2779</v>
      </c>
      <c r="B777" s="2" t="s">
        <v>2828</v>
      </c>
      <c r="C777" s="2" t="s">
        <v>2295</v>
      </c>
      <c r="D777" s="2" t="s">
        <v>2773</v>
      </c>
      <c r="E777" s="66"/>
      <c r="F777" s="66"/>
      <c r="G777" s="2"/>
      <c r="H777" s="2" t="s">
        <v>22</v>
      </c>
      <c r="I777" s="15">
        <v>41827</v>
      </c>
      <c r="J777" s="15">
        <v>41639</v>
      </c>
      <c r="K777" s="2" t="s">
        <v>6116</v>
      </c>
      <c r="L777" s="2"/>
      <c r="M777" s="20"/>
      <c r="N777" s="2"/>
      <c r="O777" s="2"/>
      <c r="P777" s="2"/>
      <c r="Q777" s="2"/>
    </row>
    <row r="778" spans="1:17" ht="14.55" customHeight="1">
      <c r="A778" s="2" t="s">
        <v>4311</v>
      </c>
      <c r="B778" s="2" t="s">
        <v>3322</v>
      </c>
      <c r="C778" s="2" t="s">
        <v>2295</v>
      </c>
      <c r="D778" s="2" t="s">
        <v>5042</v>
      </c>
      <c r="E778" s="66" t="s">
        <v>1188</v>
      </c>
      <c r="F778" s="66">
        <v>5</v>
      </c>
      <c r="G778" s="2" t="s">
        <v>3454</v>
      </c>
      <c r="H778" s="2" t="s">
        <v>22</v>
      </c>
      <c r="I778" s="15">
        <v>41827</v>
      </c>
      <c r="J778" s="15">
        <v>41639</v>
      </c>
      <c r="K778" s="2" t="s">
        <v>6116</v>
      </c>
      <c r="L778" s="2"/>
      <c r="M778" s="20"/>
      <c r="N778" s="2"/>
      <c r="O778" s="2"/>
      <c r="P778" s="2"/>
      <c r="Q778" s="2"/>
    </row>
    <row r="779" spans="1:17" ht="14.55" customHeight="1">
      <c r="A779" s="2" t="s">
        <v>6207</v>
      </c>
      <c r="B779" s="2" t="s">
        <v>3323</v>
      </c>
      <c r="C779" s="2" t="s">
        <v>2295</v>
      </c>
      <c r="D779" s="2" t="s">
        <v>5042</v>
      </c>
      <c r="E779" s="66" t="s">
        <v>1188</v>
      </c>
      <c r="F779" s="66">
        <v>1</v>
      </c>
      <c r="G779" s="2"/>
      <c r="H779" s="2" t="s">
        <v>22</v>
      </c>
      <c r="I779" s="15">
        <v>41827</v>
      </c>
      <c r="J779" s="15"/>
      <c r="K779" s="2" t="s">
        <v>6116</v>
      </c>
      <c r="L779" s="2"/>
      <c r="M779" s="20"/>
      <c r="N779" s="2"/>
      <c r="O779" s="2"/>
      <c r="P779" s="2"/>
      <c r="Q779" s="2"/>
    </row>
    <row r="780" spans="1:17" ht="14.55" customHeight="1">
      <c r="A780" s="2" t="s">
        <v>6154</v>
      </c>
      <c r="B780" s="2" t="s">
        <v>3324</v>
      </c>
      <c r="C780" s="2" t="s">
        <v>2295</v>
      </c>
      <c r="D780" s="2" t="s">
        <v>5042</v>
      </c>
      <c r="E780" s="66" t="s">
        <v>1188</v>
      </c>
      <c r="F780" s="66">
        <v>4</v>
      </c>
      <c r="G780" s="2"/>
      <c r="H780" s="2" t="s">
        <v>22</v>
      </c>
      <c r="I780" s="15">
        <v>41827</v>
      </c>
      <c r="J780" s="15"/>
      <c r="K780" s="2" t="s">
        <v>6116</v>
      </c>
      <c r="L780" s="2"/>
      <c r="M780" s="20"/>
      <c r="N780" s="2"/>
      <c r="O780" s="2"/>
      <c r="P780" s="2"/>
      <c r="Q780" s="2"/>
    </row>
    <row r="781" spans="1:17" ht="14.55" customHeight="1">
      <c r="A781" s="2" t="s">
        <v>2780</v>
      </c>
      <c r="B781" s="2" t="s">
        <v>2829</v>
      </c>
      <c r="C781" s="2" t="s">
        <v>2295</v>
      </c>
      <c r="D781" s="2" t="s">
        <v>2773</v>
      </c>
      <c r="E781" s="66"/>
      <c r="F781" s="66"/>
      <c r="G781" s="2"/>
      <c r="H781" s="2" t="s">
        <v>22</v>
      </c>
      <c r="I781" s="15">
        <v>41827</v>
      </c>
      <c r="J781" s="15">
        <v>41639</v>
      </c>
      <c r="K781" s="2" t="s">
        <v>6116</v>
      </c>
      <c r="L781" s="2"/>
      <c r="M781" s="20"/>
      <c r="N781" s="2"/>
      <c r="O781" s="2"/>
      <c r="P781" s="2"/>
      <c r="Q781" s="2"/>
    </row>
    <row r="782" spans="1:17" ht="14.55" customHeight="1">
      <c r="A782" s="2" t="s">
        <v>2781</v>
      </c>
      <c r="B782" s="2" t="s">
        <v>2830</v>
      </c>
      <c r="C782" s="2" t="s">
        <v>2295</v>
      </c>
      <c r="D782" s="2" t="s">
        <v>2773</v>
      </c>
      <c r="E782" s="66"/>
      <c r="F782" s="66"/>
      <c r="G782" s="2"/>
      <c r="H782" s="2" t="s">
        <v>22</v>
      </c>
      <c r="I782" s="15">
        <v>41827</v>
      </c>
      <c r="J782" s="15">
        <v>41639</v>
      </c>
      <c r="K782" s="2" t="s">
        <v>6116</v>
      </c>
      <c r="L782" s="2"/>
      <c r="M782" s="20"/>
      <c r="N782" s="2"/>
      <c r="O782" s="2"/>
      <c r="P782" s="2"/>
      <c r="Q782" s="2"/>
    </row>
    <row r="783" spans="1:17" ht="14.55" customHeight="1">
      <c r="A783" s="2" t="s">
        <v>2782</v>
      </c>
      <c r="B783" s="2" t="s">
        <v>2831</v>
      </c>
      <c r="C783" s="2" t="s">
        <v>2295</v>
      </c>
      <c r="D783" s="2" t="s">
        <v>2773</v>
      </c>
      <c r="E783" s="66"/>
      <c r="F783" s="66"/>
      <c r="G783" s="2"/>
      <c r="H783" s="2" t="s">
        <v>22</v>
      </c>
      <c r="I783" s="15">
        <v>41827</v>
      </c>
      <c r="J783" s="15">
        <v>41639</v>
      </c>
      <c r="K783" s="2" t="s">
        <v>6116</v>
      </c>
      <c r="L783" s="2"/>
      <c r="M783" s="20"/>
      <c r="N783" s="2"/>
      <c r="O783" s="2"/>
      <c r="P783" s="2"/>
      <c r="Q783" s="2"/>
    </row>
    <row r="784" spans="1:17" ht="14.55" customHeight="1">
      <c r="A784" s="2" t="s">
        <v>4336</v>
      </c>
      <c r="B784" s="2" t="s">
        <v>2832</v>
      </c>
      <c r="C784" s="2" t="s">
        <v>2295</v>
      </c>
      <c r="D784" s="2" t="s">
        <v>3094</v>
      </c>
      <c r="E784" s="66"/>
      <c r="F784" s="66"/>
      <c r="G784" s="2"/>
      <c r="H784" s="2" t="s">
        <v>22</v>
      </c>
      <c r="I784" s="15">
        <v>41827</v>
      </c>
      <c r="J784" s="15"/>
      <c r="K784" s="2" t="s">
        <v>6116</v>
      </c>
      <c r="L784" s="2"/>
      <c r="M784" s="20"/>
      <c r="N784" s="2"/>
      <c r="O784" s="2"/>
      <c r="P784" s="2"/>
      <c r="Q784" s="2"/>
    </row>
    <row r="785" spans="1:17" ht="14.55" customHeight="1">
      <c r="A785" s="2" t="s">
        <v>3729</v>
      </c>
      <c r="B785" s="2" t="s">
        <v>2833</v>
      </c>
      <c r="C785" s="2" t="s">
        <v>2295</v>
      </c>
      <c r="D785" s="2" t="s">
        <v>3094</v>
      </c>
      <c r="E785" s="66"/>
      <c r="F785" s="66"/>
      <c r="G785" s="2"/>
      <c r="H785" s="2" t="s">
        <v>22</v>
      </c>
      <c r="I785" s="15">
        <v>41827</v>
      </c>
      <c r="J785" s="15"/>
      <c r="K785" s="2" t="s">
        <v>6116</v>
      </c>
      <c r="L785" s="2"/>
      <c r="M785" s="20"/>
      <c r="N785" s="2"/>
      <c r="O785" s="2"/>
      <c r="P785" s="2"/>
      <c r="Q785" s="2"/>
    </row>
    <row r="786" spans="1:17" ht="14.55" customHeight="1">
      <c r="A786" s="2" t="s">
        <v>3730</v>
      </c>
      <c r="B786" s="2" t="s">
        <v>2834</v>
      </c>
      <c r="C786" s="2" t="s">
        <v>2295</v>
      </c>
      <c r="D786" s="2" t="s">
        <v>3094</v>
      </c>
      <c r="E786" s="66"/>
      <c r="F786" s="66"/>
      <c r="G786" s="2"/>
      <c r="H786" s="2" t="s">
        <v>22</v>
      </c>
      <c r="I786" s="15">
        <v>41827</v>
      </c>
      <c r="J786" s="15"/>
      <c r="K786" s="2" t="s">
        <v>6116</v>
      </c>
      <c r="L786" s="2"/>
      <c r="M786" s="20"/>
      <c r="N786" s="2"/>
      <c r="O786" s="2"/>
      <c r="P786" s="2"/>
      <c r="Q786" s="2"/>
    </row>
    <row r="787" spans="1:17" ht="14.55" customHeight="1">
      <c r="A787" s="2" t="s">
        <v>3731</v>
      </c>
      <c r="B787" s="2" t="s">
        <v>2835</v>
      </c>
      <c r="C787" s="2" t="s">
        <v>2295</v>
      </c>
      <c r="D787" s="2" t="s">
        <v>3094</v>
      </c>
      <c r="E787" s="66"/>
      <c r="F787" s="66"/>
      <c r="G787" s="2"/>
      <c r="H787" s="2" t="s">
        <v>22</v>
      </c>
      <c r="I787" s="15">
        <v>41827</v>
      </c>
      <c r="J787" s="15"/>
      <c r="K787" s="2" t="s">
        <v>6116</v>
      </c>
      <c r="L787" s="2"/>
      <c r="M787" s="20"/>
      <c r="N787" s="2"/>
      <c r="O787" s="2"/>
      <c r="P787" s="2"/>
      <c r="Q787" s="2"/>
    </row>
    <row r="788" spans="1:17" ht="14.55" customHeight="1">
      <c r="A788" s="2" t="s">
        <v>6161</v>
      </c>
      <c r="B788" s="2" t="s">
        <v>3325</v>
      </c>
      <c r="C788" s="2" t="s">
        <v>2295</v>
      </c>
      <c r="D788" s="2" t="s">
        <v>5042</v>
      </c>
      <c r="E788" s="66" t="s">
        <v>373</v>
      </c>
      <c r="F788" s="66">
        <v>4</v>
      </c>
      <c r="G788" s="2" t="s">
        <v>130</v>
      </c>
      <c r="H788" s="2" t="s">
        <v>22</v>
      </c>
      <c r="I788" s="15">
        <v>41827</v>
      </c>
      <c r="J788" s="15"/>
      <c r="K788" s="2" t="s">
        <v>6116</v>
      </c>
      <c r="L788" s="2"/>
      <c r="M788" s="20"/>
      <c r="N788" s="2"/>
      <c r="O788" s="2"/>
      <c r="P788" s="2"/>
      <c r="Q788" s="2"/>
    </row>
    <row r="789" spans="1:17" ht="14.55" customHeight="1">
      <c r="A789" s="2" t="s">
        <v>6188</v>
      </c>
      <c r="B789" s="2" t="s">
        <v>3326</v>
      </c>
      <c r="C789" s="2" t="s">
        <v>2295</v>
      </c>
      <c r="D789" s="2" t="s">
        <v>5042</v>
      </c>
      <c r="E789" s="66" t="s">
        <v>373</v>
      </c>
      <c r="F789" s="66">
        <v>20</v>
      </c>
      <c r="G789" s="2" t="s">
        <v>772</v>
      </c>
      <c r="H789" s="2" t="s">
        <v>22</v>
      </c>
      <c r="I789" s="15">
        <v>41827</v>
      </c>
      <c r="J789" s="15">
        <v>41639</v>
      </c>
      <c r="K789" s="2" t="s">
        <v>6116</v>
      </c>
      <c r="L789" s="2"/>
      <c r="M789" s="20"/>
      <c r="N789" s="2"/>
      <c r="O789" s="2"/>
      <c r="P789" s="2"/>
      <c r="Q789" s="2"/>
    </row>
    <row r="790" spans="1:17" ht="14.55" customHeight="1">
      <c r="A790" s="3" t="s">
        <v>12985</v>
      </c>
      <c r="B790" s="2" t="s">
        <v>3327</v>
      </c>
      <c r="C790" s="2" t="s">
        <v>2295</v>
      </c>
      <c r="D790" s="2" t="s">
        <v>5042</v>
      </c>
      <c r="E790" s="66" t="s">
        <v>373</v>
      </c>
      <c r="F790" s="66">
        <v>19</v>
      </c>
      <c r="G790" s="2" t="s">
        <v>130</v>
      </c>
      <c r="H790" s="2" t="s">
        <v>22</v>
      </c>
      <c r="I790" s="15">
        <v>41827</v>
      </c>
      <c r="K790" s="15">
        <v>43661</v>
      </c>
      <c r="L790" s="2"/>
      <c r="M790" s="20"/>
      <c r="N790" s="2"/>
      <c r="O790" s="2"/>
      <c r="P790" s="2"/>
      <c r="Q790" s="2"/>
    </row>
    <row r="791" spans="1:17" ht="14.55" customHeight="1">
      <c r="A791" s="2" t="s">
        <v>10604</v>
      </c>
      <c r="B791" s="2" t="s">
        <v>3328</v>
      </c>
      <c r="C791" s="2" t="s">
        <v>2295</v>
      </c>
      <c r="D791" s="2" t="s">
        <v>5042</v>
      </c>
      <c r="E791" s="66" t="s">
        <v>373</v>
      </c>
      <c r="F791" s="66">
        <v>21</v>
      </c>
      <c r="G791" s="2" t="s">
        <v>130</v>
      </c>
      <c r="H791" s="2" t="s">
        <v>22</v>
      </c>
      <c r="I791" s="15">
        <v>41827</v>
      </c>
      <c r="J791" s="15">
        <v>41639</v>
      </c>
      <c r="K791" s="15">
        <v>42277</v>
      </c>
      <c r="L791" s="2"/>
      <c r="M791" s="20"/>
      <c r="N791" s="2"/>
      <c r="O791" s="2"/>
      <c r="P791" s="2"/>
      <c r="Q791" s="2"/>
    </row>
    <row r="792" spans="1:17" ht="14.55" customHeight="1">
      <c r="A792" s="2" t="s">
        <v>6186</v>
      </c>
      <c r="B792" s="2" t="s">
        <v>3329</v>
      </c>
      <c r="C792" s="2" t="s">
        <v>2295</v>
      </c>
      <c r="D792" s="2" t="s">
        <v>5042</v>
      </c>
      <c r="E792" s="66" t="s">
        <v>373</v>
      </c>
      <c r="F792" s="66">
        <v>22</v>
      </c>
      <c r="G792" s="2" t="s">
        <v>130</v>
      </c>
      <c r="H792" s="2" t="s">
        <v>22</v>
      </c>
      <c r="I792" s="15">
        <v>41827</v>
      </c>
      <c r="J792" s="15"/>
      <c r="K792" s="2" t="s">
        <v>6116</v>
      </c>
      <c r="L792" s="2"/>
      <c r="M792" s="20"/>
      <c r="N792" s="2"/>
      <c r="O792" s="2"/>
      <c r="P792" s="2"/>
      <c r="Q792" s="2"/>
    </row>
    <row r="793" spans="1:17" ht="14.55" customHeight="1">
      <c r="A793" s="2" t="s">
        <v>6195</v>
      </c>
      <c r="B793" s="2" t="s">
        <v>3330</v>
      </c>
      <c r="C793" s="2" t="s">
        <v>2295</v>
      </c>
      <c r="D793" s="2" t="s">
        <v>5042</v>
      </c>
      <c r="E793" s="66" t="s">
        <v>862</v>
      </c>
      <c r="F793" s="66">
        <v>9</v>
      </c>
      <c r="G793" s="2"/>
      <c r="H793" s="2" t="s">
        <v>22</v>
      </c>
      <c r="I793" s="15">
        <v>41827</v>
      </c>
      <c r="J793" s="15"/>
      <c r="K793" s="2" t="s">
        <v>6116</v>
      </c>
      <c r="L793" s="2"/>
      <c r="M793" s="20"/>
      <c r="N793" s="2"/>
      <c r="O793" s="2"/>
      <c r="P793" s="2"/>
      <c r="Q793" s="2"/>
    </row>
    <row r="794" spans="1:17" ht="14.55" customHeight="1">
      <c r="A794" s="2" t="s">
        <v>10605</v>
      </c>
      <c r="B794" s="2" t="s">
        <v>3331</v>
      </c>
      <c r="C794" s="2" t="s">
        <v>2295</v>
      </c>
      <c r="D794" s="2" t="s">
        <v>5042</v>
      </c>
      <c r="E794" s="66" t="s">
        <v>373</v>
      </c>
      <c r="F794" s="66">
        <v>24</v>
      </c>
      <c r="G794" s="2" t="s">
        <v>130</v>
      </c>
      <c r="H794" s="2" t="s">
        <v>22</v>
      </c>
      <c r="I794" s="15">
        <v>41827</v>
      </c>
      <c r="J794" s="15">
        <v>41639</v>
      </c>
      <c r="K794" s="15">
        <v>42277</v>
      </c>
      <c r="L794" s="2"/>
      <c r="M794" s="20"/>
      <c r="N794" s="2"/>
      <c r="O794" s="2"/>
      <c r="P794" s="2"/>
      <c r="Q794" s="2"/>
    </row>
    <row r="795" spans="1:17" ht="14.55" customHeight="1">
      <c r="A795" s="2" t="s">
        <v>2783</v>
      </c>
      <c r="B795" s="2" t="s">
        <v>2836</v>
      </c>
      <c r="C795" s="2" t="s">
        <v>2295</v>
      </c>
      <c r="D795" s="2" t="s">
        <v>2773</v>
      </c>
      <c r="E795" s="66"/>
      <c r="F795" s="66"/>
      <c r="G795" s="2"/>
      <c r="H795" s="2" t="s">
        <v>22</v>
      </c>
      <c r="I795" s="15">
        <v>41827</v>
      </c>
      <c r="J795" s="15">
        <v>41639</v>
      </c>
      <c r="K795" s="2" t="s">
        <v>6116</v>
      </c>
      <c r="L795" s="2"/>
      <c r="M795" s="20"/>
      <c r="N795" s="2"/>
      <c r="O795" s="2"/>
      <c r="P795" s="2"/>
      <c r="Q795" s="2"/>
    </row>
    <row r="796" spans="1:17" ht="14.55" customHeight="1">
      <c r="A796" s="2" t="s">
        <v>4983</v>
      </c>
      <c r="B796" s="2" t="s">
        <v>3332</v>
      </c>
      <c r="C796" s="2" t="s">
        <v>2295</v>
      </c>
      <c r="D796" s="2" t="s">
        <v>5042</v>
      </c>
      <c r="E796" s="66" t="s">
        <v>1232</v>
      </c>
      <c r="F796" s="66">
        <v>1</v>
      </c>
      <c r="G796" s="2"/>
      <c r="H796" s="2" t="s">
        <v>22</v>
      </c>
      <c r="I796" s="15">
        <v>41827</v>
      </c>
      <c r="J796" s="15">
        <v>41639</v>
      </c>
      <c r="K796" s="2" t="s">
        <v>6116</v>
      </c>
      <c r="L796" s="2"/>
      <c r="M796" s="20"/>
      <c r="N796" s="2"/>
      <c r="O796" s="2"/>
      <c r="P796" s="2"/>
      <c r="Q796" s="2"/>
    </row>
    <row r="797" spans="1:17" ht="14.55" customHeight="1">
      <c r="A797" s="2" t="s">
        <v>10606</v>
      </c>
      <c r="B797" s="2" t="s">
        <v>3333</v>
      </c>
      <c r="C797" s="2" t="s">
        <v>2295</v>
      </c>
      <c r="D797" s="2" t="s">
        <v>5042</v>
      </c>
      <c r="E797" s="66" t="s">
        <v>462</v>
      </c>
      <c r="F797" s="66">
        <v>5</v>
      </c>
      <c r="G797" s="2" t="s">
        <v>2147</v>
      </c>
      <c r="H797" s="2" t="s">
        <v>22</v>
      </c>
      <c r="I797" s="15">
        <v>41827</v>
      </c>
      <c r="J797" s="15">
        <v>41639</v>
      </c>
      <c r="K797" s="15">
        <v>42277</v>
      </c>
      <c r="L797" s="2"/>
      <c r="M797" s="20"/>
      <c r="N797" s="2"/>
      <c r="O797" s="2"/>
      <c r="P797" s="2"/>
      <c r="Q797" s="2"/>
    </row>
    <row r="798" spans="1:17" ht="14.55" customHeight="1">
      <c r="A798" s="2" t="s">
        <v>6152</v>
      </c>
      <c r="B798" s="2" t="s">
        <v>3334</v>
      </c>
      <c r="C798" s="2" t="s">
        <v>2295</v>
      </c>
      <c r="D798" s="2" t="s">
        <v>5042</v>
      </c>
      <c r="E798" s="66" t="s">
        <v>462</v>
      </c>
      <c r="F798" s="66">
        <v>12</v>
      </c>
      <c r="G798" s="2" t="s">
        <v>225</v>
      </c>
      <c r="H798" s="2" t="s">
        <v>22</v>
      </c>
      <c r="I798" s="15">
        <v>41827</v>
      </c>
      <c r="J798" s="15">
        <v>41639</v>
      </c>
      <c r="K798" s="2" t="s">
        <v>6116</v>
      </c>
      <c r="L798" s="2"/>
      <c r="M798" s="20"/>
      <c r="N798" s="2"/>
      <c r="O798" s="2"/>
      <c r="P798" s="2"/>
      <c r="Q798" s="2"/>
    </row>
    <row r="799" spans="1:17" ht="14.55" customHeight="1">
      <c r="A799" s="2" t="s">
        <v>6129</v>
      </c>
      <c r="B799" s="2" t="s">
        <v>3335</v>
      </c>
      <c r="C799" s="2" t="s">
        <v>2295</v>
      </c>
      <c r="D799" s="2" t="s">
        <v>5042</v>
      </c>
      <c r="E799" s="66" t="s">
        <v>462</v>
      </c>
      <c r="F799" s="66">
        <v>12</v>
      </c>
      <c r="G799" s="2" t="s">
        <v>219</v>
      </c>
      <c r="H799" s="2" t="s">
        <v>22</v>
      </c>
      <c r="I799" s="15">
        <v>41827</v>
      </c>
      <c r="J799" s="15">
        <v>42277</v>
      </c>
      <c r="K799" s="2" t="s">
        <v>6116</v>
      </c>
      <c r="L799" s="2"/>
      <c r="M799" s="20"/>
      <c r="N799" s="2"/>
      <c r="O799" s="2"/>
      <c r="P799" s="2"/>
      <c r="Q799" s="2"/>
    </row>
    <row r="800" spans="1:17" ht="14.55" customHeight="1">
      <c r="A800" s="2" t="s">
        <v>10607</v>
      </c>
      <c r="B800" s="2" t="s">
        <v>3336</v>
      </c>
      <c r="C800" s="2" t="s">
        <v>2295</v>
      </c>
      <c r="D800" s="2" t="s">
        <v>5042</v>
      </c>
      <c r="E800" s="66" t="s">
        <v>462</v>
      </c>
      <c r="F800" s="66">
        <v>2</v>
      </c>
      <c r="G800" s="2" t="s">
        <v>3457</v>
      </c>
      <c r="H800" s="2" t="s">
        <v>22</v>
      </c>
      <c r="I800" s="15">
        <v>41827</v>
      </c>
      <c r="J800" s="15">
        <v>41639</v>
      </c>
      <c r="K800" s="15">
        <v>42277</v>
      </c>
      <c r="L800" s="2"/>
      <c r="M800" s="20"/>
      <c r="N800" s="2"/>
      <c r="O800" s="2"/>
      <c r="P800" s="2"/>
      <c r="Q800" s="2"/>
    </row>
    <row r="801" spans="1:17" ht="14.55" customHeight="1">
      <c r="A801" s="2" t="s">
        <v>10608</v>
      </c>
      <c r="B801" s="2" t="s">
        <v>3337</v>
      </c>
      <c r="C801" s="2" t="s">
        <v>2295</v>
      </c>
      <c r="D801" s="2" t="s">
        <v>5042</v>
      </c>
      <c r="E801" s="66" t="s">
        <v>462</v>
      </c>
      <c r="F801" s="66">
        <v>2</v>
      </c>
      <c r="G801" s="2" t="s">
        <v>132</v>
      </c>
      <c r="H801" s="2" t="s">
        <v>22</v>
      </c>
      <c r="I801" s="15">
        <v>41827</v>
      </c>
      <c r="J801" s="15">
        <v>41639</v>
      </c>
      <c r="K801" s="15">
        <v>42277</v>
      </c>
      <c r="L801" s="2"/>
      <c r="M801" s="20"/>
      <c r="N801" s="2"/>
      <c r="O801" s="2"/>
      <c r="P801" s="2"/>
      <c r="Q801" s="2"/>
    </row>
    <row r="802" spans="1:17" ht="14.55" customHeight="1">
      <c r="A802" s="2" t="s">
        <v>10609</v>
      </c>
      <c r="B802" s="2" t="s">
        <v>3338</v>
      </c>
      <c r="C802" s="2" t="s">
        <v>2295</v>
      </c>
      <c r="D802" s="2" t="s">
        <v>5042</v>
      </c>
      <c r="E802" s="66" t="s">
        <v>462</v>
      </c>
      <c r="F802" s="66">
        <v>2</v>
      </c>
      <c r="G802" s="2" t="s">
        <v>147</v>
      </c>
      <c r="H802" s="2" t="s">
        <v>22</v>
      </c>
      <c r="I802" s="15">
        <v>41827</v>
      </c>
      <c r="J802" s="15">
        <v>41639</v>
      </c>
      <c r="K802" s="15">
        <v>42277</v>
      </c>
      <c r="L802" s="2"/>
      <c r="M802" s="20"/>
      <c r="N802" s="2"/>
      <c r="O802" s="2"/>
      <c r="P802" s="2"/>
      <c r="Q802" s="2"/>
    </row>
    <row r="803" spans="1:17" ht="14.55" customHeight="1">
      <c r="A803" s="2" t="s">
        <v>7782</v>
      </c>
      <c r="B803" s="2" t="s">
        <v>2837</v>
      </c>
      <c r="C803" s="2" t="s">
        <v>2295</v>
      </c>
      <c r="D803" s="2" t="s">
        <v>2772</v>
      </c>
      <c r="E803" s="66"/>
      <c r="F803" s="66"/>
      <c r="G803" s="2"/>
      <c r="H803" s="2" t="s">
        <v>22</v>
      </c>
      <c r="I803" s="15">
        <v>41827</v>
      </c>
      <c r="J803" s="15"/>
      <c r="K803" s="15">
        <v>42277</v>
      </c>
      <c r="L803" s="2"/>
      <c r="M803" s="20"/>
      <c r="N803" s="2"/>
      <c r="O803" s="2"/>
      <c r="P803" s="2"/>
      <c r="Q803" s="2"/>
    </row>
    <row r="804" spans="1:17" ht="14.55" customHeight="1">
      <c r="A804" s="2" t="s">
        <v>7781</v>
      </c>
      <c r="B804" s="2" t="s">
        <v>2838</v>
      </c>
      <c r="C804" s="2" t="s">
        <v>2295</v>
      </c>
      <c r="D804" s="2" t="s">
        <v>2772</v>
      </c>
      <c r="E804" s="66"/>
      <c r="F804" s="66"/>
      <c r="G804" s="2"/>
      <c r="H804" s="2" t="s">
        <v>22</v>
      </c>
      <c r="I804" s="15">
        <v>41827</v>
      </c>
      <c r="J804" s="15"/>
      <c r="K804" s="15">
        <v>42277</v>
      </c>
      <c r="L804" s="2"/>
      <c r="M804" s="20"/>
      <c r="N804" s="2"/>
      <c r="O804" s="2"/>
      <c r="P804" s="2"/>
      <c r="Q804" s="2"/>
    </row>
    <row r="805" spans="1:17" ht="14.55" customHeight="1">
      <c r="A805" s="2" t="s">
        <v>7778</v>
      </c>
      <c r="B805" s="2" t="s">
        <v>2839</v>
      </c>
      <c r="C805" s="2" t="s">
        <v>2295</v>
      </c>
      <c r="D805" s="2" t="s">
        <v>2772</v>
      </c>
      <c r="E805" s="66"/>
      <c r="F805" s="66"/>
      <c r="G805" s="2"/>
      <c r="H805" s="2" t="s">
        <v>22</v>
      </c>
      <c r="I805" s="15">
        <v>41827</v>
      </c>
      <c r="J805" s="15"/>
      <c r="K805" s="15">
        <v>42277</v>
      </c>
      <c r="L805" s="2"/>
      <c r="M805" s="20"/>
      <c r="N805" s="2"/>
      <c r="O805" s="2"/>
      <c r="P805" s="2"/>
      <c r="Q805" s="2"/>
    </row>
    <row r="806" spans="1:17" ht="14.55" customHeight="1">
      <c r="A806" s="2" t="s">
        <v>7237</v>
      </c>
      <c r="B806" s="2" t="s">
        <v>2840</v>
      </c>
      <c r="C806" s="2" t="s">
        <v>2295</v>
      </c>
      <c r="D806" s="2" t="s">
        <v>2772</v>
      </c>
      <c r="E806" s="66"/>
      <c r="F806" s="66"/>
      <c r="G806" s="2"/>
      <c r="H806" s="2" t="s">
        <v>22</v>
      </c>
      <c r="I806" s="15">
        <v>41827</v>
      </c>
      <c r="J806" s="15">
        <v>42277</v>
      </c>
      <c r="K806" s="15">
        <v>42277</v>
      </c>
      <c r="L806" s="2"/>
      <c r="M806" s="20"/>
      <c r="N806" s="2"/>
      <c r="O806" s="2"/>
      <c r="P806" s="2"/>
      <c r="Q806" s="2"/>
    </row>
    <row r="807" spans="1:17" ht="14.55" customHeight="1">
      <c r="A807" s="2" t="s">
        <v>7762</v>
      </c>
      <c r="B807" s="2" t="s">
        <v>2841</v>
      </c>
      <c r="C807" s="2" t="s">
        <v>2295</v>
      </c>
      <c r="D807" s="2" t="s">
        <v>2772</v>
      </c>
      <c r="E807" s="66"/>
      <c r="F807" s="66"/>
      <c r="G807" s="2"/>
      <c r="H807" s="2" t="s">
        <v>22</v>
      </c>
      <c r="I807" s="15">
        <v>41827</v>
      </c>
      <c r="J807" s="15"/>
      <c r="K807" s="15">
        <v>42277</v>
      </c>
      <c r="L807" s="2"/>
      <c r="M807" s="20"/>
      <c r="N807" s="2"/>
      <c r="O807" s="2"/>
      <c r="P807" s="2"/>
      <c r="Q807" s="2"/>
    </row>
    <row r="808" spans="1:17" ht="14.55" customHeight="1">
      <c r="A808" s="2" t="s">
        <v>9590</v>
      </c>
      <c r="B808" s="2" t="s">
        <v>2842</v>
      </c>
      <c r="C808" s="2" t="s">
        <v>2295</v>
      </c>
      <c r="D808" s="2" t="s">
        <v>2772</v>
      </c>
      <c r="E808" s="66"/>
      <c r="F808" s="66"/>
      <c r="G808" s="2"/>
      <c r="H808" s="2" t="s">
        <v>22</v>
      </c>
      <c r="I808" s="15">
        <v>41827</v>
      </c>
      <c r="J808" s="15"/>
      <c r="K808" s="15">
        <v>42277</v>
      </c>
      <c r="L808" s="2"/>
      <c r="M808" s="20"/>
      <c r="N808" s="2"/>
      <c r="O808" s="2"/>
      <c r="P808" s="2"/>
      <c r="Q808" s="2"/>
    </row>
    <row r="809" spans="1:17" ht="14.55" customHeight="1">
      <c r="A809" s="2" t="s">
        <v>9591</v>
      </c>
      <c r="B809" s="2" t="s">
        <v>2843</v>
      </c>
      <c r="C809" s="2" t="s">
        <v>2295</v>
      </c>
      <c r="D809" s="2" t="s">
        <v>2772</v>
      </c>
      <c r="E809" s="66"/>
      <c r="F809" s="66"/>
      <c r="G809" s="2"/>
      <c r="H809" s="2" t="s">
        <v>22</v>
      </c>
      <c r="I809" s="15">
        <v>41827</v>
      </c>
      <c r="J809" s="15"/>
      <c r="K809" s="15">
        <v>42277</v>
      </c>
      <c r="L809" s="2"/>
      <c r="M809" s="20"/>
      <c r="N809" s="2"/>
      <c r="O809" s="2"/>
      <c r="P809" s="2"/>
      <c r="Q809" s="2"/>
    </row>
    <row r="810" spans="1:17" ht="14.55" customHeight="1">
      <c r="A810" s="2" t="s">
        <v>3653</v>
      </c>
      <c r="B810" s="2" t="s">
        <v>2844</v>
      </c>
      <c r="C810" s="2" t="s">
        <v>2295</v>
      </c>
      <c r="D810" s="2" t="s">
        <v>2772</v>
      </c>
      <c r="E810" s="66"/>
      <c r="F810" s="66"/>
      <c r="G810" s="2"/>
      <c r="H810" s="2" t="s">
        <v>22</v>
      </c>
      <c r="I810" s="15">
        <v>41827</v>
      </c>
      <c r="J810" s="15"/>
      <c r="K810" s="2" t="s">
        <v>6116</v>
      </c>
      <c r="L810" s="2"/>
      <c r="M810" s="20"/>
      <c r="N810" s="2"/>
      <c r="O810" s="2"/>
      <c r="P810" s="2"/>
      <c r="Q810" s="2"/>
    </row>
    <row r="811" spans="1:17" ht="14.55" customHeight="1">
      <c r="A811" s="2" t="s">
        <v>11271</v>
      </c>
      <c r="B811" s="2" t="s">
        <v>2845</v>
      </c>
      <c r="C811" s="2" t="s">
        <v>2295</v>
      </c>
      <c r="D811" s="2" t="s">
        <v>2772</v>
      </c>
      <c r="E811" s="66"/>
      <c r="F811" s="66"/>
      <c r="G811" s="2"/>
      <c r="H811" s="2" t="s">
        <v>22</v>
      </c>
      <c r="I811" s="15">
        <v>41827</v>
      </c>
      <c r="J811" s="15"/>
      <c r="K811" s="15">
        <v>42566</v>
      </c>
      <c r="L811" s="2"/>
      <c r="M811" s="20"/>
      <c r="N811" s="2"/>
      <c r="O811" s="2"/>
      <c r="P811" s="2"/>
      <c r="Q811" s="2"/>
    </row>
    <row r="812" spans="1:17" ht="14.55" customHeight="1">
      <c r="A812" s="2" t="s">
        <v>11270</v>
      </c>
      <c r="B812" s="2" t="s">
        <v>2846</v>
      </c>
      <c r="C812" s="2" t="s">
        <v>2295</v>
      </c>
      <c r="D812" s="2" t="s">
        <v>2772</v>
      </c>
      <c r="E812" s="66"/>
      <c r="F812" s="66"/>
      <c r="G812" s="2"/>
      <c r="H812" s="2" t="s">
        <v>22</v>
      </c>
      <c r="I812" s="15">
        <v>41827</v>
      </c>
      <c r="J812" s="15"/>
      <c r="K812" s="15">
        <v>42566</v>
      </c>
      <c r="L812" s="2"/>
      <c r="M812" s="20"/>
      <c r="N812" s="2"/>
      <c r="O812" s="2"/>
      <c r="P812" s="2"/>
      <c r="Q812" s="2"/>
    </row>
    <row r="813" spans="1:17" ht="14.55" customHeight="1">
      <c r="A813" s="2" t="s">
        <v>7246</v>
      </c>
      <c r="B813" s="2" t="s">
        <v>2847</v>
      </c>
      <c r="C813" s="2" t="s">
        <v>2295</v>
      </c>
      <c r="D813" s="2" t="s">
        <v>2772</v>
      </c>
      <c r="E813" s="66"/>
      <c r="F813" s="66"/>
      <c r="G813" s="2"/>
      <c r="H813" s="2" t="s">
        <v>22</v>
      </c>
      <c r="I813" s="15">
        <v>41827</v>
      </c>
      <c r="J813" s="15">
        <v>41639</v>
      </c>
      <c r="K813" s="15">
        <v>42277</v>
      </c>
      <c r="L813" s="2"/>
      <c r="M813" s="20"/>
      <c r="N813" s="2"/>
      <c r="O813" s="2"/>
      <c r="P813" s="2"/>
      <c r="Q813" s="2"/>
    </row>
    <row r="814" spans="1:17" ht="14.55" customHeight="1">
      <c r="A814" s="2" t="s">
        <v>7244</v>
      </c>
      <c r="B814" s="2" t="s">
        <v>2848</v>
      </c>
      <c r="C814" s="2" t="s">
        <v>2295</v>
      </c>
      <c r="D814" s="2" t="s">
        <v>2772</v>
      </c>
      <c r="E814" s="66"/>
      <c r="F814" s="66"/>
      <c r="G814" s="2"/>
      <c r="H814" s="2" t="s">
        <v>22</v>
      </c>
      <c r="I814" s="15">
        <v>41827</v>
      </c>
      <c r="J814" s="15"/>
      <c r="K814" s="15">
        <v>42277</v>
      </c>
      <c r="L814" s="2"/>
      <c r="M814" s="20"/>
      <c r="N814" s="2"/>
      <c r="O814" s="2"/>
      <c r="P814" s="2"/>
      <c r="Q814" s="2"/>
    </row>
    <row r="815" spans="1:17" ht="14.55" customHeight="1">
      <c r="A815" s="2" t="s">
        <v>7764</v>
      </c>
      <c r="B815" s="2" t="s">
        <v>2849</v>
      </c>
      <c r="C815" s="2" t="s">
        <v>2295</v>
      </c>
      <c r="D815" s="2" t="s">
        <v>2772</v>
      </c>
      <c r="E815" s="66"/>
      <c r="F815" s="66"/>
      <c r="G815" s="2"/>
      <c r="H815" s="2" t="s">
        <v>22</v>
      </c>
      <c r="I815" s="15">
        <v>41827</v>
      </c>
      <c r="J815" s="15"/>
      <c r="K815" s="15">
        <v>42277</v>
      </c>
      <c r="L815" s="2"/>
      <c r="M815" s="20"/>
      <c r="N815" s="2"/>
      <c r="O815" s="2"/>
      <c r="P815" s="2"/>
      <c r="Q815" s="2"/>
    </row>
    <row r="816" spans="1:17" ht="14.55" customHeight="1">
      <c r="A816" s="2" t="s">
        <v>7765</v>
      </c>
      <c r="B816" s="2" t="s">
        <v>2850</v>
      </c>
      <c r="C816" s="2" t="s">
        <v>2295</v>
      </c>
      <c r="D816" s="2" t="s">
        <v>2772</v>
      </c>
      <c r="E816" s="66"/>
      <c r="F816" s="66"/>
      <c r="G816" s="2"/>
      <c r="H816" s="2" t="s">
        <v>22</v>
      </c>
      <c r="I816" s="15">
        <v>41827</v>
      </c>
      <c r="J816" s="15"/>
      <c r="K816" s="15">
        <v>42277</v>
      </c>
      <c r="L816" s="2"/>
      <c r="M816" s="20"/>
      <c r="N816" s="2"/>
      <c r="O816" s="2"/>
      <c r="P816" s="2"/>
      <c r="Q816" s="2"/>
    </row>
    <row r="817" spans="1:17" ht="14.55" customHeight="1">
      <c r="A817" s="2" t="s">
        <v>7766</v>
      </c>
      <c r="B817" s="2" t="s">
        <v>2851</v>
      </c>
      <c r="C817" s="2" t="s">
        <v>2295</v>
      </c>
      <c r="D817" s="2" t="s">
        <v>2772</v>
      </c>
      <c r="E817" s="66"/>
      <c r="F817" s="66"/>
      <c r="G817" s="2"/>
      <c r="H817" s="2" t="s">
        <v>22</v>
      </c>
      <c r="I817" s="15">
        <v>41827</v>
      </c>
      <c r="J817" s="15"/>
      <c r="K817" s="15">
        <v>42277</v>
      </c>
      <c r="L817" s="2"/>
      <c r="M817" s="20"/>
      <c r="N817" s="2"/>
      <c r="O817" s="2"/>
      <c r="P817" s="2"/>
      <c r="Q817" s="2"/>
    </row>
    <row r="818" spans="1:17" ht="14.55" customHeight="1">
      <c r="A818" s="2" t="s">
        <v>3598</v>
      </c>
      <c r="B818" s="2" t="s">
        <v>2852</v>
      </c>
      <c r="C818" s="2" t="s">
        <v>2295</v>
      </c>
      <c r="D818" s="2" t="s">
        <v>2772</v>
      </c>
      <c r="E818" s="66"/>
      <c r="F818" s="66"/>
      <c r="G818" s="2"/>
      <c r="H818" s="2" t="s">
        <v>22</v>
      </c>
      <c r="I818" s="15">
        <v>41827</v>
      </c>
      <c r="J818" s="15">
        <v>41639</v>
      </c>
      <c r="K818" s="2" t="s">
        <v>6116</v>
      </c>
      <c r="L818" s="2"/>
      <c r="M818" s="20"/>
      <c r="N818" s="2"/>
      <c r="O818" s="2"/>
      <c r="P818" s="2"/>
      <c r="Q818" s="2"/>
    </row>
    <row r="819" spans="1:17" ht="14.55" customHeight="1">
      <c r="A819" s="2" t="s">
        <v>7242</v>
      </c>
      <c r="B819" s="2" t="s">
        <v>2853</v>
      </c>
      <c r="C819" s="2" t="s">
        <v>2295</v>
      </c>
      <c r="D819" s="2" t="s">
        <v>2772</v>
      </c>
      <c r="E819" s="66"/>
      <c r="F819" s="66"/>
      <c r="G819" s="2"/>
      <c r="H819" s="2" t="s">
        <v>22</v>
      </c>
      <c r="I819" s="15">
        <v>41827</v>
      </c>
      <c r="J819" s="15"/>
      <c r="K819" s="15">
        <v>42277</v>
      </c>
      <c r="L819" s="2"/>
      <c r="M819" s="20"/>
      <c r="N819" s="2"/>
      <c r="O819" s="2"/>
      <c r="P819" s="2"/>
      <c r="Q819" s="2"/>
    </row>
    <row r="820" spans="1:17" ht="14.55" customHeight="1">
      <c r="A820" s="2" t="s">
        <v>3623</v>
      </c>
      <c r="B820" s="2" t="s">
        <v>2854</v>
      </c>
      <c r="C820" s="2" t="s">
        <v>2295</v>
      </c>
      <c r="D820" s="2" t="s">
        <v>2772</v>
      </c>
      <c r="E820" s="66"/>
      <c r="F820" s="66"/>
      <c r="G820" s="2"/>
      <c r="H820" s="2" t="s">
        <v>22</v>
      </c>
      <c r="I820" s="15">
        <v>41827</v>
      </c>
      <c r="J820" s="15"/>
      <c r="K820" s="2" t="s">
        <v>6116</v>
      </c>
      <c r="L820" s="2"/>
      <c r="M820" s="20"/>
      <c r="N820" s="2"/>
      <c r="O820" s="2"/>
      <c r="P820" s="2"/>
      <c r="Q820" s="2"/>
    </row>
    <row r="821" spans="1:17" ht="14.55" customHeight="1">
      <c r="A821" s="2" t="s">
        <v>3580</v>
      </c>
      <c r="B821" s="2" t="s">
        <v>2855</v>
      </c>
      <c r="C821" s="2" t="s">
        <v>2295</v>
      </c>
      <c r="D821" s="2" t="s">
        <v>2772</v>
      </c>
      <c r="E821" s="66"/>
      <c r="F821" s="66"/>
      <c r="G821" s="2"/>
      <c r="H821" s="2" t="s">
        <v>22</v>
      </c>
      <c r="I821" s="15">
        <v>41827</v>
      </c>
      <c r="J821" s="15"/>
      <c r="K821" s="2" t="s">
        <v>6116</v>
      </c>
      <c r="L821" s="2"/>
      <c r="M821" s="20"/>
      <c r="N821" s="2"/>
      <c r="O821" s="2"/>
      <c r="P821" s="2"/>
      <c r="Q821" s="2"/>
    </row>
    <row r="822" spans="1:17" ht="14.55" customHeight="1">
      <c r="A822" s="2" t="s">
        <v>11267</v>
      </c>
      <c r="B822" s="2" t="s">
        <v>2856</v>
      </c>
      <c r="C822" s="2" t="s">
        <v>2295</v>
      </c>
      <c r="D822" s="2" t="s">
        <v>2772</v>
      </c>
      <c r="E822" s="66"/>
      <c r="F822" s="66"/>
      <c r="G822" s="2"/>
      <c r="H822" s="2" t="s">
        <v>22</v>
      </c>
      <c r="I822" s="15">
        <v>41827</v>
      </c>
      <c r="J822" s="15"/>
      <c r="K822" s="15">
        <v>42277</v>
      </c>
      <c r="L822" s="2"/>
      <c r="M822" s="20"/>
      <c r="N822" s="2"/>
      <c r="O822" s="2"/>
      <c r="P822" s="2"/>
      <c r="Q822" s="2"/>
    </row>
    <row r="823" spans="1:17" ht="14.55" customHeight="1">
      <c r="A823" s="2" t="s">
        <v>8058</v>
      </c>
      <c r="B823" s="2" t="s">
        <v>2857</v>
      </c>
      <c r="C823" s="2" t="s">
        <v>2295</v>
      </c>
      <c r="D823" s="2" t="s">
        <v>2772</v>
      </c>
      <c r="E823" s="66"/>
      <c r="F823" s="66"/>
      <c r="G823" s="2"/>
      <c r="H823" s="2" t="s">
        <v>22</v>
      </c>
      <c r="I823" s="15">
        <v>41827</v>
      </c>
      <c r="J823" s="15">
        <v>41639</v>
      </c>
      <c r="K823" s="15">
        <v>42277</v>
      </c>
      <c r="L823" s="2"/>
      <c r="M823" s="20"/>
      <c r="N823" s="2"/>
      <c r="O823" s="2"/>
      <c r="P823" s="2"/>
      <c r="Q823" s="2"/>
    </row>
    <row r="824" spans="1:17" ht="14.55" customHeight="1">
      <c r="A824" s="2" t="s">
        <v>8059</v>
      </c>
      <c r="B824" s="2" t="s">
        <v>2858</v>
      </c>
      <c r="C824" s="2" t="s">
        <v>2295</v>
      </c>
      <c r="D824" s="2" t="s">
        <v>2772</v>
      </c>
      <c r="E824" s="66"/>
      <c r="F824" s="66"/>
      <c r="G824" s="2"/>
      <c r="H824" s="2" t="s">
        <v>22</v>
      </c>
      <c r="I824" s="15">
        <v>41827</v>
      </c>
      <c r="J824" s="15"/>
      <c r="K824" s="15">
        <v>42277</v>
      </c>
      <c r="L824" s="2"/>
      <c r="M824" s="20"/>
      <c r="N824" s="2"/>
      <c r="O824" s="2"/>
      <c r="P824" s="2"/>
      <c r="Q824" s="2"/>
    </row>
    <row r="825" spans="1:17" ht="14.55" customHeight="1">
      <c r="A825" s="2" t="s">
        <v>7795</v>
      </c>
      <c r="B825" s="2" t="s">
        <v>2859</v>
      </c>
      <c r="C825" s="2" t="s">
        <v>2295</v>
      </c>
      <c r="D825" s="2" t="s">
        <v>2772</v>
      </c>
      <c r="E825" s="66"/>
      <c r="F825" s="66"/>
      <c r="G825" s="2"/>
      <c r="H825" s="2" t="s">
        <v>22</v>
      </c>
      <c r="I825" s="15">
        <v>41827</v>
      </c>
      <c r="J825" s="15"/>
      <c r="K825" s="15">
        <v>42277</v>
      </c>
      <c r="L825" s="2"/>
      <c r="M825" s="20"/>
      <c r="N825" s="2"/>
      <c r="O825" s="2"/>
      <c r="P825" s="2"/>
      <c r="Q825" s="2"/>
    </row>
    <row r="826" spans="1:17" ht="14.55" customHeight="1">
      <c r="A826" s="2" t="s">
        <v>7796</v>
      </c>
      <c r="B826" s="2" t="s">
        <v>2860</v>
      </c>
      <c r="C826" s="2" t="s">
        <v>2295</v>
      </c>
      <c r="D826" s="2" t="s">
        <v>2772</v>
      </c>
      <c r="E826" s="66"/>
      <c r="F826" s="66"/>
      <c r="G826" s="2"/>
      <c r="H826" s="2" t="s">
        <v>22</v>
      </c>
      <c r="I826" s="15">
        <v>41827</v>
      </c>
      <c r="J826" s="15"/>
      <c r="K826" s="15">
        <v>42277</v>
      </c>
      <c r="L826" s="2"/>
      <c r="M826" s="20"/>
      <c r="N826" s="2"/>
      <c r="O826" s="2"/>
      <c r="P826" s="2"/>
      <c r="Q826" s="2"/>
    </row>
    <row r="827" spans="1:17" ht="14.55" customHeight="1">
      <c r="A827" s="2" t="s">
        <v>7245</v>
      </c>
      <c r="B827" s="2" t="s">
        <v>2861</v>
      </c>
      <c r="C827" s="2" t="s">
        <v>2295</v>
      </c>
      <c r="D827" s="2" t="s">
        <v>2772</v>
      </c>
      <c r="E827" s="66"/>
      <c r="F827" s="66"/>
      <c r="G827" s="2"/>
      <c r="H827" s="2" t="s">
        <v>22</v>
      </c>
      <c r="I827" s="15">
        <v>41827</v>
      </c>
      <c r="J827" s="15"/>
      <c r="K827" s="15">
        <v>42277</v>
      </c>
      <c r="L827" s="2"/>
      <c r="M827" s="20"/>
      <c r="N827" s="2"/>
      <c r="O827" s="2"/>
      <c r="P827" s="2"/>
      <c r="Q827" s="2"/>
    </row>
    <row r="828" spans="1:17" ht="14.55" customHeight="1">
      <c r="A828" s="2" t="s">
        <v>7251</v>
      </c>
      <c r="B828" s="2" t="s">
        <v>2862</v>
      </c>
      <c r="C828" s="2" t="s">
        <v>2295</v>
      </c>
      <c r="D828" s="2" t="s">
        <v>2772</v>
      </c>
      <c r="E828" s="66"/>
      <c r="F828" s="66"/>
      <c r="G828" s="2"/>
      <c r="H828" s="2" t="s">
        <v>22</v>
      </c>
      <c r="I828" s="15">
        <v>41827</v>
      </c>
      <c r="J828" s="15"/>
      <c r="K828" s="15">
        <v>42277</v>
      </c>
      <c r="L828" s="2"/>
      <c r="M828" s="20"/>
      <c r="N828" s="2"/>
      <c r="O828" s="2"/>
      <c r="P828" s="2"/>
      <c r="Q828" s="2"/>
    </row>
    <row r="829" spans="1:17" ht="14.55" customHeight="1">
      <c r="A829" s="2" t="s">
        <v>8056</v>
      </c>
      <c r="B829" s="2" t="s">
        <v>2863</v>
      </c>
      <c r="C829" s="2" t="s">
        <v>2295</v>
      </c>
      <c r="D829" s="2" t="s">
        <v>2772</v>
      </c>
      <c r="E829" s="66"/>
      <c r="F829" s="66"/>
      <c r="G829" s="2"/>
      <c r="H829" s="2" t="s">
        <v>22</v>
      </c>
      <c r="I829" s="15">
        <v>41827</v>
      </c>
      <c r="J829" s="15"/>
      <c r="K829" s="15">
        <v>42277</v>
      </c>
      <c r="L829" s="2"/>
      <c r="M829" s="20"/>
      <c r="N829" s="2"/>
      <c r="O829" s="2"/>
      <c r="P829" s="2"/>
      <c r="Q829" s="2"/>
    </row>
    <row r="830" spans="1:17" ht="14.55" customHeight="1">
      <c r="A830" s="2" t="s">
        <v>7239</v>
      </c>
      <c r="B830" s="2" t="s">
        <v>2864</v>
      </c>
      <c r="C830" s="2" t="s">
        <v>2295</v>
      </c>
      <c r="D830" s="2" t="s">
        <v>2772</v>
      </c>
      <c r="E830" s="66"/>
      <c r="F830" s="66"/>
      <c r="G830" s="2"/>
      <c r="H830" s="2" t="s">
        <v>22</v>
      </c>
      <c r="I830" s="15">
        <v>41827</v>
      </c>
      <c r="J830" s="15"/>
      <c r="K830" s="15">
        <v>42277</v>
      </c>
      <c r="L830" s="2"/>
      <c r="M830" s="20"/>
      <c r="N830" s="2"/>
      <c r="O830" s="2"/>
      <c r="P830" s="2"/>
      <c r="Q830" s="2"/>
    </row>
    <row r="831" spans="1:17" ht="14.55" customHeight="1">
      <c r="A831" s="2" t="s">
        <v>7783</v>
      </c>
      <c r="B831" s="2" t="s">
        <v>2865</v>
      </c>
      <c r="C831" s="2" t="s">
        <v>2295</v>
      </c>
      <c r="D831" s="2" t="s">
        <v>2772</v>
      </c>
      <c r="E831" s="66"/>
      <c r="F831" s="66"/>
      <c r="G831" s="2"/>
      <c r="H831" s="2" t="s">
        <v>22</v>
      </c>
      <c r="I831" s="15">
        <v>41827</v>
      </c>
      <c r="J831" s="15"/>
      <c r="K831" s="15">
        <v>42277</v>
      </c>
      <c r="L831" s="2"/>
      <c r="M831" s="20"/>
      <c r="N831" s="2"/>
      <c r="O831" s="2"/>
      <c r="P831" s="2"/>
      <c r="Q831" s="2"/>
    </row>
    <row r="832" spans="1:17" ht="14.55" customHeight="1">
      <c r="A832" s="2" t="s">
        <v>5027</v>
      </c>
      <c r="B832" s="2" t="s">
        <v>2866</v>
      </c>
      <c r="C832" s="2" t="s">
        <v>2295</v>
      </c>
      <c r="D832" s="2" t="s">
        <v>2772</v>
      </c>
      <c r="E832" s="66"/>
      <c r="F832" s="66"/>
      <c r="G832" s="2"/>
      <c r="H832" s="2" t="s">
        <v>22</v>
      </c>
      <c r="I832" s="15">
        <v>41827</v>
      </c>
      <c r="J832" s="15">
        <v>41639</v>
      </c>
      <c r="K832" s="2" t="s">
        <v>6116</v>
      </c>
      <c r="L832" s="2"/>
      <c r="M832" s="20"/>
      <c r="N832" s="2"/>
      <c r="O832" s="2"/>
      <c r="P832" s="2"/>
      <c r="Q832" s="2"/>
    </row>
    <row r="833" spans="1:17" ht="14.55" customHeight="1">
      <c r="A833" s="2" t="s">
        <v>7243</v>
      </c>
      <c r="B833" s="2" t="s">
        <v>2867</v>
      </c>
      <c r="C833" s="2" t="s">
        <v>2295</v>
      </c>
      <c r="D833" s="2" t="s">
        <v>2772</v>
      </c>
      <c r="E833" s="66"/>
      <c r="F833" s="66"/>
      <c r="G833" s="2"/>
      <c r="H833" s="2" t="s">
        <v>22</v>
      </c>
      <c r="I833" s="15">
        <v>41827</v>
      </c>
      <c r="J833" s="15"/>
      <c r="K833" s="15">
        <v>42277</v>
      </c>
      <c r="L833" s="2"/>
      <c r="M833" s="20"/>
      <c r="N833" s="2"/>
      <c r="O833" s="2"/>
      <c r="P833" s="2"/>
      <c r="Q833" s="2"/>
    </row>
    <row r="834" spans="1:17" ht="14.55" customHeight="1">
      <c r="A834" s="2" t="s">
        <v>11595</v>
      </c>
      <c r="B834" s="2" t="s">
        <v>2868</v>
      </c>
      <c r="C834" s="2" t="s">
        <v>2295</v>
      </c>
      <c r="D834" s="2" t="s">
        <v>2772</v>
      </c>
      <c r="E834" s="66"/>
      <c r="F834" s="66"/>
      <c r="G834" s="2"/>
      <c r="H834" s="2" t="s">
        <v>22</v>
      </c>
      <c r="I834" s="15">
        <v>41827</v>
      </c>
      <c r="J834" s="15"/>
      <c r="K834" s="15">
        <v>42566</v>
      </c>
      <c r="L834" s="2"/>
      <c r="M834" s="20"/>
      <c r="N834" s="2"/>
      <c r="O834" s="2"/>
      <c r="P834" s="2"/>
      <c r="Q834" s="2"/>
    </row>
    <row r="835" spans="1:17" ht="14.55" customHeight="1">
      <c r="A835" s="2" t="s">
        <v>3871</v>
      </c>
      <c r="B835" s="2" t="s">
        <v>2869</v>
      </c>
      <c r="C835" s="2" t="s">
        <v>2295</v>
      </c>
      <c r="D835" s="2" t="s">
        <v>2772</v>
      </c>
      <c r="E835" s="66"/>
      <c r="F835" s="66"/>
      <c r="G835" s="2"/>
      <c r="H835" s="2" t="s">
        <v>22</v>
      </c>
      <c r="I835" s="15">
        <v>41827</v>
      </c>
      <c r="J835" s="15">
        <v>42277</v>
      </c>
      <c r="K835" s="2" t="s">
        <v>6116</v>
      </c>
      <c r="L835" s="2"/>
      <c r="M835" s="20"/>
      <c r="N835" s="2"/>
      <c r="O835" s="2"/>
      <c r="P835" s="2"/>
      <c r="Q835" s="2"/>
    </row>
    <row r="836" spans="1:17" ht="14.55" customHeight="1">
      <c r="A836" s="2" t="s">
        <v>4337</v>
      </c>
      <c r="B836" s="2" t="s">
        <v>2870</v>
      </c>
      <c r="C836" s="2" t="s">
        <v>2295</v>
      </c>
      <c r="D836" s="2" t="s">
        <v>2772</v>
      </c>
      <c r="E836" s="66"/>
      <c r="F836" s="66"/>
      <c r="G836" s="2"/>
      <c r="H836" s="2" t="s">
        <v>22</v>
      </c>
      <c r="I836" s="15">
        <v>41827</v>
      </c>
      <c r="J836" s="15"/>
      <c r="K836" s="2" t="s">
        <v>6116</v>
      </c>
      <c r="L836" s="2"/>
      <c r="M836" s="20"/>
      <c r="N836" s="2"/>
      <c r="O836" s="2"/>
      <c r="P836" s="2"/>
      <c r="Q836" s="2"/>
    </row>
    <row r="837" spans="1:17" ht="14.55" customHeight="1">
      <c r="A837" s="2" t="s">
        <v>4338</v>
      </c>
      <c r="B837" s="2" t="s">
        <v>2871</v>
      </c>
      <c r="C837" s="2" t="s">
        <v>2295</v>
      </c>
      <c r="D837" s="2" t="s">
        <v>2772</v>
      </c>
      <c r="E837" s="66"/>
      <c r="F837" s="66"/>
      <c r="G837" s="2"/>
      <c r="H837" s="2" t="s">
        <v>22</v>
      </c>
      <c r="I837" s="15">
        <v>41827</v>
      </c>
      <c r="J837" s="15"/>
      <c r="K837" s="2" t="s">
        <v>6116</v>
      </c>
      <c r="L837" s="2"/>
      <c r="M837" s="20"/>
      <c r="N837" s="2"/>
      <c r="O837" s="2"/>
      <c r="P837" s="2"/>
      <c r="Q837" s="2"/>
    </row>
    <row r="838" spans="1:17" ht="14.55" customHeight="1">
      <c r="A838" s="2" t="s">
        <v>4339</v>
      </c>
      <c r="B838" s="2" t="s">
        <v>2872</v>
      </c>
      <c r="C838" s="2" t="s">
        <v>2295</v>
      </c>
      <c r="D838" s="2" t="s">
        <v>2772</v>
      </c>
      <c r="E838" s="66"/>
      <c r="F838" s="66"/>
      <c r="G838" s="2"/>
      <c r="H838" s="2" t="s">
        <v>22</v>
      </c>
      <c r="I838" s="15">
        <v>41827</v>
      </c>
      <c r="J838" s="15"/>
      <c r="K838" s="2" t="s">
        <v>6116</v>
      </c>
      <c r="L838" s="2"/>
      <c r="M838" s="20"/>
      <c r="N838" s="2"/>
      <c r="O838" s="2"/>
      <c r="P838" s="2"/>
      <c r="Q838" s="2"/>
    </row>
    <row r="839" spans="1:17" ht="14.55" customHeight="1">
      <c r="A839" s="2" t="s">
        <v>4340</v>
      </c>
      <c r="B839" s="2" t="s">
        <v>2873</v>
      </c>
      <c r="C839" s="2" t="s">
        <v>2295</v>
      </c>
      <c r="D839" s="2" t="s">
        <v>2772</v>
      </c>
      <c r="E839" s="66"/>
      <c r="F839" s="66"/>
      <c r="G839" s="2"/>
      <c r="H839" s="2" t="s">
        <v>22</v>
      </c>
      <c r="I839" s="15">
        <v>41827</v>
      </c>
      <c r="J839" s="15">
        <v>41639</v>
      </c>
      <c r="K839" s="2" t="s">
        <v>6116</v>
      </c>
      <c r="L839" s="2"/>
      <c r="M839" s="20"/>
      <c r="N839" s="2"/>
      <c r="O839" s="2"/>
      <c r="P839" s="2"/>
      <c r="Q839" s="2"/>
    </row>
    <row r="840" spans="1:17" ht="14.55" customHeight="1">
      <c r="A840" s="2" t="s">
        <v>7780</v>
      </c>
      <c r="B840" s="2" t="s">
        <v>2874</v>
      </c>
      <c r="C840" s="2" t="s">
        <v>2295</v>
      </c>
      <c r="D840" s="2" t="s">
        <v>2772</v>
      </c>
      <c r="E840" s="66"/>
      <c r="F840" s="66"/>
      <c r="G840" s="2"/>
      <c r="H840" s="2" t="s">
        <v>22</v>
      </c>
      <c r="I840" s="15">
        <v>41827</v>
      </c>
      <c r="J840" s="15"/>
      <c r="K840" s="15">
        <v>42277</v>
      </c>
      <c r="L840" s="2"/>
      <c r="M840" s="20"/>
      <c r="N840" s="2"/>
      <c r="O840" s="2"/>
      <c r="P840" s="2"/>
      <c r="Q840" s="2"/>
    </row>
    <row r="841" spans="1:17" ht="14.55" customHeight="1">
      <c r="A841" s="2" t="s">
        <v>4341</v>
      </c>
      <c r="B841" s="2" t="s">
        <v>2875</v>
      </c>
      <c r="C841" s="2" t="s">
        <v>2295</v>
      </c>
      <c r="D841" s="2" t="s">
        <v>2772</v>
      </c>
      <c r="E841" s="66"/>
      <c r="F841" s="66"/>
      <c r="G841" s="2"/>
      <c r="H841" s="2" t="s">
        <v>22</v>
      </c>
      <c r="I841" s="15">
        <v>41827</v>
      </c>
      <c r="J841" s="15">
        <v>41639</v>
      </c>
      <c r="K841" s="2" t="s">
        <v>6116</v>
      </c>
      <c r="L841" s="2"/>
      <c r="M841" s="20"/>
      <c r="N841" s="2"/>
      <c r="O841" s="2"/>
      <c r="P841" s="2"/>
      <c r="Q841" s="2"/>
    </row>
    <row r="842" spans="1:17" ht="14.55" customHeight="1">
      <c r="A842" s="2" t="s">
        <v>7763</v>
      </c>
      <c r="B842" s="2" t="s">
        <v>2876</v>
      </c>
      <c r="C842" s="2" t="s">
        <v>2295</v>
      </c>
      <c r="D842" s="2" t="s">
        <v>2772</v>
      </c>
      <c r="E842" s="66"/>
      <c r="F842" s="66"/>
      <c r="G842" s="2"/>
      <c r="H842" s="2" t="s">
        <v>22</v>
      </c>
      <c r="I842" s="15">
        <v>41827</v>
      </c>
      <c r="J842" s="15"/>
      <c r="K842" s="15">
        <v>42277</v>
      </c>
      <c r="L842" s="2"/>
      <c r="M842" s="20"/>
      <c r="N842" s="2"/>
      <c r="O842" s="2"/>
      <c r="P842" s="2"/>
      <c r="Q842" s="2"/>
    </row>
    <row r="843" spans="1:17" ht="14.55" customHeight="1">
      <c r="A843" s="2" t="s">
        <v>3581</v>
      </c>
      <c r="B843" s="2" t="s">
        <v>2877</v>
      </c>
      <c r="C843" s="2" t="s">
        <v>2295</v>
      </c>
      <c r="D843" s="2" t="s">
        <v>2772</v>
      </c>
      <c r="E843" s="66"/>
      <c r="F843" s="66"/>
      <c r="G843" s="2"/>
      <c r="H843" s="2" t="s">
        <v>22</v>
      </c>
      <c r="I843" s="15">
        <v>41827</v>
      </c>
      <c r="J843" s="15"/>
      <c r="K843" s="2" t="s">
        <v>6116</v>
      </c>
      <c r="L843" s="2"/>
      <c r="M843" s="20"/>
      <c r="N843" s="2"/>
      <c r="O843" s="2"/>
      <c r="P843" s="2"/>
      <c r="Q843" s="2"/>
    </row>
    <row r="844" spans="1:17" ht="14.55" customHeight="1">
      <c r="A844" s="2" t="s">
        <v>3857</v>
      </c>
      <c r="B844" s="2" t="s">
        <v>2878</v>
      </c>
      <c r="C844" s="2" t="s">
        <v>2295</v>
      </c>
      <c r="D844" s="2" t="s">
        <v>2772</v>
      </c>
      <c r="E844" s="66"/>
      <c r="F844" s="66"/>
      <c r="G844" s="2"/>
      <c r="H844" s="2" t="s">
        <v>22</v>
      </c>
      <c r="I844" s="15">
        <v>41827</v>
      </c>
      <c r="J844" s="15"/>
      <c r="K844" s="2" t="s">
        <v>6116</v>
      </c>
      <c r="L844" s="2"/>
      <c r="M844" s="20"/>
      <c r="N844" s="2"/>
      <c r="O844" s="2"/>
      <c r="P844" s="2"/>
      <c r="Q844" s="2"/>
    </row>
    <row r="845" spans="1:17" ht="14.55" customHeight="1">
      <c r="A845" s="2" t="s">
        <v>3971</v>
      </c>
      <c r="B845" s="2" t="s">
        <v>2879</v>
      </c>
      <c r="C845" s="2" t="s">
        <v>2295</v>
      </c>
      <c r="D845" s="2" t="s">
        <v>2772</v>
      </c>
      <c r="E845" s="66"/>
      <c r="F845" s="66"/>
      <c r="G845" s="2"/>
      <c r="H845" s="2" t="s">
        <v>22</v>
      </c>
      <c r="I845" s="15">
        <v>41827</v>
      </c>
      <c r="J845" s="15"/>
      <c r="K845" s="2" t="s">
        <v>6116</v>
      </c>
      <c r="L845" s="2"/>
      <c r="M845" s="20"/>
      <c r="N845" s="2"/>
      <c r="O845" s="2"/>
      <c r="P845" s="2"/>
      <c r="Q845" s="2"/>
    </row>
    <row r="846" spans="1:17" ht="14.55" customHeight="1">
      <c r="A846" s="2" t="s">
        <v>3858</v>
      </c>
      <c r="B846" s="2" t="s">
        <v>2880</v>
      </c>
      <c r="C846" s="2" t="s">
        <v>2295</v>
      </c>
      <c r="D846" s="2" t="s">
        <v>2772</v>
      </c>
      <c r="E846" s="66"/>
      <c r="F846" s="66"/>
      <c r="G846" s="2"/>
      <c r="H846" s="2" t="s">
        <v>22</v>
      </c>
      <c r="I846" s="15">
        <v>41827</v>
      </c>
      <c r="J846" s="15"/>
      <c r="K846" s="2" t="s">
        <v>6116</v>
      </c>
      <c r="L846" s="2"/>
      <c r="M846" s="20"/>
      <c r="N846" s="2"/>
      <c r="O846" s="2"/>
      <c r="P846" s="2"/>
      <c r="Q846" s="2"/>
    </row>
    <row r="847" spans="1:17" ht="14.55" customHeight="1">
      <c r="A847" s="2" t="s">
        <v>5028</v>
      </c>
      <c r="B847" s="2" t="s">
        <v>2881</v>
      </c>
      <c r="C847" s="2" t="s">
        <v>2295</v>
      </c>
      <c r="D847" s="2" t="s">
        <v>2772</v>
      </c>
      <c r="E847" s="66"/>
      <c r="F847" s="66"/>
      <c r="G847" s="2"/>
      <c r="H847" s="2" t="s">
        <v>22</v>
      </c>
      <c r="I847" s="15">
        <v>41827</v>
      </c>
      <c r="J847" s="15"/>
      <c r="K847" s="2" t="s">
        <v>6116</v>
      </c>
      <c r="L847" s="2"/>
      <c r="M847" s="20"/>
      <c r="N847" s="2"/>
      <c r="O847" s="2"/>
      <c r="P847" s="2"/>
      <c r="Q847" s="2"/>
    </row>
    <row r="848" spans="1:17" ht="14.55" customHeight="1">
      <c r="A848" s="2" t="s">
        <v>3582</v>
      </c>
      <c r="B848" s="2" t="s">
        <v>2882</v>
      </c>
      <c r="C848" s="2" t="s">
        <v>2295</v>
      </c>
      <c r="D848" s="2" t="s">
        <v>2772</v>
      </c>
      <c r="E848" s="66"/>
      <c r="F848" s="66"/>
      <c r="G848" s="2"/>
      <c r="H848" s="2" t="s">
        <v>22</v>
      </c>
      <c r="I848" s="15">
        <v>41827</v>
      </c>
      <c r="J848" s="15"/>
      <c r="K848" s="2" t="s">
        <v>6116</v>
      </c>
      <c r="L848" s="2"/>
      <c r="M848" s="20"/>
      <c r="N848" s="2"/>
      <c r="O848" s="2"/>
      <c r="P848" s="2"/>
      <c r="Q848" s="2"/>
    </row>
    <row r="849" spans="1:17" ht="14.55" customHeight="1">
      <c r="A849" s="2" t="s">
        <v>3859</v>
      </c>
      <c r="B849" s="2" t="s">
        <v>2883</v>
      </c>
      <c r="C849" s="2" t="s">
        <v>2295</v>
      </c>
      <c r="D849" s="2" t="s">
        <v>2772</v>
      </c>
      <c r="E849" s="66"/>
      <c r="F849" s="66"/>
      <c r="G849" s="2"/>
      <c r="H849" s="2" t="s">
        <v>22</v>
      </c>
      <c r="I849" s="15">
        <v>41827</v>
      </c>
      <c r="J849" s="15"/>
      <c r="K849" s="2" t="s">
        <v>6116</v>
      </c>
      <c r="L849" s="2"/>
      <c r="M849" s="20"/>
      <c r="N849" s="2"/>
      <c r="O849" s="2"/>
      <c r="P849" s="2"/>
      <c r="Q849" s="2"/>
    </row>
    <row r="850" spans="1:17" ht="14.55" customHeight="1">
      <c r="A850" s="2" t="s">
        <v>5034</v>
      </c>
      <c r="B850" s="2" t="s">
        <v>2884</v>
      </c>
      <c r="C850" s="2" t="s">
        <v>2295</v>
      </c>
      <c r="D850" s="2" t="s">
        <v>2772</v>
      </c>
      <c r="E850" s="66"/>
      <c r="F850" s="66"/>
      <c r="G850" s="2"/>
      <c r="H850" s="2" t="s">
        <v>22</v>
      </c>
      <c r="I850" s="15">
        <v>41827</v>
      </c>
      <c r="J850" s="15"/>
      <c r="K850" s="2" t="s">
        <v>6116</v>
      </c>
      <c r="L850" s="2"/>
      <c r="M850" s="20"/>
      <c r="N850" s="2"/>
      <c r="O850" s="2"/>
      <c r="P850" s="2"/>
      <c r="Q850" s="2"/>
    </row>
    <row r="851" spans="1:17" ht="14.55" customHeight="1">
      <c r="A851" s="2" t="s">
        <v>10695</v>
      </c>
      <c r="B851" s="2" t="s">
        <v>2885</v>
      </c>
      <c r="C851" s="2" t="s">
        <v>2295</v>
      </c>
      <c r="D851" s="2" t="s">
        <v>2772</v>
      </c>
      <c r="E851" s="66"/>
      <c r="F851" s="66"/>
      <c r="G851" s="2"/>
      <c r="H851" s="2" t="s">
        <v>22</v>
      </c>
      <c r="I851" s="15">
        <v>41827</v>
      </c>
      <c r="J851" s="15"/>
      <c r="K851" s="15">
        <v>42277</v>
      </c>
      <c r="L851" s="2"/>
      <c r="M851" s="20"/>
      <c r="N851" s="2"/>
      <c r="O851" s="2"/>
      <c r="P851" s="2"/>
      <c r="Q851" s="2"/>
    </row>
    <row r="852" spans="1:17" ht="14.55" customHeight="1">
      <c r="A852" s="2" t="s">
        <v>4342</v>
      </c>
      <c r="B852" s="2" t="s">
        <v>2886</v>
      </c>
      <c r="C852" s="2" t="s">
        <v>2295</v>
      </c>
      <c r="D852" s="2" t="s">
        <v>2772</v>
      </c>
      <c r="E852" s="66"/>
      <c r="F852" s="66"/>
      <c r="G852" s="2"/>
      <c r="H852" s="2" t="s">
        <v>22</v>
      </c>
      <c r="I852" s="15">
        <v>41827</v>
      </c>
      <c r="J852" s="15"/>
      <c r="K852" s="2" t="s">
        <v>6116</v>
      </c>
      <c r="L852" s="2"/>
      <c r="M852" s="20"/>
      <c r="N852" s="2"/>
      <c r="O852" s="2"/>
      <c r="P852" s="2"/>
      <c r="Q852" s="2"/>
    </row>
    <row r="853" spans="1:17" ht="14.55" customHeight="1">
      <c r="A853" s="2" t="s">
        <v>9795</v>
      </c>
      <c r="B853" s="2" t="s">
        <v>2887</v>
      </c>
      <c r="C853" s="2" t="s">
        <v>2295</v>
      </c>
      <c r="D853" s="2" t="s">
        <v>2772</v>
      </c>
      <c r="E853" s="66"/>
      <c r="F853" s="66"/>
      <c r="G853" s="2"/>
      <c r="H853" s="2" t="s">
        <v>22</v>
      </c>
      <c r="I853" s="15">
        <v>41827</v>
      </c>
      <c r="J853" s="15">
        <v>41639</v>
      </c>
      <c r="K853" s="15" t="s">
        <v>6116</v>
      </c>
      <c r="L853" s="2"/>
      <c r="M853" s="20"/>
      <c r="N853" s="2"/>
      <c r="O853" s="2"/>
      <c r="P853" s="2"/>
      <c r="Q853" s="2"/>
    </row>
    <row r="854" spans="1:17" ht="14.55" customHeight="1">
      <c r="A854" s="2" t="s">
        <v>9530</v>
      </c>
      <c r="B854" s="2" t="s">
        <v>2888</v>
      </c>
      <c r="C854" s="2" t="s">
        <v>2295</v>
      </c>
      <c r="D854" s="2" t="s">
        <v>2772</v>
      </c>
      <c r="E854" s="66"/>
      <c r="F854" s="66"/>
      <c r="G854" s="2"/>
      <c r="H854" s="2" t="s">
        <v>22</v>
      </c>
      <c r="I854" s="15">
        <v>41827</v>
      </c>
      <c r="J854" s="15">
        <v>41639</v>
      </c>
      <c r="K854" s="15">
        <v>42277</v>
      </c>
      <c r="L854" s="2"/>
      <c r="M854" s="20"/>
      <c r="N854" s="2"/>
      <c r="O854" s="2"/>
      <c r="P854" s="2"/>
      <c r="Q854" s="2"/>
    </row>
    <row r="855" spans="1:17" ht="14.55" customHeight="1">
      <c r="A855" s="2" t="s">
        <v>9532</v>
      </c>
      <c r="B855" s="2" t="s">
        <v>2889</v>
      </c>
      <c r="C855" s="2" t="s">
        <v>2295</v>
      </c>
      <c r="D855" s="2" t="s">
        <v>2772</v>
      </c>
      <c r="E855" s="66"/>
      <c r="F855" s="66"/>
      <c r="G855" s="2"/>
      <c r="H855" s="2" t="s">
        <v>22</v>
      </c>
      <c r="I855" s="15">
        <v>41827</v>
      </c>
      <c r="J855" s="15"/>
      <c r="K855" s="15">
        <v>42277</v>
      </c>
      <c r="L855" s="2"/>
      <c r="M855" s="20"/>
      <c r="N855" s="2"/>
      <c r="O855" s="2"/>
      <c r="P855" s="2"/>
      <c r="Q855" s="2"/>
    </row>
    <row r="856" spans="1:17" ht="14.55" customHeight="1">
      <c r="A856" s="2" t="s">
        <v>10696</v>
      </c>
      <c r="B856" s="2" t="s">
        <v>2890</v>
      </c>
      <c r="C856" s="2" t="s">
        <v>2295</v>
      </c>
      <c r="D856" s="2" t="s">
        <v>2772</v>
      </c>
      <c r="E856" s="66"/>
      <c r="F856" s="66"/>
      <c r="G856" s="2"/>
      <c r="H856" s="2" t="s">
        <v>22</v>
      </c>
      <c r="I856" s="15">
        <v>41827</v>
      </c>
      <c r="J856" s="15">
        <v>41639</v>
      </c>
      <c r="K856" s="15">
        <v>42277</v>
      </c>
      <c r="L856" s="2"/>
      <c r="M856" s="20"/>
      <c r="N856" s="2"/>
      <c r="O856" s="2"/>
      <c r="P856" s="2"/>
      <c r="Q856" s="2"/>
    </row>
    <row r="857" spans="1:17" ht="14.55" customHeight="1">
      <c r="A857" s="2" t="s">
        <v>3583</v>
      </c>
      <c r="B857" s="2" t="s">
        <v>2891</v>
      </c>
      <c r="C857" s="2" t="s">
        <v>2295</v>
      </c>
      <c r="D857" s="2" t="s">
        <v>2772</v>
      </c>
      <c r="E857" s="66"/>
      <c r="F857" s="66"/>
      <c r="G857" s="2"/>
      <c r="H857" s="2" t="s">
        <v>22</v>
      </c>
      <c r="I857" s="15">
        <v>41827</v>
      </c>
      <c r="J857" s="15"/>
      <c r="K857" s="2" t="s">
        <v>6116</v>
      </c>
      <c r="L857" s="2"/>
      <c r="M857" s="20"/>
      <c r="N857" s="2"/>
      <c r="O857" s="2"/>
      <c r="P857" s="2"/>
      <c r="Q857" s="2"/>
    </row>
    <row r="858" spans="1:17" ht="14.55" customHeight="1">
      <c r="A858" s="2" t="s">
        <v>4844</v>
      </c>
      <c r="B858" s="2" t="s">
        <v>2892</v>
      </c>
      <c r="C858" s="2" t="s">
        <v>2295</v>
      </c>
      <c r="D858" s="2" t="s">
        <v>2772</v>
      </c>
      <c r="E858" s="66"/>
      <c r="F858" s="66"/>
      <c r="G858" s="2"/>
      <c r="H858" s="2" t="s">
        <v>22</v>
      </c>
      <c r="I858" s="15">
        <v>41827</v>
      </c>
      <c r="J858" s="15"/>
      <c r="K858" s="2" t="s">
        <v>6116</v>
      </c>
      <c r="L858" s="2"/>
      <c r="M858" s="20"/>
      <c r="N858" s="2"/>
      <c r="O858" s="2"/>
      <c r="P858" s="2"/>
      <c r="Q858" s="2"/>
    </row>
    <row r="859" spans="1:17" ht="14.55" customHeight="1">
      <c r="A859" s="2" t="s">
        <v>4845</v>
      </c>
      <c r="B859" s="2" t="s">
        <v>2893</v>
      </c>
      <c r="C859" s="2" t="s">
        <v>2295</v>
      </c>
      <c r="D859" s="2" t="s">
        <v>2772</v>
      </c>
      <c r="E859" s="66"/>
      <c r="F859" s="66"/>
      <c r="G859" s="2"/>
      <c r="H859" s="2" t="s">
        <v>22</v>
      </c>
      <c r="I859" s="15">
        <v>41827</v>
      </c>
      <c r="J859" s="15"/>
      <c r="K859" s="2" t="s">
        <v>6116</v>
      </c>
      <c r="L859" s="2"/>
      <c r="M859" s="20"/>
      <c r="N859" s="2"/>
      <c r="O859" s="2"/>
      <c r="P859" s="2"/>
      <c r="Q859" s="2"/>
    </row>
    <row r="860" spans="1:17" ht="14.55" customHeight="1">
      <c r="A860" s="2" t="s">
        <v>11407</v>
      </c>
      <c r="B860" s="2" t="s">
        <v>2894</v>
      </c>
      <c r="C860" s="2" t="s">
        <v>2295</v>
      </c>
      <c r="D860" s="2" t="s">
        <v>2772</v>
      </c>
      <c r="E860" s="66"/>
      <c r="F860" s="66"/>
      <c r="G860" s="2"/>
      <c r="H860" s="2" t="s">
        <v>22</v>
      </c>
      <c r="I860" s="15">
        <v>41827</v>
      </c>
      <c r="J860" s="15"/>
      <c r="K860" s="15">
        <v>42566</v>
      </c>
      <c r="L860" s="2"/>
      <c r="M860" s="20"/>
      <c r="N860" s="2"/>
      <c r="O860" s="2"/>
      <c r="P860" s="2"/>
      <c r="Q860" s="2"/>
    </row>
    <row r="861" spans="1:17" ht="14.55" customHeight="1">
      <c r="A861" s="2" t="s">
        <v>3628</v>
      </c>
      <c r="B861" s="2" t="s">
        <v>2895</v>
      </c>
      <c r="C861" s="2" t="s">
        <v>2295</v>
      </c>
      <c r="D861" s="2" t="s">
        <v>2772</v>
      </c>
      <c r="E861" s="66"/>
      <c r="F861" s="66"/>
      <c r="G861" s="2"/>
      <c r="H861" s="2" t="s">
        <v>22</v>
      </c>
      <c r="I861" s="15">
        <v>41827</v>
      </c>
      <c r="J861" s="15"/>
      <c r="K861" s="2" t="s">
        <v>6116</v>
      </c>
      <c r="L861" s="2"/>
      <c r="M861" s="20"/>
      <c r="N861" s="2"/>
      <c r="O861" s="2"/>
      <c r="P861" s="2"/>
      <c r="Q861" s="2"/>
    </row>
    <row r="862" spans="1:17" ht="14.55" customHeight="1">
      <c r="A862" s="2" t="s">
        <v>11268</v>
      </c>
      <c r="B862" s="2" t="s">
        <v>2896</v>
      </c>
      <c r="C862" s="2" t="s">
        <v>2295</v>
      </c>
      <c r="D862" s="2" t="s">
        <v>2772</v>
      </c>
      <c r="E862" s="66"/>
      <c r="F862" s="66"/>
      <c r="G862" s="2"/>
      <c r="H862" s="2" t="s">
        <v>22</v>
      </c>
      <c r="I862" s="15">
        <v>41827</v>
      </c>
      <c r="J862" s="15"/>
      <c r="K862" s="15">
        <v>42566</v>
      </c>
      <c r="L862" s="2"/>
      <c r="M862" s="20"/>
      <c r="N862" s="2"/>
      <c r="O862" s="2"/>
      <c r="P862" s="2"/>
      <c r="Q862" s="2"/>
    </row>
    <row r="863" spans="1:17" ht="14.55" customHeight="1">
      <c r="A863" s="2" t="s">
        <v>11575</v>
      </c>
      <c r="B863" s="2" t="s">
        <v>2897</v>
      </c>
      <c r="C863" s="2" t="s">
        <v>2295</v>
      </c>
      <c r="D863" s="2" t="s">
        <v>2772</v>
      </c>
      <c r="E863" s="66"/>
      <c r="F863" s="66"/>
      <c r="G863" s="2"/>
      <c r="H863" s="2" t="s">
        <v>22</v>
      </c>
      <c r="I863" s="15">
        <v>41827</v>
      </c>
      <c r="J863" s="15"/>
      <c r="K863" s="15">
        <v>42566</v>
      </c>
      <c r="L863" s="2"/>
      <c r="M863" s="20"/>
      <c r="N863" s="2"/>
      <c r="O863" s="2"/>
      <c r="P863" s="2"/>
      <c r="Q863" s="2"/>
    </row>
    <row r="864" spans="1:17" ht="14.55" customHeight="1">
      <c r="A864" s="2" t="s">
        <v>9592</v>
      </c>
      <c r="B864" s="2" t="s">
        <v>2898</v>
      </c>
      <c r="C864" s="2" t="s">
        <v>2295</v>
      </c>
      <c r="D864" s="2" t="s">
        <v>2772</v>
      </c>
      <c r="E864" s="66"/>
      <c r="F864" s="66"/>
      <c r="G864" s="2"/>
      <c r="H864" s="2" t="s">
        <v>22</v>
      </c>
      <c r="I864" s="15">
        <v>41827</v>
      </c>
      <c r="J864" s="15"/>
      <c r="K864" s="15">
        <v>42277</v>
      </c>
      <c r="L864" s="2"/>
      <c r="M864" s="20"/>
      <c r="N864" s="2"/>
      <c r="O864" s="2"/>
      <c r="P864" s="2"/>
      <c r="Q864" s="2"/>
    </row>
    <row r="865" spans="1:17" ht="14.55" customHeight="1">
      <c r="A865" s="2" t="s">
        <v>9593</v>
      </c>
      <c r="B865" s="2" t="s">
        <v>2899</v>
      </c>
      <c r="C865" s="2" t="s">
        <v>2295</v>
      </c>
      <c r="D865" s="2" t="s">
        <v>2772</v>
      </c>
      <c r="E865" s="66"/>
      <c r="F865" s="66"/>
      <c r="G865" s="2"/>
      <c r="H865" s="2" t="s">
        <v>22</v>
      </c>
      <c r="I865" s="15">
        <v>41827</v>
      </c>
      <c r="J865" s="15"/>
      <c r="K865" s="15">
        <v>42277</v>
      </c>
      <c r="L865" s="2"/>
      <c r="M865" s="20"/>
      <c r="N865" s="2"/>
      <c r="O865" s="2"/>
      <c r="P865" s="2"/>
      <c r="Q865" s="2"/>
    </row>
    <row r="866" spans="1:17" ht="14.55" customHeight="1">
      <c r="A866" s="2" t="s">
        <v>9594</v>
      </c>
      <c r="B866" s="2" t="s">
        <v>2900</v>
      </c>
      <c r="C866" s="2" t="s">
        <v>2295</v>
      </c>
      <c r="D866" s="2" t="s">
        <v>2772</v>
      </c>
      <c r="E866" s="66"/>
      <c r="F866" s="66"/>
      <c r="G866" s="2"/>
      <c r="H866" s="2" t="s">
        <v>22</v>
      </c>
      <c r="I866" s="15">
        <v>41827</v>
      </c>
      <c r="J866" s="15"/>
      <c r="K866" s="15">
        <v>42277</v>
      </c>
      <c r="L866" s="2"/>
      <c r="M866" s="20"/>
      <c r="N866" s="2"/>
      <c r="O866" s="2"/>
      <c r="P866" s="2"/>
      <c r="Q866" s="2"/>
    </row>
    <row r="867" spans="1:17" ht="14.55" customHeight="1">
      <c r="A867" s="2" t="s">
        <v>9595</v>
      </c>
      <c r="B867" s="2" t="s">
        <v>2901</v>
      </c>
      <c r="C867" s="2" t="s">
        <v>2295</v>
      </c>
      <c r="D867" s="2" t="s">
        <v>2772</v>
      </c>
      <c r="E867" s="66"/>
      <c r="F867" s="66"/>
      <c r="G867" s="2"/>
      <c r="H867" s="2" t="s">
        <v>22</v>
      </c>
      <c r="I867" s="15">
        <v>41827</v>
      </c>
      <c r="J867" s="15"/>
      <c r="K867" s="15">
        <v>42277</v>
      </c>
      <c r="L867" s="2"/>
      <c r="M867" s="20"/>
      <c r="N867" s="2"/>
      <c r="O867" s="2"/>
      <c r="P867" s="2"/>
      <c r="Q867" s="2"/>
    </row>
    <row r="868" spans="1:17" ht="14.55" customHeight="1">
      <c r="A868" s="2" t="s">
        <v>9596</v>
      </c>
      <c r="B868" s="2" t="s">
        <v>2902</v>
      </c>
      <c r="C868" s="2" t="s">
        <v>2295</v>
      </c>
      <c r="D868" s="2" t="s">
        <v>2772</v>
      </c>
      <c r="E868" s="66"/>
      <c r="F868" s="66"/>
      <c r="G868" s="2"/>
      <c r="H868" s="2" t="s">
        <v>22</v>
      </c>
      <c r="I868" s="15">
        <v>41827</v>
      </c>
      <c r="J868" s="15"/>
      <c r="K868" s="15">
        <v>42277</v>
      </c>
      <c r="L868" s="2"/>
      <c r="M868" s="20"/>
      <c r="N868" s="2"/>
      <c r="O868" s="2"/>
      <c r="P868" s="2"/>
      <c r="Q868" s="2"/>
    </row>
    <row r="869" spans="1:17" ht="14.55" customHeight="1">
      <c r="A869" s="2" t="s">
        <v>9597</v>
      </c>
      <c r="B869" s="2" t="s">
        <v>2903</v>
      </c>
      <c r="C869" s="2" t="s">
        <v>2295</v>
      </c>
      <c r="D869" s="2" t="s">
        <v>2772</v>
      </c>
      <c r="E869" s="66"/>
      <c r="F869" s="66"/>
      <c r="G869" s="2"/>
      <c r="H869" s="2" t="s">
        <v>22</v>
      </c>
      <c r="I869" s="15">
        <v>41827</v>
      </c>
      <c r="J869" s="15"/>
      <c r="K869" s="15">
        <v>42277</v>
      </c>
      <c r="L869" s="2"/>
      <c r="M869" s="20"/>
      <c r="N869" s="2"/>
      <c r="O869" s="2"/>
      <c r="P869" s="2"/>
      <c r="Q869" s="2"/>
    </row>
    <row r="870" spans="1:17" ht="14.55" customHeight="1">
      <c r="A870" s="2" t="s">
        <v>9796</v>
      </c>
      <c r="B870" s="2" t="s">
        <v>2904</v>
      </c>
      <c r="C870" s="2" t="s">
        <v>2295</v>
      </c>
      <c r="D870" s="2" t="s">
        <v>2772</v>
      </c>
      <c r="E870" s="66"/>
      <c r="F870" s="66"/>
      <c r="G870" s="2"/>
      <c r="H870" s="2" t="s">
        <v>22</v>
      </c>
      <c r="I870" s="15">
        <v>41827</v>
      </c>
      <c r="J870" s="15">
        <v>41639</v>
      </c>
      <c r="K870" s="15" t="s">
        <v>6116</v>
      </c>
      <c r="L870" s="2"/>
      <c r="M870" s="20"/>
      <c r="N870" s="2"/>
      <c r="O870" s="2"/>
      <c r="P870" s="2"/>
      <c r="Q870" s="2"/>
    </row>
    <row r="871" spans="1:17" ht="14.55" customHeight="1">
      <c r="A871" s="2" t="s">
        <v>3654</v>
      </c>
      <c r="B871" s="2" t="s">
        <v>2905</v>
      </c>
      <c r="C871" s="2" t="s">
        <v>2295</v>
      </c>
      <c r="D871" s="2" t="s">
        <v>2772</v>
      </c>
      <c r="E871" s="66"/>
      <c r="F871" s="66"/>
      <c r="G871" s="2"/>
      <c r="H871" s="2" t="s">
        <v>22</v>
      </c>
      <c r="I871" s="15">
        <v>41827</v>
      </c>
      <c r="J871" s="15"/>
      <c r="K871" s="2" t="s">
        <v>6116</v>
      </c>
      <c r="L871" s="2"/>
      <c r="M871" s="20"/>
      <c r="N871" s="2"/>
      <c r="O871" s="2"/>
      <c r="P871" s="2"/>
      <c r="Q871" s="2"/>
    </row>
    <row r="872" spans="1:17" ht="14.55" customHeight="1">
      <c r="A872" s="2" t="s">
        <v>9598</v>
      </c>
      <c r="B872" s="2" t="s">
        <v>2906</v>
      </c>
      <c r="C872" s="2" t="s">
        <v>2295</v>
      </c>
      <c r="D872" s="2" t="s">
        <v>2772</v>
      </c>
      <c r="E872" s="66"/>
      <c r="F872" s="66"/>
      <c r="G872" s="2"/>
      <c r="H872" s="2" t="s">
        <v>22</v>
      </c>
      <c r="I872" s="15">
        <v>41827</v>
      </c>
      <c r="J872" s="15"/>
      <c r="K872" s="15">
        <v>42277</v>
      </c>
      <c r="L872" s="2"/>
      <c r="M872" s="20"/>
      <c r="N872" s="2"/>
      <c r="O872" s="2"/>
      <c r="P872" s="2"/>
      <c r="Q872" s="2"/>
    </row>
    <row r="873" spans="1:17" ht="14.55" customHeight="1">
      <c r="A873" s="2" t="s">
        <v>3584</v>
      </c>
      <c r="B873" s="2" t="s">
        <v>2907</v>
      </c>
      <c r="C873" s="2" t="s">
        <v>2295</v>
      </c>
      <c r="D873" s="2" t="s">
        <v>2772</v>
      </c>
      <c r="E873" s="66"/>
      <c r="F873" s="66"/>
      <c r="G873" s="2"/>
      <c r="H873" s="2" t="s">
        <v>22</v>
      </c>
      <c r="I873" s="15">
        <v>41827</v>
      </c>
      <c r="J873" s="15"/>
      <c r="K873" s="2" t="s">
        <v>6116</v>
      </c>
      <c r="L873" s="2"/>
      <c r="M873" s="20"/>
      <c r="N873" s="2"/>
      <c r="O873" s="2"/>
      <c r="P873" s="2"/>
      <c r="Q873" s="2"/>
    </row>
    <row r="874" spans="1:17" ht="14.55" customHeight="1">
      <c r="A874" s="2" t="s">
        <v>3624</v>
      </c>
      <c r="B874" s="2" t="s">
        <v>2908</v>
      </c>
      <c r="C874" s="2" t="s">
        <v>2295</v>
      </c>
      <c r="D874" s="2" t="s">
        <v>2772</v>
      </c>
      <c r="E874" s="66"/>
      <c r="F874" s="66"/>
      <c r="G874" s="2"/>
      <c r="H874" s="2" t="s">
        <v>22</v>
      </c>
      <c r="I874" s="15">
        <v>41827</v>
      </c>
      <c r="J874" s="15">
        <v>42566</v>
      </c>
      <c r="K874" s="2" t="s">
        <v>6116</v>
      </c>
      <c r="L874" s="2"/>
      <c r="M874" s="20"/>
      <c r="N874" s="2"/>
      <c r="O874" s="2"/>
      <c r="P874" s="2"/>
      <c r="Q874" s="2"/>
    </row>
    <row r="875" spans="1:17" ht="14.55" customHeight="1">
      <c r="A875" s="2" t="s">
        <v>3585</v>
      </c>
      <c r="B875" s="2" t="s">
        <v>2909</v>
      </c>
      <c r="C875" s="2" t="s">
        <v>2295</v>
      </c>
      <c r="D875" s="2" t="s">
        <v>2772</v>
      </c>
      <c r="E875" s="66"/>
      <c r="F875" s="66"/>
      <c r="G875" s="2"/>
      <c r="H875" s="2" t="s">
        <v>22</v>
      </c>
      <c r="I875" s="15">
        <v>41827</v>
      </c>
      <c r="J875" s="15"/>
      <c r="K875" s="2" t="s">
        <v>6116</v>
      </c>
      <c r="L875" s="2"/>
      <c r="M875" s="20"/>
      <c r="N875" s="2"/>
      <c r="O875" s="2"/>
      <c r="P875" s="2"/>
      <c r="Q875" s="2"/>
    </row>
    <row r="876" spans="1:17" ht="14.55" customHeight="1">
      <c r="A876" s="2" t="s">
        <v>3586</v>
      </c>
      <c r="B876" s="2" t="s">
        <v>2910</v>
      </c>
      <c r="C876" s="2" t="s">
        <v>2295</v>
      </c>
      <c r="D876" s="2" t="s">
        <v>2772</v>
      </c>
      <c r="E876" s="66"/>
      <c r="F876" s="66"/>
      <c r="G876" s="2"/>
      <c r="H876" s="2" t="s">
        <v>22</v>
      </c>
      <c r="I876" s="15">
        <v>41827</v>
      </c>
      <c r="J876" s="15"/>
      <c r="K876" s="2" t="s">
        <v>6116</v>
      </c>
      <c r="L876" s="2"/>
      <c r="M876" s="20"/>
      <c r="N876" s="2"/>
      <c r="O876" s="2"/>
      <c r="P876" s="2"/>
      <c r="Q876" s="2"/>
    </row>
    <row r="877" spans="1:17" ht="14.55" customHeight="1">
      <c r="A877" s="2" t="s">
        <v>3625</v>
      </c>
      <c r="B877" s="2" t="s">
        <v>2911</v>
      </c>
      <c r="C877" s="2" t="s">
        <v>2295</v>
      </c>
      <c r="D877" s="2" t="s">
        <v>2772</v>
      </c>
      <c r="E877" s="66"/>
      <c r="F877" s="66"/>
      <c r="G877" s="2"/>
      <c r="H877" s="2" t="s">
        <v>22</v>
      </c>
      <c r="I877" s="15">
        <v>41827</v>
      </c>
      <c r="J877" s="15"/>
      <c r="K877" s="2" t="s">
        <v>6116</v>
      </c>
      <c r="L877" s="2"/>
      <c r="M877" s="20"/>
      <c r="N877" s="2"/>
      <c r="O877" s="2"/>
      <c r="P877" s="2"/>
      <c r="Q877" s="2"/>
    </row>
    <row r="878" spans="1:17" ht="14.55" customHeight="1">
      <c r="A878" s="2" t="s">
        <v>3626</v>
      </c>
      <c r="B878" s="2" t="s">
        <v>2912</v>
      </c>
      <c r="C878" s="2" t="s">
        <v>2295</v>
      </c>
      <c r="D878" s="2" t="s">
        <v>2772</v>
      </c>
      <c r="E878" s="66"/>
      <c r="F878" s="66"/>
      <c r="G878" s="2"/>
      <c r="H878" s="2" t="s">
        <v>22</v>
      </c>
      <c r="I878" s="15">
        <v>41827</v>
      </c>
      <c r="J878" s="15"/>
      <c r="K878" s="2" t="s">
        <v>6116</v>
      </c>
      <c r="L878" s="2"/>
      <c r="M878" s="20"/>
      <c r="N878" s="2"/>
      <c r="O878" s="2"/>
      <c r="P878" s="2"/>
      <c r="Q878" s="2"/>
    </row>
    <row r="879" spans="1:17" ht="14.55" customHeight="1">
      <c r="A879" s="2" t="s">
        <v>3627</v>
      </c>
      <c r="B879" s="2" t="s">
        <v>2913</v>
      </c>
      <c r="C879" s="2" t="s">
        <v>2295</v>
      </c>
      <c r="D879" s="2" t="s">
        <v>2772</v>
      </c>
      <c r="E879" s="66"/>
      <c r="F879" s="66"/>
      <c r="G879" s="2"/>
      <c r="H879" s="2" t="s">
        <v>22</v>
      </c>
      <c r="I879" s="15">
        <v>41827</v>
      </c>
      <c r="J879" s="15"/>
      <c r="K879" s="2" t="s">
        <v>6116</v>
      </c>
      <c r="L879" s="2"/>
      <c r="M879" s="20"/>
      <c r="N879" s="2"/>
      <c r="O879" s="2"/>
      <c r="P879" s="2"/>
      <c r="Q879" s="2"/>
    </row>
    <row r="880" spans="1:17" ht="14.55" customHeight="1">
      <c r="A880" s="2" t="s">
        <v>3587</v>
      </c>
      <c r="B880" s="2" t="s">
        <v>2914</v>
      </c>
      <c r="C880" s="2" t="s">
        <v>2295</v>
      </c>
      <c r="D880" s="2" t="s">
        <v>2772</v>
      </c>
      <c r="E880" s="66"/>
      <c r="F880" s="66"/>
      <c r="G880" s="2"/>
      <c r="H880" s="2" t="s">
        <v>22</v>
      </c>
      <c r="I880" s="15">
        <v>41827</v>
      </c>
      <c r="J880" s="15"/>
      <c r="K880" s="2" t="s">
        <v>6116</v>
      </c>
      <c r="L880" s="2"/>
      <c r="M880" s="20"/>
      <c r="N880" s="2"/>
      <c r="O880" s="2"/>
      <c r="P880" s="2"/>
      <c r="Q880" s="2"/>
    </row>
    <row r="881" spans="1:17" ht="14.55" customHeight="1">
      <c r="A881" s="2" t="s">
        <v>11269</v>
      </c>
      <c r="B881" s="2" t="s">
        <v>2915</v>
      </c>
      <c r="C881" s="2" t="s">
        <v>2295</v>
      </c>
      <c r="D881" s="2" t="s">
        <v>2772</v>
      </c>
      <c r="E881" s="66"/>
      <c r="F881" s="66"/>
      <c r="G881" s="2"/>
      <c r="H881" s="2" t="s">
        <v>22</v>
      </c>
      <c r="I881" s="15">
        <v>41827</v>
      </c>
      <c r="J881" s="15"/>
      <c r="K881" s="15">
        <v>42566</v>
      </c>
      <c r="L881" s="2"/>
      <c r="M881" s="20"/>
      <c r="N881" s="2"/>
      <c r="O881" s="2"/>
      <c r="P881" s="2"/>
      <c r="Q881" s="2"/>
    </row>
    <row r="882" spans="1:17" ht="14.55" customHeight="1">
      <c r="A882" s="2" t="s">
        <v>7779</v>
      </c>
      <c r="B882" s="2" t="s">
        <v>2916</v>
      </c>
      <c r="C882" s="2" t="s">
        <v>2295</v>
      </c>
      <c r="D882" s="2" t="s">
        <v>2772</v>
      </c>
      <c r="E882" s="66"/>
      <c r="F882" s="66"/>
      <c r="G882" s="2"/>
      <c r="H882" s="2" t="s">
        <v>22</v>
      </c>
      <c r="I882" s="15">
        <v>41827</v>
      </c>
      <c r="J882" s="15"/>
      <c r="K882" s="15">
        <v>42277</v>
      </c>
      <c r="L882" s="2"/>
      <c r="M882" s="20"/>
      <c r="N882" s="2"/>
      <c r="O882" s="2"/>
      <c r="P882" s="2"/>
      <c r="Q882" s="2"/>
    </row>
    <row r="883" spans="1:17" ht="14.55" customHeight="1">
      <c r="A883" s="2" t="s">
        <v>3833</v>
      </c>
      <c r="B883" s="2" t="s">
        <v>2917</v>
      </c>
      <c r="C883" s="2" t="s">
        <v>2295</v>
      </c>
      <c r="D883" s="2" t="s">
        <v>2772</v>
      </c>
      <c r="E883" s="66"/>
      <c r="F883" s="66"/>
      <c r="G883" s="2"/>
      <c r="H883" s="2" t="s">
        <v>22</v>
      </c>
      <c r="I883" s="15">
        <v>41827</v>
      </c>
      <c r="J883" s="15">
        <v>41639</v>
      </c>
      <c r="K883" s="2" t="s">
        <v>6116</v>
      </c>
      <c r="L883" s="2"/>
      <c r="M883" s="20"/>
      <c r="N883" s="2"/>
      <c r="O883" s="2"/>
      <c r="P883" s="2"/>
      <c r="Q883" s="2"/>
    </row>
    <row r="884" spans="1:17" ht="14.55" customHeight="1">
      <c r="A884" s="2" t="s">
        <v>11524</v>
      </c>
      <c r="B884" s="2" t="s">
        <v>2918</v>
      </c>
      <c r="C884" s="2" t="s">
        <v>2295</v>
      </c>
      <c r="D884" s="2" t="s">
        <v>2772</v>
      </c>
      <c r="E884" s="66"/>
      <c r="F884" s="66"/>
      <c r="G884" s="2"/>
      <c r="H884" s="2" t="s">
        <v>22</v>
      </c>
      <c r="I884" s="15">
        <v>41827</v>
      </c>
      <c r="J884" s="15">
        <v>41639</v>
      </c>
      <c r="K884" s="2" t="s">
        <v>6116</v>
      </c>
      <c r="L884" s="2"/>
      <c r="M884" s="20"/>
      <c r="N884" s="2"/>
      <c r="O884" s="2"/>
      <c r="P884" s="2"/>
      <c r="Q884" s="2"/>
    </row>
    <row r="885" spans="1:17" ht="14.55" customHeight="1">
      <c r="A885" s="2" t="s">
        <v>3834</v>
      </c>
      <c r="B885" s="2" t="s">
        <v>2919</v>
      </c>
      <c r="C885" s="2" t="s">
        <v>2295</v>
      </c>
      <c r="D885" s="2" t="s">
        <v>2772</v>
      </c>
      <c r="E885" s="66"/>
      <c r="F885" s="66"/>
      <c r="G885" s="2"/>
      <c r="H885" s="2" t="s">
        <v>22</v>
      </c>
      <c r="I885" s="15">
        <v>41827</v>
      </c>
      <c r="J885" s="15">
        <v>41639</v>
      </c>
      <c r="K885" s="2" t="s">
        <v>6116</v>
      </c>
      <c r="L885" s="2"/>
      <c r="M885" s="20"/>
      <c r="N885" s="2"/>
      <c r="O885" s="2"/>
      <c r="P885" s="2"/>
      <c r="Q885" s="2"/>
    </row>
    <row r="886" spans="1:17" ht="14.55" customHeight="1">
      <c r="A886" s="2" t="s">
        <v>3588</v>
      </c>
      <c r="B886" s="2" t="s">
        <v>2920</v>
      </c>
      <c r="C886" s="2" t="s">
        <v>2295</v>
      </c>
      <c r="D886" s="2" t="s">
        <v>2772</v>
      </c>
      <c r="E886" s="66"/>
      <c r="F886" s="66"/>
      <c r="G886" s="2"/>
      <c r="H886" s="2" t="s">
        <v>22</v>
      </c>
      <c r="I886" s="15">
        <v>41827</v>
      </c>
      <c r="J886" s="15"/>
      <c r="K886" s="2" t="s">
        <v>6116</v>
      </c>
      <c r="L886" s="2"/>
      <c r="M886" s="20"/>
      <c r="N886" s="2"/>
      <c r="O886" s="2"/>
      <c r="P886" s="2"/>
      <c r="Q886" s="2"/>
    </row>
    <row r="887" spans="1:17" ht="14.55" customHeight="1">
      <c r="A887" s="2" t="s">
        <v>4343</v>
      </c>
      <c r="B887" s="2" t="s">
        <v>2921</v>
      </c>
      <c r="C887" s="2" t="s">
        <v>2295</v>
      </c>
      <c r="D887" s="2" t="s">
        <v>2772</v>
      </c>
      <c r="E887" s="66"/>
      <c r="F887" s="66"/>
      <c r="G887" s="2"/>
      <c r="H887" s="2" t="s">
        <v>22</v>
      </c>
      <c r="I887" s="15">
        <v>41827</v>
      </c>
      <c r="J887" s="15"/>
      <c r="K887" s="2" t="s">
        <v>6116</v>
      </c>
      <c r="L887" s="2"/>
      <c r="M887" s="20"/>
      <c r="N887" s="2"/>
      <c r="O887" s="2"/>
      <c r="P887" s="2"/>
      <c r="Q887" s="2"/>
    </row>
    <row r="888" spans="1:17" ht="14.55" customHeight="1">
      <c r="A888" s="2" t="s">
        <v>4344</v>
      </c>
      <c r="B888" s="2" t="s">
        <v>2922</v>
      </c>
      <c r="C888" s="2" t="s">
        <v>2295</v>
      </c>
      <c r="D888" s="2" t="s">
        <v>2772</v>
      </c>
      <c r="E888" s="66"/>
      <c r="F888" s="66"/>
      <c r="G888" s="2"/>
      <c r="H888" s="2" t="s">
        <v>22</v>
      </c>
      <c r="I888" s="15">
        <v>41827</v>
      </c>
      <c r="J888" s="15"/>
      <c r="K888" s="2" t="s">
        <v>6116</v>
      </c>
      <c r="L888" s="2"/>
      <c r="M888" s="20"/>
      <c r="N888" s="2"/>
      <c r="O888" s="2"/>
      <c r="P888" s="2"/>
      <c r="Q888" s="2"/>
    </row>
    <row r="889" spans="1:17" ht="14.55" customHeight="1">
      <c r="A889" s="2" t="s">
        <v>4190</v>
      </c>
      <c r="B889" s="2" t="s">
        <v>2923</v>
      </c>
      <c r="C889" s="2" t="s">
        <v>2295</v>
      </c>
      <c r="D889" s="2" t="s">
        <v>2772</v>
      </c>
      <c r="E889" s="66"/>
      <c r="F889" s="66"/>
      <c r="G889" s="2"/>
      <c r="H889" s="2" t="s">
        <v>22</v>
      </c>
      <c r="I889" s="15">
        <v>41827</v>
      </c>
      <c r="J889" s="15">
        <v>41639</v>
      </c>
      <c r="K889" s="2" t="s">
        <v>6116</v>
      </c>
      <c r="L889" s="2"/>
      <c r="M889" s="20"/>
      <c r="N889" s="2"/>
      <c r="O889" s="2"/>
      <c r="P889" s="2"/>
      <c r="Q889" s="2"/>
    </row>
    <row r="890" spans="1:17" ht="14.55" customHeight="1">
      <c r="A890" s="2" t="s">
        <v>4191</v>
      </c>
      <c r="B890" s="2" t="s">
        <v>2924</v>
      </c>
      <c r="C890" s="2" t="s">
        <v>2295</v>
      </c>
      <c r="D890" s="2" t="s">
        <v>2772</v>
      </c>
      <c r="E890" s="66"/>
      <c r="F890" s="66"/>
      <c r="G890" s="2"/>
      <c r="H890" s="2" t="s">
        <v>22</v>
      </c>
      <c r="I890" s="15">
        <v>41827</v>
      </c>
      <c r="J890" s="15">
        <v>41639</v>
      </c>
      <c r="K890" s="2" t="s">
        <v>6116</v>
      </c>
      <c r="L890" s="2"/>
      <c r="M890" s="20"/>
      <c r="N890" s="2"/>
      <c r="O890" s="2"/>
      <c r="P890" s="2"/>
      <c r="Q890" s="2"/>
    </row>
    <row r="891" spans="1:17" ht="14.55" customHeight="1">
      <c r="A891" s="2" t="s">
        <v>11525</v>
      </c>
      <c r="B891" s="2" t="s">
        <v>2925</v>
      </c>
      <c r="C891" s="2" t="s">
        <v>2295</v>
      </c>
      <c r="D891" s="2" t="s">
        <v>2772</v>
      </c>
      <c r="E891" s="66"/>
      <c r="F891" s="66"/>
      <c r="G891" s="2"/>
      <c r="H891" s="2" t="s">
        <v>22</v>
      </c>
      <c r="I891" s="15">
        <v>41827</v>
      </c>
      <c r="J891" s="15">
        <v>41639</v>
      </c>
      <c r="K891" s="2" t="s">
        <v>6116</v>
      </c>
      <c r="L891" s="2"/>
      <c r="M891" s="20"/>
      <c r="N891" s="2"/>
      <c r="O891" s="2"/>
      <c r="P891" s="2"/>
      <c r="Q891" s="2"/>
    </row>
    <row r="892" spans="1:17" ht="14.55" customHeight="1">
      <c r="A892" s="2" t="s">
        <v>11526</v>
      </c>
      <c r="B892" s="2" t="s">
        <v>2926</v>
      </c>
      <c r="C892" s="2" t="s">
        <v>2295</v>
      </c>
      <c r="D892" s="2" t="s">
        <v>2772</v>
      </c>
      <c r="E892" s="66"/>
      <c r="F892" s="66"/>
      <c r="G892" s="2"/>
      <c r="H892" s="2" t="s">
        <v>22</v>
      </c>
      <c r="I892" s="15">
        <v>41827</v>
      </c>
      <c r="J892" s="15">
        <v>41639</v>
      </c>
      <c r="K892" s="2" t="s">
        <v>6116</v>
      </c>
      <c r="L892" s="2"/>
      <c r="M892" s="20"/>
      <c r="N892" s="2"/>
      <c r="O892" s="2"/>
      <c r="P892" s="2"/>
      <c r="Q892" s="2"/>
    </row>
    <row r="893" spans="1:17" ht="14.55" customHeight="1">
      <c r="A893" s="2" t="s">
        <v>4192</v>
      </c>
      <c r="B893" s="2" t="s">
        <v>2927</v>
      </c>
      <c r="C893" s="2" t="s">
        <v>2295</v>
      </c>
      <c r="D893" s="2" t="s">
        <v>2772</v>
      </c>
      <c r="E893" s="66"/>
      <c r="F893" s="66"/>
      <c r="G893" s="2"/>
      <c r="H893" s="2" t="s">
        <v>22</v>
      </c>
      <c r="I893" s="15">
        <v>41827</v>
      </c>
      <c r="J893" s="15">
        <v>41639</v>
      </c>
      <c r="K893" s="2" t="s">
        <v>6116</v>
      </c>
      <c r="L893" s="2"/>
      <c r="M893" s="20"/>
      <c r="N893" s="2"/>
      <c r="O893" s="2"/>
      <c r="P893" s="2"/>
      <c r="Q893" s="2"/>
    </row>
    <row r="894" spans="1:17" ht="14.55" customHeight="1">
      <c r="A894" s="2" t="s">
        <v>4193</v>
      </c>
      <c r="B894" s="2" t="s">
        <v>2928</v>
      </c>
      <c r="C894" s="2" t="s">
        <v>2295</v>
      </c>
      <c r="D894" s="2" t="s">
        <v>2772</v>
      </c>
      <c r="E894" s="66"/>
      <c r="F894" s="66"/>
      <c r="G894" s="2"/>
      <c r="H894" s="2" t="s">
        <v>22</v>
      </c>
      <c r="I894" s="15">
        <v>41827</v>
      </c>
      <c r="J894" s="15">
        <v>41639</v>
      </c>
      <c r="K894" s="2" t="s">
        <v>6116</v>
      </c>
      <c r="L894" s="2"/>
      <c r="M894" s="20"/>
      <c r="N894" s="2"/>
      <c r="O894" s="2"/>
      <c r="P894" s="2"/>
      <c r="Q894" s="2"/>
    </row>
    <row r="895" spans="1:17" ht="14.55" customHeight="1">
      <c r="A895" s="2" t="s">
        <v>4194</v>
      </c>
      <c r="B895" s="2" t="s">
        <v>4195</v>
      </c>
      <c r="C895" s="2" t="s">
        <v>2295</v>
      </c>
      <c r="D895" s="2" t="s">
        <v>2772</v>
      </c>
      <c r="E895" s="66"/>
      <c r="F895" s="66"/>
      <c r="G895" s="2"/>
      <c r="H895" s="2" t="s">
        <v>22</v>
      </c>
      <c r="I895" s="15">
        <v>41827</v>
      </c>
      <c r="J895" s="15">
        <v>41639</v>
      </c>
      <c r="K895" s="2" t="s">
        <v>6116</v>
      </c>
      <c r="L895" s="2"/>
      <c r="M895" s="20"/>
      <c r="N895" s="2"/>
      <c r="O895" s="2"/>
      <c r="P895" s="2"/>
      <c r="Q895" s="2"/>
    </row>
    <row r="896" spans="1:17" ht="14.55" customHeight="1">
      <c r="A896" s="2" t="s">
        <v>4196</v>
      </c>
      <c r="B896" s="2" t="s">
        <v>4197</v>
      </c>
      <c r="C896" s="2" t="s">
        <v>2295</v>
      </c>
      <c r="D896" s="2" t="s">
        <v>2772</v>
      </c>
      <c r="E896" s="66"/>
      <c r="F896" s="66"/>
      <c r="G896" s="2"/>
      <c r="H896" s="2" t="s">
        <v>22</v>
      </c>
      <c r="I896" s="15">
        <v>41827</v>
      </c>
      <c r="J896" s="15">
        <v>41639</v>
      </c>
      <c r="K896" s="2" t="s">
        <v>6116</v>
      </c>
      <c r="L896" s="2"/>
      <c r="M896" s="20"/>
      <c r="N896" s="2"/>
      <c r="O896" s="2"/>
      <c r="P896" s="2"/>
      <c r="Q896" s="2"/>
    </row>
    <row r="897" spans="1:17" ht="14.55" customHeight="1">
      <c r="A897" s="2" t="s">
        <v>11527</v>
      </c>
      <c r="B897" s="2" t="s">
        <v>4198</v>
      </c>
      <c r="C897" s="2" t="s">
        <v>2295</v>
      </c>
      <c r="D897" s="2" t="s">
        <v>2772</v>
      </c>
      <c r="E897" s="66"/>
      <c r="F897" s="66"/>
      <c r="G897" s="2"/>
      <c r="H897" s="2" t="s">
        <v>22</v>
      </c>
      <c r="I897" s="15">
        <v>41827</v>
      </c>
      <c r="J897" s="15">
        <v>41639</v>
      </c>
      <c r="K897" s="2" t="s">
        <v>6116</v>
      </c>
      <c r="L897" s="2"/>
      <c r="M897" s="20"/>
      <c r="N897" s="2"/>
      <c r="O897" s="2"/>
      <c r="P897" s="2"/>
      <c r="Q897" s="2"/>
    </row>
    <row r="898" spans="1:17" ht="14.55" customHeight="1">
      <c r="A898" s="2" t="s">
        <v>11528</v>
      </c>
      <c r="B898" s="2" t="s">
        <v>4199</v>
      </c>
      <c r="C898" s="2" t="s">
        <v>2295</v>
      </c>
      <c r="D898" s="2" t="s">
        <v>2772</v>
      </c>
      <c r="E898" s="66"/>
      <c r="F898" s="66"/>
      <c r="G898" s="2"/>
      <c r="H898" s="2" t="s">
        <v>22</v>
      </c>
      <c r="I898" s="15">
        <v>41827</v>
      </c>
      <c r="J898" s="15">
        <v>41639</v>
      </c>
      <c r="K898" s="2" t="s">
        <v>6116</v>
      </c>
      <c r="L898" s="2"/>
      <c r="M898" s="20"/>
      <c r="N898" s="2"/>
      <c r="O898" s="2"/>
      <c r="P898" s="2"/>
      <c r="Q898" s="2"/>
    </row>
    <row r="899" spans="1:17" ht="14.55" customHeight="1">
      <c r="A899" s="2" t="s">
        <v>4200</v>
      </c>
      <c r="B899" s="2" t="s">
        <v>4201</v>
      </c>
      <c r="C899" s="2" t="s">
        <v>2295</v>
      </c>
      <c r="D899" s="2" t="s">
        <v>2772</v>
      </c>
      <c r="E899" s="66"/>
      <c r="F899" s="66"/>
      <c r="G899" s="2"/>
      <c r="H899" s="2" t="s">
        <v>22</v>
      </c>
      <c r="I899" s="15">
        <v>41827</v>
      </c>
      <c r="J899" s="15">
        <v>41639</v>
      </c>
      <c r="K899" s="2" t="s">
        <v>6116</v>
      </c>
      <c r="L899" s="2"/>
      <c r="M899" s="20"/>
      <c r="N899" s="2"/>
      <c r="O899" s="2"/>
      <c r="P899" s="2"/>
      <c r="Q899" s="2"/>
    </row>
    <row r="900" spans="1:17" ht="14.55" customHeight="1">
      <c r="A900" s="2" t="s">
        <v>4202</v>
      </c>
      <c r="B900" s="2" t="s">
        <v>4203</v>
      </c>
      <c r="C900" s="2" t="s">
        <v>2295</v>
      </c>
      <c r="D900" s="2" t="s">
        <v>2772</v>
      </c>
      <c r="E900" s="66"/>
      <c r="F900" s="66"/>
      <c r="G900" s="2"/>
      <c r="H900" s="2" t="s">
        <v>22</v>
      </c>
      <c r="I900" s="15">
        <v>41827</v>
      </c>
      <c r="J900" s="15">
        <v>41639</v>
      </c>
      <c r="K900" s="2" t="s">
        <v>6116</v>
      </c>
      <c r="L900" s="2"/>
      <c r="M900" s="20"/>
      <c r="N900" s="2"/>
      <c r="O900" s="2"/>
      <c r="P900" s="2"/>
      <c r="Q900" s="2"/>
    </row>
    <row r="901" spans="1:17" ht="14.55" customHeight="1">
      <c r="A901" s="2" t="s">
        <v>4009</v>
      </c>
      <c r="B901" s="2" t="s">
        <v>2929</v>
      </c>
      <c r="C901" s="2" t="s">
        <v>2295</v>
      </c>
      <c r="D901" s="2" t="s">
        <v>2772</v>
      </c>
      <c r="E901" s="66"/>
      <c r="F901" s="66"/>
      <c r="G901" s="2"/>
      <c r="H901" s="2" t="s">
        <v>22</v>
      </c>
      <c r="I901" s="15">
        <v>41827</v>
      </c>
      <c r="J901" s="15">
        <v>41639</v>
      </c>
      <c r="K901" s="2" t="s">
        <v>6116</v>
      </c>
      <c r="L901" s="2"/>
      <c r="M901" s="20"/>
      <c r="N901" s="2"/>
      <c r="O901" s="2"/>
      <c r="P901" s="2"/>
      <c r="Q901" s="2"/>
    </row>
    <row r="902" spans="1:17" ht="14.55" customHeight="1">
      <c r="A902" s="2" t="s">
        <v>7811</v>
      </c>
      <c r="B902" s="2" t="s">
        <v>2930</v>
      </c>
      <c r="C902" s="2" t="s">
        <v>2295</v>
      </c>
      <c r="D902" s="2" t="s">
        <v>2772</v>
      </c>
      <c r="E902" s="66"/>
      <c r="F902" s="66"/>
      <c r="G902" s="2"/>
      <c r="H902" s="2" t="s">
        <v>22</v>
      </c>
      <c r="I902" s="15">
        <v>41827</v>
      </c>
      <c r="J902" s="15">
        <v>41639</v>
      </c>
      <c r="K902" s="15">
        <v>42277</v>
      </c>
      <c r="L902" s="2"/>
      <c r="M902" s="20"/>
      <c r="N902" s="2"/>
      <c r="O902" s="2"/>
      <c r="P902" s="2"/>
      <c r="Q902" s="2"/>
    </row>
    <row r="903" spans="1:17" ht="14.55" customHeight="1">
      <c r="A903" s="2" t="s">
        <v>7812</v>
      </c>
      <c r="B903" s="2" t="s">
        <v>2931</v>
      </c>
      <c r="C903" s="2" t="s">
        <v>2295</v>
      </c>
      <c r="D903" s="2" t="s">
        <v>2772</v>
      </c>
      <c r="E903" s="66"/>
      <c r="F903" s="66"/>
      <c r="G903" s="2"/>
      <c r="H903" s="2" t="s">
        <v>22</v>
      </c>
      <c r="I903" s="15">
        <v>41827</v>
      </c>
      <c r="J903" s="15">
        <v>41639</v>
      </c>
      <c r="K903" s="15">
        <v>42277</v>
      </c>
      <c r="L903" s="2"/>
      <c r="M903" s="20"/>
      <c r="N903" s="2"/>
      <c r="O903" s="2"/>
      <c r="P903" s="2"/>
      <c r="Q903" s="2"/>
    </row>
    <row r="904" spans="1:17" ht="14.55" customHeight="1">
      <c r="A904" s="2" t="s">
        <v>7813</v>
      </c>
      <c r="B904" s="2" t="s">
        <v>2932</v>
      </c>
      <c r="C904" s="2" t="s">
        <v>2295</v>
      </c>
      <c r="D904" s="2" t="s">
        <v>2772</v>
      </c>
      <c r="E904" s="66"/>
      <c r="F904" s="66"/>
      <c r="G904" s="2"/>
      <c r="H904" s="2" t="s">
        <v>22</v>
      </c>
      <c r="I904" s="15">
        <v>41827</v>
      </c>
      <c r="J904" s="15">
        <v>41639</v>
      </c>
      <c r="K904" s="15">
        <v>42277</v>
      </c>
      <c r="L904" s="2"/>
      <c r="M904" s="20"/>
      <c r="N904" s="2"/>
      <c r="O904" s="2"/>
      <c r="P904" s="2"/>
      <c r="Q904" s="2"/>
    </row>
    <row r="905" spans="1:17" ht="14.55" customHeight="1">
      <c r="A905" s="2" t="s">
        <v>13068</v>
      </c>
      <c r="B905" s="2" t="s">
        <v>2933</v>
      </c>
      <c r="C905" s="2" t="s">
        <v>2295</v>
      </c>
      <c r="D905" s="2" t="s">
        <v>2772</v>
      </c>
      <c r="E905" s="66"/>
      <c r="F905" s="66"/>
      <c r="G905" s="2"/>
      <c r="H905" s="2" t="s">
        <v>22</v>
      </c>
      <c r="I905" s="15">
        <v>41827</v>
      </c>
      <c r="J905" s="15">
        <v>41639</v>
      </c>
      <c r="K905" s="15">
        <v>44027</v>
      </c>
      <c r="L905" s="2"/>
      <c r="M905" s="20"/>
      <c r="N905" s="2"/>
      <c r="O905" s="2"/>
      <c r="P905" s="2"/>
      <c r="Q905" s="2"/>
    </row>
    <row r="906" spans="1:17" ht="14.55" customHeight="1">
      <c r="A906" s="2" t="s">
        <v>13069</v>
      </c>
      <c r="B906" s="2" t="s">
        <v>2934</v>
      </c>
      <c r="C906" s="2" t="s">
        <v>2295</v>
      </c>
      <c r="D906" s="2" t="s">
        <v>2772</v>
      </c>
      <c r="E906" s="66"/>
      <c r="F906" s="66"/>
      <c r="G906" s="2"/>
      <c r="H906" s="2" t="s">
        <v>22</v>
      </c>
      <c r="I906" s="15">
        <v>41827</v>
      </c>
      <c r="J906" s="15">
        <v>41639</v>
      </c>
      <c r="K906" s="15">
        <v>44027</v>
      </c>
      <c r="L906" s="2"/>
      <c r="M906" s="20"/>
      <c r="N906" s="2"/>
      <c r="O906" s="2"/>
      <c r="P906" s="2"/>
      <c r="Q906" s="2"/>
    </row>
    <row r="907" spans="1:17" ht="14.55" customHeight="1">
      <c r="A907" s="2" t="s">
        <v>13070</v>
      </c>
      <c r="B907" s="2" t="s">
        <v>2935</v>
      </c>
      <c r="C907" s="2" t="s">
        <v>2295</v>
      </c>
      <c r="D907" s="2" t="s">
        <v>2772</v>
      </c>
      <c r="E907" s="66"/>
      <c r="F907" s="66"/>
      <c r="G907" s="2"/>
      <c r="H907" s="2" t="s">
        <v>22</v>
      </c>
      <c r="I907" s="15">
        <v>41827</v>
      </c>
      <c r="J907" s="15">
        <v>41639</v>
      </c>
      <c r="K907" s="15">
        <v>44027</v>
      </c>
      <c r="L907" s="2"/>
      <c r="M907" s="20"/>
      <c r="N907" s="2"/>
      <c r="O907" s="2"/>
      <c r="P907" s="2"/>
      <c r="Q907" s="2"/>
    </row>
    <row r="908" spans="1:17" ht="14.55" customHeight="1">
      <c r="A908" s="2" t="s">
        <v>13071</v>
      </c>
      <c r="B908" s="2" t="s">
        <v>2936</v>
      </c>
      <c r="C908" s="2" t="s">
        <v>2295</v>
      </c>
      <c r="D908" s="2" t="s">
        <v>2772</v>
      </c>
      <c r="E908" s="66"/>
      <c r="F908" s="66"/>
      <c r="G908" s="2"/>
      <c r="H908" s="2" t="s">
        <v>22</v>
      </c>
      <c r="I908" s="15">
        <v>41827</v>
      </c>
      <c r="J908" s="15">
        <v>41639</v>
      </c>
      <c r="K908" s="15">
        <v>44027</v>
      </c>
      <c r="L908" s="2"/>
      <c r="M908" s="20"/>
      <c r="N908" s="2"/>
      <c r="O908" s="2"/>
      <c r="P908" s="2"/>
      <c r="Q908" s="2"/>
    </row>
    <row r="909" spans="1:17" ht="14.55" customHeight="1">
      <c r="A909" s="2" t="s">
        <v>10744</v>
      </c>
      <c r="B909" s="2" t="s">
        <v>2937</v>
      </c>
      <c r="C909" s="2" t="s">
        <v>2295</v>
      </c>
      <c r="D909" s="2" t="s">
        <v>2772</v>
      </c>
      <c r="E909" s="66"/>
      <c r="F909" s="66"/>
      <c r="G909" s="2"/>
      <c r="H909" s="2" t="s">
        <v>22</v>
      </c>
      <c r="I909" s="15">
        <v>41827</v>
      </c>
      <c r="J909" s="15">
        <v>41639</v>
      </c>
      <c r="K909" s="15">
        <v>42277</v>
      </c>
      <c r="L909" s="2"/>
      <c r="M909" s="20"/>
      <c r="N909" s="2"/>
      <c r="O909" s="2"/>
      <c r="P909" s="2"/>
      <c r="Q909" s="2"/>
    </row>
    <row r="910" spans="1:17" ht="14.55" customHeight="1">
      <c r="A910" s="2" t="s">
        <v>10749</v>
      </c>
      <c r="B910" s="2" t="s">
        <v>2938</v>
      </c>
      <c r="C910" s="2" t="s">
        <v>2295</v>
      </c>
      <c r="D910" s="2" t="s">
        <v>2772</v>
      </c>
      <c r="E910" s="66"/>
      <c r="F910" s="66"/>
      <c r="G910" s="2"/>
      <c r="H910" s="2" t="s">
        <v>22</v>
      </c>
      <c r="I910" s="15">
        <v>41827</v>
      </c>
      <c r="J910" s="15">
        <v>41639</v>
      </c>
      <c r="K910" s="15">
        <v>42277</v>
      </c>
      <c r="L910" s="2"/>
      <c r="M910" s="20"/>
      <c r="N910" s="2"/>
      <c r="O910" s="2"/>
      <c r="P910" s="2"/>
      <c r="Q910" s="2"/>
    </row>
    <row r="911" spans="1:17" ht="14.55" customHeight="1">
      <c r="A911" s="2" t="s">
        <v>10745</v>
      </c>
      <c r="B911" s="2" t="s">
        <v>2939</v>
      </c>
      <c r="C911" s="2" t="s">
        <v>2295</v>
      </c>
      <c r="D911" s="2" t="s">
        <v>2772</v>
      </c>
      <c r="E911" s="66"/>
      <c r="F911" s="66"/>
      <c r="G911" s="2"/>
      <c r="H911" s="2" t="s">
        <v>22</v>
      </c>
      <c r="I911" s="15">
        <v>41827</v>
      </c>
      <c r="J911" s="15">
        <v>41639</v>
      </c>
      <c r="K911" s="15">
        <v>42277</v>
      </c>
      <c r="L911" s="2"/>
      <c r="M911" s="20"/>
      <c r="N911" s="2"/>
      <c r="O911" s="2"/>
      <c r="P911" s="2"/>
      <c r="Q911" s="2"/>
    </row>
    <row r="912" spans="1:17" ht="14.55" customHeight="1">
      <c r="A912" s="2" t="s">
        <v>11756</v>
      </c>
      <c r="B912" s="2" t="s">
        <v>2940</v>
      </c>
      <c r="C912" s="2" t="s">
        <v>2295</v>
      </c>
      <c r="D912" s="2" t="s">
        <v>2772</v>
      </c>
      <c r="E912" s="66"/>
      <c r="F912" s="66"/>
      <c r="G912" s="2"/>
      <c r="H912" s="2" t="s">
        <v>22</v>
      </c>
      <c r="I912" s="15">
        <v>41827</v>
      </c>
      <c r="J912" s="15">
        <v>41639</v>
      </c>
      <c r="K912" s="15">
        <v>42277</v>
      </c>
      <c r="L912" s="2"/>
      <c r="M912" s="20"/>
      <c r="N912" s="2"/>
      <c r="O912" s="2"/>
      <c r="P912" s="2"/>
      <c r="Q912" s="2"/>
    </row>
    <row r="913" spans="1:17" ht="14.55" customHeight="1">
      <c r="A913" s="2" t="s">
        <v>11363</v>
      </c>
      <c r="B913" s="2" t="s">
        <v>2941</v>
      </c>
      <c r="C913" s="2" t="s">
        <v>2295</v>
      </c>
      <c r="D913" s="2" t="s">
        <v>2772</v>
      </c>
      <c r="E913" s="66"/>
      <c r="F913" s="66"/>
      <c r="G913" s="2"/>
      <c r="H913" s="2" t="s">
        <v>22</v>
      </c>
      <c r="I913" s="15">
        <v>41827</v>
      </c>
      <c r="J913" s="15"/>
      <c r="K913" s="15">
        <v>42566</v>
      </c>
      <c r="L913" s="2"/>
      <c r="M913" s="20"/>
      <c r="N913" s="2"/>
      <c r="O913" s="2"/>
      <c r="P913" s="2"/>
      <c r="Q913" s="2"/>
    </row>
    <row r="914" spans="1:17" ht="14.55" customHeight="1">
      <c r="A914" s="2" t="s">
        <v>11367</v>
      </c>
      <c r="B914" s="2" t="s">
        <v>2942</v>
      </c>
      <c r="C914" s="2" t="s">
        <v>2295</v>
      </c>
      <c r="D914" s="2" t="s">
        <v>2772</v>
      </c>
      <c r="E914" s="66"/>
      <c r="F914" s="66"/>
      <c r="G914" s="2"/>
      <c r="H914" s="2" t="s">
        <v>22</v>
      </c>
      <c r="I914" s="15">
        <v>41827</v>
      </c>
      <c r="J914" s="15"/>
      <c r="K914" s="15">
        <v>42566</v>
      </c>
      <c r="L914" s="2"/>
      <c r="M914" s="20"/>
      <c r="N914" s="2"/>
      <c r="O914" s="2"/>
      <c r="P914" s="2"/>
      <c r="Q914" s="2"/>
    </row>
    <row r="915" spans="1:17" ht="14.55" customHeight="1">
      <c r="A915" s="2" t="s">
        <v>11366</v>
      </c>
      <c r="B915" s="2" t="s">
        <v>2943</v>
      </c>
      <c r="C915" s="2" t="s">
        <v>2295</v>
      </c>
      <c r="D915" s="2" t="s">
        <v>2772</v>
      </c>
      <c r="E915" s="66"/>
      <c r="F915" s="66"/>
      <c r="G915" s="2"/>
      <c r="H915" s="2" t="s">
        <v>22</v>
      </c>
      <c r="I915" s="15">
        <v>41827</v>
      </c>
      <c r="J915" s="15"/>
      <c r="K915" s="15">
        <v>42566</v>
      </c>
      <c r="L915" s="2"/>
      <c r="M915" s="20"/>
      <c r="N915" s="2"/>
      <c r="O915" s="2"/>
      <c r="P915" s="2"/>
      <c r="Q915" s="2"/>
    </row>
    <row r="916" spans="1:17" ht="14.55" customHeight="1">
      <c r="A916" s="2" t="s">
        <v>10034</v>
      </c>
      <c r="B916" s="2" t="s">
        <v>2944</v>
      </c>
      <c r="C916" s="2" t="s">
        <v>2295</v>
      </c>
      <c r="D916" s="2" t="s">
        <v>2772</v>
      </c>
      <c r="E916" s="66"/>
      <c r="F916" s="66"/>
      <c r="G916" s="2"/>
      <c r="H916" s="2" t="s">
        <v>22</v>
      </c>
      <c r="I916" s="15">
        <v>41827</v>
      </c>
      <c r="J916" s="15">
        <v>41639</v>
      </c>
      <c r="K916" s="2" t="s">
        <v>6116</v>
      </c>
      <c r="L916" s="2"/>
      <c r="M916" s="20"/>
      <c r="N916" s="2"/>
      <c r="O916" s="2"/>
      <c r="P916" s="2"/>
      <c r="Q916" s="2"/>
    </row>
    <row r="917" spans="1:17" ht="14.55" customHeight="1">
      <c r="A917" s="2" t="s">
        <v>7810</v>
      </c>
      <c r="B917" s="2" t="s">
        <v>2945</v>
      </c>
      <c r="C917" s="2" t="s">
        <v>2295</v>
      </c>
      <c r="D917" s="2" t="s">
        <v>2772</v>
      </c>
      <c r="E917" s="66"/>
      <c r="F917" s="66"/>
      <c r="G917" s="2"/>
      <c r="H917" s="2" t="s">
        <v>22</v>
      </c>
      <c r="I917" s="15">
        <v>41827</v>
      </c>
      <c r="J917" s="15">
        <v>41639</v>
      </c>
      <c r="K917" s="15">
        <v>42277</v>
      </c>
      <c r="L917" s="2"/>
      <c r="M917" s="20"/>
      <c r="N917" s="2"/>
      <c r="O917" s="2"/>
      <c r="P917" s="2"/>
      <c r="Q917" s="2"/>
    </row>
    <row r="918" spans="1:17" ht="14.55" customHeight="1">
      <c r="A918" s="2" t="s">
        <v>10021</v>
      </c>
      <c r="B918" s="2" t="s">
        <v>2946</v>
      </c>
      <c r="C918" s="2" t="s">
        <v>2295</v>
      </c>
      <c r="D918" s="2" t="s">
        <v>2772</v>
      </c>
      <c r="E918" s="66"/>
      <c r="F918" s="66"/>
      <c r="G918" s="2"/>
      <c r="H918" s="2" t="s">
        <v>22</v>
      </c>
      <c r="I918" s="15">
        <v>41827</v>
      </c>
      <c r="J918" s="15">
        <v>41639</v>
      </c>
      <c r="K918" s="2" t="s">
        <v>6116</v>
      </c>
      <c r="L918" s="2"/>
      <c r="M918" s="20"/>
      <c r="N918" s="2"/>
      <c r="O918" s="2"/>
      <c r="P918" s="2"/>
      <c r="Q918" s="2"/>
    </row>
    <row r="919" spans="1:17" ht="14.55" customHeight="1">
      <c r="A919" s="2" t="s">
        <v>11364</v>
      </c>
      <c r="B919" s="2" t="s">
        <v>2947</v>
      </c>
      <c r="C919" s="2" t="s">
        <v>2295</v>
      </c>
      <c r="D919" s="2" t="s">
        <v>2772</v>
      </c>
      <c r="E919" s="66"/>
      <c r="F919" s="66"/>
      <c r="G919" s="2"/>
      <c r="H919" s="2" t="s">
        <v>22</v>
      </c>
      <c r="I919" s="15">
        <v>41827</v>
      </c>
      <c r="J919" s="15"/>
      <c r="K919" s="15">
        <v>42566</v>
      </c>
      <c r="L919" s="2"/>
      <c r="M919" s="20"/>
      <c r="N919" s="2"/>
      <c r="O919" s="2"/>
      <c r="P919" s="2"/>
      <c r="Q919" s="2"/>
    </row>
    <row r="920" spans="1:17" ht="14.55" customHeight="1">
      <c r="A920" s="2" t="s">
        <v>10775</v>
      </c>
      <c r="B920" s="2" t="s">
        <v>2948</v>
      </c>
      <c r="C920" s="2" t="s">
        <v>2295</v>
      </c>
      <c r="D920" s="2" t="s">
        <v>2772</v>
      </c>
      <c r="E920" s="66"/>
      <c r="F920" s="66"/>
      <c r="G920" s="2"/>
      <c r="H920" s="2" t="s">
        <v>22</v>
      </c>
      <c r="I920" s="15">
        <v>41827</v>
      </c>
      <c r="J920" s="15">
        <v>41639</v>
      </c>
      <c r="K920" s="15"/>
      <c r="L920" s="2"/>
      <c r="M920" s="20"/>
      <c r="N920" s="2"/>
      <c r="O920" s="2"/>
      <c r="P920" s="2"/>
      <c r="Q920" s="2"/>
    </row>
    <row r="921" spans="1:17" ht="14.55" customHeight="1">
      <c r="A921" s="2" t="s">
        <v>4345</v>
      </c>
      <c r="B921" s="2" t="s">
        <v>2949</v>
      </c>
      <c r="C921" s="2" t="s">
        <v>2295</v>
      </c>
      <c r="D921" s="2" t="s">
        <v>2772</v>
      </c>
      <c r="E921" s="66"/>
      <c r="F921" s="66"/>
      <c r="G921" s="2"/>
      <c r="H921" s="2" t="s">
        <v>22</v>
      </c>
      <c r="I921" s="15">
        <v>41827</v>
      </c>
      <c r="J921" s="15">
        <v>41639</v>
      </c>
      <c r="K921" s="2" t="s">
        <v>6116</v>
      </c>
      <c r="L921" s="2"/>
      <c r="M921" s="20"/>
      <c r="N921" s="2"/>
      <c r="O921" s="2"/>
      <c r="P921" s="2"/>
      <c r="Q921" s="2"/>
    </row>
    <row r="922" spans="1:17" ht="14.55" customHeight="1">
      <c r="A922" s="2" t="s">
        <v>4346</v>
      </c>
      <c r="B922" s="2" t="s">
        <v>2950</v>
      </c>
      <c r="C922" s="2" t="s">
        <v>2295</v>
      </c>
      <c r="D922" s="2" t="s">
        <v>2772</v>
      </c>
      <c r="E922" s="66"/>
      <c r="F922" s="66"/>
      <c r="G922" s="2"/>
      <c r="H922" s="2" t="s">
        <v>22</v>
      </c>
      <c r="I922" s="15">
        <v>41827</v>
      </c>
      <c r="J922" s="15">
        <v>41639</v>
      </c>
      <c r="K922" s="2" t="s">
        <v>6116</v>
      </c>
      <c r="L922" s="2"/>
      <c r="M922" s="20"/>
      <c r="N922" s="2"/>
      <c r="O922" s="2"/>
      <c r="P922" s="2"/>
      <c r="Q922" s="2"/>
    </row>
    <row r="923" spans="1:17" ht="14.55" customHeight="1">
      <c r="A923" s="2" t="s">
        <v>4347</v>
      </c>
      <c r="B923" s="2" t="s">
        <v>2951</v>
      </c>
      <c r="C923" s="2" t="s">
        <v>2295</v>
      </c>
      <c r="D923" s="2" t="s">
        <v>2772</v>
      </c>
      <c r="E923" s="66"/>
      <c r="F923" s="66"/>
      <c r="G923" s="2"/>
      <c r="H923" s="2" t="s">
        <v>22</v>
      </c>
      <c r="I923" s="15">
        <v>41827</v>
      </c>
      <c r="J923" s="15">
        <v>41639</v>
      </c>
      <c r="K923" s="2" t="s">
        <v>6116</v>
      </c>
      <c r="L923" s="2"/>
      <c r="M923" s="20"/>
      <c r="N923" s="2"/>
      <c r="O923" s="2"/>
      <c r="P923" s="2"/>
      <c r="Q923" s="2"/>
    </row>
    <row r="924" spans="1:17" ht="14.55" customHeight="1">
      <c r="A924" s="2" t="s">
        <v>7774</v>
      </c>
      <c r="B924" s="2" t="s">
        <v>2952</v>
      </c>
      <c r="C924" s="2" t="s">
        <v>2295</v>
      </c>
      <c r="D924" s="2" t="s">
        <v>2772</v>
      </c>
      <c r="E924" s="66"/>
      <c r="F924" s="66"/>
      <c r="G924" s="2"/>
      <c r="H924" s="2" t="s">
        <v>22</v>
      </c>
      <c r="I924" s="15">
        <v>41827</v>
      </c>
      <c r="J924" s="15"/>
      <c r="K924" s="15">
        <v>42277</v>
      </c>
      <c r="L924" s="2"/>
      <c r="M924" s="20"/>
      <c r="N924" s="2"/>
      <c r="O924" s="2"/>
      <c r="P924" s="2"/>
      <c r="Q924" s="2"/>
    </row>
    <row r="925" spans="1:17" ht="14.55" customHeight="1">
      <c r="A925" s="2" t="s">
        <v>10697</v>
      </c>
      <c r="B925" s="2" t="s">
        <v>2953</v>
      </c>
      <c r="C925" s="2" t="s">
        <v>2295</v>
      </c>
      <c r="D925" s="2" t="s">
        <v>2772</v>
      </c>
      <c r="E925" s="66"/>
      <c r="F925" s="66"/>
      <c r="G925" s="2"/>
      <c r="H925" s="2" t="s">
        <v>22</v>
      </c>
      <c r="I925" s="15">
        <v>41827</v>
      </c>
      <c r="J925" s="15"/>
      <c r="K925" s="15">
        <v>42277</v>
      </c>
      <c r="L925" s="2"/>
      <c r="M925" s="20"/>
      <c r="N925" s="2"/>
      <c r="O925" s="2"/>
      <c r="P925" s="2"/>
      <c r="Q925" s="2"/>
    </row>
    <row r="926" spans="1:17" ht="14.55" customHeight="1">
      <c r="A926" s="2" t="s">
        <v>11237</v>
      </c>
      <c r="B926" s="2" t="s">
        <v>2954</v>
      </c>
      <c r="C926" s="2" t="s">
        <v>2295</v>
      </c>
      <c r="D926" s="2" t="s">
        <v>2772</v>
      </c>
      <c r="E926" s="66"/>
      <c r="F926" s="66"/>
      <c r="G926" s="2"/>
      <c r="H926" s="2" t="s">
        <v>22</v>
      </c>
      <c r="I926" s="15">
        <v>41827</v>
      </c>
      <c r="J926" s="15"/>
      <c r="K926" s="15">
        <v>42566</v>
      </c>
      <c r="L926" s="2"/>
      <c r="M926" s="20"/>
      <c r="N926" s="2"/>
      <c r="O926" s="2"/>
      <c r="P926" s="2"/>
      <c r="Q926" s="2"/>
    </row>
    <row r="927" spans="1:17" ht="14.55" customHeight="1">
      <c r="A927" s="2" t="s">
        <v>11238</v>
      </c>
      <c r="B927" s="2" t="s">
        <v>2955</v>
      </c>
      <c r="C927" s="2" t="s">
        <v>2295</v>
      </c>
      <c r="D927" s="2" t="s">
        <v>2772</v>
      </c>
      <c r="E927" s="66"/>
      <c r="F927" s="66"/>
      <c r="G927" s="2"/>
      <c r="H927" s="2" t="s">
        <v>22</v>
      </c>
      <c r="I927" s="15">
        <v>41827</v>
      </c>
      <c r="J927" s="15"/>
      <c r="K927" s="15">
        <v>42566</v>
      </c>
      <c r="L927" s="2"/>
      <c r="M927" s="20"/>
      <c r="N927" s="2"/>
      <c r="O927" s="2"/>
      <c r="P927" s="2"/>
      <c r="Q927" s="2"/>
    </row>
    <row r="928" spans="1:17" ht="14.55" customHeight="1">
      <c r="A928" s="2" t="s">
        <v>11239</v>
      </c>
      <c r="B928" s="2" t="s">
        <v>2956</v>
      </c>
      <c r="C928" s="2" t="s">
        <v>2295</v>
      </c>
      <c r="D928" s="2" t="s">
        <v>2772</v>
      </c>
      <c r="E928" s="66"/>
      <c r="F928" s="66"/>
      <c r="G928" s="2"/>
      <c r="H928" s="2" t="s">
        <v>22</v>
      </c>
      <c r="I928" s="15">
        <v>41827</v>
      </c>
      <c r="J928" s="15"/>
      <c r="K928" s="15">
        <v>42566</v>
      </c>
      <c r="L928" s="2"/>
      <c r="M928" s="20"/>
      <c r="N928" s="2"/>
      <c r="O928" s="2"/>
      <c r="P928" s="2"/>
      <c r="Q928" s="2"/>
    </row>
    <row r="929" spans="1:17" ht="14.55" customHeight="1">
      <c r="A929" s="2" t="s">
        <v>11242</v>
      </c>
      <c r="B929" s="2" t="s">
        <v>2957</v>
      </c>
      <c r="C929" s="2" t="s">
        <v>2295</v>
      </c>
      <c r="D929" s="2" t="s">
        <v>2772</v>
      </c>
      <c r="E929" s="66"/>
      <c r="F929" s="66"/>
      <c r="G929" s="2"/>
      <c r="H929" s="2" t="s">
        <v>22</v>
      </c>
      <c r="I929" s="15">
        <v>41827</v>
      </c>
      <c r="J929" s="15"/>
      <c r="K929" s="15">
        <v>42566</v>
      </c>
      <c r="L929" s="2"/>
      <c r="M929" s="20"/>
      <c r="N929" s="2"/>
      <c r="O929" s="2"/>
      <c r="P929" s="2"/>
      <c r="Q929" s="2"/>
    </row>
    <row r="930" spans="1:17" ht="14.55" customHeight="1">
      <c r="A930" s="2" t="s">
        <v>11241</v>
      </c>
      <c r="B930" s="2" t="s">
        <v>2958</v>
      </c>
      <c r="C930" s="2" t="s">
        <v>2295</v>
      </c>
      <c r="D930" s="2" t="s">
        <v>2772</v>
      </c>
      <c r="E930" s="66"/>
      <c r="F930" s="66"/>
      <c r="G930" s="2"/>
      <c r="H930" s="2" t="s">
        <v>22</v>
      </c>
      <c r="I930" s="15">
        <v>41827</v>
      </c>
      <c r="J930" s="15"/>
      <c r="K930" s="15">
        <v>42566</v>
      </c>
      <c r="L930" s="2"/>
      <c r="M930" s="20"/>
      <c r="N930" s="2"/>
      <c r="O930" s="2"/>
      <c r="P930" s="2"/>
      <c r="Q930" s="2"/>
    </row>
    <row r="931" spans="1:17" ht="14.55" customHeight="1">
      <c r="A931" s="2" t="s">
        <v>7776</v>
      </c>
      <c r="B931" s="2" t="s">
        <v>2959</v>
      </c>
      <c r="C931" s="2" t="s">
        <v>2295</v>
      </c>
      <c r="D931" s="2" t="s">
        <v>2772</v>
      </c>
      <c r="E931" s="66"/>
      <c r="F931" s="66"/>
      <c r="G931" s="2"/>
      <c r="H931" s="2" t="s">
        <v>22</v>
      </c>
      <c r="I931" s="15">
        <v>41827</v>
      </c>
      <c r="J931" s="15">
        <v>42277</v>
      </c>
      <c r="K931" s="15">
        <v>42277</v>
      </c>
      <c r="L931" s="2"/>
      <c r="M931" s="20"/>
      <c r="N931" s="2"/>
      <c r="O931" s="2"/>
      <c r="P931" s="2"/>
      <c r="Q931" s="2"/>
    </row>
    <row r="932" spans="1:17" ht="14.55" customHeight="1">
      <c r="A932" s="2" t="s">
        <v>11235</v>
      </c>
      <c r="B932" s="2" t="s">
        <v>2960</v>
      </c>
      <c r="C932" s="2" t="s">
        <v>2295</v>
      </c>
      <c r="D932" s="2" t="s">
        <v>2772</v>
      </c>
      <c r="E932" s="66"/>
      <c r="F932" s="66"/>
      <c r="G932" s="2"/>
      <c r="H932" s="2" t="s">
        <v>22</v>
      </c>
      <c r="I932" s="15">
        <v>41827</v>
      </c>
      <c r="J932" s="15"/>
      <c r="K932" s="15">
        <v>42566</v>
      </c>
      <c r="L932" s="2"/>
      <c r="M932" s="20"/>
      <c r="N932" s="2"/>
      <c r="O932" s="2"/>
      <c r="P932" s="2"/>
      <c r="Q932" s="2"/>
    </row>
    <row r="933" spans="1:17" ht="14.55" customHeight="1">
      <c r="A933" s="2" t="s">
        <v>11236</v>
      </c>
      <c r="B933" s="2" t="s">
        <v>2961</v>
      </c>
      <c r="C933" s="2" t="s">
        <v>2295</v>
      </c>
      <c r="D933" s="2" t="s">
        <v>2772</v>
      </c>
      <c r="E933" s="66"/>
      <c r="F933" s="66"/>
      <c r="G933" s="2"/>
      <c r="H933" s="2" t="s">
        <v>22</v>
      </c>
      <c r="I933" s="15">
        <v>41827</v>
      </c>
      <c r="J933" s="15"/>
      <c r="K933" s="15">
        <v>42566</v>
      </c>
      <c r="L933" s="2"/>
      <c r="M933" s="20"/>
      <c r="N933" s="2"/>
      <c r="O933" s="2"/>
      <c r="P933" s="2"/>
      <c r="Q933" s="2"/>
    </row>
    <row r="934" spans="1:17" ht="14.55" customHeight="1">
      <c r="A934" s="2" t="s">
        <v>11243</v>
      </c>
      <c r="B934" s="2" t="s">
        <v>2962</v>
      </c>
      <c r="C934" s="2" t="s">
        <v>2295</v>
      </c>
      <c r="D934" s="2" t="s">
        <v>2772</v>
      </c>
      <c r="E934" s="66"/>
      <c r="F934" s="66"/>
      <c r="G934" s="2"/>
      <c r="H934" s="2" t="s">
        <v>22</v>
      </c>
      <c r="I934" s="15">
        <v>41827</v>
      </c>
      <c r="J934" s="15"/>
      <c r="K934" s="15">
        <v>42566</v>
      </c>
      <c r="L934" s="2"/>
      <c r="M934" s="20"/>
      <c r="N934" s="2"/>
      <c r="O934" s="2"/>
      <c r="P934" s="2"/>
      <c r="Q934" s="2"/>
    </row>
    <row r="935" spans="1:17" ht="14.55" customHeight="1">
      <c r="A935" s="2" t="s">
        <v>11244</v>
      </c>
      <c r="B935" s="2" t="s">
        <v>2963</v>
      </c>
      <c r="C935" s="2" t="s">
        <v>2295</v>
      </c>
      <c r="D935" s="2" t="s">
        <v>2772</v>
      </c>
      <c r="E935" s="66"/>
      <c r="F935" s="66"/>
      <c r="G935" s="2"/>
      <c r="H935" s="2" t="s">
        <v>22</v>
      </c>
      <c r="I935" s="15">
        <v>41827</v>
      </c>
      <c r="J935" s="15"/>
      <c r="K935" s="15">
        <v>42566</v>
      </c>
      <c r="L935" s="2"/>
      <c r="M935" s="20"/>
      <c r="N935" s="2"/>
      <c r="O935" s="2"/>
      <c r="P935" s="2"/>
      <c r="Q935" s="2"/>
    </row>
    <row r="936" spans="1:17" ht="14.55" customHeight="1">
      <c r="A936" s="2" t="s">
        <v>7777</v>
      </c>
      <c r="B936" s="2" t="s">
        <v>2964</v>
      </c>
      <c r="C936" s="2" t="s">
        <v>2295</v>
      </c>
      <c r="D936" s="2" t="s">
        <v>2772</v>
      </c>
      <c r="E936" s="66"/>
      <c r="F936" s="66"/>
      <c r="G936" s="2"/>
      <c r="H936" s="2" t="s">
        <v>22</v>
      </c>
      <c r="I936" s="15">
        <v>41827</v>
      </c>
      <c r="J936" s="15">
        <v>41639</v>
      </c>
      <c r="K936" s="15">
        <v>42277</v>
      </c>
      <c r="L936" s="2"/>
      <c r="M936" s="20"/>
      <c r="N936" s="2"/>
      <c r="O936" s="2"/>
      <c r="P936" s="2"/>
      <c r="Q936" s="2"/>
    </row>
    <row r="937" spans="1:17" ht="14.55" customHeight="1">
      <c r="A937" s="2" t="s">
        <v>7772</v>
      </c>
      <c r="B937" s="2" t="s">
        <v>2965</v>
      </c>
      <c r="C937" s="2" t="s">
        <v>2295</v>
      </c>
      <c r="D937" s="2" t="s">
        <v>2772</v>
      </c>
      <c r="E937" s="66"/>
      <c r="F937" s="66"/>
      <c r="G937" s="2"/>
      <c r="H937" s="2" t="s">
        <v>22</v>
      </c>
      <c r="I937" s="15">
        <v>41827</v>
      </c>
      <c r="J937" s="15"/>
      <c r="K937" s="15">
        <v>42277</v>
      </c>
      <c r="L937" s="2"/>
      <c r="M937" s="20"/>
      <c r="N937" s="2"/>
      <c r="O937" s="2"/>
      <c r="P937" s="2"/>
      <c r="Q937" s="2"/>
    </row>
    <row r="938" spans="1:17" ht="14.55" customHeight="1">
      <c r="A938" s="2" t="s">
        <v>7773</v>
      </c>
      <c r="B938" s="2" t="s">
        <v>2966</v>
      </c>
      <c r="C938" s="2" t="s">
        <v>2295</v>
      </c>
      <c r="D938" s="2" t="s">
        <v>2772</v>
      </c>
      <c r="E938" s="66"/>
      <c r="F938" s="66"/>
      <c r="G938" s="2"/>
      <c r="H938" s="2" t="s">
        <v>22</v>
      </c>
      <c r="I938" s="15">
        <v>41827</v>
      </c>
      <c r="J938" s="15"/>
      <c r="K938" s="15">
        <v>42277</v>
      </c>
      <c r="L938" s="2"/>
      <c r="M938" s="20"/>
      <c r="N938" s="2"/>
      <c r="O938" s="2"/>
      <c r="P938" s="2"/>
      <c r="Q938" s="2"/>
    </row>
    <row r="939" spans="1:17" ht="14.55" customHeight="1">
      <c r="A939" s="2" t="s">
        <v>9599</v>
      </c>
      <c r="B939" s="2" t="s">
        <v>2967</v>
      </c>
      <c r="C939" s="2" t="s">
        <v>2295</v>
      </c>
      <c r="D939" s="2" t="s">
        <v>2772</v>
      </c>
      <c r="E939" s="66"/>
      <c r="F939" s="66"/>
      <c r="G939" s="2"/>
      <c r="H939" s="2" t="s">
        <v>22</v>
      </c>
      <c r="I939" s="15">
        <v>41827</v>
      </c>
      <c r="J939" s="15">
        <v>41639</v>
      </c>
      <c r="K939" s="15">
        <v>42277</v>
      </c>
      <c r="L939" s="2"/>
      <c r="M939" s="20"/>
      <c r="N939" s="2"/>
      <c r="O939" s="2"/>
      <c r="P939" s="2"/>
      <c r="Q939" s="2"/>
    </row>
    <row r="940" spans="1:17" ht="14.55" customHeight="1">
      <c r="A940" s="2" t="s">
        <v>9600</v>
      </c>
      <c r="B940" s="2" t="s">
        <v>2968</v>
      </c>
      <c r="C940" s="2" t="s">
        <v>2295</v>
      </c>
      <c r="D940" s="2" t="s">
        <v>2772</v>
      </c>
      <c r="E940" s="66"/>
      <c r="F940" s="66"/>
      <c r="G940" s="2"/>
      <c r="H940" s="2" t="s">
        <v>22</v>
      </c>
      <c r="I940" s="15">
        <v>41827</v>
      </c>
      <c r="J940" s="15">
        <v>41639</v>
      </c>
      <c r="K940" s="15">
        <v>42277</v>
      </c>
      <c r="L940" s="2"/>
      <c r="M940" s="20"/>
      <c r="N940" s="2"/>
      <c r="O940" s="2"/>
      <c r="P940" s="2"/>
      <c r="Q940" s="2"/>
    </row>
    <row r="941" spans="1:17" ht="14.55" customHeight="1">
      <c r="A941" s="2" t="s">
        <v>9601</v>
      </c>
      <c r="B941" s="2" t="s">
        <v>2969</v>
      </c>
      <c r="C941" s="2" t="s">
        <v>2295</v>
      </c>
      <c r="D941" s="2" t="s">
        <v>2772</v>
      </c>
      <c r="E941" s="66"/>
      <c r="F941" s="66"/>
      <c r="G941" s="2"/>
      <c r="H941" s="2" t="s">
        <v>22</v>
      </c>
      <c r="I941" s="15">
        <v>41827</v>
      </c>
      <c r="J941" s="15">
        <v>41639</v>
      </c>
      <c r="K941" s="15">
        <v>42277</v>
      </c>
      <c r="L941" s="2"/>
      <c r="M941" s="20"/>
      <c r="N941" s="2"/>
      <c r="O941" s="2"/>
      <c r="P941" s="2"/>
      <c r="Q941" s="2"/>
    </row>
    <row r="942" spans="1:17" ht="14.55" customHeight="1">
      <c r="A942" s="2" t="s">
        <v>9602</v>
      </c>
      <c r="B942" s="2" t="s">
        <v>2970</v>
      </c>
      <c r="C942" s="2" t="s">
        <v>2295</v>
      </c>
      <c r="D942" s="2" t="s">
        <v>2772</v>
      </c>
      <c r="E942" s="66"/>
      <c r="F942" s="66"/>
      <c r="G942" s="2"/>
      <c r="H942" s="2" t="s">
        <v>22</v>
      </c>
      <c r="I942" s="15">
        <v>41827</v>
      </c>
      <c r="J942" s="15">
        <v>41639</v>
      </c>
      <c r="K942" s="15">
        <v>42277</v>
      </c>
      <c r="L942" s="2"/>
      <c r="M942" s="20"/>
      <c r="N942" s="2"/>
      <c r="O942" s="2"/>
      <c r="P942" s="2"/>
      <c r="Q942" s="2"/>
    </row>
    <row r="943" spans="1:17" ht="14.55" customHeight="1">
      <c r="A943" s="2" t="s">
        <v>9603</v>
      </c>
      <c r="B943" s="2" t="s">
        <v>2971</v>
      </c>
      <c r="C943" s="2" t="s">
        <v>2295</v>
      </c>
      <c r="D943" s="2" t="s">
        <v>2772</v>
      </c>
      <c r="E943" s="66"/>
      <c r="F943" s="66"/>
      <c r="G943" s="2"/>
      <c r="H943" s="2" t="s">
        <v>22</v>
      </c>
      <c r="I943" s="15">
        <v>41827</v>
      </c>
      <c r="J943" s="15">
        <v>41639</v>
      </c>
      <c r="K943" s="15">
        <v>42277</v>
      </c>
      <c r="L943" s="2"/>
      <c r="M943" s="20"/>
      <c r="N943" s="2"/>
      <c r="O943" s="2"/>
      <c r="P943" s="2"/>
      <c r="Q943" s="2"/>
    </row>
    <row r="944" spans="1:17" ht="14.55" customHeight="1">
      <c r="A944" s="2" t="s">
        <v>9604</v>
      </c>
      <c r="B944" s="2" t="s">
        <v>2972</v>
      </c>
      <c r="C944" s="2" t="s">
        <v>2295</v>
      </c>
      <c r="D944" s="2" t="s">
        <v>2772</v>
      </c>
      <c r="E944" s="66"/>
      <c r="F944" s="66"/>
      <c r="G944" s="2"/>
      <c r="H944" s="2" t="s">
        <v>22</v>
      </c>
      <c r="I944" s="15">
        <v>41827</v>
      </c>
      <c r="J944" s="15">
        <v>41639</v>
      </c>
      <c r="K944" s="15">
        <v>42277</v>
      </c>
      <c r="L944" s="2"/>
      <c r="M944" s="20"/>
      <c r="N944" s="2"/>
      <c r="O944" s="2"/>
      <c r="P944" s="2"/>
      <c r="Q944" s="2"/>
    </row>
    <row r="945" spans="1:17" ht="14.55" customHeight="1">
      <c r="A945" s="2" t="s">
        <v>9605</v>
      </c>
      <c r="B945" s="2" t="s">
        <v>2973</v>
      </c>
      <c r="C945" s="2" t="s">
        <v>2295</v>
      </c>
      <c r="D945" s="2" t="s">
        <v>2772</v>
      </c>
      <c r="E945" s="66"/>
      <c r="F945" s="66"/>
      <c r="G945" s="2"/>
      <c r="H945" s="2" t="s">
        <v>22</v>
      </c>
      <c r="I945" s="15">
        <v>41827</v>
      </c>
      <c r="J945" s="15">
        <v>41639</v>
      </c>
      <c r="K945" s="15">
        <v>42277</v>
      </c>
      <c r="L945" s="2"/>
      <c r="M945" s="20"/>
      <c r="N945" s="2"/>
      <c r="O945" s="2"/>
      <c r="P945" s="2"/>
      <c r="Q945" s="2"/>
    </row>
    <row r="946" spans="1:17" ht="14.55" customHeight="1">
      <c r="A946" s="2" t="s">
        <v>3655</v>
      </c>
      <c r="B946" s="2" t="s">
        <v>2974</v>
      </c>
      <c r="C946" s="2" t="s">
        <v>2295</v>
      </c>
      <c r="D946" s="2" t="s">
        <v>2772</v>
      </c>
      <c r="E946" s="66"/>
      <c r="F946" s="66"/>
      <c r="G946" s="2"/>
      <c r="H946" s="2" t="s">
        <v>22</v>
      </c>
      <c r="I946" s="15">
        <v>41827</v>
      </c>
      <c r="J946" s="15"/>
      <c r="K946" s="2" t="s">
        <v>6116</v>
      </c>
      <c r="L946" s="2"/>
      <c r="M946" s="20"/>
      <c r="N946" s="2"/>
      <c r="O946" s="2"/>
      <c r="P946" s="2"/>
      <c r="Q946" s="2"/>
    </row>
    <row r="947" spans="1:17" ht="14.55" customHeight="1">
      <c r="A947" s="2" t="s">
        <v>3656</v>
      </c>
      <c r="B947" s="2" t="s">
        <v>2975</v>
      </c>
      <c r="C947" s="2" t="s">
        <v>2295</v>
      </c>
      <c r="D947" s="2" t="s">
        <v>2772</v>
      </c>
      <c r="E947" s="66"/>
      <c r="F947" s="66"/>
      <c r="G947" s="2"/>
      <c r="H947" s="2" t="s">
        <v>22</v>
      </c>
      <c r="I947" s="15">
        <v>41827</v>
      </c>
      <c r="J947" s="15"/>
      <c r="K947" s="2" t="s">
        <v>6116</v>
      </c>
      <c r="L947" s="2"/>
      <c r="M947" s="20"/>
      <c r="N947" s="2"/>
      <c r="O947" s="2"/>
      <c r="P947" s="2"/>
      <c r="Q947" s="2"/>
    </row>
    <row r="948" spans="1:17" ht="14.55" customHeight="1">
      <c r="A948" s="2" t="s">
        <v>6214</v>
      </c>
      <c r="B948" s="2" t="s">
        <v>2976</v>
      </c>
      <c r="C948" s="2" t="s">
        <v>2295</v>
      </c>
      <c r="D948" s="2" t="s">
        <v>2772</v>
      </c>
      <c r="E948" s="66"/>
      <c r="F948" s="66"/>
      <c r="G948" s="2"/>
      <c r="H948" s="2" t="s">
        <v>22</v>
      </c>
      <c r="I948" s="15">
        <v>41827</v>
      </c>
      <c r="J948" s="15"/>
      <c r="K948" s="2" t="s">
        <v>6116</v>
      </c>
      <c r="L948" s="2"/>
      <c r="M948" s="20"/>
      <c r="N948" s="2"/>
      <c r="O948" s="2"/>
      <c r="P948" s="2"/>
      <c r="Q948" s="2"/>
    </row>
    <row r="949" spans="1:17" ht="14.55" customHeight="1">
      <c r="A949" s="2" t="s">
        <v>6215</v>
      </c>
      <c r="B949" s="2" t="s">
        <v>2977</v>
      </c>
      <c r="C949" s="2" t="s">
        <v>2295</v>
      </c>
      <c r="D949" s="2" t="s">
        <v>2772</v>
      </c>
      <c r="E949" s="66"/>
      <c r="F949" s="66"/>
      <c r="G949" s="2"/>
      <c r="H949" s="2" t="s">
        <v>22</v>
      </c>
      <c r="I949" s="15">
        <v>41827</v>
      </c>
      <c r="J949" s="15"/>
      <c r="K949" s="2" t="s">
        <v>6116</v>
      </c>
      <c r="L949" s="2"/>
      <c r="M949" s="20"/>
      <c r="N949" s="2"/>
      <c r="O949" s="2"/>
      <c r="P949" s="2"/>
      <c r="Q949" s="2"/>
    </row>
    <row r="950" spans="1:17" ht="14.55" customHeight="1">
      <c r="A950" s="2" t="s">
        <v>6216</v>
      </c>
      <c r="B950" s="2" t="s">
        <v>2978</v>
      </c>
      <c r="C950" s="2" t="s">
        <v>2295</v>
      </c>
      <c r="D950" s="2" t="s">
        <v>2772</v>
      </c>
      <c r="E950" s="66"/>
      <c r="F950" s="66"/>
      <c r="G950" s="2"/>
      <c r="H950" s="2" t="s">
        <v>22</v>
      </c>
      <c r="I950" s="15">
        <v>41827</v>
      </c>
      <c r="J950" s="15"/>
      <c r="K950" s="2" t="s">
        <v>6116</v>
      </c>
      <c r="L950" s="2"/>
      <c r="M950" s="20"/>
      <c r="N950" s="2"/>
      <c r="O950" s="2"/>
      <c r="P950" s="2"/>
      <c r="Q950" s="2"/>
    </row>
    <row r="951" spans="1:17" ht="14.55" customHeight="1">
      <c r="A951" s="2" t="s">
        <v>9799</v>
      </c>
      <c r="B951" s="2" t="s">
        <v>2979</v>
      </c>
      <c r="C951" s="2" t="s">
        <v>2295</v>
      </c>
      <c r="D951" s="2" t="s">
        <v>2772</v>
      </c>
      <c r="E951" s="66"/>
      <c r="F951" s="66"/>
      <c r="G951" s="2"/>
      <c r="H951" s="2" t="s">
        <v>22</v>
      </c>
      <c r="I951" s="15">
        <v>41827</v>
      </c>
      <c r="J951" s="15">
        <v>41639</v>
      </c>
      <c r="K951" s="15">
        <v>42277</v>
      </c>
      <c r="L951" s="2"/>
      <c r="M951" s="20"/>
      <c r="N951" s="2"/>
      <c r="O951" s="2"/>
      <c r="P951" s="2"/>
      <c r="Q951" s="2"/>
    </row>
    <row r="952" spans="1:17" ht="14.55" customHeight="1">
      <c r="A952" s="2" t="s">
        <v>9531</v>
      </c>
      <c r="B952" s="2" t="s">
        <v>2980</v>
      </c>
      <c r="C952" s="2" t="s">
        <v>2295</v>
      </c>
      <c r="D952" s="2" t="s">
        <v>2772</v>
      </c>
      <c r="E952" s="66"/>
      <c r="F952" s="66"/>
      <c r="G952" s="2"/>
      <c r="H952" s="2" t="s">
        <v>22</v>
      </c>
      <c r="I952" s="15">
        <v>41827</v>
      </c>
      <c r="J952" s="15">
        <v>41639</v>
      </c>
      <c r="K952" s="15">
        <v>42277</v>
      </c>
      <c r="L952" s="2"/>
      <c r="M952" s="20"/>
      <c r="N952" s="2"/>
      <c r="O952" s="2"/>
      <c r="P952" s="2"/>
      <c r="Q952" s="2"/>
    </row>
    <row r="953" spans="1:17" ht="14.55" customHeight="1">
      <c r="A953" s="2" t="s">
        <v>11596</v>
      </c>
      <c r="B953" s="2" t="s">
        <v>2981</v>
      </c>
      <c r="C953" s="2" t="s">
        <v>2295</v>
      </c>
      <c r="D953" s="2" t="s">
        <v>2772</v>
      </c>
      <c r="E953" s="66"/>
      <c r="F953" s="66"/>
      <c r="G953" s="2"/>
      <c r="H953" s="2" t="s">
        <v>22</v>
      </c>
      <c r="I953" s="15">
        <v>41827</v>
      </c>
      <c r="J953" s="15"/>
      <c r="K953" s="15">
        <v>42566</v>
      </c>
      <c r="L953" s="2"/>
      <c r="M953" s="20"/>
      <c r="N953" s="2"/>
      <c r="O953" s="2"/>
      <c r="P953" s="2"/>
      <c r="Q953" s="2"/>
    </row>
    <row r="954" spans="1:17" ht="14.55" customHeight="1">
      <c r="A954" s="2" t="s">
        <v>11420</v>
      </c>
      <c r="B954" s="2" t="s">
        <v>2982</v>
      </c>
      <c r="C954" s="2" t="s">
        <v>2295</v>
      </c>
      <c r="D954" s="2" t="s">
        <v>2772</v>
      </c>
      <c r="E954" s="66"/>
      <c r="F954" s="66"/>
      <c r="G954" s="2"/>
      <c r="H954" s="2" t="s">
        <v>22</v>
      </c>
      <c r="I954" s="15">
        <v>41827</v>
      </c>
      <c r="J954" s="15"/>
      <c r="K954" s="15">
        <v>42566</v>
      </c>
      <c r="L954" s="2"/>
      <c r="M954" s="20"/>
      <c r="N954" s="2"/>
      <c r="O954" s="2"/>
      <c r="P954" s="2"/>
      <c r="Q954" s="2"/>
    </row>
    <row r="955" spans="1:17" ht="14.55" customHeight="1">
      <c r="A955" s="2" t="s">
        <v>11421</v>
      </c>
      <c r="B955" s="2" t="s">
        <v>2983</v>
      </c>
      <c r="C955" s="2" t="s">
        <v>2295</v>
      </c>
      <c r="D955" s="2" t="s">
        <v>2772</v>
      </c>
      <c r="E955" s="66"/>
      <c r="F955" s="66"/>
      <c r="G955" s="2"/>
      <c r="H955" s="2" t="s">
        <v>22</v>
      </c>
      <c r="I955" s="15">
        <v>41827</v>
      </c>
      <c r="J955" s="15"/>
      <c r="K955" s="15">
        <v>42566</v>
      </c>
      <c r="L955" s="2"/>
      <c r="M955" s="20"/>
      <c r="N955" s="2"/>
      <c r="O955" s="2"/>
      <c r="P955" s="2"/>
      <c r="Q955" s="2"/>
    </row>
    <row r="956" spans="1:17" ht="14.55" customHeight="1">
      <c r="A956" s="2" t="s">
        <v>11422</v>
      </c>
      <c r="B956" s="2" t="s">
        <v>2984</v>
      </c>
      <c r="C956" s="2" t="s">
        <v>2295</v>
      </c>
      <c r="D956" s="2" t="s">
        <v>2772</v>
      </c>
      <c r="E956" s="66"/>
      <c r="F956" s="66"/>
      <c r="G956" s="2"/>
      <c r="H956" s="2" t="s">
        <v>22</v>
      </c>
      <c r="I956" s="15">
        <v>41827</v>
      </c>
      <c r="J956" s="15"/>
      <c r="K956" s="15">
        <v>42566</v>
      </c>
      <c r="L956" s="2"/>
      <c r="M956" s="20"/>
      <c r="N956" s="2"/>
      <c r="O956" s="2"/>
      <c r="P956" s="2"/>
      <c r="Q956" s="2"/>
    </row>
    <row r="957" spans="1:17" ht="14.55" customHeight="1">
      <c r="A957" s="2" t="s">
        <v>11423</v>
      </c>
      <c r="B957" s="2" t="s">
        <v>2985</v>
      </c>
      <c r="C957" s="2" t="s">
        <v>2295</v>
      </c>
      <c r="D957" s="2" t="s">
        <v>2772</v>
      </c>
      <c r="E957" s="66"/>
      <c r="F957" s="66"/>
      <c r="G957" s="2"/>
      <c r="H957" s="2" t="s">
        <v>22</v>
      </c>
      <c r="I957" s="15">
        <v>41827</v>
      </c>
      <c r="J957" s="15"/>
      <c r="K957" s="15">
        <v>42566</v>
      </c>
      <c r="L957" s="2"/>
      <c r="M957" s="20"/>
      <c r="N957" s="2"/>
      <c r="O957" s="2"/>
      <c r="P957" s="2"/>
      <c r="Q957" s="2"/>
    </row>
    <row r="958" spans="1:17" ht="14.55" customHeight="1">
      <c r="A958" s="2" t="s">
        <v>11424</v>
      </c>
      <c r="B958" s="2" t="s">
        <v>2986</v>
      </c>
      <c r="C958" s="2" t="s">
        <v>2295</v>
      </c>
      <c r="D958" s="2" t="s">
        <v>2772</v>
      </c>
      <c r="E958" s="66"/>
      <c r="F958" s="66"/>
      <c r="G958" s="2"/>
      <c r="H958" s="2" t="s">
        <v>22</v>
      </c>
      <c r="I958" s="15">
        <v>41827</v>
      </c>
      <c r="J958" s="15"/>
      <c r="K958" s="15">
        <v>42566</v>
      </c>
      <c r="L958" s="2"/>
      <c r="M958" s="20"/>
      <c r="N958" s="2"/>
      <c r="O958" s="2"/>
      <c r="P958" s="2"/>
      <c r="Q958" s="2"/>
    </row>
    <row r="959" spans="1:17" ht="14.55" customHeight="1">
      <c r="A959" s="2" t="s">
        <v>11425</v>
      </c>
      <c r="B959" s="2" t="s">
        <v>2987</v>
      </c>
      <c r="C959" s="2" t="s">
        <v>2295</v>
      </c>
      <c r="D959" s="2" t="s">
        <v>2772</v>
      </c>
      <c r="E959" s="66"/>
      <c r="F959" s="66"/>
      <c r="G959" s="2"/>
      <c r="H959" s="2" t="s">
        <v>22</v>
      </c>
      <c r="I959" s="15">
        <v>41827</v>
      </c>
      <c r="J959" s="15"/>
      <c r="K959" s="15">
        <v>42566</v>
      </c>
      <c r="L959" s="2"/>
      <c r="M959" s="20"/>
      <c r="N959" s="2"/>
      <c r="O959" s="2"/>
      <c r="P959" s="2"/>
      <c r="Q959" s="2"/>
    </row>
    <row r="960" spans="1:17" ht="14.55" customHeight="1">
      <c r="A960" s="2" t="s">
        <v>10035</v>
      </c>
      <c r="B960" s="2" t="s">
        <v>2988</v>
      </c>
      <c r="C960" s="2" t="s">
        <v>2295</v>
      </c>
      <c r="D960" s="2" t="s">
        <v>2772</v>
      </c>
      <c r="E960" s="66"/>
      <c r="F960" s="66"/>
      <c r="G960" s="2"/>
      <c r="H960" s="2" t="s">
        <v>22</v>
      </c>
      <c r="I960" s="15">
        <v>41827</v>
      </c>
      <c r="J960" s="15">
        <v>41639</v>
      </c>
      <c r="K960" s="2" t="s">
        <v>6116</v>
      </c>
      <c r="L960" s="2"/>
      <c r="M960" s="20"/>
      <c r="N960" s="2"/>
      <c r="O960" s="2"/>
      <c r="P960" s="2"/>
      <c r="Q960" s="2"/>
    </row>
    <row r="961" spans="1:17" ht="14.55" customHeight="1">
      <c r="A961" s="2" t="s">
        <v>10022</v>
      </c>
      <c r="B961" s="2" t="s">
        <v>2989</v>
      </c>
      <c r="C961" s="2" t="s">
        <v>2295</v>
      </c>
      <c r="D961" s="2" t="s">
        <v>2772</v>
      </c>
      <c r="E961" s="66"/>
      <c r="F961" s="66"/>
      <c r="G961" s="2"/>
      <c r="H961" s="2" t="s">
        <v>22</v>
      </c>
      <c r="I961" s="15">
        <v>41827</v>
      </c>
      <c r="J961" s="15">
        <v>41639</v>
      </c>
      <c r="K961" s="2" t="s">
        <v>6116</v>
      </c>
      <c r="L961" s="2"/>
      <c r="M961" s="20"/>
      <c r="N961" s="2"/>
      <c r="O961" s="2"/>
      <c r="P961" s="2"/>
      <c r="Q961" s="2"/>
    </row>
    <row r="962" spans="1:17" ht="14.55" customHeight="1">
      <c r="A962" s="2" t="s">
        <v>10036</v>
      </c>
      <c r="B962" s="2" t="s">
        <v>2990</v>
      </c>
      <c r="C962" s="2" t="s">
        <v>2295</v>
      </c>
      <c r="D962" s="2" t="s">
        <v>2772</v>
      </c>
      <c r="E962" s="66"/>
      <c r="F962" s="66"/>
      <c r="G962" s="2"/>
      <c r="H962" s="2" t="s">
        <v>22</v>
      </c>
      <c r="I962" s="15">
        <v>41827</v>
      </c>
      <c r="J962" s="15">
        <v>41639</v>
      </c>
      <c r="K962" s="2" t="s">
        <v>6116</v>
      </c>
      <c r="L962" s="2"/>
      <c r="M962" s="20"/>
      <c r="N962" s="2"/>
      <c r="O962" s="2"/>
      <c r="P962" s="2"/>
      <c r="Q962" s="2"/>
    </row>
    <row r="963" spans="1:17" ht="14.55" customHeight="1">
      <c r="A963" s="2" t="s">
        <v>10023</v>
      </c>
      <c r="B963" s="2" t="s">
        <v>2991</v>
      </c>
      <c r="C963" s="2" t="s">
        <v>2295</v>
      </c>
      <c r="D963" s="2" t="s">
        <v>2772</v>
      </c>
      <c r="E963" s="66"/>
      <c r="F963" s="66"/>
      <c r="G963" s="2"/>
      <c r="H963" s="2" t="s">
        <v>22</v>
      </c>
      <c r="I963" s="15">
        <v>41827</v>
      </c>
      <c r="J963" s="15">
        <v>41639</v>
      </c>
      <c r="K963" s="2" t="s">
        <v>6116</v>
      </c>
      <c r="L963" s="2"/>
      <c r="M963" s="20"/>
      <c r="N963" s="2"/>
      <c r="O963" s="2"/>
      <c r="P963" s="2"/>
      <c r="Q963" s="2"/>
    </row>
    <row r="964" spans="1:17" ht="14.55" customHeight="1">
      <c r="A964" s="2" t="s">
        <v>10037</v>
      </c>
      <c r="B964" s="2" t="s">
        <v>2992</v>
      </c>
      <c r="C964" s="2" t="s">
        <v>2295</v>
      </c>
      <c r="D964" s="2" t="s">
        <v>2772</v>
      </c>
      <c r="E964" s="66"/>
      <c r="F964" s="66"/>
      <c r="G964" s="2"/>
      <c r="H964" s="2" t="s">
        <v>22</v>
      </c>
      <c r="I964" s="15">
        <v>41827</v>
      </c>
      <c r="J964" s="15">
        <v>41639</v>
      </c>
      <c r="K964" s="2" t="s">
        <v>6116</v>
      </c>
      <c r="L964" s="2"/>
      <c r="M964" s="20"/>
      <c r="N964" s="2"/>
      <c r="O964" s="2"/>
      <c r="P964" s="2"/>
      <c r="Q964" s="2"/>
    </row>
    <row r="965" spans="1:17" ht="14.55" customHeight="1">
      <c r="A965" s="2" t="s">
        <v>10024</v>
      </c>
      <c r="B965" s="2" t="s">
        <v>2993</v>
      </c>
      <c r="C965" s="2" t="s">
        <v>2295</v>
      </c>
      <c r="D965" s="2" t="s">
        <v>2772</v>
      </c>
      <c r="E965" s="66"/>
      <c r="F965" s="66"/>
      <c r="G965" s="2"/>
      <c r="H965" s="2" t="s">
        <v>22</v>
      </c>
      <c r="I965" s="15">
        <v>41827</v>
      </c>
      <c r="J965" s="15">
        <v>41639</v>
      </c>
      <c r="K965" s="2" t="s">
        <v>6116</v>
      </c>
      <c r="L965" s="2"/>
      <c r="M965" s="20"/>
      <c r="N965" s="2"/>
      <c r="O965" s="2"/>
      <c r="P965" s="2"/>
      <c r="Q965" s="2"/>
    </row>
    <row r="966" spans="1:17" ht="14.55" customHeight="1">
      <c r="A966" s="2" t="s">
        <v>2784</v>
      </c>
      <c r="B966" s="2" t="s">
        <v>2994</v>
      </c>
      <c r="C966" s="2" t="s">
        <v>2295</v>
      </c>
      <c r="D966" s="2" t="s">
        <v>2773</v>
      </c>
      <c r="E966" s="66"/>
      <c r="F966" s="66"/>
      <c r="G966" s="2"/>
      <c r="H966" s="2" t="s">
        <v>22</v>
      </c>
      <c r="I966" s="15">
        <v>41827</v>
      </c>
      <c r="J966" s="15">
        <v>41639</v>
      </c>
      <c r="K966" s="2" t="s">
        <v>6116</v>
      </c>
      <c r="L966" s="2"/>
      <c r="M966" s="20"/>
      <c r="N966" s="2"/>
      <c r="O966" s="2"/>
      <c r="P966" s="2"/>
      <c r="Q966" s="2"/>
    </row>
    <row r="967" spans="1:17" ht="14.55" customHeight="1">
      <c r="A967" s="2" t="s">
        <v>2785</v>
      </c>
      <c r="B967" s="2" t="s">
        <v>2995</v>
      </c>
      <c r="C967" s="2" t="s">
        <v>2295</v>
      </c>
      <c r="D967" s="2" t="s">
        <v>2773</v>
      </c>
      <c r="E967" s="66"/>
      <c r="F967" s="66"/>
      <c r="G967" s="2"/>
      <c r="H967" s="2" t="s">
        <v>22</v>
      </c>
      <c r="I967" s="15">
        <v>41827</v>
      </c>
      <c r="J967" s="15">
        <v>41639</v>
      </c>
      <c r="K967" s="2" t="s">
        <v>6116</v>
      </c>
      <c r="L967" s="2"/>
      <c r="M967" s="20"/>
      <c r="N967" s="2"/>
      <c r="O967" s="2"/>
      <c r="P967" s="2"/>
      <c r="Q967" s="2"/>
    </row>
    <row r="968" spans="1:17" ht="14.55" customHeight="1">
      <c r="A968" s="2" t="s">
        <v>2786</v>
      </c>
      <c r="B968" s="2" t="s">
        <v>2996</v>
      </c>
      <c r="C968" s="2" t="s">
        <v>2295</v>
      </c>
      <c r="D968" s="2" t="s">
        <v>2773</v>
      </c>
      <c r="E968" s="66"/>
      <c r="F968" s="66"/>
      <c r="G968" s="2"/>
      <c r="H968" s="2" t="s">
        <v>22</v>
      </c>
      <c r="I968" s="15">
        <v>41827</v>
      </c>
      <c r="J968" s="15">
        <v>41639</v>
      </c>
      <c r="K968" s="2" t="s">
        <v>6116</v>
      </c>
      <c r="L968" s="2"/>
      <c r="M968" s="20"/>
      <c r="N968" s="2"/>
      <c r="O968" s="2"/>
      <c r="P968" s="2"/>
      <c r="Q968" s="2"/>
    </row>
    <row r="969" spans="1:17" ht="14.55" customHeight="1">
      <c r="A969" s="2" t="s">
        <v>6183</v>
      </c>
      <c r="B969" s="2" t="s">
        <v>3339</v>
      </c>
      <c r="C969" s="2" t="s">
        <v>2295</v>
      </c>
      <c r="D969" s="2" t="s">
        <v>5042</v>
      </c>
      <c r="E969" s="66" t="s">
        <v>1958</v>
      </c>
      <c r="F969" s="66">
        <v>1</v>
      </c>
      <c r="G969" s="2"/>
      <c r="H969" s="2" t="s">
        <v>22</v>
      </c>
      <c r="I969" s="15">
        <v>41827</v>
      </c>
      <c r="J969" s="15"/>
      <c r="K969" s="2" t="s">
        <v>6116</v>
      </c>
      <c r="L969" s="2"/>
      <c r="M969" s="20"/>
      <c r="N969" s="2"/>
      <c r="O969" s="2"/>
      <c r="P969" s="2"/>
      <c r="Q969" s="2"/>
    </row>
    <row r="970" spans="1:17" ht="14.55" customHeight="1">
      <c r="A970" s="2" t="s">
        <v>6182</v>
      </c>
      <c r="B970" s="2" t="s">
        <v>3340</v>
      </c>
      <c r="C970" s="2" t="s">
        <v>2295</v>
      </c>
      <c r="D970" s="2" t="s">
        <v>5042</v>
      </c>
      <c r="E970" s="66" t="s">
        <v>1958</v>
      </c>
      <c r="F970" s="66">
        <v>2</v>
      </c>
      <c r="G970" s="2"/>
      <c r="H970" s="2" t="s">
        <v>22</v>
      </c>
      <c r="I970" s="15">
        <v>41827</v>
      </c>
      <c r="J970" s="15"/>
      <c r="K970" s="2" t="s">
        <v>6116</v>
      </c>
      <c r="L970" s="2"/>
      <c r="M970" s="20"/>
      <c r="N970" s="2"/>
      <c r="O970" s="2"/>
      <c r="P970" s="2"/>
      <c r="Q970" s="2"/>
    </row>
    <row r="971" spans="1:17" ht="14.55" customHeight="1">
      <c r="A971" s="2" t="s">
        <v>6184</v>
      </c>
      <c r="B971" s="2" t="s">
        <v>3341</v>
      </c>
      <c r="C971" s="2" t="s">
        <v>2295</v>
      </c>
      <c r="D971" s="2" t="s">
        <v>5042</v>
      </c>
      <c r="E971" s="66" t="s">
        <v>1958</v>
      </c>
      <c r="F971" s="66">
        <v>3</v>
      </c>
      <c r="G971" s="2"/>
      <c r="H971" s="2" t="s">
        <v>22</v>
      </c>
      <c r="I971" s="15">
        <v>41827</v>
      </c>
      <c r="J971" s="15"/>
      <c r="K971" s="2" t="s">
        <v>6116</v>
      </c>
      <c r="L971" s="2"/>
      <c r="M971" s="20"/>
      <c r="N971" s="2"/>
      <c r="O971" s="2"/>
      <c r="P971" s="2"/>
      <c r="Q971" s="2"/>
    </row>
    <row r="972" spans="1:17" ht="14.55" customHeight="1">
      <c r="A972" s="2" t="s">
        <v>4663</v>
      </c>
      <c r="B972" s="2" t="s">
        <v>2997</v>
      </c>
      <c r="C972" s="2" t="s">
        <v>2295</v>
      </c>
      <c r="D972" s="2" t="s">
        <v>10648</v>
      </c>
      <c r="E972" s="66"/>
      <c r="F972" s="66"/>
      <c r="G972" s="2"/>
      <c r="H972" s="2" t="s">
        <v>22</v>
      </c>
      <c r="I972" s="15">
        <v>41827</v>
      </c>
      <c r="J972" s="15">
        <v>41639</v>
      </c>
      <c r="K972" s="2" t="s">
        <v>6116</v>
      </c>
      <c r="L972" s="2"/>
      <c r="M972" s="20"/>
      <c r="N972" s="2"/>
      <c r="O972" s="2"/>
      <c r="P972" s="2"/>
      <c r="Q972" s="2"/>
    </row>
    <row r="973" spans="1:17" ht="14.55" customHeight="1">
      <c r="A973" s="2" t="s">
        <v>4664</v>
      </c>
      <c r="B973" s="2" t="s">
        <v>2998</v>
      </c>
      <c r="C973" s="2" t="s">
        <v>2295</v>
      </c>
      <c r="D973" s="2" t="s">
        <v>10648</v>
      </c>
      <c r="E973" s="66"/>
      <c r="F973" s="66"/>
      <c r="G973" s="2"/>
      <c r="H973" s="2" t="s">
        <v>22</v>
      </c>
      <c r="I973" s="15">
        <v>41827</v>
      </c>
      <c r="J973" s="15"/>
      <c r="K973" s="2" t="s">
        <v>6116</v>
      </c>
      <c r="L973" s="2"/>
      <c r="M973" s="20"/>
      <c r="N973" s="2"/>
      <c r="O973" s="2"/>
      <c r="P973" s="2"/>
      <c r="Q973" s="2"/>
    </row>
    <row r="974" spans="1:17" ht="14.55" customHeight="1">
      <c r="A974" s="2" t="s">
        <v>4665</v>
      </c>
      <c r="B974" s="2" t="s">
        <v>2999</v>
      </c>
      <c r="C974" s="2" t="s">
        <v>2295</v>
      </c>
      <c r="D974" s="2" t="s">
        <v>10648</v>
      </c>
      <c r="E974" s="66"/>
      <c r="F974" s="66"/>
      <c r="G974" s="2"/>
      <c r="H974" s="2" t="s">
        <v>22</v>
      </c>
      <c r="I974" s="15">
        <v>41827</v>
      </c>
      <c r="J974" s="15"/>
      <c r="K974" s="2" t="s">
        <v>6116</v>
      </c>
      <c r="L974" s="2"/>
      <c r="M974" s="20"/>
      <c r="N974" s="2"/>
      <c r="O974" s="2"/>
      <c r="P974" s="2"/>
      <c r="Q974" s="2"/>
    </row>
    <row r="975" spans="1:17" ht="14.55" customHeight="1">
      <c r="A975" s="2" t="s">
        <v>4666</v>
      </c>
      <c r="B975" s="2" t="s">
        <v>3000</v>
      </c>
      <c r="C975" s="2" t="s">
        <v>2295</v>
      </c>
      <c r="D975" s="2" t="s">
        <v>10648</v>
      </c>
      <c r="E975" s="66"/>
      <c r="F975" s="66"/>
      <c r="G975" s="2"/>
      <c r="H975" s="2" t="s">
        <v>22</v>
      </c>
      <c r="I975" s="15">
        <v>41827</v>
      </c>
      <c r="J975" s="15"/>
      <c r="K975" s="2" t="s">
        <v>6116</v>
      </c>
      <c r="L975" s="2"/>
      <c r="M975" s="20"/>
      <c r="N975" s="2"/>
      <c r="O975" s="2"/>
      <c r="P975" s="2"/>
      <c r="Q975" s="2"/>
    </row>
    <row r="976" spans="1:17" ht="14.55" customHeight="1">
      <c r="A976" s="2" t="s">
        <v>6224</v>
      </c>
      <c r="B976" s="2" t="s">
        <v>3001</v>
      </c>
      <c r="C976" s="2" t="s">
        <v>2295</v>
      </c>
      <c r="D976" s="2" t="s">
        <v>10648</v>
      </c>
      <c r="E976" s="66"/>
      <c r="F976" s="66"/>
      <c r="G976" s="2"/>
      <c r="H976" s="2" t="s">
        <v>22</v>
      </c>
      <c r="I976" s="15">
        <v>41827</v>
      </c>
      <c r="J976" s="15"/>
      <c r="K976" s="2" t="s">
        <v>6116</v>
      </c>
      <c r="L976" s="2"/>
      <c r="M976" s="20"/>
      <c r="N976" s="2"/>
      <c r="O976" s="2"/>
      <c r="P976" s="2"/>
      <c r="Q976" s="2"/>
    </row>
    <row r="977" spans="1:17" ht="14.55" customHeight="1">
      <c r="A977" s="2" t="s">
        <v>7816</v>
      </c>
      <c r="B977" s="2" t="s">
        <v>3002</v>
      </c>
      <c r="C977" s="2" t="s">
        <v>2295</v>
      </c>
      <c r="D977" s="2" t="s">
        <v>10648</v>
      </c>
      <c r="E977" s="66"/>
      <c r="F977" s="66"/>
      <c r="G977" s="2"/>
      <c r="H977" s="2" t="s">
        <v>22</v>
      </c>
      <c r="I977" s="15">
        <v>41827</v>
      </c>
      <c r="J977" s="15"/>
      <c r="K977" s="15">
        <v>42277</v>
      </c>
      <c r="L977" s="2"/>
      <c r="M977" s="20"/>
      <c r="N977" s="2"/>
      <c r="O977" s="2"/>
      <c r="P977" s="2"/>
      <c r="Q977" s="2"/>
    </row>
    <row r="978" spans="1:17" ht="14.55" customHeight="1">
      <c r="A978" s="2" t="s">
        <v>7817</v>
      </c>
      <c r="B978" s="2" t="s">
        <v>3003</v>
      </c>
      <c r="C978" s="2" t="s">
        <v>2295</v>
      </c>
      <c r="D978" s="2" t="s">
        <v>10648</v>
      </c>
      <c r="E978" s="66"/>
      <c r="F978" s="66"/>
      <c r="G978" s="2"/>
      <c r="H978" s="2" t="s">
        <v>22</v>
      </c>
      <c r="I978" s="15">
        <v>41827</v>
      </c>
      <c r="J978" s="15">
        <v>42277</v>
      </c>
      <c r="K978" s="15">
        <v>42277</v>
      </c>
      <c r="L978" s="2"/>
      <c r="M978" s="20"/>
      <c r="N978" s="2"/>
      <c r="O978" s="2"/>
      <c r="P978" s="2"/>
      <c r="Q978" s="2"/>
    </row>
    <row r="979" spans="1:17" ht="14.55" customHeight="1">
      <c r="A979" s="2" t="s">
        <v>6225</v>
      </c>
      <c r="B979" s="2" t="s">
        <v>3004</v>
      </c>
      <c r="C979" s="2" t="s">
        <v>2295</v>
      </c>
      <c r="D979" s="2" t="s">
        <v>10648</v>
      </c>
      <c r="E979" s="66"/>
      <c r="F979" s="66"/>
      <c r="G979" s="2"/>
      <c r="H979" s="2" t="s">
        <v>22</v>
      </c>
      <c r="I979" s="15">
        <v>41827</v>
      </c>
      <c r="J979" s="15"/>
      <c r="K979" s="2" t="s">
        <v>6116</v>
      </c>
      <c r="L979" s="2"/>
      <c r="M979" s="20"/>
      <c r="N979" s="2"/>
      <c r="O979" s="2"/>
      <c r="P979" s="2"/>
      <c r="Q979" s="2"/>
    </row>
    <row r="980" spans="1:17" ht="14.55" customHeight="1">
      <c r="A980" s="2" t="s">
        <v>6226</v>
      </c>
      <c r="B980" s="2" t="s">
        <v>3005</v>
      </c>
      <c r="C980" s="2" t="s">
        <v>2295</v>
      </c>
      <c r="D980" s="2" t="s">
        <v>10648</v>
      </c>
      <c r="E980" s="66"/>
      <c r="F980" s="66"/>
      <c r="G980" s="2"/>
      <c r="H980" s="2" t="s">
        <v>22</v>
      </c>
      <c r="I980" s="15">
        <v>41827</v>
      </c>
      <c r="J980" s="15"/>
      <c r="K980" s="2" t="s">
        <v>6116</v>
      </c>
      <c r="L980" s="2"/>
      <c r="M980" s="20"/>
      <c r="N980" s="2"/>
      <c r="O980" s="2"/>
      <c r="P980" s="2"/>
      <c r="Q980" s="2"/>
    </row>
    <row r="981" spans="1:17" ht="14.55" customHeight="1">
      <c r="A981" s="2" t="s">
        <v>4667</v>
      </c>
      <c r="B981" s="2" t="s">
        <v>3006</v>
      </c>
      <c r="C981" s="2" t="s">
        <v>2295</v>
      </c>
      <c r="D981" s="2" t="s">
        <v>10648</v>
      </c>
      <c r="E981" s="66"/>
      <c r="F981" s="66"/>
      <c r="G981" s="2"/>
      <c r="H981" s="2" t="s">
        <v>22</v>
      </c>
      <c r="I981" s="15">
        <v>41827</v>
      </c>
      <c r="J981" s="15"/>
      <c r="K981" s="2" t="s">
        <v>6116</v>
      </c>
      <c r="L981" s="2"/>
      <c r="M981" s="20"/>
      <c r="N981" s="2"/>
      <c r="O981" s="2"/>
      <c r="P981" s="2"/>
      <c r="Q981" s="2"/>
    </row>
    <row r="982" spans="1:17" ht="14.55" customHeight="1">
      <c r="A982" s="2" t="s">
        <v>4668</v>
      </c>
      <c r="B982" s="2" t="s">
        <v>3007</v>
      </c>
      <c r="C982" s="2" t="s">
        <v>2295</v>
      </c>
      <c r="D982" s="2" t="s">
        <v>10648</v>
      </c>
      <c r="E982" s="66"/>
      <c r="F982" s="66"/>
      <c r="G982" s="2"/>
      <c r="H982" s="2" t="s">
        <v>22</v>
      </c>
      <c r="I982" s="15">
        <v>41827</v>
      </c>
      <c r="J982" s="15"/>
      <c r="K982" s="2" t="s">
        <v>6116</v>
      </c>
      <c r="L982" s="2"/>
      <c r="M982" s="20"/>
      <c r="N982" s="2"/>
      <c r="O982" s="2"/>
      <c r="P982" s="2"/>
      <c r="Q982" s="2"/>
    </row>
    <row r="983" spans="1:17" ht="14.55" customHeight="1">
      <c r="A983" s="2" t="s">
        <v>4669</v>
      </c>
      <c r="B983" s="2" t="s">
        <v>3008</v>
      </c>
      <c r="C983" s="2" t="s">
        <v>2295</v>
      </c>
      <c r="D983" s="2" t="s">
        <v>10648</v>
      </c>
      <c r="E983" s="66"/>
      <c r="F983" s="66"/>
      <c r="G983" s="2"/>
      <c r="H983" s="2" t="s">
        <v>22</v>
      </c>
      <c r="I983" s="15">
        <v>41827</v>
      </c>
      <c r="J983" s="15"/>
      <c r="K983" s="2" t="s">
        <v>6116</v>
      </c>
      <c r="L983" s="2"/>
      <c r="M983" s="20"/>
      <c r="N983" s="2"/>
      <c r="O983" s="2"/>
      <c r="P983" s="2"/>
      <c r="Q983" s="2"/>
    </row>
    <row r="984" spans="1:17" ht="14.55" customHeight="1">
      <c r="A984" s="2" t="s">
        <v>4670</v>
      </c>
      <c r="B984" s="2" t="s">
        <v>3009</v>
      </c>
      <c r="C984" s="2" t="s">
        <v>2295</v>
      </c>
      <c r="D984" s="2" t="s">
        <v>10648</v>
      </c>
      <c r="E984" s="66"/>
      <c r="F984" s="66"/>
      <c r="G984" s="2"/>
      <c r="H984" s="2" t="s">
        <v>22</v>
      </c>
      <c r="I984" s="15">
        <v>41827</v>
      </c>
      <c r="J984" s="15"/>
      <c r="K984" s="2" t="s">
        <v>6116</v>
      </c>
      <c r="L984" s="2"/>
      <c r="M984" s="20"/>
      <c r="N984" s="2"/>
      <c r="O984" s="2"/>
      <c r="P984" s="2"/>
      <c r="Q984" s="2"/>
    </row>
    <row r="985" spans="1:17" ht="14.55" customHeight="1">
      <c r="A985" s="2" t="s">
        <v>4671</v>
      </c>
      <c r="B985" s="2" t="s">
        <v>4204</v>
      </c>
      <c r="C985" s="2" t="s">
        <v>2295</v>
      </c>
      <c r="D985" s="2" t="s">
        <v>10648</v>
      </c>
      <c r="E985" s="66"/>
      <c r="F985" s="66"/>
      <c r="G985" s="2"/>
      <c r="H985" s="2" t="s">
        <v>22</v>
      </c>
      <c r="I985" s="15">
        <v>41827</v>
      </c>
      <c r="J985" s="15"/>
      <c r="K985" s="2" t="s">
        <v>6116</v>
      </c>
      <c r="L985" s="2"/>
      <c r="M985" s="20"/>
      <c r="N985" s="2"/>
      <c r="O985" s="2"/>
      <c r="P985" s="2"/>
      <c r="Q985" s="2"/>
    </row>
    <row r="986" spans="1:17" ht="14.55" customHeight="1">
      <c r="A986" s="2" t="s">
        <v>4672</v>
      </c>
      <c r="B986" s="2" t="s">
        <v>3010</v>
      </c>
      <c r="C986" s="2" t="s">
        <v>2295</v>
      </c>
      <c r="D986" s="2" t="s">
        <v>10648</v>
      </c>
      <c r="E986" s="66"/>
      <c r="F986" s="66"/>
      <c r="G986" s="2"/>
      <c r="H986" s="2" t="s">
        <v>22</v>
      </c>
      <c r="I986" s="15">
        <v>41827</v>
      </c>
      <c r="J986" s="15"/>
      <c r="K986" s="2" t="s">
        <v>6116</v>
      </c>
      <c r="L986" s="2"/>
      <c r="M986" s="20"/>
      <c r="N986" s="2"/>
      <c r="O986" s="2"/>
      <c r="P986" s="2"/>
      <c r="Q986" s="2"/>
    </row>
    <row r="987" spans="1:17" ht="14.55" customHeight="1">
      <c r="A987" s="2" t="s">
        <v>4673</v>
      </c>
      <c r="B987" s="2" t="s">
        <v>3011</v>
      </c>
      <c r="C987" s="2" t="s">
        <v>2295</v>
      </c>
      <c r="D987" s="2" t="s">
        <v>10648</v>
      </c>
      <c r="E987" s="66"/>
      <c r="F987" s="66"/>
      <c r="G987" s="2"/>
      <c r="H987" s="2" t="s">
        <v>22</v>
      </c>
      <c r="I987" s="15">
        <v>41827</v>
      </c>
      <c r="J987" s="15"/>
      <c r="K987" s="2" t="s">
        <v>6116</v>
      </c>
      <c r="L987" s="2"/>
      <c r="M987" s="20"/>
      <c r="N987" s="2"/>
      <c r="O987" s="2"/>
      <c r="P987" s="2"/>
      <c r="Q987" s="2"/>
    </row>
    <row r="988" spans="1:17" ht="14.55" customHeight="1">
      <c r="A988" s="2" t="s">
        <v>4674</v>
      </c>
      <c r="B988" s="2" t="s">
        <v>3012</v>
      </c>
      <c r="C988" s="2" t="s">
        <v>2295</v>
      </c>
      <c r="D988" s="2" t="s">
        <v>10648</v>
      </c>
      <c r="E988" s="66"/>
      <c r="F988" s="66"/>
      <c r="G988" s="2"/>
      <c r="H988" s="2" t="s">
        <v>22</v>
      </c>
      <c r="I988" s="15">
        <v>41827</v>
      </c>
      <c r="J988" s="15"/>
      <c r="K988" s="2" t="s">
        <v>6116</v>
      </c>
      <c r="L988" s="2"/>
      <c r="M988" s="20"/>
      <c r="N988" s="2"/>
      <c r="O988" s="2"/>
      <c r="P988" s="2"/>
      <c r="Q988" s="2"/>
    </row>
    <row r="989" spans="1:17" ht="14.55" customHeight="1">
      <c r="A989" s="2" t="s">
        <v>4675</v>
      </c>
      <c r="B989" s="2" t="s">
        <v>3013</v>
      </c>
      <c r="C989" s="2" t="s">
        <v>2295</v>
      </c>
      <c r="D989" s="2" t="s">
        <v>10648</v>
      </c>
      <c r="E989" s="66"/>
      <c r="F989" s="66"/>
      <c r="G989" s="2"/>
      <c r="H989" s="2" t="s">
        <v>22</v>
      </c>
      <c r="I989" s="15">
        <v>41827</v>
      </c>
      <c r="J989" s="15"/>
      <c r="K989" s="2" t="s">
        <v>6116</v>
      </c>
      <c r="L989" s="2"/>
      <c r="M989" s="20"/>
      <c r="N989" s="2"/>
      <c r="O989" s="2"/>
      <c r="P989" s="2"/>
      <c r="Q989" s="2"/>
    </row>
    <row r="990" spans="1:17" ht="14.55" customHeight="1">
      <c r="A990" s="2" t="s">
        <v>4676</v>
      </c>
      <c r="B990" s="2" t="s">
        <v>3014</v>
      </c>
      <c r="C990" s="2" t="s">
        <v>2295</v>
      </c>
      <c r="D990" s="2" t="s">
        <v>10648</v>
      </c>
      <c r="E990" s="66"/>
      <c r="F990" s="66"/>
      <c r="G990" s="2"/>
      <c r="H990" s="2" t="s">
        <v>22</v>
      </c>
      <c r="I990" s="15">
        <v>41827</v>
      </c>
      <c r="J990" s="15"/>
      <c r="K990" s="2" t="s">
        <v>6116</v>
      </c>
      <c r="L990" s="2"/>
      <c r="M990" s="20"/>
      <c r="N990" s="2"/>
      <c r="O990" s="2"/>
      <c r="P990" s="2"/>
      <c r="Q990" s="2"/>
    </row>
    <row r="991" spans="1:17" ht="14.55" customHeight="1">
      <c r="A991" s="2" t="s">
        <v>4677</v>
      </c>
      <c r="B991" s="2" t="s">
        <v>3015</v>
      </c>
      <c r="C991" s="2" t="s">
        <v>2295</v>
      </c>
      <c r="D991" s="2" t="s">
        <v>10648</v>
      </c>
      <c r="E991" s="66"/>
      <c r="F991" s="66"/>
      <c r="G991" s="2"/>
      <c r="H991" s="2" t="s">
        <v>22</v>
      </c>
      <c r="I991" s="15">
        <v>41827</v>
      </c>
      <c r="J991" s="15"/>
      <c r="K991" s="2" t="s">
        <v>6116</v>
      </c>
      <c r="L991" s="2"/>
      <c r="M991" s="20"/>
      <c r="N991" s="2"/>
      <c r="O991" s="2"/>
      <c r="P991" s="2"/>
      <c r="Q991" s="2"/>
    </row>
    <row r="992" spans="1:17" ht="14.55" customHeight="1">
      <c r="A992" s="2" t="s">
        <v>4678</v>
      </c>
      <c r="B992" s="2" t="s">
        <v>3016</v>
      </c>
      <c r="C992" s="2" t="s">
        <v>2295</v>
      </c>
      <c r="D992" s="2" t="s">
        <v>10648</v>
      </c>
      <c r="E992" s="66"/>
      <c r="F992" s="66"/>
      <c r="G992" s="2"/>
      <c r="H992" s="2" t="s">
        <v>22</v>
      </c>
      <c r="I992" s="15">
        <v>41827</v>
      </c>
      <c r="J992" s="15"/>
      <c r="K992" s="2" t="s">
        <v>6116</v>
      </c>
      <c r="L992" s="2"/>
      <c r="M992" s="20"/>
      <c r="N992" s="2"/>
      <c r="O992" s="2"/>
      <c r="P992" s="2"/>
      <c r="Q992" s="2"/>
    </row>
    <row r="993" spans="1:17" ht="14.55" customHeight="1">
      <c r="A993" s="2" t="s">
        <v>4679</v>
      </c>
      <c r="B993" s="2" t="s">
        <v>3017</v>
      </c>
      <c r="C993" s="2" t="s">
        <v>2295</v>
      </c>
      <c r="D993" s="2" t="s">
        <v>10648</v>
      </c>
      <c r="E993" s="66"/>
      <c r="F993" s="66"/>
      <c r="G993" s="2"/>
      <c r="H993" s="2" t="s">
        <v>22</v>
      </c>
      <c r="I993" s="15">
        <v>41827</v>
      </c>
      <c r="J993" s="15"/>
      <c r="K993" s="2" t="s">
        <v>6116</v>
      </c>
      <c r="L993" s="2"/>
      <c r="M993" s="20"/>
      <c r="N993" s="2"/>
      <c r="O993" s="2"/>
      <c r="P993" s="2"/>
      <c r="Q993" s="2"/>
    </row>
    <row r="994" spans="1:17" ht="14.55" customHeight="1">
      <c r="A994" s="2" t="s">
        <v>2787</v>
      </c>
      <c r="B994" s="2" t="s">
        <v>3018</v>
      </c>
      <c r="C994" s="2" t="s">
        <v>2295</v>
      </c>
      <c r="D994" s="2" t="s">
        <v>2773</v>
      </c>
      <c r="E994" s="66"/>
      <c r="F994" s="66"/>
      <c r="G994" s="2"/>
      <c r="H994" s="2" t="s">
        <v>22</v>
      </c>
      <c r="I994" s="15">
        <v>41827</v>
      </c>
      <c r="J994" s="15">
        <v>41639</v>
      </c>
      <c r="K994" s="2" t="s">
        <v>6116</v>
      </c>
      <c r="L994" s="2"/>
      <c r="M994" s="20"/>
      <c r="N994" s="2"/>
      <c r="O994" s="2"/>
      <c r="P994" s="2"/>
      <c r="Q994" s="2"/>
    </row>
    <row r="995" spans="1:17" ht="14.55" customHeight="1">
      <c r="A995" s="2" t="s">
        <v>2788</v>
      </c>
      <c r="B995" s="2" t="s">
        <v>3019</v>
      </c>
      <c r="C995" s="2" t="s">
        <v>2295</v>
      </c>
      <c r="D995" s="2" t="s">
        <v>3094</v>
      </c>
      <c r="E995" s="66"/>
      <c r="F995" s="66"/>
      <c r="G995" s="2"/>
      <c r="H995" s="2" t="s">
        <v>22</v>
      </c>
      <c r="I995" s="15">
        <v>41827</v>
      </c>
      <c r="J995" s="15">
        <v>41639</v>
      </c>
      <c r="K995" s="2" t="s">
        <v>6116</v>
      </c>
      <c r="L995" s="2"/>
      <c r="M995" s="20"/>
      <c r="N995" s="2"/>
      <c r="O995" s="2"/>
      <c r="P995" s="2"/>
      <c r="Q995" s="2"/>
    </row>
    <row r="996" spans="1:17" ht="14.55" customHeight="1">
      <c r="A996" s="2" t="s">
        <v>4308</v>
      </c>
      <c r="B996" s="2" t="s">
        <v>3342</v>
      </c>
      <c r="C996" s="2" t="s">
        <v>2295</v>
      </c>
      <c r="D996" s="2" t="s">
        <v>5042</v>
      </c>
      <c r="E996" s="66" t="s">
        <v>2155</v>
      </c>
      <c r="F996" s="66">
        <v>11</v>
      </c>
      <c r="G996" s="2"/>
      <c r="H996" s="2" t="s">
        <v>22</v>
      </c>
      <c r="I996" s="15">
        <v>41827</v>
      </c>
      <c r="J996" s="15">
        <v>41639</v>
      </c>
      <c r="K996" s="2" t="s">
        <v>6116</v>
      </c>
      <c r="L996" s="2"/>
      <c r="M996" s="20"/>
      <c r="N996" s="2"/>
      <c r="O996" s="2"/>
      <c r="P996" s="2"/>
      <c r="Q996" s="2"/>
    </row>
    <row r="997" spans="1:17" ht="14.55" customHeight="1">
      <c r="A997" s="2" t="s">
        <v>6150</v>
      </c>
      <c r="B997" s="2" t="s">
        <v>3343</v>
      </c>
      <c r="C997" s="2" t="s">
        <v>2295</v>
      </c>
      <c r="D997" s="2" t="s">
        <v>5042</v>
      </c>
      <c r="E997" s="66" t="s">
        <v>2155</v>
      </c>
      <c r="F997" s="66">
        <v>3</v>
      </c>
      <c r="G997" s="2" t="s">
        <v>130</v>
      </c>
      <c r="H997" s="2" t="s">
        <v>22</v>
      </c>
      <c r="I997" s="15">
        <v>41827</v>
      </c>
      <c r="J997" s="15">
        <v>42277</v>
      </c>
      <c r="K997" s="2" t="s">
        <v>6116</v>
      </c>
      <c r="L997" s="2"/>
      <c r="M997" s="20"/>
      <c r="N997" s="2"/>
      <c r="O997" s="2"/>
      <c r="P997" s="2"/>
      <c r="Q997" s="2"/>
    </row>
    <row r="998" spans="1:17" ht="14.55" customHeight="1">
      <c r="A998" s="2" t="s">
        <v>10610</v>
      </c>
      <c r="B998" s="2" t="s">
        <v>3344</v>
      </c>
      <c r="C998" s="2" t="s">
        <v>2295</v>
      </c>
      <c r="D998" s="2" t="s">
        <v>5042</v>
      </c>
      <c r="E998" s="66" t="s">
        <v>2155</v>
      </c>
      <c r="F998" s="66">
        <v>7</v>
      </c>
      <c r="G998" s="2" t="s">
        <v>130</v>
      </c>
      <c r="H998" s="2" t="s">
        <v>22</v>
      </c>
      <c r="I998" s="15">
        <v>41827</v>
      </c>
      <c r="J998" s="15">
        <v>42277</v>
      </c>
      <c r="K998" s="15">
        <v>42277</v>
      </c>
      <c r="L998" s="2"/>
      <c r="M998" s="20"/>
      <c r="N998" s="2"/>
      <c r="O998" s="2"/>
      <c r="P998" s="2"/>
      <c r="Q998" s="2"/>
    </row>
    <row r="999" spans="1:17" ht="14.55" customHeight="1">
      <c r="A999" s="2" t="s">
        <v>10611</v>
      </c>
      <c r="B999" s="2" t="s">
        <v>3345</v>
      </c>
      <c r="C999" s="2" t="s">
        <v>2295</v>
      </c>
      <c r="D999" s="2" t="s">
        <v>5042</v>
      </c>
      <c r="E999" s="66" t="s">
        <v>2155</v>
      </c>
      <c r="F999" s="66">
        <v>10</v>
      </c>
      <c r="G999" s="2" t="s">
        <v>130</v>
      </c>
      <c r="H999" s="2" t="s">
        <v>22</v>
      </c>
      <c r="I999" s="15">
        <v>41827</v>
      </c>
      <c r="J999" s="15">
        <v>42277</v>
      </c>
      <c r="K999" s="15">
        <v>42277</v>
      </c>
      <c r="L999" s="2"/>
      <c r="M999" s="20"/>
      <c r="N999" s="2"/>
      <c r="O999" s="2"/>
      <c r="P999" s="2"/>
      <c r="Q999" s="2"/>
    </row>
    <row r="1000" spans="1:17" ht="14.55" customHeight="1">
      <c r="A1000" s="2" t="s">
        <v>2789</v>
      </c>
      <c r="B1000" s="2" t="s">
        <v>3020</v>
      </c>
      <c r="C1000" s="2" t="s">
        <v>2295</v>
      </c>
      <c r="D1000" s="2" t="s">
        <v>2773</v>
      </c>
      <c r="E1000" s="66"/>
      <c r="F1000" s="66"/>
      <c r="G1000" s="2"/>
      <c r="H1000" s="2" t="s">
        <v>22</v>
      </c>
      <c r="I1000" s="15">
        <v>41827</v>
      </c>
      <c r="J1000" s="15">
        <v>41639</v>
      </c>
      <c r="K1000" s="2" t="s">
        <v>6116</v>
      </c>
      <c r="L1000" s="2"/>
      <c r="M1000" s="20"/>
      <c r="N1000" s="2"/>
      <c r="O1000" s="2"/>
      <c r="P1000" s="2"/>
      <c r="Q1000" s="2"/>
    </row>
    <row r="1001" spans="1:17" ht="14.55" customHeight="1">
      <c r="A1001" s="2" t="s">
        <v>2790</v>
      </c>
      <c r="B1001" s="2" t="s">
        <v>3021</v>
      </c>
      <c r="C1001" s="2" t="s">
        <v>2295</v>
      </c>
      <c r="D1001" s="2" t="s">
        <v>2773</v>
      </c>
      <c r="E1001" s="66"/>
      <c r="F1001" s="66"/>
      <c r="G1001" s="2"/>
      <c r="H1001" s="2" t="s">
        <v>22</v>
      </c>
      <c r="I1001" s="15">
        <v>41827</v>
      </c>
      <c r="J1001" s="15">
        <v>41639</v>
      </c>
      <c r="K1001" s="2" t="s">
        <v>6116</v>
      </c>
      <c r="L1001" s="2"/>
      <c r="M1001" s="20"/>
      <c r="N1001" s="2"/>
      <c r="O1001" s="2"/>
      <c r="P1001" s="2"/>
      <c r="Q1001" s="2"/>
    </row>
    <row r="1002" spans="1:17" ht="14.55" customHeight="1">
      <c r="A1002" s="2" t="s">
        <v>2791</v>
      </c>
      <c r="B1002" s="2" t="s">
        <v>3022</v>
      </c>
      <c r="C1002" s="2" t="s">
        <v>2295</v>
      </c>
      <c r="D1002" s="2" t="s">
        <v>2773</v>
      </c>
      <c r="E1002" s="66"/>
      <c r="F1002" s="66"/>
      <c r="G1002" s="2"/>
      <c r="H1002" s="2" t="s">
        <v>22</v>
      </c>
      <c r="I1002" s="15">
        <v>41827</v>
      </c>
      <c r="J1002" s="15">
        <v>41639</v>
      </c>
      <c r="K1002" s="2" t="s">
        <v>6116</v>
      </c>
      <c r="L1002" s="2"/>
      <c r="M1002" s="20"/>
      <c r="N1002" s="2"/>
      <c r="O1002" s="2"/>
      <c r="P1002" s="2"/>
      <c r="Q1002" s="2"/>
    </row>
    <row r="1003" spans="1:17" ht="14.55" customHeight="1">
      <c r="A1003" s="2" t="s">
        <v>6197</v>
      </c>
      <c r="B1003" s="2" t="s">
        <v>3346</v>
      </c>
      <c r="C1003" s="2" t="s">
        <v>2295</v>
      </c>
      <c r="D1003" s="2" t="s">
        <v>5042</v>
      </c>
      <c r="E1003" s="66" t="s">
        <v>1307</v>
      </c>
      <c r="F1003" s="66">
        <v>10</v>
      </c>
      <c r="G1003" s="2" t="s">
        <v>719</v>
      </c>
      <c r="H1003" s="2" t="s">
        <v>22</v>
      </c>
      <c r="I1003" s="15">
        <v>41827</v>
      </c>
      <c r="J1003" s="15">
        <v>41639</v>
      </c>
      <c r="K1003" s="2" t="s">
        <v>6116</v>
      </c>
      <c r="L1003" s="2"/>
      <c r="M1003" s="20"/>
      <c r="N1003" s="2"/>
      <c r="O1003" s="2"/>
      <c r="P1003" s="2"/>
      <c r="Q1003" s="2"/>
    </row>
    <row r="1004" spans="1:17" ht="14.55" customHeight="1">
      <c r="A1004" s="2" t="s">
        <v>6181</v>
      </c>
      <c r="B1004" s="2" t="s">
        <v>3347</v>
      </c>
      <c r="C1004" s="2" t="s">
        <v>2295</v>
      </c>
      <c r="D1004" s="2" t="s">
        <v>5042</v>
      </c>
      <c r="E1004" s="66" t="s">
        <v>1307</v>
      </c>
      <c r="F1004" s="66">
        <v>6</v>
      </c>
      <c r="G1004" s="2" t="s">
        <v>130</v>
      </c>
      <c r="H1004" s="2" t="s">
        <v>22</v>
      </c>
      <c r="I1004" s="15">
        <v>41827</v>
      </c>
      <c r="J1004" s="15">
        <v>41639</v>
      </c>
      <c r="K1004" s="2" t="s">
        <v>6116</v>
      </c>
      <c r="L1004" s="2"/>
      <c r="M1004" s="20"/>
      <c r="N1004" s="2"/>
      <c r="O1004" s="2"/>
      <c r="P1004" s="2"/>
      <c r="Q1004" s="2"/>
    </row>
    <row r="1005" spans="1:17" ht="14.55" customHeight="1">
      <c r="A1005" s="2" t="s">
        <v>6126</v>
      </c>
      <c r="B1005" s="2" t="s">
        <v>3348</v>
      </c>
      <c r="C1005" s="2" t="s">
        <v>2295</v>
      </c>
      <c r="D1005" s="2" t="s">
        <v>5042</v>
      </c>
      <c r="E1005" s="66" t="s">
        <v>1307</v>
      </c>
      <c r="F1005" s="66">
        <v>11</v>
      </c>
      <c r="G1005" s="2" t="s">
        <v>130</v>
      </c>
      <c r="H1005" s="2" t="s">
        <v>22</v>
      </c>
      <c r="I1005" s="15">
        <v>41827</v>
      </c>
      <c r="J1005" s="15">
        <v>42277</v>
      </c>
      <c r="K1005" s="2" t="s">
        <v>6116</v>
      </c>
      <c r="L1005" s="2"/>
      <c r="M1005" s="20"/>
      <c r="N1005" s="2"/>
      <c r="O1005" s="2"/>
      <c r="P1005" s="2"/>
      <c r="Q1005" s="2"/>
    </row>
    <row r="1006" spans="1:17" ht="14.55" customHeight="1">
      <c r="A1006" s="2" t="s">
        <v>2792</v>
      </c>
      <c r="B1006" s="2" t="s">
        <v>3023</v>
      </c>
      <c r="C1006" s="2" t="s">
        <v>2295</v>
      </c>
      <c r="D1006" s="2" t="s">
        <v>2773</v>
      </c>
      <c r="E1006" s="66"/>
      <c r="F1006" s="66"/>
      <c r="G1006" s="2"/>
      <c r="H1006" s="2" t="s">
        <v>22</v>
      </c>
      <c r="I1006" s="15">
        <v>41827</v>
      </c>
      <c r="J1006" s="15">
        <v>41639</v>
      </c>
      <c r="K1006" s="2" t="s">
        <v>6116</v>
      </c>
      <c r="L1006" s="2"/>
      <c r="M1006" s="20"/>
      <c r="N1006" s="2"/>
      <c r="O1006" s="2"/>
      <c r="P1006" s="2"/>
      <c r="Q1006" s="2"/>
    </row>
    <row r="1007" spans="1:17" ht="14.55" customHeight="1">
      <c r="A1007" s="2" t="s">
        <v>4205</v>
      </c>
      <c r="B1007" s="2" t="s">
        <v>3024</v>
      </c>
      <c r="C1007" s="2" t="s">
        <v>2295</v>
      </c>
      <c r="D1007" s="2" t="s">
        <v>2773</v>
      </c>
      <c r="E1007" s="66"/>
      <c r="F1007" s="66"/>
      <c r="G1007" s="2"/>
      <c r="H1007" s="2" t="s">
        <v>22</v>
      </c>
      <c r="I1007" s="15">
        <v>41827</v>
      </c>
      <c r="J1007" s="15">
        <v>41639</v>
      </c>
      <c r="K1007" s="2" t="s">
        <v>6116</v>
      </c>
      <c r="L1007" s="2"/>
      <c r="M1007" s="20"/>
      <c r="N1007" s="2"/>
      <c r="O1007" s="2"/>
      <c r="P1007" s="2"/>
      <c r="Q1007" s="2"/>
    </row>
    <row r="1008" spans="1:17" ht="14.55" customHeight="1">
      <c r="A1008" s="2" t="s">
        <v>11529</v>
      </c>
      <c r="B1008" s="2" t="s">
        <v>3025</v>
      </c>
      <c r="C1008" s="2" t="s">
        <v>2295</v>
      </c>
      <c r="D1008" s="2" t="s">
        <v>2773</v>
      </c>
      <c r="E1008" s="66"/>
      <c r="F1008" s="66"/>
      <c r="G1008" s="2"/>
      <c r="H1008" s="2" t="s">
        <v>22</v>
      </c>
      <c r="I1008" s="15">
        <v>41827</v>
      </c>
      <c r="J1008" s="15">
        <v>41639</v>
      </c>
      <c r="K1008" s="2" t="s">
        <v>6116</v>
      </c>
      <c r="L1008" s="2"/>
      <c r="M1008" s="20"/>
      <c r="N1008" s="2"/>
      <c r="O1008" s="2"/>
      <c r="P1008" s="2"/>
      <c r="Q1008" s="2"/>
    </row>
    <row r="1009" spans="1:17" ht="14.55" customHeight="1">
      <c r="A1009" s="2" t="s">
        <v>4206</v>
      </c>
      <c r="B1009" s="2" t="s">
        <v>3026</v>
      </c>
      <c r="C1009" s="2" t="s">
        <v>2295</v>
      </c>
      <c r="D1009" s="2" t="s">
        <v>2773</v>
      </c>
      <c r="E1009" s="66"/>
      <c r="F1009" s="66"/>
      <c r="G1009" s="2"/>
      <c r="H1009" s="2" t="s">
        <v>22</v>
      </c>
      <c r="I1009" s="15">
        <v>41827</v>
      </c>
      <c r="J1009" s="15">
        <v>41639</v>
      </c>
      <c r="K1009" s="2" t="s">
        <v>6116</v>
      </c>
      <c r="L1009" s="2"/>
      <c r="M1009" s="20"/>
      <c r="N1009" s="2"/>
      <c r="O1009" s="2"/>
      <c r="P1009" s="2"/>
      <c r="Q1009" s="2"/>
    </row>
    <row r="1010" spans="1:17" ht="14.55" customHeight="1">
      <c r="A1010" s="2" t="s">
        <v>4207</v>
      </c>
      <c r="B1010" s="2" t="s">
        <v>4208</v>
      </c>
      <c r="C1010" s="2" t="s">
        <v>2295</v>
      </c>
      <c r="D1010" s="2" t="s">
        <v>2773</v>
      </c>
      <c r="E1010" s="66"/>
      <c r="F1010" s="66"/>
      <c r="G1010" s="2"/>
      <c r="H1010" s="2" t="s">
        <v>22</v>
      </c>
      <c r="I1010" s="15">
        <v>41827</v>
      </c>
      <c r="J1010" s="15">
        <v>41639</v>
      </c>
      <c r="K1010" s="2" t="s">
        <v>6116</v>
      </c>
      <c r="L1010" s="2"/>
      <c r="M1010" s="20"/>
      <c r="N1010" s="2"/>
      <c r="O1010" s="2"/>
      <c r="P1010" s="2"/>
      <c r="Q1010" s="2"/>
    </row>
    <row r="1011" spans="1:17" ht="14.55" customHeight="1">
      <c r="A1011" s="2" t="s">
        <v>11530</v>
      </c>
      <c r="B1011" s="2" t="s">
        <v>4209</v>
      </c>
      <c r="C1011" s="2" t="s">
        <v>2295</v>
      </c>
      <c r="D1011" s="2" t="s">
        <v>2773</v>
      </c>
      <c r="E1011" s="66"/>
      <c r="F1011" s="66"/>
      <c r="G1011" s="2"/>
      <c r="H1011" s="2" t="s">
        <v>22</v>
      </c>
      <c r="I1011" s="15">
        <v>41827</v>
      </c>
      <c r="J1011" s="15">
        <v>41639</v>
      </c>
      <c r="K1011" s="2" t="s">
        <v>6116</v>
      </c>
      <c r="L1011" s="2"/>
      <c r="M1011" s="20"/>
      <c r="N1011" s="2"/>
      <c r="O1011" s="2"/>
      <c r="P1011" s="2"/>
      <c r="Q1011" s="2"/>
    </row>
    <row r="1012" spans="1:17" ht="14.55" customHeight="1">
      <c r="A1012" s="2" t="s">
        <v>4210</v>
      </c>
      <c r="B1012" s="2" t="s">
        <v>4211</v>
      </c>
      <c r="C1012" s="2" t="s">
        <v>2295</v>
      </c>
      <c r="D1012" s="2" t="s">
        <v>2773</v>
      </c>
      <c r="E1012" s="66"/>
      <c r="F1012" s="66"/>
      <c r="G1012" s="2"/>
      <c r="H1012" s="2" t="s">
        <v>22</v>
      </c>
      <c r="I1012" s="15">
        <v>41827</v>
      </c>
      <c r="J1012" s="15">
        <v>41639</v>
      </c>
      <c r="K1012" s="2" t="s">
        <v>6116</v>
      </c>
      <c r="L1012" s="2"/>
      <c r="M1012" s="20"/>
      <c r="N1012" s="2"/>
      <c r="O1012" s="2"/>
      <c r="P1012" s="2"/>
      <c r="Q1012" s="2"/>
    </row>
    <row r="1013" spans="1:17" ht="14.55" customHeight="1">
      <c r="A1013" s="2" t="s">
        <v>3664</v>
      </c>
      <c r="B1013" s="2" t="s">
        <v>3027</v>
      </c>
      <c r="C1013" s="2" t="s">
        <v>2295</v>
      </c>
      <c r="D1013" s="2" t="s">
        <v>2773</v>
      </c>
      <c r="E1013" s="66"/>
      <c r="F1013" s="66"/>
      <c r="G1013" s="2"/>
      <c r="H1013" s="2" t="s">
        <v>22</v>
      </c>
      <c r="I1013" s="15">
        <v>41827</v>
      </c>
      <c r="J1013" s="15">
        <v>41639</v>
      </c>
      <c r="K1013" s="2" t="s">
        <v>6116</v>
      </c>
      <c r="L1013" s="2"/>
      <c r="M1013" s="20"/>
      <c r="N1013" s="2"/>
      <c r="O1013" s="2"/>
      <c r="P1013" s="2"/>
      <c r="Q1013" s="2"/>
    </row>
    <row r="1014" spans="1:17" ht="14.55" customHeight="1">
      <c r="A1014" s="2" t="s">
        <v>3665</v>
      </c>
      <c r="B1014" s="2" t="s">
        <v>3028</v>
      </c>
      <c r="C1014" s="2" t="s">
        <v>2295</v>
      </c>
      <c r="D1014" s="2" t="s">
        <v>2773</v>
      </c>
      <c r="E1014" s="66"/>
      <c r="F1014" s="66"/>
      <c r="G1014" s="2"/>
      <c r="H1014" s="2" t="s">
        <v>22</v>
      </c>
      <c r="I1014" s="15">
        <v>41827</v>
      </c>
      <c r="J1014" s="15"/>
      <c r="K1014" s="2" t="s">
        <v>6116</v>
      </c>
      <c r="L1014" s="2"/>
      <c r="M1014" s="20"/>
      <c r="N1014" s="2"/>
      <c r="O1014" s="2"/>
      <c r="P1014" s="2"/>
      <c r="Q1014" s="2"/>
    </row>
    <row r="1015" spans="1:17" ht="14.55" customHeight="1">
      <c r="A1015" s="2" t="s">
        <v>4290</v>
      </c>
      <c r="B1015" s="2" t="s">
        <v>3029</v>
      </c>
      <c r="C1015" s="2" t="s">
        <v>2295</v>
      </c>
      <c r="D1015" s="2" t="s">
        <v>2773</v>
      </c>
      <c r="E1015" s="66"/>
      <c r="F1015" s="66"/>
      <c r="G1015" s="2"/>
      <c r="H1015" s="2" t="s">
        <v>22</v>
      </c>
      <c r="I1015" s="15">
        <v>41827</v>
      </c>
      <c r="J1015" s="15"/>
      <c r="K1015" s="2" t="s">
        <v>6116</v>
      </c>
      <c r="L1015" s="2"/>
      <c r="M1015" s="20"/>
      <c r="N1015" s="2"/>
      <c r="O1015" s="2"/>
      <c r="P1015" s="2"/>
      <c r="Q1015" s="2"/>
    </row>
    <row r="1016" spans="1:17" ht="14.55" customHeight="1">
      <c r="A1016" s="2" t="s">
        <v>3666</v>
      </c>
      <c r="B1016" s="2" t="s">
        <v>3030</v>
      </c>
      <c r="C1016" s="2" t="s">
        <v>2295</v>
      </c>
      <c r="D1016" s="2" t="s">
        <v>2773</v>
      </c>
      <c r="E1016" s="66"/>
      <c r="F1016" s="66"/>
      <c r="G1016" s="2"/>
      <c r="H1016" s="2" t="s">
        <v>22</v>
      </c>
      <c r="I1016" s="15">
        <v>41827</v>
      </c>
      <c r="J1016" s="15"/>
      <c r="K1016" s="2" t="s">
        <v>6116</v>
      </c>
      <c r="L1016" s="2"/>
      <c r="M1016" s="20"/>
      <c r="N1016" s="2"/>
      <c r="O1016" s="2"/>
      <c r="P1016" s="2"/>
      <c r="Q1016" s="2"/>
    </row>
    <row r="1017" spans="1:17" ht="14.55" customHeight="1">
      <c r="A1017" s="2" t="s">
        <v>3860</v>
      </c>
      <c r="B1017" s="2" t="s">
        <v>3031</v>
      </c>
      <c r="C1017" s="2" t="s">
        <v>2295</v>
      </c>
      <c r="D1017" s="2" t="s">
        <v>2773</v>
      </c>
      <c r="E1017" s="66"/>
      <c r="F1017" s="66"/>
      <c r="G1017" s="2"/>
      <c r="H1017" s="2" t="s">
        <v>22</v>
      </c>
      <c r="I1017" s="15">
        <v>41827</v>
      </c>
      <c r="J1017" s="15"/>
      <c r="K1017" s="2" t="s">
        <v>6116</v>
      </c>
      <c r="L1017" s="2"/>
      <c r="M1017" s="20"/>
      <c r="N1017" s="2"/>
      <c r="O1017" s="2"/>
      <c r="P1017" s="2"/>
      <c r="Q1017" s="2"/>
    </row>
    <row r="1018" spans="1:17" ht="14.55" customHeight="1">
      <c r="A1018" s="2" t="s">
        <v>7785</v>
      </c>
      <c r="B1018" s="2" t="s">
        <v>3032</v>
      </c>
      <c r="C1018" s="2" t="s">
        <v>2295</v>
      </c>
      <c r="D1018" s="2" t="s">
        <v>2773</v>
      </c>
      <c r="E1018" s="66"/>
      <c r="F1018" s="66"/>
      <c r="G1018" s="2"/>
      <c r="H1018" s="2" t="s">
        <v>22</v>
      </c>
      <c r="I1018" s="15">
        <v>41827</v>
      </c>
      <c r="J1018" s="15"/>
      <c r="K1018" s="15">
        <v>42277</v>
      </c>
      <c r="L1018" s="2"/>
      <c r="M1018" s="20"/>
      <c r="N1018" s="2"/>
      <c r="O1018" s="2"/>
      <c r="P1018" s="2"/>
      <c r="Q1018" s="2"/>
    </row>
    <row r="1019" spans="1:17" ht="14.55" customHeight="1">
      <c r="A1019" s="2" t="s">
        <v>7784</v>
      </c>
      <c r="B1019" s="2" t="s">
        <v>3033</v>
      </c>
      <c r="C1019" s="2" t="s">
        <v>2295</v>
      </c>
      <c r="D1019" s="2" t="s">
        <v>2773</v>
      </c>
      <c r="E1019" s="66"/>
      <c r="F1019" s="66"/>
      <c r="G1019" s="2"/>
      <c r="H1019" s="2" t="s">
        <v>22</v>
      </c>
      <c r="I1019" s="15">
        <v>41827</v>
      </c>
      <c r="J1019" s="15"/>
      <c r="K1019" s="15">
        <v>42277</v>
      </c>
      <c r="L1019" s="2"/>
      <c r="M1019" s="20"/>
      <c r="N1019" s="2"/>
      <c r="O1019" s="2"/>
      <c r="P1019" s="2"/>
      <c r="Q1019" s="2"/>
    </row>
    <row r="1020" spans="1:17" ht="14.55" customHeight="1">
      <c r="A1020" s="2" t="s">
        <v>7786</v>
      </c>
      <c r="B1020" s="2" t="s">
        <v>3034</v>
      </c>
      <c r="C1020" s="2" t="s">
        <v>2295</v>
      </c>
      <c r="D1020" s="2" t="s">
        <v>2773</v>
      </c>
      <c r="E1020" s="66"/>
      <c r="F1020" s="66"/>
      <c r="G1020" s="2"/>
      <c r="H1020" s="2" t="s">
        <v>22</v>
      </c>
      <c r="I1020" s="15">
        <v>41827</v>
      </c>
      <c r="J1020" s="15"/>
      <c r="K1020" s="15">
        <v>42277</v>
      </c>
      <c r="L1020" s="2"/>
      <c r="M1020" s="20"/>
      <c r="N1020" s="2"/>
      <c r="O1020" s="2"/>
      <c r="P1020" s="2"/>
      <c r="Q1020" s="2"/>
    </row>
    <row r="1021" spans="1:17" ht="14.55" customHeight="1">
      <c r="A1021" s="2" t="s">
        <v>7787</v>
      </c>
      <c r="B1021" s="2" t="s">
        <v>3035</v>
      </c>
      <c r="C1021" s="2" t="s">
        <v>2295</v>
      </c>
      <c r="D1021" s="2" t="s">
        <v>2773</v>
      </c>
      <c r="E1021" s="66"/>
      <c r="F1021" s="66"/>
      <c r="G1021" s="2"/>
      <c r="H1021" s="2" t="s">
        <v>22</v>
      </c>
      <c r="I1021" s="15">
        <v>41827</v>
      </c>
      <c r="J1021" s="15"/>
      <c r="K1021" s="15">
        <v>42277</v>
      </c>
      <c r="L1021" s="2"/>
      <c r="M1021" s="20"/>
      <c r="N1021" s="2"/>
      <c r="O1021" s="2"/>
      <c r="P1021" s="2"/>
      <c r="Q1021" s="2"/>
    </row>
    <row r="1022" spans="1:17" ht="14.55" customHeight="1">
      <c r="A1022" s="2" t="s">
        <v>3861</v>
      </c>
      <c r="B1022" s="2" t="s">
        <v>3036</v>
      </c>
      <c r="C1022" s="2" t="s">
        <v>2295</v>
      </c>
      <c r="D1022" s="2" t="s">
        <v>2773</v>
      </c>
      <c r="E1022" s="66"/>
      <c r="F1022" s="66"/>
      <c r="G1022" s="2"/>
      <c r="H1022" s="2" t="s">
        <v>22</v>
      </c>
      <c r="I1022" s="15">
        <v>41827</v>
      </c>
      <c r="J1022" s="15"/>
      <c r="K1022" s="2" t="s">
        <v>6116</v>
      </c>
      <c r="L1022" s="2"/>
      <c r="M1022" s="20"/>
      <c r="N1022" s="2"/>
      <c r="O1022" s="2"/>
      <c r="P1022" s="2"/>
      <c r="Q1022" s="2"/>
    </row>
    <row r="1023" spans="1:17" ht="14.55" customHeight="1">
      <c r="A1023" s="2" t="s">
        <v>3862</v>
      </c>
      <c r="B1023" s="2" t="s">
        <v>3037</v>
      </c>
      <c r="C1023" s="2" t="s">
        <v>2295</v>
      </c>
      <c r="D1023" s="2" t="s">
        <v>2773</v>
      </c>
      <c r="E1023" s="66"/>
      <c r="F1023" s="66"/>
      <c r="G1023" s="2"/>
      <c r="H1023" s="2" t="s">
        <v>22</v>
      </c>
      <c r="I1023" s="15">
        <v>41827</v>
      </c>
      <c r="J1023" s="15"/>
      <c r="K1023" s="2" t="s">
        <v>6116</v>
      </c>
      <c r="L1023" s="2"/>
      <c r="M1023" s="20"/>
      <c r="N1023" s="2"/>
      <c r="O1023" s="2"/>
      <c r="P1023" s="2"/>
      <c r="Q1023" s="2"/>
    </row>
    <row r="1024" spans="1:17" ht="14.55" customHeight="1">
      <c r="A1024" s="2" t="s">
        <v>3863</v>
      </c>
      <c r="B1024" s="2" t="s">
        <v>3038</v>
      </c>
      <c r="C1024" s="2" t="s">
        <v>2295</v>
      </c>
      <c r="D1024" s="2" t="s">
        <v>2773</v>
      </c>
      <c r="E1024" s="66"/>
      <c r="F1024" s="66"/>
      <c r="G1024" s="2"/>
      <c r="H1024" s="2" t="s">
        <v>22</v>
      </c>
      <c r="I1024" s="15">
        <v>41827</v>
      </c>
      <c r="J1024" s="15"/>
      <c r="K1024" s="2" t="s">
        <v>6116</v>
      </c>
      <c r="L1024" s="2"/>
      <c r="M1024" s="20"/>
      <c r="N1024" s="2"/>
      <c r="O1024" s="2"/>
      <c r="P1024" s="2"/>
      <c r="Q1024" s="2"/>
    </row>
    <row r="1025" spans="1:17" ht="14.55" customHeight="1">
      <c r="A1025" s="2" t="s">
        <v>4985</v>
      </c>
      <c r="B1025" s="2" t="s">
        <v>3039</v>
      </c>
      <c r="C1025" s="2" t="s">
        <v>2295</v>
      </c>
      <c r="D1025" s="2" t="s">
        <v>2773</v>
      </c>
      <c r="E1025" s="66"/>
      <c r="F1025" s="66"/>
      <c r="G1025" s="2"/>
      <c r="H1025" s="2" t="s">
        <v>22</v>
      </c>
      <c r="I1025" s="15">
        <v>41827</v>
      </c>
      <c r="J1025" s="15"/>
      <c r="K1025" s="2" t="s">
        <v>6116</v>
      </c>
      <c r="L1025" s="2"/>
      <c r="M1025" s="20"/>
      <c r="N1025" s="2"/>
      <c r="O1025" s="2"/>
      <c r="P1025" s="2"/>
      <c r="Q1025" s="2"/>
    </row>
    <row r="1026" spans="1:17" ht="14.55" customHeight="1">
      <c r="A1026" s="2" t="s">
        <v>3864</v>
      </c>
      <c r="B1026" s="2" t="s">
        <v>3040</v>
      </c>
      <c r="C1026" s="2" t="s">
        <v>2295</v>
      </c>
      <c r="D1026" s="2" t="s">
        <v>2773</v>
      </c>
      <c r="E1026" s="66"/>
      <c r="F1026" s="66"/>
      <c r="G1026" s="2"/>
      <c r="H1026" s="2" t="s">
        <v>22</v>
      </c>
      <c r="I1026" s="15">
        <v>41827</v>
      </c>
      <c r="J1026" s="15"/>
      <c r="K1026" s="2" t="s">
        <v>6116</v>
      </c>
      <c r="L1026" s="2"/>
      <c r="M1026" s="20"/>
      <c r="N1026" s="2"/>
      <c r="O1026" s="2"/>
      <c r="P1026" s="2"/>
      <c r="Q1026" s="2"/>
    </row>
    <row r="1027" spans="1:17" ht="14.55" customHeight="1">
      <c r="A1027" s="2" t="s">
        <v>3657</v>
      </c>
      <c r="B1027" s="2" t="s">
        <v>3041</v>
      </c>
      <c r="C1027" s="2" t="s">
        <v>2295</v>
      </c>
      <c r="D1027" s="2" t="s">
        <v>2773</v>
      </c>
      <c r="E1027" s="66"/>
      <c r="F1027" s="66"/>
      <c r="G1027" s="2"/>
      <c r="H1027" s="2" t="s">
        <v>22</v>
      </c>
      <c r="I1027" s="15">
        <v>41827</v>
      </c>
      <c r="J1027" s="15"/>
      <c r="K1027" s="2" t="s">
        <v>6116</v>
      </c>
      <c r="L1027" s="2"/>
      <c r="M1027" s="20"/>
      <c r="N1027" s="2"/>
      <c r="O1027" s="2"/>
      <c r="P1027" s="2"/>
      <c r="Q1027" s="2"/>
    </row>
    <row r="1028" spans="1:17" ht="14.55" customHeight="1">
      <c r="A1028" s="2" t="s">
        <v>3658</v>
      </c>
      <c r="B1028" s="2" t="s">
        <v>3042</v>
      </c>
      <c r="C1028" s="2" t="s">
        <v>2295</v>
      </c>
      <c r="D1028" s="2" t="s">
        <v>2773</v>
      </c>
      <c r="E1028" s="66"/>
      <c r="F1028" s="66"/>
      <c r="G1028" s="2"/>
      <c r="H1028" s="2" t="s">
        <v>22</v>
      </c>
      <c r="I1028" s="15">
        <v>41827</v>
      </c>
      <c r="J1028" s="15">
        <v>41639</v>
      </c>
      <c r="K1028" s="2" t="s">
        <v>6116</v>
      </c>
      <c r="L1028" s="2"/>
      <c r="M1028" s="20"/>
      <c r="N1028" s="2"/>
      <c r="O1028" s="2"/>
      <c r="P1028" s="2"/>
      <c r="Q1028" s="2"/>
    </row>
    <row r="1029" spans="1:17" ht="14.55" customHeight="1">
      <c r="A1029" s="2" t="s">
        <v>3667</v>
      </c>
      <c r="B1029" s="2" t="s">
        <v>3043</v>
      </c>
      <c r="C1029" s="2" t="s">
        <v>2295</v>
      </c>
      <c r="D1029" s="2" t="s">
        <v>2773</v>
      </c>
      <c r="E1029" s="66"/>
      <c r="F1029" s="66"/>
      <c r="G1029" s="2"/>
      <c r="H1029" s="2" t="s">
        <v>22</v>
      </c>
      <c r="I1029" s="15">
        <v>41827</v>
      </c>
      <c r="J1029" s="15">
        <v>41639</v>
      </c>
      <c r="K1029" s="2" t="s">
        <v>6116</v>
      </c>
      <c r="L1029" s="2"/>
      <c r="M1029" s="20"/>
      <c r="N1029" s="2"/>
      <c r="O1029" s="2"/>
      <c r="P1029" s="2"/>
      <c r="Q1029" s="2"/>
    </row>
    <row r="1030" spans="1:17" ht="14.55" customHeight="1">
      <c r="A1030" s="2" t="s">
        <v>8055</v>
      </c>
      <c r="B1030" s="2" t="s">
        <v>3044</v>
      </c>
      <c r="C1030" s="2" t="s">
        <v>2295</v>
      </c>
      <c r="D1030" s="2" t="s">
        <v>2773</v>
      </c>
      <c r="E1030" s="66"/>
      <c r="F1030" s="66"/>
      <c r="G1030" s="2"/>
      <c r="H1030" s="2" t="s">
        <v>22</v>
      </c>
      <c r="I1030" s="15">
        <v>41827</v>
      </c>
      <c r="J1030" s="15"/>
      <c r="K1030" s="15">
        <v>42277</v>
      </c>
      <c r="L1030" s="2"/>
      <c r="M1030" s="20"/>
      <c r="N1030" s="2"/>
      <c r="O1030" s="2"/>
      <c r="P1030" s="2"/>
      <c r="Q1030" s="2"/>
    </row>
    <row r="1031" spans="1:17" ht="14.55" customHeight="1">
      <c r="A1031" s="2" t="s">
        <v>3668</v>
      </c>
      <c r="B1031" s="2" t="s">
        <v>3045</v>
      </c>
      <c r="C1031" s="2" t="s">
        <v>2295</v>
      </c>
      <c r="D1031" s="2" t="s">
        <v>2773</v>
      </c>
      <c r="E1031" s="66"/>
      <c r="F1031" s="66"/>
      <c r="G1031" s="2"/>
      <c r="H1031" s="2" t="s">
        <v>22</v>
      </c>
      <c r="I1031" s="15">
        <v>41827</v>
      </c>
      <c r="J1031" s="15"/>
      <c r="K1031" s="2" t="s">
        <v>6116</v>
      </c>
      <c r="L1031" s="2"/>
      <c r="M1031" s="20"/>
      <c r="N1031" s="2"/>
      <c r="O1031" s="2"/>
      <c r="P1031" s="2"/>
      <c r="Q1031" s="2"/>
    </row>
    <row r="1032" spans="1:17" ht="14.55" customHeight="1">
      <c r="A1032" s="2" t="s">
        <v>3669</v>
      </c>
      <c r="B1032" s="2" t="s">
        <v>3046</v>
      </c>
      <c r="C1032" s="2" t="s">
        <v>2295</v>
      </c>
      <c r="D1032" s="2" t="s">
        <v>2773</v>
      </c>
      <c r="E1032" s="66"/>
      <c r="F1032" s="66"/>
      <c r="G1032" s="2"/>
      <c r="H1032" s="2" t="s">
        <v>22</v>
      </c>
      <c r="I1032" s="15">
        <v>41827</v>
      </c>
      <c r="J1032" s="15"/>
      <c r="K1032" s="2" t="s">
        <v>6116</v>
      </c>
      <c r="L1032" s="2"/>
      <c r="M1032" s="20"/>
      <c r="N1032" s="2"/>
      <c r="O1032" s="2"/>
      <c r="P1032" s="2"/>
      <c r="Q1032" s="2"/>
    </row>
    <row r="1033" spans="1:17" ht="14.55" customHeight="1">
      <c r="A1033" s="2" t="s">
        <v>3670</v>
      </c>
      <c r="B1033" s="2" t="s">
        <v>3047</v>
      </c>
      <c r="C1033" s="2" t="s">
        <v>2295</v>
      </c>
      <c r="D1033" s="2" t="s">
        <v>2773</v>
      </c>
      <c r="E1033" s="66"/>
      <c r="F1033" s="66"/>
      <c r="G1033" s="2"/>
      <c r="H1033" s="2" t="s">
        <v>22</v>
      </c>
      <c r="I1033" s="15">
        <v>41827</v>
      </c>
      <c r="J1033" s="15">
        <v>41639</v>
      </c>
      <c r="K1033" s="2" t="s">
        <v>6116</v>
      </c>
      <c r="L1033" s="2"/>
      <c r="M1033" s="20"/>
      <c r="N1033" s="2"/>
      <c r="O1033" s="2"/>
      <c r="P1033" s="2"/>
      <c r="Q1033" s="2"/>
    </row>
    <row r="1034" spans="1:17" ht="14.55" customHeight="1">
      <c r="A1034" s="2" t="s">
        <v>3671</v>
      </c>
      <c r="B1034" s="2" t="s">
        <v>3048</v>
      </c>
      <c r="C1034" s="2" t="s">
        <v>2295</v>
      </c>
      <c r="D1034" s="2" t="s">
        <v>2773</v>
      </c>
      <c r="E1034" s="66"/>
      <c r="F1034" s="66"/>
      <c r="G1034" s="2"/>
      <c r="H1034" s="2" t="s">
        <v>22</v>
      </c>
      <c r="I1034" s="15">
        <v>41827</v>
      </c>
      <c r="J1034" s="15">
        <v>41639</v>
      </c>
      <c r="K1034" s="2" t="s">
        <v>6116</v>
      </c>
      <c r="L1034" s="2"/>
      <c r="M1034" s="20"/>
      <c r="N1034" s="2"/>
      <c r="O1034" s="2"/>
      <c r="P1034" s="2"/>
      <c r="Q1034" s="2"/>
    </row>
    <row r="1035" spans="1:17" ht="14.55" customHeight="1">
      <c r="A1035" s="2" t="s">
        <v>3672</v>
      </c>
      <c r="B1035" s="2" t="s">
        <v>3049</v>
      </c>
      <c r="C1035" s="2" t="s">
        <v>2295</v>
      </c>
      <c r="D1035" s="2" t="s">
        <v>2773</v>
      </c>
      <c r="E1035" s="66"/>
      <c r="F1035" s="66"/>
      <c r="G1035" s="2"/>
      <c r="H1035" s="2" t="s">
        <v>22</v>
      </c>
      <c r="I1035" s="15">
        <v>41827</v>
      </c>
      <c r="J1035" s="15"/>
      <c r="K1035" s="2" t="s">
        <v>6116</v>
      </c>
      <c r="L1035" s="2"/>
      <c r="M1035" s="20"/>
      <c r="N1035" s="2"/>
      <c r="O1035" s="2"/>
      <c r="P1035" s="2"/>
      <c r="Q1035" s="2"/>
    </row>
    <row r="1036" spans="1:17" ht="14.55" customHeight="1">
      <c r="A1036" s="2" t="s">
        <v>3673</v>
      </c>
      <c r="B1036" s="2" t="s">
        <v>3050</v>
      </c>
      <c r="C1036" s="2" t="s">
        <v>2295</v>
      </c>
      <c r="D1036" s="2" t="s">
        <v>2773</v>
      </c>
      <c r="E1036" s="66"/>
      <c r="F1036" s="66"/>
      <c r="G1036" s="2"/>
      <c r="H1036" s="2" t="s">
        <v>22</v>
      </c>
      <c r="I1036" s="15">
        <v>41827</v>
      </c>
      <c r="J1036" s="15"/>
      <c r="K1036" s="2" t="s">
        <v>6116</v>
      </c>
      <c r="L1036" s="2"/>
      <c r="M1036" s="20"/>
      <c r="N1036" s="2"/>
      <c r="O1036" s="2"/>
      <c r="P1036" s="2"/>
      <c r="Q1036" s="2"/>
    </row>
    <row r="1037" spans="1:17" ht="14.55" customHeight="1">
      <c r="A1037" s="2" t="s">
        <v>10564</v>
      </c>
      <c r="B1037" s="2" t="s">
        <v>3051</v>
      </c>
      <c r="C1037" s="2" t="s">
        <v>2295</v>
      </c>
      <c r="D1037" s="2" t="s">
        <v>2773</v>
      </c>
      <c r="E1037" s="66"/>
      <c r="F1037" s="66"/>
      <c r="G1037" s="2"/>
      <c r="H1037" s="2" t="s">
        <v>22</v>
      </c>
      <c r="I1037" s="15">
        <v>41827</v>
      </c>
      <c r="J1037" s="15"/>
      <c r="K1037" s="2" t="s">
        <v>6116</v>
      </c>
      <c r="L1037" s="2"/>
      <c r="M1037" s="20"/>
      <c r="N1037" s="2"/>
      <c r="O1037" s="2"/>
      <c r="P1037" s="2"/>
      <c r="Q1037" s="2"/>
    </row>
    <row r="1038" spans="1:17" ht="14.55" customHeight="1">
      <c r="A1038" s="2" t="s">
        <v>3674</v>
      </c>
      <c r="B1038" s="2" t="s">
        <v>3052</v>
      </c>
      <c r="C1038" s="2" t="s">
        <v>2295</v>
      </c>
      <c r="D1038" s="2" t="s">
        <v>2773</v>
      </c>
      <c r="E1038" s="66"/>
      <c r="F1038" s="66"/>
      <c r="G1038" s="2"/>
      <c r="H1038" s="2" t="s">
        <v>22</v>
      </c>
      <c r="I1038" s="15">
        <v>41827</v>
      </c>
      <c r="J1038" s="15"/>
      <c r="K1038" s="2" t="s">
        <v>6116</v>
      </c>
      <c r="L1038" s="2"/>
      <c r="M1038" s="20"/>
      <c r="N1038" s="2"/>
      <c r="O1038" s="2"/>
      <c r="P1038" s="2"/>
      <c r="Q1038" s="2"/>
    </row>
    <row r="1039" spans="1:17" ht="14.55" customHeight="1">
      <c r="A1039" s="2" t="s">
        <v>3872</v>
      </c>
      <c r="B1039" s="2" t="s">
        <v>3053</v>
      </c>
      <c r="C1039" s="2" t="s">
        <v>2295</v>
      </c>
      <c r="D1039" s="2" t="s">
        <v>2773</v>
      </c>
      <c r="E1039" s="66"/>
      <c r="F1039" s="66"/>
      <c r="G1039" s="2"/>
      <c r="H1039" s="2" t="s">
        <v>22</v>
      </c>
      <c r="I1039" s="15">
        <v>41827</v>
      </c>
      <c r="J1039" s="15">
        <v>41639</v>
      </c>
      <c r="K1039" s="2" t="s">
        <v>6116</v>
      </c>
      <c r="L1039" s="2"/>
      <c r="M1039" s="20"/>
      <c r="N1039" s="2"/>
      <c r="O1039" s="2"/>
      <c r="P1039" s="2"/>
      <c r="Q1039" s="2"/>
    </row>
    <row r="1040" spans="1:17" ht="14.55" customHeight="1">
      <c r="A1040" s="2" t="s">
        <v>3675</v>
      </c>
      <c r="B1040" s="2" t="s">
        <v>3054</v>
      </c>
      <c r="C1040" s="2" t="s">
        <v>2295</v>
      </c>
      <c r="D1040" s="2" t="s">
        <v>2773</v>
      </c>
      <c r="E1040" s="66"/>
      <c r="F1040" s="66"/>
      <c r="G1040" s="2"/>
      <c r="H1040" s="2" t="s">
        <v>22</v>
      </c>
      <c r="I1040" s="15">
        <v>41827</v>
      </c>
      <c r="J1040" s="15"/>
      <c r="K1040" s="2" t="s">
        <v>6116</v>
      </c>
      <c r="L1040" s="2"/>
      <c r="M1040" s="20"/>
      <c r="N1040" s="2"/>
      <c r="O1040" s="2"/>
      <c r="P1040" s="2"/>
      <c r="Q1040" s="2"/>
    </row>
    <row r="1041" spans="1:17" ht="14.55" customHeight="1">
      <c r="A1041" s="2" t="s">
        <v>3676</v>
      </c>
      <c r="B1041" s="2" t="s">
        <v>3055</v>
      </c>
      <c r="C1041" s="2" t="s">
        <v>2295</v>
      </c>
      <c r="D1041" s="2" t="s">
        <v>2773</v>
      </c>
      <c r="E1041" s="67" t="s">
        <v>1856</v>
      </c>
      <c r="F1041" s="67">
        <v>16</v>
      </c>
      <c r="G1041" s="2"/>
      <c r="H1041" s="2" t="s">
        <v>22</v>
      </c>
      <c r="I1041" s="15">
        <v>41827</v>
      </c>
      <c r="J1041" s="15"/>
      <c r="K1041" s="2" t="s">
        <v>6116</v>
      </c>
      <c r="L1041" s="2"/>
      <c r="M1041" s="20"/>
      <c r="N1041" s="2"/>
      <c r="O1041" s="2"/>
      <c r="P1041" s="2"/>
      <c r="Q1041" s="2"/>
    </row>
    <row r="1042" spans="1:17" ht="14.55" customHeight="1">
      <c r="A1042" s="2" t="s">
        <v>4291</v>
      </c>
      <c r="B1042" s="2" t="s">
        <v>3056</v>
      </c>
      <c r="C1042" s="2" t="s">
        <v>2295</v>
      </c>
      <c r="D1042" s="2" t="s">
        <v>2773</v>
      </c>
      <c r="E1042" s="66"/>
      <c r="F1042" s="66"/>
      <c r="G1042" s="2"/>
      <c r="H1042" s="2" t="s">
        <v>22</v>
      </c>
      <c r="I1042" s="15">
        <v>41827</v>
      </c>
      <c r="J1042" s="15"/>
      <c r="K1042" s="2" t="s">
        <v>6116</v>
      </c>
      <c r="L1042" s="2"/>
      <c r="M1042" s="20"/>
      <c r="N1042" s="2"/>
      <c r="O1042" s="2"/>
      <c r="P1042" s="2"/>
      <c r="Q1042" s="2"/>
    </row>
    <row r="1043" spans="1:17" ht="14.55" customHeight="1">
      <c r="A1043" s="2" t="s">
        <v>3677</v>
      </c>
      <c r="B1043" s="2" t="s">
        <v>3057</v>
      </c>
      <c r="C1043" s="2" t="s">
        <v>2295</v>
      </c>
      <c r="D1043" s="2" t="s">
        <v>2773</v>
      </c>
      <c r="E1043" s="66"/>
      <c r="F1043" s="66"/>
      <c r="G1043" s="2"/>
      <c r="H1043" s="2" t="s">
        <v>22</v>
      </c>
      <c r="I1043" s="15">
        <v>41827</v>
      </c>
      <c r="J1043" s="15">
        <v>41639</v>
      </c>
      <c r="K1043" s="2" t="s">
        <v>6116</v>
      </c>
      <c r="L1043" s="2"/>
      <c r="M1043" s="20"/>
      <c r="N1043" s="2"/>
      <c r="O1043" s="2"/>
      <c r="P1043" s="2"/>
      <c r="Q1043" s="2"/>
    </row>
    <row r="1044" spans="1:17" ht="14.55" customHeight="1">
      <c r="A1044" s="2" t="s">
        <v>3678</v>
      </c>
      <c r="B1044" s="2" t="s">
        <v>3058</v>
      </c>
      <c r="C1044" s="2" t="s">
        <v>2295</v>
      </c>
      <c r="D1044" s="2" t="s">
        <v>2773</v>
      </c>
      <c r="E1044" s="66"/>
      <c r="F1044" s="66"/>
      <c r="G1044" s="2"/>
      <c r="H1044" s="2" t="s">
        <v>22</v>
      </c>
      <c r="I1044" s="15">
        <v>41827</v>
      </c>
      <c r="J1044" s="15">
        <v>41639</v>
      </c>
      <c r="K1044" s="2" t="s">
        <v>6116</v>
      </c>
      <c r="L1044" s="2"/>
      <c r="M1044" s="20"/>
      <c r="N1044" s="2"/>
      <c r="O1044" s="2"/>
      <c r="P1044" s="2"/>
      <c r="Q1044" s="2"/>
    </row>
    <row r="1045" spans="1:17" ht="14.55" customHeight="1">
      <c r="A1045" s="2" t="s">
        <v>3679</v>
      </c>
      <c r="B1045" s="2" t="s">
        <v>3059</v>
      </c>
      <c r="C1045" s="2" t="s">
        <v>2295</v>
      </c>
      <c r="D1045" s="2" t="s">
        <v>2773</v>
      </c>
      <c r="E1045" s="66"/>
      <c r="F1045" s="66"/>
      <c r="G1045" s="2"/>
      <c r="H1045" s="2" t="s">
        <v>22</v>
      </c>
      <c r="I1045" s="15">
        <v>41827</v>
      </c>
      <c r="J1045" s="15"/>
      <c r="K1045" s="2" t="s">
        <v>6116</v>
      </c>
      <c r="L1045" s="2"/>
      <c r="M1045" s="20"/>
      <c r="N1045" s="2"/>
      <c r="O1045" s="2"/>
      <c r="P1045" s="2"/>
      <c r="Q1045" s="2"/>
    </row>
    <row r="1046" spans="1:17" ht="14.55" customHeight="1">
      <c r="A1046" s="2" t="s">
        <v>12064</v>
      </c>
      <c r="B1046" s="2" t="s">
        <v>3060</v>
      </c>
      <c r="C1046" s="2" t="s">
        <v>2295</v>
      </c>
      <c r="D1046" s="2" t="s">
        <v>2773</v>
      </c>
      <c r="E1046" s="66"/>
      <c r="F1046" s="66"/>
      <c r="G1046" s="2"/>
      <c r="H1046" s="2" t="s">
        <v>22</v>
      </c>
      <c r="I1046" s="15">
        <v>41827</v>
      </c>
      <c r="J1046" s="15"/>
      <c r="K1046" s="15">
        <v>42931</v>
      </c>
      <c r="L1046" s="2"/>
      <c r="M1046" s="20"/>
      <c r="N1046" s="2"/>
      <c r="O1046" s="2"/>
      <c r="P1046" s="2"/>
      <c r="Q1046" s="2"/>
    </row>
    <row r="1047" spans="1:17" ht="14.55" customHeight="1">
      <c r="A1047" s="2" t="s">
        <v>3680</v>
      </c>
      <c r="B1047" s="2" t="s">
        <v>3061</v>
      </c>
      <c r="C1047" s="2" t="s">
        <v>2295</v>
      </c>
      <c r="D1047" s="2" t="s">
        <v>2773</v>
      </c>
      <c r="E1047" s="66"/>
      <c r="F1047" s="66"/>
      <c r="G1047" s="2"/>
      <c r="H1047" s="2" t="s">
        <v>22</v>
      </c>
      <c r="I1047" s="15">
        <v>41827</v>
      </c>
      <c r="J1047" s="15"/>
      <c r="K1047" s="2" t="s">
        <v>6116</v>
      </c>
      <c r="L1047" s="2"/>
      <c r="M1047" s="20"/>
      <c r="N1047" s="2"/>
      <c r="O1047" s="2"/>
      <c r="P1047" s="2"/>
      <c r="Q1047" s="2"/>
    </row>
    <row r="1048" spans="1:17" ht="14.55" customHeight="1">
      <c r="A1048" s="2" t="s">
        <v>3681</v>
      </c>
      <c r="B1048" s="2" t="s">
        <v>3062</v>
      </c>
      <c r="C1048" s="2" t="s">
        <v>2295</v>
      </c>
      <c r="D1048" s="2" t="s">
        <v>2773</v>
      </c>
      <c r="E1048" s="66"/>
      <c r="F1048" s="66"/>
      <c r="G1048" s="2"/>
      <c r="H1048" s="2" t="s">
        <v>22</v>
      </c>
      <c r="I1048" s="15">
        <v>41827</v>
      </c>
      <c r="J1048" s="15"/>
      <c r="K1048" s="2" t="s">
        <v>6116</v>
      </c>
      <c r="L1048" s="2"/>
      <c r="M1048" s="20"/>
      <c r="N1048" s="2"/>
      <c r="O1048" s="2"/>
      <c r="P1048" s="2"/>
      <c r="Q1048" s="2"/>
    </row>
    <row r="1049" spans="1:17" ht="14.55" customHeight="1">
      <c r="A1049" s="2" t="s">
        <v>7792</v>
      </c>
      <c r="B1049" s="2" t="s">
        <v>3063</v>
      </c>
      <c r="C1049" s="2" t="s">
        <v>2295</v>
      </c>
      <c r="D1049" s="2" t="s">
        <v>2773</v>
      </c>
      <c r="E1049" s="66"/>
      <c r="F1049" s="66"/>
      <c r="G1049" s="2"/>
      <c r="H1049" s="2" t="s">
        <v>22</v>
      </c>
      <c r="I1049" s="15">
        <v>41827</v>
      </c>
      <c r="J1049" s="15"/>
      <c r="K1049" s="15">
        <v>42277</v>
      </c>
      <c r="L1049" s="2"/>
      <c r="M1049" s="20"/>
      <c r="N1049" s="2"/>
      <c r="O1049" s="2"/>
      <c r="P1049" s="2"/>
      <c r="Q1049" s="2"/>
    </row>
    <row r="1050" spans="1:17" ht="14.55" customHeight="1">
      <c r="A1050" s="2" t="s">
        <v>3682</v>
      </c>
      <c r="B1050" s="2" t="s">
        <v>3064</v>
      </c>
      <c r="C1050" s="2" t="s">
        <v>2295</v>
      </c>
      <c r="D1050" s="2" t="s">
        <v>2773</v>
      </c>
      <c r="E1050" s="66"/>
      <c r="F1050" s="66"/>
      <c r="G1050" s="2"/>
      <c r="H1050" s="2" t="s">
        <v>22</v>
      </c>
      <c r="I1050" s="15">
        <v>41827</v>
      </c>
      <c r="J1050" s="15"/>
      <c r="K1050" s="2" t="s">
        <v>6116</v>
      </c>
      <c r="L1050" s="2"/>
      <c r="M1050" s="20"/>
      <c r="N1050" s="2"/>
      <c r="O1050" s="2"/>
      <c r="P1050" s="2"/>
      <c r="Q1050" s="2"/>
    </row>
    <row r="1051" spans="1:17" ht="14.55" customHeight="1">
      <c r="A1051" s="2" t="s">
        <v>3683</v>
      </c>
      <c r="B1051" s="2" t="s">
        <v>3065</v>
      </c>
      <c r="C1051" s="2" t="s">
        <v>2295</v>
      </c>
      <c r="D1051" s="2" t="s">
        <v>2773</v>
      </c>
      <c r="E1051" s="66"/>
      <c r="F1051" s="66"/>
      <c r="G1051" s="2"/>
      <c r="H1051" s="2" t="s">
        <v>22</v>
      </c>
      <c r="I1051" s="15">
        <v>41827</v>
      </c>
      <c r="J1051" s="15"/>
      <c r="K1051" s="2" t="s">
        <v>6116</v>
      </c>
      <c r="L1051" s="2"/>
      <c r="M1051" s="20"/>
      <c r="N1051" s="2"/>
      <c r="O1051" s="2"/>
      <c r="P1051" s="2"/>
      <c r="Q1051" s="2"/>
    </row>
    <row r="1052" spans="1:17" ht="14.55" customHeight="1">
      <c r="A1052" s="2" t="s">
        <v>3684</v>
      </c>
      <c r="B1052" s="2" t="s">
        <v>3066</v>
      </c>
      <c r="C1052" s="2" t="s">
        <v>2295</v>
      </c>
      <c r="D1052" s="2" t="s">
        <v>2773</v>
      </c>
      <c r="E1052" s="66"/>
      <c r="F1052" s="66"/>
      <c r="G1052" s="2"/>
      <c r="H1052" s="2" t="s">
        <v>22</v>
      </c>
      <c r="I1052" s="15">
        <v>41827</v>
      </c>
      <c r="J1052" s="15"/>
      <c r="K1052" s="2" t="s">
        <v>6116</v>
      </c>
      <c r="L1052" s="2"/>
      <c r="M1052" s="20"/>
      <c r="N1052" s="2"/>
      <c r="O1052" s="2"/>
      <c r="P1052" s="2"/>
      <c r="Q1052" s="2"/>
    </row>
    <row r="1053" spans="1:17" ht="14.55" customHeight="1">
      <c r="A1053" s="2" t="s">
        <v>3685</v>
      </c>
      <c r="B1053" s="2" t="s">
        <v>3067</v>
      </c>
      <c r="C1053" s="2" t="s">
        <v>2295</v>
      </c>
      <c r="D1053" s="2" t="s">
        <v>2773</v>
      </c>
      <c r="E1053" s="66"/>
      <c r="F1053" s="66"/>
      <c r="G1053" s="2"/>
      <c r="H1053" s="2" t="s">
        <v>22</v>
      </c>
      <c r="I1053" s="15">
        <v>41827</v>
      </c>
      <c r="J1053" s="15">
        <v>42277</v>
      </c>
      <c r="K1053" s="2" t="s">
        <v>6116</v>
      </c>
      <c r="L1053" s="2"/>
      <c r="M1053" s="20"/>
      <c r="N1053" s="2"/>
      <c r="O1053" s="2"/>
      <c r="P1053" s="2"/>
      <c r="Q1053" s="2"/>
    </row>
    <row r="1054" spans="1:17" ht="14.55" customHeight="1">
      <c r="A1054" s="2" t="s">
        <v>3686</v>
      </c>
      <c r="B1054" s="2" t="s">
        <v>3068</v>
      </c>
      <c r="C1054" s="2" t="s">
        <v>2295</v>
      </c>
      <c r="D1054" s="2" t="s">
        <v>2773</v>
      </c>
      <c r="E1054" s="66"/>
      <c r="F1054" s="66"/>
      <c r="G1054" s="2"/>
      <c r="H1054" s="2" t="s">
        <v>22</v>
      </c>
      <c r="I1054" s="15">
        <v>41827</v>
      </c>
      <c r="J1054" s="15"/>
      <c r="K1054" s="2" t="s">
        <v>6116</v>
      </c>
      <c r="L1054" s="2"/>
      <c r="M1054" s="20"/>
      <c r="N1054" s="2"/>
      <c r="O1054" s="2"/>
      <c r="P1054" s="2"/>
      <c r="Q1054" s="2"/>
    </row>
    <row r="1055" spans="1:17" ht="14.55" customHeight="1">
      <c r="A1055" s="2" t="s">
        <v>3687</v>
      </c>
      <c r="B1055" s="2" t="s">
        <v>3069</v>
      </c>
      <c r="C1055" s="2" t="s">
        <v>2295</v>
      </c>
      <c r="D1055" s="2" t="s">
        <v>2773</v>
      </c>
      <c r="E1055" s="67" t="s">
        <v>373</v>
      </c>
      <c r="F1055" s="67">
        <v>54</v>
      </c>
      <c r="G1055" s="2"/>
      <c r="H1055" s="2" t="s">
        <v>22</v>
      </c>
      <c r="I1055" s="15">
        <v>41827</v>
      </c>
      <c r="J1055" s="15"/>
      <c r="K1055" s="2" t="s">
        <v>6116</v>
      </c>
      <c r="L1055" s="2"/>
      <c r="M1055" s="20"/>
      <c r="N1055" s="2"/>
      <c r="O1055" s="2"/>
      <c r="P1055" s="2"/>
      <c r="Q1055" s="2"/>
    </row>
    <row r="1056" spans="1:17" ht="14.55" customHeight="1">
      <c r="A1056" s="2" t="s">
        <v>3688</v>
      </c>
      <c r="B1056" s="2" t="s">
        <v>3070</v>
      </c>
      <c r="C1056" s="2" t="s">
        <v>2295</v>
      </c>
      <c r="D1056" s="2" t="s">
        <v>2773</v>
      </c>
      <c r="E1056" s="67" t="s">
        <v>373</v>
      </c>
      <c r="F1056" s="67">
        <v>53</v>
      </c>
      <c r="G1056" s="2"/>
      <c r="H1056" s="2" t="s">
        <v>22</v>
      </c>
      <c r="I1056" s="15">
        <v>41827</v>
      </c>
      <c r="J1056" s="15"/>
      <c r="K1056" s="2" t="s">
        <v>6116</v>
      </c>
      <c r="L1056" s="2"/>
      <c r="M1056" s="20"/>
      <c r="N1056" s="2"/>
      <c r="O1056" s="2"/>
      <c r="P1056" s="2"/>
      <c r="Q1056" s="2"/>
    </row>
    <row r="1057" spans="1:17" ht="14.55" customHeight="1">
      <c r="A1057" s="2" t="s">
        <v>4886</v>
      </c>
      <c r="B1057" s="2" t="s">
        <v>3071</v>
      </c>
      <c r="C1057" s="2" t="s">
        <v>2295</v>
      </c>
      <c r="D1057" s="2" t="s">
        <v>2773</v>
      </c>
      <c r="E1057" s="66"/>
      <c r="F1057" s="66"/>
      <c r="G1057" s="2"/>
      <c r="H1057" s="2" t="s">
        <v>22</v>
      </c>
      <c r="I1057" s="15">
        <v>41827</v>
      </c>
      <c r="J1057" s="15"/>
      <c r="K1057" s="2" t="s">
        <v>6116</v>
      </c>
      <c r="L1057" s="2"/>
      <c r="M1057" s="20"/>
      <c r="N1057" s="2"/>
      <c r="O1057" s="2"/>
      <c r="P1057" s="2"/>
      <c r="Q1057" s="2"/>
    </row>
    <row r="1058" spans="1:17" ht="14.55" customHeight="1">
      <c r="A1058" s="2" t="s">
        <v>3689</v>
      </c>
      <c r="B1058" s="2" t="s">
        <v>3072</v>
      </c>
      <c r="C1058" s="2" t="s">
        <v>2295</v>
      </c>
      <c r="D1058" s="2" t="s">
        <v>2773</v>
      </c>
      <c r="E1058" s="66"/>
      <c r="F1058" s="66"/>
      <c r="G1058" s="2"/>
      <c r="H1058" s="2" t="s">
        <v>22</v>
      </c>
      <c r="I1058" s="15">
        <v>41827</v>
      </c>
      <c r="J1058" s="15"/>
      <c r="K1058" s="2" t="s">
        <v>6116</v>
      </c>
      <c r="L1058" s="2"/>
      <c r="M1058" s="20"/>
      <c r="N1058" s="2"/>
      <c r="O1058" s="2"/>
      <c r="P1058" s="2"/>
      <c r="Q1058" s="2"/>
    </row>
    <row r="1059" spans="1:17" ht="14.55" customHeight="1">
      <c r="A1059" s="2" t="s">
        <v>3690</v>
      </c>
      <c r="B1059" s="2" t="s">
        <v>3073</v>
      </c>
      <c r="C1059" s="2" t="s">
        <v>2295</v>
      </c>
      <c r="D1059" s="2" t="s">
        <v>2773</v>
      </c>
      <c r="E1059" s="66"/>
      <c r="F1059" s="66"/>
      <c r="G1059" s="2"/>
      <c r="H1059" s="2" t="s">
        <v>22</v>
      </c>
      <c r="I1059" s="15">
        <v>41827</v>
      </c>
      <c r="J1059" s="15"/>
      <c r="K1059" s="2" t="s">
        <v>6116</v>
      </c>
      <c r="L1059" s="2"/>
      <c r="M1059" s="20"/>
      <c r="N1059" s="2"/>
      <c r="O1059" s="2"/>
      <c r="P1059" s="2"/>
      <c r="Q1059" s="2"/>
    </row>
    <row r="1060" spans="1:17" ht="14.55" customHeight="1">
      <c r="A1060" s="2" t="s">
        <v>3691</v>
      </c>
      <c r="B1060" s="2" t="s">
        <v>3074</v>
      </c>
      <c r="C1060" s="2" t="s">
        <v>2295</v>
      </c>
      <c r="D1060" s="2" t="s">
        <v>2773</v>
      </c>
      <c r="E1060" s="66"/>
      <c r="F1060" s="66"/>
      <c r="G1060" s="2"/>
      <c r="H1060" s="2" t="s">
        <v>22</v>
      </c>
      <c r="I1060" s="15">
        <v>41827</v>
      </c>
      <c r="J1060" s="15"/>
      <c r="K1060" s="2" t="s">
        <v>6116</v>
      </c>
      <c r="L1060" s="2"/>
      <c r="M1060" s="20"/>
      <c r="N1060" s="2"/>
      <c r="O1060" s="2"/>
      <c r="P1060" s="2"/>
      <c r="Q1060" s="2"/>
    </row>
    <row r="1061" spans="1:17" ht="14.55" customHeight="1">
      <c r="A1061" s="2" t="s">
        <v>3873</v>
      </c>
      <c r="B1061" s="2" t="s">
        <v>3075</v>
      </c>
      <c r="C1061" s="2" t="s">
        <v>2295</v>
      </c>
      <c r="D1061" s="2" t="s">
        <v>2773</v>
      </c>
      <c r="E1061" s="66"/>
      <c r="F1061" s="66"/>
      <c r="G1061" s="2"/>
      <c r="H1061" s="2" t="s">
        <v>22</v>
      </c>
      <c r="I1061" s="15">
        <v>41827</v>
      </c>
      <c r="J1061" s="15"/>
      <c r="K1061" s="2" t="s">
        <v>6116</v>
      </c>
      <c r="L1061" s="2"/>
      <c r="M1061" s="20"/>
      <c r="N1061" s="2"/>
      <c r="O1061" s="2"/>
      <c r="P1061" s="2"/>
      <c r="Q1061" s="2"/>
    </row>
    <row r="1062" spans="1:17" ht="14.55" customHeight="1">
      <c r="A1062" s="2" t="s">
        <v>3692</v>
      </c>
      <c r="B1062" s="2" t="s">
        <v>3076</v>
      </c>
      <c r="C1062" s="2" t="s">
        <v>2295</v>
      </c>
      <c r="D1062" s="2" t="s">
        <v>2773</v>
      </c>
      <c r="E1062" s="66"/>
      <c r="F1062" s="66"/>
      <c r="G1062" s="2"/>
      <c r="H1062" s="2" t="s">
        <v>22</v>
      </c>
      <c r="I1062" s="15">
        <v>41827</v>
      </c>
      <c r="J1062" s="15"/>
      <c r="K1062" s="2" t="s">
        <v>6116</v>
      </c>
      <c r="L1062" s="2"/>
      <c r="M1062" s="20"/>
      <c r="N1062" s="2"/>
      <c r="O1062" s="2"/>
      <c r="P1062" s="2"/>
      <c r="Q1062" s="2"/>
    </row>
    <row r="1063" spans="1:17" ht="14.55" customHeight="1">
      <c r="A1063" s="2" t="s">
        <v>3693</v>
      </c>
      <c r="B1063" s="2" t="s">
        <v>3077</v>
      </c>
      <c r="C1063" s="2" t="s">
        <v>2295</v>
      </c>
      <c r="D1063" s="2" t="s">
        <v>2773</v>
      </c>
      <c r="E1063" s="66"/>
      <c r="F1063" s="66"/>
      <c r="G1063" s="2"/>
      <c r="H1063" s="2" t="s">
        <v>22</v>
      </c>
      <c r="I1063" s="15">
        <v>41827</v>
      </c>
      <c r="J1063" s="15"/>
      <c r="K1063" s="2" t="s">
        <v>6116</v>
      </c>
      <c r="L1063" s="2"/>
      <c r="M1063" s="20"/>
      <c r="N1063" s="2"/>
      <c r="O1063" s="2"/>
      <c r="P1063" s="2"/>
      <c r="Q1063" s="2"/>
    </row>
    <row r="1064" spans="1:17" ht="14.55" customHeight="1">
      <c r="A1064" s="2" t="s">
        <v>3694</v>
      </c>
      <c r="B1064" s="2" t="s">
        <v>3078</v>
      </c>
      <c r="C1064" s="2" t="s">
        <v>2295</v>
      </c>
      <c r="D1064" s="2" t="s">
        <v>2773</v>
      </c>
      <c r="E1064" s="66"/>
      <c r="F1064" s="66"/>
      <c r="G1064" s="2"/>
      <c r="H1064" s="2" t="s">
        <v>22</v>
      </c>
      <c r="I1064" s="15">
        <v>41827</v>
      </c>
      <c r="J1064" s="15"/>
      <c r="K1064" s="2" t="s">
        <v>6116</v>
      </c>
      <c r="L1064" s="2"/>
      <c r="M1064" s="20"/>
      <c r="N1064" s="2"/>
      <c r="O1064" s="2"/>
      <c r="P1064" s="2"/>
      <c r="Q1064" s="2"/>
    </row>
    <row r="1065" spans="1:17" ht="14.55" customHeight="1">
      <c r="A1065" s="2" t="s">
        <v>3695</v>
      </c>
      <c r="B1065" s="2" t="s">
        <v>3079</v>
      </c>
      <c r="C1065" s="2" t="s">
        <v>2295</v>
      </c>
      <c r="D1065" s="2" t="s">
        <v>2773</v>
      </c>
      <c r="E1065" s="66"/>
      <c r="F1065" s="66"/>
      <c r="G1065" s="2"/>
      <c r="H1065" s="2" t="s">
        <v>22</v>
      </c>
      <c r="I1065" s="15">
        <v>41827</v>
      </c>
      <c r="J1065" s="15"/>
      <c r="K1065" s="2" t="s">
        <v>6116</v>
      </c>
      <c r="L1065" s="2"/>
      <c r="M1065" s="20"/>
      <c r="N1065" s="2"/>
      <c r="O1065" s="2"/>
      <c r="P1065" s="2"/>
      <c r="Q1065" s="2"/>
    </row>
    <row r="1066" spans="1:17" ht="14.55" customHeight="1">
      <c r="A1066" s="2" t="s">
        <v>3696</v>
      </c>
      <c r="B1066" s="2" t="s">
        <v>3080</v>
      </c>
      <c r="C1066" s="2" t="s">
        <v>2295</v>
      </c>
      <c r="D1066" s="2" t="s">
        <v>2773</v>
      </c>
      <c r="E1066" s="66"/>
      <c r="F1066" s="66"/>
      <c r="G1066" s="2"/>
      <c r="H1066" s="2" t="s">
        <v>22</v>
      </c>
      <c r="I1066" s="15">
        <v>41827</v>
      </c>
      <c r="J1066" s="15"/>
      <c r="K1066" s="2" t="s">
        <v>6116</v>
      </c>
      <c r="L1066" s="2"/>
      <c r="M1066" s="20"/>
      <c r="N1066" s="2"/>
      <c r="O1066" s="2"/>
      <c r="P1066" s="2"/>
      <c r="Q1066" s="2"/>
    </row>
    <row r="1067" spans="1:17" ht="14.55" customHeight="1">
      <c r="A1067" s="2" t="s">
        <v>3697</v>
      </c>
      <c r="B1067" s="2" t="s">
        <v>3081</v>
      </c>
      <c r="C1067" s="2" t="s">
        <v>2295</v>
      </c>
      <c r="D1067" s="2" t="s">
        <v>2773</v>
      </c>
      <c r="E1067" s="66"/>
      <c r="F1067" s="66"/>
      <c r="G1067" s="2"/>
      <c r="H1067" s="2" t="s">
        <v>22</v>
      </c>
      <c r="I1067" s="15">
        <v>41827</v>
      </c>
      <c r="J1067" s="15"/>
      <c r="K1067" s="2" t="s">
        <v>6116</v>
      </c>
      <c r="L1067" s="2"/>
      <c r="M1067" s="20"/>
      <c r="N1067" s="2"/>
      <c r="O1067" s="2"/>
      <c r="P1067" s="2"/>
      <c r="Q1067" s="2"/>
    </row>
    <row r="1068" spans="1:17" ht="14.55" customHeight="1">
      <c r="A1068" s="2" t="s">
        <v>3698</v>
      </c>
      <c r="B1068" s="2" t="s">
        <v>3082</v>
      </c>
      <c r="C1068" s="2" t="s">
        <v>2295</v>
      </c>
      <c r="D1068" s="2" t="s">
        <v>2773</v>
      </c>
      <c r="E1068" s="66"/>
      <c r="F1068" s="66"/>
      <c r="G1068" s="2"/>
      <c r="H1068" s="2" t="s">
        <v>22</v>
      </c>
      <c r="I1068" s="15">
        <v>41827</v>
      </c>
      <c r="J1068" s="15">
        <v>41639</v>
      </c>
      <c r="K1068" s="2" t="s">
        <v>6116</v>
      </c>
      <c r="L1068" s="2"/>
      <c r="M1068" s="20"/>
      <c r="N1068" s="2"/>
      <c r="O1068" s="2"/>
      <c r="P1068" s="2"/>
      <c r="Q1068" s="2"/>
    </row>
    <row r="1069" spans="1:17" ht="14.55" customHeight="1">
      <c r="A1069" s="2" t="s">
        <v>3699</v>
      </c>
      <c r="B1069" s="2" t="s">
        <v>3083</v>
      </c>
      <c r="C1069" s="2" t="s">
        <v>2295</v>
      </c>
      <c r="D1069" s="2" t="s">
        <v>2773</v>
      </c>
      <c r="E1069" s="66"/>
      <c r="F1069" s="66"/>
      <c r="G1069" s="2"/>
      <c r="H1069" s="2" t="s">
        <v>22</v>
      </c>
      <c r="I1069" s="15">
        <v>41827</v>
      </c>
      <c r="J1069" s="15"/>
      <c r="K1069" s="2" t="s">
        <v>6116</v>
      </c>
      <c r="L1069" s="2"/>
      <c r="M1069" s="20"/>
      <c r="N1069" s="2"/>
      <c r="O1069" s="2"/>
      <c r="P1069" s="2"/>
      <c r="Q1069" s="2"/>
    </row>
    <row r="1070" spans="1:17" ht="14.55" customHeight="1">
      <c r="A1070" s="2" t="s">
        <v>3700</v>
      </c>
      <c r="B1070" s="2" t="s">
        <v>3084</v>
      </c>
      <c r="C1070" s="2" t="s">
        <v>2295</v>
      </c>
      <c r="D1070" s="2" t="s">
        <v>2773</v>
      </c>
      <c r="E1070" s="66"/>
      <c r="F1070" s="66"/>
      <c r="G1070" s="2"/>
      <c r="H1070" s="2" t="s">
        <v>22</v>
      </c>
      <c r="I1070" s="15">
        <v>41827</v>
      </c>
      <c r="J1070" s="15"/>
      <c r="K1070" s="2" t="s">
        <v>6116</v>
      </c>
      <c r="L1070" s="2"/>
      <c r="M1070" s="20"/>
      <c r="N1070" s="2"/>
      <c r="O1070" s="2"/>
      <c r="P1070" s="2"/>
      <c r="Q1070" s="2"/>
    </row>
    <row r="1071" spans="1:17" ht="14.55" customHeight="1">
      <c r="A1071" s="2" t="s">
        <v>3701</v>
      </c>
      <c r="B1071" s="2" t="s">
        <v>3085</v>
      </c>
      <c r="C1071" s="2" t="s">
        <v>2295</v>
      </c>
      <c r="D1071" s="2" t="s">
        <v>2773</v>
      </c>
      <c r="E1071" s="66"/>
      <c r="F1071" s="66"/>
      <c r="G1071" s="2"/>
      <c r="H1071" s="2" t="s">
        <v>22</v>
      </c>
      <c r="I1071" s="15">
        <v>41827</v>
      </c>
      <c r="J1071" s="15"/>
      <c r="K1071" s="2" t="s">
        <v>6116</v>
      </c>
      <c r="L1071" s="2"/>
      <c r="M1071" s="20"/>
      <c r="N1071" s="2"/>
      <c r="O1071" s="2"/>
      <c r="P1071" s="2"/>
      <c r="Q1071" s="2"/>
    </row>
    <row r="1072" spans="1:17" ht="14.55" customHeight="1">
      <c r="A1072" s="2" t="s">
        <v>3702</v>
      </c>
      <c r="B1072" s="2" t="s">
        <v>3086</v>
      </c>
      <c r="C1072" s="2" t="s">
        <v>2295</v>
      </c>
      <c r="D1072" s="2" t="s">
        <v>2773</v>
      </c>
      <c r="E1072" s="66"/>
      <c r="F1072" s="66"/>
      <c r="G1072" s="2"/>
      <c r="H1072" s="2" t="s">
        <v>22</v>
      </c>
      <c r="I1072" s="15">
        <v>41827</v>
      </c>
      <c r="J1072" s="15"/>
      <c r="K1072" s="2" t="s">
        <v>6116</v>
      </c>
      <c r="L1072" s="2"/>
      <c r="M1072" s="20"/>
      <c r="N1072" s="2"/>
      <c r="O1072" s="2"/>
      <c r="P1072" s="2"/>
      <c r="Q1072" s="2"/>
    </row>
    <row r="1073" spans="1:17" ht="14.55" customHeight="1">
      <c r="A1073" s="2" t="s">
        <v>3703</v>
      </c>
      <c r="B1073" s="2" t="s">
        <v>3087</v>
      </c>
      <c r="C1073" s="2" t="s">
        <v>2295</v>
      </c>
      <c r="D1073" s="2" t="s">
        <v>2773</v>
      </c>
      <c r="E1073" s="66"/>
      <c r="F1073" s="66"/>
      <c r="G1073" s="2"/>
      <c r="H1073" s="2" t="s">
        <v>22</v>
      </c>
      <c r="I1073" s="15">
        <v>41827</v>
      </c>
      <c r="J1073" s="15"/>
      <c r="K1073" s="2" t="s">
        <v>6116</v>
      </c>
      <c r="L1073" s="2"/>
      <c r="M1073" s="20"/>
      <c r="N1073" s="2"/>
      <c r="O1073" s="2"/>
      <c r="P1073" s="2"/>
      <c r="Q1073" s="2"/>
    </row>
    <row r="1074" spans="1:17" ht="14.55" customHeight="1">
      <c r="A1074" s="2" t="s">
        <v>3704</v>
      </c>
      <c r="B1074" s="2" t="s">
        <v>3088</v>
      </c>
      <c r="C1074" s="2" t="s">
        <v>2295</v>
      </c>
      <c r="D1074" s="2" t="s">
        <v>2773</v>
      </c>
      <c r="E1074" s="66"/>
      <c r="F1074" s="66"/>
      <c r="G1074" s="2"/>
      <c r="H1074" s="2" t="s">
        <v>22</v>
      </c>
      <c r="I1074" s="15">
        <v>41827</v>
      </c>
      <c r="J1074" s="15">
        <v>41639</v>
      </c>
      <c r="K1074" s="2" t="s">
        <v>6116</v>
      </c>
      <c r="L1074" s="2"/>
      <c r="M1074" s="20"/>
      <c r="N1074" s="2"/>
      <c r="O1074" s="2"/>
      <c r="P1074" s="2"/>
      <c r="Q1074" s="2"/>
    </row>
    <row r="1075" spans="1:17" ht="14.55" customHeight="1">
      <c r="A1075" s="2" t="s">
        <v>3705</v>
      </c>
      <c r="B1075" s="2" t="s">
        <v>3089</v>
      </c>
      <c r="C1075" s="2" t="s">
        <v>2295</v>
      </c>
      <c r="D1075" s="2" t="s">
        <v>2773</v>
      </c>
      <c r="E1075" s="66"/>
      <c r="F1075" s="66"/>
      <c r="G1075" s="2"/>
      <c r="H1075" s="2" t="s">
        <v>22</v>
      </c>
      <c r="I1075" s="15">
        <v>41827</v>
      </c>
      <c r="J1075" s="15"/>
      <c r="K1075" s="2" t="s">
        <v>6116</v>
      </c>
      <c r="L1075" s="2"/>
      <c r="M1075" s="20"/>
      <c r="N1075" s="2"/>
      <c r="O1075" s="2"/>
      <c r="P1075" s="2"/>
      <c r="Q1075" s="2"/>
    </row>
    <row r="1076" spans="1:17" ht="14.55" customHeight="1">
      <c r="A1076" s="2" t="s">
        <v>4309</v>
      </c>
      <c r="B1076" s="2" t="s">
        <v>3349</v>
      </c>
      <c r="C1076" s="2" t="s">
        <v>2295</v>
      </c>
      <c r="D1076" s="2" t="s">
        <v>5042</v>
      </c>
      <c r="E1076" s="66" t="s">
        <v>862</v>
      </c>
      <c r="F1076" s="66">
        <v>7</v>
      </c>
      <c r="G1076" s="2"/>
      <c r="H1076" s="2" t="s">
        <v>22</v>
      </c>
      <c r="I1076" s="15">
        <v>41827</v>
      </c>
      <c r="J1076" s="15">
        <v>41639</v>
      </c>
      <c r="K1076" s="2" t="s">
        <v>6116</v>
      </c>
      <c r="L1076" s="2"/>
      <c r="M1076" s="20"/>
      <c r="N1076" s="2"/>
      <c r="O1076" s="2"/>
      <c r="P1076" s="2"/>
      <c r="Q1076" s="2"/>
    </row>
    <row r="1077" spans="1:17" ht="14.55" customHeight="1">
      <c r="A1077" s="2" t="s">
        <v>10612</v>
      </c>
      <c r="B1077" s="2" t="s">
        <v>3350</v>
      </c>
      <c r="C1077" s="2" t="s">
        <v>2295</v>
      </c>
      <c r="D1077" s="2" t="s">
        <v>5042</v>
      </c>
      <c r="E1077" s="66" t="s">
        <v>862</v>
      </c>
      <c r="F1077" s="66">
        <v>6</v>
      </c>
      <c r="G1077" s="2"/>
      <c r="H1077" s="2" t="s">
        <v>22</v>
      </c>
      <c r="I1077" s="15">
        <v>41827</v>
      </c>
      <c r="J1077" s="15">
        <v>41639</v>
      </c>
      <c r="K1077" s="15">
        <v>42277</v>
      </c>
      <c r="L1077" s="2"/>
      <c r="M1077" s="20"/>
      <c r="N1077" s="2"/>
      <c r="O1077" s="2"/>
      <c r="P1077" s="2"/>
      <c r="Q1077" s="2"/>
    </row>
    <row r="1078" spans="1:17" ht="14.55" customHeight="1">
      <c r="A1078" s="2" t="s">
        <v>6180</v>
      </c>
      <c r="B1078" s="2" t="s">
        <v>3351</v>
      </c>
      <c r="C1078" s="2" t="s">
        <v>2295</v>
      </c>
      <c r="D1078" s="2" t="s">
        <v>5042</v>
      </c>
      <c r="E1078" s="66" t="s">
        <v>862</v>
      </c>
      <c r="F1078" s="66">
        <v>8</v>
      </c>
      <c r="G1078" s="2"/>
      <c r="H1078" s="2" t="s">
        <v>22</v>
      </c>
      <c r="I1078" s="15">
        <v>41827</v>
      </c>
      <c r="J1078" s="15"/>
      <c r="K1078" s="2" t="s">
        <v>6116</v>
      </c>
      <c r="L1078" s="2"/>
      <c r="M1078" s="20"/>
      <c r="N1078" s="2"/>
      <c r="O1078" s="2"/>
      <c r="P1078" s="2"/>
      <c r="Q1078" s="2"/>
    </row>
    <row r="1079" spans="1:17" ht="14.55" customHeight="1">
      <c r="A1079" s="2" t="s">
        <v>6189</v>
      </c>
      <c r="B1079" s="2" t="s">
        <v>3352</v>
      </c>
      <c r="C1079" s="2" t="s">
        <v>2295</v>
      </c>
      <c r="D1079" s="2" t="s">
        <v>5042</v>
      </c>
      <c r="E1079" s="66" t="s">
        <v>862</v>
      </c>
      <c r="F1079" s="66">
        <v>2</v>
      </c>
      <c r="G1079" s="2"/>
      <c r="H1079" s="2" t="s">
        <v>22</v>
      </c>
      <c r="I1079" s="15">
        <v>41827</v>
      </c>
      <c r="J1079" s="15"/>
      <c r="K1079" s="2" t="s">
        <v>6116</v>
      </c>
      <c r="L1079" s="2"/>
      <c r="M1079" s="20"/>
      <c r="N1079" s="2"/>
      <c r="O1079" s="2"/>
      <c r="P1079" s="2"/>
      <c r="Q1079" s="2"/>
    </row>
    <row r="1080" spans="1:17" ht="14.55" customHeight="1">
      <c r="A1080" s="2" t="s">
        <v>10613</v>
      </c>
      <c r="B1080" s="2" t="s">
        <v>3353</v>
      </c>
      <c r="C1080" s="2" t="s">
        <v>2295</v>
      </c>
      <c r="D1080" s="2" t="s">
        <v>5042</v>
      </c>
      <c r="E1080" s="66" t="s">
        <v>862</v>
      </c>
      <c r="F1080" s="66">
        <v>5</v>
      </c>
      <c r="G1080" s="2" t="s">
        <v>130</v>
      </c>
      <c r="H1080" s="2" t="s">
        <v>22</v>
      </c>
      <c r="I1080" s="15">
        <v>41827</v>
      </c>
      <c r="J1080" s="15">
        <v>41639</v>
      </c>
      <c r="K1080" s="15">
        <v>42277</v>
      </c>
      <c r="L1080" s="2"/>
      <c r="M1080" s="20"/>
      <c r="N1080" s="2"/>
      <c r="O1080" s="2"/>
      <c r="P1080" s="2"/>
      <c r="Q1080" s="2"/>
    </row>
    <row r="1081" spans="1:17" ht="14.55" customHeight="1">
      <c r="A1081" s="2" t="s">
        <v>6202</v>
      </c>
      <c r="B1081" s="2" t="s">
        <v>3354</v>
      </c>
      <c r="C1081" s="2" t="s">
        <v>2295</v>
      </c>
      <c r="D1081" s="2" t="s">
        <v>5042</v>
      </c>
      <c r="E1081" s="66" t="s">
        <v>862</v>
      </c>
      <c r="F1081" s="66">
        <v>4</v>
      </c>
      <c r="G1081" s="2" t="s">
        <v>130</v>
      </c>
      <c r="H1081" s="2" t="s">
        <v>22</v>
      </c>
      <c r="I1081" s="15">
        <v>41827</v>
      </c>
      <c r="J1081" s="15"/>
      <c r="K1081" s="2" t="s">
        <v>6116</v>
      </c>
      <c r="L1081" s="2"/>
      <c r="M1081" s="20"/>
      <c r="N1081" s="2"/>
      <c r="O1081" s="2"/>
      <c r="P1081" s="2"/>
      <c r="Q1081" s="2"/>
    </row>
    <row r="1082" spans="1:17" ht="14.55" customHeight="1">
      <c r="A1082" s="2" t="s">
        <v>6191</v>
      </c>
      <c r="B1082" s="2" t="s">
        <v>3355</v>
      </c>
      <c r="C1082" s="2" t="s">
        <v>2295</v>
      </c>
      <c r="D1082" s="2" t="s">
        <v>5042</v>
      </c>
      <c r="E1082" s="66" t="s">
        <v>862</v>
      </c>
      <c r="F1082" s="66">
        <v>3</v>
      </c>
      <c r="G1082" s="2"/>
      <c r="H1082" s="2" t="s">
        <v>22</v>
      </c>
      <c r="I1082" s="15">
        <v>41827</v>
      </c>
      <c r="J1082" s="15"/>
      <c r="K1082" s="2" t="s">
        <v>6116</v>
      </c>
      <c r="L1082" s="2"/>
      <c r="M1082" s="20"/>
      <c r="N1082" s="2"/>
      <c r="O1082" s="2"/>
      <c r="P1082" s="2"/>
      <c r="Q1082" s="2"/>
    </row>
    <row r="1083" spans="1:17" ht="14.55" customHeight="1">
      <c r="A1083" s="2" t="s">
        <v>2793</v>
      </c>
      <c r="B1083" s="2" t="s">
        <v>3090</v>
      </c>
      <c r="C1083" s="2" t="s">
        <v>2295</v>
      </c>
      <c r="D1083" s="2" t="s">
        <v>2773</v>
      </c>
      <c r="E1083" s="66"/>
      <c r="F1083" s="66"/>
      <c r="G1083" s="2"/>
      <c r="H1083" s="2" t="s">
        <v>22</v>
      </c>
      <c r="I1083" s="15">
        <v>41827</v>
      </c>
      <c r="J1083" s="15">
        <v>41639</v>
      </c>
      <c r="K1083" s="2" t="s">
        <v>6116</v>
      </c>
      <c r="L1083" s="2"/>
      <c r="M1083" s="20"/>
      <c r="N1083" s="2"/>
      <c r="O1083" s="2"/>
      <c r="P1083" s="2"/>
      <c r="Q1083" s="2"/>
    </row>
    <row r="1084" spans="1:17" ht="14.55" customHeight="1">
      <c r="A1084" s="2" t="s">
        <v>2794</v>
      </c>
      <c r="B1084" s="2" t="s">
        <v>3091</v>
      </c>
      <c r="C1084" s="2" t="s">
        <v>2295</v>
      </c>
      <c r="D1084" s="2" t="s">
        <v>2773</v>
      </c>
      <c r="E1084" s="66"/>
      <c r="F1084" s="66"/>
      <c r="G1084" s="2"/>
      <c r="H1084" s="2" t="s">
        <v>22</v>
      </c>
      <c r="I1084" s="15">
        <v>41827</v>
      </c>
      <c r="J1084" s="15">
        <v>41639</v>
      </c>
      <c r="K1084" s="2" t="s">
        <v>6116</v>
      </c>
      <c r="L1084" s="2"/>
      <c r="M1084" s="20"/>
      <c r="N1084" s="2"/>
      <c r="O1084" s="2"/>
      <c r="P1084" s="2"/>
      <c r="Q1084" s="2"/>
    </row>
    <row r="1085" spans="1:17" ht="14.55" customHeight="1">
      <c r="A1085" s="2" t="s">
        <v>6127</v>
      </c>
      <c r="B1085" s="2" t="s">
        <v>3356</v>
      </c>
      <c r="C1085" s="2" t="s">
        <v>2295</v>
      </c>
      <c r="D1085" s="2" t="s">
        <v>5042</v>
      </c>
      <c r="E1085" s="66" t="s">
        <v>562</v>
      </c>
      <c r="F1085" s="66">
        <v>15</v>
      </c>
      <c r="G1085" s="2" t="s">
        <v>130</v>
      </c>
      <c r="H1085" s="2" t="s">
        <v>22</v>
      </c>
      <c r="I1085" s="15">
        <v>41827</v>
      </c>
      <c r="J1085" s="15">
        <v>42277</v>
      </c>
      <c r="K1085" s="2" t="s">
        <v>6116</v>
      </c>
      <c r="L1085" s="2"/>
      <c r="M1085" s="20"/>
      <c r="N1085" s="2"/>
      <c r="O1085" s="2"/>
      <c r="P1085" s="2"/>
      <c r="Q1085" s="2"/>
    </row>
    <row r="1086" spans="1:17" ht="14.55" customHeight="1">
      <c r="A1086" s="2" t="s">
        <v>6130</v>
      </c>
      <c r="B1086" s="2" t="s">
        <v>3357</v>
      </c>
      <c r="C1086" s="2" t="s">
        <v>2295</v>
      </c>
      <c r="D1086" s="2" t="s">
        <v>5042</v>
      </c>
      <c r="E1086" s="66" t="s">
        <v>562</v>
      </c>
      <c r="F1086" s="66">
        <v>14</v>
      </c>
      <c r="G1086" s="2" t="s">
        <v>130</v>
      </c>
      <c r="H1086" s="2" t="s">
        <v>22</v>
      </c>
      <c r="I1086" s="15">
        <v>41827</v>
      </c>
      <c r="J1086" s="15">
        <v>42277</v>
      </c>
      <c r="K1086" s="2" t="s">
        <v>6116</v>
      </c>
      <c r="L1086" s="2"/>
      <c r="M1086" s="20"/>
      <c r="N1086" s="2"/>
      <c r="O1086" s="2"/>
      <c r="P1086" s="2"/>
      <c r="Q1086" s="2"/>
    </row>
    <row r="1087" spans="1:17" ht="14.55" customHeight="1">
      <c r="A1087" s="2" t="s">
        <v>6141</v>
      </c>
      <c r="B1087" s="2" t="s">
        <v>3358</v>
      </c>
      <c r="C1087" s="2" t="s">
        <v>2295</v>
      </c>
      <c r="D1087" s="2" t="s">
        <v>5042</v>
      </c>
      <c r="E1087" s="66" t="s">
        <v>562</v>
      </c>
      <c r="F1087" s="66">
        <v>1</v>
      </c>
      <c r="G1087" s="2" t="s">
        <v>130</v>
      </c>
      <c r="H1087" s="2" t="s">
        <v>22</v>
      </c>
      <c r="I1087" s="15">
        <v>41827</v>
      </c>
      <c r="J1087" s="15">
        <v>42277</v>
      </c>
      <c r="K1087" s="2" t="s">
        <v>6116</v>
      </c>
      <c r="L1087" s="2"/>
      <c r="M1087" s="20"/>
      <c r="N1087" s="2"/>
      <c r="O1087" s="2"/>
      <c r="P1087" s="2"/>
      <c r="Q1087" s="2"/>
    </row>
    <row r="1088" spans="1:17" ht="14.55" customHeight="1">
      <c r="A1088" s="2" t="s">
        <v>10614</v>
      </c>
      <c r="B1088" s="2" t="s">
        <v>3359</v>
      </c>
      <c r="C1088" s="2" t="s">
        <v>2295</v>
      </c>
      <c r="D1088" s="2" t="s">
        <v>5042</v>
      </c>
      <c r="E1088" s="66" t="s">
        <v>1307</v>
      </c>
      <c r="F1088" s="66">
        <v>4</v>
      </c>
      <c r="G1088" s="2" t="s">
        <v>657</v>
      </c>
      <c r="H1088" s="2" t="s">
        <v>22</v>
      </c>
      <c r="I1088" s="15">
        <v>41827</v>
      </c>
      <c r="J1088" s="15">
        <v>41639</v>
      </c>
      <c r="K1088" s="15">
        <v>42277</v>
      </c>
      <c r="L1088" s="2"/>
      <c r="M1088" s="20"/>
      <c r="N1088" s="2"/>
      <c r="O1088" s="2"/>
      <c r="P1088" s="2"/>
      <c r="Q1088" s="2"/>
    </row>
    <row r="1089" spans="1:17" ht="14.55" customHeight="1">
      <c r="A1089" s="2" t="s">
        <v>4212</v>
      </c>
      <c r="B1089" s="2" t="s">
        <v>3360</v>
      </c>
      <c r="C1089" s="2" t="s">
        <v>2295</v>
      </c>
      <c r="D1089" s="2" t="s">
        <v>2772</v>
      </c>
      <c r="E1089" s="66"/>
      <c r="F1089" s="66"/>
      <c r="G1089" s="2"/>
      <c r="H1089" s="2" t="s">
        <v>22</v>
      </c>
      <c r="I1089" s="15">
        <v>41827</v>
      </c>
      <c r="J1089" s="15">
        <v>41639</v>
      </c>
      <c r="K1089" s="2" t="s">
        <v>6116</v>
      </c>
      <c r="L1089" s="2"/>
      <c r="M1089" s="20"/>
      <c r="N1089" s="2"/>
      <c r="O1089" s="2"/>
      <c r="P1089" s="2"/>
      <c r="Q1089" s="2"/>
    </row>
    <row r="1090" spans="1:17" ht="14.55" customHeight="1">
      <c r="A1090" s="2" t="s">
        <v>4213</v>
      </c>
      <c r="B1090" s="2" t="s">
        <v>3361</v>
      </c>
      <c r="C1090" s="2" t="s">
        <v>2295</v>
      </c>
      <c r="D1090" s="2" t="s">
        <v>2772</v>
      </c>
      <c r="E1090" s="66"/>
      <c r="F1090" s="66"/>
      <c r="G1090" s="2"/>
      <c r="H1090" s="2" t="s">
        <v>22</v>
      </c>
      <c r="I1090" s="15">
        <v>41827</v>
      </c>
      <c r="J1090" s="15">
        <v>41639</v>
      </c>
      <c r="K1090" s="2" t="s">
        <v>6116</v>
      </c>
      <c r="L1090" s="2"/>
      <c r="M1090" s="20"/>
      <c r="N1090" s="2"/>
      <c r="O1090" s="2"/>
      <c r="P1090" s="2"/>
      <c r="Q1090" s="2"/>
    </row>
    <row r="1091" spans="1:17" ht="14.55" customHeight="1">
      <c r="A1091" s="2" t="s">
        <v>4214</v>
      </c>
      <c r="B1091" s="2" t="s">
        <v>3362</v>
      </c>
      <c r="C1091" s="2" t="s">
        <v>2295</v>
      </c>
      <c r="D1091" s="2" t="s">
        <v>2772</v>
      </c>
      <c r="E1091" s="66"/>
      <c r="F1091" s="66"/>
      <c r="G1091" s="2"/>
      <c r="H1091" s="2" t="s">
        <v>22</v>
      </c>
      <c r="I1091" s="15">
        <v>41827</v>
      </c>
      <c r="J1091" s="15">
        <v>41639</v>
      </c>
      <c r="K1091" s="2" t="s">
        <v>6116</v>
      </c>
      <c r="L1091" s="2"/>
      <c r="M1091" s="20"/>
      <c r="N1091" s="2"/>
      <c r="O1091" s="2"/>
      <c r="P1091" s="2"/>
      <c r="Q1091" s="2"/>
    </row>
    <row r="1092" spans="1:17" ht="14.55" customHeight="1">
      <c r="A1092" s="2" t="s">
        <v>4215</v>
      </c>
      <c r="B1092" s="2" t="s">
        <v>3363</v>
      </c>
      <c r="C1092" s="2" t="s">
        <v>2295</v>
      </c>
      <c r="D1092" s="2" t="s">
        <v>2772</v>
      </c>
      <c r="E1092" s="66"/>
      <c r="F1092" s="66"/>
      <c r="G1092" s="2"/>
      <c r="H1092" s="2" t="s">
        <v>22</v>
      </c>
      <c r="I1092" s="15">
        <v>41827</v>
      </c>
      <c r="J1092" s="15">
        <v>41639</v>
      </c>
      <c r="K1092" s="2" t="s">
        <v>6116</v>
      </c>
      <c r="L1092" s="2"/>
      <c r="M1092" s="20"/>
      <c r="N1092" s="2"/>
      <c r="O1092" s="2"/>
      <c r="P1092" s="2"/>
      <c r="Q1092" s="2"/>
    </row>
    <row r="1093" spans="1:17" ht="14.55" customHeight="1">
      <c r="A1093" s="2" t="s">
        <v>4216</v>
      </c>
      <c r="B1093" s="2" t="s">
        <v>3364</v>
      </c>
      <c r="C1093" s="2" t="s">
        <v>2295</v>
      </c>
      <c r="D1093" s="2" t="s">
        <v>2772</v>
      </c>
      <c r="E1093" s="66"/>
      <c r="F1093" s="66"/>
      <c r="G1093" s="2"/>
      <c r="H1093" s="2" t="s">
        <v>22</v>
      </c>
      <c r="I1093" s="15">
        <v>41827</v>
      </c>
      <c r="J1093" s="15">
        <v>41639</v>
      </c>
      <c r="K1093" s="2" t="s">
        <v>6116</v>
      </c>
      <c r="L1093" s="2"/>
      <c r="M1093" s="20"/>
      <c r="N1093" s="2"/>
      <c r="O1093" s="2"/>
      <c r="P1093" s="2"/>
      <c r="Q1093" s="2"/>
    </row>
    <row r="1094" spans="1:17" ht="14.55" customHeight="1">
      <c r="A1094" s="2" t="s">
        <v>4217</v>
      </c>
      <c r="B1094" s="2" t="s">
        <v>3365</v>
      </c>
      <c r="C1094" s="2" t="s">
        <v>2295</v>
      </c>
      <c r="D1094" s="2" t="s">
        <v>2772</v>
      </c>
      <c r="E1094" s="66"/>
      <c r="F1094" s="66"/>
      <c r="G1094" s="2"/>
      <c r="H1094" s="2" t="s">
        <v>22</v>
      </c>
      <c r="I1094" s="15">
        <v>41827</v>
      </c>
      <c r="J1094" s="15">
        <v>41639</v>
      </c>
      <c r="K1094" s="2" t="s">
        <v>6116</v>
      </c>
      <c r="L1094" s="2"/>
      <c r="M1094" s="20"/>
      <c r="N1094" s="2"/>
      <c r="O1094" s="2"/>
      <c r="P1094" s="2"/>
      <c r="Q1094" s="2"/>
    </row>
    <row r="1095" spans="1:17" ht="14.55" customHeight="1">
      <c r="A1095" s="2" t="s">
        <v>4218</v>
      </c>
      <c r="B1095" s="2" t="s">
        <v>3366</v>
      </c>
      <c r="C1095" s="2" t="s">
        <v>2295</v>
      </c>
      <c r="D1095" s="2" t="s">
        <v>2772</v>
      </c>
      <c r="E1095" s="66"/>
      <c r="F1095" s="66"/>
      <c r="G1095" s="2"/>
      <c r="H1095" s="2" t="s">
        <v>22</v>
      </c>
      <c r="I1095" s="15">
        <v>41827</v>
      </c>
      <c r="J1095" s="15">
        <v>41639</v>
      </c>
      <c r="K1095" s="2" t="s">
        <v>6116</v>
      </c>
      <c r="L1095" s="2"/>
      <c r="M1095" s="20"/>
      <c r="N1095" s="2"/>
      <c r="O1095" s="2"/>
      <c r="P1095" s="2"/>
      <c r="Q1095" s="2"/>
    </row>
    <row r="1096" spans="1:17" ht="14.55" customHeight="1">
      <c r="A1096" s="2" t="s">
        <v>4219</v>
      </c>
      <c r="B1096" s="2" t="s">
        <v>3367</v>
      </c>
      <c r="C1096" s="2" t="s">
        <v>2295</v>
      </c>
      <c r="D1096" s="2" t="s">
        <v>2772</v>
      </c>
      <c r="E1096" s="66"/>
      <c r="F1096" s="66"/>
      <c r="G1096" s="2"/>
      <c r="H1096" s="2" t="s">
        <v>22</v>
      </c>
      <c r="I1096" s="15">
        <v>41827</v>
      </c>
      <c r="J1096" s="15">
        <v>41639</v>
      </c>
      <c r="K1096" s="2" t="s">
        <v>6116</v>
      </c>
      <c r="L1096" s="2"/>
      <c r="M1096" s="20"/>
      <c r="N1096" s="2"/>
      <c r="O1096" s="2"/>
      <c r="P1096" s="2"/>
      <c r="Q1096" s="2"/>
    </row>
    <row r="1097" spans="1:17" ht="14.55" customHeight="1">
      <c r="A1097" s="2" t="s">
        <v>4220</v>
      </c>
      <c r="B1097" s="2" t="s">
        <v>3368</v>
      </c>
      <c r="C1097" s="2" t="s">
        <v>2295</v>
      </c>
      <c r="D1097" s="2" t="s">
        <v>2772</v>
      </c>
      <c r="E1097" s="66"/>
      <c r="F1097" s="66"/>
      <c r="G1097" s="2"/>
      <c r="H1097" s="2" t="s">
        <v>22</v>
      </c>
      <c r="I1097" s="15">
        <v>41827</v>
      </c>
      <c r="J1097" s="15">
        <v>41639</v>
      </c>
      <c r="K1097" s="2" t="s">
        <v>6116</v>
      </c>
      <c r="L1097" s="2"/>
      <c r="M1097" s="20"/>
      <c r="N1097" s="2"/>
      <c r="O1097" s="2"/>
      <c r="P1097" s="2"/>
      <c r="Q1097" s="2"/>
    </row>
    <row r="1098" spans="1:17" ht="14.55" customHeight="1">
      <c r="A1098" s="2" t="s">
        <v>4221</v>
      </c>
      <c r="B1098" s="2" t="s">
        <v>3369</v>
      </c>
      <c r="C1098" s="2" t="s">
        <v>2295</v>
      </c>
      <c r="D1098" s="2" t="s">
        <v>2772</v>
      </c>
      <c r="E1098" s="66"/>
      <c r="F1098" s="66"/>
      <c r="G1098" s="2"/>
      <c r="H1098" s="2" t="s">
        <v>22</v>
      </c>
      <c r="I1098" s="15">
        <v>41827</v>
      </c>
      <c r="J1098" s="15">
        <v>41639</v>
      </c>
      <c r="K1098" s="2" t="s">
        <v>6116</v>
      </c>
      <c r="L1098" s="2"/>
      <c r="M1098" s="20"/>
      <c r="N1098" s="2"/>
      <c r="O1098" s="2"/>
      <c r="P1098" s="2"/>
      <c r="Q1098" s="2"/>
    </row>
    <row r="1099" spans="1:17" ht="14.55" customHeight="1">
      <c r="A1099" s="2" t="s">
        <v>4222</v>
      </c>
      <c r="B1099" s="2" t="s">
        <v>3370</v>
      </c>
      <c r="C1099" s="2" t="s">
        <v>2295</v>
      </c>
      <c r="D1099" s="2" t="s">
        <v>2772</v>
      </c>
      <c r="E1099" s="66"/>
      <c r="F1099" s="66"/>
      <c r="G1099" s="2"/>
      <c r="H1099" s="2" t="s">
        <v>22</v>
      </c>
      <c r="I1099" s="15">
        <v>41827</v>
      </c>
      <c r="J1099" s="15">
        <v>41639</v>
      </c>
      <c r="K1099" s="2" t="s">
        <v>6116</v>
      </c>
      <c r="L1099" s="2"/>
      <c r="M1099" s="20"/>
      <c r="N1099" s="2"/>
      <c r="O1099" s="2"/>
      <c r="P1099" s="2"/>
      <c r="Q1099" s="2"/>
    </row>
    <row r="1100" spans="1:17" ht="14.55" customHeight="1">
      <c r="A1100" s="2" t="s">
        <v>4223</v>
      </c>
      <c r="B1100" s="2" t="s">
        <v>3371</v>
      </c>
      <c r="C1100" s="2" t="s">
        <v>2295</v>
      </c>
      <c r="D1100" s="2" t="s">
        <v>2772</v>
      </c>
      <c r="E1100" s="66"/>
      <c r="F1100" s="66"/>
      <c r="G1100" s="2"/>
      <c r="H1100" s="2" t="s">
        <v>22</v>
      </c>
      <c r="I1100" s="15">
        <v>41827</v>
      </c>
      <c r="J1100" s="15">
        <v>41639</v>
      </c>
      <c r="K1100" s="2" t="s">
        <v>6116</v>
      </c>
      <c r="L1100" s="2"/>
      <c r="M1100" s="20"/>
      <c r="N1100" s="2"/>
      <c r="O1100" s="2"/>
      <c r="P1100" s="2"/>
      <c r="Q1100" s="2"/>
    </row>
    <row r="1101" spans="1:17" ht="14.55" customHeight="1">
      <c r="A1101" s="2" t="s">
        <v>4224</v>
      </c>
      <c r="B1101" s="2" t="s">
        <v>3372</v>
      </c>
      <c r="C1101" s="2" t="s">
        <v>2295</v>
      </c>
      <c r="D1101" s="2" t="s">
        <v>2772</v>
      </c>
      <c r="E1101" s="66"/>
      <c r="F1101" s="66"/>
      <c r="G1101" s="2"/>
      <c r="H1101" s="2" t="s">
        <v>22</v>
      </c>
      <c r="I1101" s="15">
        <v>41827</v>
      </c>
      <c r="J1101" s="15">
        <v>41639</v>
      </c>
      <c r="K1101" s="2" t="s">
        <v>6116</v>
      </c>
      <c r="L1101" s="2"/>
      <c r="M1101" s="20"/>
      <c r="N1101" s="2"/>
      <c r="O1101" s="2"/>
      <c r="P1101" s="2"/>
      <c r="Q1101" s="2"/>
    </row>
    <row r="1102" spans="1:17" ht="14.55" customHeight="1">
      <c r="A1102" s="2" t="s">
        <v>4225</v>
      </c>
      <c r="B1102" s="2" t="s">
        <v>3373</v>
      </c>
      <c r="C1102" s="2" t="s">
        <v>2295</v>
      </c>
      <c r="D1102" s="2" t="s">
        <v>2772</v>
      </c>
      <c r="E1102" s="66"/>
      <c r="F1102" s="66"/>
      <c r="G1102" s="2"/>
      <c r="H1102" s="2" t="s">
        <v>22</v>
      </c>
      <c r="I1102" s="15">
        <v>41827</v>
      </c>
      <c r="J1102" s="15">
        <v>41639</v>
      </c>
      <c r="K1102" s="2" t="s">
        <v>6116</v>
      </c>
      <c r="L1102" s="2"/>
      <c r="M1102" s="20"/>
      <c r="N1102" s="2"/>
      <c r="O1102" s="2"/>
      <c r="P1102" s="2"/>
      <c r="Q1102" s="2"/>
    </row>
    <row r="1103" spans="1:17" ht="14.55" customHeight="1">
      <c r="A1103" s="2" t="s">
        <v>4226</v>
      </c>
      <c r="B1103" s="2" t="s">
        <v>3374</v>
      </c>
      <c r="C1103" s="2" t="s">
        <v>2295</v>
      </c>
      <c r="D1103" s="2" t="s">
        <v>2772</v>
      </c>
      <c r="E1103" s="66"/>
      <c r="F1103" s="66"/>
      <c r="G1103" s="2"/>
      <c r="H1103" s="2" t="s">
        <v>22</v>
      </c>
      <c r="I1103" s="15">
        <v>41827</v>
      </c>
      <c r="J1103" s="15">
        <v>41639</v>
      </c>
      <c r="K1103" s="2" t="s">
        <v>6116</v>
      </c>
      <c r="L1103" s="2"/>
      <c r="M1103" s="20"/>
      <c r="N1103" s="2"/>
      <c r="O1103" s="2"/>
      <c r="P1103" s="2"/>
      <c r="Q1103" s="2"/>
    </row>
    <row r="1104" spans="1:17" ht="14.55" customHeight="1">
      <c r="A1104" s="2" t="s">
        <v>4227</v>
      </c>
      <c r="B1104" s="2" t="s">
        <v>3375</v>
      </c>
      <c r="C1104" s="2" t="s">
        <v>2295</v>
      </c>
      <c r="D1104" s="2" t="s">
        <v>2772</v>
      </c>
      <c r="E1104" s="66"/>
      <c r="F1104" s="66"/>
      <c r="G1104" s="2"/>
      <c r="H1104" s="2" t="s">
        <v>22</v>
      </c>
      <c r="I1104" s="15">
        <v>41827</v>
      </c>
      <c r="J1104" s="15">
        <v>41639</v>
      </c>
      <c r="K1104" s="2" t="s">
        <v>6116</v>
      </c>
      <c r="L1104" s="2"/>
      <c r="M1104" s="20"/>
      <c r="N1104" s="2"/>
      <c r="O1104" s="2"/>
      <c r="P1104" s="2"/>
      <c r="Q1104" s="2"/>
    </row>
    <row r="1105" spans="1:17" ht="14.55" customHeight="1">
      <c r="A1105" s="2" t="s">
        <v>11531</v>
      </c>
      <c r="B1105" s="2" t="s">
        <v>3376</v>
      </c>
      <c r="C1105" s="2" t="s">
        <v>2295</v>
      </c>
      <c r="D1105" s="2" t="s">
        <v>2772</v>
      </c>
      <c r="E1105" s="66"/>
      <c r="F1105" s="66"/>
      <c r="G1105" s="2"/>
      <c r="H1105" s="2" t="s">
        <v>22</v>
      </c>
      <c r="I1105" s="15">
        <v>41827</v>
      </c>
      <c r="J1105" s="15">
        <v>41639</v>
      </c>
      <c r="K1105" s="2" t="s">
        <v>6116</v>
      </c>
      <c r="L1105" s="2"/>
      <c r="M1105" s="20"/>
      <c r="N1105" s="2"/>
      <c r="O1105" s="2"/>
      <c r="P1105" s="2"/>
      <c r="Q1105" s="2"/>
    </row>
    <row r="1106" spans="1:17" ht="14.55" customHeight="1">
      <c r="A1106" s="2" t="s">
        <v>11532</v>
      </c>
      <c r="B1106" s="2" t="s">
        <v>3377</v>
      </c>
      <c r="C1106" s="2" t="s">
        <v>2295</v>
      </c>
      <c r="D1106" s="2" t="s">
        <v>2772</v>
      </c>
      <c r="E1106" s="66"/>
      <c r="F1106" s="66"/>
      <c r="G1106" s="2"/>
      <c r="H1106" s="2" t="s">
        <v>22</v>
      </c>
      <c r="I1106" s="15">
        <v>41827</v>
      </c>
      <c r="J1106" s="15">
        <v>41639</v>
      </c>
      <c r="K1106" s="2" t="s">
        <v>6116</v>
      </c>
      <c r="L1106" s="2"/>
      <c r="M1106" s="20"/>
      <c r="N1106" s="2"/>
      <c r="O1106" s="2"/>
      <c r="P1106" s="2"/>
      <c r="Q1106" s="2"/>
    </row>
    <row r="1107" spans="1:17" ht="14.55" customHeight="1">
      <c r="A1107" s="2" t="s">
        <v>11533</v>
      </c>
      <c r="B1107" s="2" t="s">
        <v>3378</v>
      </c>
      <c r="C1107" s="2" t="s">
        <v>2295</v>
      </c>
      <c r="D1107" s="2" t="s">
        <v>2772</v>
      </c>
      <c r="E1107" s="66"/>
      <c r="F1107" s="66"/>
      <c r="G1107" s="2"/>
      <c r="H1107" s="2" t="s">
        <v>22</v>
      </c>
      <c r="I1107" s="15">
        <v>41827</v>
      </c>
      <c r="J1107" s="15">
        <v>41639</v>
      </c>
      <c r="K1107" s="2" t="s">
        <v>6116</v>
      </c>
      <c r="L1107" s="2"/>
      <c r="M1107" s="20"/>
      <c r="N1107" s="2"/>
      <c r="O1107" s="2"/>
      <c r="P1107" s="2"/>
      <c r="Q1107" s="2"/>
    </row>
    <row r="1108" spans="1:17" ht="14.55" customHeight="1">
      <c r="A1108" s="2" t="s">
        <v>11534</v>
      </c>
      <c r="B1108" s="2" t="s">
        <v>3379</v>
      </c>
      <c r="C1108" s="2" t="s">
        <v>2295</v>
      </c>
      <c r="D1108" s="2" t="s">
        <v>2772</v>
      </c>
      <c r="E1108" s="66"/>
      <c r="F1108" s="66"/>
      <c r="G1108" s="2"/>
      <c r="H1108" s="2" t="s">
        <v>22</v>
      </c>
      <c r="I1108" s="15">
        <v>41827</v>
      </c>
      <c r="J1108" s="15">
        <v>41639</v>
      </c>
      <c r="K1108" s="2" t="s">
        <v>6116</v>
      </c>
      <c r="L1108" s="2"/>
      <c r="M1108" s="20"/>
      <c r="N1108" s="2"/>
      <c r="O1108" s="2"/>
      <c r="P1108" s="2"/>
      <c r="Q1108" s="2"/>
    </row>
    <row r="1109" spans="1:17" ht="14.55" customHeight="1">
      <c r="A1109" s="2" t="s">
        <v>11535</v>
      </c>
      <c r="B1109" s="2" t="s">
        <v>3380</v>
      </c>
      <c r="C1109" s="2" t="s">
        <v>2295</v>
      </c>
      <c r="D1109" s="2" t="s">
        <v>2772</v>
      </c>
      <c r="E1109" s="66"/>
      <c r="F1109" s="66"/>
      <c r="G1109" s="2"/>
      <c r="H1109" s="2" t="s">
        <v>22</v>
      </c>
      <c r="I1109" s="15">
        <v>41827</v>
      </c>
      <c r="J1109" s="15">
        <v>41639</v>
      </c>
      <c r="K1109" s="2" t="s">
        <v>6116</v>
      </c>
      <c r="L1109" s="2"/>
      <c r="M1109" s="20"/>
      <c r="N1109" s="2"/>
      <c r="O1109" s="2"/>
      <c r="P1109" s="2"/>
      <c r="Q1109" s="2"/>
    </row>
    <row r="1110" spans="1:17" ht="14.55" customHeight="1">
      <c r="A1110" s="2" t="s">
        <v>11536</v>
      </c>
      <c r="B1110" s="2" t="s">
        <v>3381</v>
      </c>
      <c r="C1110" s="2" t="s">
        <v>2295</v>
      </c>
      <c r="D1110" s="2" t="s">
        <v>2772</v>
      </c>
      <c r="E1110" s="66"/>
      <c r="F1110" s="66"/>
      <c r="G1110" s="2"/>
      <c r="H1110" s="2" t="s">
        <v>22</v>
      </c>
      <c r="I1110" s="15">
        <v>41827</v>
      </c>
      <c r="J1110" s="15">
        <v>41639</v>
      </c>
      <c r="K1110" s="2" t="s">
        <v>6116</v>
      </c>
      <c r="L1110" s="2"/>
      <c r="M1110" s="20"/>
      <c r="N1110" s="2"/>
      <c r="O1110" s="2"/>
      <c r="P1110" s="2"/>
      <c r="Q1110" s="2"/>
    </row>
    <row r="1111" spans="1:17" ht="14.55" customHeight="1">
      <c r="A1111" s="2" t="s">
        <v>11537</v>
      </c>
      <c r="B1111" s="2" t="s">
        <v>3382</v>
      </c>
      <c r="C1111" s="2" t="s">
        <v>2295</v>
      </c>
      <c r="D1111" s="2" t="s">
        <v>2772</v>
      </c>
      <c r="E1111" s="66"/>
      <c r="F1111" s="66"/>
      <c r="G1111" s="2"/>
      <c r="H1111" s="2" t="s">
        <v>22</v>
      </c>
      <c r="I1111" s="15">
        <v>41827</v>
      </c>
      <c r="J1111" s="15">
        <v>41639</v>
      </c>
      <c r="K1111" s="2" t="s">
        <v>6116</v>
      </c>
      <c r="L1111" s="2"/>
      <c r="M1111" s="20"/>
      <c r="N1111" s="2"/>
      <c r="O1111" s="2"/>
      <c r="P1111" s="2"/>
      <c r="Q1111" s="2"/>
    </row>
    <row r="1112" spans="1:17" ht="14.55" customHeight="1">
      <c r="A1112" s="2" t="s">
        <v>11538</v>
      </c>
      <c r="B1112" s="2" t="s">
        <v>3383</v>
      </c>
      <c r="C1112" s="2" t="s">
        <v>2295</v>
      </c>
      <c r="D1112" s="2" t="s">
        <v>2772</v>
      </c>
      <c r="E1112" s="66"/>
      <c r="F1112" s="66"/>
      <c r="G1112" s="2"/>
      <c r="H1112" s="2" t="s">
        <v>22</v>
      </c>
      <c r="I1112" s="15">
        <v>41827</v>
      </c>
      <c r="J1112" s="15">
        <v>41639</v>
      </c>
      <c r="K1112" s="2" t="s">
        <v>6116</v>
      </c>
      <c r="L1112" s="2"/>
      <c r="M1112" s="20"/>
      <c r="N1112" s="2"/>
      <c r="O1112" s="2"/>
      <c r="P1112" s="2"/>
      <c r="Q1112" s="2"/>
    </row>
    <row r="1113" spans="1:17" ht="14.55" customHeight="1">
      <c r="A1113" s="2" t="s">
        <v>11539</v>
      </c>
      <c r="B1113" s="2" t="s">
        <v>3384</v>
      </c>
      <c r="C1113" s="2" t="s">
        <v>2295</v>
      </c>
      <c r="D1113" s="2" t="s">
        <v>2772</v>
      </c>
      <c r="E1113" s="66"/>
      <c r="F1113" s="66"/>
      <c r="G1113" s="2"/>
      <c r="H1113" s="2" t="s">
        <v>22</v>
      </c>
      <c r="I1113" s="15">
        <v>41827</v>
      </c>
      <c r="J1113" s="15">
        <v>41639</v>
      </c>
      <c r="K1113" s="2" t="s">
        <v>6116</v>
      </c>
      <c r="L1113" s="2"/>
      <c r="M1113" s="20"/>
      <c r="N1113" s="2"/>
      <c r="O1113" s="2"/>
      <c r="P1113" s="2"/>
      <c r="Q1113" s="2"/>
    </row>
    <row r="1114" spans="1:17" ht="14.55" customHeight="1">
      <c r="A1114" s="2" t="s">
        <v>11540</v>
      </c>
      <c r="B1114" s="2" t="s">
        <v>3385</v>
      </c>
      <c r="C1114" s="2" t="s">
        <v>2295</v>
      </c>
      <c r="D1114" s="2" t="s">
        <v>2772</v>
      </c>
      <c r="E1114" s="66"/>
      <c r="F1114" s="66"/>
      <c r="G1114" s="2"/>
      <c r="H1114" s="2" t="s">
        <v>22</v>
      </c>
      <c r="I1114" s="15">
        <v>41827</v>
      </c>
      <c r="J1114" s="15">
        <v>41639</v>
      </c>
      <c r="K1114" s="2" t="s">
        <v>6116</v>
      </c>
      <c r="L1114" s="2"/>
      <c r="M1114" s="20"/>
      <c r="N1114" s="2"/>
      <c r="O1114" s="2"/>
      <c r="P1114" s="2"/>
      <c r="Q1114" s="2"/>
    </row>
    <row r="1115" spans="1:17" ht="14.55" customHeight="1">
      <c r="A1115" s="2" t="s">
        <v>11541</v>
      </c>
      <c r="B1115" s="2" t="s">
        <v>3386</v>
      </c>
      <c r="C1115" s="2" t="s">
        <v>2295</v>
      </c>
      <c r="D1115" s="2" t="s">
        <v>2772</v>
      </c>
      <c r="E1115" s="66"/>
      <c r="F1115" s="66"/>
      <c r="G1115" s="2"/>
      <c r="H1115" s="2" t="s">
        <v>22</v>
      </c>
      <c r="I1115" s="15">
        <v>41827</v>
      </c>
      <c r="J1115" s="15">
        <v>41639</v>
      </c>
      <c r="K1115" s="2" t="s">
        <v>6116</v>
      </c>
      <c r="L1115" s="2"/>
      <c r="M1115" s="20"/>
      <c r="N1115" s="2"/>
      <c r="O1115" s="2"/>
      <c r="P1115" s="2"/>
      <c r="Q1115" s="2"/>
    </row>
    <row r="1116" spans="1:17" ht="14.55" customHeight="1">
      <c r="A1116" s="2" t="s">
        <v>11542</v>
      </c>
      <c r="B1116" s="2" t="s">
        <v>3387</v>
      </c>
      <c r="C1116" s="2" t="s">
        <v>2295</v>
      </c>
      <c r="D1116" s="2" t="s">
        <v>2772</v>
      </c>
      <c r="E1116" s="66"/>
      <c r="F1116" s="66"/>
      <c r="G1116" s="2"/>
      <c r="H1116" s="2" t="s">
        <v>22</v>
      </c>
      <c r="I1116" s="15">
        <v>41827</v>
      </c>
      <c r="J1116" s="15">
        <v>41639</v>
      </c>
      <c r="K1116" s="2" t="s">
        <v>6116</v>
      </c>
      <c r="L1116" s="2"/>
      <c r="M1116" s="20"/>
      <c r="N1116" s="2"/>
      <c r="O1116" s="2"/>
      <c r="P1116" s="2"/>
      <c r="Q1116" s="2"/>
    </row>
    <row r="1117" spans="1:17" ht="14.55" customHeight="1">
      <c r="A1117" s="2" t="s">
        <v>11543</v>
      </c>
      <c r="B1117" s="2" t="s">
        <v>3388</v>
      </c>
      <c r="C1117" s="2" t="s">
        <v>2295</v>
      </c>
      <c r="D1117" s="2" t="s">
        <v>2772</v>
      </c>
      <c r="E1117" s="66"/>
      <c r="F1117" s="66"/>
      <c r="G1117" s="2"/>
      <c r="H1117" s="2" t="s">
        <v>22</v>
      </c>
      <c r="I1117" s="15">
        <v>41827</v>
      </c>
      <c r="J1117" s="15">
        <v>41639</v>
      </c>
      <c r="K1117" s="2" t="s">
        <v>6116</v>
      </c>
      <c r="L1117" s="2"/>
      <c r="M1117" s="20"/>
      <c r="N1117" s="2"/>
      <c r="O1117" s="2"/>
      <c r="P1117" s="2"/>
      <c r="Q1117" s="2"/>
    </row>
    <row r="1118" spans="1:17" ht="14.55" customHeight="1">
      <c r="A1118" s="2" t="s">
        <v>11544</v>
      </c>
      <c r="B1118" s="2" t="s">
        <v>3389</v>
      </c>
      <c r="C1118" s="2" t="s">
        <v>2295</v>
      </c>
      <c r="D1118" s="2" t="s">
        <v>2772</v>
      </c>
      <c r="E1118" s="66"/>
      <c r="F1118" s="66"/>
      <c r="G1118" s="2"/>
      <c r="H1118" s="2" t="s">
        <v>22</v>
      </c>
      <c r="I1118" s="15">
        <v>41827</v>
      </c>
      <c r="J1118" s="15">
        <v>41639</v>
      </c>
      <c r="K1118" s="2" t="s">
        <v>6116</v>
      </c>
      <c r="L1118" s="2"/>
      <c r="M1118" s="20"/>
      <c r="N1118" s="2"/>
      <c r="O1118" s="2"/>
      <c r="P1118" s="2"/>
      <c r="Q1118" s="2"/>
    </row>
    <row r="1119" spans="1:17" ht="14.55" customHeight="1">
      <c r="A1119" s="2" t="s">
        <v>11545</v>
      </c>
      <c r="B1119" s="2" t="s">
        <v>3390</v>
      </c>
      <c r="C1119" s="2" t="s">
        <v>2295</v>
      </c>
      <c r="D1119" s="2" t="s">
        <v>2772</v>
      </c>
      <c r="E1119" s="66"/>
      <c r="F1119" s="66"/>
      <c r="G1119" s="2"/>
      <c r="H1119" s="2" t="s">
        <v>22</v>
      </c>
      <c r="I1119" s="15">
        <v>41827</v>
      </c>
      <c r="J1119" s="15">
        <v>41639</v>
      </c>
      <c r="K1119" s="2" t="s">
        <v>6116</v>
      </c>
      <c r="L1119" s="2"/>
      <c r="M1119" s="20"/>
      <c r="N1119" s="2"/>
      <c r="O1119" s="2"/>
      <c r="P1119" s="2"/>
      <c r="Q1119" s="2"/>
    </row>
    <row r="1120" spans="1:17" ht="14.55" customHeight="1">
      <c r="A1120" s="2" t="s">
        <v>11546</v>
      </c>
      <c r="B1120" s="2" t="s">
        <v>3391</v>
      </c>
      <c r="C1120" s="2" t="s">
        <v>2295</v>
      </c>
      <c r="D1120" s="2" t="s">
        <v>2772</v>
      </c>
      <c r="E1120" s="66"/>
      <c r="F1120" s="66"/>
      <c r="G1120" s="2"/>
      <c r="H1120" s="2" t="s">
        <v>22</v>
      </c>
      <c r="I1120" s="15">
        <v>41827</v>
      </c>
      <c r="J1120" s="15">
        <v>41639</v>
      </c>
      <c r="K1120" s="2" t="s">
        <v>6116</v>
      </c>
      <c r="L1120" s="2"/>
      <c r="M1120" s="20"/>
      <c r="N1120" s="2"/>
      <c r="O1120" s="2"/>
      <c r="P1120" s="2"/>
      <c r="Q1120" s="2"/>
    </row>
    <row r="1121" spans="1:17" ht="14.55" customHeight="1">
      <c r="A1121" s="2" t="s">
        <v>4228</v>
      </c>
      <c r="B1121" s="2" t="s">
        <v>3392</v>
      </c>
      <c r="C1121" s="2" t="s">
        <v>2295</v>
      </c>
      <c r="D1121" s="2" t="s">
        <v>2772</v>
      </c>
      <c r="E1121" s="66"/>
      <c r="F1121" s="66"/>
      <c r="G1121" s="2"/>
      <c r="H1121" s="2" t="s">
        <v>22</v>
      </c>
      <c r="I1121" s="15">
        <v>41827</v>
      </c>
      <c r="J1121" s="15">
        <v>42277</v>
      </c>
      <c r="K1121" s="2" t="s">
        <v>6116</v>
      </c>
      <c r="L1121" s="2"/>
      <c r="M1121" s="20"/>
      <c r="N1121" s="2"/>
      <c r="O1121" s="2"/>
      <c r="P1121" s="2"/>
      <c r="Q1121" s="2"/>
    </row>
    <row r="1122" spans="1:17" ht="14.55" customHeight="1">
      <c r="A1122" s="2" t="s">
        <v>4229</v>
      </c>
      <c r="B1122" s="2" t="s">
        <v>3393</v>
      </c>
      <c r="C1122" s="2" t="s">
        <v>2295</v>
      </c>
      <c r="D1122" s="2" t="s">
        <v>2772</v>
      </c>
      <c r="E1122" s="66"/>
      <c r="F1122" s="66"/>
      <c r="G1122" s="2"/>
      <c r="H1122" s="2" t="s">
        <v>22</v>
      </c>
      <c r="I1122" s="15">
        <v>41827</v>
      </c>
      <c r="J1122" s="15">
        <v>42277</v>
      </c>
      <c r="K1122" s="2" t="s">
        <v>6116</v>
      </c>
      <c r="L1122" s="2"/>
      <c r="M1122" s="20"/>
      <c r="N1122" s="2"/>
      <c r="O1122" s="2"/>
      <c r="P1122" s="2"/>
      <c r="Q1122" s="2"/>
    </row>
    <row r="1123" spans="1:17" ht="14.55" customHeight="1">
      <c r="A1123" s="2" t="s">
        <v>4230</v>
      </c>
      <c r="B1123" s="2" t="s">
        <v>3394</v>
      </c>
      <c r="C1123" s="2" t="s">
        <v>2295</v>
      </c>
      <c r="D1123" s="2" t="s">
        <v>2772</v>
      </c>
      <c r="E1123" s="66"/>
      <c r="F1123" s="66"/>
      <c r="G1123" s="2"/>
      <c r="H1123" s="2" t="s">
        <v>22</v>
      </c>
      <c r="I1123" s="15">
        <v>41827</v>
      </c>
      <c r="J1123" s="15">
        <v>42277</v>
      </c>
      <c r="K1123" s="2" t="s">
        <v>6116</v>
      </c>
      <c r="L1123" s="2"/>
      <c r="M1123" s="20"/>
      <c r="N1123" s="2"/>
      <c r="O1123" s="2"/>
      <c r="P1123" s="2"/>
      <c r="Q1123" s="2"/>
    </row>
    <row r="1124" spans="1:17" ht="14.55" customHeight="1">
      <c r="A1124" s="2" t="s">
        <v>4231</v>
      </c>
      <c r="B1124" s="2" t="s">
        <v>3395</v>
      </c>
      <c r="C1124" s="2" t="s">
        <v>2295</v>
      </c>
      <c r="D1124" s="2" t="s">
        <v>2772</v>
      </c>
      <c r="E1124" s="66"/>
      <c r="F1124" s="66"/>
      <c r="G1124" s="2"/>
      <c r="H1124" s="2" t="s">
        <v>22</v>
      </c>
      <c r="I1124" s="15">
        <v>41827</v>
      </c>
      <c r="J1124" s="15">
        <v>42277</v>
      </c>
      <c r="K1124" s="2" t="s">
        <v>6116</v>
      </c>
      <c r="L1124" s="2"/>
      <c r="M1124" s="20"/>
      <c r="N1124" s="2"/>
      <c r="O1124" s="2"/>
      <c r="P1124" s="2"/>
      <c r="Q1124" s="2"/>
    </row>
    <row r="1125" spans="1:17" ht="14.55" customHeight="1">
      <c r="A1125" s="2" t="s">
        <v>4232</v>
      </c>
      <c r="B1125" s="2" t="s">
        <v>3396</v>
      </c>
      <c r="C1125" s="2" t="s">
        <v>2295</v>
      </c>
      <c r="D1125" s="2" t="s">
        <v>2772</v>
      </c>
      <c r="E1125" s="66"/>
      <c r="F1125" s="66"/>
      <c r="G1125" s="2"/>
      <c r="H1125" s="2" t="s">
        <v>22</v>
      </c>
      <c r="I1125" s="15">
        <v>41827</v>
      </c>
      <c r="J1125" s="15">
        <v>42277</v>
      </c>
      <c r="K1125" s="2" t="s">
        <v>6116</v>
      </c>
      <c r="L1125" s="2"/>
      <c r="M1125" s="20"/>
      <c r="N1125" s="2"/>
      <c r="O1125" s="2"/>
      <c r="P1125" s="2"/>
      <c r="Q1125" s="2"/>
    </row>
    <row r="1126" spans="1:17" ht="14.55" customHeight="1">
      <c r="A1126" s="2" t="s">
        <v>4233</v>
      </c>
      <c r="B1126" s="2" t="s">
        <v>3397</v>
      </c>
      <c r="C1126" s="2" t="s">
        <v>2295</v>
      </c>
      <c r="D1126" s="2" t="s">
        <v>2772</v>
      </c>
      <c r="E1126" s="66"/>
      <c r="F1126" s="66"/>
      <c r="G1126" s="2"/>
      <c r="H1126" s="2" t="s">
        <v>22</v>
      </c>
      <c r="I1126" s="15">
        <v>41827</v>
      </c>
      <c r="J1126" s="15">
        <v>42277</v>
      </c>
      <c r="K1126" s="2" t="s">
        <v>6116</v>
      </c>
      <c r="L1126" s="2"/>
      <c r="M1126" s="20"/>
      <c r="N1126" s="2"/>
      <c r="O1126" s="2"/>
      <c r="P1126" s="2"/>
      <c r="Q1126" s="2"/>
    </row>
    <row r="1127" spans="1:17" ht="14.55" customHeight="1">
      <c r="A1127" s="2" t="s">
        <v>4234</v>
      </c>
      <c r="B1127" s="2" t="s">
        <v>3398</v>
      </c>
      <c r="C1127" s="2" t="s">
        <v>2295</v>
      </c>
      <c r="D1127" s="2" t="s">
        <v>2772</v>
      </c>
      <c r="E1127" s="66"/>
      <c r="F1127" s="66"/>
      <c r="G1127" s="2"/>
      <c r="H1127" s="2" t="s">
        <v>22</v>
      </c>
      <c r="I1127" s="15">
        <v>41827</v>
      </c>
      <c r="J1127" s="15">
        <v>42277</v>
      </c>
      <c r="K1127" s="2" t="s">
        <v>6116</v>
      </c>
      <c r="L1127" s="2"/>
      <c r="M1127" s="20"/>
      <c r="N1127" s="2"/>
      <c r="O1127" s="2"/>
      <c r="P1127" s="2"/>
      <c r="Q1127" s="2"/>
    </row>
    <row r="1128" spans="1:17" ht="14.55" customHeight="1">
      <c r="A1128" s="2" t="s">
        <v>4235</v>
      </c>
      <c r="B1128" s="2" t="s">
        <v>3399</v>
      </c>
      <c r="C1128" s="2" t="s">
        <v>2295</v>
      </c>
      <c r="D1128" s="2" t="s">
        <v>2772</v>
      </c>
      <c r="E1128" s="66"/>
      <c r="F1128" s="66"/>
      <c r="G1128" s="2"/>
      <c r="H1128" s="2" t="s">
        <v>22</v>
      </c>
      <c r="I1128" s="15">
        <v>41827</v>
      </c>
      <c r="J1128" s="15">
        <v>42277</v>
      </c>
      <c r="K1128" s="2" t="s">
        <v>6116</v>
      </c>
      <c r="L1128" s="2"/>
      <c r="M1128" s="20"/>
      <c r="N1128" s="2"/>
      <c r="O1128" s="2"/>
      <c r="P1128" s="2"/>
      <c r="Q1128" s="2"/>
    </row>
    <row r="1129" spans="1:17" ht="14.55" customHeight="1">
      <c r="A1129" s="2" t="s">
        <v>4236</v>
      </c>
      <c r="B1129" s="2" t="s">
        <v>3400</v>
      </c>
      <c r="C1129" s="2" t="s">
        <v>2295</v>
      </c>
      <c r="D1129" s="2" t="s">
        <v>2772</v>
      </c>
      <c r="E1129" s="66"/>
      <c r="F1129" s="66"/>
      <c r="G1129" s="2"/>
      <c r="H1129" s="2" t="s">
        <v>22</v>
      </c>
      <c r="I1129" s="15">
        <v>41827</v>
      </c>
      <c r="J1129" s="15">
        <v>42277</v>
      </c>
      <c r="K1129" s="2" t="s">
        <v>6116</v>
      </c>
      <c r="L1129" s="2"/>
      <c r="M1129" s="20"/>
      <c r="N1129" s="2"/>
      <c r="O1129" s="2"/>
      <c r="P1129" s="2"/>
      <c r="Q1129" s="2"/>
    </row>
    <row r="1130" spans="1:17" ht="14.55" customHeight="1">
      <c r="A1130" s="2" t="s">
        <v>4237</v>
      </c>
      <c r="B1130" s="2" t="s">
        <v>3401</v>
      </c>
      <c r="C1130" s="2" t="s">
        <v>2295</v>
      </c>
      <c r="D1130" s="2" t="s">
        <v>2772</v>
      </c>
      <c r="E1130" s="66"/>
      <c r="F1130" s="66"/>
      <c r="G1130" s="2"/>
      <c r="H1130" s="2" t="s">
        <v>22</v>
      </c>
      <c r="I1130" s="15">
        <v>41827</v>
      </c>
      <c r="J1130" s="15">
        <v>42277</v>
      </c>
      <c r="K1130" s="2" t="s">
        <v>6116</v>
      </c>
      <c r="L1130" s="2"/>
      <c r="M1130" s="20"/>
      <c r="N1130" s="2"/>
      <c r="O1130" s="2"/>
      <c r="P1130" s="2"/>
      <c r="Q1130" s="2"/>
    </row>
    <row r="1131" spans="1:17" ht="14.55" customHeight="1">
      <c r="A1131" s="2" t="s">
        <v>4238</v>
      </c>
      <c r="B1131" s="2" t="s">
        <v>3402</v>
      </c>
      <c r="C1131" s="2" t="s">
        <v>2295</v>
      </c>
      <c r="D1131" s="2" t="s">
        <v>2772</v>
      </c>
      <c r="E1131" s="66"/>
      <c r="F1131" s="66"/>
      <c r="G1131" s="2"/>
      <c r="H1131" s="2" t="s">
        <v>22</v>
      </c>
      <c r="I1131" s="15">
        <v>41827</v>
      </c>
      <c r="J1131" s="15">
        <v>42277</v>
      </c>
      <c r="K1131" s="2" t="s">
        <v>6116</v>
      </c>
      <c r="L1131" s="2"/>
      <c r="M1131" s="20"/>
      <c r="N1131" s="2"/>
      <c r="O1131" s="2"/>
      <c r="P1131" s="2"/>
      <c r="Q1131" s="2"/>
    </row>
    <row r="1132" spans="1:17" ht="14.55" customHeight="1">
      <c r="A1132" s="2" t="s">
        <v>4239</v>
      </c>
      <c r="B1132" s="2" t="s">
        <v>3403</v>
      </c>
      <c r="C1132" s="2" t="s">
        <v>2295</v>
      </c>
      <c r="D1132" s="2" t="s">
        <v>2772</v>
      </c>
      <c r="E1132" s="66"/>
      <c r="F1132" s="66"/>
      <c r="G1132" s="2"/>
      <c r="H1132" s="2" t="s">
        <v>22</v>
      </c>
      <c r="I1132" s="15">
        <v>41827</v>
      </c>
      <c r="J1132" s="15">
        <v>42277</v>
      </c>
      <c r="K1132" s="2" t="s">
        <v>6116</v>
      </c>
      <c r="L1132" s="2"/>
      <c r="M1132" s="20"/>
      <c r="N1132" s="2"/>
      <c r="O1132" s="2"/>
      <c r="P1132" s="2"/>
      <c r="Q1132" s="2"/>
    </row>
    <row r="1133" spans="1:17" ht="14.55" customHeight="1">
      <c r="A1133" s="2" t="s">
        <v>4240</v>
      </c>
      <c r="B1133" s="2" t="s">
        <v>3404</v>
      </c>
      <c r="C1133" s="2" t="s">
        <v>2295</v>
      </c>
      <c r="D1133" s="2" t="s">
        <v>2772</v>
      </c>
      <c r="E1133" s="66"/>
      <c r="F1133" s="66"/>
      <c r="G1133" s="2"/>
      <c r="H1133" s="2" t="s">
        <v>22</v>
      </c>
      <c r="I1133" s="15">
        <v>41827</v>
      </c>
      <c r="J1133" s="15">
        <v>42277</v>
      </c>
      <c r="K1133" s="2" t="s">
        <v>6116</v>
      </c>
      <c r="L1133" s="2"/>
      <c r="M1133" s="20"/>
      <c r="N1133" s="2"/>
      <c r="O1133" s="2"/>
      <c r="P1133" s="2"/>
      <c r="Q1133" s="2"/>
    </row>
    <row r="1134" spans="1:17" ht="14.55" customHeight="1">
      <c r="A1134" s="2" t="s">
        <v>4241</v>
      </c>
      <c r="B1134" s="2" t="s">
        <v>3405</v>
      </c>
      <c r="C1134" s="2" t="s">
        <v>2295</v>
      </c>
      <c r="D1134" s="2" t="s">
        <v>2772</v>
      </c>
      <c r="E1134" s="66"/>
      <c r="F1134" s="66"/>
      <c r="G1134" s="2"/>
      <c r="H1134" s="2" t="s">
        <v>22</v>
      </c>
      <c r="I1134" s="15">
        <v>41827</v>
      </c>
      <c r="J1134" s="15">
        <v>42277</v>
      </c>
      <c r="K1134" s="2" t="s">
        <v>6116</v>
      </c>
      <c r="L1134" s="2"/>
      <c r="M1134" s="20"/>
      <c r="N1134" s="2"/>
      <c r="O1134" s="2"/>
      <c r="P1134" s="2"/>
      <c r="Q1134" s="2"/>
    </row>
    <row r="1135" spans="1:17" ht="14.55" customHeight="1">
      <c r="A1135" s="2" t="s">
        <v>4242</v>
      </c>
      <c r="B1135" s="2" t="s">
        <v>3406</v>
      </c>
      <c r="C1135" s="2" t="s">
        <v>2295</v>
      </c>
      <c r="D1135" s="2" t="s">
        <v>2772</v>
      </c>
      <c r="E1135" s="66"/>
      <c r="F1135" s="66"/>
      <c r="G1135" s="2"/>
      <c r="H1135" s="2" t="s">
        <v>22</v>
      </c>
      <c r="I1135" s="15">
        <v>41827</v>
      </c>
      <c r="J1135" s="15">
        <v>42277</v>
      </c>
      <c r="K1135" s="2" t="s">
        <v>6116</v>
      </c>
      <c r="L1135" s="2"/>
      <c r="M1135" s="20"/>
      <c r="N1135" s="2"/>
      <c r="O1135" s="2"/>
      <c r="P1135" s="2"/>
      <c r="Q1135" s="2"/>
    </row>
    <row r="1136" spans="1:17" ht="14.55" customHeight="1">
      <c r="A1136" s="2" t="s">
        <v>4243</v>
      </c>
      <c r="B1136" s="2" t="s">
        <v>3407</v>
      </c>
      <c r="C1136" s="2" t="s">
        <v>2295</v>
      </c>
      <c r="D1136" s="2" t="s">
        <v>2772</v>
      </c>
      <c r="E1136" s="66"/>
      <c r="F1136" s="66"/>
      <c r="G1136" s="2"/>
      <c r="H1136" s="2" t="s">
        <v>22</v>
      </c>
      <c r="I1136" s="15">
        <v>41827</v>
      </c>
      <c r="J1136" s="15">
        <v>42277</v>
      </c>
      <c r="K1136" s="2" t="s">
        <v>6116</v>
      </c>
      <c r="L1136" s="2"/>
      <c r="M1136" s="20"/>
      <c r="N1136" s="2"/>
      <c r="O1136" s="2"/>
      <c r="P1136" s="2"/>
      <c r="Q1136" s="2"/>
    </row>
    <row r="1137" spans="1:17" ht="14.55" customHeight="1">
      <c r="A1137" s="2" t="s">
        <v>4244</v>
      </c>
      <c r="B1137" s="2" t="s">
        <v>3433</v>
      </c>
      <c r="C1137" s="2" t="s">
        <v>2295</v>
      </c>
      <c r="D1137" s="2" t="s">
        <v>2773</v>
      </c>
      <c r="E1137" s="66"/>
      <c r="F1137" s="66"/>
      <c r="G1137" s="2"/>
      <c r="H1137" s="2" t="s">
        <v>22</v>
      </c>
      <c r="I1137" s="15">
        <v>41827</v>
      </c>
      <c r="J1137" s="15">
        <v>42277</v>
      </c>
      <c r="K1137" s="2" t="s">
        <v>6116</v>
      </c>
      <c r="L1137" s="2"/>
      <c r="M1137" s="20"/>
      <c r="N1137" s="2"/>
      <c r="O1137" s="2"/>
      <c r="P1137" s="2"/>
      <c r="Q1137" s="2"/>
    </row>
    <row r="1138" spans="1:17" ht="14.55" customHeight="1">
      <c r="A1138" s="2" t="s">
        <v>4245</v>
      </c>
      <c r="B1138" s="2" t="s">
        <v>3434</v>
      </c>
      <c r="C1138" s="2" t="s">
        <v>2295</v>
      </c>
      <c r="D1138" s="2" t="s">
        <v>2772</v>
      </c>
      <c r="E1138" s="66"/>
      <c r="F1138" s="66"/>
      <c r="G1138" s="2"/>
      <c r="H1138" s="2" t="s">
        <v>22</v>
      </c>
      <c r="I1138" s="15">
        <v>41827</v>
      </c>
      <c r="J1138" s="15">
        <v>42277</v>
      </c>
      <c r="K1138" s="2" t="s">
        <v>6116</v>
      </c>
      <c r="L1138" s="2"/>
      <c r="M1138" s="20"/>
      <c r="N1138" s="2"/>
      <c r="O1138" s="2"/>
      <c r="P1138" s="2"/>
      <c r="Q1138" s="2"/>
    </row>
    <row r="1139" spans="1:17" ht="14.55" customHeight="1">
      <c r="A1139" s="2" t="s">
        <v>4246</v>
      </c>
      <c r="B1139" s="2" t="s">
        <v>3435</v>
      </c>
      <c r="C1139" s="2" t="s">
        <v>2295</v>
      </c>
      <c r="D1139" s="2" t="s">
        <v>2772</v>
      </c>
      <c r="E1139" s="66"/>
      <c r="F1139" s="66"/>
      <c r="G1139" s="2"/>
      <c r="H1139" s="2" t="s">
        <v>22</v>
      </c>
      <c r="I1139" s="15">
        <v>41827</v>
      </c>
      <c r="J1139" s="15">
        <v>42277</v>
      </c>
      <c r="K1139" s="2" t="s">
        <v>6116</v>
      </c>
      <c r="L1139" s="2"/>
      <c r="M1139" s="20"/>
      <c r="N1139" s="2"/>
      <c r="O1139" s="2"/>
      <c r="P1139" s="2"/>
      <c r="Q1139" s="2"/>
    </row>
    <row r="1140" spans="1:17" ht="14.55" customHeight="1">
      <c r="A1140" s="2" t="s">
        <v>4247</v>
      </c>
      <c r="B1140" s="2" t="s">
        <v>4248</v>
      </c>
      <c r="C1140" s="2" t="s">
        <v>2295</v>
      </c>
      <c r="D1140" s="2" t="s">
        <v>2773</v>
      </c>
      <c r="E1140" s="66"/>
      <c r="F1140" s="66"/>
      <c r="G1140" s="2"/>
      <c r="H1140" s="2" t="s">
        <v>22</v>
      </c>
      <c r="I1140" s="15">
        <v>41827</v>
      </c>
      <c r="J1140" s="15">
        <v>42277</v>
      </c>
      <c r="K1140" s="2" t="s">
        <v>6116</v>
      </c>
      <c r="L1140" s="2"/>
      <c r="M1140" s="20"/>
      <c r="N1140" s="2"/>
      <c r="O1140" s="2"/>
      <c r="P1140" s="2"/>
      <c r="Q1140" s="2"/>
    </row>
    <row r="1141" spans="1:17" ht="14.55" customHeight="1">
      <c r="A1141" s="2" t="s">
        <v>4249</v>
      </c>
      <c r="B1141" s="2" t="s">
        <v>4250</v>
      </c>
      <c r="C1141" s="2" t="s">
        <v>2295</v>
      </c>
      <c r="D1141" s="2" t="s">
        <v>2772</v>
      </c>
      <c r="E1141" s="66"/>
      <c r="F1141" s="66"/>
      <c r="G1141" s="2"/>
      <c r="H1141" s="2" t="s">
        <v>22</v>
      </c>
      <c r="I1141" s="15">
        <v>41827</v>
      </c>
      <c r="J1141" s="15">
        <v>42277</v>
      </c>
      <c r="K1141" s="2" t="s">
        <v>6116</v>
      </c>
      <c r="L1141" s="2"/>
      <c r="M1141" s="20"/>
      <c r="N1141" s="2"/>
      <c r="O1141" s="2"/>
      <c r="P1141" s="2"/>
      <c r="Q1141" s="2"/>
    </row>
    <row r="1142" spans="1:17" ht="14.55" customHeight="1">
      <c r="A1142" s="2" t="s">
        <v>4251</v>
      </c>
      <c r="B1142" s="2" t="s">
        <v>4252</v>
      </c>
      <c r="C1142" s="2" t="s">
        <v>2295</v>
      </c>
      <c r="D1142" s="2" t="s">
        <v>2772</v>
      </c>
      <c r="E1142" s="66"/>
      <c r="F1142" s="66"/>
      <c r="G1142" s="2"/>
      <c r="H1142" s="2" t="s">
        <v>22</v>
      </c>
      <c r="I1142" s="15">
        <v>41827</v>
      </c>
      <c r="J1142" s="15">
        <v>42277</v>
      </c>
      <c r="K1142" s="2" t="s">
        <v>6116</v>
      </c>
      <c r="L1142" s="2"/>
      <c r="M1142" s="20"/>
      <c r="N1142" s="2"/>
      <c r="O1142" s="2"/>
      <c r="P1142" s="2"/>
      <c r="Q1142" s="2"/>
    </row>
    <row r="1143" spans="1:17" ht="14.55" customHeight="1">
      <c r="A1143" s="2" t="s">
        <v>4528</v>
      </c>
      <c r="B1143" s="2" t="s">
        <v>2268</v>
      </c>
      <c r="C1143" s="2" t="s">
        <v>2295</v>
      </c>
      <c r="D1143" s="2" t="s">
        <v>3408</v>
      </c>
      <c r="E1143" s="66"/>
      <c r="F1143" s="66"/>
      <c r="G1143" s="2"/>
      <c r="H1143" s="2" t="s">
        <v>22</v>
      </c>
      <c r="I1143" s="15">
        <v>41827</v>
      </c>
      <c r="J1143" s="15"/>
      <c r="K1143" s="2" t="s">
        <v>6116</v>
      </c>
      <c r="L1143" s="2"/>
      <c r="M1143" s="20"/>
      <c r="N1143" s="2"/>
      <c r="O1143" s="2"/>
      <c r="P1143" s="2"/>
      <c r="Q1143" s="2"/>
    </row>
    <row r="1144" spans="1:17" ht="14.55" customHeight="1">
      <c r="A1144" s="2" t="s">
        <v>3941</v>
      </c>
      <c r="B1144" s="2" t="s">
        <v>3916</v>
      </c>
      <c r="C1144" s="2" t="s">
        <v>2295</v>
      </c>
      <c r="D1144" s="2" t="s">
        <v>2773</v>
      </c>
      <c r="E1144" s="66"/>
      <c r="F1144" s="66"/>
      <c r="G1144" s="2"/>
      <c r="H1144" s="2" t="s">
        <v>22</v>
      </c>
      <c r="I1144" s="15">
        <v>41827</v>
      </c>
      <c r="J1144" s="15">
        <v>41639</v>
      </c>
      <c r="K1144" s="2" t="s">
        <v>6116</v>
      </c>
      <c r="L1144" s="2"/>
      <c r="M1144" s="20"/>
      <c r="N1144" s="2"/>
      <c r="O1144" s="2"/>
      <c r="P1144" s="2"/>
      <c r="Q1144" s="2"/>
    </row>
    <row r="1145" spans="1:17" ht="14.55" customHeight="1">
      <c r="A1145" s="2" t="s">
        <v>3942</v>
      </c>
      <c r="B1145" s="2" t="s">
        <v>3917</v>
      </c>
      <c r="C1145" s="2" t="s">
        <v>2295</v>
      </c>
      <c r="D1145" s="2" t="s">
        <v>2773</v>
      </c>
      <c r="E1145" s="66"/>
      <c r="F1145" s="66"/>
      <c r="G1145" s="2"/>
      <c r="H1145" s="2" t="s">
        <v>22</v>
      </c>
      <c r="I1145" s="15">
        <v>41827</v>
      </c>
      <c r="J1145" s="15">
        <v>41639</v>
      </c>
      <c r="K1145" s="2" t="s">
        <v>6116</v>
      </c>
      <c r="L1145" s="2"/>
      <c r="M1145" s="20"/>
      <c r="N1145" s="2"/>
      <c r="O1145" s="2"/>
      <c r="P1145" s="2"/>
      <c r="Q1145" s="2"/>
    </row>
    <row r="1146" spans="1:17" ht="14.55" customHeight="1">
      <c r="A1146" s="2" t="s">
        <v>3943</v>
      </c>
      <c r="B1146" s="2" t="s">
        <v>3918</v>
      </c>
      <c r="C1146" s="2" t="s">
        <v>2295</v>
      </c>
      <c r="D1146" s="2" t="s">
        <v>2773</v>
      </c>
      <c r="E1146" s="66"/>
      <c r="F1146" s="66"/>
      <c r="G1146" s="2"/>
      <c r="H1146" s="2" t="s">
        <v>22</v>
      </c>
      <c r="I1146" s="15">
        <v>41827</v>
      </c>
      <c r="J1146" s="15">
        <v>41639</v>
      </c>
      <c r="K1146" s="2" t="s">
        <v>6116</v>
      </c>
      <c r="L1146" s="2"/>
      <c r="M1146" s="20"/>
      <c r="N1146" s="2"/>
      <c r="O1146" s="2"/>
      <c r="P1146" s="2"/>
      <c r="Q1146" s="2"/>
    </row>
    <row r="1147" spans="1:17" ht="14.55" customHeight="1">
      <c r="A1147" s="2" t="s">
        <v>3944</v>
      </c>
      <c r="B1147" s="2" t="s">
        <v>3919</v>
      </c>
      <c r="C1147" s="2" t="s">
        <v>2295</v>
      </c>
      <c r="D1147" s="2" t="s">
        <v>2773</v>
      </c>
      <c r="E1147" s="66"/>
      <c r="F1147" s="66"/>
      <c r="G1147" s="2"/>
      <c r="H1147" s="2" t="s">
        <v>22</v>
      </c>
      <c r="I1147" s="15">
        <v>41827</v>
      </c>
      <c r="J1147" s="15">
        <v>41639</v>
      </c>
      <c r="K1147" s="2" t="s">
        <v>6116</v>
      </c>
      <c r="L1147" s="2"/>
      <c r="M1147" s="20"/>
      <c r="N1147" s="2"/>
      <c r="O1147" s="2"/>
      <c r="P1147" s="2"/>
      <c r="Q1147" s="2"/>
    </row>
    <row r="1148" spans="1:17" ht="14.55" customHeight="1">
      <c r="A1148" s="2" t="s">
        <v>3945</v>
      </c>
      <c r="B1148" s="2" t="s">
        <v>3920</v>
      </c>
      <c r="C1148" s="2" t="s">
        <v>2295</v>
      </c>
      <c r="D1148" s="2" t="s">
        <v>2773</v>
      </c>
      <c r="E1148" s="66"/>
      <c r="F1148" s="66"/>
      <c r="G1148" s="2"/>
      <c r="H1148" s="2" t="s">
        <v>22</v>
      </c>
      <c r="I1148" s="15">
        <v>41827</v>
      </c>
      <c r="J1148" s="15">
        <v>41639</v>
      </c>
      <c r="K1148" s="2" t="s">
        <v>6116</v>
      </c>
      <c r="L1148" s="2"/>
      <c r="M1148" s="20"/>
      <c r="N1148" s="2"/>
      <c r="O1148" s="2"/>
      <c r="P1148" s="2"/>
      <c r="Q1148" s="2"/>
    </row>
    <row r="1149" spans="1:17" ht="14.55" customHeight="1">
      <c r="A1149" s="2" t="s">
        <v>3946</v>
      </c>
      <c r="B1149" s="2" t="s">
        <v>3921</v>
      </c>
      <c r="C1149" s="2" t="s">
        <v>2295</v>
      </c>
      <c r="D1149" s="2" t="s">
        <v>2773</v>
      </c>
      <c r="E1149" s="66"/>
      <c r="F1149" s="66"/>
      <c r="G1149" s="2"/>
      <c r="H1149" s="2" t="s">
        <v>22</v>
      </c>
      <c r="I1149" s="15">
        <v>41827</v>
      </c>
      <c r="J1149" s="15">
        <v>41639</v>
      </c>
      <c r="K1149" s="2" t="s">
        <v>6116</v>
      </c>
      <c r="L1149" s="2"/>
      <c r="M1149" s="20"/>
      <c r="N1149" s="2"/>
      <c r="O1149" s="2"/>
      <c r="P1149" s="2"/>
      <c r="Q1149" s="2"/>
    </row>
    <row r="1150" spans="1:17" ht="14.55" customHeight="1">
      <c r="A1150" s="2" t="s">
        <v>3947</v>
      </c>
      <c r="B1150" s="2" t="s">
        <v>3922</v>
      </c>
      <c r="C1150" s="2" t="s">
        <v>2295</v>
      </c>
      <c r="D1150" s="2" t="s">
        <v>2773</v>
      </c>
      <c r="E1150" s="66"/>
      <c r="F1150" s="66"/>
      <c r="G1150" s="2"/>
      <c r="H1150" s="2" t="s">
        <v>22</v>
      </c>
      <c r="I1150" s="15">
        <v>41827</v>
      </c>
      <c r="J1150" s="15">
        <v>41639</v>
      </c>
      <c r="K1150" s="2" t="s">
        <v>6116</v>
      </c>
      <c r="L1150" s="2"/>
      <c r="M1150" s="20"/>
      <c r="N1150" s="2"/>
      <c r="O1150" s="2"/>
      <c r="P1150" s="2"/>
      <c r="Q1150" s="2"/>
    </row>
    <row r="1151" spans="1:17" ht="14.55" customHeight="1">
      <c r="A1151" s="2" t="s">
        <v>3948</v>
      </c>
      <c r="B1151" s="2" t="s">
        <v>3923</v>
      </c>
      <c r="C1151" s="2" t="s">
        <v>2295</v>
      </c>
      <c r="D1151" s="2" t="s">
        <v>2773</v>
      </c>
      <c r="E1151" s="66"/>
      <c r="F1151" s="66"/>
      <c r="G1151" s="2"/>
      <c r="H1151" s="2" t="s">
        <v>22</v>
      </c>
      <c r="I1151" s="15">
        <v>41827</v>
      </c>
      <c r="J1151" s="15">
        <v>41639</v>
      </c>
      <c r="K1151" s="2" t="s">
        <v>6116</v>
      </c>
      <c r="L1151" s="2"/>
      <c r="M1151" s="20"/>
      <c r="N1151" s="2"/>
      <c r="O1151" s="2"/>
      <c r="P1151" s="2"/>
      <c r="Q1151" s="2"/>
    </row>
    <row r="1152" spans="1:17" ht="14.55" customHeight="1">
      <c r="A1152" s="2" t="s">
        <v>3949</v>
      </c>
      <c r="B1152" s="2" t="s">
        <v>3924</v>
      </c>
      <c r="C1152" s="2" t="s">
        <v>2295</v>
      </c>
      <c r="D1152" s="2" t="s">
        <v>2773</v>
      </c>
      <c r="E1152" s="66"/>
      <c r="F1152" s="66"/>
      <c r="G1152" s="2"/>
      <c r="H1152" s="2" t="s">
        <v>22</v>
      </c>
      <c r="I1152" s="15">
        <v>41827</v>
      </c>
      <c r="J1152" s="15">
        <v>41639</v>
      </c>
      <c r="K1152" s="2" t="s">
        <v>6116</v>
      </c>
      <c r="L1152" s="2"/>
      <c r="M1152" s="20"/>
      <c r="N1152" s="2"/>
      <c r="O1152" s="2"/>
      <c r="P1152" s="2"/>
      <c r="Q1152" s="2"/>
    </row>
    <row r="1153" spans="1:17" ht="14.55" customHeight="1">
      <c r="A1153" s="2" t="s">
        <v>3950</v>
      </c>
      <c r="B1153" s="2" t="s">
        <v>3925</v>
      </c>
      <c r="C1153" s="2" t="s">
        <v>2295</v>
      </c>
      <c r="D1153" s="2" t="s">
        <v>2773</v>
      </c>
      <c r="E1153" s="66"/>
      <c r="F1153" s="66"/>
      <c r="G1153" s="2"/>
      <c r="H1153" s="2" t="s">
        <v>22</v>
      </c>
      <c r="I1153" s="15">
        <v>41827</v>
      </c>
      <c r="J1153" s="15">
        <v>41639</v>
      </c>
      <c r="K1153" s="2" t="s">
        <v>6116</v>
      </c>
      <c r="L1153" s="2"/>
      <c r="M1153" s="20"/>
      <c r="N1153" s="2"/>
      <c r="O1153" s="2"/>
      <c r="P1153" s="2"/>
      <c r="Q1153" s="2"/>
    </row>
    <row r="1154" spans="1:17" ht="14.55" customHeight="1">
      <c r="A1154" s="2" t="s">
        <v>3951</v>
      </c>
      <c r="B1154" s="2" t="s">
        <v>3926</v>
      </c>
      <c r="C1154" s="2" t="s">
        <v>2295</v>
      </c>
      <c r="D1154" s="2" t="s">
        <v>2773</v>
      </c>
      <c r="E1154" s="66"/>
      <c r="F1154" s="66"/>
      <c r="G1154" s="2"/>
      <c r="H1154" s="2" t="s">
        <v>22</v>
      </c>
      <c r="I1154" s="15">
        <v>41827</v>
      </c>
      <c r="J1154" s="15">
        <v>41639</v>
      </c>
      <c r="K1154" s="2" t="s">
        <v>6116</v>
      </c>
      <c r="L1154" s="2"/>
      <c r="M1154" s="20"/>
      <c r="N1154" s="2"/>
      <c r="O1154" s="2"/>
      <c r="P1154" s="2"/>
      <c r="Q1154" s="2"/>
    </row>
    <row r="1155" spans="1:17" ht="14.55" customHeight="1">
      <c r="A1155" s="2" t="s">
        <v>3952</v>
      </c>
      <c r="B1155" s="2" t="s">
        <v>3927</v>
      </c>
      <c r="C1155" s="2" t="s">
        <v>2295</v>
      </c>
      <c r="D1155" s="2" t="s">
        <v>2773</v>
      </c>
      <c r="E1155" s="66"/>
      <c r="F1155" s="66"/>
      <c r="G1155" s="2"/>
      <c r="H1155" s="2" t="s">
        <v>22</v>
      </c>
      <c r="I1155" s="15">
        <v>41827</v>
      </c>
      <c r="J1155" s="15">
        <v>41639</v>
      </c>
      <c r="K1155" s="2" t="s">
        <v>6116</v>
      </c>
      <c r="L1155" s="2"/>
      <c r="M1155" s="20"/>
      <c r="N1155" s="2"/>
      <c r="O1155" s="2"/>
      <c r="P1155" s="2"/>
      <c r="Q1155" s="2"/>
    </row>
    <row r="1156" spans="1:17" ht="14.55" customHeight="1">
      <c r="A1156" s="2" t="s">
        <v>3953</v>
      </c>
      <c r="B1156" s="2" t="s">
        <v>3928</v>
      </c>
      <c r="C1156" s="2" t="s">
        <v>2295</v>
      </c>
      <c r="D1156" s="2" t="s">
        <v>2773</v>
      </c>
      <c r="E1156" s="66"/>
      <c r="F1156" s="66"/>
      <c r="G1156" s="2"/>
      <c r="H1156" s="2" t="s">
        <v>22</v>
      </c>
      <c r="I1156" s="15">
        <v>41827</v>
      </c>
      <c r="J1156" s="15">
        <v>41639</v>
      </c>
      <c r="K1156" s="2" t="s">
        <v>6116</v>
      </c>
      <c r="L1156" s="2"/>
      <c r="M1156" s="20"/>
      <c r="N1156" s="2"/>
      <c r="O1156" s="2"/>
      <c r="P1156" s="2"/>
      <c r="Q1156" s="2"/>
    </row>
    <row r="1157" spans="1:17" ht="14.55" customHeight="1">
      <c r="A1157" s="2" t="s">
        <v>3954</v>
      </c>
      <c r="B1157" s="2" t="s">
        <v>3929</v>
      </c>
      <c r="C1157" s="2" t="s">
        <v>2295</v>
      </c>
      <c r="D1157" s="2" t="s">
        <v>2773</v>
      </c>
      <c r="E1157" s="66"/>
      <c r="F1157" s="66"/>
      <c r="G1157" s="2"/>
      <c r="H1157" s="2" t="s">
        <v>22</v>
      </c>
      <c r="I1157" s="15">
        <v>41827</v>
      </c>
      <c r="J1157" s="15">
        <v>41639</v>
      </c>
      <c r="K1157" s="2" t="s">
        <v>6116</v>
      </c>
      <c r="L1157" s="2"/>
      <c r="M1157" s="20"/>
      <c r="N1157" s="2"/>
      <c r="O1157" s="2"/>
      <c r="P1157" s="2"/>
      <c r="Q1157" s="2"/>
    </row>
    <row r="1158" spans="1:17" ht="14.55" customHeight="1">
      <c r="A1158" s="2" t="s">
        <v>3955</v>
      </c>
      <c r="B1158" s="2" t="s">
        <v>3930</v>
      </c>
      <c r="C1158" s="2" t="s">
        <v>2295</v>
      </c>
      <c r="D1158" s="2" t="s">
        <v>2773</v>
      </c>
      <c r="E1158" s="66"/>
      <c r="F1158" s="66"/>
      <c r="G1158" s="2"/>
      <c r="H1158" s="2" t="s">
        <v>22</v>
      </c>
      <c r="I1158" s="15">
        <v>41827</v>
      </c>
      <c r="J1158" s="15">
        <v>41639</v>
      </c>
      <c r="K1158" s="2" t="s">
        <v>6116</v>
      </c>
      <c r="L1158" s="2"/>
      <c r="M1158" s="20"/>
      <c r="N1158" s="2"/>
      <c r="O1158" s="2"/>
      <c r="P1158" s="2"/>
      <c r="Q1158" s="2"/>
    </row>
    <row r="1159" spans="1:17" ht="14.55" customHeight="1">
      <c r="A1159" s="2" t="s">
        <v>3956</v>
      </c>
      <c r="B1159" s="2" t="s">
        <v>3931</v>
      </c>
      <c r="C1159" s="2" t="s">
        <v>2295</v>
      </c>
      <c r="D1159" s="2" t="s">
        <v>2773</v>
      </c>
      <c r="E1159" s="66"/>
      <c r="F1159" s="66"/>
      <c r="G1159" s="2"/>
      <c r="H1159" s="2" t="s">
        <v>22</v>
      </c>
      <c r="I1159" s="15">
        <v>41827</v>
      </c>
      <c r="J1159" s="15">
        <v>41639</v>
      </c>
      <c r="K1159" s="2" t="s">
        <v>6116</v>
      </c>
      <c r="L1159" s="2"/>
      <c r="M1159" s="20"/>
      <c r="N1159" s="2"/>
      <c r="O1159" s="2"/>
      <c r="P1159" s="2"/>
      <c r="Q1159" s="2"/>
    </row>
    <row r="1160" spans="1:17" ht="14.55" customHeight="1">
      <c r="A1160" s="2" t="s">
        <v>3957</v>
      </c>
      <c r="B1160" s="2" t="s">
        <v>3932</v>
      </c>
      <c r="C1160" s="2" t="s">
        <v>2295</v>
      </c>
      <c r="D1160" s="2" t="s">
        <v>2773</v>
      </c>
      <c r="E1160" s="66"/>
      <c r="F1160" s="66"/>
      <c r="G1160" s="2"/>
      <c r="H1160" s="2" t="s">
        <v>22</v>
      </c>
      <c r="I1160" s="15">
        <v>41827</v>
      </c>
      <c r="J1160" s="15">
        <v>41639</v>
      </c>
      <c r="K1160" s="2" t="s">
        <v>6116</v>
      </c>
      <c r="L1160" s="2"/>
      <c r="M1160" s="20"/>
      <c r="N1160" s="2"/>
      <c r="O1160" s="2"/>
      <c r="P1160" s="2"/>
      <c r="Q1160" s="2"/>
    </row>
    <row r="1161" spans="1:17" ht="14.55" customHeight="1">
      <c r="A1161" s="2" t="s">
        <v>3958</v>
      </c>
      <c r="B1161" s="2" t="s">
        <v>3933</v>
      </c>
      <c r="C1161" s="2" t="s">
        <v>2295</v>
      </c>
      <c r="D1161" s="2" t="s">
        <v>2773</v>
      </c>
      <c r="E1161" s="66"/>
      <c r="F1161" s="66"/>
      <c r="G1161" s="2"/>
      <c r="H1161" s="2" t="s">
        <v>22</v>
      </c>
      <c r="I1161" s="15">
        <v>41827</v>
      </c>
      <c r="J1161" s="15">
        <v>41639</v>
      </c>
      <c r="K1161" s="2" t="s">
        <v>6116</v>
      </c>
      <c r="L1161" s="2"/>
      <c r="M1161" s="20"/>
      <c r="N1161" s="2"/>
      <c r="O1161" s="2"/>
      <c r="P1161" s="2"/>
      <c r="Q1161" s="2"/>
    </row>
    <row r="1162" spans="1:17" ht="14.55" customHeight="1">
      <c r="A1162" s="2" t="s">
        <v>3959</v>
      </c>
      <c r="B1162" s="2" t="s">
        <v>3934</v>
      </c>
      <c r="C1162" s="2" t="s">
        <v>2295</v>
      </c>
      <c r="D1162" s="2" t="s">
        <v>2773</v>
      </c>
      <c r="E1162" s="66"/>
      <c r="F1162" s="66"/>
      <c r="G1162" s="2"/>
      <c r="H1162" s="2" t="s">
        <v>22</v>
      </c>
      <c r="I1162" s="15">
        <v>41827</v>
      </c>
      <c r="J1162" s="15">
        <v>41639</v>
      </c>
      <c r="K1162" s="2" t="s">
        <v>6116</v>
      </c>
      <c r="L1162" s="2"/>
      <c r="M1162" s="20"/>
      <c r="N1162" s="2"/>
      <c r="O1162" s="2"/>
      <c r="P1162" s="2"/>
      <c r="Q1162" s="2"/>
    </row>
    <row r="1163" spans="1:17" ht="14.55" customHeight="1">
      <c r="A1163" s="2" t="s">
        <v>3960</v>
      </c>
      <c r="B1163" s="2" t="s">
        <v>3935</v>
      </c>
      <c r="C1163" s="2" t="s">
        <v>2295</v>
      </c>
      <c r="D1163" s="2" t="s">
        <v>2773</v>
      </c>
      <c r="E1163" s="66"/>
      <c r="F1163" s="66"/>
      <c r="G1163" s="2"/>
      <c r="H1163" s="2" t="s">
        <v>22</v>
      </c>
      <c r="I1163" s="15">
        <v>41827</v>
      </c>
      <c r="J1163" s="15">
        <v>41639</v>
      </c>
      <c r="K1163" s="2" t="s">
        <v>6116</v>
      </c>
      <c r="L1163" s="2"/>
      <c r="M1163" s="20"/>
      <c r="N1163" s="2"/>
      <c r="O1163" s="2"/>
      <c r="P1163" s="2"/>
      <c r="Q1163" s="2"/>
    </row>
    <row r="1164" spans="1:17" ht="14.55" customHeight="1">
      <c r="A1164" s="2" t="s">
        <v>3961</v>
      </c>
      <c r="B1164" s="2" t="s">
        <v>3936</v>
      </c>
      <c r="C1164" s="2" t="s">
        <v>2295</v>
      </c>
      <c r="D1164" s="2" t="s">
        <v>2773</v>
      </c>
      <c r="E1164" s="66"/>
      <c r="F1164" s="66"/>
      <c r="G1164" s="2"/>
      <c r="H1164" s="2" t="s">
        <v>22</v>
      </c>
      <c r="I1164" s="15">
        <v>41827</v>
      </c>
      <c r="J1164" s="15">
        <v>41639</v>
      </c>
      <c r="K1164" s="2" t="s">
        <v>6116</v>
      </c>
      <c r="L1164" s="2"/>
      <c r="M1164" s="20"/>
      <c r="N1164" s="2"/>
      <c r="O1164" s="2"/>
      <c r="P1164" s="2"/>
      <c r="Q1164" s="2"/>
    </row>
    <row r="1165" spans="1:17" ht="14.55" customHeight="1">
      <c r="A1165" s="2" t="s">
        <v>3962</v>
      </c>
      <c r="B1165" s="2" t="s">
        <v>3937</v>
      </c>
      <c r="C1165" s="2" t="s">
        <v>2295</v>
      </c>
      <c r="D1165" s="2" t="s">
        <v>2773</v>
      </c>
      <c r="E1165" s="66"/>
      <c r="F1165" s="66"/>
      <c r="G1165" s="2"/>
      <c r="H1165" s="2" t="s">
        <v>22</v>
      </c>
      <c r="I1165" s="15">
        <v>41827</v>
      </c>
      <c r="J1165" s="15">
        <v>41639</v>
      </c>
      <c r="K1165" s="2" t="s">
        <v>6116</v>
      </c>
      <c r="L1165" s="2"/>
      <c r="M1165" s="20"/>
      <c r="N1165" s="2"/>
      <c r="O1165" s="2"/>
      <c r="P1165" s="2"/>
      <c r="Q1165" s="2"/>
    </row>
    <row r="1166" spans="1:17" ht="14.55" customHeight="1">
      <c r="A1166" s="2" t="s">
        <v>3963</v>
      </c>
      <c r="B1166" s="2" t="s">
        <v>3938</v>
      </c>
      <c r="C1166" s="2" t="s">
        <v>2295</v>
      </c>
      <c r="D1166" s="2" t="s">
        <v>2773</v>
      </c>
      <c r="E1166" s="66"/>
      <c r="F1166" s="66"/>
      <c r="G1166" s="2"/>
      <c r="H1166" s="2" t="s">
        <v>22</v>
      </c>
      <c r="I1166" s="15">
        <v>41827</v>
      </c>
      <c r="J1166" s="15">
        <v>41639</v>
      </c>
      <c r="K1166" s="2" t="s">
        <v>6116</v>
      </c>
      <c r="L1166" s="2"/>
      <c r="M1166" s="20"/>
      <c r="N1166" s="2"/>
      <c r="O1166" s="2"/>
      <c r="P1166" s="2"/>
      <c r="Q1166" s="2"/>
    </row>
    <row r="1167" spans="1:17" ht="14.55" customHeight="1">
      <c r="A1167" s="2" t="s">
        <v>3964</v>
      </c>
      <c r="B1167" s="2" t="s">
        <v>3939</v>
      </c>
      <c r="C1167" s="2" t="s">
        <v>2295</v>
      </c>
      <c r="D1167" s="2" t="s">
        <v>2773</v>
      </c>
      <c r="E1167" s="66"/>
      <c r="F1167" s="66"/>
      <c r="G1167" s="2"/>
      <c r="H1167" s="2" t="s">
        <v>22</v>
      </c>
      <c r="I1167" s="15">
        <v>41827</v>
      </c>
      <c r="J1167" s="15">
        <v>41639</v>
      </c>
      <c r="K1167" s="2" t="s">
        <v>6116</v>
      </c>
      <c r="L1167" s="2"/>
      <c r="M1167" s="20"/>
      <c r="N1167" s="2"/>
      <c r="O1167" s="2"/>
      <c r="P1167" s="2"/>
      <c r="Q1167" s="2"/>
    </row>
    <row r="1168" spans="1:17" ht="14.55" customHeight="1">
      <c r="A1168" s="2" t="s">
        <v>3994</v>
      </c>
      <c r="B1168" s="68" t="s">
        <v>3986</v>
      </c>
      <c r="C1168" s="68" t="s">
        <v>2295</v>
      </c>
      <c r="D1168" s="68" t="s">
        <v>2773</v>
      </c>
      <c r="E1168" s="69"/>
      <c r="F1168" s="69"/>
      <c r="G1168" s="68"/>
      <c r="H1168" s="68" t="s">
        <v>22</v>
      </c>
      <c r="I1168" s="15">
        <v>41827</v>
      </c>
      <c r="J1168" s="70">
        <v>41639</v>
      </c>
      <c r="K1168" s="68" t="s">
        <v>6116</v>
      </c>
      <c r="L1168" s="2"/>
      <c r="M1168" s="20"/>
      <c r="N1168" s="2"/>
      <c r="O1168" s="2"/>
      <c r="P1168" s="2"/>
      <c r="Q1168" s="2"/>
    </row>
    <row r="1169" spans="1:17" ht="14.55" customHeight="1">
      <c r="A1169" s="2" t="s">
        <v>3995</v>
      </c>
      <c r="B1169" s="68" t="s">
        <v>3996</v>
      </c>
      <c r="C1169" s="68" t="s">
        <v>2295</v>
      </c>
      <c r="D1169" s="68" t="s">
        <v>2773</v>
      </c>
      <c r="E1169" s="69"/>
      <c r="F1169" s="69"/>
      <c r="G1169" s="68"/>
      <c r="H1169" s="68" t="s">
        <v>22</v>
      </c>
      <c r="I1169" s="15">
        <v>41827</v>
      </c>
      <c r="J1169" s="70">
        <v>41639</v>
      </c>
      <c r="K1169" s="68" t="s">
        <v>6116</v>
      </c>
      <c r="L1169" s="2"/>
      <c r="M1169" s="20"/>
      <c r="N1169" s="2"/>
      <c r="O1169" s="2"/>
      <c r="P1169" s="2"/>
      <c r="Q1169" s="2"/>
    </row>
    <row r="1170" spans="1:17" ht="14.55" customHeight="1">
      <c r="A1170" s="2" t="s">
        <v>3992</v>
      </c>
      <c r="B1170" s="68" t="s">
        <v>3997</v>
      </c>
      <c r="C1170" s="68" t="s">
        <v>2295</v>
      </c>
      <c r="D1170" s="68" t="s">
        <v>2773</v>
      </c>
      <c r="E1170" s="69"/>
      <c r="F1170" s="69"/>
      <c r="G1170" s="68"/>
      <c r="H1170" s="68" t="s">
        <v>22</v>
      </c>
      <c r="I1170" s="15">
        <v>41827</v>
      </c>
      <c r="J1170" s="70">
        <v>41639</v>
      </c>
      <c r="K1170" s="68" t="s">
        <v>6116</v>
      </c>
      <c r="L1170" s="2"/>
      <c r="M1170" s="20"/>
      <c r="N1170" s="2"/>
      <c r="O1170" s="2"/>
      <c r="P1170" s="2"/>
      <c r="Q1170" s="2"/>
    </row>
    <row r="1171" spans="1:17" ht="14.55" customHeight="1">
      <c r="A1171" s="2" t="s">
        <v>3993</v>
      </c>
      <c r="B1171" s="68" t="s">
        <v>3998</v>
      </c>
      <c r="C1171" s="68" t="s">
        <v>2295</v>
      </c>
      <c r="D1171" s="68" t="s">
        <v>2773</v>
      </c>
      <c r="E1171" s="69"/>
      <c r="F1171" s="69"/>
      <c r="G1171" s="68"/>
      <c r="H1171" s="68" t="s">
        <v>22</v>
      </c>
      <c r="I1171" s="15">
        <v>41827</v>
      </c>
      <c r="J1171" s="70">
        <v>41639</v>
      </c>
      <c r="K1171" s="68" t="s">
        <v>6116</v>
      </c>
      <c r="L1171" s="2"/>
      <c r="M1171" s="20"/>
      <c r="N1171" s="2"/>
      <c r="O1171" s="2"/>
      <c r="P1171" s="2"/>
      <c r="Q1171" s="2"/>
    </row>
    <row r="1172" spans="1:17" ht="14.55" customHeight="1">
      <c r="A1172" s="2" t="s">
        <v>4002</v>
      </c>
      <c r="B1172" s="68" t="s">
        <v>4003</v>
      </c>
      <c r="C1172" s="68" t="s">
        <v>2295</v>
      </c>
      <c r="D1172" s="68" t="s">
        <v>2773</v>
      </c>
      <c r="E1172" s="69"/>
      <c r="F1172" s="69"/>
      <c r="G1172" s="68"/>
      <c r="H1172" s="68" t="s">
        <v>22</v>
      </c>
      <c r="I1172" s="15">
        <v>41827</v>
      </c>
      <c r="J1172" s="70">
        <v>41639</v>
      </c>
      <c r="K1172" s="68" t="s">
        <v>6116</v>
      </c>
      <c r="L1172" s="2"/>
      <c r="M1172" s="20"/>
      <c r="N1172" s="2"/>
      <c r="O1172" s="2"/>
      <c r="P1172" s="2"/>
      <c r="Q1172" s="2"/>
    </row>
    <row r="1173" spans="1:17" ht="14.55" customHeight="1">
      <c r="A1173" s="2" t="s">
        <v>4005</v>
      </c>
      <c r="B1173" s="68" t="s">
        <v>4006</v>
      </c>
      <c r="C1173" s="68" t="s">
        <v>2295</v>
      </c>
      <c r="D1173" s="68" t="s">
        <v>2773</v>
      </c>
      <c r="E1173" s="69"/>
      <c r="F1173" s="69"/>
      <c r="G1173" s="68"/>
      <c r="H1173" s="68" t="s">
        <v>22</v>
      </c>
      <c r="I1173" s="15">
        <v>41827</v>
      </c>
      <c r="J1173" s="70">
        <v>41639</v>
      </c>
      <c r="K1173" s="68" t="s">
        <v>6116</v>
      </c>
      <c r="L1173" s="2"/>
      <c r="M1173" s="20"/>
      <c r="N1173" s="2"/>
      <c r="O1173" s="2"/>
      <c r="P1173" s="2"/>
      <c r="Q1173" s="2"/>
    </row>
    <row r="1174" spans="1:17" ht="14.55" customHeight="1">
      <c r="A1174" s="2" t="s">
        <v>4255</v>
      </c>
      <c r="B1174" s="68" t="s">
        <v>4008</v>
      </c>
      <c r="C1174" s="68" t="s">
        <v>2295</v>
      </c>
      <c r="D1174" s="68" t="s">
        <v>2773</v>
      </c>
      <c r="E1174" s="69"/>
      <c r="F1174" s="69"/>
      <c r="G1174" s="68"/>
      <c r="H1174" s="68" t="s">
        <v>22</v>
      </c>
      <c r="I1174" s="15">
        <v>41827</v>
      </c>
      <c r="J1174" s="70"/>
      <c r="K1174" s="68" t="s">
        <v>6116</v>
      </c>
      <c r="L1174" s="2"/>
      <c r="M1174" s="20"/>
      <c r="N1174" s="2"/>
      <c r="O1174" s="2"/>
      <c r="P1174" s="2"/>
      <c r="Q1174" s="2"/>
    </row>
    <row r="1175" spans="1:17" ht="14.55" customHeight="1">
      <c r="A1175" s="2" t="s">
        <v>4292</v>
      </c>
      <c r="B1175" s="68" t="s">
        <v>4253</v>
      </c>
      <c r="C1175" s="68" t="s">
        <v>2295</v>
      </c>
      <c r="D1175" s="68" t="s">
        <v>2772</v>
      </c>
      <c r="E1175" s="69"/>
      <c r="F1175" s="69"/>
      <c r="G1175" s="68"/>
      <c r="H1175" s="68" t="s">
        <v>22</v>
      </c>
      <c r="I1175" s="15">
        <v>41827</v>
      </c>
      <c r="J1175" s="70">
        <v>42277</v>
      </c>
      <c r="K1175" s="68" t="s">
        <v>6116</v>
      </c>
      <c r="L1175" s="2"/>
      <c r="M1175" s="20"/>
      <c r="N1175" s="2"/>
      <c r="O1175" s="2"/>
      <c r="P1175" s="2"/>
      <c r="Q1175" s="2"/>
    </row>
    <row r="1176" spans="1:17" ht="14.55" customHeight="1">
      <c r="A1176" s="2" t="s">
        <v>4293</v>
      </c>
      <c r="B1176" s="68" t="s">
        <v>4254</v>
      </c>
      <c r="C1176" s="68" t="s">
        <v>2295</v>
      </c>
      <c r="D1176" s="68" t="s">
        <v>2772</v>
      </c>
      <c r="E1176" s="69"/>
      <c r="F1176" s="69"/>
      <c r="G1176" s="68"/>
      <c r="H1176" s="68" t="s">
        <v>22</v>
      </c>
      <c r="I1176" s="15">
        <v>41827</v>
      </c>
      <c r="J1176" s="70"/>
      <c r="K1176" s="68" t="s">
        <v>6116</v>
      </c>
      <c r="L1176" s="2"/>
      <c r="M1176" s="20"/>
      <c r="N1176" s="2"/>
      <c r="O1176" s="2"/>
      <c r="P1176" s="2"/>
      <c r="Q1176" s="2"/>
    </row>
    <row r="1177" spans="1:17" ht="14.55" customHeight="1">
      <c r="A1177" s="2" t="s">
        <v>4294</v>
      </c>
      <c r="B1177" s="68" t="s">
        <v>4256</v>
      </c>
      <c r="C1177" s="68" t="s">
        <v>2295</v>
      </c>
      <c r="D1177" s="68" t="s">
        <v>2772</v>
      </c>
      <c r="E1177" s="69"/>
      <c r="F1177" s="69"/>
      <c r="G1177" s="68"/>
      <c r="H1177" s="68" t="s">
        <v>22</v>
      </c>
      <c r="I1177" s="15">
        <v>41827</v>
      </c>
      <c r="J1177" s="70">
        <v>42277</v>
      </c>
      <c r="K1177" s="68" t="s">
        <v>6116</v>
      </c>
      <c r="L1177" s="2"/>
      <c r="M1177" s="20"/>
      <c r="N1177" s="2"/>
      <c r="O1177" s="2"/>
      <c r="P1177" s="2"/>
      <c r="Q1177" s="2"/>
    </row>
    <row r="1178" spans="1:17" ht="14.55" customHeight="1">
      <c r="A1178" s="2" t="s">
        <v>4295</v>
      </c>
      <c r="B1178" s="68" t="s">
        <v>4257</v>
      </c>
      <c r="C1178" s="68" t="s">
        <v>2295</v>
      </c>
      <c r="D1178" s="68" t="s">
        <v>2772</v>
      </c>
      <c r="E1178" s="69"/>
      <c r="F1178" s="69"/>
      <c r="G1178" s="68"/>
      <c r="H1178" s="68" t="s">
        <v>22</v>
      </c>
      <c r="I1178" s="15">
        <v>41827</v>
      </c>
      <c r="J1178" s="70">
        <v>42277</v>
      </c>
      <c r="K1178" s="68" t="s">
        <v>6116</v>
      </c>
      <c r="L1178" s="2"/>
      <c r="M1178" s="20"/>
      <c r="N1178" s="2"/>
      <c r="O1178" s="2"/>
      <c r="P1178" s="2"/>
      <c r="Q1178" s="2"/>
    </row>
    <row r="1179" spans="1:17" ht="14.55" customHeight="1">
      <c r="A1179" s="2" t="s">
        <v>4296</v>
      </c>
      <c r="B1179" s="68" t="s">
        <v>4258</v>
      </c>
      <c r="C1179" s="68" t="s">
        <v>2295</v>
      </c>
      <c r="D1179" s="68" t="s">
        <v>2772</v>
      </c>
      <c r="E1179" s="69"/>
      <c r="F1179" s="69"/>
      <c r="G1179" s="68"/>
      <c r="H1179" s="68" t="s">
        <v>22</v>
      </c>
      <c r="I1179" s="15">
        <v>41827</v>
      </c>
      <c r="J1179" s="70">
        <v>42277</v>
      </c>
      <c r="K1179" s="68" t="s">
        <v>6116</v>
      </c>
      <c r="L1179" s="2"/>
      <c r="M1179" s="20"/>
      <c r="N1179" s="2"/>
      <c r="O1179" s="2"/>
      <c r="P1179" s="2"/>
      <c r="Q1179" s="2"/>
    </row>
    <row r="1180" spans="1:17" ht="14.55" customHeight="1">
      <c r="A1180" s="2" t="s">
        <v>4297</v>
      </c>
      <c r="B1180" s="68" t="s">
        <v>4259</v>
      </c>
      <c r="C1180" s="68" t="s">
        <v>2295</v>
      </c>
      <c r="D1180" s="68" t="s">
        <v>2772</v>
      </c>
      <c r="E1180" s="69"/>
      <c r="F1180" s="69"/>
      <c r="G1180" s="68"/>
      <c r="H1180" s="68" t="s">
        <v>22</v>
      </c>
      <c r="I1180" s="15">
        <v>41827</v>
      </c>
      <c r="J1180" s="70"/>
      <c r="K1180" s="68" t="s">
        <v>6116</v>
      </c>
      <c r="L1180" s="2"/>
      <c r="M1180" s="20"/>
      <c r="N1180" s="2"/>
      <c r="O1180" s="2"/>
      <c r="P1180" s="2"/>
      <c r="Q1180" s="2"/>
    </row>
    <row r="1181" spans="1:17" ht="14.55" customHeight="1">
      <c r="A1181" s="2" t="s">
        <v>4262</v>
      </c>
      <c r="B1181" s="68" t="s">
        <v>4263</v>
      </c>
      <c r="C1181" s="68" t="s">
        <v>2295</v>
      </c>
      <c r="D1181" s="68" t="s">
        <v>2772</v>
      </c>
      <c r="E1181" s="69"/>
      <c r="F1181" s="69"/>
      <c r="G1181" s="68"/>
      <c r="H1181" s="68" t="s">
        <v>22</v>
      </c>
      <c r="I1181" s="15">
        <v>41827</v>
      </c>
      <c r="J1181" s="70"/>
      <c r="K1181" s="68" t="s">
        <v>6116</v>
      </c>
      <c r="L1181" s="2"/>
      <c r="M1181" s="20"/>
      <c r="N1181" s="2"/>
      <c r="O1181" s="2"/>
      <c r="P1181" s="2"/>
      <c r="Q1181" s="2"/>
    </row>
    <row r="1182" spans="1:17" ht="14.55" customHeight="1">
      <c r="A1182" s="2" t="s">
        <v>8212</v>
      </c>
      <c r="B1182" s="2" t="s">
        <v>4268</v>
      </c>
      <c r="C1182" s="2" t="s">
        <v>2295</v>
      </c>
      <c r="D1182" s="2" t="s">
        <v>5042</v>
      </c>
      <c r="E1182" s="66" t="s">
        <v>1188</v>
      </c>
      <c r="F1182" s="66">
        <v>13</v>
      </c>
      <c r="G1182" s="2"/>
      <c r="H1182" s="68" t="s">
        <v>22</v>
      </c>
      <c r="I1182" s="15">
        <v>41827</v>
      </c>
      <c r="J1182" s="70">
        <v>42566</v>
      </c>
      <c r="K1182" s="70">
        <v>42277</v>
      </c>
      <c r="L1182" s="2"/>
      <c r="M1182" s="20"/>
      <c r="N1182" s="2"/>
      <c r="O1182" s="2"/>
      <c r="P1182" s="2"/>
      <c r="Q1182" s="2"/>
    </row>
    <row r="1183" spans="1:17" ht="14.55" customHeight="1">
      <c r="A1183" s="2" t="s">
        <v>4269</v>
      </c>
      <c r="B1183" s="68" t="s">
        <v>4270</v>
      </c>
      <c r="C1183" s="68" t="s">
        <v>2295</v>
      </c>
      <c r="D1183" s="68" t="s">
        <v>2773</v>
      </c>
      <c r="E1183" s="69"/>
      <c r="F1183" s="69"/>
      <c r="G1183" s="68"/>
      <c r="H1183" s="68" t="s">
        <v>22</v>
      </c>
      <c r="I1183" s="15">
        <v>41827</v>
      </c>
      <c r="J1183" s="70"/>
      <c r="K1183" s="68" t="s">
        <v>6116</v>
      </c>
      <c r="L1183" s="2"/>
      <c r="M1183" s="20"/>
      <c r="N1183" s="2"/>
      <c r="O1183" s="2"/>
      <c r="P1183" s="2"/>
      <c r="Q1183" s="2"/>
    </row>
    <row r="1184" spans="1:17" ht="14.55" customHeight="1">
      <c r="A1184" s="2" t="s">
        <v>6169</v>
      </c>
      <c r="B1184" s="2" t="s">
        <v>4313</v>
      </c>
      <c r="C1184" s="2" t="s">
        <v>2295</v>
      </c>
      <c r="D1184" s="2" t="s">
        <v>5042</v>
      </c>
      <c r="E1184" s="66" t="s">
        <v>915</v>
      </c>
      <c r="F1184" s="66">
        <v>6</v>
      </c>
      <c r="G1184" s="2" t="s">
        <v>913</v>
      </c>
      <c r="H1184" s="2" t="s">
        <v>22</v>
      </c>
      <c r="I1184" s="15">
        <v>41827</v>
      </c>
      <c r="J1184" s="15">
        <v>42277</v>
      </c>
      <c r="K1184" s="2" t="s">
        <v>6116</v>
      </c>
      <c r="L1184" s="2"/>
      <c r="M1184" s="20"/>
      <c r="N1184" s="2"/>
      <c r="O1184" s="2"/>
      <c r="P1184" s="2"/>
      <c r="Q1184" s="2"/>
    </row>
    <row r="1185" spans="1:17" ht="14.55" customHeight="1">
      <c r="A1185" s="2" t="s">
        <v>6713</v>
      </c>
      <c r="B1185" s="2" t="s">
        <v>4314</v>
      </c>
      <c r="C1185" s="2" t="s">
        <v>2295</v>
      </c>
      <c r="D1185" s="2" t="s">
        <v>5042</v>
      </c>
      <c r="E1185" s="66" t="s">
        <v>915</v>
      </c>
      <c r="F1185" s="66">
        <v>10</v>
      </c>
      <c r="G1185" s="2" t="s">
        <v>913</v>
      </c>
      <c r="H1185" s="2" t="s">
        <v>22</v>
      </c>
      <c r="I1185" s="15">
        <v>41827</v>
      </c>
      <c r="J1185" s="15">
        <v>42277</v>
      </c>
      <c r="K1185" s="15">
        <v>42277</v>
      </c>
      <c r="L1185" s="2"/>
      <c r="M1185" s="20"/>
      <c r="N1185" s="2"/>
      <c r="O1185" s="2"/>
      <c r="P1185" s="2"/>
      <c r="Q1185" s="2"/>
    </row>
    <row r="1186" spans="1:17" ht="14.55" customHeight="1">
      <c r="A1186" s="2" t="s">
        <v>6146</v>
      </c>
      <c r="B1186" s="2" t="s">
        <v>4315</v>
      </c>
      <c r="C1186" s="2" t="s">
        <v>2295</v>
      </c>
      <c r="D1186" s="2" t="s">
        <v>5042</v>
      </c>
      <c r="E1186" s="66" t="s">
        <v>1188</v>
      </c>
      <c r="F1186" s="66">
        <v>1</v>
      </c>
      <c r="G1186" s="2" t="s">
        <v>3454</v>
      </c>
      <c r="H1186" s="2" t="s">
        <v>22</v>
      </c>
      <c r="I1186" s="15">
        <v>41827</v>
      </c>
      <c r="J1186" s="15"/>
      <c r="K1186" s="2" t="s">
        <v>6116</v>
      </c>
      <c r="L1186" s="2"/>
      <c r="M1186" s="20"/>
      <c r="N1186" s="2"/>
      <c r="O1186" s="2"/>
      <c r="P1186" s="2"/>
      <c r="Q1186" s="2"/>
    </row>
    <row r="1187" spans="1:17" ht="14.55" customHeight="1">
      <c r="A1187" s="2" t="s">
        <v>6155</v>
      </c>
      <c r="B1187" s="2" t="s">
        <v>4316</v>
      </c>
      <c r="C1187" s="2" t="s">
        <v>2295</v>
      </c>
      <c r="D1187" s="2" t="s">
        <v>5042</v>
      </c>
      <c r="E1187" s="66" t="s">
        <v>1188</v>
      </c>
      <c r="F1187" s="66">
        <v>4</v>
      </c>
      <c r="G1187" s="2" t="s">
        <v>3454</v>
      </c>
      <c r="H1187" s="2" t="s">
        <v>22</v>
      </c>
      <c r="I1187" s="15">
        <v>41827</v>
      </c>
      <c r="J1187" s="15"/>
      <c r="K1187" s="2" t="s">
        <v>6116</v>
      </c>
      <c r="L1187" s="2"/>
      <c r="M1187" s="20"/>
      <c r="N1187" s="2"/>
      <c r="O1187" s="2"/>
      <c r="P1187" s="2"/>
      <c r="Q1187" s="2"/>
    </row>
    <row r="1188" spans="1:17" ht="14.55" customHeight="1">
      <c r="A1188" s="2" t="s">
        <v>6148</v>
      </c>
      <c r="B1188" s="2" t="s">
        <v>4317</v>
      </c>
      <c r="C1188" s="2" t="s">
        <v>2295</v>
      </c>
      <c r="D1188" s="2" t="s">
        <v>5042</v>
      </c>
      <c r="E1188" s="66" t="s">
        <v>1188</v>
      </c>
      <c r="F1188" s="66">
        <v>6</v>
      </c>
      <c r="G1188" s="2" t="s">
        <v>3454</v>
      </c>
      <c r="H1188" s="2" t="s">
        <v>22</v>
      </c>
      <c r="I1188" s="15">
        <v>41827</v>
      </c>
      <c r="J1188" s="15">
        <v>41639</v>
      </c>
      <c r="K1188" s="2" t="s">
        <v>6116</v>
      </c>
      <c r="L1188" s="2"/>
      <c r="M1188" s="20"/>
      <c r="N1188" s="2"/>
      <c r="O1188" s="2"/>
      <c r="P1188" s="2"/>
      <c r="Q1188" s="2"/>
    </row>
    <row r="1189" spans="1:17" ht="14.55" customHeight="1">
      <c r="A1189" s="2" t="s">
        <v>10615</v>
      </c>
      <c r="B1189" s="2" t="s">
        <v>4318</v>
      </c>
      <c r="C1189" s="2" t="s">
        <v>2295</v>
      </c>
      <c r="D1189" s="2" t="s">
        <v>5042</v>
      </c>
      <c r="E1189" s="66" t="s">
        <v>373</v>
      </c>
      <c r="F1189" s="66">
        <v>6</v>
      </c>
      <c r="G1189" s="2"/>
      <c r="H1189" s="2" t="s">
        <v>22</v>
      </c>
      <c r="I1189" s="15">
        <v>41827</v>
      </c>
      <c r="J1189" s="15">
        <v>41639</v>
      </c>
      <c r="K1189" s="15">
        <v>42277</v>
      </c>
      <c r="L1189" s="2"/>
      <c r="M1189" s="20"/>
      <c r="N1189" s="2"/>
      <c r="O1189" s="2"/>
      <c r="P1189" s="2"/>
      <c r="Q1189" s="2"/>
    </row>
    <row r="1190" spans="1:17" ht="14.55" customHeight="1">
      <c r="A1190" s="2" t="s">
        <v>4312</v>
      </c>
      <c r="B1190" s="2" t="s">
        <v>4319</v>
      </c>
      <c r="C1190" s="2" t="s">
        <v>2295</v>
      </c>
      <c r="D1190" s="2" t="s">
        <v>5042</v>
      </c>
      <c r="E1190" s="66" t="s">
        <v>373</v>
      </c>
      <c r="F1190" s="66">
        <v>8</v>
      </c>
      <c r="G1190" s="2" t="s">
        <v>130</v>
      </c>
      <c r="H1190" s="2" t="s">
        <v>22</v>
      </c>
      <c r="I1190" s="15">
        <v>41827</v>
      </c>
      <c r="J1190" s="15">
        <v>41639</v>
      </c>
      <c r="K1190" s="2" t="s">
        <v>6116</v>
      </c>
      <c r="L1190" s="2"/>
      <c r="M1190" s="20"/>
      <c r="N1190" s="2"/>
      <c r="O1190" s="2"/>
      <c r="P1190" s="2"/>
      <c r="Q1190" s="2"/>
    </row>
    <row r="1191" spans="1:17" ht="14.55" customHeight="1">
      <c r="A1191" s="2" t="s">
        <v>6167</v>
      </c>
      <c r="B1191" s="2" t="s">
        <v>4320</v>
      </c>
      <c r="C1191" s="2" t="s">
        <v>2295</v>
      </c>
      <c r="D1191" s="2" t="s">
        <v>5042</v>
      </c>
      <c r="E1191" s="66" t="s">
        <v>1232</v>
      </c>
      <c r="F1191" s="66">
        <v>2</v>
      </c>
      <c r="G1191" s="2"/>
      <c r="H1191" s="2" t="s">
        <v>22</v>
      </c>
      <c r="I1191" s="15">
        <v>41827</v>
      </c>
      <c r="J1191" s="15">
        <v>42277</v>
      </c>
      <c r="K1191" s="2" t="s">
        <v>6116</v>
      </c>
      <c r="L1191" s="2"/>
      <c r="M1191" s="20"/>
      <c r="N1191" s="2"/>
      <c r="O1191" s="2"/>
      <c r="P1191" s="2"/>
      <c r="Q1191" s="2"/>
    </row>
    <row r="1192" spans="1:17" ht="14.55" customHeight="1">
      <c r="A1192" s="2" t="s">
        <v>4310</v>
      </c>
      <c r="B1192" s="2" t="s">
        <v>4321</v>
      </c>
      <c r="C1192" s="2" t="s">
        <v>2295</v>
      </c>
      <c r="D1192" s="2" t="s">
        <v>5042</v>
      </c>
      <c r="E1192" s="66" t="s">
        <v>1232</v>
      </c>
      <c r="F1192" s="66">
        <v>4</v>
      </c>
      <c r="G1192" s="2"/>
      <c r="H1192" s="2" t="s">
        <v>22</v>
      </c>
      <c r="I1192" s="15">
        <v>41827</v>
      </c>
      <c r="J1192" s="15"/>
      <c r="K1192" s="2" t="s">
        <v>6116</v>
      </c>
      <c r="L1192" s="2"/>
      <c r="M1192" s="20"/>
      <c r="N1192" s="2"/>
      <c r="O1192" s="2"/>
      <c r="P1192" s="2"/>
      <c r="Q1192" s="2"/>
    </row>
    <row r="1193" spans="1:17" ht="14.55" customHeight="1">
      <c r="A1193" s="2" t="s">
        <v>6134</v>
      </c>
      <c r="B1193" s="2" t="s">
        <v>4322</v>
      </c>
      <c r="C1193" s="2" t="s">
        <v>2295</v>
      </c>
      <c r="D1193" s="2" t="s">
        <v>5042</v>
      </c>
      <c r="E1193" s="66" t="s">
        <v>2155</v>
      </c>
      <c r="F1193" s="66">
        <v>14</v>
      </c>
      <c r="G1193" s="2" t="s">
        <v>130</v>
      </c>
      <c r="H1193" s="2" t="s">
        <v>22</v>
      </c>
      <c r="I1193" s="15">
        <v>41827</v>
      </c>
      <c r="J1193" s="15">
        <v>42277</v>
      </c>
      <c r="K1193" s="2" t="s">
        <v>6116</v>
      </c>
      <c r="L1193" s="2"/>
      <c r="M1193" s="20"/>
      <c r="N1193" s="2"/>
      <c r="O1193" s="2"/>
      <c r="P1193" s="2"/>
      <c r="Q1193" s="2"/>
    </row>
    <row r="1194" spans="1:17" ht="14.55" customHeight="1">
      <c r="A1194" s="2" t="s">
        <v>6171</v>
      </c>
      <c r="B1194" s="2" t="s">
        <v>4323</v>
      </c>
      <c r="C1194" s="2" t="s">
        <v>2295</v>
      </c>
      <c r="D1194" s="2" t="s">
        <v>5042</v>
      </c>
      <c r="E1194" s="66" t="s">
        <v>2155</v>
      </c>
      <c r="F1194" s="66">
        <v>9</v>
      </c>
      <c r="G1194" s="2" t="s">
        <v>130</v>
      </c>
      <c r="H1194" s="2" t="s">
        <v>22</v>
      </c>
      <c r="I1194" s="15">
        <v>41827</v>
      </c>
      <c r="J1194" s="15">
        <v>42277</v>
      </c>
      <c r="K1194" s="2" t="s">
        <v>6116</v>
      </c>
      <c r="L1194" s="2"/>
      <c r="M1194" s="20"/>
      <c r="N1194" s="2"/>
      <c r="O1194" s="2"/>
      <c r="P1194" s="2"/>
      <c r="Q1194" s="2"/>
    </row>
    <row r="1195" spans="1:17" ht="14.55" customHeight="1">
      <c r="A1195" s="2" t="s">
        <v>10616</v>
      </c>
      <c r="B1195" s="2" t="s">
        <v>4324</v>
      </c>
      <c r="C1195" s="2" t="s">
        <v>2295</v>
      </c>
      <c r="D1195" s="2" t="s">
        <v>5042</v>
      </c>
      <c r="E1195" s="66" t="s">
        <v>2155</v>
      </c>
      <c r="F1195" s="66">
        <v>12</v>
      </c>
      <c r="G1195" s="2" t="s">
        <v>130</v>
      </c>
      <c r="H1195" s="2" t="s">
        <v>22</v>
      </c>
      <c r="I1195" s="15">
        <v>41827</v>
      </c>
      <c r="J1195" s="15">
        <v>42277</v>
      </c>
      <c r="K1195" s="15">
        <v>42277</v>
      </c>
      <c r="L1195" s="2"/>
      <c r="M1195" s="20"/>
      <c r="N1195" s="2"/>
      <c r="O1195" s="2"/>
      <c r="P1195" s="2"/>
      <c r="Q1195" s="2"/>
    </row>
    <row r="1196" spans="1:17" ht="14.55" customHeight="1">
      <c r="A1196" s="2" t="s">
        <v>10617</v>
      </c>
      <c r="B1196" s="2" t="s">
        <v>4325</v>
      </c>
      <c r="C1196" s="2" t="s">
        <v>2295</v>
      </c>
      <c r="D1196" s="2" t="s">
        <v>5042</v>
      </c>
      <c r="E1196" s="66" t="s">
        <v>1307</v>
      </c>
      <c r="F1196" s="66">
        <v>7</v>
      </c>
      <c r="G1196" s="2" t="s">
        <v>130</v>
      </c>
      <c r="H1196" s="2" t="s">
        <v>22</v>
      </c>
      <c r="I1196" s="15">
        <v>41827</v>
      </c>
      <c r="J1196" s="15">
        <v>42277</v>
      </c>
      <c r="K1196" s="15">
        <v>42277</v>
      </c>
      <c r="L1196" s="2"/>
      <c r="M1196" s="20"/>
      <c r="N1196" s="2"/>
      <c r="O1196" s="2"/>
      <c r="P1196" s="2"/>
      <c r="Q1196" s="2"/>
    </row>
    <row r="1197" spans="1:17" ht="14.55" customHeight="1">
      <c r="A1197" s="2" t="s">
        <v>6125</v>
      </c>
      <c r="B1197" s="2" t="s">
        <v>4326</v>
      </c>
      <c r="C1197" s="2" t="s">
        <v>2295</v>
      </c>
      <c r="D1197" s="2" t="s">
        <v>5042</v>
      </c>
      <c r="E1197" s="66" t="s">
        <v>1307</v>
      </c>
      <c r="F1197" s="66">
        <v>8</v>
      </c>
      <c r="G1197" s="2"/>
      <c r="H1197" s="2" t="s">
        <v>22</v>
      </c>
      <c r="I1197" s="15">
        <v>41827</v>
      </c>
      <c r="J1197" s="15"/>
      <c r="K1197" s="2" t="s">
        <v>6116</v>
      </c>
      <c r="L1197" s="2"/>
      <c r="M1197" s="20"/>
      <c r="N1197" s="2"/>
      <c r="O1197" s="2"/>
      <c r="P1197" s="2"/>
      <c r="Q1197" s="2"/>
    </row>
    <row r="1198" spans="1:17" ht="14.55" customHeight="1">
      <c r="A1198" s="2" t="s">
        <v>6143</v>
      </c>
      <c r="B1198" s="2" t="s">
        <v>4327</v>
      </c>
      <c r="C1198" s="2" t="s">
        <v>2295</v>
      </c>
      <c r="D1198" s="2" t="s">
        <v>5042</v>
      </c>
      <c r="E1198" s="66" t="s">
        <v>562</v>
      </c>
      <c r="F1198" s="66">
        <v>4</v>
      </c>
      <c r="G1198" s="2" t="s">
        <v>130</v>
      </c>
      <c r="H1198" s="2" t="s">
        <v>22</v>
      </c>
      <c r="I1198" s="15">
        <v>41827</v>
      </c>
      <c r="J1198" s="15">
        <v>42277</v>
      </c>
      <c r="K1198" s="2" t="s">
        <v>6116</v>
      </c>
      <c r="L1198" s="2"/>
      <c r="M1198" s="20"/>
      <c r="N1198" s="2"/>
      <c r="O1198" s="2"/>
      <c r="P1198" s="2"/>
      <c r="Q1198" s="2"/>
    </row>
    <row r="1199" spans="1:17" ht="14.55" customHeight="1">
      <c r="A1199" s="2" t="s">
        <v>4330</v>
      </c>
      <c r="B1199" s="2" t="s">
        <v>4331</v>
      </c>
      <c r="C1199" s="2" t="s">
        <v>2295</v>
      </c>
      <c r="D1199" s="2" t="s">
        <v>2772</v>
      </c>
      <c r="E1199" s="66"/>
      <c r="F1199" s="66"/>
      <c r="G1199" s="2"/>
      <c r="H1199" s="2" t="s">
        <v>22</v>
      </c>
      <c r="I1199" s="15">
        <v>41827</v>
      </c>
      <c r="J1199" s="15"/>
      <c r="K1199" s="2" t="s">
        <v>6116</v>
      </c>
      <c r="L1199" s="2"/>
      <c r="M1199" s="20"/>
      <c r="N1199" s="2"/>
      <c r="O1199" s="2"/>
      <c r="P1199" s="2"/>
      <c r="Q1199" s="2"/>
    </row>
    <row r="1200" spans="1:17" ht="14.55" customHeight="1">
      <c r="A1200" s="2" t="s">
        <v>6136</v>
      </c>
      <c r="B1200" s="2" t="s">
        <v>4351</v>
      </c>
      <c r="C1200" s="2" t="s">
        <v>2295</v>
      </c>
      <c r="D1200" s="2" t="s">
        <v>5042</v>
      </c>
      <c r="E1200" s="66" t="s">
        <v>1188</v>
      </c>
      <c r="F1200" s="66">
        <v>13</v>
      </c>
      <c r="G1200" s="2"/>
      <c r="H1200" s="2" t="s">
        <v>22</v>
      </c>
      <c r="I1200" s="15">
        <v>41827</v>
      </c>
      <c r="J1200" s="70">
        <v>42566</v>
      </c>
      <c r="K1200" s="2" t="s">
        <v>6116</v>
      </c>
      <c r="L1200" s="2"/>
      <c r="M1200" s="20"/>
      <c r="N1200" s="2"/>
      <c r="O1200" s="2"/>
      <c r="P1200" s="2"/>
      <c r="Q1200" s="2"/>
    </row>
    <row r="1201" spans="1:17" ht="14.55" customHeight="1">
      <c r="A1201" s="2" t="s">
        <v>4530</v>
      </c>
      <c r="B1201" s="2" t="s">
        <v>4682</v>
      </c>
      <c r="C1201" s="2" t="s">
        <v>2295</v>
      </c>
      <c r="D1201" s="37" t="s">
        <v>4685</v>
      </c>
      <c r="E1201" s="66"/>
      <c r="F1201" s="66"/>
      <c r="G1201" s="2"/>
      <c r="H1201" s="2" t="s">
        <v>22</v>
      </c>
      <c r="I1201" s="15">
        <v>41827</v>
      </c>
      <c r="J1201" s="15"/>
      <c r="K1201" s="2" t="s">
        <v>6116</v>
      </c>
      <c r="L1201" s="2"/>
      <c r="M1201" s="20"/>
      <c r="N1201" s="2"/>
      <c r="O1201" s="2"/>
      <c r="P1201" s="2"/>
      <c r="Q1201" s="2"/>
    </row>
    <row r="1202" spans="1:17" ht="14.55" customHeight="1">
      <c r="A1202" s="36" t="s">
        <v>4609</v>
      </c>
      <c r="B1202" s="2" t="s">
        <v>4531</v>
      </c>
      <c r="C1202" s="2" t="s">
        <v>2295</v>
      </c>
      <c r="D1202" s="2" t="s">
        <v>5042</v>
      </c>
      <c r="E1202" s="66" t="s">
        <v>1161</v>
      </c>
      <c r="F1202" s="66">
        <v>1</v>
      </c>
      <c r="G1202" s="2"/>
      <c r="H1202" s="2" t="s">
        <v>22</v>
      </c>
      <c r="I1202" s="15">
        <v>41827</v>
      </c>
      <c r="J1202" s="15">
        <v>41639</v>
      </c>
      <c r="K1202" s="2" t="s">
        <v>6116</v>
      </c>
      <c r="L1202" s="2"/>
      <c r="M1202" s="20"/>
      <c r="N1202" s="2"/>
      <c r="O1202" s="2"/>
      <c r="P1202" s="2"/>
      <c r="Q1202" s="2"/>
    </row>
    <row r="1203" spans="1:17" ht="14.55" customHeight="1">
      <c r="A1203" s="36" t="s">
        <v>4589</v>
      </c>
      <c r="B1203" s="2" t="s">
        <v>4532</v>
      </c>
      <c r="C1203" s="2" t="s">
        <v>2295</v>
      </c>
      <c r="D1203" s="2" t="s">
        <v>5042</v>
      </c>
      <c r="E1203" s="66" t="s">
        <v>1161</v>
      </c>
      <c r="F1203" s="66">
        <v>1</v>
      </c>
      <c r="G1203" s="2"/>
      <c r="H1203" s="2" t="s">
        <v>22</v>
      </c>
      <c r="I1203" s="15">
        <v>41827</v>
      </c>
      <c r="J1203" s="15">
        <v>41639</v>
      </c>
      <c r="K1203" s="2" t="s">
        <v>6116</v>
      </c>
      <c r="L1203" s="2"/>
      <c r="M1203" s="20"/>
      <c r="N1203" s="2"/>
      <c r="O1203" s="2"/>
      <c r="P1203" s="2"/>
      <c r="Q1203" s="2"/>
    </row>
    <row r="1204" spans="1:17" ht="14.55" customHeight="1">
      <c r="A1204" s="36" t="s">
        <v>4608</v>
      </c>
      <c r="B1204" s="2" t="s">
        <v>4533</v>
      </c>
      <c r="C1204" s="2" t="s">
        <v>2295</v>
      </c>
      <c r="D1204" s="2" t="s">
        <v>5042</v>
      </c>
      <c r="E1204" s="66" t="s">
        <v>1161</v>
      </c>
      <c r="F1204" s="66">
        <v>1</v>
      </c>
      <c r="G1204" s="2"/>
      <c r="H1204" s="2" t="s">
        <v>22</v>
      </c>
      <c r="I1204" s="15">
        <v>41827</v>
      </c>
      <c r="J1204" s="15">
        <v>41639</v>
      </c>
      <c r="K1204" s="2" t="s">
        <v>6116</v>
      </c>
      <c r="L1204" s="2"/>
      <c r="M1204" s="20"/>
      <c r="N1204" s="2"/>
      <c r="O1204" s="2"/>
      <c r="P1204" s="2"/>
      <c r="Q1204" s="2"/>
    </row>
    <row r="1205" spans="1:17" ht="14.55" customHeight="1">
      <c r="A1205" s="36" t="s">
        <v>4611</v>
      </c>
      <c r="B1205" s="2" t="s">
        <v>4534</v>
      </c>
      <c r="C1205" s="2" t="s">
        <v>2295</v>
      </c>
      <c r="D1205" s="2" t="s">
        <v>5042</v>
      </c>
      <c r="E1205" s="66" t="s">
        <v>1161</v>
      </c>
      <c r="F1205" s="66">
        <v>1</v>
      </c>
      <c r="G1205" s="2"/>
      <c r="H1205" s="2" t="s">
        <v>22</v>
      </c>
      <c r="I1205" s="15">
        <v>41827</v>
      </c>
      <c r="J1205" s="15">
        <v>41639</v>
      </c>
      <c r="K1205" s="2" t="s">
        <v>6116</v>
      </c>
      <c r="L1205" s="2"/>
      <c r="M1205" s="20"/>
      <c r="N1205" s="2"/>
      <c r="O1205" s="2"/>
      <c r="P1205" s="2"/>
      <c r="Q1205" s="2"/>
    </row>
    <row r="1206" spans="1:17" ht="14.55" customHeight="1">
      <c r="A1206" s="36" t="s">
        <v>4591</v>
      </c>
      <c r="B1206" s="2" t="s">
        <v>4535</v>
      </c>
      <c r="C1206" s="2" t="s">
        <v>2295</v>
      </c>
      <c r="D1206" s="2" t="s">
        <v>5042</v>
      </c>
      <c r="E1206" s="66" t="s">
        <v>1161</v>
      </c>
      <c r="F1206" s="66">
        <v>1</v>
      </c>
      <c r="G1206" s="2"/>
      <c r="H1206" s="2" t="s">
        <v>22</v>
      </c>
      <c r="I1206" s="15">
        <v>41827</v>
      </c>
      <c r="J1206" s="15">
        <v>41639</v>
      </c>
      <c r="K1206" s="2" t="s">
        <v>6116</v>
      </c>
      <c r="L1206" s="2"/>
      <c r="M1206" s="20"/>
      <c r="N1206" s="2"/>
      <c r="O1206" s="2"/>
      <c r="P1206" s="2"/>
      <c r="Q1206" s="2"/>
    </row>
    <row r="1207" spans="1:17" ht="14.55" customHeight="1">
      <c r="A1207" s="36" t="s">
        <v>4595</v>
      </c>
      <c r="B1207" s="2" t="s">
        <v>4536</v>
      </c>
      <c r="C1207" s="2" t="s">
        <v>2295</v>
      </c>
      <c r="D1207" s="2" t="s">
        <v>5042</v>
      </c>
      <c r="E1207" s="66" t="s">
        <v>1161</v>
      </c>
      <c r="F1207" s="66">
        <v>1</v>
      </c>
      <c r="G1207" s="2"/>
      <c r="H1207" s="2" t="s">
        <v>22</v>
      </c>
      <c r="I1207" s="15">
        <v>41827</v>
      </c>
      <c r="J1207" s="15">
        <v>41639</v>
      </c>
      <c r="K1207" s="2" t="s">
        <v>6116</v>
      </c>
      <c r="L1207" s="2"/>
      <c r="M1207" s="20"/>
      <c r="N1207" s="2"/>
      <c r="O1207" s="2"/>
      <c r="P1207" s="2"/>
      <c r="Q1207" s="2"/>
    </row>
    <row r="1208" spans="1:17" ht="14.55" customHeight="1">
      <c r="A1208" s="36" t="s">
        <v>4600</v>
      </c>
      <c r="B1208" s="2" t="s">
        <v>4537</v>
      </c>
      <c r="C1208" s="2" t="s">
        <v>2295</v>
      </c>
      <c r="D1208" s="2" t="s">
        <v>5042</v>
      </c>
      <c r="E1208" s="66" t="s">
        <v>1161</v>
      </c>
      <c r="F1208" s="66">
        <v>10</v>
      </c>
      <c r="G1208" s="2"/>
      <c r="H1208" s="2" t="s">
        <v>22</v>
      </c>
      <c r="I1208" s="15">
        <v>41827</v>
      </c>
      <c r="J1208" s="15">
        <v>41639</v>
      </c>
      <c r="K1208" s="2" t="s">
        <v>6116</v>
      </c>
      <c r="L1208" s="2"/>
      <c r="M1208" s="20"/>
      <c r="N1208" s="2"/>
      <c r="O1208" s="2"/>
      <c r="P1208" s="2"/>
      <c r="Q1208" s="2"/>
    </row>
    <row r="1209" spans="1:17" ht="14.55" customHeight="1">
      <c r="A1209" s="36" t="s">
        <v>4602</v>
      </c>
      <c r="B1209" s="2" t="s">
        <v>4538</v>
      </c>
      <c r="C1209" s="2" t="s">
        <v>2295</v>
      </c>
      <c r="D1209" s="2" t="s">
        <v>5042</v>
      </c>
      <c r="E1209" s="66" t="s">
        <v>1161</v>
      </c>
      <c r="F1209" s="66">
        <v>10</v>
      </c>
      <c r="G1209" s="2"/>
      <c r="H1209" s="2" t="s">
        <v>22</v>
      </c>
      <c r="I1209" s="15">
        <v>41827</v>
      </c>
      <c r="J1209" s="15">
        <v>41639</v>
      </c>
      <c r="K1209" s="2" t="s">
        <v>6116</v>
      </c>
      <c r="L1209" s="2"/>
      <c r="M1209" s="20"/>
      <c r="N1209" s="2"/>
      <c r="O1209" s="2"/>
      <c r="P1209" s="2"/>
      <c r="Q1209" s="2"/>
    </row>
    <row r="1210" spans="1:17" ht="14.55" customHeight="1">
      <c r="A1210" s="36" t="s">
        <v>4601</v>
      </c>
      <c r="B1210" s="2" t="s">
        <v>4539</v>
      </c>
      <c r="C1210" s="2" t="s">
        <v>2295</v>
      </c>
      <c r="D1210" s="2" t="s">
        <v>5042</v>
      </c>
      <c r="E1210" s="66" t="s">
        <v>1161</v>
      </c>
      <c r="F1210" s="66">
        <v>10</v>
      </c>
      <c r="G1210" s="2"/>
      <c r="H1210" s="2" t="s">
        <v>22</v>
      </c>
      <c r="I1210" s="15">
        <v>41827</v>
      </c>
      <c r="J1210" s="15">
        <v>41639</v>
      </c>
      <c r="K1210" s="2" t="s">
        <v>6116</v>
      </c>
      <c r="L1210" s="2"/>
      <c r="M1210" s="20"/>
      <c r="N1210" s="2"/>
      <c r="O1210" s="2"/>
      <c r="P1210" s="2"/>
      <c r="Q1210" s="2"/>
    </row>
    <row r="1211" spans="1:17" ht="14.55" customHeight="1">
      <c r="A1211" s="36" t="s">
        <v>4599</v>
      </c>
      <c r="B1211" s="2" t="s">
        <v>4540</v>
      </c>
      <c r="C1211" s="2" t="s">
        <v>2295</v>
      </c>
      <c r="D1211" s="2" t="s">
        <v>5042</v>
      </c>
      <c r="E1211" s="66" t="s">
        <v>1161</v>
      </c>
      <c r="F1211" s="66">
        <v>10</v>
      </c>
      <c r="G1211" s="2"/>
      <c r="H1211" s="2" t="s">
        <v>22</v>
      </c>
      <c r="I1211" s="15">
        <v>41827</v>
      </c>
      <c r="J1211" s="15">
        <v>41639</v>
      </c>
      <c r="K1211" s="2" t="s">
        <v>6116</v>
      </c>
      <c r="L1211" s="2"/>
      <c r="M1211" s="20"/>
      <c r="N1211" s="2"/>
      <c r="O1211" s="2"/>
      <c r="P1211" s="2"/>
      <c r="Q1211" s="2"/>
    </row>
    <row r="1212" spans="1:17" ht="14.55" customHeight="1">
      <c r="A1212" s="36" t="s">
        <v>4605</v>
      </c>
      <c r="B1212" s="2" t="s">
        <v>4541</v>
      </c>
      <c r="C1212" s="2" t="s">
        <v>2295</v>
      </c>
      <c r="D1212" s="2" t="s">
        <v>5042</v>
      </c>
      <c r="E1212" s="66" t="s">
        <v>1161</v>
      </c>
      <c r="F1212" s="66">
        <v>10</v>
      </c>
      <c r="G1212" s="2"/>
      <c r="H1212" s="2" t="s">
        <v>22</v>
      </c>
      <c r="I1212" s="15">
        <v>41827</v>
      </c>
      <c r="J1212" s="15">
        <v>41639</v>
      </c>
      <c r="K1212" s="2" t="s">
        <v>6116</v>
      </c>
      <c r="L1212" s="2"/>
      <c r="M1212" s="20"/>
      <c r="N1212" s="2"/>
      <c r="O1212" s="2"/>
      <c r="P1212" s="2"/>
      <c r="Q1212" s="2"/>
    </row>
    <row r="1213" spans="1:17" ht="14.55" customHeight="1">
      <c r="A1213" s="36" t="s">
        <v>4603</v>
      </c>
      <c r="B1213" s="2" t="s">
        <v>4542</v>
      </c>
      <c r="C1213" s="2" t="s">
        <v>2295</v>
      </c>
      <c r="D1213" s="2" t="s">
        <v>5042</v>
      </c>
      <c r="E1213" s="66" t="s">
        <v>1161</v>
      </c>
      <c r="F1213" s="66">
        <v>10</v>
      </c>
      <c r="G1213" s="2"/>
      <c r="H1213" s="2" t="s">
        <v>22</v>
      </c>
      <c r="I1213" s="15">
        <v>41827</v>
      </c>
      <c r="J1213" s="15">
        <v>41639</v>
      </c>
      <c r="K1213" s="2" t="s">
        <v>6116</v>
      </c>
      <c r="L1213" s="2"/>
      <c r="M1213" s="20"/>
      <c r="N1213" s="2"/>
      <c r="O1213" s="2"/>
      <c r="P1213" s="2"/>
      <c r="Q1213" s="2"/>
    </row>
    <row r="1214" spans="1:17" ht="14.55" customHeight="1">
      <c r="A1214" s="36" t="s">
        <v>4604</v>
      </c>
      <c r="B1214" s="2" t="s">
        <v>4543</v>
      </c>
      <c r="C1214" s="2" t="s">
        <v>2295</v>
      </c>
      <c r="D1214" s="2" t="s">
        <v>5042</v>
      </c>
      <c r="E1214" s="66" t="s">
        <v>1161</v>
      </c>
      <c r="F1214" s="66">
        <v>10</v>
      </c>
      <c r="G1214" s="2"/>
      <c r="H1214" s="2" t="s">
        <v>22</v>
      </c>
      <c r="I1214" s="15">
        <v>41827</v>
      </c>
      <c r="J1214" s="15">
        <v>41639</v>
      </c>
      <c r="K1214" s="2" t="s">
        <v>6116</v>
      </c>
      <c r="L1214" s="2"/>
      <c r="M1214" s="20"/>
      <c r="N1214" s="2"/>
      <c r="O1214" s="2"/>
      <c r="P1214" s="2"/>
      <c r="Q1214" s="2"/>
    </row>
    <row r="1215" spans="1:17" ht="14.55" customHeight="1">
      <c r="A1215" s="36" t="s">
        <v>4606</v>
      </c>
      <c r="B1215" s="2" t="s">
        <v>4612</v>
      </c>
      <c r="C1215" s="2" t="s">
        <v>2295</v>
      </c>
      <c r="D1215" s="2" t="s">
        <v>5042</v>
      </c>
      <c r="E1215" s="66" t="s">
        <v>1161</v>
      </c>
      <c r="F1215" s="66">
        <v>11</v>
      </c>
      <c r="G1215" s="2"/>
      <c r="H1215" s="2" t="s">
        <v>22</v>
      </c>
      <c r="I1215" s="15">
        <v>41827</v>
      </c>
      <c r="J1215" s="15">
        <v>41639</v>
      </c>
      <c r="K1215" s="2" t="s">
        <v>6116</v>
      </c>
      <c r="L1215" s="2"/>
      <c r="M1215" s="20"/>
      <c r="N1215" s="2"/>
      <c r="O1215" s="2"/>
      <c r="P1215" s="2"/>
      <c r="Q1215" s="2"/>
    </row>
    <row r="1216" spans="1:17" ht="14.55" customHeight="1">
      <c r="A1216" s="36" t="s">
        <v>4607</v>
      </c>
      <c r="B1216" s="2" t="s">
        <v>4613</v>
      </c>
      <c r="C1216" s="2" t="s">
        <v>2295</v>
      </c>
      <c r="D1216" s="2" t="s">
        <v>5042</v>
      </c>
      <c r="E1216" s="66" t="s">
        <v>1161</v>
      </c>
      <c r="F1216" s="66">
        <v>12</v>
      </c>
      <c r="G1216" s="2"/>
      <c r="H1216" s="2" t="s">
        <v>22</v>
      </c>
      <c r="I1216" s="15">
        <v>41827</v>
      </c>
      <c r="J1216" s="15">
        <v>41639</v>
      </c>
      <c r="K1216" s="2" t="s">
        <v>6116</v>
      </c>
      <c r="L1216" s="2"/>
      <c r="M1216" s="20"/>
      <c r="N1216" s="2"/>
      <c r="O1216" s="2"/>
      <c r="P1216" s="2"/>
      <c r="Q1216" s="2"/>
    </row>
    <row r="1217" spans="1:17" ht="14.55" customHeight="1">
      <c r="A1217" s="36" t="s">
        <v>4610</v>
      </c>
      <c r="B1217" s="2" t="s">
        <v>4614</v>
      </c>
      <c r="C1217" s="2" t="s">
        <v>2295</v>
      </c>
      <c r="D1217" s="2" t="s">
        <v>5042</v>
      </c>
      <c r="E1217" s="66" t="s">
        <v>1161</v>
      </c>
      <c r="F1217" s="66">
        <v>13</v>
      </c>
      <c r="G1217" s="2"/>
      <c r="H1217" s="2" t="s">
        <v>22</v>
      </c>
      <c r="I1217" s="15">
        <v>41827</v>
      </c>
      <c r="J1217" s="15">
        <v>41639</v>
      </c>
      <c r="K1217" s="2" t="s">
        <v>6116</v>
      </c>
      <c r="L1217" s="2"/>
      <c r="M1217" s="20"/>
      <c r="N1217" s="2"/>
      <c r="O1217" s="2"/>
      <c r="P1217" s="2"/>
      <c r="Q1217" s="2"/>
    </row>
    <row r="1218" spans="1:17" ht="14.55" customHeight="1">
      <c r="A1218" s="36" t="s">
        <v>6156</v>
      </c>
      <c r="B1218" s="2" t="s">
        <v>4615</v>
      </c>
      <c r="C1218" s="2" t="s">
        <v>2295</v>
      </c>
      <c r="D1218" s="2" t="s">
        <v>5042</v>
      </c>
      <c r="E1218" s="66" t="s">
        <v>1161</v>
      </c>
      <c r="F1218" s="66">
        <v>2</v>
      </c>
      <c r="G1218" s="2"/>
      <c r="H1218" s="2" t="s">
        <v>22</v>
      </c>
      <c r="I1218" s="15">
        <v>41827</v>
      </c>
      <c r="J1218" s="15">
        <v>41639</v>
      </c>
      <c r="K1218" s="2" t="s">
        <v>6116</v>
      </c>
      <c r="L1218" s="2"/>
      <c r="M1218" s="20"/>
      <c r="N1218" s="2"/>
      <c r="O1218" s="2"/>
      <c r="P1218" s="2"/>
      <c r="Q1218" s="2"/>
    </row>
    <row r="1219" spans="1:17" ht="14.55" customHeight="1">
      <c r="A1219" s="36" t="s">
        <v>4590</v>
      </c>
      <c r="B1219" s="2" t="s">
        <v>4616</v>
      </c>
      <c r="C1219" s="2" t="s">
        <v>2295</v>
      </c>
      <c r="D1219" s="2" t="s">
        <v>5042</v>
      </c>
      <c r="E1219" s="66" t="s">
        <v>1161</v>
      </c>
      <c r="F1219" s="66">
        <v>3</v>
      </c>
      <c r="G1219" s="2"/>
      <c r="H1219" s="2" t="s">
        <v>22</v>
      </c>
      <c r="I1219" s="15">
        <v>41827</v>
      </c>
      <c r="J1219" s="15">
        <v>41639</v>
      </c>
      <c r="K1219" s="2" t="s">
        <v>6116</v>
      </c>
      <c r="L1219" s="2"/>
      <c r="M1219" s="20"/>
      <c r="N1219" s="2"/>
      <c r="O1219" s="2"/>
      <c r="P1219" s="2"/>
      <c r="Q1219" s="2"/>
    </row>
    <row r="1220" spans="1:17" ht="14.55" customHeight="1">
      <c r="A1220" s="36" t="s">
        <v>4592</v>
      </c>
      <c r="B1220" s="2" t="s">
        <v>4617</v>
      </c>
      <c r="C1220" s="2" t="s">
        <v>2295</v>
      </c>
      <c r="D1220" s="2" t="s">
        <v>5042</v>
      </c>
      <c r="E1220" s="66" t="s">
        <v>1161</v>
      </c>
      <c r="F1220" s="66">
        <v>4</v>
      </c>
      <c r="G1220" s="2"/>
      <c r="H1220" s="2" t="s">
        <v>22</v>
      </c>
      <c r="I1220" s="15">
        <v>41827</v>
      </c>
      <c r="J1220" s="15">
        <v>41639</v>
      </c>
      <c r="K1220" s="2" t="s">
        <v>6116</v>
      </c>
      <c r="L1220" s="2"/>
      <c r="M1220" s="20"/>
      <c r="N1220" s="2"/>
      <c r="O1220" s="2"/>
      <c r="P1220" s="2"/>
      <c r="Q1220" s="2"/>
    </row>
    <row r="1221" spans="1:17" ht="14.55" customHeight="1">
      <c r="A1221" s="36" t="s">
        <v>4593</v>
      </c>
      <c r="B1221" s="2" t="s">
        <v>4618</v>
      </c>
      <c r="C1221" s="2" t="s">
        <v>2295</v>
      </c>
      <c r="D1221" s="2" t="s">
        <v>5042</v>
      </c>
      <c r="E1221" s="66" t="s">
        <v>1161</v>
      </c>
      <c r="F1221" s="66">
        <v>5</v>
      </c>
      <c r="G1221" s="2"/>
      <c r="H1221" s="2" t="s">
        <v>22</v>
      </c>
      <c r="I1221" s="15">
        <v>41827</v>
      </c>
      <c r="J1221" s="15">
        <v>41639</v>
      </c>
      <c r="K1221" s="2" t="s">
        <v>6116</v>
      </c>
      <c r="L1221" s="2"/>
      <c r="M1221" s="20"/>
      <c r="N1221" s="2"/>
      <c r="O1221" s="2"/>
      <c r="P1221" s="2"/>
      <c r="Q1221" s="2"/>
    </row>
    <row r="1222" spans="1:17" ht="14.55" customHeight="1">
      <c r="A1222" s="36" t="s">
        <v>4594</v>
      </c>
      <c r="B1222" s="2" t="s">
        <v>4619</v>
      </c>
      <c r="C1222" s="2" t="s">
        <v>2295</v>
      </c>
      <c r="D1222" s="2" t="s">
        <v>5042</v>
      </c>
      <c r="E1222" s="66" t="s">
        <v>1161</v>
      </c>
      <c r="F1222" s="66">
        <v>6</v>
      </c>
      <c r="G1222" s="2"/>
      <c r="H1222" s="2" t="s">
        <v>22</v>
      </c>
      <c r="I1222" s="15">
        <v>41827</v>
      </c>
      <c r="J1222" s="15">
        <v>41639</v>
      </c>
      <c r="K1222" s="2" t="s">
        <v>6116</v>
      </c>
      <c r="L1222" s="2"/>
      <c r="M1222" s="20"/>
      <c r="N1222" s="2"/>
      <c r="O1222" s="2"/>
      <c r="P1222" s="2"/>
      <c r="Q1222" s="2"/>
    </row>
    <row r="1223" spans="1:17" ht="14.55" customHeight="1">
      <c r="A1223" s="36" t="s">
        <v>4596</v>
      </c>
      <c r="B1223" s="2" t="s">
        <v>4620</v>
      </c>
      <c r="C1223" s="2" t="s">
        <v>2295</v>
      </c>
      <c r="D1223" s="2" t="s">
        <v>5042</v>
      </c>
      <c r="E1223" s="66" t="s">
        <v>1161</v>
      </c>
      <c r="F1223" s="66">
        <v>7</v>
      </c>
      <c r="G1223" s="2"/>
      <c r="H1223" s="2" t="s">
        <v>22</v>
      </c>
      <c r="I1223" s="15">
        <v>41827</v>
      </c>
      <c r="J1223" s="15">
        <v>41639</v>
      </c>
      <c r="K1223" s="2" t="s">
        <v>6116</v>
      </c>
      <c r="L1223" s="2"/>
      <c r="M1223" s="20"/>
      <c r="N1223" s="2"/>
      <c r="O1223" s="2"/>
      <c r="P1223" s="2"/>
      <c r="Q1223" s="2"/>
    </row>
    <row r="1224" spans="1:17" ht="14.55" customHeight="1">
      <c r="A1224" s="36" t="s">
        <v>4597</v>
      </c>
      <c r="B1224" s="2" t="s">
        <v>4621</v>
      </c>
      <c r="C1224" s="2" t="s">
        <v>2295</v>
      </c>
      <c r="D1224" s="2" t="s">
        <v>5042</v>
      </c>
      <c r="E1224" s="66" t="s">
        <v>1161</v>
      </c>
      <c r="F1224" s="66">
        <v>8</v>
      </c>
      <c r="G1224" s="2"/>
      <c r="H1224" s="2" t="s">
        <v>22</v>
      </c>
      <c r="I1224" s="15">
        <v>41827</v>
      </c>
      <c r="J1224" s="15">
        <v>41639</v>
      </c>
      <c r="K1224" s="2" t="s">
        <v>6116</v>
      </c>
      <c r="L1224" s="2"/>
      <c r="M1224" s="20"/>
      <c r="N1224" s="2"/>
      <c r="O1224" s="2"/>
      <c r="P1224" s="2"/>
      <c r="Q1224" s="2"/>
    </row>
    <row r="1225" spans="1:17" ht="14.55" customHeight="1">
      <c r="A1225" s="36" t="s">
        <v>4598</v>
      </c>
      <c r="B1225" s="2" t="s">
        <v>4622</v>
      </c>
      <c r="C1225" s="2" t="s">
        <v>2295</v>
      </c>
      <c r="D1225" s="2" t="s">
        <v>5042</v>
      </c>
      <c r="E1225" s="66" t="s">
        <v>1161</v>
      </c>
      <c r="F1225" s="66">
        <v>9</v>
      </c>
      <c r="G1225" s="2"/>
      <c r="H1225" s="2" t="s">
        <v>22</v>
      </c>
      <c r="I1225" s="15">
        <v>41827</v>
      </c>
      <c r="J1225" s="15">
        <v>41639</v>
      </c>
      <c r="K1225" s="2" t="s">
        <v>6116</v>
      </c>
      <c r="L1225" s="2"/>
      <c r="M1225" s="20"/>
      <c r="N1225" s="2"/>
      <c r="O1225" s="2"/>
      <c r="P1225" s="2"/>
      <c r="Q1225" s="2"/>
    </row>
    <row r="1226" spans="1:17" ht="14.55" customHeight="1">
      <c r="A1226" s="2" t="s">
        <v>4632</v>
      </c>
      <c r="B1226" s="2" t="s">
        <v>4629</v>
      </c>
      <c r="C1226" s="2" t="s">
        <v>2295</v>
      </c>
      <c r="D1226" s="2" t="s">
        <v>4686</v>
      </c>
      <c r="E1226" s="66"/>
      <c r="F1226" s="66"/>
      <c r="G1226" s="2"/>
      <c r="H1226" s="2" t="s">
        <v>22</v>
      </c>
      <c r="I1226" s="15">
        <v>41827</v>
      </c>
      <c r="J1226" s="15">
        <v>41639</v>
      </c>
      <c r="K1226" s="2" t="s">
        <v>6116</v>
      </c>
      <c r="L1226" s="2"/>
      <c r="M1226" s="20"/>
      <c r="N1226" s="2"/>
      <c r="O1226" s="2"/>
      <c r="P1226" s="2"/>
      <c r="Q1226" s="2"/>
    </row>
    <row r="1227" spans="1:17" ht="14.55" customHeight="1">
      <c r="A1227" s="2" t="s">
        <v>4633</v>
      </c>
      <c r="B1227" s="2" t="s">
        <v>4631</v>
      </c>
      <c r="C1227" s="2" t="s">
        <v>2295</v>
      </c>
      <c r="D1227" s="2" t="s">
        <v>4686</v>
      </c>
      <c r="E1227" s="66"/>
      <c r="F1227" s="66"/>
      <c r="G1227" s="2"/>
      <c r="H1227" s="2" t="s">
        <v>22</v>
      </c>
      <c r="I1227" s="15">
        <v>41827</v>
      </c>
      <c r="J1227" s="15">
        <v>41639</v>
      </c>
      <c r="K1227" s="2" t="s">
        <v>6116</v>
      </c>
      <c r="L1227" s="2"/>
      <c r="M1227" s="20"/>
      <c r="N1227" s="2"/>
      <c r="O1227" s="2"/>
      <c r="P1227" s="2"/>
      <c r="Q1227" s="2"/>
    </row>
    <row r="1228" spans="1:17" ht="14.55" customHeight="1">
      <c r="A1228" s="2" t="s">
        <v>6159</v>
      </c>
      <c r="B1228" s="2" t="s">
        <v>4637</v>
      </c>
      <c r="C1228" s="2" t="s">
        <v>2295</v>
      </c>
      <c r="D1228" s="2" t="s">
        <v>5042</v>
      </c>
      <c r="E1228" s="66" t="s">
        <v>1856</v>
      </c>
      <c r="F1228" s="66">
        <v>10</v>
      </c>
      <c r="G1228" s="2" t="s">
        <v>130</v>
      </c>
      <c r="H1228" s="2" t="s">
        <v>22</v>
      </c>
      <c r="I1228" s="15">
        <v>41827</v>
      </c>
      <c r="J1228" s="15"/>
      <c r="K1228" s="15">
        <v>42277</v>
      </c>
      <c r="L1228" s="2"/>
      <c r="M1228" s="20"/>
      <c r="N1228" s="2"/>
      <c r="O1228" s="2"/>
      <c r="P1228" s="2"/>
      <c r="Q1228" s="2"/>
    </row>
    <row r="1229" spans="1:17" ht="14.55" customHeight="1">
      <c r="A1229" s="2" t="s">
        <v>4636</v>
      </c>
      <c r="B1229" s="2" t="s">
        <v>4683</v>
      </c>
      <c r="C1229" s="2" t="s">
        <v>2295</v>
      </c>
      <c r="D1229" s="2" t="s">
        <v>10648</v>
      </c>
      <c r="E1229" s="66"/>
      <c r="F1229" s="66"/>
      <c r="G1229" s="2"/>
      <c r="H1229" s="2" t="s">
        <v>22</v>
      </c>
      <c r="I1229" s="15">
        <v>41827</v>
      </c>
      <c r="J1229" s="15"/>
      <c r="K1229" s="2" t="s">
        <v>6116</v>
      </c>
      <c r="L1229" s="2"/>
      <c r="M1229" s="20"/>
      <c r="N1229" s="2"/>
      <c r="O1229" s="2"/>
      <c r="P1229" s="2"/>
      <c r="Q1229" s="2"/>
    </row>
    <row r="1230" spans="1:17" ht="14.55" customHeight="1">
      <c r="A1230" s="2" t="s">
        <v>4696</v>
      </c>
      <c r="B1230" s="2" t="s">
        <v>4697</v>
      </c>
      <c r="C1230" s="2" t="s">
        <v>2295</v>
      </c>
      <c r="D1230" s="68" t="s">
        <v>2773</v>
      </c>
      <c r="E1230" s="66"/>
      <c r="F1230" s="66"/>
      <c r="G1230" s="2"/>
      <c r="H1230" s="2" t="s">
        <v>22</v>
      </c>
      <c r="I1230" s="15">
        <v>41827</v>
      </c>
      <c r="J1230" s="15">
        <v>41639</v>
      </c>
      <c r="K1230" s="2" t="s">
        <v>6116</v>
      </c>
      <c r="L1230" s="2"/>
      <c r="M1230" s="20"/>
      <c r="N1230" s="2"/>
      <c r="O1230" s="2"/>
      <c r="P1230" s="2"/>
      <c r="Q1230" s="2"/>
    </row>
    <row r="1231" spans="1:17" ht="14.55" customHeight="1">
      <c r="A1231" s="2" t="s">
        <v>4698</v>
      </c>
      <c r="B1231" s="2" t="s">
        <v>4706</v>
      </c>
      <c r="C1231" s="2" t="s">
        <v>2295</v>
      </c>
      <c r="D1231" s="68" t="s">
        <v>2773</v>
      </c>
      <c r="E1231" s="66"/>
      <c r="F1231" s="66"/>
      <c r="G1231" s="2"/>
      <c r="H1231" s="2" t="s">
        <v>22</v>
      </c>
      <c r="I1231" s="15">
        <v>41827</v>
      </c>
      <c r="J1231" s="15"/>
      <c r="K1231" s="2" t="s">
        <v>6116</v>
      </c>
      <c r="L1231" s="2"/>
      <c r="M1231" s="20"/>
      <c r="N1231" s="2"/>
      <c r="O1231" s="2"/>
      <c r="P1231" s="2"/>
      <c r="Q1231" s="2"/>
    </row>
    <row r="1232" spans="1:17" ht="14.55" customHeight="1">
      <c r="A1232" s="2" t="s">
        <v>4699</v>
      </c>
      <c r="B1232" s="2" t="s">
        <v>4707</v>
      </c>
      <c r="C1232" s="2" t="s">
        <v>2295</v>
      </c>
      <c r="D1232" s="68" t="s">
        <v>2773</v>
      </c>
      <c r="E1232" s="66"/>
      <c r="F1232" s="66"/>
      <c r="G1232" s="2"/>
      <c r="H1232" s="2" t="s">
        <v>22</v>
      </c>
      <c r="I1232" s="15">
        <v>41827</v>
      </c>
      <c r="J1232" s="15"/>
      <c r="K1232" s="2" t="s">
        <v>6116</v>
      </c>
      <c r="L1232" s="2"/>
      <c r="M1232" s="20"/>
      <c r="N1232" s="2"/>
      <c r="O1232" s="2"/>
      <c r="P1232" s="2"/>
      <c r="Q1232" s="2"/>
    </row>
    <row r="1233" spans="1:17" ht="14.55" customHeight="1">
      <c r="A1233" s="2" t="s">
        <v>4700</v>
      </c>
      <c r="B1233" s="2" t="s">
        <v>4708</v>
      </c>
      <c r="C1233" s="2" t="s">
        <v>2295</v>
      </c>
      <c r="D1233" s="68" t="s">
        <v>2773</v>
      </c>
      <c r="E1233" s="66"/>
      <c r="F1233" s="66"/>
      <c r="G1233" s="2"/>
      <c r="H1233" s="2" t="s">
        <v>22</v>
      </c>
      <c r="I1233" s="15">
        <v>41827</v>
      </c>
      <c r="J1233" s="15"/>
      <c r="K1233" s="2" t="s">
        <v>6116</v>
      </c>
      <c r="L1233" s="2"/>
      <c r="M1233" s="20"/>
      <c r="N1233" s="2"/>
      <c r="O1233" s="2"/>
      <c r="P1233" s="2"/>
      <c r="Q1233" s="2"/>
    </row>
    <row r="1234" spans="1:17" ht="14.55" customHeight="1">
      <c r="A1234" s="2" t="s">
        <v>4701</v>
      </c>
      <c r="B1234" s="2" t="s">
        <v>4709</v>
      </c>
      <c r="C1234" s="2" t="s">
        <v>2295</v>
      </c>
      <c r="D1234" s="68" t="s">
        <v>2773</v>
      </c>
      <c r="E1234" s="66"/>
      <c r="F1234" s="66"/>
      <c r="G1234" s="2"/>
      <c r="H1234" s="2" t="s">
        <v>22</v>
      </c>
      <c r="I1234" s="15">
        <v>41827</v>
      </c>
      <c r="J1234" s="15"/>
      <c r="K1234" s="2" t="s">
        <v>6116</v>
      </c>
      <c r="L1234" s="2"/>
      <c r="M1234" s="20"/>
      <c r="N1234" s="2"/>
      <c r="O1234" s="2"/>
      <c r="P1234" s="2"/>
      <c r="Q1234" s="2"/>
    </row>
    <row r="1235" spans="1:17" ht="14.55" customHeight="1">
      <c r="A1235" s="2" t="s">
        <v>4702</v>
      </c>
      <c r="B1235" s="2" t="s">
        <v>4710</v>
      </c>
      <c r="C1235" s="2" t="s">
        <v>2295</v>
      </c>
      <c r="D1235" s="68" t="s">
        <v>2773</v>
      </c>
      <c r="E1235" s="66"/>
      <c r="F1235" s="66"/>
      <c r="G1235" s="2"/>
      <c r="H1235" s="2" t="s">
        <v>22</v>
      </c>
      <c r="I1235" s="15">
        <v>41827</v>
      </c>
      <c r="J1235" s="15">
        <v>42931</v>
      </c>
      <c r="K1235" s="2" t="s">
        <v>6116</v>
      </c>
      <c r="L1235" s="2"/>
      <c r="M1235" s="20"/>
      <c r="N1235" s="2"/>
      <c r="O1235" s="2"/>
      <c r="P1235" s="2"/>
      <c r="Q1235" s="2"/>
    </row>
    <row r="1236" spans="1:17" ht="14.55" customHeight="1">
      <c r="A1236" s="2" t="s">
        <v>4703</v>
      </c>
      <c r="B1236" s="2" t="s">
        <v>4711</v>
      </c>
      <c r="C1236" s="2" t="s">
        <v>2295</v>
      </c>
      <c r="D1236" s="68" t="s">
        <v>2773</v>
      </c>
      <c r="E1236" s="66"/>
      <c r="F1236" s="66"/>
      <c r="G1236" s="2"/>
      <c r="H1236" s="2" t="s">
        <v>22</v>
      </c>
      <c r="I1236" s="15">
        <v>41827</v>
      </c>
      <c r="J1236" s="15">
        <v>42277</v>
      </c>
      <c r="K1236" s="2" t="s">
        <v>6116</v>
      </c>
      <c r="L1236" s="2"/>
      <c r="M1236" s="20"/>
      <c r="N1236" s="2"/>
      <c r="O1236" s="2"/>
      <c r="P1236" s="2"/>
      <c r="Q1236" s="2"/>
    </row>
    <row r="1237" spans="1:17" ht="14.55" customHeight="1">
      <c r="A1237" s="2" t="s">
        <v>4704</v>
      </c>
      <c r="B1237" s="2" t="s">
        <v>4712</v>
      </c>
      <c r="C1237" s="2" t="s">
        <v>2295</v>
      </c>
      <c r="D1237" s="68" t="s">
        <v>2773</v>
      </c>
      <c r="E1237" s="66"/>
      <c r="F1237" s="66"/>
      <c r="G1237" s="2"/>
      <c r="H1237" s="2" t="s">
        <v>22</v>
      </c>
      <c r="I1237" s="15">
        <v>41827</v>
      </c>
      <c r="J1237" s="15"/>
      <c r="K1237" s="2" t="s">
        <v>6116</v>
      </c>
      <c r="L1237" s="2"/>
      <c r="M1237" s="20"/>
      <c r="N1237" s="2"/>
      <c r="O1237" s="2"/>
      <c r="P1237" s="2"/>
      <c r="Q1237" s="2"/>
    </row>
    <row r="1238" spans="1:17" ht="14.55" customHeight="1">
      <c r="A1238" s="2" t="s">
        <v>4705</v>
      </c>
      <c r="B1238" s="2" t="s">
        <v>4713</v>
      </c>
      <c r="C1238" s="2" t="s">
        <v>2295</v>
      </c>
      <c r="D1238" s="68" t="s">
        <v>2773</v>
      </c>
      <c r="E1238" s="66"/>
      <c r="F1238" s="66"/>
      <c r="G1238" s="2"/>
      <c r="H1238" s="2" t="s">
        <v>22</v>
      </c>
      <c r="I1238" s="15">
        <v>41827</v>
      </c>
      <c r="J1238" s="15"/>
      <c r="K1238" s="2" t="s">
        <v>6116</v>
      </c>
      <c r="L1238" s="2"/>
      <c r="M1238" s="20"/>
      <c r="N1238" s="2"/>
      <c r="O1238" s="2"/>
      <c r="P1238" s="2"/>
      <c r="Q1238" s="2"/>
    </row>
    <row r="1239" spans="1:17" ht="14.55" customHeight="1">
      <c r="A1239" s="2" t="s">
        <v>4715</v>
      </c>
      <c r="B1239" s="2" t="s">
        <v>4714</v>
      </c>
      <c r="C1239" s="2" t="s">
        <v>2295</v>
      </c>
      <c r="D1239" s="68" t="s">
        <v>2773</v>
      </c>
      <c r="E1239" s="66"/>
      <c r="F1239" s="66"/>
      <c r="G1239" s="2"/>
      <c r="H1239" s="2" t="s">
        <v>22</v>
      </c>
      <c r="I1239" s="15">
        <v>41827</v>
      </c>
      <c r="J1239" s="15">
        <v>41639</v>
      </c>
      <c r="K1239" s="2" t="s">
        <v>6116</v>
      </c>
      <c r="L1239" s="2"/>
      <c r="M1239" s="20"/>
      <c r="N1239" s="2"/>
      <c r="O1239" s="2"/>
      <c r="P1239" s="2"/>
      <c r="Q1239" s="2"/>
    </row>
    <row r="1240" spans="1:17" ht="14.55" customHeight="1">
      <c r="A1240" s="2" t="s">
        <v>4756</v>
      </c>
      <c r="B1240" s="2" t="s">
        <v>4814</v>
      </c>
      <c r="C1240" s="2" t="s">
        <v>2295</v>
      </c>
      <c r="D1240" s="2" t="s">
        <v>5042</v>
      </c>
      <c r="E1240" s="66" t="s">
        <v>1168</v>
      </c>
      <c r="F1240" s="66">
        <v>2</v>
      </c>
      <c r="G1240" s="2"/>
      <c r="H1240" s="2" t="s">
        <v>22</v>
      </c>
      <c r="I1240" s="15">
        <v>41827</v>
      </c>
      <c r="J1240" s="15">
        <v>41639</v>
      </c>
      <c r="K1240" s="2" t="s">
        <v>6116</v>
      </c>
      <c r="L1240" s="2"/>
      <c r="M1240" s="20"/>
      <c r="N1240" s="2"/>
      <c r="O1240" s="2"/>
      <c r="P1240" s="2"/>
      <c r="Q1240" s="2"/>
    </row>
    <row r="1241" spans="1:17" ht="14.55" customHeight="1">
      <c r="A1241" s="2" t="s">
        <v>4757</v>
      </c>
      <c r="B1241" s="2" t="s">
        <v>4815</v>
      </c>
      <c r="C1241" s="2" t="s">
        <v>2295</v>
      </c>
      <c r="D1241" s="2" t="s">
        <v>5042</v>
      </c>
      <c r="E1241" s="66" t="s">
        <v>373</v>
      </c>
      <c r="F1241" s="66">
        <v>24</v>
      </c>
      <c r="G1241" s="2"/>
      <c r="H1241" s="2" t="s">
        <v>22</v>
      </c>
      <c r="I1241" s="15">
        <v>41827</v>
      </c>
      <c r="J1241" s="15">
        <v>41639</v>
      </c>
      <c r="K1241" s="2" t="s">
        <v>6116</v>
      </c>
      <c r="L1241" s="2"/>
      <c r="M1241" s="20"/>
      <c r="N1241" s="2"/>
      <c r="O1241" s="2"/>
      <c r="P1241" s="2"/>
      <c r="Q1241" s="2"/>
    </row>
    <row r="1242" spans="1:17" ht="14.55" customHeight="1">
      <c r="A1242" s="2" t="s">
        <v>4758</v>
      </c>
      <c r="B1242" s="2" t="s">
        <v>4816</v>
      </c>
      <c r="C1242" s="2" t="s">
        <v>2295</v>
      </c>
      <c r="D1242" s="2" t="s">
        <v>5042</v>
      </c>
      <c r="E1242" s="66" t="s">
        <v>462</v>
      </c>
      <c r="F1242" s="66">
        <v>5</v>
      </c>
      <c r="G1242" s="2"/>
      <c r="H1242" s="2" t="s">
        <v>22</v>
      </c>
      <c r="I1242" s="15">
        <v>41827</v>
      </c>
      <c r="J1242" s="15">
        <v>41639</v>
      </c>
      <c r="K1242" s="2" t="s">
        <v>6116</v>
      </c>
      <c r="L1242" s="2"/>
      <c r="M1242" s="20"/>
      <c r="N1242" s="2"/>
      <c r="O1242" s="2"/>
      <c r="P1242" s="2"/>
      <c r="Q1242" s="2"/>
    </row>
    <row r="1243" spans="1:17" ht="14.55" customHeight="1">
      <c r="A1243" s="2" t="s">
        <v>4759</v>
      </c>
      <c r="B1243" s="2" t="s">
        <v>4817</v>
      </c>
      <c r="C1243" s="2" t="s">
        <v>2295</v>
      </c>
      <c r="D1243" s="2" t="s">
        <v>5042</v>
      </c>
      <c r="E1243" s="66" t="s">
        <v>1168</v>
      </c>
      <c r="F1243" s="66">
        <v>1</v>
      </c>
      <c r="G1243" s="2"/>
      <c r="H1243" s="2" t="s">
        <v>22</v>
      </c>
      <c r="I1243" s="15">
        <v>41827</v>
      </c>
      <c r="J1243" s="15">
        <v>41639</v>
      </c>
      <c r="K1243" s="2" t="s">
        <v>6116</v>
      </c>
      <c r="L1243" s="2"/>
      <c r="M1243" s="20"/>
      <c r="N1243" s="2"/>
      <c r="O1243" s="2"/>
      <c r="P1243" s="2"/>
      <c r="Q1243" s="2"/>
    </row>
    <row r="1244" spans="1:17" ht="14.55" customHeight="1">
      <c r="A1244" s="2" t="s">
        <v>4760</v>
      </c>
      <c r="B1244" s="2" t="s">
        <v>4818</v>
      </c>
      <c r="C1244" s="2" t="s">
        <v>2295</v>
      </c>
      <c r="D1244" s="2" t="s">
        <v>5042</v>
      </c>
      <c r="E1244" s="66" t="s">
        <v>1129</v>
      </c>
      <c r="F1244" s="66">
        <v>1</v>
      </c>
      <c r="G1244" s="2"/>
      <c r="H1244" s="2" t="s">
        <v>22</v>
      </c>
      <c r="I1244" s="15">
        <v>41827</v>
      </c>
      <c r="J1244" s="15">
        <v>41639</v>
      </c>
      <c r="K1244" s="2" t="s">
        <v>6116</v>
      </c>
      <c r="L1244" s="2"/>
      <c r="M1244" s="20"/>
      <c r="N1244" s="2"/>
      <c r="O1244" s="2"/>
      <c r="P1244" s="2"/>
      <c r="Q1244" s="2"/>
    </row>
    <row r="1245" spans="1:17" ht="14.55" customHeight="1">
      <c r="A1245" s="2" t="s">
        <v>4761</v>
      </c>
      <c r="B1245" s="2" t="s">
        <v>4819</v>
      </c>
      <c r="C1245" s="2" t="s">
        <v>2295</v>
      </c>
      <c r="D1245" s="2" t="s">
        <v>5042</v>
      </c>
      <c r="E1245" s="66" t="s">
        <v>862</v>
      </c>
      <c r="F1245" s="66">
        <v>5</v>
      </c>
      <c r="G1245" s="2"/>
      <c r="H1245" s="2" t="s">
        <v>22</v>
      </c>
      <c r="I1245" s="15">
        <v>41827</v>
      </c>
      <c r="J1245" s="15">
        <v>41639</v>
      </c>
      <c r="K1245" s="2" t="s">
        <v>6116</v>
      </c>
      <c r="L1245" s="2"/>
      <c r="M1245" s="20"/>
      <c r="N1245" s="2"/>
      <c r="O1245" s="2"/>
      <c r="P1245" s="2"/>
      <c r="Q1245" s="2"/>
    </row>
    <row r="1246" spans="1:17" ht="14.55" customHeight="1">
      <c r="A1246" s="2" t="s">
        <v>4767</v>
      </c>
      <c r="B1246" s="2" t="s">
        <v>4820</v>
      </c>
      <c r="C1246" s="2" t="s">
        <v>2295</v>
      </c>
      <c r="D1246" s="2" t="s">
        <v>5042</v>
      </c>
      <c r="E1246" s="66" t="s">
        <v>1188</v>
      </c>
      <c r="F1246" s="66">
        <v>1</v>
      </c>
      <c r="G1246" s="2" t="s">
        <v>3454</v>
      </c>
      <c r="H1246" s="2" t="s">
        <v>22</v>
      </c>
      <c r="I1246" s="15">
        <v>41827</v>
      </c>
      <c r="J1246" s="15">
        <v>41639</v>
      </c>
      <c r="K1246" s="2" t="s">
        <v>6116</v>
      </c>
      <c r="L1246" s="2"/>
      <c r="M1246" s="20"/>
      <c r="N1246" s="2"/>
      <c r="O1246" s="2"/>
      <c r="P1246" s="2"/>
      <c r="Q1246" s="2"/>
    </row>
    <row r="1247" spans="1:17" ht="14.55" customHeight="1">
      <c r="A1247" s="2" t="s">
        <v>4762</v>
      </c>
      <c r="B1247" s="2" t="s">
        <v>4821</v>
      </c>
      <c r="C1247" s="2" t="s">
        <v>2295</v>
      </c>
      <c r="D1247" s="2" t="s">
        <v>5042</v>
      </c>
      <c r="E1247" s="66" t="s">
        <v>462</v>
      </c>
      <c r="F1247" s="66">
        <v>3</v>
      </c>
      <c r="G1247" s="2" t="s">
        <v>147</v>
      </c>
      <c r="H1247" s="2" t="s">
        <v>22</v>
      </c>
      <c r="I1247" s="15">
        <v>41827</v>
      </c>
      <c r="J1247" s="15">
        <v>41639</v>
      </c>
      <c r="K1247" s="2" t="s">
        <v>6116</v>
      </c>
      <c r="L1247" s="2"/>
      <c r="M1247" s="20"/>
      <c r="N1247" s="2"/>
      <c r="O1247" s="2"/>
      <c r="P1247" s="2"/>
      <c r="Q1247" s="2"/>
    </row>
    <row r="1248" spans="1:17" ht="14.55" customHeight="1">
      <c r="A1248" s="2" t="s">
        <v>4763</v>
      </c>
      <c r="B1248" s="2" t="s">
        <v>4822</v>
      </c>
      <c r="C1248" s="2" t="s">
        <v>2295</v>
      </c>
      <c r="D1248" s="2" t="s">
        <v>5042</v>
      </c>
      <c r="E1248" s="66" t="s">
        <v>462</v>
      </c>
      <c r="F1248" s="66">
        <v>3</v>
      </c>
      <c r="G1248" s="2" t="s">
        <v>3457</v>
      </c>
      <c r="H1248" s="2" t="s">
        <v>22</v>
      </c>
      <c r="I1248" s="15">
        <v>41827</v>
      </c>
      <c r="J1248" s="15">
        <v>41639</v>
      </c>
      <c r="K1248" s="2" t="s">
        <v>6116</v>
      </c>
      <c r="L1248" s="2"/>
      <c r="M1248" s="20"/>
      <c r="N1248" s="2"/>
      <c r="O1248" s="2"/>
      <c r="P1248" s="2"/>
      <c r="Q1248" s="2"/>
    </row>
    <row r="1249" spans="1:17" ht="14.55" customHeight="1">
      <c r="A1249" s="2" t="s">
        <v>4764</v>
      </c>
      <c r="B1249" s="2" t="s">
        <v>4823</v>
      </c>
      <c r="C1249" s="2" t="s">
        <v>2295</v>
      </c>
      <c r="D1249" s="2" t="s">
        <v>5042</v>
      </c>
      <c r="E1249" s="66" t="s">
        <v>462</v>
      </c>
      <c r="F1249" s="66">
        <v>3</v>
      </c>
      <c r="G1249" s="2" t="s">
        <v>132</v>
      </c>
      <c r="H1249" s="2" t="s">
        <v>22</v>
      </c>
      <c r="I1249" s="15">
        <v>41827</v>
      </c>
      <c r="J1249" s="15">
        <v>41639</v>
      </c>
      <c r="K1249" s="2" t="s">
        <v>6116</v>
      </c>
      <c r="L1249" s="2"/>
      <c r="M1249" s="20"/>
      <c r="N1249" s="2"/>
      <c r="O1249" s="2"/>
      <c r="P1249" s="2"/>
      <c r="Q1249" s="2"/>
    </row>
    <row r="1250" spans="1:17" ht="14.55" customHeight="1">
      <c r="A1250" s="2" t="s">
        <v>4738</v>
      </c>
      <c r="B1250" s="2" t="s">
        <v>4824</v>
      </c>
      <c r="C1250" s="2" t="s">
        <v>2295</v>
      </c>
      <c r="D1250" s="68" t="s">
        <v>2773</v>
      </c>
      <c r="E1250" s="66"/>
      <c r="F1250" s="66"/>
      <c r="G1250" s="2"/>
      <c r="H1250" s="2" t="s">
        <v>22</v>
      </c>
      <c r="I1250" s="15">
        <v>41827</v>
      </c>
      <c r="J1250" s="15">
        <v>41639</v>
      </c>
      <c r="K1250" s="2" t="s">
        <v>6116</v>
      </c>
      <c r="L1250" s="2"/>
      <c r="M1250" s="20"/>
      <c r="N1250" s="2"/>
      <c r="O1250" s="2"/>
      <c r="P1250" s="2"/>
      <c r="Q1250" s="2"/>
    </row>
    <row r="1251" spans="1:17" ht="14.55" customHeight="1">
      <c r="A1251" s="2" t="s">
        <v>4739</v>
      </c>
      <c r="B1251" s="2" t="s">
        <v>4825</v>
      </c>
      <c r="C1251" s="2" t="s">
        <v>2295</v>
      </c>
      <c r="D1251" s="68" t="s">
        <v>2773</v>
      </c>
      <c r="E1251" s="66"/>
      <c r="F1251" s="66"/>
      <c r="G1251" s="2"/>
      <c r="H1251" s="2" t="s">
        <v>22</v>
      </c>
      <c r="I1251" s="15">
        <v>41827</v>
      </c>
      <c r="J1251" s="15">
        <v>41639</v>
      </c>
      <c r="K1251" s="2" t="s">
        <v>6116</v>
      </c>
      <c r="L1251" s="2"/>
      <c r="M1251" s="20"/>
      <c r="N1251" s="2"/>
      <c r="O1251" s="2"/>
      <c r="P1251" s="2"/>
      <c r="Q1251" s="2"/>
    </row>
    <row r="1252" spans="1:17" ht="14.55" customHeight="1">
      <c r="A1252" s="2" t="s">
        <v>4740</v>
      </c>
      <c r="B1252" s="2" t="s">
        <v>4826</v>
      </c>
      <c r="C1252" s="2" t="s">
        <v>2295</v>
      </c>
      <c r="D1252" s="68" t="s">
        <v>2773</v>
      </c>
      <c r="E1252" s="66"/>
      <c r="F1252" s="66"/>
      <c r="G1252" s="2"/>
      <c r="H1252" s="2" t="s">
        <v>22</v>
      </c>
      <c r="I1252" s="15">
        <v>41827</v>
      </c>
      <c r="J1252" s="15">
        <v>41639</v>
      </c>
      <c r="K1252" s="2" t="s">
        <v>6116</v>
      </c>
      <c r="L1252" s="2"/>
      <c r="M1252" s="20"/>
      <c r="N1252" s="2"/>
      <c r="O1252" s="2"/>
      <c r="P1252" s="2"/>
      <c r="Q1252" s="2"/>
    </row>
    <row r="1253" spans="1:17" ht="14.55" customHeight="1">
      <c r="A1253" s="2" t="s">
        <v>4741</v>
      </c>
      <c r="B1253" s="2" t="s">
        <v>4827</v>
      </c>
      <c r="C1253" s="2" t="s">
        <v>2295</v>
      </c>
      <c r="D1253" s="68" t="s">
        <v>2773</v>
      </c>
      <c r="E1253" s="66"/>
      <c r="F1253" s="66"/>
      <c r="G1253" s="2"/>
      <c r="H1253" s="2" t="s">
        <v>22</v>
      </c>
      <c r="I1253" s="15">
        <v>41827</v>
      </c>
      <c r="J1253" s="15">
        <v>41639</v>
      </c>
      <c r="K1253" s="2" t="s">
        <v>6116</v>
      </c>
      <c r="L1253" s="2"/>
      <c r="M1253" s="20"/>
      <c r="N1253" s="2"/>
      <c r="O1253" s="2"/>
      <c r="P1253" s="2"/>
      <c r="Q1253" s="2"/>
    </row>
    <row r="1254" spans="1:17" ht="14.55" customHeight="1">
      <c r="A1254" s="2" t="s">
        <v>4742</v>
      </c>
      <c r="B1254" s="2" t="s">
        <v>4828</v>
      </c>
      <c r="C1254" s="2" t="s">
        <v>2295</v>
      </c>
      <c r="D1254" s="68" t="s">
        <v>2773</v>
      </c>
      <c r="E1254" s="66"/>
      <c r="F1254" s="66"/>
      <c r="G1254" s="2"/>
      <c r="H1254" s="2" t="s">
        <v>22</v>
      </c>
      <c r="I1254" s="15">
        <v>41827</v>
      </c>
      <c r="J1254" s="15">
        <v>41639</v>
      </c>
      <c r="K1254" s="2" t="s">
        <v>6116</v>
      </c>
      <c r="L1254" s="2"/>
      <c r="M1254" s="20"/>
      <c r="N1254" s="2"/>
      <c r="O1254" s="2"/>
      <c r="P1254" s="2"/>
      <c r="Q1254" s="2"/>
    </row>
    <row r="1255" spans="1:17" ht="14.55" customHeight="1">
      <c r="A1255" s="2" t="s">
        <v>4743</v>
      </c>
      <c r="B1255" s="2" t="s">
        <v>4829</v>
      </c>
      <c r="C1255" s="2" t="s">
        <v>2295</v>
      </c>
      <c r="D1255" s="68" t="s">
        <v>2773</v>
      </c>
      <c r="E1255" s="66"/>
      <c r="F1255" s="66"/>
      <c r="G1255" s="2"/>
      <c r="H1255" s="2" t="s">
        <v>22</v>
      </c>
      <c r="I1255" s="15">
        <v>41827</v>
      </c>
      <c r="J1255" s="15"/>
      <c r="K1255" s="2" t="s">
        <v>6116</v>
      </c>
      <c r="L1255" s="2"/>
      <c r="M1255" s="20"/>
      <c r="N1255" s="2"/>
      <c r="O1255" s="2"/>
      <c r="P1255" s="2"/>
      <c r="Q1255" s="2"/>
    </row>
    <row r="1256" spans="1:17" ht="14.55" customHeight="1">
      <c r="A1256" s="2" t="s">
        <v>4744</v>
      </c>
      <c r="B1256" s="2" t="s">
        <v>4830</v>
      </c>
      <c r="C1256" s="2" t="s">
        <v>2295</v>
      </c>
      <c r="D1256" s="68" t="s">
        <v>2773</v>
      </c>
      <c r="E1256" s="66"/>
      <c r="F1256" s="66"/>
      <c r="G1256" s="2"/>
      <c r="H1256" s="2" t="s">
        <v>22</v>
      </c>
      <c r="I1256" s="15">
        <v>41827</v>
      </c>
      <c r="J1256" s="15">
        <v>41639</v>
      </c>
      <c r="K1256" s="2" t="s">
        <v>6116</v>
      </c>
      <c r="L1256" s="2"/>
      <c r="M1256" s="20"/>
      <c r="N1256" s="2"/>
      <c r="O1256" s="2"/>
      <c r="P1256" s="2"/>
      <c r="Q1256" s="2"/>
    </row>
    <row r="1257" spans="1:17" ht="14.55" customHeight="1">
      <c r="A1257" s="2" t="s">
        <v>4745</v>
      </c>
      <c r="B1257" s="2" t="s">
        <v>4831</v>
      </c>
      <c r="C1257" s="2" t="s">
        <v>2295</v>
      </c>
      <c r="D1257" s="68" t="s">
        <v>2773</v>
      </c>
      <c r="E1257" s="66"/>
      <c r="F1257" s="66"/>
      <c r="G1257" s="2"/>
      <c r="H1257" s="2" t="s">
        <v>22</v>
      </c>
      <c r="I1257" s="15">
        <v>41827</v>
      </c>
      <c r="J1257" s="15">
        <v>41639</v>
      </c>
      <c r="K1257" s="2" t="s">
        <v>6116</v>
      </c>
      <c r="L1257" s="2"/>
      <c r="M1257" s="20"/>
      <c r="N1257" s="2"/>
      <c r="O1257" s="2"/>
      <c r="P1257" s="2"/>
      <c r="Q1257" s="2"/>
    </row>
    <row r="1258" spans="1:17" ht="14.55" customHeight="1">
      <c r="A1258" s="2" t="s">
        <v>4746</v>
      </c>
      <c r="B1258" s="2" t="s">
        <v>4832</v>
      </c>
      <c r="C1258" s="2" t="s">
        <v>2295</v>
      </c>
      <c r="D1258" s="68" t="s">
        <v>2773</v>
      </c>
      <c r="E1258" s="66"/>
      <c r="F1258" s="66"/>
      <c r="G1258" s="2"/>
      <c r="H1258" s="2" t="s">
        <v>22</v>
      </c>
      <c r="I1258" s="15">
        <v>41827</v>
      </c>
      <c r="J1258" s="15">
        <v>41639</v>
      </c>
      <c r="K1258" s="2" t="s">
        <v>6116</v>
      </c>
      <c r="L1258" s="2"/>
      <c r="M1258" s="20"/>
      <c r="N1258" s="2"/>
      <c r="O1258" s="2"/>
      <c r="P1258" s="2"/>
      <c r="Q1258" s="2"/>
    </row>
    <row r="1259" spans="1:17" ht="14.55" customHeight="1">
      <c r="A1259" s="2" t="s">
        <v>4747</v>
      </c>
      <c r="B1259" s="2" t="s">
        <v>4833</v>
      </c>
      <c r="C1259" s="2" t="s">
        <v>2295</v>
      </c>
      <c r="D1259" s="68" t="s">
        <v>2773</v>
      </c>
      <c r="E1259" s="66"/>
      <c r="F1259" s="66"/>
      <c r="G1259" s="2"/>
      <c r="H1259" s="2" t="s">
        <v>22</v>
      </c>
      <c r="I1259" s="15">
        <v>41827</v>
      </c>
      <c r="J1259" s="15">
        <v>41639</v>
      </c>
      <c r="K1259" s="2" t="s">
        <v>6116</v>
      </c>
      <c r="L1259" s="2"/>
      <c r="M1259" s="20"/>
      <c r="N1259" s="2"/>
      <c r="O1259" s="2"/>
      <c r="P1259" s="2"/>
      <c r="Q1259" s="2"/>
    </row>
    <row r="1260" spans="1:17" ht="14.55" customHeight="1">
      <c r="A1260" s="2" t="s">
        <v>4748</v>
      </c>
      <c r="B1260" s="2" t="s">
        <v>4834</v>
      </c>
      <c r="C1260" s="2" t="s">
        <v>2295</v>
      </c>
      <c r="D1260" s="68" t="s">
        <v>2773</v>
      </c>
      <c r="E1260" s="66"/>
      <c r="F1260" s="66"/>
      <c r="G1260" s="2"/>
      <c r="H1260" s="2" t="s">
        <v>22</v>
      </c>
      <c r="I1260" s="15">
        <v>41827</v>
      </c>
      <c r="J1260" s="15">
        <v>41639</v>
      </c>
      <c r="K1260" s="2" t="s">
        <v>6116</v>
      </c>
      <c r="L1260" s="2"/>
      <c r="M1260" s="20"/>
      <c r="N1260" s="2"/>
      <c r="O1260" s="2"/>
      <c r="P1260" s="2"/>
      <c r="Q1260" s="2"/>
    </row>
    <row r="1261" spans="1:17" ht="14.55" customHeight="1">
      <c r="A1261" s="2" t="s">
        <v>4749</v>
      </c>
      <c r="B1261" s="2" t="s">
        <v>4835</v>
      </c>
      <c r="C1261" s="2" t="s">
        <v>2295</v>
      </c>
      <c r="D1261" s="68" t="s">
        <v>2773</v>
      </c>
      <c r="E1261" s="66"/>
      <c r="F1261" s="66"/>
      <c r="G1261" s="2"/>
      <c r="H1261" s="2" t="s">
        <v>22</v>
      </c>
      <c r="I1261" s="15">
        <v>41827</v>
      </c>
      <c r="J1261" s="15">
        <v>41639</v>
      </c>
      <c r="K1261" s="2" t="s">
        <v>6116</v>
      </c>
      <c r="L1261" s="2"/>
      <c r="M1261" s="20"/>
      <c r="N1261" s="2"/>
      <c r="O1261" s="2"/>
      <c r="P1261" s="2"/>
      <c r="Q1261" s="2"/>
    </row>
    <row r="1262" spans="1:17" ht="14.55" customHeight="1">
      <c r="A1262" s="2" t="s">
        <v>4750</v>
      </c>
      <c r="B1262" s="2" t="s">
        <v>4836</v>
      </c>
      <c r="C1262" s="2" t="s">
        <v>2295</v>
      </c>
      <c r="D1262" s="68" t="s">
        <v>2773</v>
      </c>
      <c r="E1262" s="66"/>
      <c r="F1262" s="66"/>
      <c r="G1262" s="2"/>
      <c r="H1262" s="2" t="s">
        <v>22</v>
      </c>
      <c r="I1262" s="15">
        <v>41827</v>
      </c>
      <c r="J1262" s="15">
        <v>41639</v>
      </c>
      <c r="K1262" s="2" t="s">
        <v>6116</v>
      </c>
      <c r="L1262" s="2"/>
      <c r="M1262" s="20"/>
      <c r="N1262" s="2"/>
      <c r="O1262" s="2"/>
      <c r="P1262" s="2"/>
      <c r="Q1262" s="2"/>
    </row>
    <row r="1263" spans="1:17" ht="14.55" customHeight="1">
      <c r="A1263" s="2" t="s">
        <v>4751</v>
      </c>
      <c r="B1263" s="2" t="s">
        <v>4837</v>
      </c>
      <c r="C1263" s="2" t="s">
        <v>2295</v>
      </c>
      <c r="D1263" s="68" t="s">
        <v>2773</v>
      </c>
      <c r="E1263" s="66"/>
      <c r="F1263" s="66"/>
      <c r="G1263" s="2"/>
      <c r="H1263" s="2" t="s">
        <v>22</v>
      </c>
      <c r="I1263" s="15">
        <v>41827</v>
      </c>
      <c r="J1263" s="15"/>
      <c r="K1263" s="2" t="s">
        <v>6116</v>
      </c>
      <c r="L1263" s="2"/>
      <c r="M1263" s="20"/>
      <c r="N1263" s="2"/>
      <c r="O1263" s="2"/>
      <c r="P1263" s="2"/>
      <c r="Q1263" s="2"/>
    </row>
    <row r="1264" spans="1:17" ht="14.55" customHeight="1">
      <c r="A1264" s="2" t="s">
        <v>4752</v>
      </c>
      <c r="B1264" s="2" t="s">
        <v>4838</v>
      </c>
      <c r="C1264" s="2" t="s">
        <v>2295</v>
      </c>
      <c r="D1264" s="68" t="s">
        <v>2773</v>
      </c>
      <c r="E1264" s="66"/>
      <c r="F1264" s="66"/>
      <c r="G1264" s="2"/>
      <c r="H1264" s="2" t="s">
        <v>22</v>
      </c>
      <c r="I1264" s="15">
        <v>41827</v>
      </c>
      <c r="J1264" s="15">
        <v>41639</v>
      </c>
      <c r="K1264" s="2" t="s">
        <v>6116</v>
      </c>
      <c r="L1264" s="2"/>
      <c r="M1264" s="20"/>
      <c r="N1264" s="2"/>
      <c r="O1264" s="2"/>
      <c r="P1264" s="2"/>
      <c r="Q1264" s="2"/>
    </row>
    <row r="1265" spans="1:17" ht="14.55" customHeight="1">
      <c r="A1265" s="2" t="s">
        <v>4785</v>
      </c>
      <c r="B1265" s="2" t="s">
        <v>4839</v>
      </c>
      <c r="C1265" s="2" t="s">
        <v>2295</v>
      </c>
      <c r="D1265" s="68" t="s">
        <v>2773</v>
      </c>
      <c r="E1265" s="66"/>
      <c r="F1265" s="66"/>
      <c r="G1265" s="2"/>
      <c r="H1265" s="2" t="s">
        <v>22</v>
      </c>
      <c r="I1265" s="15">
        <v>41827</v>
      </c>
      <c r="J1265" s="15"/>
      <c r="K1265" s="2" t="s">
        <v>6116</v>
      </c>
      <c r="L1265" s="2"/>
      <c r="M1265" s="20"/>
      <c r="N1265" s="2"/>
      <c r="O1265" s="2"/>
      <c r="P1265" s="2"/>
      <c r="Q1265" s="2"/>
    </row>
    <row r="1266" spans="1:17" ht="14.55" customHeight="1">
      <c r="A1266" s="2" t="s">
        <v>4787</v>
      </c>
      <c r="B1266" s="2" t="s">
        <v>4840</v>
      </c>
      <c r="C1266" s="2" t="s">
        <v>2295</v>
      </c>
      <c r="D1266" s="68" t="s">
        <v>2773</v>
      </c>
      <c r="E1266" s="66"/>
      <c r="F1266" s="66"/>
      <c r="G1266" s="2"/>
      <c r="H1266" s="2" t="s">
        <v>22</v>
      </c>
      <c r="I1266" s="15">
        <v>41827</v>
      </c>
      <c r="J1266" s="15">
        <v>41639</v>
      </c>
      <c r="K1266" s="2" t="s">
        <v>6116</v>
      </c>
      <c r="L1266" s="2"/>
      <c r="M1266" s="20"/>
      <c r="N1266" s="2"/>
      <c r="O1266" s="2"/>
      <c r="P1266" s="2"/>
      <c r="Q1266" s="2"/>
    </row>
    <row r="1267" spans="1:17" ht="14.55" customHeight="1">
      <c r="A1267" s="2" t="s">
        <v>4889</v>
      </c>
      <c r="B1267" s="2" t="s">
        <v>4890</v>
      </c>
      <c r="C1267" s="2" t="s">
        <v>2295</v>
      </c>
      <c r="D1267" s="2" t="s">
        <v>3094</v>
      </c>
      <c r="E1267" s="66"/>
      <c r="F1267" s="66"/>
      <c r="G1267" s="2"/>
      <c r="H1267" s="2" t="s">
        <v>22</v>
      </c>
      <c r="I1267" s="15">
        <v>41827</v>
      </c>
      <c r="J1267" s="15"/>
      <c r="K1267" s="2" t="s">
        <v>6116</v>
      </c>
      <c r="L1267" s="2"/>
      <c r="M1267" s="20"/>
      <c r="N1267" s="2"/>
      <c r="O1267" s="2"/>
      <c r="P1267" s="2"/>
      <c r="Q1267" s="2"/>
    </row>
    <row r="1268" spans="1:17" ht="14.55" customHeight="1">
      <c r="A1268" s="2" t="s">
        <v>6199</v>
      </c>
      <c r="B1268" s="2" t="s">
        <v>4905</v>
      </c>
      <c r="C1268" s="2" t="s">
        <v>2295</v>
      </c>
      <c r="D1268" s="2" t="s">
        <v>5042</v>
      </c>
      <c r="E1268" s="66" t="s">
        <v>462</v>
      </c>
      <c r="F1268" s="66">
        <v>18</v>
      </c>
      <c r="G1268" s="2"/>
      <c r="H1268" s="2" t="s">
        <v>22</v>
      </c>
      <c r="I1268" s="15">
        <v>41827</v>
      </c>
      <c r="J1268" s="15"/>
      <c r="K1268" s="2" t="s">
        <v>6116</v>
      </c>
      <c r="L1268" s="2"/>
      <c r="M1268" s="20"/>
      <c r="N1268" s="2"/>
      <c r="O1268" s="2"/>
      <c r="P1268" s="2"/>
      <c r="Q1268" s="2"/>
    </row>
    <row r="1269" spans="1:17" ht="14.55" customHeight="1">
      <c r="A1269" s="2" t="s">
        <v>4907</v>
      </c>
      <c r="B1269" s="2" t="s">
        <v>4908</v>
      </c>
      <c r="C1269" s="2" t="s">
        <v>2295</v>
      </c>
      <c r="D1269" s="2" t="s">
        <v>10648</v>
      </c>
      <c r="E1269" s="66"/>
      <c r="F1269" s="66"/>
      <c r="G1269" s="2"/>
      <c r="H1269" s="2" t="s">
        <v>22</v>
      </c>
      <c r="I1269" s="15">
        <v>41827</v>
      </c>
      <c r="J1269" s="15">
        <v>41639</v>
      </c>
      <c r="K1269" s="2" t="s">
        <v>6116</v>
      </c>
      <c r="L1269" s="2"/>
      <c r="M1269" s="20"/>
      <c r="N1269" s="2"/>
      <c r="O1269" s="2"/>
      <c r="P1269" s="2"/>
      <c r="Q1269" s="2"/>
    </row>
    <row r="1270" spans="1:17" ht="14.55" customHeight="1">
      <c r="A1270" s="2" t="s">
        <v>4910</v>
      </c>
      <c r="B1270" s="2" t="s">
        <v>4911</v>
      </c>
      <c r="C1270" s="2" t="s">
        <v>2295</v>
      </c>
      <c r="D1270" s="68" t="s">
        <v>2773</v>
      </c>
      <c r="E1270" s="66"/>
      <c r="F1270" s="66"/>
      <c r="G1270" s="2"/>
      <c r="H1270" s="2" t="s">
        <v>22</v>
      </c>
      <c r="I1270" s="15">
        <v>41827</v>
      </c>
      <c r="J1270" s="15">
        <v>41639</v>
      </c>
      <c r="K1270" s="2" t="s">
        <v>6116</v>
      </c>
      <c r="L1270" s="2"/>
      <c r="M1270" s="20"/>
      <c r="N1270" s="2"/>
      <c r="O1270" s="2"/>
      <c r="P1270" s="2"/>
      <c r="Q1270" s="2"/>
    </row>
    <row r="1271" spans="1:17" ht="14.55" customHeight="1">
      <c r="A1271" s="2" t="s">
        <v>4924</v>
      </c>
      <c r="B1271" s="2" t="s">
        <v>4927</v>
      </c>
      <c r="C1271" s="2" t="s">
        <v>2295</v>
      </c>
      <c r="D1271" s="2" t="s">
        <v>10648</v>
      </c>
      <c r="E1271" s="66"/>
      <c r="F1271" s="66"/>
      <c r="G1271" s="2"/>
      <c r="H1271" s="2" t="s">
        <v>22</v>
      </c>
      <c r="I1271" s="15">
        <v>41827</v>
      </c>
      <c r="J1271" s="15">
        <v>41639</v>
      </c>
      <c r="K1271" s="2" t="s">
        <v>6116</v>
      </c>
      <c r="L1271" s="2"/>
      <c r="M1271" s="20"/>
      <c r="N1271" s="2"/>
      <c r="O1271" s="2"/>
      <c r="P1271" s="2"/>
      <c r="Q1271" s="2"/>
    </row>
    <row r="1272" spans="1:17" ht="14.55" customHeight="1">
      <c r="A1272" s="2" t="s">
        <v>4925</v>
      </c>
      <c r="B1272" s="2" t="s">
        <v>4928</v>
      </c>
      <c r="C1272" s="2" t="s">
        <v>2295</v>
      </c>
      <c r="D1272" s="2" t="s">
        <v>10648</v>
      </c>
      <c r="E1272" s="66"/>
      <c r="F1272" s="66"/>
      <c r="G1272" s="2"/>
      <c r="H1272" s="2" t="s">
        <v>22</v>
      </c>
      <c r="I1272" s="15">
        <v>41827</v>
      </c>
      <c r="J1272" s="15">
        <v>41639</v>
      </c>
      <c r="K1272" s="2" t="s">
        <v>6116</v>
      </c>
      <c r="L1272" s="2"/>
      <c r="M1272" s="20"/>
      <c r="N1272" s="2"/>
      <c r="O1272" s="2"/>
      <c r="P1272" s="2"/>
      <c r="Q1272" s="2"/>
    </row>
    <row r="1273" spans="1:17" ht="14.55" customHeight="1">
      <c r="A1273" s="2" t="s">
        <v>4926</v>
      </c>
      <c r="B1273" s="2" t="s">
        <v>4929</v>
      </c>
      <c r="C1273" s="2" t="s">
        <v>2295</v>
      </c>
      <c r="D1273" s="2" t="s">
        <v>10648</v>
      </c>
      <c r="E1273" s="66"/>
      <c r="F1273" s="66"/>
      <c r="G1273" s="2"/>
      <c r="H1273" s="2" t="s">
        <v>22</v>
      </c>
      <c r="I1273" s="15">
        <v>41827</v>
      </c>
      <c r="J1273" s="15">
        <v>41639</v>
      </c>
      <c r="K1273" s="2" t="s">
        <v>6116</v>
      </c>
      <c r="L1273" s="2"/>
      <c r="M1273" s="20"/>
      <c r="N1273" s="2"/>
      <c r="O1273" s="2"/>
      <c r="P1273" s="2"/>
      <c r="Q1273" s="2"/>
    </row>
    <row r="1274" spans="1:17" ht="14.55" customHeight="1">
      <c r="A1274" s="2" t="s">
        <v>4936</v>
      </c>
      <c r="B1274" s="2" t="s">
        <v>4930</v>
      </c>
      <c r="C1274" s="2" t="s">
        <v>2295</v>
      </c>
      <c r="D1274" s="2" t="s">
        <v>10648</v>
      </c>
      <c r="E1274" s="66"/>
      <c r="F1274" s="66"/>
      <c r="G1274" s="2"/>
      <c r="H1274" s="2" t="s">
        <v>22</v>
      </c>
      <c r="I1274" s="15">
        <v>41827</v>
      </c>
      <c r="J1274" s="15">
        <v>41639</v>
      </c>
      <c r="K1274" s="2" t="s">
        <v>6116</v>
      </c>
      <c r="L1274" s="2"/>
      <c r="M1274" s="20"/>
      <c r="N1274" s="2"/>
      <c r="O1274" s="2"/>
      <c r="P1274" s="2"/>
      <c r="Q1274" s="2"/>
    </row>
    <row r="1275" spans="1:17" ht="14.55" customHeight="1">
      <c r="A1275" s="2" t="s">
        <v>4937</v>
      </c>
      <c r="B1275" s="2" t="s">
        <v>4931</v>
      </c>
      <c r="C1275" s="2" t="s">
        <v>2295</v>
      </c>
      <c r="D1275" s="2" t="s">
        <v>10648</v>
      </c>
      <c r="E1275" s="66"/>
      <c r="F1275" s="66"/>
      <c r="G1275" s="2"/>
      <c r="H1275" s="2" t="s">
        <v>22</v>
      </c>
      <c r="I1275" s="15">
        <v>41827</v>
      </c>
      <c r="J1275" s="15">
        <v>41639</v>
      </c>
      <c r="K1275" s="2" t="s">
        <v>6116</v>
      </c>
      <c r="L1275" s="2"/>
      <c r="M1275" s="20"/>
      <c r="N1275" s="2"/>
      <c r="O1275" s="2"/>
      <c r="P1275" s="2"/>
      <c r="Q1275" s="2"/>
    </row>
    <row r="1276" spans="1:17" ht="14.55" customHeight="1">
      <c r="A1276" s="2" t="s">
        <v>4938</v>
      </c>
      <c r="B1276" s="2" t="s">
        <v>4932</v>
      </c>
      <c r="C1276" s="2" t="s">
        <v>2295</v>
      </c>
      <c r="D1276" s="2" t="s">
        <v>10648</v>
      </c>
      <c r="E1276" s="66"/>
      <c r="F1276" s="66"/>
      <c r="G1276" s="2"/>
      <c r="H1276" s="2" t="s">
        <v>22</v>
      </c>
      <c r="I1276" s="15">
        <v>41827</v>
      </c>
      <c r="J1276" s="15">
        <v>41639</v>
      </c>
      <c r="K1276" s="2" t="s">
        <v>6116</v>
      </c>
      <c r="L1276" s="2"/>
      <c r="M1276" s="20"/>
      <c r="N1276" s="2"/>
      <c r="O1276" s="2"/>
      <c r="P1276" s="2"/>
      <c r="Q1276" s="2"/>
    </row>
    <row r="1277" spans="1:17" ht="14.55" customHeight="1">
      <c r="A1277" s="2" t="s">
        <v>4939</v>
      </c>
      <c r="B1277" s="2" t="s">
        <v>4933</v>
      </c>
      <c r="C1277" s="2" t="s">
        <v>2295</v>
      </c>
      <c r="D1277" s="2" t="s">
        <v>10648</v>
      </c>
      <c r="E1277" s="66"/>
      <c r="F1277" s="66"/>
      <c r="G1277" s="2"/>
      <c r="H1277" s="2" t="s">
        <v>22</v>
      </c>
      <c r="I1277" s="15">
        <v>41827</v>
      </c>
      <c r="J1277" s="15">
        <v>41639</v>
      </c>
      <c r="K1277" s="2" t="s">
        <v>6116</v>
      </c>
      <c r="L1277" s="2"/>
      <c r="M1277" s="20"/>
      <c r="N1277" s="2"/>
      <c r="O1277" s="2"/>
      <c r="P1277" s="2"/>
      <c r="Q1277" s="2"/>
    </row>
    <row r="1278" spans="1:17" ht="14.55" customHeight="1">
      <c r="A1278" s="2" t="s">
        <v>4940</v>
      </c>
      <c r="B1278" s="2" t="s">
        <v>4934</v>
      </c>
      <c r="C1278" s="2" t="s">
        <v>2295</v>
      </c>
      <c r="D1278" s="2" t="s">
        <v>10648</v>
      </c>
      <c r="E1278" s="66"/>
      <c r="F1278" s="66"/>
      <c r="G1278" s="2"/>
      <c r="H1278" s="2" t="s">
        <v>22</v>
      </c>
      <c r="I1278" s="15">
        <v>41827</v>
      </c>
      <c r="J1278" s="15">
        <v>41639</v>
      </c>
      <c r="K1278" s="2" t="s">
        <v>6116</v>
      </c>
      <c r="L1278" s="2"/>
      <c r="M1278" s="20"/>
      <c r="N1278" s="2"/>
      <c r="O1278" s="2"/>
      <c r="P1278" s="2"/>
      <c r="Q1278" s="2"/>
    </row>
    <row r="1279" spans="1:17" ht="14.55" customHeight="1">
      <c r="A1279" s="2" t="s">
        <v>4941</v>
      </c>
      <c r="B1279" s="2" t="s">
        <v>4935</v>
      </c>
      <c r="C1279" s="2" t="s">
        <v>2295</v>
      </c>
      <c r="D1279" s="2" t="s">
        <v>10648</v>
      </c>
      <c r="E1279" s="66"/>
      <c r="F1279" s="66"/>
      <c r="G1279" s="2"/>
      <c r="H1279" s="2" t="s">
        <v>22</v>
      </c>
      <c r="I1279" s="15">
        <v>41827</v>
      </c>
      <c r="J1279" s="15">
        <v>41639</v>
      </c>
      <c r="K1279" s="2" t="s">
        <v>6116</v>
      </c>
      <c r="L1279" s="2"/>
      <c r="M1279" s="20"/>
      <c r="N1279" s="2"/>
      <c r="O1279" s="2"/>
      <c r="P1279" s="2"/>
      <c r="Q1279" s="2"/>
    </row>
    <row r="1280" spans="1:17" ht="14.55" customHeight="1">
      <c r="A1280" s="2" t="s">
        <v>5030</v>
      </c>
      <c r="B1280" s="68" t="s">
        <v>4942</v>
      </c>
      <c r="C1280" s="2" t="s">
        <v>2295</v>
      </c>
      <c r="D1280" s="2" t="s">
        <v>2772</v>
      </c>
      <c r="E1280" s="66"/>
      <c r="F1280" s="66"/>
      <c r="G1280" s="2"/>
      <c r="H1280" s="2" t="s">
        <v>22</v>
      </c>
      <c r="I1280" s="15">
        <v>41827</v>
      </c>
      <c r="J1280" s="15"/>
      <c r="K1280" s="2" t="s">
        <v>6116</v>
      </c>
      <c r="L1280" s="2"/>
      <c r="M1280" s="20"/>
      <c r="N1280" s="2"/>
      <c r="O1280" s="2"/>
      <c r="P1280" s="2"/>
      <c r="Q1280" s="2"/>
    </row>
    <row r="1281" spans="1:17" ht="14.55" customHeight="1">
      <c r="A1281" s="2" t="s">
        <v>6200</v>
      </c>
      <c r="B1281" s="2" t="s">
        <v>4948</v>
      </c>
      <c r="C1281" s="2" t="s">
        <v>2295</v>
      </c>
      <c r="D1281" s="2" t="s">
        <v>5042</v>
      </c>
      <c r="E1281" s="66" t="s">
        <v>726</v>
      </c>
      <c r="F1281" s="66">
        <v>8</v>
      </c>
      <c r="G1281" s="2"/>
      <c r="H1281" s="2" t="s">
        <v>22</v>
      </c>
      <c r="I1281" s="15">
        <v>41827</v>
      </c>
      <c r="J1281" s="15">
        <v>41639</v>
      </c>
      <c r="K1281" s="2" t="s">
        <v>6116</v>
      </c>
      <c r="L1281" s="2"/>
      <c r="M1281" s="20"/>
      <c r="N1281" s="2"/>
      <c r="O1281" s="2"/>
      <c r="P1281" s="2"/>
      <c r="Q1281" s="2"/>
    </row>
    <row r="1282" spans="1:17" ht="14.55" customHeight="1">
      <c r="A1282" s="2" t="s">
        <v>4950</v>
      </c>
      <c r="B1282" s="2" t="s">
        <v>4951</v>
      </c>
      <c r="C1282" s="2" t="s">
        <v>2295</v>
      </c>
      <c r="D1282" s="2" t="s">
        <v>4686</v>
      </c>
      <c r="E1282" s="66"/>
      <c r="F1282" s="66"/>
      <c r="G1282" s="2"/>
      <c r="H1282" s="2" t="s">
        <v>22</v>
      </c>
      <c r="I1282" s="15">
        <v>41827</v>
      </c>
      <c r="J1282" s="15">
        <v>41639</v>
      </c>
      <c r="K1282" s="2" t="s">
        <v>6116</v>
      </c>
      <c r="L1282" s="2"/>
      <c r="M1282" s="20"/>
      <c r="N1282" s="2"/>
      <c r="O1282" s="2"/>
      <c r="P1282" s="2"/>
      <c r="Q1282" s="2"/>
    </row>
    <row r="1283" spans="1:17" ht="14.55" customHeight="1">
      <c r="A1283" s="2" t="s">
        <v>4986</v>
      </c>
      <c r="B1283" s="2" t="s">
        <v>4958</v>
      </c>
      <c r="C1283" s="2" t="s">
        <v>2295</v>
      </c>
      <c r="D1283" s="2" t="s">
        <v>4686</v>
      </c>
      <c r="E1283" s="66"/>
      <c r="F1283" s="66"/>
      <c r="G1283" s="2"/>
      <c r="H1283" s="2" t="s">
        <v>22</v>
      </c>
      <c r="I1283" s="15">
        <v>41827</v>
      </c>
      <c r="J1283" s="15">
        <v>41639</v>
      </c>
      <c r="K1283" s="2" t="s">
        <v>6116</v>
      </c>
      <c r="L1283" s="2"/>
      <c r="M1283" s="20"/>
      <c r="N1283" s="2"/>
      <c r="O1283" s="2"/>
      <c r="P1283" s="2"/>
      <c r="Q1283" s="2"/>
    </row>
    <row r="1284" spans="1:17" ht="14.55" customHeight="1">
      <c r="A1284" s="2" t="s">
        <v>4961</v>
      </c>
      <c r="B1284" s="2" t="s">
        <v>4959</v>
      </c>
      <c r="C1284" s="2" t="s">
        <v>2295</v>
      </c>
      <c r="D1284" s="2" t="s">
        <v>4686</v>
      </c>
      <c r="E1284" s="66"/>
      <c r="F1284" s="66"/>
      <c r="G1284" s="2"/>
      <c r="H1284" s="2" t="s">
        <v>22</v>
      </c>
      <c r="I1284" s="15">
        <v>41827</v>
      </c>
      <c r="J1284" s="15">
        <v>41639</v>
      </c>
      <c r="K1284" s="2" t="s">
        <v>6116</v>
      </c>
      <c r="L1284" s="2"/>
      <c r="M1284" s="20"/>
      <c r="N1284" s="2"/>
      <c r="O1284" s="2"/>
      <c r="P1284" s="2"/>
      <c r="Q1284" s="2"/>
    </row>
    <row r="1285" spans="1:17" ht="14.55" customHeight="1">
      <c r="A1285" s="2" t="s">
        <v>4991</v>
      </c>
      <c r="B1285" s="2" t="s">
        <v>4960</v>
      </c>
      <c r="C1285" s="2" t="s">
        <v>2295</v>
      </c>
      <c r="D1285" s="68" t="s">
        <v>2773</v>
      </c>
      <c r="E1285" s="66"/>
      <c r="F1285" s="66"/>
      <c r="G1285" s="2"/>
      <c r="H1285" s="2" t="s">
        <v>22</v>
      </c>
      <c r="I1285" s="15">
        <v>41827</v>
      </c>
      <c r="J1285" s="15"/>
      <c r="K1285" s="2" t="s">
        <v>6116</v>
      </c>
      <c r="L1285" s="2"/>
      <c r="M1285" s="20"/>
      <c r="N1285" s="2"/>
      <c r="O1285" s="2"/>
      <c r="P1285" s="2"/>
      <c r="Q1285" s="2"/>
    </row>
    <row r="1286" spans="1:17" ht="14.55" customHeight="1">
      <c r="A1286" s="2" t="s">
        <v>4962</v>
      </c>
      <c r="B1286" s="2" t="s">
        <v>4963</v>
      </c>
      <c r="C1286" s="2" t="s">
        <v>2295</v>
      </c>
      <c r="D1286" s="68" t="s">
        <v>2773</v>
      </c>
      <c r="E1286" s="66"/>
      <c r="F1286" s="66"/>
      <c r="G1286" s="2"/>
      <c r="H1286" s="2" t="s">
        <v>22</v>
      </c>
      <c r="I1286" s="15">
        <v>41827</v>
      </c>
      <c r="J1286" s="15"/>
      <c r="K1286" s="2" t="s">
        <v>6116</v>
      </c>
      <c r="L1286" s="2"/>
      <c r="M1286" s="20"/>
      <c r="N1286" s="2"/>
      <c r="O1286" s="2"/>
      <c r="P1286" s="2"/>
      <c r="Q1286" s="2"/>
    </row>
    <row r="1287" spans="1:17" ht="14.55" customHeight="1">
      <c r="A1287" s="2" t="s">
        <v>4964</v>
      </c>
      <c r="B1287" s="2" t="s">
        <v>4965</v>
      </c>
      <c r="C1287" s="2" t="s">
        <v>2295</v>
      </c>
      <c r="D1287" s="68" t="s">
        <v>2773</v>
      </c>
      <c r="E1287" s="66"/>
      <c r="F1287" s="66"/>
      <c r="G1287" s="2"/>
      <c r="H1287" s="2" t="s">
        <v>22</v>
      </c>
      <c r="I1287" s="15">
        <v>41827</v>
      </c>
      <c r="J1287" s="15">
        <v>41639</v>
      </c>
      <c r="K1287" s="2" t="s">
        <v>6116</v>
      </c>
      <c r="L1287" s="2"/>
      <c r="M1287" s="20"/>
      <c r="N1287" s="2"/>
      <c r="O1287" s="2"/>
      <c r="P1287" s="2"/>
      <c r="Q1287" s="2"/>
    </row>
    <row r="1288" spans="1:17" ht="14.55" customHeight="1">
      <c r="A1288" s="2" t="s">
        <v>4966</v>
      </c>
      <c r="B1288" s="68" t="s">
        <v>4968</v>
      </c>
      <c r="C1288" s="68" t="s">
        <v>2295</v>
      </c>
      <c r="D1288" s="68" t="s">
        <v>2772</v>
      </c>
      <c r="E1288" s="69"/>
      <c r="F1288" s="69"/>
      <c r="G1288" s="68"/>
      <c r="H1288" s="68" t="s">
        <v>22</v>
      </c>
      <c r="I1288" s="15">
        <v>41827</v>
      </c>
      <c r="J1288" s="70"/>
      <c r="K1288" s="68" t="s">
        <v>6116</v>
      </c>
      <c r="L1288" s="2"/>
      <c r="M1288" s="20"/>
      <c r="N1288" s="2"/>
      <c r="O1288" s="2"/>
      <c r="P1288" s="2"/>
      <c r="Q1288" s="2"/>
    </row>
    <row r="1289" spans="1:17" ht="14.55" customHeight="1">
      <c r="A1289" s="2" t="s">
        <v>4967</v>
      </c>
      <c r="B1289" s="68" t="s">
        <v>4969</v>
      </c>
      <c r="C1289" s="68" t="s">
        <v>2295</v>
      </c>
      <c r="D1289" s="68" t="s">
        <v>2772</v>
      </c>
      <c r="E1289" s="69"/>
      <c r="F1289" s="69"/>
      <c r="G1289" s="68"/>
      <c r="H1289" s="68" t="s">
        <v>22</v>
      </c>
      <c r="I1289" s="15">
        <v>41827</v>
      </c>
      <c r="J1289" s="70"/>
      <c r="K1289" s="68" t="s">
        <v>6116</v>
      </c>
      <c r="L1289" s="2"/>
      <c r="M1289" s="20"/>
      <c r="N1289" s="2"/>
      <c r="O1289" s="2"/>
      <c r="P1289" s="2"/>
      <c r="Q1289" s="2"/>
    </row>
    <row r="1290" spans="1:17" ht="14.55" customHeight="1">
      <c r="A1290" s="2" t="s">
        <v>7806</v>
      </c>
      <c r="B1290" s="68" t="s">
        <v>4971</v>
      </c>
      <c r="C1290" s="68" t="s">
        <v>2295</v>
      </c>
      <c r="D1290" s="68" t="s">
        <v>2772</v>
      </c>
      <c r="E1290" s="69"/>
      <c r="F1290" s="69"/>
      <c r="G1290" s="68"/>
      <c r="H1290" s="68" t="s">
        <v>22</v>
      </c>
      <c r="I1290" s="15">
        <v>41827</v>
      </c>
      <c r="J1290" s="70"/>
      <c r="K1290" s="15">
        <v>42277</v>
      </c>
      <c r="L1290" s="2"/>
      <c r="M1290" s="20"/>
      <c r="N1290" s="2"/>
      <c r="O1290" s="2"/>
      <c r="P1290" s="2"/>
      <c r="Q1290" s="2"/>
    </row>
    <row r="1291" spans="1:17" ht="14.55" customHeight="1">
      <c r="A1291" s="2" t="s">
        <v>4970</v>
      </c>
      <c r="B1291" s="68" t="s">
        <v>4972</v>
      </c>
      <c r="C1291" s="68" t="s">
        <v>2295</v>
      </c>
      <c r="D1291" s="68" t="s">
        <v>2772</v>
      </c>
      <c r="E1291" s="69"/>
      <c r="F1291" s="69"/>
      <c r="G1291" s="68"/>
      <c r="H1291" s="68" t="s">
        <v>22</v>
      </c>
      <c r="I1291" s="15">
        <v>41827</v>
      </c>
      <c r="J1291" s="70"/>
      <c r="K1291" s="68" t="s">
        <v>6116</v>
      </c>
      <c r="L1291" s="2"/>
      <c r="M1291" s="20"/>
      <c r="N1291" s="2"/>
      <c r="O1291" s="2"/>
      <c r="P1291" s="2"/>
      <c r="Q1291" s="2"/>
    </row>
    <row r="1292" spans="1:17" ht="14.55" customHeight="1">
      <c r="A1292" s="2" t="s">
        <v>7176</v>
      </c>
      <c r="B1292" s="68" t="s">
        <v>4973</v>
      </c>
      <c r="C1292" s="68" t="s">
        <v>2295</v>
      </c>
      <c r="D1292" s="68" t="s">
        <v>2772</v>
      </c>
      <c r="E1292" s="66"/>
      <c r="F1292" s="66"/>
      <c r="G1292" s="2"/>
      <c r="H1292" s="68" t="s">
        <v>22</v>
      </c>
      <c r="I1292" s="15">
        <v>41827</v>
      </c>
      <c r="J1292" s="70">
        <v>41639</v>
      </c>
      <c r="K1292" s="15">
        <v>42277</v>
      </c>
      <c r="L1292" s="2"/>
      <c r="M1292" s="20"/>
      <c r="N1292" s="2"/>
      <c r="O1292" s="2"/>
      <c r="P1292" s="2"/>
      <c r="Q1292" s="2"/>
    </row>
    <row r="1293" spans="1:17" ht="14.55" customHeight="1">
      <c r="A1293" s="2" t="s">
        <v>7913</v>
      </c>
      <c r="B1293" s="68" t="s">
        <v>4974</v>
      </c>
      <c r="C1293" s="68" t="s">
        <v>2295</v>
      </c>
      <c r="D1293" s="68" t="s">
        <v>2772</v>
      </c>
      <c r="E1293" s="66"/>
      <c r="F1293" s="66"/>
      <c r="G1293" s="2"/>
      <c r="H1293" s="68" t="s">
        <v>22</v>
      </c>
      <c r="I1293" s="15">
        <v>41827</v>
      </c>
      <c r="J1293" s="70">
        <v>41639</v>
      </c>
      <c r="K1293" s="15">
        <v>42277</v>
      </c>
      <c r="L1293" s="2"/>
      <c r="M1293" s="20"/>
      <c r="N1293" s="2"/>
      <c r="O1293" s="2"/>
      <c r="P1293" s="2"/>
      <c r="Q1293" s="2"/>
    </row>
    <row r="1294" spans="1:17" ht="14.55" customHeight="1">
      <c r="A1294" s="2" t="s">
        <v>7914</v>
      </c>
      <c r="B1294" s="68" t="s">
        <v>4975</v>
      </c>
      <c r="C1294" s="68" t="s">
        <v>2295</v>
      </c>
      <c r="D1294" s="68" t="s">
        <v>2772</v>
      </c>
      <c r="E1294" s="66"/>
      <c r="F1294" s="66"/>
      <c r="G1294" s="2"/>
      <c r="H1294" s="68" t="s">
        <v>22</v>
      </c>
      <c r="I1294" s="15">
        <v>41827</v>
      </c>
      <c r="J1294" s="70">
        <v>41639</v>
      </c>
      <c r="K1294" s="15">
        <v>42277</v>
      </c>
      <c r="L1294" s="2"/>
      <c r="M1294" s="20"/>
      <c r="N1294" s="2"/>
      <c r="O1294" s="2"/>
      <c r="P1294" s="2"/>
      <c r="Q1294" s="2"/>
    </row>
    <row r="1295" spans="1:17" ht="14.55" customHeight="1">
      <c r="A1295" s="2" t="s">
        <v>4976</v>
      </c>
      <c r="B1295" s="68" t="s">
        <v>4977</v>
      </c>
      <c r="C1295" s="68" t="s">
        <v>2295</v>
      </c>
      <c r="D1295" s="68" t="s">
        <v>2772</v>
      </c>
      <c r="E1295" s="66"/>
      <c r="F1295" s="66"/>
      <c r="G1295" s="2"/>
      <c r="H1295" s="68" t="s">
        <v>22</v>
      </c>
      <c r="I1295" s="15">
        <v>41827</v>
      </c>
      <c r="J1295" s="70"/>
      <c r="K1295" s="68" t="s">
        <v>6116</v>
      </c>
      <c r="L1295" s="2"/>
      <c r="M1295" s="20"/>
      <c r="N1295" s="2"/>
      <c r="O1295" s="2"/>
      <c r="P1295" s="2"/>
      <c r="Q1295" s="2"/>
    </row>
    <row r="1296" spans="1:17" ht="14.55" customHeight="1">
      <c r="A1296" s="2" t="s">
        <v>4989</v>
      </c>
      <c r="B1296" s="2" t="s">
        <v>4990</v>
      </c>
      <c r="C1296" s="2" t="s">
        <v>2295</v>
      </c>
      <c r="D1296" s="2" t="s">
        <v>5042</v>
      </c>
      <c r="E1296" s="66" t="s">
        <v>1232</v>
      </c>
      <c r="F1296" s="66">
        <v>1</v>
      </c>
      <c r="G1296" s="2"/>
      <c r="H1296" s="2" t="s">
        <v>22</v>
      </c>
      <c r="I1296" s="15">
        <v>41827</v>
      </c>
      <c r="J1296" s="15">
        <v>41639</v>
      </c>
      <c r="K1296" s="2" t="s">
        <v>6116</v>
      </c>
      <c r="L1296" s="2"/>
      <c r="M1296" s="20"/>
      <c r="N1296" s="2"/>
      <c r="O1296" s="2"/>
      <c r="P1296" s="2"/>
      <c r="Q1296" s="2"/>
    </row>
    <row r="1297" spans="1:17" ht="14.55" customHeight="1">
      <c r="A1297" s="2" t="s">
        <v>4992</v>
      </c>
      <c r="B1297" s="2" t="s">
        <v>4994</v>
      </c>
      <c r="C1297" s="2" t="s">
        <v>2295</v>
      </c>
      <c r="D1297" s="68" t="s">
        <v>2773</v>
      </c>
      <c r="E1297" s="66"/>
      <c r="F1297" s="66"/>
      <c r="G1297" s="2"/>
      <c r="H1297" s="2" t="s">
        <v>22</v>
      </c>
      <c r="I1297" s="15">
        <v>41827</v>
      </c>
      <c r="J1297" s="15">
        <v>41639</v>
      </c>
      <c r="K1297" s="2" t="s">
        <v>6116</v>
      </c>
      <c r="L1297" s="2"/>
      <c r="M1297" s="20"/>
      <c r="N1297" s="2"/>
      <c r="O1297" s="2"/>
      <c r="P1297" s="2"/>
      <c r="Q1297" s="2"/>
    </row>
    <row r="1298" spans="1:17" ht="14.55" customHeight="1">
      <c r="A1298" s="2" t="s">
        <v>6173</v>
      </c>
      <c r="B1298" s="2" t="s">
        <v>4995</v>
      </c>
      <c r="C1298" s="2" t="s">
        <v>2295</v>
      </c>
      <c r="D1298" s="2" t="s">
        <v>5042</v>
      </c>
      <c r="E1298" s="66" t="s">
        <v>2158</v>
      </c>
      <c r="F1298" s="66">
        <v>7</v>
      </c>
      <c r="G1298" s="2"/>
      <c r="H1298" s="2" t="s">
        <v>22</v>
      </c>
      <c r="I1298" s="15">
        <v>41827</v>
      </c>
      <c r="J1298" s="15">
        <v>41639</v>
      </c>
      <c r="K1298" s="2" t="s">
        <v>6116</v>
      </c>
      <c r="L1298" s="2"/>
      <c r="M1298" s="20"/>
      <c r="N1298" s="2"/>
      <c r="O1298" s="2"/>
      <c r="P1298" s="2"/>
      <c r="Q1298" s="2"/>
    </row>
    <row r="1299" spans="1:17" ht="14.55" customHeight="1">
      <c r="A1299" s="2" t="s">
        <v>4996</v>
      </c>
      <c r="B1299" s="2" t="s">
        <v>4997</v>
      </c>
      <c r="C1299" s="2" t="s">
        <v>2295</v>
      </c>
      <c r="D1299" s="2" t="s">
        <v>5042</v>
      </c>
      <c r="E1299" s="66" t="s">
        <v>915</v>
      </c>
      <c r="F1299" s="66">
        <v>2</v>
      </c>
      <c r="G1299" s="2"/>
      <c r="H1299" s="2" t="s">
        <v>22</v>
      </c>
      <c r="I1299" s="15">
        <v>41827</v>
      </c>
      <c r="J1299" s="15">
        <v>41639</v>
      </c>
      <c r="K1299" s="2" t="s">
        <v>6116</v>
      </c>
      <c r="L1299" s="2"/>
      <c r="M1299" s="20"/>
      <c r="N1299" s="2"/>
      <c r="O1299" s="2"/>
      <c r="P1299" s="2"/>
      <c r="Q1299" s="2"/>
    </row>
    <row r="1300" spans="1:17" ht="14.55" customHeight="1">
      <c r="A1300" s="2" t="s">
        <v>10618</v>
      </c>
      <c r="B1300" s="2" t="s">
        <v>5026</v>
      </c>
      <c r="C1300" s="2" t="s">
        <v>2295</v>
      </c>
      <c r="D1300" s="2" t="s">
        <v>5042</v>
      </c>
      <c r="E1300" s="66" t="s">
        <v>462</v>
      </c>
      <c r="F1300" s="66">
        <v>20</v>
      </c>
      <c r="G1300" s="2"/>
      <c r="H1300" s="2" t="s">
        <v>22</v>
      </c>
      <c r="I1300" s="15">
        <v>41827</v>
      </c>
      <c r="J1300" s="15">
        <v>41639</v>
      </c>
      <c r="K1300" s="15">
        <v>42277</v>
      </c>
      <c r="L1300" s="2"/>
      <c r="M1300" s="20"/>
      <c r="N1300" s="2"/>
      <c r="O1300" s="2"/>
      <c r="P1300" s="2"/>
      <c r="Q1300" s="2"/>
    </row>
    <row r="1301" spans="1:17" ht="14.55" customHeight="1">
      <c r="A1301" s="2" t="s">
        <v>5035</v>
      </c>
      <c r="B1301" s="2" t="s">
        <v>5029</v>
      </c>
      <c r="C1301" s="2" t="s">
        <v>2295</v>
      </c>
      <c r="D1301" s="2" t="s">
        <v>2772</v>
      </c>
      <c r="E1301" s="66"/>
      <c r="F1301" s="66"/>
      <c r="G1301" s="2"/>
      <c r="H1301" s="2" t="s">
        <v>22</v>
      </c>
      <c r="I1301" s="15">
        <v>41827</v>
      </c>
      <c r="J1301" s="15"/>
      <c r="K1301" s="2" t="s">
        <v>6116</v>
      </c>
      <c r="L1301" s="2"/>
      <c r="M1301" s="20"/>
      <c r="N1301" s="2"/>
      <c r="O1301" s="2"/>
      <c r="P1301" s="2"/>
      <c r="Q1301" s="2"/>
    </row>
    <row r="1302" spans="1:17" ht="14.55" customHeight="1">
      <c r="A1302" s="2" t="s">
        <v>5032</v>
      </c>
      <c r="B1302" s="2" t="s">
        <v>5033</v>
      </c>
      <c r="C1302" s="2" t="s">
        <v>2295</v>
      </c>
      <c r="D1302" s="2" t="s">
        <v>2772</v>
      </c>
      <c r="E1302" s="66"/>
      <c r="F1302" s="66"/>
      <c r="G1302" s="2"/>
      <c r="H1302" s="2" t="s">
        <v>22</v>
      </c>
      <c r="I1302" s="15">
        <v>41827</v>
      </c>
      <c r="J1302" s="15"/>
      <c r="K1302" s="2" t="s">
        <v>6116</v>
      </c>
      <c r="L1302" s="2"/>
      <c r="M1302" s="20"/>
      <c r="N1302" s="2"/>
      <c r="O1302" s="2"/>
      <c r="P1302" s="2"/>
      <c r="Q1302" s="2"/>
    </row>
    <row r="1303" spans="1:17" ht="14.55" customHeight="1">
      <c r="A1303" s="2" t="s">
        <v>10619</v>
      </c>
      <c r="B1303" s="2" t="s">
        <v>5115</v>
      </c>
      <c r="C1303" s="2" t="s">
        <v>2295</v>
      </c>
      <c r="D1303" s="2" t="s">
        <v>5042</v>
      </c>
      <c r="E1303" s="66" t="s">
        <v>1148</v>
      </c>
      <c r="F1303" s="66">
        <v>2</v>
      </c>
      <c r="G1303" s="2"/>
      <c r="H1303" s="2" t="s">
        <v>22</v>
      </c>
      <c r="I1303" s="15">
        <v>41827</v>
      </c>
      <c r="J1303" s="15">
        <v>41639</v>
      </c>
      <c r="K1303" s="15">
        <v>42277</v>
      </c>
      <c r="L1303" s="2"/>
      <c r="M1303" s="20"/>
      <c r="N1303" s="2"/>
      <c r="O1303" s="2"/>
      <c r="P1303" s="2"/>
      <c r="Q1303" s="2"/>
    </row>
    <row r="1304" spans="1:17" ht="14.55" customHeight="1">
      <c r="A1304" s="2" t="s">
        <v>5076</v>
      </c>
      <c r="B1304" s="2" t="s">
        <v>5077</v>
      </c>
      <c r="C1304" s="2" t="s">
        <v>2295</v>
      </c>
      <c r="D1304" s="2" t="s">
        <v>5042</v>
      </c>
      <c r="E1304" s="66" t="s">
        <v>915</v>
      </c>
      <c r="F1304" s="66">
        <v>2</v>
      </c>
      <c r="G1304" s="2"/>
      <c r="H1304" s="2" t="s">
        <v>22</v>
      </c>
      <c r="I1304" s="15">
        <v>41827</v>
      </c>
      <c r="J1304" s="15">
        <v>41639</v>
      </c>
      <c r="K1304" s="2" t="s">
        <v>6116</v>
      </c>
      <c r="L1304" s="2"/>
      <c r="M1304" s="20"/>
      <c r="N1304" s="2"/>
      <c r="O1304" s="2"/>
      <c r="P1304" s="2"/>
      <c r="Q1304" s="2"/>
    </row>
    <row r="1305" spans="1:17" ht="14.55" customHeight="1">
      <c r="A1305" s="2" t="s">
        <v>5078</v>
      </c>
      <c r="B1305" s="2" t="s">
        <v>5079</v>
      </c>
      <c r="C1305" s="2" t="s">
        <v>2295</v>
      </c>
      <c r="D1305" s="2" t="s">
        <v>5042</v>
      </c>
      <c r="E1305" s="66" t="s">
        <v>915</v>
      </c>
      <c r="F1305" s="66">
        <v>2</v>
      </c>
      <c r="G1305" s="2"/>
      <c r="H1305" s="2" t="s">
        <v>22</v>
      </c>
      <c r="I1305" s="15">
        <v>41827</v>
      </c>
      <c r="J1305" s="15">
        <v>41639</v>
      </c>
      <c r="K1305" s="2" t="s">
        <v>6116</v>
      </c>
      <c r="L1305" s="2"/>
      <c r="M1305" s="20"/>
      <c r="N1305" s="2"/>
      <c r="O1305" s="2"/>
      <c r="P1305" s="2"/>
      <c r="Q1305" s="2"/>
    </row>
    <row r="1306" spans="1:17" ht="14.55" customHeight="1">
      <c r="A1306" s="2" t="s">
        <v>5080</v>
      </c>
      <c r="B1306" s="2" t="s">
        <v>5081</v>
      </c>
      <c r="C1306" s="2" t="s">
        <v>2295</v>
      </c>
      <c r="D1306" s="2" t="s">
        <v>5042</v>
      </c>
      <c r="E1306" s="66" t="s">
        <v>1232</v>
      </c>
      <c r="F1306" s="66">
        <v>1</v>
      </c>
      <c r="G1306" s="2"/>
      <c r="H1306" s="2" t="s">
        <v>22</v>
      </c>
      <c r="I1306" s="15">
        <v>41827</v>
      </c>
      <c r="J1306" s="15"/>
      <c r="K1306" s="2" t="s">
        <v>6116</v>
      </c>
      <c r="L1306" s="2"/>
      <c r="M1306" s="20"/>
      <c r="N1306" s="2"/>
      <c r="O1306" s="2"/>
      <c r="P1306" s="2"/>
      <c r="Q1306" s="2"/>
    </row>
    <row r="1307" spans="1:17" ht="14.55" customHeight="1">
      <c r="A1307" s="2" t="s">
        <v>5082</v>
      </c>
      <c r="B1307" s="2" t="s">
        <v>5083</v>
      </c>
      <c r="C1307" s="2" t="s">
        <v>2295</v>
      </c>
      <c r="D1307" s="2" t="s">
        <v>5042</v>
      </c>
      <c r="E1307" s="66" t="s">
        <v>1232</v>
      </c>
      <c r="F1307" s="66">
        <v>1</v>
      </c>
      <c r="G1307" s="2"/>
      <c r="H1307" s="2" t="s">
        <v>22</v>
      </c>
      <c r="I1307" s="15">
        <v>41827</v>
      </c>
      <c r="J1307" s="15"/>
      <c r="K1307" s="2" t="s">
        <v>6116</v>
      </c>
      <c r="L1307" s="2"/>
      <c r="M1307" s="20"/>
      <c r="N1307" s="2"/>
      <c r="O1307" s="2"/>
      <c r="P1307" s="2"/>
      <c r="Q1307" s="2"/>
    </row>
    <row r="1308" spans="1:17" ht="14.55" customHeight="1">
      <c r="A1308" s="2" t="s">
        <v>5084</v>
      </c>
      <c r="B1308" s="2" t="s">
        <v>5085</v>
      </c>
      <c r="C1308" s="2" t="s">
        <v>2295</v>
      </c>
      <c r="D1308" s="2" t="s">
        <v>5042</v>
      </c>
      <c r="E1308" s="66" t="s">
        <v>1161</v>
      </c>
      <c r="F1308" s="66">
        <v>2</v>
      </c>
      <c r="G1308" s="2"/>
      <c r="H1308" s="2" t="s">
        <v>22</v>
      </c>
      <c r="I1308" s="15">
        <v>41827</v>
      </c>
      <c r="J1308" s="15"/>
      <c r="K1308" s="2" t="s">
        <v>6116</v>
      </c>
      <c r="L1308" s="2"/>
      <c r="M1308" s="20"/>
      <c r="N1308" s="2"/>
      <c r="O1308" s="2"/>
      <c r="P1308" s="2"/>
      <c r="Q1308" s="2"/>
    </row>
    <row r="1309" spans="1:17" ht="14.55" customHeight="1">
      <c r="A1309" s="2" t="s">
        <v>10743</v>
      </c>
      <c r="B1309" s="2" t="s">
        <v>5086</v>
      </c>
      <c r="C1309" s="2" t="s">
        <v>2295</v>
      </c>
      <c r="D1309" s="2" t="s">
        <v>5042</v>
      </c>
      <c r="E1309" s="66" t="s">
        <v>1161</v>
      </c>
      <c r="F1309" s="66">
        <v>1</v>
      </c>
      <c r="G1309" s="2"/>
      <c r="H1309" s="2" t="s">
        <v>22</v>
      </c>
      <c r="I1309" s="15">
        <v>41827</v>
      </c>
      <c r="J1309" s="15"/>
      <c r="K1309" s="15">
        <v>42277</v>
      </c>
      <c r="L1309" s="2"/>
      <c r="M1309" s="20"/>
      <c r="N1309" s="2"/>
      <c r="O1309" s="2"/>
      <c r="P1309" s="2"/>
      <c r="Q1309" s="2"/>
    </row>
    <row r="1310" spans="1:17" ht="14.55" customHeight="1">
      <c r="A1310" s="2" t="s">
        <v>10620</v>
      </c>
      <c r="B1310" s="2" t="s">
        <v>5087</v>
      </c>
      <c r="C1310" s="2" t="s">
        <v>2295</v>
      </c>
      <c r="D1310" s="2" t="s">
        <v>5042</v>
      </c>
      <c r="E1310" s="66" t="s">
        <v>1161</v>
      </c>
      <c r="F1310" s="66">
        <v>3</v>
      </c>
      <c r="G1310" s="2"/>
      <c r="H1310" s="2" t="s">
        <v>22</v>
      </c>
      <c r="I1310" s="15">
        <v>41827</v>
      </c>
      <c r="J1310" s="15">
        <v>42277</v>
      </c>
      <c r="K1310" s="15">
        <v>42277</v>
      </c>
      <c r="L1310" s="2"/>
      <c r="M1310" s="20"/>
      <c r="N1310" s="2"/>
      <c r="O1310" s="2"/>
      <c r="P1310" s="2"/>
      <c r="Q1310" s="2"/>
    </row>
    <row r="1311" spans="1:17" ht="14.55" customHeight="1">
      <c r="A1311" s="2" t="s">
        <v>10621</v>
      </c>
      <c r="B1311" s="2" t="s">
        <v>5088</v>
      </c>
      <c r="C1311" s="2" t="s">
        <v>2295</v>
      </c>
      <c r="D1311" s="2" t="s">
        <v>5042</v>
      </c>
      <c r="E1311" s="66" t="s">
        <v>1161</v>
      </c>
      <c r="F1311" s="66">
        <v>1</v>
      </c>
      <c r="G1311" s="2"/>
      <c r="H1311" s="2" t="s">
        <v>22</v>
      </c>
      <c r="I1311" s="15">
        <v>41827</v>
      </c>
      <c r="J1311" s="15">
        <v>42277</v>
      </c>
      <c r="K1311" s="15">
        <v>42277</v>
      </c>
      <c r="L1311" s="2"/>
      <c r="M1311" s="20"/>
      <c r="N1311" s="2"/>
      <c r="O1311" s="2"/>
      <c r="P1311" s="2"/>
      <c r="Q1311" s="2"/>
    </row>
    <row r="1312" spans="1:17" ht="14.55" customHeight="1">
      <c r="A1312" s="2" t="s">
        <v>10622</v>
      </c>
      <c r="B1312" s="2" t="s">
        <v>5089</v>
      </c>
      <c r="C1312" s="2" t="s">
        <v>2295</v>
      </c>
      <c r="D1312" s="2" t="s">
        <v>5042</v>
      </c>
      <c r="E1312" s="66" t="s">
        <v>1161</v>
      </c>
      <c r="F1312" s="66">
        <v>4</v>
      </c>
      <c r="G1312" s="2"/>
      <c r="H1312" s="2" t="s">
        <v>22</v>
      </c>
      <c r="I1312" s="15">
        <v>41827</v>
      </c>
      <c r="J1312" s="15">
        <v>42277</v>
      </c>
      <c r="K1312" s="15">
        <v>42277</v>
      </c>
      <c r="L1312" s="2"/>
      <c r="M1312" s="20"/>
      <c r="N1312" s="2"/>
      <c r="O1312" s="2"/>
      <c r="P1312" s="2"/>
      <c r="Q1312" s="2"/>
    </row>
    <row r="1313" spans="1:17" ht="14.55" customHeight="1">
      <c r="A1313" s="2" t="s">
        <v>10623</v>
      </c>
      <c r="B1313" s="2" t="s">
        <v>5090</v>
      </c>
      <c r="C1313" s="2" t="s">
        <v>2295</v>
      </c>
      <c r="D1313" s="2" t="s">
        <v>5042</v>
      </c>
      <c r="E1313" s="66" t="s">
        <v>1161</v>
      </c>
      <c r="F1313" s="66">
        <v>5</v>
      </c>
      <c r="G1313" s="2"/>
      <c r="H1313" s="2" t="s">
        <v>22</v>
      </c>
      <c r="I1313" s="15">
        <v>41827</v>
      </c>
      <c r="J1313" s="15">
        <v>42277</v>
      </c>
      <c r="K1313" s="15">
        <v>42277</v>
      </c>
      <c r="L1313" s="2"/>
      <c r="M1313" s="20"/>
      <c r="N1313" s="2"/>
      <c r="O1313" s="2"/>
      <c r="P1313" s="2"/>
      <c r="Q1313" s="2"/>
    </row>
    <row r="1314" spans="1:17" ht="14.55" customHeight="1">
      <c r="A1314" s="2" t="s">
        <v>10624</v>
      </c>
      <c r="B1314" s="2" t="s">
        <v>5091</v>
      </c>
      <c r="C1314" s="2" t="s">
        <v>2295</v>
      </c>
      <c r="D1314" s="2" t="s">
        <v>5042</v>
      </c>
      <c r="E1314" s="66" t="s">
        <v>1161</v>
      </c>
      <c r="F1314" s="66">
        <v>6</v>
      </c>
      <c r="G1314" s="2"/>
      <c r="H1314" s="2" t="s">
        <v>22</v>
      </c>
      <c r="I1314" s="15">
        <v>41827</v>
      </c>
      <c r="J1314" s="15">
        <v>42277</v>
      </c>
      <c r="K1314" s="15">
        <v>42277</v>
      </c>
      <c r="L1314" s="2"/>
      <c r="M1314" s="20"/>
      <c r="N1314" s="2"/>
      <c r="O1314" s="2"/>
      <c r="P1314" s="2"/>
      <c r="Q1314" s="2"/>
    </row>
    <row r="1315" spans="1:17" ht="14.55" customHeight="1">
      <c r="A1315" s="2" t="s">
        <v>10625</v>
      </c>
      <c r="B1315" s="2" t="s">
        <v>5092</v>
      </c>
      <c r="C1315" s="2" t="s">
        <v>2295</v>
      </c>
      <c r="D1315" s="2" t="s">
        <v>5042</v>
      </c>
      <c r="E1315" s="66" t="s">
        <v>1161</v>
      </c>
      <c r="F1315" s="66">
        <v>1</v>
      </c>
      <c r="G1315" s="2"/>
      <c r="H1315" s="2" t="s">
        <v>22</v>
      </c>
      <c r="I1315" s="15">
        <v>41827</v>
      </c>
      <c r="J1315" s="15">
        <v>42277</v>
      </c>
      <c r="K1315" s="15">
        <v>42277</v>
      </c>
      <c r="L1315" s="2"/>
      <c r="M1315" s="20"/>
      <c r="N1315" s="2"/>
      <c r="O1315" s="2"/>
      <c r="P1315" s="2"/>
      <c r="Q1315" s="2"/>
    </row>
    <row r="1316" spans="1:17" ht="14.55" customHeight="1">
      <c r="A1316" s="2" t="s">
        <v>10626</v>
      </c>
      <c r="B1316" s="2" t="s">
        <v>5093</v>
      </c>
      <c r="C1316" s="2" t="s">
        <v>2295</v>
      </c>
      <c r="D1316" s="2" t="s">
        <v>5042</v>
      </c>
      <c r="E1316" s="66" t="s">
        <v>1161</v>
      </c>
      <c r="F1316" s="66">
        <v>7</v>
      </c>
      <c r="G1316" s="2"/>
      <c r="H1316" s="2" t="s">
        <v>22</v>
      </c>
      <c r="I1316" s="15">
        <v>41827</v>
      </c>
      <c r="J1316" s="15">
        <v>42277</v>
      </c>
      <c r="K1316" s="15">
        <v>42277</v>
      </c>
      <c r="L1316" s="2"/>
      <c r="M1316" s="20"/>
      <c r="N1316" s="2"/>
      <c r="O1316" s="2"/>
      <c r="P1316" s="2"/>
      <c r="Q1316" s="2"/>
    </row>
    <row r="1317" spans="1:17" ht="14.55" customHeight="1">
      <c r="A1317" s="2" t="s">
        <v>10739</v>
      </c>
      <c r="B1317" s="2" t="s">
        <v>5094</v>
      </c>
      <c r="C1317" s="2" t="s">
        <v>2295</v>
      </c>
      <c r="D1317" s="2" t="s">
        <v>5042</v>
      </c>
      <c r="E1317" s="66" t="s">
        <v>1161</v>
      </c>
      <c r="F1317" s="66">
        <v>8</v>
      </c>
      <c r="G1317" s="2"/>
      <c r="H1317" s="2" t="s">
        <v>22</v>
      </c>
      <c r="I1317" s="15">
        <v>41827</v>
      </c>
      <c r="J1317" s="15"/>
      <c r="K1317" s="15">
        <v>42277</v>
      </c>
      <c r="L1317" s="2"/>
      <c r="M1317" s="20"/>
      <c r="N1317" s="2"/>
      <c r="O1317" s="2"/>
      <c r="P1317" s="2"/>
      <c r="Q1317" s="2"/>
    </row>
    <row r="1318" spans="1:17" ht="14.55" customHeight="1">
      <c r="A1318" s="2" t="s">
        <v>10741</v>
      </c>
      <c r="B1318" s="2" t="s">
        <v>5095</v>
      </c>
      <c r="C1318" s="2" t="s">
        <v>2295</v>
      </c>
      <c r="D1318" s="2" t="s">
        <v>5042</v>
      </c>
      <c r="E1318" s="66" t="s">
        <v>1161</v>
      </c>
      <c r="F1318" s="66">
        <v>9</v>
      </c>
      <c r="G1318" s="2"/>
      <c r="H1318" s="2" t="s">
        <v>22</v>
      </c>
      <c r="I1318" s="15">
        <v>41827</v>
      </c>
      <c r="J1318" s="15"/>
      <c r="K1318" s="15">
        <v>42277</v>
      </c>
      <c r="L1318" s="2"/>
      <c r="M1318" s="20"/>
      <c r="N1318" s="2"/>
      <c r="O1318" s="2"/>
      <c r="P1318" s="2"/>
      <c r="Q1318" s="2"/>
    </row>
    <row r="1319" spans="1:17" ht="14.55" customHeight="1">
      <c r="A1319" s="2" t="s">
        <v>10627</v>
      </c>
      <c r="B1319" s="2" t="s">
        <v>5096</v>
      </c>
      <c r="C1319" s="2" t="s">
        <v>2295</v>
      </c>
      <c r="D1319" s="2" t="s">
        <v>5042</v>
      </c>
      <c r="E1319" s="66" t="s">
        <v>1161</v>
      </c>
      <c r="F1319" s="66">
        <v>10</v>
      </c>
      <c r="G1319" s="2"/>
      <c r="H1319" s="2" t="s">
        <v>22</v>
      </c>
      <c r="I1319" s="15">
        <v>41827</v>
      </c>
      <c r="J1319" s="15">
        <v>42277</v>
      </c>
      <c r="K1319" s="15">
        <v>42277</v>
      </c>
      <c r="L1319" s="2"/>
      <c r="M1319" s="20"/>
      <c r="N1319" s="2"/>
      <c r="O1319" s="2"/>
      <c r="P1319" s="2"/>
      <c r="Q1319" s="2"/>
    </row>
    <row r="1320" spans="1:17" ht="14.55" customHeight="1">
      <c r="A1320" s="2" t="s">
        <v>10628</v>
      </c>
      <c r="B1320" s="2" t="s">
        <v>5097</v>
      </c>
      <c r="C1320" s="2" t="s">
        <v>2295</v>
      </c>
      <c r="D1320" s="2" t="s">
        <v>5042</v>
      </c>
      <c r="E1320" s="66" t="s">
        <v>1161</v>
      </c>
      <c r="F1320" s="66">
        <v>10</v>
      </c>
      <c r="G1320" s="2"/>
      <c r="H1320" s="2" t="s">
        <v>22</v>
      </c>
      <c r="I1320" s="15">
        <v>41827</v>
      </c>
      <c r="J1320" s="15">
        <v>42277</v>
      </c>
      <c r="K1320" s="15">
        <v>42277</v>
      </c>
      <c r="L1320" s="2"/>
      <c r="M1320" s="20"/>
      <c r="N1320" s="2"/>
      <c r="O1320" s="2"/>
      <c r="P1320" s="2"/>
      <c r="Q1320" s="2"/>
    </row>
    <row r="1321" spans="1:17" ht="14.55" customHeight="1">
      <c r="A1321" s="2" t="s">
        <v>10629</v>
      </c>
      <c r="B1321" s="2" t="s">
        <v>5098</v>
      </c>
      <c r="C1321" s="2" t="s">
        <v>2295</v>
      </c>
      <c r="D1321" s="2" t="s">
        <v>5042</v>
      </c>
      <c r="E1321" s="66" t="s">
        <v>1161</v>
      </c>
      <c r="F1321" s="66">
        <v>10</v>
      </c>
      <c r="G1321" s="2"/>
      <c r="H1321" s="2" t="s">
        <v>22</v>
      </c>
      <c r="I1321" s="15">
        <v>41827</v>
      </c>
      <c r="J1321" s="15">
        <v>42277</v>
      </c>
      <c r="K1321" s="15">
        <v>42277</v>
      </c>
      <c r="L1321" s="2"/>
      <c r="M1321" s="20"/>
      <c r="N1321" s="2"/>
      <c r="O1321" s="2"/>
      <c r="P1321" s="2"/>
      <c r="Q1321" s="2"/>
    </row>
    <row r="1322" spans="1:17" ht="14.55" customHeight="1">
      <c r="A1322" s="2" t="s">
        <v>10630</v>
      </c>
      <c r="B1322" s="2" t="s">
        <v>5099</v>
      </c>
      <c r="C1322" s="2" t="s">
        <v>2295</v>
      </c>
      <c r="D1322" s="2" t="s">
        <v>5042</v>
      </c>
      <c r="E1322" s="66" t="s">
        <v>1161</v>
      </c>
      <c r="F1322" s="66">
        <v>10</v>
      </c>
      <c r="G1322" s="2"/>
      <c r="H1322" s="2" t="s">
        <v>22</v>
      </c>
      <c r="I1322" s="15">
        <v>41827</v>
      </c>
      <c r="J1322" s="15">
        <v>42277</v>
      </c>
      <c r="K1322" s="15">
        <v>42277</v>
      </c>
      <c r="L1322" s="2"/>
      <c r="M1322" s="20"/>
      <c r="N1322" s="2"/>
      <c r="O1322" s="2"/>
      <c r="P1322" s="2"/>
      <c r="Q1322" s="2"/>
    </row>
    <row r="1323" spans="1:17" ht="14.55" customHeight="1">
      <c r="A1323" s="2" t="s">
        <v>10631</v>
      </c>
      <c r="B1323" s="2" t="s">
        <v>5100</v>
      </c>
      <c r="C1323" s="2" t="s">
        <v>2295</v>
      </c>
      <c r="D1323" s="2" t="s">
        <v>5042</v>
      </c>
      <c r="E1323" s="66" t="s">
        <v>1161</v>
      </c>
      <c r="F1323" s="66">
        <v>10</v>
      </c>
      <c r="G1323" s="2"/>
      <c r="H1323" s="2" t="s">
        <v>22</v>
      </c>
      <c r="I1323" s="15">
        <v>41827</v>
      </c>
      <c r="J1323" s="15">
        <v>42277</v>
      </c>
      <c r="K1323" s="15">
        <v>42277</v>
      </c>
      <c r="L1323" s="2"/>
      <c r="M1323" s="20"/>
      <c r="N1323" s="2"/>
      <c r="O1323" s="2"/>
      <c r="P1323" s="2"/>
      <c r="Q1323" s="2"/>
    </row>
    <row r="1324" spans="1:17" ht="14.55" customHeight="1">
      <c r="A1324" s="2" t="s">
        <v>10632</v>
      </c>
      <c r="B1324" s="2" t="s">
        <v>5101</v>
      </c>
      <c r="C1324" s="2" t="s">
        <v>2295</v>
      </c>
      <c r="D1324" s="2" t="s">
        <v>5042</v>
      </c>
      <c r="E1324" s="66" t="s">
        <v>1161</v>
      </c>
      <c r="F1324" s="66">
        <v>10</v>
      </c>
      <c r="G1324" s="2"/>
      <c r="H1324" s="2" t="s">
        <v>22</v>
      </c>
      <c r="I1324" s="15">
        <v>41827</v>
      </c>
      <c r="J1324" s="15">
        <v>42277</v>
      </c>
      <c r="K1324" s="15">
        <v>42277</v>
      </c>
      <c r="L1324" s="2"/>
      <c r="M1324" s="20"/>
      <c r="N1324" s="2"/>
      <c r="O1324" s="2"/>
      <c r="P1324" s="2"/>
      <c r="Q1324" s="2"/>
    </row>
    <row r="1325" spans="1:17" ht="14.55" customHeight="1">
      <c r="A1325" s="2" t="s">
        <v>10633</v>
      </c>
      <c r="B1325" s="2" t="s">
        <v>5102</v>
      </c>
      <c r="C1325" s="2" t="s">
        <v>2295</v>
      </c>
      <c r="D1325" s="2" t="s">
        <v>5042</v>
      </c>
      <c r="E1325" s="66" t="s">
        <v>1161</v>
      </c>
      <c r="F1325" s="66">
        <v>10</v>
      </c>
      <c r="G1325" s="2"/>
      <c r="H1325" s="2" t="s">
        <v>22</v>
      </c>
      <c r="I1325" s="15">
        <v>41827</v>
      </c>
      <c r="J1325" s="15">
        <v>42277</v>
      </c>
      <c r="K1325" s="15">
        <v>42277</v>
      </c>
      <c r="L1325" s="2"/>
      <c r="M1325" s="20"/>
      <c r="N1325" s="2"/>
      <c r="O1325" s="2"/>
      <c r="P1325" s="2"/>
      <c r="Q1325" s="2"/>
    </row>
    <row r="1326" spans="1:17" ht="14.55" customHeight="1">
      <c r="A1326" s="2" t="s">
        <v>5103</v>
      </c>
      <c r="B1326" s="2" t="s">
        <v>5104</v>
      </c>
      <c r="C1326" s="2" t="s">
        <v>2295</v>
      </c>
      <c r="D1326" s="2" t="s">
        <v>5042</v>
      </c>
      <c r="E1326" s="66" t="s">
        <v>1161</v>
      </c>
      <c r="F1326" s="66">
        <v>11</v>
      </c>
      <c r="G1326" s="2"/>
      <c r="H1326" s="2" t="s">
        <v>22</v>
      </c>
      <c r="I1326" s="15">
        <v>41827</v>
      </c>
      <c r="J1326" s="15">
        <v>41639</v>
      </c>
      <c r="K1326" s="2" t="s">
        <v>6116</v>
      </c>
      <c r="L1326" s="2"/>
      <c r="M1326" s="20"/>
      <c r="N1326" s="2"/>
      <c r="O1326" s="2"/>
      <c r="P1326" s="2"/>
      <c r="Q1326" s="2"/>
    </row>
    <row r="1327" spans="1:17" ht="14.55" customHeight="1">
      <c r="A1327" s="2" t="s">
        <v>5105</v>
      </c>
      <c r="B1327" s="2" t="s">
        <v>5106</v>
      </c>
      <c r="C1327" s="2" t="s">
        <v>2295</v>
      </c>
      <c r="D1327" s="2" t="s">
        <v>5042</v>
      </c>
      <c r="E1327" s="66" t="s">
        <v>1161</v>
      </c>
      <c r="F1327" s="66">
        <v>12</v>
      </c>
      <c r="G1327" s="2"/>
      <c r="H1327" s="2" t="s">
        <v>22</v>
      </c>
      <c r="I1327" s="15">
        <v>41827</v>
      </c>
      <c r="J1327" s="15">
        <v>41639</v>
      </c>
      <c r="K1327" s="2" t="s">
        <v>6116</v>
      </c>
      <c r="L1327" s="2"/>
      <c r="M1327" s="20"/>
      <c r="N1327" s="2"/>
      <c r="O1327" s="2"/>
      <c r="P1327" s="2"/>
      <c r="Q1327" s="2"/>
    </row>
    <row r="1328" spans="1:17" ht="14.55" customHeight="1">
      <c r="A1328" s="2" t="s">
        <v>5107</v>
      </c>
      <c r="B1328" s="2" t="s">
        <v>5108</v>
      </c>
      <c r="C1328" s="2" t="s">
        <v>2295</v>
      </c>
      <c r="D1328" s="2" t="s">
        <v>5042</v>
      </c>
      <c r="E1328" s="66" t="s">
        <v>1161</v>
      </c>
      <c r="F1328" s="66">
        <v>1</v>
      </c>
      <c r="G1328" s="2"/>
      <c r="H1328" s="2" t="s">
        <v>22</v>
      </c>
      <c r="I1328" s="15">
        <v>41827</v>
      </c>
      <c r="J1328" s="15">
        <v>42277</v>
      </c>
      <c r="K1328" s="2" t="s">
        <v>6116</v>
      </c>
      <c r="L1328" s="2"/>
      <c r="M1328" s="20"/>
      <c r="N1328" s="2"/>
      <c r="O1328" s="2"/>
      <c r="P1328" s="2"/>
      <c r="Q1328" s="2"/>
    </row>
    <row r="1329" spans="1:17" ht="14.55" customHeight="1">
      <c r="A1329" s="2" t="s">
        <v>5109</v>
      </c>
      <c r="B1329" s="2" t="s">
        <v>5110</v>
      </c>
      <c r="C1329" s="2" t="s">
        <v>2295</v>
      </c>
      <c r="D1329" s="2" t="s">
        <v>5042</v>
      </c>
      <c r="E1329" s="66" t="s">
        <v>1161</v>
      </c>
      <c r="F1329" s="66">
        <v>1</v>
      </c>
      <c r="G1329" s="2"/>
      <c r="H1329" s="2" t="s">
        <v>22</v>
      </c>
      <c r="I1329" s="15">
        <v>41827</v>
      </c>
      <c r="J1329" s="15">
        <v>42277</v>
      </c>
      <c r="K1329" s="2" t="s">
        <v>6116</v>
      </c>
      <c r="L1329" s="2"/>
      <c r="M1329" s="20"/>
      <c r="N1329" s="2"/>
      <c r="O1329" s="2"/>
      <c r="P1329" s="2"/>
      <c r="Q1329" s="2"/>
    </row>
    <row r="1330" spans="1:17" ht="14.55" customHeight="1">
      <c r="A1330" s="2" t="s">
        <v>5111</v>
      </c>
      <c r="B1330" s="2" t="s">
        <v>5112</v>
      </c>
      <c r="C1330" s="2" t="s">
        <v>2295</v>
      </c>
      <c r="D1330" s="2" t="s">
        <v>5042</v>
      </c>
      <c r="E1330" s="66" t="s">
        <v>1161</v>
      </c>
      <c r="F1330" s="66">
        <v>13</v>
      </c>
      <c r="G1330" s="2"/>
      <c r="H1330" s="2" t="s">
        <v>22</v>
      </c>
      <c r="I1330" s="15">
        <v>41827</v>
      </c>
      <c r="J1330" s="15"/>
      <c r="K1330" s="2" t="s">
        <v>6116</v>
      </c>
      <c r="L1330" s="2"/>
      <c r="M1330" s="20"/>
      <c r="N1330" s="2"/>
      <c r="O1330" s="2"/>
      <c r="P1330" s="2"/>
      <c r="Q1330" s="2"/>
    </row>
    <row r="1331" spans="1:17" ht="14.55" customHeight="1">
      <c r="A1331" s="2" t="s">
        <v>5113</v>
      </c>
      <c r="B1331" s="2" t="s">
        <v>5114</v>
      </c>
      <c r="C1331" s="2" t="s">
        <v>2295</v>
      </c>
      <c r="D1331" s="2" t="s">
        <v>5042</v>
      </c>
      <c r="E1331" s="66" t="s">
        <v>1161</v>
      </c>
      <c r="F1331" s="66">
        <v>1</v>
      </c>
      <c r="G1331" s="2"/>
      <c r="H1331" s="2" t="s">
        <v>22</v>
      </c>
      <c r="I1331" s="15">
        <v>41827</v>
      </c>
      <c r="J1331" s="15">
        <v>42277</v>
      </c>
      <c r="K1331" s="2" t="s">
        <v>6116</v>
      </c>
      <c r="L1331" s="2"/>
      <c r="M1331" s="20"/>
      <c r="N1331" s="2"/>
      <c r="O1331" s="2"/>
      <c r="P1331" s="2"/>
      <c r="Q1331" s="2"/>
    </row>
    <row r="1332" spans="1:17" ht="14.55" customHeight="1">
      <c r="A1332" s="2" t="s">
        <v>6203</v>
      </c>
      <c r="B1332" s="2" t="s">
        <v>5116</v>
      </c>
      <c r="C1332" s="2" t="s">
        <v>2295</v>
      </c>
      <c r="D1332" s="2" t="s">
        <v>5042</v>
      </c>
      <c r="E1332" s="66" t="s">
        <v>1129</v>
      </c>
      <c r="F1332" s="66">
        <v>1</v>
      </c>
      <c r="G1332" s="2"/>
      <c r="H1332" s="2" t="s">
        <v>22</v>
      </c>
      <c r="I1332" s="15">
        <v>41827</v>
      </c>
      <c r="J1332" s="15">
        <v>42277</v>
      </c>
      <c r="K1332" s="2" t="s">
        <v>6116</v>
      </c>
      <c r="L1332" s="2"/>
      <c r="M1332" s="20"/>
      <c r="N1332" s="2"/>
      <c r="O1332" s="2"/>
      <c r="P1332" s="2"/>
      <c r="Q1332" s="2"/>
    </row>
    <row r="1333" spans="1:17" ht="14.55" customHeight="1">
      <c r="A1333" s="2" t="s">
        <v>6205</v>
      </c>
      <c r="B1333" s="2" t="s">
        <v>6118</v>
      </c>
      <c r="C1333" s="2" t="s">
        <v>2295</v>
      </c>
      <c r="D1333" s="2" t="s">
        <v>5042</v>
      </c>
      <c r="E1333" s="66" t="s">
        <v>1258</v>
      </c>
      <c r="F1333" s="66">
        <v>1</v>
      </c>
      <c r="G1333" s="2"/>
      <c r="H1333" s="2" t="s">
        <v>22</v>
      </c>
      <c r="I1333" s="15">
        <v>41827</v>
      </c>
      <c r="J1333" s="15"/>
      <c r="K1333" s="2" t="s">
        <v>6116</v>
      </c>
      <c r="L1333" s="2"/>
      <c r="M1333" s="20"/>
      <c r="N1333" s="2"/>
      <c r="O1333" s="2"/>
      <c r="P1333" s="2"/>
      <c r="Q1333" s="2"/>
    </row>
    <row r="1334" spans="1:17" ht="14.55" customHeight="1">
      <c r="A1334" s="2" t="s">
        <v>6212</v>
      </c>
      <c r="B1334" s="68" t="s">
        <v>6213</v>
      </c>
      <c r="C1334" s="68" t="s">
        <v>2295</v>
      </c>
      <c r="D1334" s="68" t="s">
        <v>2772</v>
      </c>
      <c r="E1334" s="69"/>
      <c r="F1334" s="69"/>
      <c r="G1334" s="68"/>
      <c r="H1334" s="68" t="s">
        <v>22</v>
      </c>
      <c r="I1334" s="15">
        <v>41827</v>
      </c>
      <c r="J1334" s="70"/>
      <c r="K1334" s="68" t="s">
        <v>6116</v>
      </c>
      <c r="L1334" s="2"/>
      <c r="M1334" s="20"/>
      <c r="N1334" s="2"/>
      <c r="O1334" s="2"/>
      <c r="P1334" s="2"/>
      <c r="Q1334" s="2"/>
    </row>
    <row r="1335" spans="1:17" ht="14.55" customHeight="1">
      <c r="A1335" s="2" t="s">
        <v>6217</v>
      </c>
      <c r="B1335" s="68" t="s">
        <v>6218</v>
      </c>
      <c r="C1335" s="68" t="s">
        <v>2295</v>
      </c>
      <c r="D1335" s="68" t="s">
        <v>2772</v>
      </c>
      <c r="E1335" s="66"/>
      <c r="F1335" s="66"/>
      <c r="G1335" s="2"/>
      <c r="H1335" s="68" t="s">
        <v>22</v>
      </c>
      <c r="I1335" s="15">
        <v>41827</v>
      </c>
      <c r="J1335" s="70"/>
      <c r="K1335" s="68" t="s">
        <v>6116</v>
      </c>
      <c r="L1335" s="2"/>
      <c r="M1335" s="20"/>
      <c r="N1335" s="2"/>
      <c r="O1335" s="2"/>
      <c r="P1335" s="2"/>
      <c r="Q1335" s="2"/>
    </row>
    <row r="1336" spans="1:17" ht="14.55" customHeight="1">
      <c r="A1336" s="2" t="s">
        <v>10733</v>
      </c>
      <c r="B1336" s="68" t="s">
        <v>6219</v>
      </c>
      <c r="C1336" s="68" t="s">
        <v>2295</v>
      </c>
      <c r="D1336" s="68" t="s">
        <v>2772</v>
      </c>
      <c r="E1336" s="66"/>
      <c r="F1336" s="66"/>
      <c r="G1336" s="2"/>
      <c r="H1336" s="68" t="s">
        <v>22</v>
      </c>
      <c r="I1336" s="15">
        <v>41827</v>
      </c>
      <c r="J1336" s="70"/>
      <c r="K1336" s="15">
        <v>42277</v>
      </c>
      <c r="L1336" s="2"/>
      <c r="M1336" s="20"/>
      <c r="N1336" s="2"/>
      <c r="O1336" s="2"/>
      <c r="P1336" s="2"/>
      <c r="Q1336" s="2"/>
    </row>
    <row r="1337" spans="1:17" ht="14.55" customHeight="1">
      <c r="A1337" s="2" t="s">
        <v>7473</v>
      </c>
      <c r="B1337" s="68" t="s">
        <v>6220</v>
      </c>
      <c r="C1337" s="68" t="s">
        <v>2295</v>
      </c>
      <c r="D1337" s="68" t="s">
        <v>2772</v>
      </c>
      <c r="E1337" s="66"/>
      <c r="F1337" s="66"/>
      <c r="G1337" s="2"/>
      <c r="H1337" s="68" t="s">
        <v>22</v>
      </c>
      <c r="I1337" s="15">
        <v>41827</v>
      </c>
      <c r="J1337" s="70"/>
      <c r="K1337" s="70">
        <v>42277</v>
      </c>
      <c r="L1337" s="2"/>
      <c r="M1337" s="20"/>
      <c r="N1337" s="2"/>
      <c r="O1337" s="2"/>
      <c r="P1337" s="2"/>
      <c r="Q1337" s="2"/>
    </row>
    <row r="1338" spans="1:17" ht="14.55" customHeight="1">
      <c r="A1338" s="2" t="s">
        <v>10734</v>
      </c>
      <c r="B1338" s="68" t="s">
        <v>6221</v>
      </c>
      <c r="C1338" s="68" t="s">
        <v>2295</v>
      </c>
      <c r="D1338" s="68" t="s">
        <v>2772</v>
      </c>
      <c r="E1338" s="66"/>
      <c r="F1338" s="66"/>
      <c r="G1338" s="2"/>
      <c r="H1338" s="68" t="s">
        <v>22</v>
      </c>
      <c r="I1338" s="15">
        <v>41827</v>
      </c>
      <c r="J1338" s="70"/>
      <c r="K1338" s="15">
        <v>42277</v>
      </c>
      <c r="L1338" s="2"/>
      <c r="M1338" s="20"/>
      <c r="N1338" s="2"/>
      <c r="O1338" s="2"/>
      <c r="P1338" s="2"/>
      <c r="Q1338" s="2"/>
    </row>
    <row r="1339" spans="1:17" ht="14.55" customHeight="1">
      <c r="A1339" s="2" t="s">
        <v>9619</v>
      </c>
      <c r="B1339" s="68" t="s">
        <v>6222</v>
      </c>
      <c r="C1339" s="68" t="s">
        <v>2295</v>
      </c>
      <c r="D1339" s="68" t="s">
        <v>2772</v>
      </c>
      <c r="E1339" s="66"/>
      <c r="F1339" s="66"/>
      <c r="G1339" s="2"/>
      <c r="H1339" s="68" t="s">
        <v>22</v>
      </c>
      <c r="I1339" s="15">
        <v>41827</v>
      </c>
      <c r="J1339" s="70">
        <v>42277</v>
      </c>
      <c r="K1339" s="70">
        <v>42277</v>
      </c>
      <c r="L1339" s="2"/>
      <c r="M1339" s="20"/>
      <c r="N1339" s="2"/>
      <c r="O1339" s="2"/>
      <c r="P1339" s="2"/>
      <c r="Q1339" s="2"/>
    </row>
    <row r="1340" spans="1:17" ht="14.55" customHeight="1">
      <c r="A1340" s="2" t="s">
        <v>10735</v>
      </c>
      <c r="B1340" s="68" t="s">
        <v>6223</v>
      </c>
      <c r="C1340" s="68" t="s">
        <v>2295</v>
      </c>
      <c r="D1340" s="68" t="s">
        <v>2772</v>
      </c>
      <c r="E1340" s="66"/>
      <c r="F1340" s="66"/>
      <c r="G1340" s="2"/>
      <c r="H1340" s="68" t="s">
        <v>22</v>
      </c>
      <c r="I1340" s="15">
        <v>41827</v>
      </c>
      <c r="J1340" s="70"/>
      <c r="K1340" s="15">
        <v>42277</v>
      </c>
      <c r="L1340" s="2"/>
      <c r="M1340" s="20"/>
      <c r="N1340" s="2"/>
      <c r="O1340" s="2"/>
      <c r="P1340" s="2"/>
      <c r="Q1340" s="2"/>
    </row>
    <row r="1341" spans="1:17" ht="14.55" customHeight="1">
      <c r="A1341" s="2" t="s">
        <v>7870</v>
      </c>
      <c r="B1341" s="68" t="s">
        <v>6227</v>
      </c>
      <c r="C1341" s="68" t="s">
        <v>2295</v>
      </c>
      <c r="D1341" s="68" t="s">
        <v>2772</v>
      </c>
      <c r="E1341" s="66"/>
      <c r="F1341" s="66"/>
      <c r="G1341" s="2"/>
      <c r="H1341" s="68" t="s">
        <v>22</v>
      </c>
      <c r="I1341" s="15">
        <v>41827</v>
      </c>
      <c r="J1341" s="70"/>
      <c r="K1341" s="15">
        <v>42277</v>
      </c>
      <c r="L1341" s="2"/>
      <c r="M1341" s="20"/>
      <c r="N1341" s="2"/>
      <c r="O1341" s="2"/>
      <c r="P1341" s="2"/>
      <c r="Q1341" s="2"/>
    </row>
    <row r="1342" spans="1:17" ht="14.55" customHeight="1">
      <c r="A1342" s="2" t="s">
        <v>7871</v>
      </c>
      <c r="B1342" s="68" t="s">
        <v>6228</v>
      </c>
      <c r="C1342" s="68" t="s">
        <v>2295</v>
      </c>
      <c r="D1342" s="68" t="s">
        <v>2772</v>
      </c>
      <c r="E1342" s="66"/>
      <c r="F1342" s="66"/>
      <c r="G1342" s="2"/>
      <c r="H1342" s="68" t="s">
        <v>22</v>
      </c>
      <c r="I1342" s="15">
        <v>41827</v>
      </c>
      <c r="J1342" s="70"/>
      <c r="K1342" s="15">
        <v>42277</v>
      </c>
      <c r="L1342" s="2"/>
      <c r="M1342" s="20"/>
      <c r="N1342" s="2"/>
      <c r="O1342" s="2"/>
      <c r="P1342" s="2"/>
      <c r="Q1342" s="2"/>
    </row>
    <row r="1343" spans="1:17" ht="14.55" customHeight="1">
      <c r="A1343" s="2" t="s">
        <v>6247</v>
      </c>
      <c r="B1343" s="68" t="s">
        <v>6234</v>
      </c>
      <c r="C1343" s="2" t="s">
        <v>2295</v>
      </c>
      <c r="D1343" s="2" t="s">
        <v>5042</v>
      </c>
      <c r="E1343" s="66" t="s">
        <v>1161</v>
      </c>
      <c r="F1343" s="66">
        <v>14</v>
      </c>
      <c r="G1343" s="2"/>
      <c r="H1343" s="2" t="s">
        <v>22</v>
      </c>
      <c r="I1343" s="15">
        <v>42277</v>
      </c>
      <c r="J1343" s="2"/>
      <c r="K1343" s="2"/>
      <c r="L1343" s="2"/>
      <c r="M1343" s="20"/>
      <c r="N1343" s="2"/>
      <c r="O1343" s="2"/>
      <c r="P1343" s="2"/>
      <c r="Q1343" s="2"/>
    </row>
    <row r="1344" spans="1:17" ht="14.55" customHeight="1">
      <c r="A1344" s="2" t="s">
        <v>6239</v>
      </c>
      <c r="B1344" s="2" t="s">
        <v>6237</v>
      </c>
      <c r="C1344" s="2" t="s">
        <v>2295</v>
      </c>
      <c r="D1344" s="2" t="s">
        <v>5042</v>
      </c>
      <c r="E1344" s="66" t="s">
        <v>1161</v>
      </c>
      <c r="F1344" s="66">
        <v>81</v>
      </c>
      <c r="G1344" s="2"/>
      <c r="H1344" s="2" t="s">
        <v>22</v>
      </c>
      <c r="I1344" s="15">
        <v>42277</v>
      </c>
      <c r="J1344" s="2"/>
      <c r="K1344" s="2"/>
      <c r="L1344" s="2"/>
      <c r="M1344" s="20"/>
      <c r="N1344" s="2"/>
      <c r="O1344" s="2"/>
      <c r="P1344" s="2"/>
      <c r="Q1344" s="2"/>
    </row>
    <row r="1345" spans="1:17" ht="14.55" customHeight="1">
      <c r="A1345" s="2" t="s">
        <v>6243</v>
      </c>
      <c r="B1345" s="2" t="s">
        <v>6242</v>
      </c>
      <c r="C1345" s="2" t="s">
        <v>2295</v>
      </c>
      <c r="D1345" s="2" t="s">
        <v>5042</v>
      </c>
      <c r="E1345" s="66" t="s">
        <v>1161</v>
      </c>
      <c r="F1345" s="66">
        <v>16</v>
      </c>
      <c r="G1345" s="2"/>
      <c r="H1345" s="2" t="s">
        <v>22</v>
      </c>
      <c r="I1345" s="15">
        <v>42277</v>
      </c>
      <c r="J1345" s="2"/>
      <c r="K1345" s="2"/>
      <c r="L1345" s="2"/>
      <c r="M1345" s="20"/>
      <c r="N1345" s="2"/>
      <c r="O1345" s="2"/>
      <c r="P1345" s="2"/>
      <c r="Q1345" s="2"/>
    </row>
    <row r="1346" spans="1:17" ht="14.55" customHeight="1">
      <c r="A1346" s="2" t="s">
        <v>6248</v>
      </c>
      <c r="B1346" s="68" t="s">
        <v>6249</v>
      </c>
      <c r="C1346" s="2" t="s">
        <v>2295</v>
      </c>
      <c r="D1346" s="2" t="s">
        <v>5042</v>
      </c>
      <c r="E1346" s="66" t="s">
        <v>1161</v>
      </c>
      <c r="F1346" s="66">
        <v>17</v>
      </c>
      <c r="G1346" s="2"/>
      <c r="H1346" s="2" t="s">
        <v>22</v>
      </c>
      <c r="I1346" s="15">
        <v>42277</v>
      </c>
      <c r="J1346" s="2"/>
      <c r="K1346" s="2"/>
      <c r="L1346" s="2"/>
      <c r="M1346" s="20"/>
      <c r="N1346" s="2"/>
      <c r="O1346" s="2"/>
      <c r="P1346" s="2"/>
      <c r="Q1346" s="2"/>
    </row>
    <row r="1347" spans="1:17" ht="14.55" customHeight="1">
      <c r="A1347" s="2" t="s">
        <v>12050</v>
      </c>
      <c r="B1347" s="2" t="s">
        <v>6256</v>
      </c>
      <c r="C1347" s="2" t="s">
        <v>2295</v>
      </c>
      <c r="D1347" s="2" t="s">
        <v>5042</v>
      </c>
      <c r="E1347" s="66" t="s">
        <v>1161</v>
      </c>
      <c r="F1347" s="66">
        <v>18</v>
      </c>
      <c r="G1347" s="2"/>
      <c r="H1347" s="2" t="s">
        <v>22</v>
      </c>
      <c r="I1347" s="15">
        <v>42277</v>
      </c>
      <c r="J1347" s="2"/>
      <c r="K1347" s="43">
        <v>42931</v>
      </c>
      <c r="L1347" s="2"/>
      <c r="M1347" s="20"/>
      <c r="N1347" s="2"/>
      <c r="O1347" s="2"/>
      <c r="P1347" s="2"/>
      <c r="Q1347" s="2"/>
    </row>
    <row r="1348" spans="1:17" ht="14.55" customHeight="1">
      <c r="A1348" s="2" t="s">
        <v>6255</v>
      </c>
      <c r="B1348" s="2" t="s">
        <v>6257</v>
      </c>
      <c r="C1348" s="2" t="s">
        <v>2295</v>
      </c>
      <c r="D1348" s="2" t="s">
        <v>5042</v>
      </c>
      <c r="E1348" s="66" t="s">
        <v>1161</v>
      </c>
      <c r="F1348" s="66">
        <v>19</v>
      </c>
      <c r="G1348" s="2"/>
      <c r="H1348" s="2" t="s">
        <v>22</v>
      </c>
      <c r="I1348" s="15">
        <v>42277</v>
      </c>
      <c r="J1348" s="15"/>
      <c r="K1348" s="2"/>
      <c r="L1348" s="2"/>
      <c r="M1348" s="20"/>
      <c r="N1348" s="2"/>
      <c r="O1348" s="2"/>
      <c r="P1348" s="2"/>
      <c r="Q1348" s="2"/>
    </row>
    <row r="1349" spans="1:17" ht="14.55" customHeight="1">
      <c r="A1349" s="2" t="s">
        <v>6265</v>
      </c>
      <c r="B1349" s="2" t="s">
        <v>6262</v>
      </c>
      <c r="C1349" s="2" t="s">
        <v>2295</v>
      </c>
      <c r="D1349" s="2" t="s">
        <v>5042</v>
      </c>
      <c r="E1349" s="66" t="s">
        <v>1161</v>
      </c>
      <c r="F1349" s="66">
        <v>20</v>
      </c>
      <c r="G1349" s="2"/>
      <c r="H1349" s="2" t="s">
        <v>22</v>
      </c>
      <c r="I1349" s="15">
        <v>42277</v>
      </c>
      <c r="J1349" s="2"/>
      <c r="K1349" s="2"/>
      <c r="L1349" s="2"/>
      <c r="M1349" s="20"/>
      <c r="N1349" s="2"/>
      <c r="O1349" s="2"/>
      <c r="P1349" s="2"/>
      <c r="Q1349" s="2"/>
    </row>
    <row r="1350" spans="1:17" ht="14.55" customHeight="1">
      <c r="A1350" s="2" t="s">
        <v>7173</v>
      </c>
      <c r="B1350" s="2" t="s">
        <v>6270</v>
      </c>
      <c r="C1350" s="2" t="s">
        <v>2295</v>
      </c>
      <c r="D1350" s="2" t="s">
        <v>5042</v>
      </c>
      <c r="E1350" s="66" t="s">
        <v>1307</v>
      </c>
      <c r="F1350" s="66">
        <v>13</v>
      </c>
      <c r="G1350" s="2"/>
      <c r="H1350" s="2" t="s">
        <v>22</v>
      </c>
      <c r="I1350" s="15">
        <v>42277</v>
      </c>
      <c r="J1350" s="15">
        <v>42931</v>
      </c>
      <c r="K1350" s="2"/>
      <c r="L1350" s="2"/>
      <c r="M1350" s="20"/>
      <c r="N1350" s="2"/>
      <c r="O1350" s="2"/>
      <c r="P1350" s="2"/>
      <c r="Q1350" s="2"/>
    </row>
    <row r="1351" spans="1:17" ht="14.55" customHeight="1">
      <c r="A1351" s="2" t="s">
        <v>7174</v>
      </c>
      <c r="B1351" s="2" t="s">
        <v>6274</v>
      </c>
      <c r="C1351" s="2" t="s">
        <v>2295</v>
      </c>
      <c r="D1351" s="2" t="s">
        <v>5042</v>
      </c>
      <c r="E1351" s="66" t="s">
        <v>1960</v>
      </c>
      <c r="F1351" s="66">
        <v>3</v>
      </c>
      <c r="G1351" s="2"/>
      <c r="H1351" s="2" t="s">
        <v>22</v>
      </c>
      <c r="I1351" s="15">
        <v>42277</v>
      </c>
      <c r="J1351" s="2"/>
      <c r="K1351" s="2"/>
      <c r="L1351" s="2"/>
      <c r="M1351" s="20"/>
      <c r="N1351" s="2"/>
      <c r="O1351" s="2"/>
      <c r="P1351" s="2"/>
      <c r="Q1351" s="2"/>
    </row>
    <row r="1352" spans="1:17" ht="14.55" customHeight="1">
      <c r="A1352" s="2" t="s">
        <v>11916</v>
      </c>
      <c r="B1352" s="2" t="s">
        <v>6279</v>
      </c>
      <c r="C1352" s="2" t="s">
        <v>2295</v>
      </c>
      <c r="D1352" s="2" t="s">
        <v>5042</v>
      </c>
      <c r="E1352" s="66" t="s">
        <v>915</v>
      </c>
      <c r="F1352" s="66">
        <v>12</v>
      </c>
      <c r="G1352" s="2"/>
      <c r="H1352" s="2" t="s">
        <v>22</v>
      </c>
      <c r="I1352" s="15">
        <v>42277</v>
      </c>
      <c r="J1352" s="2"/>
      <c r="K1352" s="15">
        <v>42931</v>
      </c>
      <c r="L1352" s="2"/>
      <c r="M1352" s="20"/>
      <c r="N1352" s="2"/>
      <c r="O1352" s="2"/>
      <c r="P1352" s="2"/>
      <c r="Q1352" s="2"/>
    </row>
    <row r="1353" spans="1:17" ht="14.55" customHeight="1">
      <c r="A1353" s="2" t="s">
        <v>7175</v>
      </c>
      <c r="B1353" s="2" t="s">
        <v>6280</v>
      </c>
      <c r="C1353" s="2" t="s">
        <v>2295</v>
      </c>
      <c r="D1353" s="2" t="s">
        <v>5042</v>
      </c>
      <c r="E1353" s="66" t="s">
        <v>1960</v>
      </c>
      <c r="F1353" s="66">
        <v>4</v>
      </c>
      <c r="G1353" s="2"/>
      <c r="H1353" s="2" t="s">
        <v>22</v>
      </c>
      <c r="I1353" s="15">
        <v>42277</v>
      </c>
      <c r="J1353" s="2"/>
      <c r="K1353" s="2"/>
      <c r="L1353" s="2"/>
      <c r="M1353" s="20"/>
      <c r="N1353" s="2"/>
      <c r="O1353" s="2"/>
      <c r="P1353" s="2"/>
      <c r="Q1353" s="2"/>
    </row>
    <row r="1354" spans="1:17" ht="14.55" customHeight="1">
      <c r="A1354" s="2" t="s">
        <v>6288</v>
      </c>
      <c r="B1354" s="2" t="s">
        <v>6289</v>
      </c>
      <c r="C1354" s="2" t="s">
        <v>2295</v>
      </c>
      <c r="D1354" s="2" t="s">
        <v>5042</v>
      </c>
      <c r="E1354" s="66" t="s">
        <v>2155</v>
      </c>
      <c r="F1354" s="66">
        <v>15</v>
      </c>
      <c r="G1354" s="2"/>
      <c r="H1354" s="2" t="s">
        <v>22</v>
      </c>
      <c r="I1354" s="15">
        <v>42277</v>
      </c>
      <c r="J1354" s="2"/>
      <c r="K1354" s="2"/>
      <c r="L1354" s="2"/>
      <c r="M1354" s="20"/>
      <c r="N1354" s="2"/>
      <c r="O1354" s="2"/>
      <c r="P1354" s="2"/>
      <c r="Q1354" s="2"/>
    </row>
    <row r="1355" spans="1:17" ht="14.55" customHeight="1">
      <c r="A1355" s="2" t="s">
        <v>6309</v>
      </c>
      <c r="B1355" s="2" t="s">
        <v>6306</v>
      </c>
      <c r="C1355" s="2" t="s">
        <v>2295</v>
      </c>
      <c r="D1355" s="2" t="s">
        <v>5042</v>
      </c>
      <c r="E1355" s="66" t="s">
        <v>1960</v>
      </c>
      <c r="F1355" s="66">
        <v>5</v>
      </c>
      <c r="G1355" s="2"/>
      <c r="H1355" s="2" t="s">
        <v>22</v>
      </c>
      <c r="I1355" s="15">
        <v>42277</v>
      </c>
      <c r="J1355" s="2"/>
      <c r="K1355" s="2"/>
      <c r="L1355" s="2"/>
      <c r="M1355" s="20"/>
      <c r="N1355" s="2"/>
      <c r="O1355" s="2"/>
      <c r="P1355" s="2"/>
      <c r="Q1355" s="2"/>
    </row>
    <row r="1356" spans="1:17" ht="14.55" customHeight="1">
      <c r="A1356" s="2" t="s">
        <v>6310</v>
      </c>
      <c r="B1356" s="2" t="s">
        <v>6307</v>
      </c>
      <c r="C1356" s="2" t="s">
        <v>2295</v>
      </c>
      <c r="D1356" s="2" t="s">
        <v>5042</v>
      </c>
      <c r="E1356" s="66" t="s">
        <v>1960</v>
      </c>
      <c r="F1356" s="66">
        <v>6</v>
      </c>
      <c r="G1356" s="2"/>
      <c r="H1356" s="2" t="s">
        <v>22</v>
      </c>
      <c r="I1356" s="15">
        <v>42277</v>
      </c>
      <c r="J1356" s="2"/>
      <c r="K1356" s="2"/>
      <c r="L1356" s="2"/>
      <c r="M1356" s="20"/>
      <c r="N1356" s="2"/>
      <c r="O1356" s="2"/>
      <c r="P1356" s="2"/>
      <c r="Q1356" s="2"/>
    </row>
    <row r="1357" spans="1:17" ht="14.55" customHeight="1">
      <c r="A1357" s="2" t="s">
        <v>6311</v>
      </c>
      <c r="B1357" s="2" t="s">
        <v>6308</v>
      </c>
      <c r="C1357" s="2" t="s">
        <v>2295</v>
      </c>
      <c r="D1357" s="2" t="s">
        <v>5042</v>
      </c>
      <c r="E1357" s="66" t="s">
        <v>1960</v>
      </c>
      <c r="F1357" s="66">
        <v>7</v>
      </c>
      <c r="G1357" s="2"/>
      <c r="H1357" s="2" t="s">
        <v>22</v>
      </c>
      <c r="I1357" s="15">
        <v>42277</v>
      </c>
      <c r="J1357" s="2"/>
      <c r="K1357" s="2"/>
      <c r="L1357" s="2"/>
      <c r="M1357" s="20"/>
      <c r="N1357" s="2"/>
      <c r="O1357" s="2"/>
      <c r="P1357" s="2"/>
      <c r="Q1357" s="2"/>
    </row>
    <row r="1358" spans="1:17" ht="14.55" customHeight="1">
      <c r="A1358" s="2" t="s">
        <v>7821</v>
      </c>
      <c r="B1358" s="2" t="s">
        <v>6678</v>
      </c>
      <c r="C1358" s="2" t="s">
        <v>2295</v>
      </c>
      <c r="D1358" s="2" t="s">
        <v>5042</v>
      </c>
      <c r="E1358" s="66" t="s">
        <v>1227</v>
      </c>
      <c r="F1358" s="66">
        <v>1</v>
      </c>
      <c r="G1358" s="2"/>
      <c r="H1358" s="2" t="s">
        <v>22</v>
      </c>
      <c r="I1358" s="15">
        <v>42277</v>
      </c>
      <c r="J1358" s="2"/>
      <c r="K1358" s="2"/>
      <c r="L1358" s="2"/>
      <c r="M1358" s="20"/>
      <c r="N1358" s="2"/>
      <c r="O1358" s="2"/>
      <c r="P1358" s="2"/>
      <c r="Q1358" s="2"/>
    </row>
    <row r="1359" spans="1:17" ht="14.55" customHeight="1">
      <c r="A1359" s="2" t="s">
        <v>6684</v>
      </c>
      <c r="B1359" s="2" t="s">
        <v>6685</v>
      </c>
      <c r="C1359" s="2" t="s">
        <v>2295</v>
      </c>
      <c r="D1359" s="2" t="s">
        <v>5042</v>
      </c>
      <c r="E1359" s="66" t="s">
        <v>915</v>
      </c>
      <c r="F1359" s="66">
        <v>13</v>
      </c>
      <c r="G1359" s="2"/>
      <c r="H1359" s="2" t="s">
        <v>22</v>
      </c>
      <c r="I1359" s="15">
        <v>42277</v>
      </c>
      <c r="J1359" s="2"/>
      <c r="K1359" s="2"/>
      <c r="L1359" s="2"/>
      <c r="M1359" s="20"/>
      <c r="N1359" s="2"/>
      <c r="O1359" s="2"/>
      <c r="P1359" s="2"/>
      <c r="Q1359" s="2"/>
    </row>
    <row r="1360" spans="1:17" ht="14.55" customHeight="1">
      <c r="A1360" s="2" t="s">
        <v>6690</v>
      </c>
      <c r="B1360" s="2" t="s">
        <v>6691</v>
      </c>
      <c r="C1360" s="2" t="s">
        <v>2295</v>
      </c>
      <c r="D1360" s="2" t="s">
        <v>5042</v>
      </c>
      <c r="E1360" s="66" t="s">
        <v>915</v>
      </c>
      <c r="F1360" s="66">
        <v>14</v>
      </c>
      <c r="G1360" s="2"/>
      <c r="H1360" s="2" t="s">
        <v>22</v>
      </c>
      <c r="I1360" s="15">
        <v>42277</v>
      </c>
      <c r="J1360" s="2"/>
      <c r="K1360" s="2"/>
      <c r="L1360" s="2"/>
      <c r="M1360" s="20"/>
      <c r="N1360" s="2"/>
      <c r="O1360" s="2"/>
      <c r="P1360" s="2"/>
      <c r="Q1360" s="2"/>
    </row>
    <row r="1361" spans="1:17" ht="14.55" customHeight="1">
      <c r="A1361" s="2" t="s">
        <v>6702</v>
      </c>
      <c r="B1361" s="2" t="s">
        <v>6697</v>
      </c>
      <c r="C1361" s="2" t="s">
        <v>2295</v>
      </c>
      <c r="D1361" s="2" t="s">
        <v>5042</v>
      </c>
      <c r="E1361" s="66" t="s">
        <v>1129</v>
      </c>
      <c r="F1361" s="66">
        <v>10</v>
      </c>
      <c r="G1361" s="2"/>
      <c r="H1361" s="2" t="s">
        <v>22</v>
      </c>
      <c r="I1361" s="15">
        <v>42277</v>
      </c>
      <c r="J1361" s="15">
        <v>41639</v>
      </c>
      <c r="K1361" s="2"/>
      <c r="L1361" s="2"/>
      <c r="M1361" s="20"/>
      <c r="N1361" s="2"/>
      <c r="O1361" s="2"/>
      <c r="P1361" s="2"/>
      <c r="Q1361" s="2"/>
    </row>
    <row r="1362" spans="1:17" ht="14.55" customHeight="1">
      <c r="A1362" s="2" t="s">
        <v>11047</v>
      </c>
      <c r="B1362" s="2" t="s">
        <v>6698</v>
      </c>
      <c r="C1362" s="2" t="s">
        <v>2295</v>
      </c>
      <c r="D1362" s="2" t="s">
        <v>5042</v>
      </c>
      <c r="E1362" s="66" t="s">
        <v>1129</v>
      </c>
      <c r="F1362" s="66">
        <v>11</v>
      </c>
      <c r="G1362" s="2"/>
      <c r="H1362" s="2" t="s">
        <v>22</v>
      </c>
      <c r="I1362" s="15">
        <v>42277</v>
      </c>
      <c r="J1362" s="2"/>
      <c r="K1362" s="15">
        <v>42277</v>
      </c>
      <c r="L1362" s="2"/>
      <c r="M1362" s="20"/>
      <c r="N1362" s="2"/>
      <c r="O1362" s="2"/>
      <c r="P1362" s="2"/>
      <c r="Q1362" s="2"/>
    </row>
    <row r="1363" spans="1:17" ht="14.55" customHeight="1">
      <c r="A1363" s="2" t="s">
        <v>7172</v>
      </c>
      <c r="B1363" s="2" t="s">
        <v>6710</v>
      </c>
      <c r="C1363" s="2" t="s">
        <v>2295</v>
      </c>
      <c r="D1363" s="2" t="s">
        <v>5042</v>
      </c>
      <c r="E1363" s="66" t="s">
        <v>1960</v>
      </c>
      <c r="F1363" s="66">
        <v>8</v>
      </c>
      <c r="G1363" s="2"/>
      <c r="H1363" s="2" t="s">
        <v>22</v>
      </c>
      <c r="I1363" s="15">
        <v>42277</v>
      </c>
      <c r="J1363" s="2"/>
      <c r="K1363" s="2"/>
      <c r="L1363" s="2"/>
      <c r="M1363" s="20"/>
      <c r="N1363" s="2"/>
      <c r="O1363" s="2"/>
      <c r="P1363" s="2"/>
      <c r="Q1363" s="2"/>
    </row>
    <row r="1364" spans="1:17" ht="14.55" customHeight="1">
      <c r="A1364" s="2" t="s">
        <v>6787</v>
      </c>
      <c r="B1364" s="2" t="s">
        <v>6715</v>
      </c>
      <c r="C1364" s="2" t="s">
        <v>2295</v>
      </c>
      <c r="D1364" s="2" t="s">
        <v>5042</v>
      </c>
      <c r="E1364" s="66" t="s">
        <v>915</v>
      </c>
      <c r="F1364" s="66">
        <v>15</v>
      </c>
      <c r="G1364" s="2"/>
      <c r="H1364" s="2" t="s">
        <v>22</v>
      </c>
      <c r="I1364" s="15">
        <v>42277</v>
      </c>
      <c r="J1364" s="2"/>
      <c r="K1364" s="2"/>
      <c r="L1364" s="2"/>
      <c r="M1364" s="20"/>
      <c r="N1364" s="2"/>
      <c r="O1364" s="2"/>
      <c r="P1364" s="2"/>
      <c r="Q1364" s="2"/>
    </row>
    <row r="1365" spans="1:17" ht="14.55" customHeight="1">
      <c r="A1365" s="2" t="s">
        <v>6733</v>
      </c>
      <c r="B1365" s="2" t="s">
        <v>6724</v>
      </c>
      <c r="C1365" s="2" t="s">
        <v>2295</v>
      </c>
      <c r="D1365" s="2" t="s">
        <v>5042</v>
      </c>
      <c r="E1365" s="66" t="s">
        <v>2155</v>
      </c>
      <c r="F1365" s="66">
        <v>16</v>
      </c>
      <c r="G1365" s="2"/>
      <c r="H1365" s="2" t="s">
        <v>22</v>
      </c>
      <c r="I1365" s="15">
        <v>42277</v>
      </c>
      <c r="J1365" s="15">
        <v>42566</v>
      </c>
      <c r="K1365" s="2"/>
      <c r="L1365" s="2"/>
      <c r="M1365" s="20"/>
      <c r="N1365" s="2"/>
      <c r="O1365" s="2"/>
      <c r="P1365" s="2"/>
      <c r="Q1365" s="2"/>
    </row>
    <row r="1366" spans="1:17" ht="14.55" customHeight="1">
      <c r="A1366" s="2" t="s">
        <v>6723</v>
      </c>
      <c r="B1366" s="2" t="s">
        <v>6725</v>
      </c>
      <c r="C1366" s="2" t="s">
        <v>2295</v>
      </c>
      <c r="D1366" s="2" t="s">
        <v>5042</v>
      </c>
      <c r="E1366" s="66" t="s">
        <v>2155</v>
      </c>
      <c r="F1366" s="66">
        <v>17</v>
      </c>
      <c r="G1366" s="2"/>
      <c r="H1366" s="2" t="s">
        <v>22</v>
      </c>
      <c r="I1366" s="15">
        <v>42277</v>
      </c>
      <c r="J1366" s="2"/>
      <c r="K1366" s="2"/>
      <c r="L1366" s="2"/>
      <c r="M1366" s="20"/>
      <c r="N1366" s="2"/>
      <c r="O1366" s="2"/>
      <c r="P1366" s="2"/>
      <c r="Q1366" s="2"/>
    </row>
    <row r="1367" spans="1:17" ht="14.55" customHeight="1">
      <c r="A1367" s="2" t="s">
        <v>6730</v>
      </c>
      <c r="B1367" s="2" t="s">
        <v>6731</v>
      </c>
      <c r="C1367" s="2" t="s">
        <v>2295</v>
      </c>
      <c r="D1367" s="2" t="s">
        <v>5042</v>
      </c>
      <c r="E1367" s="66" t="s">
        <v>1960</v>
      </c>
      <c r="F1367" s="66">
        <v>11</v>
      </c>
      <c r="G1367" s="2"/>
      <c r="H1367" s="2" t="s">
        <v>22</v>
      </c>
      <c r="I1367" s="15">
        <v>42277</v>
      </c>
      <c r="J1367" s="2"/>
      <c r="K1367" s="2"/>
      <c r="L1367" s="2"/>
      <c r="M1367" s="20"/>
      <c r="N1367" s="2"/>
      <c r="O1367" s="2"/>
      <c r="P1367" s="2"/>
      <c r="Q1367" s="2"/>
    </row>
    <row r="1368" spans="1:17" ht="14.55" customHeight="1">
      <c r="A1368" s="2" t="s">
        <v>6747</v>
      </c>
      <c r="B1368" s="2" t="s">
        <v>6741</v>
      </c>
      <c r="C1368" s="2" t="s">
        <v>2295</v>
      </c>
      <c r="D1368" s="2" t="s">
        <v>5042</v>
      </c>
      <c r="E1368" s="66" t="s">
        <v>1960</v>
      </c>
      <c r="F1368" s="66">
        <v>9</v>
      </c>
      <c r="G1368" s="2"/>
      <c r="H1368" s="2" t="s">
        <v>22</v>
      </c>
      <c r="I1368" s="15">
        <v>42277</v>
      </c>
      <c r="J1368" s="2"/>
      <c r="K1368" s="2"/>
      <c r="L1368" s="2"/>
      <c r="M1368" s="20"/>
      <c r="N1368" s="2"/>
      <c r="O1368" s="2"/>
      <c r="P1368" s="2"/>
      <c r="Q1368" s="2"/>
    </row>
    <row r="1369" spans="1:17" ht="14.55" customHeight="1">
      <c r="A1369" s="2" t="s">
        <v>10698</v>
      </c>
      <c r="B1369" s="2" t="s">
        <v>6751</v>
      </c>
      <c r="C1369" s="2" t="s">
        <v>2295</v>
      </c>
      <c r="D1369" s="2" t="s">
        <v>2772</v>
      </c>
      <c r="E1369" s="66"/>
      <c r="F1369" s="66"/>
      <c r="G1369" s="2"/>
      <c r="H1369" s="2" t="s">
        <v>22</v>
      </c>
      <c r="I1369" s="15">
        <v>42277</v>
      </c>
      <c r="J1369" s="15">
        <v>41639</v>
      </c>
      <c r="K1369" s="15">
        <v>42277</v>
      </c>
      <c r="L1369" s="2"/>
      <c r="M1369" s="20"/>
      <c r="N1369" s="2"/>
      <c r="O1369" s="2"/>
      <c r="P1369" s="2"/>
      <c r="Q1369" s="2"/>
    </row>
    <row r="1370" spans="1:17" ht="14.55" customHeight="1">
      <c r="A1370" s="2" t="s">
        <v>9958</v>
      </c>
      <c r="B1370" s="2" t="s">
        <v>6750</v>
      </c>
      <c r="C1370" s="2" t="s">
        <v>2295</v>
      </c>
      <c r="D1370" s="2" t="s">
        <v>5042</v>
      </c>
      <c r="E1370" s="66" t="s">
        <v>1161</v>
      </c>
      <c r="F1370" s="66">
        <v>82</v>
      </c>
      <c r="G1370" s="2"/>
      <c r="H1370" s="2" t="s">
        <v>22</v>
      </c>
      <c r="I1370" s="15">
        <v>42277</v>
      </c>
      <c r="J1370" s="15">
        <v>42566</v>
      </c>
      <c r="K1370" s="2"/>
      <c r="L1370" s="2"/>
      <c r="M1370" s="20"/>
      <c r="N1370" s="2"/>
      <c r="O1370" s="2"/>
      <c r="P1370" s="2"/>
      <c r="Q1370" s="2"/>
    </row>
    <row r="1371" spans="1:17" ht="14.55" customHeight="1">
      <c r="A1371" s="2" t="s">
        <v>6756</v>
      </c>
      <c r="B1371" s="2" t="s">
        <v>6755</v>
      </c>
      <c r="C1371" s="2" t="s">
        <v>2295</v>
      </c>
      <c r="D1371" s="2" t="s">
        <v>5042</v>
      </c>
      <c r="E1371" s="66" t="s">
        <v>1161</v>
      </c>
      <c r="F1371" s="66">
        <v>107</v>
      </c>
      <c r="G1371" s="2"/>
      <c r="H1371" s="2" t="s">
        <v>22</v>
      </c>
      <c r="I1371" s="15">
        <v>42277</v>
      </c>
      <c r="J1371" s="15">
        <v>42566</v>
      </c>
      <c r="K1371" s="15">
        <v>42277</v>
      </c>
      <c r="L1371" s="2"/>
      <c r="M1371" s="20"/>
      <c r="N1371" s="2"/>
      <c r="O1371" s="2"/>
      <c r="P1371" s="2"/>
      <c r="Q1371" s="2"/>
    </row>
    <row r="1372" spans="1:17" ht="14.55" customHeight="1">
      <c r="A1372" s="2" t="s">
        <v>6764</v>
      </c>
      <c r="B1372" s="2" t="s">
        <v>6760</v>
      </c>
      <c r="C1372" s="2" t="s">
        <v>2295</v>
      </c>
      <c r="D1372" s="2" t="s">
        <v>5042</v>
      </c>
      <c r="E1372" s="66" t="s">
        <v>1161</v>
      </c>
      <c r="F1372" s="66">
        <v>23</v>
      </c>
      <c r="G1372" s="2"/>
      <c r="H1372" s="2" t="s">
        <v>22</v>
      </c>
      <c r="I1372" s="15">
        <v>42277</v>
      </c>
      <c r="J1372" s="2"/>
      <c r="K1372" s="2"/>
      <c r="L1372" s="2"/>
      <c r="M1372" s="20"/>
      <c r="N1372" s="2"/>
      <c r="O1372" s="2"/>
      <c r="P1372" s="2"/>
      <c r="Q1372" s="2"/>
    </row>
    <row r="1373" spans="1:17" ht="14.55" customHeight="1">
      <c r="A1373" s="2" t="s">
        <v>6768</v>
      </c>
      <c r="B1373" s="2" t="s">
        <v>6761</v>
      </c>
      <c r="C1373" s="2" t="s">
        <v>2295</v>
      </c>
      <c r="D1373" s="2" t="s">
        <v>5042</v>
      </c>
      <c r="E1373" s="66" t="s">
        <v>1161</v>
      </c>
      <c r="F1373" s="66">
        <v>24</v>
      </c>
      <c r="G1373" s="2"/>
      <c r="H1373" s="2" t="s">
        <v>22</v>
      </c>
      <c r="I1373" s="15">
        <v>42277</v>
      </c>
      <c r="J1373" s="2"/>
      <c r="K1373" s="2"/>
      <c r="L1373" s="2"/>
      <c r="M1373" s="20"/>
      <c r="N1373" s="2"/>
      <c r="O1373" s="2"/>
      <c r="P1373" s="2"/>
      <c r="Q1373" s="2"/>
    </row>
    <row r="1374" spans="1:17" ht="14.55" customHeight="1">
      <c r="A1374" s="2" t="s">
        <v>6789</v>
      </c>
      <c r="B1374" s="2" t="s">
        <v>6769</v>
      </c>
      <c r="C1374" s="2" t="s">
        <v>2295</v>
      </c>
      <c r="D1374" s="2" t="s">
        <v>5042</v>
      </c>
      <c r="E1374" s="66" t="s">
        <v>1161</v>
      </c>
      <c r="F1374" s="66">
        <v>25</v>
      </c>
      <c r="G1374" s="2"/>
      <c r="H1374" s="2" t="s">
        <v>22</v>
      </c>
      <c r="I1374" s="15">
        <v>42277</v>
      </c>
      <c r="J1374" s="15">
        <v>42566</v>
      </c>
      <c r="K1374" s="2"/>
      <c r="L1374" s="2"/>
      <c r="M1374" s="20"/>
      <c r="N1374" s="2"/>
      <c r="O1374" s="2"/>
      <c r="P1374" s="2"/>
      <c r="Q1374" s="2"/>
    </row>
    <row r="1375" spans="1:17" ht="14.55" customHeight="1">
      <c r="A1375" s="2" t="s">
        <v>6790</v>
      </c>
      <c r="B1375" s="2" t="s">
        <v>6771</v>
      </c>
      <c r="C1375" s="2" t="s">
        <v>2295</v>
      </c>
      <c r="D1375" s="2" t="s">
        <v>5042</v>
      </c>
      <c r="E1375" s="66" t="s">
        <v>1161</v>
      </c>
      <c r="F1375" s="66">
        <v>26</v>
      </c>
      <c r="G1375" s="2"/>
      <c r="H1375" s="2" t="s">
        <v>22</v>
      </c>
      <c r="I1375" s="15">
        <v>42277</v>
      </c>
      <c r="J1375" s="15">
        <v>42566</v>
      </c>
      <c r="K1375" s="2"/>
      <c r="L1375" s="2"/>
      <c r="M1375" s="20"/>
      <c r="N1375" s="2"/>
      <c r="O1375" s="2"/>
      <c r="P1375" s="2"/>
      <c r="Q1375" s="2"/>
    </row>
    <row r="1376" spans="1:17" ht="14.55" customHeight="1">
      <c r="A1376" s="2" t="s">
        <v>6773</v>
      </c>
      <c r="B1376" s="2" t="s">
        <v>6774</v>
      </c>
      <c r="C1376" s="2" t="s">
        <v>2295</v>
      </c>
      <c r="D1376" s="2" t="s">
        <v>5042</v>
      </c>
      <c r="E1376" s="66" t="s">
        <v>1161</v>
      </c>
      <c r="F1376" s="66">
        <v>27</v>
      </c>
      <c r="G1376" s="2"/>
      <c r="H1376" s="2" t="s">
        <v>22</v>
      </c>
      <c r="I1376" s="15">
        <v>42277</v>
      </c>
      <c r="J1376" s="2"/>
      <c r="K1376" s="2"/>
      <c r="L1376" s="2"/>
      <c r="M1376" s="20"/>
      <c r="N1376" s="2"/>
      <c r="O1376" s="2"/>
      <c r="P1376" s="2"/>
      <c r="Q1376" s="2"/>
    </row>
    <row r="1377" spans="1:17" ht="14.55" customHeight="1">
      <c r="A1377" s="2" t="s">
        <v>6791</v>
      </c>
      <c r="B1377" s="2" t="s">
        <v>6779</v>
      </c>
      <c r="C1377" s="2" t="s">
        <v>2295</v>
      </c>
      <c r="D1377" s="2" t="s">
        <v>5042</v>
      </c>
      <c r="E1377" s="66" t="s">
        <v>1161</v>
      </c>
      <c r="F1377" s="66">
        <v>28</v>
      </c>
      <c r="G1377" s="2"/>
      <c r="H1377" s="2" t="s">
        <v>22</v>
      </c>
      <c r="I1377" s="15">
        <v>42277</v>
      </c>
      <c r="J1377" s="2"/>
      <c r="K1377" s="2"/>
      <c r="L1377" s="2"/>
      <c r="M1377" s="20"/>
      <c r="N1377" s="2"/>
      <c r="O1377" s="2"/>
      <c r="P1377" s="2"/>
      <c r="Q1377" s="2"/>
    </row>
    <row r="1378" spans="1:17" ht="14.55" customHeight="1">
      <c r="A1378" s="2" t="s">
        <v>6792</v>
      </c>
      <c r="B1378" s="2" t="s">
        <v>6780</v>
      </c>
      <c r="C1378" s="2" t="s">
        <v>2295</v>
      </c>
      <c r="D1378" s="2" t="s">
        <v>5042</v>
      </c>
      <c r="E1378" s="66" t="s">
        <v>1161</v>
      </c>
      <c r="F1378" s="66">
        <v>29</v>
      </c>
      <c r="G1378" s="2"/>
      <c r="H1378" s="2" t="s">
        <v>22</v>
      </c>
      <c r="I1378" s="15">
        <v>42277</v>
      </c>
      <c r="J1378" s="2"/>
      <c r="K1378" s="2"/>
      <c r="L1378" s="2"/>
      <c r="M1378" s="20"/>
      <c r="N1378" s="2"/>
      <c r="O1378" s="2"/>
      <c r="P1378" s="2"/>
      <c r="Q1378" s="2"/>
    </row>
    <row r="1379" spans="1:17" ht="14.55" customHeight="1">
      <c r="A1379" s="2" t="s">
        <v>6793</v>
      </c>
      <c r="B1379" s="2" t="s">
        <v>6783</v>
      </c>
      <c r="C1379" s="2" t="s">
        <v>2295</v>
      </c>
      <c r="D1379" s="2" t="s">
        <v>5042</v>
      </c>
      <c r="E1379" s="66" t="s">
        <v>1161</v>
      </c>
      <c r="F1379" s="66">
        <v>28</v>
      </c>
      <c r="G1379" s="2"/>
      <c r="H1379" s="2" t="s">
        <v>22</v>
      </c>
      <c r="I1379" s="15">
        <v>42277</v>
      </c>
      <c r="J1379" s="15">
        <v>45122</v>
      </c>
      <c r="K1379" s="2"/>
      <c r="L1379" s="2"/>
      <c r="M1379" s="20"/>
      <c r="N1379" s="2"/>
      <c r="O1379" s="2"/>
      <c r="P1379" s="2"/>
      <c r="Q1379" s="2"/>
    </row>
    <row r="1380" spans="1:17" ht="14.55" customHeight="1">
      <c r="A1380" s="2" t="s">
        <v>6794</v>
      </c>
      <c r="B1380" s="2" t="s">
        <v>6784</v>
      </c>
      <c r="C1380" s="2" t="s">
        <v>2295</v>
      </c>
      <c r="D1380" s="2" t="s">
        <v>5042</v>
      </c>
      <c r="E1380" s="66" t="s">
        <v>1161</v>
      </c>
      <c r="F1380" s="66">
        <v>29</v>
      </c>
      <c r="G1380" s="2"/>
      <c r="H1380" s="2" t="s">
        <v>22</v>
      </c>
      <c r="I1380" s="15">
        <v>42277</v>
      </c>
      <c r="J1380" s="15">
        <v>45122</v>
      </c>
      <c r="K1380" s="2"/>
      <c r="L1380" s="2"/>
      <c r="M1380" s="20"/>
      <c r="N1380" s="2"/>
      <c r="O1380" s="2"/>
      <c r="P1380" s="2"/>
      <c r="Q1380" s="2"/>
    </row>
    <row r="1381" spans="1:17" ht="14.55" customHeight="1">
      <c r="A1381" s="2" t="s">
        <v>10634</v>
      </c>
      <c r="B1381" s="2" t="s">
        <v>6786</v>
      </c>
      <c r="C1381" s="2" t="s">
        <v>2295</v>
      </c>
      <c r="D1381" s="2" t="s">
        <v>5042</v>
      </c>
      <c r="E1381" s="66" t="s">
        <v>1161</v>
      </c>
      <c r="F1381" s="66">
        <v>83</v>
      </c>
      <c r="G1381" s="2"/>
      <c r="H1381" s="2" t="s">
        <v>22</v>
      </c>
      <c r="I1381" s="15">
        <v>42277</v>
      </c>
      <c r="J1381" s="2"/>
      <c r="K1381" s="2"/>
      <c r="L1381" s="2"/>
      <c r="M1381" s="20"/>
      <c r="N1381" s="2"/>
      <c r="O1381" s="2"/>
      <c r="P1381" s="2"/>
      <c r="Q1381" s="2"/>
    </row>
    <row r="1382" spans="1:17" ht="14.55" customHeight="1">
      <c r="A1382" s="2" t="s">
        <v>10635</v>
      </c>
      <c r="B1382" s="2" t="s">
        <v>6809</v>
      </c>
      <c r="C1382" s="2" t="s">
        <v>2295</v>
      </c>
      <c r="D1382" s="2" t="s">
        <v>5042</v>
      </c>
      <c r="E1382" s="66" t="s">
        <v>1161</v>
      </c>
      <c r="F1382" s="66">
        <v>31</v>
      </c>
      <c r="G1382" s="2"/>
      <c r="H1382" s="2" t="s">
        <v>22</v>
      </c>
      <c r="I1382" s="15">
        <v>42277</v>
      </c>
      <c r="J1382" s="2"/>
      <c r="K1382" s="2"/>
      <c r="L1382" s="2"/>
      <c r="M1382" s="20"/>
      <c r="N1382" s="2"/>
      <c r="O1382" s="2"/>
      <c r="P1382" s="2"/>
      <c r="Q1382" s="2"/>
    </row>
    <row r="1383" spans="1:17" ht="14.55" customHeight="1">
      <c r="A1383" s="2" t="s">
        <v>10636</v>
      </c>
      <c r="B1383" s="2" t="s">
        <v>6810</v>
      </c>
      <c r="C1383" s="2" t="s">
        <v>2295</v>
      </c>
      <c r="D1383" s="2" t="s">
        <v>5042</v>
      </c>
      <c r="E1383" s="66" t="s">
        <v>1161</v>
      </c>
      <c r="F1383" s="66">
        <v>84</v>
      </c>
      <c r="G1383" s="2"/>
      <c r="H1383" s="2" t="s">
        <v>22</v>
      </c>
      <c r="I1383" s="15">
        <v>42277</v>
      </c>
      <c r="J1383" s="2"/>
      <c r="K1383" s="2"/>
      <c r="L1383" s="2"/>
      <c r="M1383" s="20"/>
      <c r="N1383" s="2"/>
      <c r="O1383" s="2"/>
      <c r="P1383" s="2"/>
      <c r="Q1383" s="2"/>
    </row>
    <row r="1384" spans="1:17" ht="14.55" customHeight="1">
      <c r="A1384" s="2" t="s">
        <v>10637</v>
      </c>
      <c r="B1384" s="2" t="s">
        <v>6811</v>
      </c>
      <c r="C1384" s="2" t="s">
        <v>2295</v>
      </c>
      <c r="D1384" s="2" t="s">
        <v>5042</v>
      </c>
      <c r="E1384" s="66" t="s">
        <v>1161</v>
      </c>
      <c r="F1384" s="66">
        <v>33</v>
      </c>
      <c r="G1384" s="2"/>
      <c r="H1384" s="2" t="s">
        <v>22</v>
      </c>
      <c r="I1384" s="15">
        <v>42277</v>
      </c>
      <c r="J1384" s="2"/>
      <c r="K1384" s="2"/>
      <c r="L1384" s="2"/>
      <c r="M1384" s="20"/>
      <c r="N1384" s="2"/>
      <c r="O1384" s="2"/>
      <c r="P1384" s="2"/>
      <c r="Q1384" s="2"/>
    </row>
    <row r="1385" spans="1:17" ht="14.55" customHeight="1">
      <c r="A1385" s="2" t="s">
        <v>6819</v>
      </c>
      <c r="B1385" s="2" t="s">
        <v>6812</v>
      </c>
      <c r="C1385" s="2" t="s">
        <v>2295</v>
      </c>
      <c r="D1385" s="2" t="s">
        <v>5042</v>
      </c>
      <c r="E1385" s="66" t="s">
        <v>1161</v>
      </c>
      <c r="F1385" s="66">
        <v>34</v>
      </c>
      <c r="G1385" s="2"/>
      <c r="H1385" s="2" t="s">
        <v>22</v>
      </c>
      <c r="I1385" s="15">
        <v>42277</v>
      </c>
      <c r="J1385" s="2"/>
      <c r="K1385" s="2"/>
      <c r="L1385" s="2"/>
      <c r="M1385" s="20"/>
      <c r="N1385" s="2"/>
      <c r="O1385" s="2"/>
      <c r="P1385" s="2"/>
      <c r="Q1385" s="2"/>
    </row>
    <row r="1386" spans="1:17" ht="14.55" customHeight="1">
      <c r="A1386" s="2" t="s">
        <v>6820</v>
      </c>
      <c r="B1386" s="2" t="s">
        <v>6826</v>
      </c>
      <c r="C1386" s="2" t="s">
        <v>2295</v>
      </c>
      <c r="D1386" s="2" t="s">
        <v>5042</v>
      </c>
      <c r="E1386" s="66" t="s">
        <v>1161</v>
      </c>
      <c r="F1386" s="66">
        <v>35</v>
      </c>
      <c r="G1386" s="2"/>
      <c r="H1386" s="2" t="s">
        <v>22</v>
      </c>
      <c r="I1386" s="15">
        <v>42277</v>
      </c>
      <c r="J1386" s="2"/>
      <c r="K1386" s="2"/>
      <c r="L1386" s="2"/>
      <c r="M1386" s="20"/>
      <c r="N1386" s="2"/>
      <c r="O1386" s="2"/>
      <c r="P1386" s="2"/>
      <c r="Q1386" s="2"/>
    </row>
    <row r="1387" spans="1:17" ht="14.55" customHeight="1">
      <c r="A1387" s="2" t="s">
        <v>6828</v>
      </c>
      <c r="B1387" s="2" t="s">
        <v>6829</v>
      </c>
      <c r="C1387" s="2" t="s">
        <v>2295</v>
      </c>
      <c r="D1387" s="2" t="s">
        <v>5042</v>
      </c>
      <c r="E1387" s="66" t="s">
        <v>1161</v>
      </c>
      <c r="F1387" s="66">
        <v>36</v>
      </c>
      <c r="G1387" s="2"/>
      <c r="H1387" s="2" t="s">
        <v>22</v>
      </c>
      <c r="I1387" s="15">
        <v>42277</v>
      </c>
      <c r="J1387" s="2"/>
      <c r="K1387" s="2"/>
      <c r="L1387" s="2"/>
      <c r="M1387" s="20"/>
      <c r="N1387" s="2"/>
      <c r="O1387" s="2"/>
      <c r="P1387" s="2"/>
      <c r="Q1387" s="2"/>
    </row>
    <row r="1388" spans="1:17" ht="14.55" customHeight="1">
      <c r="A1388" s="2" t="s">
        <v>6834</v>
      </c>
      <c r="B1388" s="2" t="s">
        <v>6835</v>
      </c>
      <c r="C1388" s="2" t="s">
        <v>2295</v>
      </c>
      <c r="D1388" s="2" t="s">
        <v>5042</v>
      </c>
      <c r="E1388" s="66" t="s">
        <v>1161</v>
      </c>
      <c r="F1388" s="66">
        <v>37</v>
      </c>
      <c r="G1388" s="2"/>
      <c r="H1388" s="2" t="s">
        <v>22</v>
      </c>
      <c r="I1388" s="15">
        <v>42277</v>
      </c>
      <c r="J1388" s="2"/>
      <c r="K1388" s="2"/>
      <c r="L1388" s="2"/>
      <c r="M1388" s="20"/>
      <c r="N1388" s="2"/>
      <c r="O1388" s="2"/>
      <c r="P1388" s="2"/>
      <c r="Q1388" s="2"/>
    </row>
    <row r="1389" spans="1:17" ht="14.55" customHeight="1">
      <c r="A1389" s="2" t="s">
        <v>9964</v>
      </c>
      <c r="B1389" s="2" t="s">
        <v>6839</v>
      </c>
      <c r="C1389" s="2" t="s">
        <v>2295</v>
      </c>
      <c r="D1389" s="2" t="s">
        <v>5042</v>
      </c>
      <c r="E1389" s="66" t="s">
        <v>1161</v>
      </c>
      <c r="F1389" s="66">
        <v>38</v>
      </c>
      <c r="G1389" s="2"/>
      <c r="H1389" s="2" t="s">
        <v>22</v>
      </c>
      <c r="I1389" s="15">
        <v>42277</v>
      </c>
      <c r="J1389" s="15">
        <v>42566</v>
      </c>
      <c r="K1389" s="2"/>
      <c r="L1389" s="2"/>
      <c r="M1389" s="20"/>
      <c r="N1389" s="2"/>
      <c r="O1389" s="2"/>
      <c r="P1389" s="2"/>
      <c r="Q1389" s="2"/>
    </row>
    <row r="1390" spans="1:17" ht="14.55" customHeight="1">
      <c r="A1390" s="2" t="s">
        <v>6842</v>
      </c>
      <c r="B1390" s="2" t="s">
        <v>6843</v>
      </c>
      <c r="C1390" s="2" t="s">
        <v>2295</v>
      </c>
      <c r="D1390" s="2" t="s">
        <v>5042</v>
      </c>
      <c r="E1390" s="66" t="s">
        <v>1161</v>
      </c>
      <c r="F1390" s="66">
        <v>15</v>
      </c>
      <c r="G1390" s="2"/>
      <c r="H1390" s="2" t="s">
        <v>22</v>
      </c>
      <c r="I1390" s="15">
        <v>42277</v>
      </c>
      <c r="J1390" s="2"/>
      <c r="K1390" s="2"/>
      <c r="L1390" s="2"/>
      <c r="M1390" s="20"/>
      <c r="N1390" s="2"/>
      <c r="O1390" s="2"/>
      <c r="P1390" s="2"/>
      <c r="Q1390" s="2"/>
    </row>
    <row r="1391" spans="1:17" ht="14.55" customHeight="1">
      <c r="A1391" s="2" t="s">
        <v>9972</v>
      </c>
      <c r="B1391" s="2" t="s">
        <v>6847</v>
      </c>
      <c r="C1391" s="2" t="s">
        <v>2295</v>
      </c>
      <c r="D1391" s="2" t="s">
        <v>5042</v>
      </c>
      <c r="E1391" s="66" t="s">
        <v>1161</v>
      </c>
      <c r="F1391" s="66">
        <v>39</v>
      </c>
      <c r="G1391" s="2"/>
      <c r="H1391" s="2" t="s">
        <v>22</v>
      </c>
      <c r="I1391" s="15">
        <v>42277</v>
      </c>
      <c r="J1391" s="15">
        <v>42566</v>
      </c>
      <c r="K1391" s="2"/>
      <c r="L1391" s="2"/>
      <c r="M1391" s="20"/>
      <c r="N1391" s="2"/>
      <c r="O1391" s="2"/>
      <c r="P1391" s="2"/>
      <c r="Q1391" s="2"/>
    </row>
    <row r="1392" spans="1:17" ht="14.55" customHeight="1">
      <c r="A1392" s="2" t="s">
        <v>11631</v>
      </c>
      <c r="B1392" s="2" t="s">
        <v>6849</v>
      </c>
      <c r="C1392" s="2" t="s">
        <v>2295</v>
      </c>
      <c r="D1392" s="2" t="s">
        <v>5042</v>
      </c>
      <c r="E1392" s="66" t="s">
        <v>1161</v>
      </c>
      <c r="F1392" s="66">
        <v>40</v>
      </c>
      <c r="G1392" s="2"/>
      <c r="H1392" s="2" t="s">
        <v>22</v>
      </c>
      <c r="I1392" s="15">
        <v>42277</v>
      </c>
      <c r="J1392" s="2"/>
      <c r="K1392" s="15">
        <v>42566</v>
      </c>
      <c r="L1392" s="2"/>
      <c r="M1392" s="20"/>
      <c r="N1392" s="2"/>
      <c r="O1392" s="2"/>
      <c r="P1392" s="2"/>
      <c r="Q1392" s="2"/>
    </row>
    <row r="1393" spans="1:17" ht="14.55" customHeight="1">
      <c r="A1393" s="2" t="s">
        <v>6853</v>
      </c>
      <c r="B1393" s="2" t="s">
        <v>6854</v>
      </c>
      <c r="C1393" s="2" t="s">
        <v>2295</v>
      </c>
      <c r="D1393" s="2" t="s">
        <v>5042</v>
      </c>
      <c r="E1393" s="66" t="s">
        <v>1161</v>
      </c>
      <c r="F1393" s="66">
        <v>30</v>
      </c>
      <c r="G1393" s="2"/>
      <c r="H1393" s="2" t="s">
        <v>22</v>
      </c>
      <c r="I1393" s="15">
        <v>42277</v>
      </c>
      <c r="J1393" s="15">
        <v>41639</v>
      </c>
      <c r="K1393" s="2"/>
      <c r="L1393" s="2"/>
      <c r="M1393" s="20"/>
      <c r="N1393" s="2"/>
      <c r="O1393" s="2"/>
      <c r="P1393" s="2"/>
      <c r="Q1393" s="2"/>
    </row>
    <row r="1394" spans="1:17" ht="14.55" customHeight="1">
      <c r="A1394" s="2" t="s">
        <v>6857</v>
      </c>
      <c r="B1394" s="2" t="s">
        <v>6858</v>
      </c>
      <c r="C1394" s="2" t="s">
        <v>2295</v>
      </c>
      <c r="D1394" s="2" t="s">
        <v>5042</v>
      </c>
      <c r="E1394" s="66" t="s">
        <v>1161</v>
      </c>
      <c r="F1394" s="66">
        <v>30</v>
      </c>
      <c r="G1394" s="2"/>
      <c r="H1394" s="2" t="s">
        <v>22</v>
      </c>
      <c r="I1394" s="15">
        <v>42277</v>
      </c>
      <c r="J1394" s="2"/>
      <c r="K1394" s="2"/>
      <c r="L1394" s="2"/>
      <c r="M1394" s="20"/>
      <c r="N1394" s="2"/>
      <c r="O1394" s="2"/>
      <c r="P1394" s="2"/>
      <c r="Q1394" s="2"/>
    </row>
    <row r="1395" spans="1:17" ht="14.55" customHeight="1">
      <c r="A1395" s="2" t="s">
        <v>8440</v>
      </c>
      <c r="B1395" s="2" t="s">
        <v>6859</v>
      </c>
      <c r="C1395" s="2" t="s">
        <v>2295</v>
      </c>
      <c r="D1395" s="2" t="s">
        <v>5042</v>
      </c>
      <c r="E1395" s="66" t="s">
        <v>1161</v>
      </c>
      <c r="F1395" s="66">
        <v>30</v>
      </c>
      <c r="G1395" s="2"/>
      <c r="H1395" s="2" t="s">
        <v>22</v>
      </c>
      <c r="I1395" s="15">
        <v>42277</v>
      </c>
      <c r="J1395" s="2"/>
      <c r="K1395" s="2"/>
      <c r="L1395" s="2"/>
      <c r="M1395" s="20"/>
      <c r="N1395" s="2"/>
      <c r="O1395" s="2"/>
      <c r="P1395" s="2"/>
      <c r="Q1395" s="2"/>
    </row>
    <row r="1396" spans="1:17" ht="14.55" customHeight="1">
      <c r="A1396" s="2" t="s">
        <v>6865</v>
      </c>
      <c r="B1396" s="2" t="s">
        <v>6862</v>
      </c>
      <c r="C1396" s="2" t="s">
        <v>2295</v>
      </c>
      <c r="D1396" s="2" t="s">
        <v>5042</v>
      </c>
      <c r="E1396" s="66" t="s">
        <v>1161</v>
      </c>
      <c r="F1396" s="66">
        <v>41</v>
      </c>
      <c r="G1396" s="2"/>
      <c r="H1396" s="2" t="s">
        <v>22</v>
      </c>
      <c r="I1396" s="15">
        <v>42277</v>
      </c>
      <c r="J1396" s="2"/>
      <c r="K1396" s="2"/>
      <c r="L1396" s="2"/>
      <c r="M1396" s="20"/>
      <c r="N1396" s="2"/>
      <c r="O1396" s="2"/>
      <c r="P1396" s="2"/>
      <c r="Q1396" s="2"/>
    </row>
    <row r="1397" spans="1:17" ht="14.55" customHeight="1">
      <c r="A1397" s="2" t="s">
        <v>6868</v>
      </c>
      <c r="B1397" s="2" t="s">
        <v>6869</v>
      </c>
      <c r="C1397" s="2" t="s">
        <v>2295</v>
      </c>
      <c r="D1397" s="2" t="s">
        <v>5042</v>
      </c>
      <c r="E1397" s="66" t="s">
        <v>1161</v>
      </c>
      <c r="F1397" s="66">
        <v>41</v>
      </c>
      <c r="G1397" s="2"/>
      <c r="H1397" s="2" t="s">
        <v>22</v>
      </c>
      <c r="I1397" s="15">
        <v>42277</v>
      </c>
      <c r="J1397" s="2"/>
      <c r="K1397" s="2"/>
      <c r="L1397" s="2"/>
      <c r="M1397" s="20"/>
      <c r="N1397" s="2"/>
      <c r="O1397" s="2"/>
      <c r="P1397" s="2"/>
      <c r="Q1397" s="2"/>
    </row>
    <row r="1398" spans="1:17" ht="14.55" customHeight="1">
      <c r="A1398" s="2" t="s">
        <v>8441</v>
      </c>
      <c r="B1398" s="2" t="s">
        <v>6870</v>
      </c>
      <c r="C1398" s="2" t="s">
        <v>2295</v>
      </c>
      <c r="D1398" s="2" t="s">
        <v>5042</v>
      </c>
      <c r="E1398" s="66" t="s">
        <v>1161</v>
      </c>
      <c r="F1398" s="66">
        <v>42</v>
      </c>
      <c r="G1398" s="2"/>
      <c r="H1398" s="2" t="s">
        <v>22</v>
      </c>
      <c r="I1398" s="15">
        <v>42277</v>
      </c>
      <c r="J1398" s="2"/>
      <c r="K1398" s="2"/>
      <c r="L1398" s="2"/>
      <c r="M1398" s="20"/>
      <c r="N1398" s="2"/>
      <c r="O1398" s="2"/>
      <c r="P1398" s="2"/>
      <c r="Q1398" s="2"/>
    </row>
    <row r="1399" spans="1:17" ht="14.55" customHeight="1">
      <c r="A1399" s="2" t="s">
        <v>6875</v>
      </c>
      <c r="B1399" s="2" t="s">
        <v>6876</v>
      </c>
      <c r="C1399" s="2" t="s">
        <v>2295</v>
      </c>
      <c r="D1399" s="2" t="s">
        <v>5042</v>
      </c>
      <c r="E1399" s="66" t="s">
        <v>1161</v>
      </c>
      <c r="F1399" s="66">
        <v>32</v>
      </c>
      <c r="G1399" s="2"/>
      <c r="H1399" s="2" t="s">
        <v>22</v>
      </c>
      <c r="I1399" s="15">
        <v>42277</v>
      </c>
      <c r="J1399" s="15">
        <v>41639</v>
      </c>
      <c r="K1399" s="2"/>
      <c r="L1399" s="2"/>
      <c r="M1399" s="20"/>
      <c r="N1399" s="2"/>
      <c r="O1399" s="2"/>
      <c r="P1399" s="2"/>
      <c r="Q1399" s="2"/>
    </row>
    <row r="1400" spans="1:17" ht="14.55" customHeight="1">
      <c r="A1400" s="2" t="s">
        <v>6877</v>
      </c>
      <c r="B1400" s="2" t="s">
        <v>6878</v>
      </c>
      <c r="C1400" s="2" t="s">
        <v>2295</v>
      </c>
      <c r="D1400" s="2" t="s">
        <v>5042</v>
      </c>
      <c r="E1400" s="66" t="s">
        <v>1161</v>
      </c>
      <c r="F1400" s="66">
        <v>32</v>
      </c>
      <c r="G1400" s="2"/>
      <c r="H1400" s="2" t="s">
        <v>22</v>
      </c>
      <c r="I1400" s="15">
        <v>42277</v>
      </c>
      <c r="J1400" s="2"/>
      <c r="K1400" s="2"/>
      <c r="L1400" s="2"/>
      <c r="M1400" s="20"/>
      <c r="N1400" s="2"/>
      <c r="O1400" s="2"/>
      <c r="P1400" s="2"/>
      <c r="Q1400" s="2"/>
    </row>
    <row r="1401" spans="1:17" ht="14.55" customHeight="1">
      <c r="A1401" s="2" t="s">
        <v>6898</v>
      </c>
      <c r="B1401" s="2" t="s">
        <v>6893</v>
      </c>
      <c r="C1401" s="2" t="s">
        <v>2295</v>
      </c>
      <c r="D1401" s="2" t="s">
        <v>5042</v>
      </c>
      <c r="E1401" s="66" t="s">
        <v>1161</v>
      </c>
      <c r="F1401" s="66">
        <v>32</v>
      </c>
      <c r="G1401" s="2"/>
      <c r="H1401" s="2" t="s">
        <v>22</v>
      </c>
      <c r="I1401" s="15">
        <v>42277</v>
      </c>
      <c r="J1401" s="2"/>
      <c r="K1401" s="2"/>
      <c r="L1401" s="2"/>
      <c r="M1401" s="20"/>
      <c r="N1401" s="2"/>
      <c r="O1401" s="2"/>
      <c r="P1401" s="2"/>
      <c r="Q1401" s="2"/>
    </row>
    <row r="1402" spans="1:17" ht="14.55" customHeight="1">
      <c r="A1402" s="2" t="s">
        <v>8442</v>
      </c>
      <c r="B1402" s="2" t="s">
        <v>6894</v>
      </c>
      <c r="C1402" s="2" t="s">
        <v>2295</v>
      </c>
      <c r="D1402" s="2" t="s">
        <v>5042</v>
      </c>
      <c r="E1402" s="66" t="s">
        <v>1161</v>
      </c>
      <c r="F1402" s="66">
        <v>32</v>
      </c>
      <c r="G1402" s="2"/>
      <c r="H1402" s="2" t="s">
        <v>22</v>
      </c>
      <c r="I1402" s="15">
        <v>42277</v>
      </c>
      <c r="J1402" s="15">
        <v>42931</v>
      </c>
      <c r="K1402" s="2"/>
      <c r="L1402" s="2"/>
      <c r="M1402" s="20"/>
      <c r="N1402" s="2"/>
      <c r="O1402" s="2"/>
      <c r="P1402" s="2"/>
      <c r="Q1402" s="2"/>
    </row>
    <row r="1403" spans="1:17" ht="14.55" customHeight="1">
      <c r="A1403" s="2" t="s">
        <v>8443</v>
      </c>
      <c r="B1403" s="2" t="s">
        <v>6895</v>
      </c>
      <c r="C1403" s="2" t="s">
        <v>2295</v>
      </c>
      <c r="D1403" s="2" t="s">
        <v>5042</v>
      </c>
      <c r="E1403" s="66" t="s">
        <v>1161</v>
      </c>
      <c r="F1403" s="66">
        <v>32</v>
      </c>
      <c r="G1403" s="2"/>
      <c r="H1403" s="2" t="s">
        <v>22</v>
      </c>
      <c r="I1403" s="15">
        <v>42277</v>
      </c>
      <c r="J1403" s="15">
        <v>42931</v>
      </c>
      <c r="K1403" s="2"/>
      <c r="L1403" s="2"/>
      <c r="M1403" s="20"/>
      <c r="N1403" s="2"/>
      <c r="O1403" s="2"/>
      <c r="P1403" s="2"/>
      <c r="Q1403" s="2"/>
    </row>
    <row r="1404" spans="1:17" ht="14.55" customHeight="1">
      <c r="A1404" s="2" t="s">
        <v>6899</v>
      </c>
      <c r="B1404" s="2" t="s">
        <v>6896</v>
      </c>
      <c r="C1404" s="2" t="s">
        <v>2295</v>
      </c>
      <c r="D1404" s="2" t="s">
        <v>5042</v>
      </c>
      <c r="E1404" s="66" t="s">
        <v>1161</v>
      </c>
      <c r="F1404" s="66">
        <v>32</v>
      </c>
      <c r="G1404" s="2"/>
      <c r="H1404" s="2" t="s">
        <v>22</v>
      </c>
      <c r="I1404" s="15">
        <v>42277</v>
      </c>
      <c r="J1404" s="15">
        <v>42931</v>
      </c>
      <c r="K1404" s="2"/>
      <c r="L1404" s="2"/>
      <c r="M1404" s="20"/>
      <c r="N1404" s="2"/>
      <c r="O1404" s="2"/>
      <c r="P1404" s="2"/>
      <c r="Q1404" s="2"/>
    </row>
    <row r="1405" spans="1:17" ht="14.55" customHeight="1">
      <c r="A1405" s="2" t="s">
        <v>8444</v>
      </c>
      <c r="B1405" s="2" t="s">
        <v>6897</v>
      </c>
      <c r="C1405" s="2" t="s">
        <v>2295</v>
      </c>
      <c r="D1405" s="2" t="s">
        <v>5042</v>
      </c>
      <c r="E1405" s="66" t="s">
        <v>1161</v>
      </c>
      <c r="F1405" s="66">
        <v>32</v>
      </c>
      <c r="G1405" s="2"/>
      <c r="H1405" s="2" t="s">
        <v>22</v>
      </c>
      <c r="I1405" s="15">
        <v>42277</v>
      </c>
      <c r="J1405" s="15">
        <v>42931</v>
      </c>
      <c r="K1405" s="2"/>
      <c r="L1405" s="2"/>
      <c r="M1405" s="20"/>
      <c r="N1405" s="2"/>
      <c r="O1405" s="2"/>
      <c r="P1405" s="2"/>
      <c r="Q1405" s="2"/>
    </row>
    <row r="1406" spans="1:17" ht="14.55" customHeight="1">
      <c r="A1406" s="2" t="s">
        <v>6901</v>
      </c>
      <c r="B1406" s="2" t="s">
        <v>6900</v>
      </c>
      <c r="C1406" s="2" t="s">
        <v>2295</v>
      </c>
      <c r="D1406" s="2" t="s">
        <v>5042</v>
      </c>
      <c r="E1406" s="66" t="s">
        <v>1161</v>
      </c>
      <c r="F1406" s="66">
        <v>43</v>
      </c>
      <c r="G1406" s="2"/>
      <c r="H1406" s="2" t="s">
        <v>22</v>
      </c>
      <c r="I1406" s="15">
        <v>42277</v>
      </c>
      <c r="J1406" s="2"/>
      <c r="K1406" s="2"/>
      <c r="L1406" s="2"/>
      <c r="M1406" s="20"/>
      <c r="N1406" s="2"/>
      <c r="O1406" s="2"/>
      <c r="P1406" s="2"/>
      <c r="Q1406" s="2"/>
    </row>
    <row r="1407" spans="1:17" ht="14.55" customHeight="1">
      <c r="A1407" s="2" t="s">
        <v>6909</v>
      </c>
      <c r="B1407" s="2" t="s">
        <v>6904</v>
      </c>
      <c r="C1407" s="2" t="s">
        <v>2295</v>
      </c>
      <c r="D1407" s="2" t="s">
        <v>5042</v>
      </c>
      <c r="E1407" s="66" t="s">
        <v>1161</v>
      </c>
      <c r="F1407" s="66">
        <v>44</v>
      </c>
      <c r="G1407" s="2"/>
      <c r="H1407" s="2" t="s">
        <v>22</v>
      </c>
      <c r="I1407" s="15">
        <v>42277</v>
      </c>
      <c r="J1407" s="15">
        <v>41639</v>
      </c>
      <c r="K1407" s="2"/>
      <c r="L1407" s="2"/>
      <c r="M1407" s="20"/>
      <c r="N1407" s="2"/>
      <c r="O1407" s="2"/>
      <c r="P1407" s="2"/>
      <c r="Q1407" s="2"/>
    </row>
    <row r="1408" spans="1:17" ht="14.55" customHeight="1">
      <c r="A1408" s="2" t="s">
        <v>6910</v>
      </c>
      <c r="B1408" s="2" t="s">
        <v>6906</v>
      </c>
      <c r="C1408" s="2" t="s">
        <v>2295</v>
      </c>
      <c r="D1408" s="2" t="s">
        <v>5042</v>
      </c>
      <c r="E1408" s="66" t="s">
        <v>1161</v>
      </c>
      <c r="F1408" s="66">
        <v>44</v>
      </c>
      <c r="G1408" s="2"/>
      <c r="H1408" s="2" t="s">
        <v>22</v>
      </c>
      <c r="I1408" s="15">
        <v>42277</v>
      </c>
      <c r="J1408" s="15">
        <v>41639</v>
      </c>
      <c r="K1408" s="2"/>
      <c r="L1408" s="2"/>
      <c r="M1408" s="20"/>
      <c r="N1408" s="2"/>
      <c r="O1408" s="2"/>
      <c r="P1408" s="2"/>
      <c r="Q1408" s="2"/>
    </row>
    <row r="1409" spans="1:17" ht="14.55" customHeight="1">
      <c r="A1409" s="2" t="s">
        <v>6903</v>
      </c>
      <c r="B1409" s="2" t="s">
        <v>6911</v>
      </c>
      <c r="C1409" s="2" t="s">
        <v>2295</v>
      </c>
      <c r="D1409" s="2" t="s">
        <v>5042</v>
      </c>
      <c r="E1409" s="66" t="s">
        <v>1161</v>
      </c>
      <c r="F1409" s="66">
        <v>45</v>
      </c>
      <c r="G1409" s="2"/>
      <c r="H1409" s="2" t="s">
        <v>22</v>
      </c>
      <c r="I1409" s="15">
        <v>42277</v>
      </c>
      <c r="J1409" s="2"/>
      <c r="K1409" s="2"/>
      <c r="L1409" s="2"/>
      <c r="M1409" s="20"/>
      <c r="N1409" s="2"/>
      <c r="O1409" s="2"/>
      <c r="P1409" s="2"/>
      <c r="Q1409" s="2"/>
    </row>
    <row r="1410" spans="1:17" ht="14.55" customHeight="1">
      <c r="A1410" s="2" t="s">
        <v>6905</v>
      </c>
      <c r="B1410" s="2" t="s">
        <v>6912</v>
      </c>
      <c r="C1410" s="2" t="s">
        <v>2295</v>
      </c>
      <c r="D1410" s="2" t="s">
        <v>5042</v>
      </c>
      <c r="E1410" s="66" t="s">
        <v>1161</v>
      </c>
      <c r="F1410" s="66">
        <v>45</v>
      </c>
      <c r="G1410" s="2"/>
      <c r="H1410" s="2" t="s">
        <v>22</v>
      </c>
      <c r="I1410" s="15">
        <v>42277</v>
      </c>
      <c r="J1410" s="2"/>
      <c r="K1410" s="2"/>
      <c r="L1410" s="2"/>
      <c r="M1410" s="20"/>
      <c r="N1410" s="2"/>
      <c r="O1410" s="2"/>
      <c r="P1410" s="2"/>
      <c r="Q1410" s="2"/>
    </row>
    <row r="1411" spans="1:17" ht="14.55" customHeight="1">
      <c r="A1411" s="2" t="s">
        <v>9498</v>
      </c>
      <c r="B1411" s="2" t="s">
        <v>6922</v>
      </c>
      <c r="C1411" s="2" t="s">
        <v>2295</v>
      </c>
      <c r="D1411" s="2" t="s">
        <v>5042</v>
      </c>
      <c r="E1411" s="66" t="s">
        <v>1161</v>
      </c>
      <c r="F1411" s="66">
        <v>1</v>
      </c>
      <c r="G1411" s="2"/>
      <c r="H1411" s="2" t="s">
        <v>22</v>
      </c>
      <c r="I1411" s="15">
        <v>42277</v>
      </c>
      <c r="J1411" s="2"/>
      <c r="K1411" s="2"/>
      <c r="L1411" s="2"/>
      <c r="M1411" s="20"/>
      <c r="N1411" s="2"/>
      <c r="O1411" s="2"/>
      <c r="P1411" s="2"/>
      <c r="Q1411" s="2"/>
    </row>
    <row r="1412" spans="1:17" ht="14.55" customHeight="1">
      <c r="A1412" s="2" t="s">
        <v>9500</v>
      </c>
      <c r="B1412" s="2" t="s">
        <v>6923</v>
      </c>
      <c r="C1412" s="2" t="s">
        <v>2295</v>
      </c>
      <c r="D1412" s="2" t="s">
        <v>5042</v>
      </c>
      <c r="E1412" s="66" t="s">
        <v>1161</v>
      </c>
      <c r="F1412" s="66">
        <v>1</v>
      </c>
      <c r="G1412" s="2"/>
      <c r="H1412" s="2" t="s">
        <v>22</v>
      </c>
      <c r="I1412" s="15">
        <v>42277</v>
      </c>
      <c r="J1412" s="2"/>
      <c r="K1412" s="2"/>
      <c r="L1412" s="2"/>
      <c r="M1412" s="20"/>
      <c r="N1412" s="2"/>
      <c r="O1412" s="2"/>
      <c r="P1412" s="2"/>
      <c r="Q1412" s="2"/>
    </row>
    <row r="1413" spans="1:17" ht="14.55" customHeight="1">
      <c r="A1413" s="2" t="s">
        <v>10489</v>
      </c>
      <c r="B1413" s="2" t="s">
        <v>6924</v>
      </c>
      <c r="C1413" s="2" t="s">
        <v>2295</v>
      </c>
      <c r="D1413" s="2" t="s">
        <v>5042</v>
      </c>
      <c r="E1413" s="66" t="s">
        <v>1161</v>
      </c>
      <c r="F1413" s="66">
        <v>15</v>
      </c>
      <c r="G1413" s="2"/>
      <c r="H1413" s="2" t="s">
        <v>22</v>
      </c>
      <c r="I1413" s="15">
        <v>42277</v>
      </c>
      <c r="J1413" s="15">
        <v>45122</v>
      </c>
      <c r="K1413" s="2"/>
      <c r="L1413" s="2"/>
      <c r="M1413" s="20"/>
      <c r="N1413" s="2"/>
      <c r="O1413" s="2"/>
      <c r="P1413" s="2"/>
      <c r="Q1413" s="2"/>
    </row>
    <row r="1414" spans="1:17" ht="14.55" customHeight="1">
      <c r="A1414" s="2" t="s">
        <v>6929</v>
      </c>
      <c r="B1414" s="2" t="s">
        <v>6930</v>
      </c>
      <c r="C1414" s="2" t="s">
        <v>2295</v>
      </c>
      <c r="D1414" s="2" t="s">
        <v>5042</v>
      </c>
      <c r="E1414" s="66" t="s">
        <v>1161</v>
      </c>
      <c r="F1414" s="66">
        <v>46</v>
      </c>
      <c r="G1414" s="2"/>
      <c r="H1414" s="2" t="s">
        <v>22</v>
      </c>
      <c r="I1414" s="15">
        <v>42277</v>
      </c>
      <c r="J1414" s="2"/>
      <c r="K1414" s="2"/>
      <c r="L1414" s="2"/>
      <c r="M1414" s="20"/>
      <c r="N1414" s="2"/>
      <c r="O1414" s="2"/>
      <c r="P1414" s="2"/>
      <c r="Q1414" s="2"/>
    </row>
    <row r="1415" spans="1:17">
      <c r="A1415" s="2" t="s">
        <v>10799</v>
      </c>
      <c r="B1415" s="2" t="s">
        <v>6933</v>
      </c>
      <c r="C1415" s="2" t="s">
        <v>2295</v>
      </c>
      <c r="D1415" s="2" t="s">
        <v>5042</v>
      </c>
      <c r="E1415" s="66" t="s">
        <v>1161</v>
      </c>
      <c r="F1415" s="66">
        <v>47</v>
      </c>
      <c r="G1415" s="2"/>
      <c r="H1415" s="2" t="s">
        <v>22</v>
      </c>
      <c r="I1415" s="15">
        <v>42277</v>
      </c>
      <c r="J1415" s="15">
        <v>42566</v>
      </c>
      <c r="K1415" s="15">
        <v>42277</v>
      </c>
      <c r="L1415" s="2"/>
      <c r="M1415" s="20"/>
      <c r="N1415" s="2"/>
      <c r="O1415" s="2"/>
      <c r="P1415" s="2"/>
      <c r="Q1415" s="2"/>
    </row>
    <row r="1416" spans="1:17" ht="14.55" customHeight="1">
      <c r="A1416" s="2" t="s">
        <v>6950</v>
      </c>
      <c r="B1416" s="2" t="s">
        <v>6934</v>
      </c>
      <c r="C1416" s="2" t="s">
        <v>2295</v>
      </c>
      <c r="D1416" s="2" t="s">
        <v>5042</v>
      </c>
      <c r="E1416" s="66" t="s">
        <v>1161</v>
      </c>
      <c r="F1416" s="66">
        <v>48</v>
      </c>
      <c r="G1416" s="2"/>
      <c r="H1416" s="2" t="s">
        <v>22</v>
      </c>
      <c r="I1416" s="15">
        <v>42277</v>
      </c>
      <c r="J1416" s="15">
        <v>42566</v>
      </c>
      <c r="K1416" s="2"/>
      <c r="L1416" s="2"/>
      <c r="M1416" s="20"/>
      <c r="N1416" s="2"/>
      <c r="O1416" s="2"/>
      <c r="P1416" s="2"/>
      <c r="Q1416" s="2"/>
    </row>
    <row r="1417" spans="1:17" ht="14.55" customHeight="1">
      <c r="A1417" s="2" t="s">
        <v>6953</v>
      </c>
      <c r="B1417" s="2" t="s">
        <v>6935</v>
      </c>
      <c r="C1417" s="2" t="s">
        <v>2295</v>
      </c>
      <c r="D1417" s="2" t="s">
        <v>5042</v>
      </c>
      <c r="E1417" s="66" t="s">
        <v>1161</v>
      </c>
      <c r="F1417" s="66">
        <v>49</v>
      </c>
      <c r="G1417" s="2"/>
      <c r="H1417" s="2" t="s">
        <v>22</v>
      </c>
      <c r="I1417" s="15">
        <v>42277</v>
      </c>
      <c r="J1417" s="2"/>
      <c r="K1417" s="2"/>
      <c r="L1417" s="2"/>
      <c r="M1417" s="20"/>
      <c r="N1417" s="2"/>
      <c r="O1417" s="2"/>
      <c r="P1417" s="2"/>
      <c r="Q1417" s="2"/>
    </row>
    <row r="1418" spans="1:17" ht="14.55" customHeight="1">
      <c r="A1418" s="2" t="s">
        <v>6957</v>
      </c>
      <c r="B1418" s="2" t="s">
        <v>6936</v>
      </c>
      <c r="C1418" s="2" t="s">
        <v>2295</v>
      </c>
      <c r="D1418" s="2" t="s">
        <v>5042</v>
      </c>
      <c r="E1418" s="66" t="s">
        <v>1161</v>
      </c>
      <c r="F1418" s="66">
        <v>50</v>
      </c>
      <c r="G1418" s="2"/>
      <c r="H1418" s="2" t="s">
        <v>22</v>
      </c>
      <c r="I1418" s="15">
        <v>42277</v>
      </c>
      <c r="J1418" s="2"/>
      <c r="K1418" s="2"/>
      <c r="L1418" s="2"/>
      <c r="M1418" s="20"/>
      <c r="N1418" s="2"/>
      <c r="O1418" s="2"/>
      <c r="P1418" s="2"/>
      <c r="Q1418" s="2"/>
    </row>
    <row r="1419" spans="1:17" ht="14.55" customHeight="1">
      <c r="A1419" s="2" t="s">
        <v>6961</v>
      </c>
      <c r="B1419" s="2" t="s">
        <v>6937</v>
      </c>
      <c r="C1419" s="2" t="s">
        <v>2295</v>
      </c>
      <c r="D1419" s="2" t="s">
        <v>5042</v>
      </c>
      <c r="E1419" s="66" t="s">
        <v>1161</v>
      </c>
      <c r="F1419" s="66">
        <v>51</v>
      </c>
      <c r="G1419" s="2"/>
      <c r="H1419" s="2" t="s">
        <v>22</v>
      </c>
      <c r="I1419" s="15">
        <v>42277</v>
      </c>
      <c r="J1419" s="15">
        <v>42931</v>
      </c>
      <c r="K1419" s="2"/>
      <c r="L1419" s="2"/>
      <c r="M1419" s="20"/>
      <c r="N1419" s="2"/>
      <c r="O1419" s="2"/>
      <c r="P1419" s="2"/>
      <c r="Q1419" s="2"/>
    </row>
    <row r="1420" spans="1:17" ht="14.55" customHeight="1">
      <c r="A1420" s="2" t="s">
        <v>6962</v>
      </c>
      <c r="B1420" s="2" t="s">
        <v>6938</v>
      </c>
      <c r="C1420" s="2" t="s">
        <v>2295</v>
      </c>
      <c r="D1420" s="2" t="s">
        <v>5042</v>
      </c>
      <c r="E1420" s="66" t="s">
        <v>1161</v>
      </c>
      <c r="F1420" s="66">
        <v>52</v>
      </c>
      <c r="G1420" s="2"/>
      <c r="H1420" s="2" t="s">
        <v>22</v>
      </c>
      <c r="I1420" s="15">
        <v>42277</v>
      </c>
      <c r="J1420" s="15">
        <v>42931</v>
      </c>
      <c r="K1420" s="2"/>
      <c r="L1420" s="2"/>
      <c r="M1420" s="20"/>
      <c r="N1420" s="2"/>
      <c r="O1420" s="2"/>
      <c r="P1420" s="2"/>
      <c r="Q1420" s="2"/>
    </row>
    <row r="1421" spans="1:17" ht="14.55" customHeight="1">
      <c r="A1421" s="2" t="s">
        <v>6966</v>
      </c>
      <c r="B1421" s="2" t="s">
        <v>6939</v>
      </c>
      <c r="C1421" s="2" t="s">
        <v>2295</v>
      </c>
      <c r="D1421" s="2" t="s">
        <v>5042</v>
      </c>
      <c r="E1421" s="66" t="s">
        <v>1161</v>
      </c>
      <c r="F1421" s="66">
        <v>51</v>
      </c>
      <c r="G1421" s="2"/>
      <c r="H1421" s="2" t="s">
        <v>22</v>
      </c>
      <c r="I1421" s="15">
        <v>42277</v>
      </c>
      <c r="J1421" s="15">
        <v>42931</v>
      </c>
      <c r="K1421" s="2"/>
      <c r="L1421" s="2"/>
      <c r="M1421" s="20"/>
      <c r="N1421" s="2"/>
      <c r="O1421" s="2"/>
      <c r="P1421" s="2"/>
      <c r="Q1421" s="2"/>
    </row>
    <row r="1422" spans="1:17" ht="14.55" customHeight="1">
      <c r="A1422" s="2" t="s">
        <v>6970</v>
      </c>
      <c r="B1422" s="2" t="s">
        <v>6940</v>
      </c>
      <c r="C1422" s="2" t="s">
        <v>2295</v>
      </c>
      <c r="D1422" s="2" t="s">
        <v>5042</v>
      </c>
      <c r="E1422" s="66" t="s">
        <v>1161</v>
      </c>
      <c r="F1422" s="66">
        <v>52</v>
      </c>
      <c r="G1422" s="2"/>
      <c r="H1422" s="2" t="s">
        <v>22</v>
      </c>
      <c r="I1422" s="15">
        <v>42277</v>
      </c>
      <c r="J1422" s="15">
        <v>42931</v>
      </c>
      <c r="K1422" s="2"/>
      <c r="L1422" s="2"/>
      <c r="M1422" s="20"/>
      <c r="N1422" s="2"/>
      <c r="O1422" s="2"/>
      <c r="P1422" s="2"/>
      <c r="Q1422" s="2"/>
    </row>
    <row r="1423" spans="1:17" ht="14.55" customHeight="1">
      <c r="A1423" s="2" t="s">
        <v>6967</v>
      </c>
      <c r="B1423" s="2" t="s">
        <v>6941</v>
      </c>
      <c r="C1423" s="2" t="s">
        <v>2295</v>
      </c>
      <c r="D1423" s="2" t="s">
        <v>5042</v>
      </c>
      <c r="E1423" s="66" t="s">
        <v>1161</v>
      </c>
      <c r="F1423" s="66">
        <v>51</v>
      </c>
      <c r="G1423" s="2"/>
      <c r="H1423" s="2" t="s">
        <v>22</v>
      </c>
      <c r="I1423" s="15">
        <v>42277</v>
      </c>
      <c r="J1423" s="15">
        <v>42931</v>
      </c>
      <c r="K1423" s="2"/>
      <c r="L1423" s="2"/>
      <c r="M1423" s="20"/>
      <c r="N1423" s="2"/>
      <c r="O1423" s="2"/>
      <c r="P1423" s="2"/>
      <c r="Q1423" s="2"/>
    </row>
    <row r="1424" spans="1:17" ht="14.55" customHeight="1">
      <c r="A1424" s="2" t="s">
        <v>6971</v>
      </c>
      <c r="B1424" s="2" t="s">
        <v>6974</v>
      </c>
      <c r="C1424" s="2" t="s">
        <v>2295</v>
      </c>
      <c r="D1424" s="2" t="s">
        <v>5042</v>
      </c>
      <c r="E1424" s="66" t="s">
        <v>1161</v>
      </c>
      <c r="F1424" s="66">
        <v>52</v>
      </c>
      <c r="G1424" s="2"/>
      <c r="H1424" s="2" t="s">
        <v>22</v>
      </c>
      <c r="I1424" s="15">
        <v>42277</v>
      </c>
      <c r="J1424" s="15">
        <v>42931</v>
      </c>
      <c r="K1424" s="2"/>
      <c r="L1424" s="2"/>
      <c r="M1424" s="20"/>
      <c r="N1424" s="2"/>
      <c r="O1424" s="2"/>
      <c r="P1424" s="2"/>
      <c r="Q1424" s="2"/>
    </row>
    <row r="1425" spans="1:17" ht="14.55" customHeight="1">
      <c r="A1425" s="2" t="s">
        <v>6968</v>
      </c>
      <c r="B1425" s="2" t="s">
        <v>6975</v>
      </c>
      <c r="C1425" s="2" t="s">
        <v>2295</v>
      </c>
      <c r="D1425" s="2" t="s">
        <v>5042</v>
      </c>
      <c r="E1425" s="66" t="s">
        <v>1161</v>
      </c>
      <c r="F1425" s="66">
        <v>51</v>
      </c>
      <c r="G1425" s="2"/>
      <c r="H1425" s="2" t="s">
        <v>22</v>
      </c>
      <c r="I1425" s="15">
        <v>42277</v>
      </c>
      <c r="J1425" s="15">
        <v>42931</v>
      </c>
      <c r="K1425" s="2"/>
      <c r="L1425" s="2"/>
      <c r="M1425" s="20"/>
      <c r="N1425" s="2"/>
      <c r="O1425" s="2"/>
      <c r="P1425" s="2"/>
      <c r="Q1425" s="2"/>
    </row>
    <row r="1426" spans="1:17" ht="14.55" customHeight="1">
      <c r="A1426" s="2" t="s">
        <v>6972</v>
      </c>
      <c r="B1426" s="2" t="s">
        <v>6976</v>
      </c>
      <c r="C1426" s="2" t="s">
        <v>2295</v>
      </c>
      <c r="D1426" s="2" t="s">
        <v>5042</v>
      </c>
      <c r="E1426" s="66" t="s">
        <v>1161</v>
      </c>
      <c r="F1426" s="66">
        <v>52</v>
      </c>
      <c r="G1426" s="2"/>
      <c r="H1426" s="2" t="s">
        <v>22</v>
      </c>
      <c r="I1426" s="15">
        <v>42277</v>
      </c>
      <c r="J1426" s="15">
        <v>42931</v>
      </c>
      <c r="K1426" s="2"/>
      <c r="L1426" s="2"/>
      <c r="M1426" s="20"/>
      <c r="N1426" s="2"/>
      <c r="O1426" s="2"/>
      <c r="P1426" s="2"/>
      <c r="Q1426" s="2"/>
    </row>
    <row r="1427" spans="1:17" ht="14.55" customHeight="1">
      <c r="A1427" s="2" t="s">
        <v>6969</v>
      </c>
      <c r="B1427" s="2" t="s">
        <v>6977</v>
      </c>
      <c r="C1427" s="2" t="s">
        <v>2295</v>
      </c>
      <c r="D1427" s="2" t="s">
        <v>5042</v>
      </c>
      <c r="E1427" s="66" t="s">
        <v>1161</v>
      </c>
      <c r="F1427" s="66">
        <v>51</v>
      </c>
      <c r="G1427" s="2"/>
      <c r="H1427" s="2" t="s">
        <v>22</v>
      </c>
      <c r="I1427" s="15">
        <v>42277</v>
      </c>
      <c r="J1427" s="15">
        <v>42931</v>
      </c>
      <c r="K1427" s="2"/>
      <c r="L1427" s="2"/>
      <c r="M1427" s="20"/>
      <c r="N1427" s="2"/>
      <c r="O1427" s="2"/>
      <c r="P1427" s="2"/>
      <c r="Q1427" s="2"/>
    </row>
    <row r="1428" spans="1:17" ht="14.55" customHeight="1">
      <c r="A1428" s="2" t="s">
        <v>6973</v>
      </c>
      <c r="B1428" s="2" t="s">
        <v>6978</v>
      </c>
      <c r="C1428" s="2" t="s">
        <v>2295</v>
      </c>
      <c r="D1428" s="2" t="s">
        <v>5042</v>
      </c>
      <c r="E1428" s="66" t="s">
        <v>1161</v>
      </c>
      <c r="F1428" s="66">
        <v>52</v>
      </c>
      <c r="G1428" s="2"/>
      <c r="H1428" s="2" t="s">
        <v>22</v>
      </c>
      <c r="I1428" s="15">
        <v>42277</v>
      </c>
      <c r="J1428" s="15">
        <v>42931</v>
      </c>
      <c r="K1428" s="2"/>
      <c r="L1428" s="2"/>
      <c r="M1428" s="20"/>
      <c r="N1428" s="2"/>
      <c r="O1428" s="2"/>
      <c r="P1428" s="2"/>
      <c r="Q1428" s="2"/>
    </row>
    <row r="1429" spans="1:17" ht="14.55" customHeight="1">
      <c r="A1429" s="2" t="s">
        <v>6994</v>
      </c>
      <c r="B1429" s="2" t="s">
        <v>6996</v>
      </c>
      <c r="C1429" s="2" t="s">
        <v>2295</v>
      </c>
      <c r="D1429" s="2" t="s">
        <v>5042</v>
      </c>
      <c r="E1429" s="66" t="s">
        <v>1161</v>
      </c>
      <c r="F1429" s="66">
        <v>53</v>
      </c>
      <c r="G1429" s="2"/>
      <c r="H1429" s="2" t="s">
        <v>22</v>
      </c>
      <c r="I1429" s="15">
        <v>42277</v>
      </c>
      <c r="J1429" s="2"/>
      <c r="K1429" s="2"/>
      <c r="L1429" s="2"/>
      <c r="M1429" s="20"/>
      <c r="N1429" s="2"/>
      <c r="O1429" s="2"/>
      <c r="P1429" s="2"/>
      <c r="Q1429" s="2"/>
    </row>
    <row r="1430" spans="1:17" ht="14.55" customHeight="1">
      <c r="A1430" s="2" t="s">
        <v>6995</v>
      </c>
      <c r="B1430" s="2" t="s">
        <v>6997</v>
      </c>
      <c r="C1430" s="2" t="s">
        <v>2295</v>
      </c>
      <c r="D1430" s="2" t="s">
        <v>5042</v>
      </c>
      <c r="E1430" s="66" t="s">
        <v>1161</v>
      </c>
      <c r="F1430" s="66">
        <v>54</v>
      </c>
      <c r="G1430" s="2"/>
      <c r="H1430" s="2" t="s">
        <v>22</v>
      </c>
      <c r="I1430" s="15">
        <v>42277</v>
      </c>
      <c r="J1430" s="2"/>
      <c r="K1430" s="2"/>
      <c r="L1430" s="2"/>
      <c r="M1430" s="20"/>
      <c r="N1430" s="2"/>
      <c r="O1430" s="2"/>
      <c r="P1430" s="2"/>
      <c r="Q1430" s="2"/>
    </row>
    <row r="1431" spans="1:17" ht="14.55" customHeight="1">
      <c r="A1431" s="2" t="s">
        <v>7007</v>
      </c>
      <c r="B1431" s="2" t="s">
        <v>7003</v>
      </c>
      <c r="C1431" s="2" t="s">
        <v>2295</v>
      </c>
      <c r="D1431" s="2" t="s">
        <v>5042</v>
      </c>
      <c r="E1431" s="66" t="s">
        <v>1161</v>
      </c>
      <c r="F1431" s="66">
        <v>55</v>
      </c>
      <c r="G1431" s="2"/>
      <c r="H1431" s="2" t="s">
        <v>22</v>
      </c>
      <c r="I1431" s="15">
        <v>42277</v>
      </c>
      <c r="J1431" s="2"/>
      <c r="K1431" s="2"/>
      <c r="L1431" s="2"/>
      <c r="M1431" s="20"/>
      <c r="N1431" s="2"/>
      <c r="O1431" s="2"/>
      <c r="P1431" s="2"/>
      <c r="Q1431" s="2"/>
    </row>
    <row r="1432" spans="1:17" ht="14.55" customHeight="1">
      <c r="A1432" s="2" t="s">
        <v>7008</v>
      </c>
      <c r="B1432" s="2" t="s">
        <v>7004</v>
      </c>
      <c r="C1432" s="2" t="s">
        <v>2295</v>
      </c>
      <c r="D1432" s="2" t="s">
        <v>5042</v>
      </c>
      <c r="E1432" s="66" t="s">
        <v>1161</v>
      </c>
      <c r="F1432" s="66">
        <v>56</v>
      </c>
      <c r="G1432" s="2"/>
      <c r="H1432" s="2" t="s">
        <v>22</v>
      </c>
      <c r="I1432" s="15">
        <v>42277</v>
      </c>
      <c r="J1432" s="2"/>
      <c r="K1432" s="2"/>
      <c r="L1432" s="2"/>
      <c r="M1432" s="20"/>
      <c r="N1432" s="2"/>
      <c r="O1432" s="2"/>
      <c r="P1432" s="2"/>
      <c r="Q1432" s="2"/>
    </row>
    <row r="1433" spans="1:17" ht="14.55" customHeight="1">
      <c r="A1433" s="2" t="s">
        <v>7012</v>
      </c>
      <c r="B1433" s="2" t="s">
        <v>7014</v>
      </c>
      <c r="C1433" s="2" t="s">
        <v>2295</v>
      </c>
      <c r="D1433" s="2" t="s">
        <v>5042</v>
      </c>
      <c r="E1433" s="66" t="s">
        <v>1161</v>
      </c>
      <c r="F1433" s="66">
        <v>51</v>
      </c>
      <c r="G1433" s="2"/>
      <c r="H1433" s="2" t="s">
        <v>22</v>
      </c>
      <c r="I1433" s="15">
        <v>42277</v>
      </c>
      <c r="J1433" s="15">
        <v>45122</v>
      </c>
      <c r="K1433" s="2"/>
      <c r="L1433" s="2"/>
      <c r="M1433" s="20"/>
      <c r="N1433" s="2"/>
      <c r="O1433" s="2"/>
      <c r="P1433" s="2"/>
      <c r="Q1433" s="2"/>
    </row>
    <row r="1434" spans="1:17" ht="14.55" customHeight="1">
      <c r="A1434" s="2" t="s">
        <v>7013</v>
      </c>
      <c r="B1434" s="2" t="s">
        <v>7015</v>
      </c>
      <c r="C1434" s="2" t="s">
        <v>2295</v>
      </c>
      <c r="D1434" s="2" t="s">
        <v>5042</v>
      </c>
      <c r="E1434" s="66" t="s">
        <v>1161</v>
      </c>
      <c r="F1434" s="66">
        <v>52</v>
      </c>
      <c r="G1434" s="2"/>
      <c r="H1434" s="2" t="s">
        <v>22</v>
      </c>
      <c r="I1434" s="15">
        <v>42277</v>
      </c>
      <c r="J1434" s="2"/>
      <c r="K1434" s="2"/>
      <c r="L1434" s="2"/>
      <c r="M1434" s="20"/>
      <c r="N1434" s="2"/>
      <c r="O1434" s="2"/>
      <c r="P1434" s="2"/>
      <c r="Q1434" s="2"/>
    </row>
    <row r="1435" spans="1:17" ht="14.55" customHeight="1">
      <c r="A1435" s="2" t="s">
        <v>7027</v>
      </c>
      <c r="B1435" s="2" t="s">
        <v>7021</v>
      </c>
      <c r="C1435" s="2" t="s">
        <v>2295</v>
      </c>
      <c r="D1435" s="2" t="s">
        <v>5042</v>
      </c>
      <c r="E1435" s="66" t="s">
        <v>1161</v>
      </c>
      <c r="F1435" s="66">
        <v>15</v>
      </c>
      <c r="G1435" s="2"/>
      <c r="H1435" s="2" t="s">
        <v>22</v>
      </c>
      <c r="I1435" s="15">
        <v>42277</v>
      </c>
      <c r="J1435" s="2"/>
      <c r="K1435" s="2"/>
      <c r="L1435" s="2"/>
      <c r="M1435" s="20"/>
      <c r="N1435" s="2"/>
      <c r="O1435" s="2"/>
      <c r="P1435" s="2"/>
      <c r="Q1435" s="2"/>
    </row>
    <row r="1436" spans="1:17" ht="14.55" customHeight="1">
      <c r="A1436" s="2" t="s">
        <v>7028</v>
      </c>
      <c r="B1436" s="2" t="s">
        <v>7024</v>
      </c>
      <c r="C1436" s="2" t="s">
        <v>2295</v>
      </c>
      <c r="D1436" s="2" t="s">
        <v>5042</v>
      </c>
      <c r="E1436" s="66" t="s">
        <v>1161</v>
      </c>
      <c r="F1436" s="66">
        <v>15</v>
      </c>
      <c r="G1436" s="2"/>
      <c r="H1436" s="2" t="s">
        <v>22</v>
      </c>
      <c r="I1436" s="15">
        <v>42277</v>
      </c>
      <c r="J1436" s="2"/>
      <c r="K1436" s="2"/>
      <c r="L1436" s="2"/>
      <c r="M1436" s="20"/>
      <c r="N1436" s="2"/>
      <c r="O1436" s="2"/>
      <c r="P1436" s="2"/>
      <c r="Q1436" s="2"/>
    </row>
    <row r="1437" spans="1:17" ht="14.55" customHeight="1">
      <c r="A1437" s="2" t="s">
        <v>7029</v>
      </c>
      <c r="B1437" s="2" t="s">
        <v>7025</v>
      </c>
      <c r="C1437" s="2" t="s">
        <v>2295</v>
      </c>
      <c r="D1437" s="2" t="s">
        <v>5042</v>
      </c>
      <c r="E1437" s="66" t="s">
        <v>1161</v>
      </c>
      <c r="F1437" s="66">
        <v>15</v>
      </c>
      <c r="G1437" s="2"/>
      <c r="H1437" s="2" t="s">
        <v>22</v>
      </c>
      <c r="I1437" s="15">
        <v>42277</v>
      </c>
      <c r="J1437" s="2"/>
      <c r="K1437" s="2"/>
      <c r="L1437" s="2"/>
      <c r="M1437" s="20"/>
      <c r="N1437" s="2"/>
      <c r="O1437" s="2"/>
      <c r="P1437" s="2"/>
      <c r="Q1437" s="2"/>
    </row>
    <row r="1438" spans="1:17" ht="14.55" customHeight="1">
      <c r="A1438" s="2" t="s">
        <v>8445</v>
      </c>
      <c r="B1438" s="2" t="s">
        <v>7026</v>
      </c>
      <c r="C1438" s="2" t="s">
        <v>2295</v>
      </c>
      <c r="D1438" s="2" t="s">
        <v>5042</v>
      </c>
      <c r="E1438" s="66" t="s">
        <v>1161</v>
      </c>
      <c r="F1438" s="66">
        <v>15</v>
      </c>
      <c r="G1438" s="2"/>
      <c r="H1438" s="2" t="s">
        <v>22</v>
      </c>
      <c r="I1438" s="15">
        <v>42277</v>
      </c>
      <c r="J1438" s="2"/>
      <c r="K1438" s="2"/>
      <c r="L1438" s="2"/>
      <c r="M1438" s="20"/>
      <c r="N1438" s="2"/>
      <c r="O1438" s="2"/>
      <c r="P1438" s="2"/>
      <c r="Q1438" s="2"/>
    </row>
    <row r="1439" spans="1:17" ht="14.55" customHeight="1">
      <c r="A1439" s="2" t="s">
        <v>7034</v>
      </c>
      <c r="B1439" s="2" t="s">
        <v>7037</v>
      </c>
      <c r="C1439" s="2" t="s">
        <v>2295</v>
      </c>
      <c r="D1439" s="2" t="s">
        <v>5042</v>
      </c>
      <c r="E1439" s="66" t="s">
        <v>1161</v>
      </c>
      <c r="F1439" s="66">
        <v>57</v>
      </c>
      <c r="G1439" s="2"/>
      <c r="H1439" s="2" t="s">
        <v>22</v>
      </c>
      <c r="I1439" s="15">
        <v>42277</v>
      </c>
      <c r="J1439" s="2"/>
      <c r="K1439" s="2"/>
      <c r="L1439" s="2"/>
      <c r="M1439" s="20"/>
      <c r="N1439" s="2"/>
      <c r="O1439" s="2"/>
      <c r="P1439" s="2"/>
      <c r="Q1439" s="2"/>
    </row>
    <row r="1440" spans="1:17" ht="14.55" customHeight="1">
      <c r="A1440" s="2" t="s">
        <v>7042</v>
      </c>
      <c r="B1440" s="2" t="s">
        <v>7043</v>
      </c>
      <c r="C1440" s="2" t="s">
        <v>2295</v>
      </c>
      <c r="D1440" s="2" t="s">
        <v>5042</v>
      </c>
      <c r="E1440" s="66" t="s">
        <v>1161</v>
      </c>
      <c r="F1440" s="66">
        <v>57</v>
      </c>
      <c r="G1440" s="2"/>
      <c r="H1440" s="2" t="s">
        <v>22</v>
      </c>
      <c r="I1440" s="15">
        <v>42277</v>
      </c>
      <c r="J1440" s="2"/>
      <c r="K1440" s="2"/>
      <c r="L1440" s="2"/>
      <c r="M1440" s="20"/>
      <c r="N1440" s="2"/>
      <c r="O1440" s="2"/>
      <c r="P1440" s="2"/>
      <c r="Q1440" s="2"/>
    </row>
    <row r="1441" spans="1:17" ht="14.55" customHeight="1">
      <c r="A1441" s="2" t="s">
        <v>7047</v>
      </c>
      <c r="B1441" s="2" t="s">
        <v>7050</v>
      </c>
      <c r="C1441" s="2" t="s">
        <v>2295</v>
      </c>
      <c r="D1441" s="2" t="s">
        <v>5042</v>
      </c>
      <c r="E1441" s="66" t="s">
        <v>1161</v>
      </c>
      <c r="F1441" s="66">
        <v>58</v>
      </c>
      <c r="G1441" s="2"/>
      <c r="H1441" s="2" t="s">
        <v>22</v>
      </c>
      <c r="I1441" s="15">
        <v>42277</v>
      </c>
      <c r="J1441" s="2"/>
      <c r="K1441" s="2"/>
      <c r="L1441" s="2"/>
      <c r="M1441" s="20"/>
      <c r="N1441" s="2"/>
      <c r="O1441" s="2"/>
      <c r="P1441" s="2"/>
      <c r="Q1441" s="2"/>
    </row>
    <row r="1442" spans="1:17" ht="14.55" customHeight="1">
      <c r="A1442" s="2" t="s">
        <v>7048</v>
      </c>
      <c r="B1442" s="2" t="s">
        <v>7051</v>
      </c>
      <c r="C1442" s="2" t="s">
        <v>2295</v>
      </c>
      <c r="D1442" s="2" t="s">
        <v>5042</v>
      </c>
      <c r="E1442" s="66" t="s">
        <v>1161</v>
      </c>
      <c r="F1442" s="66">
        <v>58</v>
      </c>
      <c r="G1442" s="2"/>
      <c r="H1442" s="2" t="s">
        <v>22</v>
      </c>
      <c r="I1442" s="15">
        <v>42277</v>
      </c>
      <c r="J1442" s="2"/>
      <c r="K1442" s="2"/>
      <c r="L1442" s="2"/>
      <c r="M1442" s="20"/>
      <c r="N1442" s="2"/>
      <c r="O1442" s="2"/>
      <c r="P1442" s="2"/>
      <c r="Q1442" s="2"/>
    </row>
    <row r="1443" spans="1:17" ht="14.55" customHeight="1">
      <c r="A1443" s="2" t="s">
        <v>7049</v>
      </c>
      <c r="B1443" s="2" t="s">
        <v>7052</v>
      </c>
      <c r="C1443" s="2" t="s">
        <v>2295</v>
      </c>
      <c r="D1443" s="2" t="s">
        <v>5042</v>
      </c>
      <c r="E1443" s="66" t="s">
        <v>1161</v>
      </c>
      <c r="F1443" s="66">
        <v>58</v>
      </c>
      <c r="G1443" s="2"/>
      <c r="H1443" s="2" t="s">
        <v>22</v>
      </c>
      <c r="I1443" s="15">
        <v>42277</v>
      </c>
      <c r="J1443" s="2"/>
      <c r="K1443" s="2"/>
      <c r="L1443" s="2"/>
      <c r="M1443" s="20"/>
      <c r="N1443" s="2"/>
      <c r="O1443" s="2"/>
      <c r="P1443" s="2"/>
      <c r="Q1443" s="2"/>
    </row>
    <row r="1444" spans="1:17" ht="14.55" customHeight="1">
      <c r="A1444" s="2" t="s">
        <v>8446</v>
      </c>
      <c r="B1444" s="2" t="s">
        <v>7059</v>
      </c>
      <c r="C1444" s="2" t="s">
        <v>2295</v>
      </c>
      <c r="D1444" s="2" t="s">
        <v>5042</v>
      </c>
      <c r="E1444" s="66" t="s">
        <v>1161</v>
      </c>
      <c r="F1444" s="66">
        <v>59</v>
      </c>
      <c r="G1444" s="2"/>
      <c r="H1444" s="2" t="s">
        <v>22</v>
      </c>
      <c r="I1444" s="15">
        <v>42277</v>
      </c>
      <c r="J1444" s="2"/>
      <c r="K1444" s="2"/>
      <c r="L1444" s="2"/>
      <c r="M1444" s="20"/>
      <c r="N1444" s="2"/>
      <c r="O1444" s="2"/>
      <c r="P1444" s="2"/>
      <c r="Q1444" s="2"/>
    </row>
    <row r="1445" spans="1:17" ht="14.55" customHeight="1">
      <c r="A1445" s="2" t="s">
        <v>10103</v>
      </c>
      <c r="B1445" s="2" t="s">
        <v>7072</v>
      </c>
      <c r="C1445" s="2" t="s">
        <v>2295</v>
      </c>
      <c r="D1445" s="2" t="s">
        <v>5042</v>
      </c>
      <c r="E1445" s="66" t="s">
        <v>1161</v>
      </c>
      <c r="F1445" s="66">
        <v>60</v>
      </c>
      <c r="G1445" s="2"/>
      <c r="H1445" s="2" t="s">
        <v>22</v>
      </c>
      <c r="I1445" s="15">
        <v>42277</v>
      </c>
      <c r="J1445" s="2"/>
      <c r="K1445" s="2"/>
      <c r="L1445" s="2"/>
      <c r="M1445" s="20"/>
      <c r="N1445" s="2"/>
      <c r="O1445" s="2"/>
      <c r="P1445" s="2"/>
      <c r="Q1445" s="2"/>
    </row>
    <row r="1446" spans="1:17" ht="14.55" customHeight="1">
      <c r="A1446" s="2" t="s">
        <v>10099</v>
      </c>
      <c r="B1446" s="2" t="s">
        <v>7073</v>
      </c>
      <c r="C1446" s="2" t="s">
        <v>2295</v>
      </c>
      <c r="D1446" s="2" t="s">
        <v>5042</v>
      </c>
      <c r="E1446" s="66" t="s">
        <v>1161</v>
      </c>
      <c r="F1446" s="66">
        <v>61</v>
      </c>
      <c r="G1446" s="2"/>
      <c r="H1446" s="2" t="s">
        <v>22</v>
      </c>
      <c r="I1446" s="15">
        <v>42277</v>
      </c>
      <c r="J1446" s="2"/>
      <c r="K1446" s="2"/>
      <c r="L1446" s="2"/>
      <c r="M1446" s="20"/>
      <c r="N1446" s="2"/>
      <c r="O1446" s="2"/>
      <c r="P1446" s="2"/>
      <c r="Q1446" s="2"/>
    </row>
    <row r="1447" spans="1:17" ht="14.55" customHeight="1">
      <c r="A1447" s="2" t="s">
        <v>7080</v>
      </c>
      <c r="B1447" s="2" t="s">
        <v>7074</v>
      </c>
      <c r="C1447" s="2" t="s">
        <v>2295</v>
      </c>
      <c r="D1447" s="2" t="s">
        <v>5042</v>
      </c>
      <c r="E1447" s="66" t="s">
        <v>1161</v>
      </c>
      <c r="F1447" s="66">
        <v>62</v>
      </c>
      <c r="G1447" s="2"/>
      <c r="H1447" s="2" t="s">
        <v>22</v>
      </c>
      <c r="I1447" s="15">
        <v>42277</v>
      </c>
      <c r="J1447" s="2"/>
      <c r="K1447" s="2"/>
      <c r="L1447" s="2"/>
      <c r="M1447" s="20"/>
      <c r="N1447" s="2"/>
      <c r="O1447" s="2"/>
      <c r="P1447" s="2"/>
      <c r="Q1447" s="2"/>
    </row>
    <row r="1448" spans="1:17" ht="14.55" customHeight="1">
      <c r="A1448" s="2" t="s">
        <v>7081</v>
      </c>
      <c r="B1448" s="2" t="s">
        <v>7075</v>
      </c>
      <c r="C1448" s="2" t="s">
        <v>2295</v>
      </c>
      <c r="D1448" s="2" t="s">
        <v>5042</v>
      </c>
      <c r="E1448" s="66" t="s">
        <v>1161</v>
      </c>
      <c r="F1448" s="66">
        <v>63</v>
      </c>
      <c r="G1448" s="2"/>
      <c r="H1448" s="2" t="s">
        <v>22</v>
      </c>
      <c r="I1448" s="15">
        <v>42277</v>
      </c>
      <c r="J1448" s="2"/>
      <c r="K1448" s="2"/>
      <c r="L1448" s="2"/>
      <c r="M1448" s="20"/>
      <c r="N1448" s="2"/>
      <c r="O1448" s="2"/>
      <c r="P1448" s="2"/>
      <c r="Q1448" s="2"/>
    </row>
    <row r="1449" spans="1:17" ht="14.55" customHeight="1">
      <c r="A1449" s="2" t="s">
        <v>16149</v>
      </c>
      <c r="B1449" s="2" t="s">
        <v>7076</v>
      </c>
      <c r="C1449" s="2" t="s">
        <v>2295</v>
      </c>
      <c r="D1449" s="2" t="s">
        <v>5042</v>
      </c>
      <c r="E1449" s="66" t="s">
        <v>1161</v>
      </c>
      <c r="F1449" s="66">
        <v>64</v>
      </c>
      <c r="G1449" s="2"/>
      <c r="H1449" s="2" t="s">
        <v>22</v>
      </c>
      <c r="I1449" s="15">
        <v>42277</v>
      </c>
      <c r="J1449" s="2"/>
      <c r="K1449" s="43">
        <v>45122</v>
      </c>
      <c r="L1449" s="2"/>
      <c r="M1449" s="20"/>
      <c r="N1449" s="2"/>
      <c r="O1449" s="2"/>
      <c r="P1449" s="2"/>
      <c r="Q1449" s="2"/>
    </row>
    <row r="1450" spans="1:17" ht="14.55" customHeight="1">
      <c r="A1450" s="2" t="s">
        <v>16147</v>
      </c>
      <c r="B1450" s="2" t="s">
        <v>7077</v>
      </c>
      <c r="C1450" s="2" t="s">
        <v>2295</v>
      </c>
      <c r="D1450" s="2" t="s">
        <v>5042</v>
      </c>
      <c r="E1450" s="66" t="s">
        <v>1161</v>
      </c>
      <c r="F1450" s="66">
        <v>65</v>
      </c>
      <c r="G1450" s="2"/>
      <c r="H1450" s="2" t="s">
        <v>22</v>
      </c>
      <c r="I1450" s="15">
        <v>42277</v>
      </c>
      <c r="J1450" s="2"/>
      <c r="K1450" s="43">
        <v>45122</v>
      </c>
      <c r="L1450" s="2"/>
      <c r="M1450" s="20"/>
      <c r="N1450" s="2"/>
      <c r="O1450" s="2"/>
      <c r="P1450" s="2"/>
      <c r="Q1450" s="2"/>
    </row>
    <row r="1451" spans="1:17" ht="14.55" customHeight="1">
      <c r="A1451" s="2" t="s">
        <v>7082</v>
      </c>
      <c r="B1451" s="2" t="s">
        <v>7078</v>
      </c>
      <c r="C1451" s="2" t="s">
        <v>2295</v>
      </c>
      <c r="D1451" s="2" t="s">
        <v>5042</v>
      </c>
      <c r="E1451" s="66" t="s">
        <v>1161</v>
      </c>
      <c r="F1451" s="66">
        <v>66</v>
      </c>
      <c r="G1451" s="2"/>
      <c r="H1451" s="2" t="s">
        <v>22</v>
      </c>
      <c r="I1451" s="15">
        <v>42277</v>
      </c>
      <c r="J1451" s="43">
        <v>45122</v>
      </c>
      <c r="K1451" s="2"/>
      <c r="L1451" s="2"/>
      <c r="M1451" s="20"/>
      <c r="N1451" s="2"/>
      <c r="O1451" s="2"/>
      <c r="P1451" s="2"/>
      <c r="Q1451" s="2"/>
    </row>
    <row r="1452" spans="1:17" ht="14.55" customHeight="1">
      <c r="A1452" s="2" t="s">
        <v>7083</v>
      </c>
      <c r="B1452" s="2" t="s">
        <v>7079</v>
      </c>
      <c r="C1452" s="2" t="s">
        <v>2295</v>
      </c>
      <c r="D1452" s="2" t="s">
        <v>5042</v>
      </c>
      <c r="E1452" s="66" t="s">
        <v>1161</v>
      </c>
      <c r="F1452" s="66">
        <v>67</v>
      </c>
      <c r="G1452" s="2"/>
      <c r="H1452" s="2" t="s">
        <v>22</v>
      </c>
      <c r="I1452" s="15">
        <v>42277</v>
      </c>
      <c r="J1452" s="43">
        <v>45122</v>
      </c>
      <c r="K1452" s="2"/>
      <c r="L1452" s="2"/>
      <c r="M1452" s="20"/>
      <c r="N1452" s="2"/>
      <c r="O1452" s="2"/>
      <c r="P1452" s="2"/>
      <c r="Q1452" s="2"/>
    </row>
    <row r="1453" spans="1:17" ht="14.55" customHeight="1">
      <c r="A1453" s="2" t="s">
        <v>7095</v>
      </c>
      <c r="B1453" s="2" t="s">
        <v>7097</v>
      </c>
      <c r="C1453" s="2" t="s">
        <v>2295</v>
      </c>
      <c r="D1453" s="2" t="s">
        <v>5042</v>
      </c>
      <c r="E1453" s="66" t="s">
        <v>1161</v>
      </c>
      <c r="F1453" s="66">
        <v>68</v>
      </c>
      <c r="G1453" s="2"/>
      <c r="H1453" s="2" t="s">
        <v>22</v>
      </c>
      <c r="I1453" s="15">
        <v>42277</v>
      </c>
      <c r="J1453" s="2"/>
      <c r="K1453" s="2"/>
      <c r="L1453" s="2"/>
      <c r="M1453" s="20"/>
      <c r="N1453" s="2"/>
      <c r="O1453" s="2"/>
      <c r="P1453" s="2"/>
      <c r="Q1453" s="2"/>
    </row>
    <row r="1454" spans="1:17" ht="14.55" customHeight="1">
      <c r="A1454" s="2" t="s">
        <v>7099</v>
      </c>
      <c r="B1454" s="2" t="s">
        <v>7102</v>
      </c>
      <c r="C1454" s="2" t="s">
        <v>2295</v>
      </c>
      <c r="D1454" s="2" t="s">
        <v>5042</v>
      </c>
      <c r="E1454" s="66" t="s">
        <v>2155</v>
      </c>
      <c r="F1454" s="66">
        <v>18</v>
      </c>
      <c r="G1454" s="2"/>
      <c r="H1454" s="2" t="s">
        <v>22</v>
      </c>
      <c r="I1454" s="15">
        <v>42277</v>
      </c>
      <c r="J1454" s="15">
        <v>42566</v>
      </c>
      <c r="K1454" s="2"/>
      <c r="L1454" s="2"/>
      <c r="M1454" s="20"/>
      <c r="N1454" s="2"/>
      <c r="O1454" s="2"/>
      <c r="P1454" s="2"/>
      <c r="Q1454" s="2"/>
    </row>
    <row r="1455" spans="1:17" ht="14.55" customHeight="1">
      <c r="A1455" s="2" t="s">
        <v>7168</v>
      </c>
      <c r="B1455" s="2" t="s">
        <v>7167</v>
      </c>
      <c r="C1455" s="2" t="s">
        <v>2295</v>
      </c>
      <c r="D1455" s="68" t="s">
        <v>2773</v>
      </c>
      <c r="E1455" s="66"/>
      <c r="F1455" s="66"/>
      <c r="G1455" s="2"/>
      <c r="H1455" s="2" t="s">
        <v>22</v>
      </c>
      <c r="I1455" s="15">
        <v>42277</v>
      </c>
      <c r="J1455" s="2"/>
      <c r="K1455" s="2"/>
      <c r="L1455" s="2"/>
      <c r="M1455" s="20"/>
      <c r="N1455" s="2"/>
      <c r="O1455" s="2"/>
      <c r="P1455" s="2"/>
      <c r="Q1455" s="2"/>
    </row>
    <row r="1456" spans="1:17" ht="14.55" customHeight="1">
      <c r="A1456" s="2" t="s">
        <v>7105</v>
      </c>
      <c r="B1456" s="2" t="s">
        <v>7108</v>
      </c>
      <c r="C1456" s="2" t="s">
        <v>2295</v>
      </c>
      <c r="D1456" s="2" t="s">
        <v>5042</v>
      </c>
      <c r="E1456" s="66" t="s">
        <v>462</v>
      </c>
      <c r="F1456" s="66">
        <v>27</v>
      </c>
      <c r="G1456" s="2"/>
      <c r="H1456" s="2" t="s">
        <v>22</v>
      </c>
      <c r="I1456" s="15">
        <v>42277</v>
      </c>
      <c r="J1456" s="15">
        <v>42566</v>
      </c>
      <c r="K1456" s="2"/>
      <c r="L1456" s="2"/>
      <c r="M1456" s="20"/>
      <c r="N1456" s="2"/>
      <c r="O1456" s="2"/>
      <c r="P1456" s="2"/>
      <c r="Q1456" s="2"/>
    </row>
    <row r="1457" spans="1:17" ht="14.55" customHeight="1">
      <c r="A1457" s="2" t="s">
        <v>7110</v>
      </c>
      <c r="B1457" s="2" t="s">
        <v>7111</v>
      </c>
      <c r="C1457" s="2" t="s">
        <v>2295</v>
      </c>
      <c r="D1457" s="68" t="s">
        <v>2773</v>
      </c>
      <c r="E1457" s="66"/>
      <c r="F1457" s="66"/>
      <c r="G1457" s="2"/>
      <c r="H1457" s="2" t="s">
        <v>22</v>
      </c>
      <c r="I1457" s="15">
        <v>42277</v>
      </c>
      <c r="J1457" s="2"/>
      <c r="K1457" s="2"/>
      <c r="L1457" s="2"/>
      <c r="M1457" s="20"/>
      <c r="N1457" s="2"/>
      <c r="O1457" s="2"/>
      <c r="P1457" s="2"/>
      <c r="Q1457" s="2"/>
    </row>
    <row r="1458" spans="1:17" ht="14.55" customHeight="1">
      <c r="A1458" s="2" t="s">
        <v>7191</v>
      </c>
      <c r="B1458" s="2" t="s">
        <v>7157</v>
      </c>
      <c r="C1458" s="2" t="s">
        <v>2295</v>
      </c>
      <c r="D1458" s="68" t="s">
        <v>2772</v>
      </c>
      <c r="E1458" s="66"/>
      <c r="F1458" s="66"/>
      <c r="G1458" s="2"/>
      <c r="H1458" s="2" t="s">
        <v>22</v>
      </c>
      <c r="I1458" s="15">
        <v>42277</v>
      </c>
      <c r="J1458" s="2"/>
      <c r="K1458" s="2"/>
      <c r="L1458" s="2"/>
      <c r="M1458" s="20"/>
      <c r="N1458" s="2"/>
      <c r="O1458" s="2"/>
      <c r="P1458" s="2"/>
      <c r="Q1458" s="2"/>
    </row>
    <row r="1459" spans="1:17" ht="14.55" customHeight="1">
      <c r="A1459" s="2" t="s">
        <v>7192</v>
      </c>
      <c r="B1459" s="2" t="s">
        <v>7158</v>
      </c>
      <c r="C1459" s="2" t="s">
        <v>2295</v>
      </c>
      <c r="D1459" s="68" t="s">
        <v>2772</v>
      </c>
      <c r="E1459" s="66"/>
      <c r="F1459" s="66"/>
      <c r="G1459" s="2"/>
      <c r="H1459" s="2" t="s">
        <v>22</v>
      </c>
      <c r="I1459" s="15">
        <v>42277</v>
      </c>
      <c r="J1459" s="2"/>
      <c r="K1459" s="2"/>
      <c r="L1459" s="2"/>
      <c r="M1459" s="20"/>
      <c r="N1459" s="2"/>
      <c r="O1459" s="2"/>
      <c r="P1459" s="2"/>
      <c r="Q1459" s="2"/>
    </row>
    <row r="1460" spans="1:17" ht="14.55" customHeight="1">
      <c r="A1460" s="2" t="s">
        <v>7193</v>
      </c>
      <c r="B1460" s="2" t="s">
        <v>7159</v>
      </c>
      <c r="C1460" s="2" t="s">
        <v>2295</v>
      </c>
      <c r="D1460" s="68" t="s">
        <v>2772</v>
      </c>
      <c r="E1460" s="66"/>
      <c r="F1460" s="66"/>
      <c r="G1460" s="2"/>
      <c r="H1460" s="2" t="s">
        <v>22</v>
      </c>
      <c r="I1460" s="15">
        <v>42277</v>
      </c>
      <c r="J1460" s="2"/>
      <c r="K1460" s="2"/>
      <c r="L1460" s="2"/>
      <c r="M1460" s="20"/>
      <c r="N1460" s="2"/>
      <c r="O1460" s="2"/>
      <c r="P1460" s="2"/>
      <c r="Q1460" s="2"/>
    </row>
    <row r="1461" spans="1:17" ht="14.55" customHeight="1">
      <c r="A1461" s="2" t="s">
        <v>7142</v>
      </c>
      <c r="B1461" s="2" t="s">
        <v>7143</v>
      </c>
      <c r="C1461" s="2" t="s">
        <v>2295</v>
      </c>
      <c r="D1461" s="2" t="s">
        <v>5042</v>
      </c>
      <c r="E1461" s="66" t="s">
        <v>462</v>
      </c>
      <c r="F1461" s="66">
        <v>26</v>
      </c>
      <c r="G1461" s="2"/>
      <c r="H1461" s="2" t="s">
        <v>22</v>
      </c>
      <c r="I1461" s="15">
        <v>42277</v>
      </c>
      <c r="J1461" s="2"/>
      <c r="K1461" s="2"/>
      <c r="L1461" s="2"/>
      <c r="M1461" s="20"/>
      <c r="N1461" s="2"/>
      <c r="O1461" s="2"/>
      <c r="P1461" s="2"/>
      <c r="Q1461" s="2"/>
    </row>
    <row r="1462" spans="1:17" ht="14.55" customHeight="1">
      <c r="A1462" s="2" t="s">
        <v>7147</v>
      </c>
      <c r="B1462" s="2" t="s">
        <v>7146</v>
      </c>
      <c r="C1462" s="2" t="s">
        <v>2295</v>
      </c>
      <c r="D1462" s="2" t="s">
        <v>5042</v>
      </c>
      <c r="E1462" s="66" t="s">
        <v>1168</v>
      </c>
      <c r="F1462" s="66">
        <v>4</v>
      </c>
      <c r="G1462" s="2"/>
      <c r="H1462" s="2" t="s">
        <v>22</v>
      </c>
      <c r="I1462" s="15">
        <v>42277</v>
      </c>
      <c r="J1462" s="2"/>
      <c r="K1462" s="2"/>
      <c r="L1462" s="2"/>
      <c r="M1462" s="20"/>
      <c r="N1462" s="2"/>
      <c r="O1462" s="2"/>
      <c r="P1462" s="2"/>
      <c r="Q1462" s="2"/>
    </row>
    <row r="1463" spans="1:17" ht="14.55" customHeight="1">
      <c r="A1463" s="2" t="s">
        <v>9929</v>
      </c>
      <c r="B1463" s="2" t="s">
        <v>7160</v>
      </c>
      <c r="C1463" s="2" t="s">
        <v>2295</v>
      </c>
      <c r="D1463" s="68" t="s">
        <v>2772</v>
      </c>
      <c r="E1463" s="66"/>
      <c r="F1463" s="66"/>
      <c r="G1463" s="2"/>
      <c r="H1463" s="2" t="s">
        <v>22</v>
      </c>
      <c r="I1463" s="15">
        <v>42277</v>
      </c>
      <c r="J1463" s="15">
        <v>41639</v>
      </c>
      <c r="K1463" s="2"/>
      <c r="L1463" s="2"/>
      <c r="M1463" s="20"/>
      <c r="N1463" s="2"/>
      <c r="O1463" s="2"/>
      <c r="P1463" s="2"/>
      <c r="Q1463" s="2"/>
    </row>
    <row r="1464" spans="1:17" ht="14.55" customHeight="1">
      <c r="A1464" s="2" t="s">
        <v>9931</v>
      </c>
      <c r="B1464" s="2" t="s">
        <v>7161</v>
      </c>
      <c r="C1464" s="2" t="s">
        <v>2295</v>
      </c>
      <c r="D1464" s="68" t="s">
        <v>2772</v>
      </c>
      <c r="E1464" s="66"/>
      <c r="F1464" s="66"/>
      <c r="G1464" s="2"/>
      <c r="H1464" s="2" t="s">
        <v>22</v>
      </c>
      <c r="I1464" s="15">
        <v>42277</v>
      </c>
      <c r="J1464" s="15">
        <v>41639</v>
      </c>
      <c r="K1464" s="2"/>
      <c r="L1464" s="2"/>
      <c r="M1464" s="20"/>
      <c r="N1464" s="2"/>
      <c r="O1464" s="2"/>
      <c r="P1464" s="2"/>
      <c r="Q1464" s="2"/>
    </row>
    <row r="1465" spans="1:17" ht="14.55" customHeight="1">
      <c r="A1465" s="2" t="s">
        <v>9933</v>
      </c>
      <c r="B1465" s="2" t="s">
        <v>7162</v>
      </c>
      <c r="C1465" s="2" t="s">
        <v>2295</v>
      </c>
      <c r="D1465" s="68" t="s">
        <v>2772</v>
      </c>
      <c r="E1465" s="66"/>
      <c r="F1465" s="66"/>
      <c r="G1465" s="2"/>
      <c r="H1465" s="2" t="s">
        <v>22</v>
      </c>
      <c r="I1465" s="15">
        <v>42277</v>
      </c>
      <c r="J1465" s="15">
        <v>41639</v>
      </c>
      <c r="K1465" s="2"/>
      <c r="L1465" s="2"/>
      <c r="M1465" s="20"/>
      <c r="N1465" s="2"/>
      <c r="O1465" s="2"/>
      <c r="P1465" s="2"/>
      <c r="Q1465" s="2"/>
    </row>
    <row r="1466" spans="1:17" ht="14.55" customHeight="1">
      <c r="A1466" s="2" t="s">
        <v>7223</v>
      </c>
      <c r="B1466" s="2" t="s">
        <v>7163</v>
      </c>
      <c r="C1466" s="2" t="s">
        <v>2295</v>
      </c>
      <c r="D1466" s="68" t="s">
        <v>2772</v>
      </c>
      <c r="E1466" s="66"/>
      <c r="F1466" s="66"/>
      <c r="G1466" s="2"/>
      <c r="H1466" s="2" t="s">
        <v>22</v>
      </c>
      <c r="I1466" s="15">
        <v>42277</v>
      </c>
      <c r="J1466" s="15">
        <v>41639</v>
      </c>
      <c r="K1466" s="2"/>
      <c r="L1466" s="2"/>
      <c r="M1466" s="20"/>
      <c r="N1466" s="2"/>
      <c r="O1466" s="2"/>
      <c r="P1466" s="2"/>
      <c r="Q1466" s="2"/>
    </row>
    <row r="1467" spans="1:17" ht="14.55" customHeight="1">
      <c r="A1467" s="2" t="s">
        <v>7165</v>
      </c>
      <c r="B1467" s="2" t="s">
        <v>7164</v>
      </c>
      <c r="C1467" s="2" t="s">
        <v>2295</v>
      </c>
      <c r="D1467" s="68" t="s">
        <v>2772</v>
      </c>
      <c r="E1467" s="66"/>
      <c r="F1467" s="66"/>
      <c r="G1467" s="2"/>
      <c r="H1467" s="2" t="s">
        <v>22</v>
      </c>
      <c r="I1467" s="15">
        <v>42277</v>
      </c>
      <c r="J1467" s="15">
        <v>41639</v>
      </c>
      <c r="K1467" s="2"/>
      <c r="L1467" s="2"/>
      <c r="M1467" s="20"/>
      <c r="N1467" s="2"/>
      <c r="O1467" s="2"/>
      <c r="P1467" s="2"/>
      <c r="Q1467" s="2"/>
    </row>
    <row r="1468" spans="1:17" ht="14.55" customHeight="1">
      <c r="A1468" s="2" t="s">
        <v>7180</v>
      </c>
      <c r="B1468" s="2" t="s">
        <v>7181</v>
      </c>
      <c r="C1468" s="2" t="s">
        <v>2295</v>
      </c>
      <c r="D1468" s="2" t="s">
        <v>5042</v>
      </c>
      <c r="E1468" s="66" t="s">
        <v>915</v>
      </c>
      <c r="F1468" s="66">
        <v>11</v>
      </c>
      <c r="G1468" s="2"/>
      <c r="H1468" s="2" t="s">
        <v>22</v>
      </c>
      <c r="I1468" s="15">
        <v>42277</v>
      </c>
      <c r="J1468" s="2"/>
      <c r="K1468" s="2"/>
      <c r="L1468" s="2"/>
      <c r="M1468" s="20"/>
      <c r="N1468" s="2"/>
      <c r="O1468" s="2"/>
      <c r="P1468" s="2"/>
      <c r="Q1468" s="2"/>
    </row>
    <row r="1469" spans="1:17" ht="14.55" customHeight="1">
      <c r="A1469" s="2" t="s">
        <v>7186</v>
      </c>
      <c r="B1469" s="2" t="s">
        <v>7185</v>
      </c>
      <c r="C1469" s="68" t="s">
        <v>2295</v>
      </c>
      <c r="D1469" s="68" t="s">
        <v>2772</v>
      </c>
      <c r="E1469" s="66"/>
      <c r="F1469" s="66"/>
      <c r="G1469" s="2"/>
      <c r="H1469" s="68" t="s">
        <v>22</v>
      </c>
      <c r="I1469" s="15">
        <v>42277</v>
      </c>
      <c r="J1469" s="15">
        <v>41639</v>
      </c>
      <c r="K1469" s="68"/>
      <c r="L1469" s="2"/>
      <c r="M1469" s="20"/>
      <c r="N1469" s="2"/>
      <c r="O1469" s="2"/>
      <c r="P1469" s="2"/>
      <c r="Q1469" s="2"/>
    </row>
    <row r="1470" spans="1:17" ht="14.55" customHeight="1">
      <c r="A1470" s="2" t="s">
        <v>7188</v>
      </c>
      <c r="B1470" s="2" t="s">
        <v>7189</v>
      </c>
      <c r="C1470" s="2" t="s">
        <v>2295</v>
      </c>
      <c r="D1470" s="2" t="s">
        <v>5042</v>
      </c>
      <c r="E1470" s="66" t="s">
        <v>915</v>
      </c>
      <c r="F1470" s="66">
        <v>11</v>
      </c>
      <c r="G1470" s="2"/>
      <c r="H1470" s="2" t="s">
        <v>22</v>
      </c>
      <c r="I1470" s="15">
        <v>42277</v>
      </c>
      <c r="J1470" s="2"/>
      <c r="K1470" s="2"/>
      <c r="L1470" s="2"/>
      <c r="M1470" s="20"/>
      <c r="N1470" s="2"/>
      <c r="O1470" s="2"/>
      <c r="P1470" s="2"/>
      <c r="Q1470" s="2"/>
    </row>
    <row r="1471" spans="1:17" ht="14.55" customHeight="1">
      <c r="A1471" s="2" t="s">
        <v>7201</v>
      </c>
      <c r="B1471" s="2" t="s">
        <v>7199</v>
      </c>
      <c r="C1471" s="68" t="s">
        <v>2295</v>
      </c>
      <c r="D1471" s="68" t="s">
        <v>2772</v>
      </c>
      <c r="E1471" s="66"/>
      <c r="F1471" s="66"/>
      <c r="G1471" s="2"/>
      <c r="H1471" s="68" t="s">
        <v>22</v>
      </c>
      <c r="I1471" s="15">
        <v>42277</v>
      </c>
      <c r="J1471" s="68"/>
      <c r="K1471" s="68"/>
      <c r="L1471" s="2"/>
      <c r="M1471" s="20"/>
      <c r="N1471" s="2"/>
      <c r="O1471" s="2"/>
      <c r="P1471" s="2"/>
      <c r="Q1471" s="2"/>
    </row>
    <row r="1472" spans="1:17" ht="14.55" customHeight="1">
      <c r="A1472" s="2" t="s">
        <v>7202</v>
      </c>
      <c r="B1472" s="2" t="s">
        <v>7200</v>
      </c>
      <c r="C1472" s="68" t="s">
        <v>2295</v>
      </c>
      <c r="D1472" s="68" t="s">
        <v>2772</v>
      </c>
      <c r="E1472" s="66"/>
      <c r="F1472" s="66"/>
      <c r="G1472" s="2"/>
      <c r="H1472" s="68" t="s">
        <v>22</v>
      </c>
      <c r="I1472" s="15">
        <v>42277</v>
      </c>
      <c r="J1472" s="68"/>
      <c r="K1472" s="68"/>
      <c r="L1472" s="2"/>
      <c r="M1472" s="20"/>
      <c r="N1472" s="2"/>
      <c r="O1472" s="2"/>
      <c r="P1472" s="2"/>
      <c r="Q1472" s="2"/>
    </row>
    <row r="1473" spans="1:17" ht="14.55" customHeight="1">
      <c r="A1473" s="2" t="s">
        <v>7232</v>
      </c>
      <c r="B1473" s="2" t="s">
        <v>7248</v>
      </c>
      <c r="C1473" s="2" t="s">
        <v>2295</v>
      </c>
      <c r="D1473" s="2" t="s">
        <v>2772</v>
      </c>
      <c r="E1473" s="66"/>
      <c r="F1473" s="66"/>
      <c r="G1473" s="2"/>
      <c r="H1473" s="2" t="s">
        <v>22</v>
      </c>
      <c r="I1473" s="15">
        <v>42277</v>
      </c>
      <c r="J1473" s="15">
        <v>41639</v>
      </c>
      <c r="K1473" s="2"/>
      <c r="L1473" s="2"/>
      <c r="M1473" s="20"/>
      <c r="N1473" s="2"/>
      <c r="O1473" s="2"/>
      <c r="P1473" s="2"/>
      <c r="Q1473" s="2"/>
    </row>
    <row r="1474" spans="1:17" ht="14.55" customHeight="1">
      <c r="A1474" s="2" t="s">
        <v>7207</v>
      </c>
      <c r="B1474" s="2" t="s">
        <v>7211</v>
      </c>
      <c r="C1474" s="2" t="s">
        <v>2295</v>
      </c>
      <c r="D1474" s="2" t="s">
        <v>5042</v>
      </c>
      <c r="E1474" s="66" t="s">
        <v>2155</v>
      </c>
      <c r="F1474" s="66">
        <v>19</v>
      </c>
      <c r="G1474" s="2"/>
      <c r="H1474" s="68" t="s">
        <v>22</v>
      </c>
      <c r="I1474" s="15">
        <v>42277</v>
      </c>
      <c r="J1474" s="68"/>
      <c r="K1474" s="68"/>
      <c r="L1474" s="2"/>
      <c r="M1474" s="20"/>
      <c r="N1474" s="2"/>
      <c r="O1474" s="2"/>
      <c r="P1474" s="2"/>
      <c r="Q1474" s="2"/>
    </row>
    <row r="1475" spans="1:17" ht="14.55" customHeight="1">
      <c r="A1475" s="2" t="s">
        <v>7240</v>
      </c>
      <c r="B1475" s="2" t="s">
        <v>7212</v>
      </c>
      <c r="C1475" s="68" t="s">
        <v>2295</v>
      </c>
      <c r="D1475" s="68" t="s">
        <v>2772</v>
      </c>
      <c r="E1475" s="66"/>
      <c r="F1475" s="66"/>
      <c r="G1475" s="2"/>
      <c r="H1475" s="68" t="s">
        <v>22</v>
      </c>
      <c r="I1475" s="15">
        <v>42277</v>
      </c>
      <c r="J1475" s="68"/>
      <c r="K1475" s="68"/>
      <c r="L1475" s="2"/>
      <c r="M1475" s="20"/>
      <c r="N1475" s="2"/>
      <c r="O1475" s="2"/>
      <c r="P1475" s="2"/>
      <c r="Q1475" s="2"/>
    </row>
    <row r="1476" spans="1:17" ht="14.55" customHeight="1">
      <c r="A1476" s="2" t="s">
        <v>7241</v>
      </c>
      <c r="B1476" s="2" t="s">
        <v>7213</v>
      </c>
      <c r="C1476" s="68" t="s">
        <v>2295</v>
      </c>
      <c r="D1476" s="68" t="s">
        <v>2772</v>
      </c>
      <c r="E1476" s="66"/>
      <c r="F1476" s="66"/>
      <c r="G1476" s="2"/>
      <c r="H1476" s="68" t="s">
        <v>22</v>
      </c>
      <c r="I1476" s="15">
        <v>42277</v>
      </c>
      <c r="J1476" s="68"/>
      <c r="K1476" s="68"/>
      <c r="L1476" s="2"/>
      <c r="M1476" s="20"/>
      <c r="N1476" s="2"/>
      <c r="O1476" s="2"/>
      <c r="P1476" s="2"/>
      <c r="Q1476" s="2"/>
    </row>
    <row r="1477" spans="1:17" ht="14.55" customHeight="1">
      <c r="A1477" s="2" t="s">
        <v>7219</v>
      </c>
      <c r="B1477" s="2" t="s">
        <v>7217</v>
      </c>
      <c r="C1477" s="2" t="s">
        <v>2295</v>
      </c>
      <c r="D1477" s="2" t="s">
        <v>5042</v>
      </c>
      <c r="E1477" s="66" t="s">
        <v>1232</v>
      </c>
      <c r="F1477" s="66">
        <v>5</v>
      </c>
      <c r="G1477" s="2"/>
      <c r="H1477" s="68" t="s">
        <v>22</v>
      </c>
      <c r="I1477" s="15">
        <v>42277</v>
      </c>
      <c r="J1477" s="68"/>
      <c r="K1477" s="68"/>
      <c r="L1477" s="2"/>
      <c r="M1477" s="20"/>
      <c r="N1477" s="2"/>
      <c r="O1477" s="2"/>
      <c r="P1477" s="2"/>
      <c r="Q1477" s="2"/>
    </row>
    <row r="1478" spans="1:17" ht="14.55" customHeight="1">
      <c r="A1478" s="2" t="s">
        <v>7231</v>
      </c>
      <c r="B1478" s="2" t="s">
        <v>7221</v>
      </c>
      <c r="C1478" s="68" t="s">
        <v>2295</v>
      </c>
      <c r="D1478" s="68" t="s">
        <v>2772</v>
      </c>
      <c r="E1478" s="66"/>
      <c r="F1478" s="66"/>
      <c r="G1478" s="2"/>
      <c r="H1478" s="68" t="s">
        <v>22</v>
      </c>
      <c r="I1478" s="15">
        <v>42277</v>
      </c>
      <c r="J1478" s="15">
        <v>41639</v>
      </c>
      <c r="K1478" s="68"/>
      <c r="L1478" s="2"/>
      <c r="M1478" s="20"/>
      <c r="N1478" s="2"/>
      <c r="O1478" s="2"/>
      <c r="P1478" s="2"/>
      <c r="Q1478" s="2"/>
    </row>
    <row r="1479" spans="1:17" ht="14.55" customHeight="1">
      <c r="A1479" s="2" t="s">
        <v>9935</v>
      </c>
      <c r="B1479" s="2" t="s">
        <v>7224</v>
      </c>
      <c r="C1479" s="2" t="s">
        <v>2295</v>
      </c>
      <c r="D1479" s="2" t="s">
        <v>2772</v>
      </c>
      <c r="E1479" s="66"/>
      <c r="F1479" s="66"/>
      <c r="G1479" s="2"/>
      <c r="H1479" s="2" t="s">
        <v>22</v>
      </c>
      <c r="I1479" s="15">
        <v>42277</v>
      </c>
      <c r="J1479" s="15">
        <v>41639</v>
      </c>
      <c r="K1479" s="2"/>
      <c r="L1479" s="2"/>
      <c r="M1479" s="20"/>
      <c r="N1479" s="2"/>
      <c r="O1479" s="2"/>
      <c r="P1479" s="2"/>
      <c r="Q1479" s="2"/>
    </row>
    <row r="1480" spans="1:17" ht="14.55" customHeight="1">
      <c r="A1480" s="2" t="s">
        <v>7226</v>
      </c>
      <c r="B1480" s="2" t="s">
        <v>7225</v>
      </c>
      <c r="C1480" s="2" t="s">
        <v>2295</v>
      </c>
      <c r="D1480" s="2" t="s">
        <v>5042</v>
      </c>
      <c r="E1480" s="66" t="s">
        <v>462</v>
      </c>
      <c r="F1480" s="66">
        <v>28</v>
      </c>
      <c r="G1480" s="2"/>
      <c r="H1480" s="68" t="s">
        <v>22</v>
      </c>
      <c r="I1480" s="15">
        <v>42277</v>
      </c>
      <c r="J1480" s="68"/>
      <c r="K1480" s="68"/>
      <c r="L1480" s="2"/>
      <c r="M1480" s="20"/>
      <c r="N1480" s="2"/>
      <c r="O1480" s="2"/>
      <c r="P1480" s="2"/>
      <c r="Q1480" s="2"/>
    </row>
    <row r="1481" spans="1:17" ht="14.55" customHeight="1">
      <c r="A1481" s="2" t="s">
        <v>7233</v>
      </c>
      <c r="B1481" s="2" t="s">
        <v>7249</v>
      </c>
      <c r="C1481" s="2" t="s">
        <v>2295</v>
      </c>
      <c r="D1481" s="2" t="s">
        <v>5042</v>
      </c>
      <c r="E1481" s="66" t="s">
        <v>462</v>
      </c>
      <c r="F1481" s="66">
        <v>29</v>
      </c>
      <c r="G1481" s="2"/>
      <c r="H1481" s="68" t="s">
        <v>22</v>
      </c>
      <c r="I1481" s="15">
        <v>42277</v>
      </c>
      <c r="J1481" s="68"/>
      <c r="K1481" s="68"/>
      <c r="L1481" s="2"/>
      <c r="M1481" s="20"/>
      <c r="N1481" s="2"/>
      <c r="O1481" s="2"/>
      <c r="P1481" s="2"/>
      <c r="Q1481" s="2"/>
    </row>
    <row r="1482" spans="1:17" ht="14.55" customHeight="1">
      <c r="A1482" s="2" t="s">
        <v>7236</v>
      </c>
      <c r="B1482" s="2" t="s">
        <v>7250</v>
      </c>
      <c r="C1482" s="2" t="s">
        <v>2295</v>
      </c>
      <c r="D1482" s="2" t="s">
        <v>3094</v>
      </c>
      <c r="E1482" s="66"/>
      <c r="F1482" s="66"/>
      <c r="G1482" s="2"/>
      <c r="H1482" s="2" t="s">
        <v>22</v>
      </c>
      <c r="I1482" s="15">
        <v>42277</v>
      </c>
      <c r="J1482" s="15">
        <v>42931</v>
      </c>
      <c r="K1482" s="2"/>
      <c r="L1482" s="2"/>
      <c r="M1482" s="20"/>
      <c r="N1482" s="2"/>
      <c r="O1482" s="2"/>
      <c r="P1482" s="2"/>
      <c r="Q1482" s="2"/>
    </row>
    <row r="1483" spans="1:17" ht="14.55" customHeight="1">
      <c r="A1483" s="2" t="s">
        <v>7923</v>
      </c>
      <c r="B1483" s="2" t="s">
        <v>7247</v>
      </c>
      <c r="C1483" s="2" t="s">
        <v>2295</v>
      </c>
      <c r="D1483" s="2" t="s">
        <v>2772</v>
      </c>
      <c r="E1483" s="66"/>
      <c r="F1483" s="66"/>
      <c r="G1483" s="2"/>
      <c r="H1483" s="2" t="s">
        <v>22</v>
      </c>
      <c r="I1483" s="15">
        <v>42277</v>
      </c>
      <c r="J1483" s="2"/>
      <c r="K1483" s="2"/>
      <c r="L1483" s="2"/>
      <c r="M1483" s="20"/>
      <c r="N1483" s="2"/>
      <c r="O1483" s="2"/>
      <c r="P1483" s="2"/>
      <c r="Q1483" s="2"/>
    </row>
    <row r="1484" spans="1:17" ht="14.55" customHeight="1">
      <c r="A1484" s="2" t="s">
        <v>7253</v>
      </c>
      <c r="B1484" s="2" t="s">
        <v>7254</v>
      </c>
      <c r="C1484" s="2" t="s">
        <v>2295</v>
      </c>
      <c r="D1484" s="2" t="s">
        <v>5042</v>
      </c>
      <c r="E1484" s="66" t="s">
        <v>373</v>
      </c>
      <c r="F1484" s="66">
        <v>26</v>
      </c>
      <c r="G1484" s="2"/>
      <c r="H1484" s="68" t="s">
        <v>22</v>
      </c>
      <c r="I1484" s="15">
        <v>42277</v>
      </c>
      <c r="J1484" s="70">
        <v>42566</v>
      </c>
      <c r="K1484" s="68"/>
      <c r="L1484" s="2"/>
      <c r="M1484" s="20"/>
      <c r="N1484" s="2"/>
      <c r="O1484" s="2"/>
      <c r="P1484" s="2"/>
      <c r="Q1484" s="2"/>
    </row>
    <row r="1485" spans="1:17" ht="14.55" customHeight="1">
      <c r="A1485" s="2" t="s">
        <v>8085</v>
      </c>
      <c r="B1485" s="2" t="s">
        <v>7261</v>
      </c>
      <c r="C1485" s="2" t="s">
        <v>2295</v>
      </c>
      <c r="D1485" s="2" t="s">
        <v>5042</v>
      </c>
      <c r="E1485" s="66" t="s">
        <v>462</v>
      </c>
      <c r="F1485" s="66">
        <v>30</v>
      </c>
      <c r="G1485" s="2"/>
      <c r="H1485" s="68" t="s">
        <v>22</v>
      </c>
      <c r="I1485" s="15">
        <v>42277</v>
      </c>
      <c r="J1485" s="68"/>
      <c r="K1485" s="68"/>
      <c r="L1485" s="2"/>
      <c r="M1485" s="20"/>
      <c r="N1485" s="2"/>
      <c r="O1485" s="2"/>
      <c r="P1485" s="2"/>
      <c r="Q1485" s="2"/>
    </row>
    <row r="1486" spans="1:17" ht="14.55" customHeight="1">
      <c r="A1486" s="2" t="s">
        <v>9897</v>
      </c>
      <c r="B1486" s="2" t="s">
        <v>7265</v>
      </c>
      <c r="C1486" s="2" t="s">
        <v>2295</v>
      </c>
      <c r="D1486" s="2" t="s">
        <v>5042</v>
      </c>
      <c r="E1486" s="66" t="s">
        <v>2155</v>
      </c>
      <c r="F1486" s="66">
        <v>28</v>
      </c>
      <c r="G1486" s="2"/>
      <c r="H1486" s="2" t="s">
        <v>22</v>
      </c>
      <c r="I1486" s="15">
        <v>42277</v>
      </c>
      <c r="J1486" s="15">
        <v>42566</v>
      </c>
      <c r="K1486" s="2"/>
      <c r="L1486" s="2"/>
      <c r="M1486" s="20"/>
      <c r="N1486" s="2"/>
      <c r="O1486" s="2"/>
      <c r="P1486" s="2"/>
      <c r="Q1486" s="2"/>
    </row>
    <row r="1487" spans="1:17" ht="14.55" customHeight="1">
      <c r="A1487" s="2" t="s">
        <v>7272</v>
      </c>
      <c r="B1487" s="2" t="s">
        <v>7268</v>
      </c>
      <c r="C1487" s="2" t="s">
        <v>2295</v>
      </c>
      <c r="D1487" s="2" t="s">
        <v>2772</v>
      </c>
      <c r="E1487" s="66"/>
      <c r="F1487" s="66"/>
      <c r="G1487" s="2"/>
      <c r="H1487" s="2" t="s">
        <v>22</v>
      </c>
      <c r="I1487" s="15">
        <v>42277</v>
      </c>
      <c r="J1487" s="2"/>
      <c r="K1487" s="2"/>
      <c r="L1487" s="2"/>
      <c r="M1487" s="20"/>
      <c r="N1487" s="2"/>
      <c r="O1487" s="2"/>
      <c r="P1487" s="2"/>
      <c r="Q1487" s="2"/>
    </row>
    <row r="1488" spans="1:17" ht="14.55" customHeight="1">
      <c r="A1488" s="2" t="s">
        <v>7273</v>
      </c>
      <c r="B1488" s="2" t="s">
        <v>7274</v>
      </c>
      <c r="C1488" s="2" t="s">
        <v>2295</v>
      </c>
      <c r="D1488" s="2" t="s">
        <v>2772</v>
      </c>
      <c r="E1488" s="66"/>
      <c r="F1488" s="66"/>
      <c r="G1488" s="2"/>
      <c r="H1488" s="2" t="s">
        <v>22</v>
      </c>
      <c r="I1488" s="15">
        <v>42277</v>
      </c>
      <c r="J1488" s="2"/>
      <c r="K1488" s="2"/>
      <c r="L1488" s="2"/>
      <c r="M1488" s="20"/>
      <c r="N1488" s="2"/>
      <c r="O1488" s="2"/>
      <c r="P1488" s="2"/>
      <c r="Q1488" s="2"/>
    </row>
    <row r="1489" spans="1:17" ht="14.55" customHeight="1">
      <c r="A1489" s="2" t="s">
        <v>7275</v>
      </c>
      <c r="B1489" s="2" t="s">
        <v>7277</v>
      </c>
      <c r="C1489" s="2" t="s">
        <v>2295</v>
      </c>
      <c r="D1489" s="2" t="s">
        <v>2772</v>
      </c>
      <c r="E1489" s="66"/>
      <c r="F1489" s="66"/>
      <c r="G1489" s="2"/>
      <c r="H1489" s="2" t="s">
        <v>22</v>
      </c>
      <c r="I1489" s="15">
        <v>42277</v>
      </c>
      <c r="J1489" s="2"/>
      <c r="K1489" s="2"/>
      <c r="L1489" s="2"/>
      <c r="M1489" s="20"/>
      <c r="N1489" s="2"/>
      <c r="O1489" s="2"/>
      <c r="P1489" s="2"/>
      <c r="Q1489" s="2"/>
    </row>
    <row r="1490" spans="1:17" ht="14.55" customHeight="1">
      <c r="A1490" s="2" t="s">
        <v>7276</v>
      </c>
      <c r="B1490" s="2" t="s">
        <v>7278</v>
      </c>
      <c r="C1490" s="2" t="s">
        <v>2295</v>
      </c>
      <c r="D1490" s="2" t="s">
        <v>2772</v>
      </c>
      <c r="E1490" s="66"/>
      <c r="F1490" s="66"/>
      <c r="G1490" s="2"/>
      <c r="H1490" s="2" t="s">
        <v>22</v>
      </c>
      <c r="I1490" s="15">
        <v>42277</v>
      </c>
      <c r="J1490" s="2"/>
      <c r="K1490" s="2"/>
      <c r="L1490" s="2"/>
      <c r="M1490" s="20"/>
      <c r="N1490" s="2"/>
      <c r="O1490" s="2"/>
      <c r="P1490" s="2"/>
      <c r="Q1490" s="2"/>
    </row>
    <row r="1491" spans="1:17" ht="14.55" customHeight="1">
      <c r="A1491" s="2" t="s">
        <v>7279</v>
      </c>
      <c r="B1491" s="2" t="s">
        <v>7280</v>
      </c>
      <c r="C1491" s="2" t="s">
        <v>2295</v>
      </c>
      <c r="D1491" s="2" t="s">
        <v>2772</v>
      </c>
      <c r="E1491" s="66"/>
      <c r="F1491" s="66"/>
      <c r="G1491" s="2"/>
      <c r="H1491" s="2" t="s">
        <v>22</v>
      </c>
      <c r="I1491" s="15">
        <v>42277</v>
      </c>
      <c r="J1491" s="2"/>
      <c r="K1491" s="2"/>
      <c r="L1491" s="2"/>
      <c r="M1491" s="20"/>
      <c r="N1491" s="2"/>
      <c r="O1491" s="2"/>
      <c r="P1491" s="2"/>
      <c r="Q1491" s="2"/>
    </row>
    <row r="1492" spans="1:17" ht="14.55" customHeight="1">
      <c r="A1492" s="2" t="s">
        <v>11931</v>
      </c>
      <c r="B1492" s="2" t="s">
        <v>7281</v>
      </c>
      <c r="C1492" s="2" t="s">
        <v>2295</v>
      </c>
      <c r="D1492" s="2" t="s">
        <v>2772</v>
      </c>
      <c r="E1492" s="66"/>
      <c r="F1492" s="66"/>
      <c r="G1492" s="2"/>
      <c r="H1492" s="2" t="s">
        <v>22</v>
      </c>
      <c r="I1492" s="15">
        <v>42277</v>
      </c>
      <c r="K1492" s="15">
        <v>42931</v>
      </c>
      <c r="L1492" s="2"/>
      <c r="M1492" s="20"/>
      <c r="N1492" s="2"/>
      <c r="O1492" s="2"/>
      <c r="P1492" s="2"/>
      <c r="Q1492" s="2"/>
    </row>
    <row r="1493" spans="1:17" ht="14.55" customHeight="1">
      <c r="A1493" s="2" t="s">
        <v>7282</v>
      </c>
      <c r="B1493" s="2" t="s">
        <v>7284</v>
      </c>
      <c r="C1493" s="2" t="s">
        <v>2295</v>
      </c>
      <c r="D1493" s="2" t="s">
        <v>2772</v>
      </c>
      <c r="E1493" s="66"/>
      <c r="F1493" s="66"/>
      <c r="G1493" s="2"/>
      <c r="H1493" s="2" t="s">
        <v>22</v>
      </c>
      <c r="I1493" s="15">
        <v>42277</v>
      </c>
      <c r="J1493" s="2"/>
      <c r="K1493" s="2"/>
      <c r="L1493" s="2"/>
      <c r="M1493" s="20"/>
      <c r="N1493" s="2"/>
      <c r="O1493" s="2"/>
      <c r="P1493" s="2"/>
      <c r="Q1493" s="2"/>
    </row>
    <row r="1494" spans="1:17" ht="14.55" customHeight="1">
      <c r="A1494" s="2" t="s">
        <v>11932</v>
      </c>
      <c r="B1494" s="2" t="s">
        <v>7285</v>
      </c>
      <c r="C1494" s="2" t="s">
        <v>2295</v>
      </c>
      <c r="D1494" s="2" t="s">
        <v>2772</v>
      </c>
      <c r="E1494" s="66"/>
      <c r="F1494" s="66"/>
      <c r="G1494" s="2"/>
      <c r="H1494" s="2" t="s">
        <v>22</v>
      </c>
      <c r="I1494" s="15">
        <v>42277</v>
      </c>
      <c r="K1494" s="15">
        <v>42931</v>
      </c>
      <c r="L1494" s="2"/>
      <c r="M1494" s="20"/>
      <c r="N1494" s="2"/>
      <c r="O1494" s="2"/>
      <c r="P1494" s="2"/>
      <c r="Q1494" s="2"/>
    </row>
    <row r="1495" spans="1:17" ht="14.55" customHeight="1">
      <c r="A1495" s="2" t="s">
        <v>7283</v>
      </c>
      <c r="B1495" s="2" t="s">
        <v>7286</v>
      </c>
      <c r="C1495" s="2" t="s">
        <v>2295</v>
      </c>
      <c r="D1495" s="2" t="s">
        <v>2772</v>
      </c>
      <c r="E1495" s="66"/>
      <c r="F1495" s="66"/>
      <c r="G1495" s="2"/>
      <c r="H1495" s="2" t="s">
        <v>22</v>
      </c>
      <c r="I1495" s="15">
        <v>42277</v>
      </c>
      <c r="J1495" s="2"/>
      <c r="K1495" s="2"/>
      <c r="L1495" s="2"/>
      <c r="M1495" s="20"/>
      <c r="N1495" s="2"/>
      <c r="O1495" s="2"/>
      <c r="P1495" s="2"/>
      <c r="Q1495" s="2"/>
    </row>
    <row r="1496" spans="1:17" ht="14.55" customHeight="1">
      <c r="A1496" s="2" t="s">
        <v>11933</v>
      </c>
      <c r="B1496" s="2" t="s">
        <v>7287</v>
      </c>
      <c r="C1496" s="2" t="s">
        <v>2295</v>
      </c>
      <c r="D1496" s="2" t="s">
        <v>2772</v>
      </c>
      <c r="E1496" s="66"/>
      <c r="F1496" s="66"/>
      <c r="G1496" s="2"/>
      <c r="H1496" s="2" t="s">
        <v>22</v>
      </c>
      <c r="I1496" s="15">
        <v>42277</v>
      </c>
      <c r="K1496" s="15">
        <v>42931</v>
      </c>
      <c r="L1496" s="2"/>
      <c r="M1496" s="20"/>
      <c r="N1496" s="2"/>
      <c r="O1496" s="2"/>
      <c r="P1496" s="2"/>
      <c r="Q1496" s="2"/>
    </row>
    <row r="1497" spans="1:17" ht="14.55" customHeight="1">
      <c r="A1497" s="2" t="s">
        <v>7289</v>
      </c>
      <c r="B1497" s="2" t="s">
        <v>7292</v>
      </c>
      <c r="C1497" s="2" t="s">
        <v>2295</v>
      </c>
      <c r="D1497" s="2" t="s">
        <v>5042</v>
      </c>
      <c r="E1497" s="66" t="s">
        <v>462</v>
      </c>
      <c r="F1497" s="66">
        <v>31</v>
      </c>
      <c r="G1497" s="2"/>
      <c r="H1497" s="2" t="s">
        <v>22</v>
      </c>
      <c r="I1497" s="15">
        <v>42277</v>
      </c>
      <c r="J1497" s="2"/>
      <c r="K1497" s="2"/>
      <c r="L1497" s="2"/>
      <c r="M1497" s="20"/>
      <c r="N1497" s="2"/>
      <c r="O1497" s="2"/>
      <c r="P1497" s="2"/>
      <c r="Q1497" s="2"/>
    </row>
    <row r="1498" spans="1:17" ht="14.55" customHeight="1">
      <c r="A1498" s="2" t="s">
        <v>7298</v>
      </c>
      <c r="B1498" s="2" t="s">
        <v>7299</v>
      </c>
      <c r="C1498" s="2" t="s">
        <v>2295</v>
      </c>
      <c r="D1498" s="2" t="s">
        <v>5042</v>
      </c>
      <c r="E1498" s="66" t="s">
        <v>373</v>
      </c>
      <c r="F1498" s="66">
        <v>27</v>
      </c>
      <c r="G1498" s="2"/>
      <c r="H1498" s="2" t="s">
        <v>22</v>
      </c>
      <c r="I1498" s="15">
        <v>42277</v>
      </c>
      <c r="J1498" s="15">
        <v>42566</v>
      </c>
      <c r="K1498" s="2"/>
      <c r="L1498" s="2"/>
      <c r="M1498" s="20"/>
      <c r="N1498" s="2"/>
      <c r="O1498" s="2"/>
      <c r="P1498" s="2"/>
      <c r="Q1498" s="2"/>
    </row>
    <row r="1499" spans="1:17" ht="14.55" customHeight="1">
      <c r="A1499" s="2" t="s">
        <v>7300</v>
      </c>
      <c r="B1499" s="2" t="s">
        <v>7301</v>
      </c>
      <c r="C1499" s="2" t="s">
        <v>2295</v>
      </c>
      <c r="D1499" s="2" t="s">
        <v>5042</v>
      </c>
      <c r="E1499" s="66" t="s">
        <v>373</v>
      </c>
      <c r="F1499" s="66">
        <v>28</v>
      </c>
      <c r="G1499" s="2"/>
      <c r="H1499" s="2" t="s">
        <v>22</v>
      </c>
      <c r="I1499" s="15">
        <v>42277</v>
      </c>
      <c r="J1499" s="2"/>
      <c r="K1499" s="2"/>
      <c r="L1499" s="2"/>
      <c r="M1499" s="20"/>
      <c r="N1499" s="2"/>
      <c r="O1499" s="2"/>
      <c r="P1499" s="2"/>
      <c r="Q1499" s="2"/>
    </row>
    <row r="1500" spans="1:17" ht="14.55" customHeight="1">
      <c r="A1500" s="2" t="s">
        <v>7307</v>
      </c>
      <c r="B1500" s="2" t="s">
        <v>7308</v>
      </c>
      <c r="C1500" s="2" t="s">
        <v>2295</v>
      </c>
      <c r="D1500" s="2" t="s">
        <v>5042</v>
      </c>
      <c r="E1500" s="66" t="s">
        <v>2155</v>
      </c>
      <c r="F1500" s="66">
        <v>20</v>
      </c>
      <c r="G1500" s="2"/>
      <c r="H1500" s="2" t="s">
        <v>22</v>
      </c>
      <c r="I1500" s="15">
        <v>42277</v>
      </c>
      <c r="J1500" s="15">
        <v>41639</v>
      </c>
      <c r="K1500" s="2"/>
      <c r="L1500" s="2"/>
      <c r="M1500" s="20"/>
      <c r="N1500" s="2"/>
      <c r="O1500" s="2"/>
      <c r="P1500" s="2"/>
      <c r="Q1500" s="2"/>
    </row>
    <row r="1501" spans="1:17" ht="14.55" customHeight="1">
      <c r="A1501" s="2" t="s">
        <v>7313</v>
      </c>
      <c r="B1501" s="2" t="s">
        <v>7314</v>
      </c>
      <c r="C1501" s="2" t="s">
        <v>2295</v>
      </c>
      <c r="D1501" s="2" t="s">
        <v>5042</v>
      </c>
      <c r="E1501" s="66" t="s">
        <v>726</v>
      </c>
      <c r="F1501" s="66">
        <v>9</v>
      </c>
      <c r="G1501" s="2"/>
      <c r="H1501" s="2" t="s">
        <v>22</v>
      </c>
      <c r="I1501" s="15">
        <v>42277</v>
      </c>
      <c r="J1501" s="2"/>
      <c r="K1501" s="2"/>
      <c r="L1501" s="2"/>
      <c r="M1501" s="20"/>
      <c r="N1501" s="2"/>
      <c r="O1501" s="2"/>
      <c r="P1501" s="2"/>
      <c r="Q1501" s="2"/>
    </row>
    <row r="1502" spans="1:17" ht="14.55" customHeight="1">
      <c r="A1502" s="2" t="s">
        <v>10496</v>
      </c>
      <c r="B1502" s="2" t="s">
        <v>7315</v>
      </c>
      <c r="C1502" s="2" t="s">
        <v>2295</v>
      </c>
      <c r="D1502" s="2" t="s">
        <v>3092</v>
      </c>
      <c r="E1502" s="66"/>
      <c r="F1502" s="66"/>
      <c r="G1502" s="2"/>
      <c r="H1502" s="2" t="s">
        <v>22</v>
      </c>
      <c r="I1502" s="15">
        <v>42277</v>
      </c>
      <c r="J1502" s="2"/>
      <c r="K1502" s="2"/>
      <c r="L1502" s="2"/>
      <c r="M1502" s="20"/>
      <c r="N1502" s="2"/>
      <c r="O1502" s="2"/>
      <c r="P1502" s="2"/>
      <c r="Q1502" s="2"/>
    </row>
    <row r="1503" spans="1:17" ht="14.55" customHeight="1">
      <c r="A1503" s="2" t="s">
        <v>7321</v>
      </c>
      <c r="B1503" s="2" t="s">
        <v>7316</v>
      </c>
      <c r="C1503" s="2" t="s">
        <v>2295</v>
      </c>
      <c r="D1503" s="2" t="s">
        <v>3092</v>
      </c>
      <c r="E1503" s="66"/>
      <c r="F1503" s="66"/>
      <c r="G1503" s="2"/>
      <c r="H1503" s="2" t="s">
        <v>22</v>
      </c>
      <c r="I1503" s="15">
        <v>42277</v>
      </c>
      <c r="J1503" s="2"/>
      <c r="K1503" s="2"/>
      <c r="L1503" s="2"/>
      <c r="M1503" s="20"/>
      <c r="N1503" s="2"/>
      <c r="O1503" s="2"/>
      <c r="P1503" s="2"/>
      <c r="Q1503" s="2"/>
    </row>
    <row r="1504" spans="1:17" ht="14.55" customHeight="1">
      <c r="A1504" s="2" t="s">
        <v>7318</v>
      </c>
      <c r="B1504" s="2" t="s">
        <v>7319</v>
      </c>
      <c r="C1504" s="2" t="s">
        <v>2295</v>
      </c>
      <c r="D1504" s="2" t="s">
        <v>3094</v>
      </c>
      <c r="E1504" s="66"/>
      <c r="F1504" s="66"/>
      <c r="G1504" s="2"/>
      <c r="H1504" s="2" t="s">
        <v>22</v>
      </c>
      <c r="I1504" s="15">
        <v>42277</v>
      </c>
      <c r="J1504" s="2"/>
      <c r="K1504" s="2"/>
      <c r="L1504" s="2"/>
      <c r="M1504" s="20"/>
      <c r="N1504" s="2"/>
      <c r="O1504" s="2"/>
      <c r="P1504" s="2"/>
      <c r="Q1504" s="2"/>
    </row>
    <row r="1505" spans="1:17" ht="14.55" customHeight="1">
      <c r="A1505" s="2" t="s">
        <v>7324</v>
      </c>
      <c r="B1505" s="2" t="s">
        <v>7325</v>
      </c>
      <c r="C1505" s="2" t="s">
        <v>2295</v>
      </c>
      <c r="D1505" s="2" t="s">
        <v>5042</v>
      </c>
      <c r="E1505" s="66" t="s">
        <v>373</v>
      </c>
      <c r="F1505" s="66">
        <v>29</v>
      </c>
      <c r="G1505" s="2"/>
      <c r="H1505" s="2" t="s">
        <v>22</v>
      </c>
      <c r="I1505" s="15">
        <v>42277</v>
      </c>
      <c r="J1505" s="15">
        <v>42566</v>
      </c>
      <c r="K1505" s="2"/>
      <c r="L1505" s="2"/>
      <c r="M1505" s="20"/>
      <c r="N1505" s="2"/>
      <c r="O1505" s="2"/>
      <c r="P1505" s="2"/>
      <c r="Q1505" s="2"/>
    </row>
    <row r="1506" spans="1:17" ht="14.55" customHeight="1">
      <c r="A1506" s="2" t="s">
        <v>10699</v>
      </c>
      <c r="B1506" s="2" t="s">
        <v>7328</v>
      </c>
      <c r="C1506" s="2" t="s">
        <v>2295</v>
      </c>
      <c r="D1506" s="2" t="s">
        <v>2772</v>
      </c>
      <c r="E1506" s="66"/>
      <c r="F1506" s="66"/>
      <c r="G1506" s="2"/>
      <c r="H1506" s="2" t="s">
        <v>22</v>
      </c>
      <c r="I1506" s="15">
        <v>42277</v>
      </c>
      <c r="J1506" s="15">
        <v>41639</v>
      </c>
      <c r="K1506" s="15">
        <v>42277</v>
      </c>
      <c r="L1506" s="2"/>
      <c r="M1506" s="20"/>
      <c r="N1506" s="2"/>
      <c r="O1506" s="2"/>
      <c r="P1506" s="2"/>
      <c r="Q1506" s="2"/>
    </row>
    <row r="1507" spans="1:17" ht="14.55" customHeight="1">
      <c r="A1507" s="2" t="s">
        <v>7330</v>
      </c>
      <c r="B1507" s="2" t="s">
        <v>7329</v>
      </c>
      <c r="C1507" s="2" t="s">
        <v>2295</v>
      </c>
      <c r="D1507" s="2" t="s">
        <v>5042</v>
      </c>
      <c r="E1507" s="66" t="s">
        <v>726</v>
      </c>
      <c r="F1507" s="66">
        <v>7</v>
      </c>
      <c r="G1507" s="2"/>
      <c r="H1507" s="2" t="s">
        <v>22</v>
      </c>
      <c r="I1507" s="15">
        <v>42277</v>
      </c>
      <c r="J1507" s="2"/>
      <c r="K1507" s="2"/>
      <c r="L1507" s="2"/>
      <c r="M1507" s="20"/>
      <c r="N1507" s="2"/>
      <c r="O1507" s="2"/>
      <c r="P1507" s="2"/>
      <c r="Q1507" s="2"/>
    </row>
    <row r="1508" spans="1:17" ht="14.55" customHeight="1">
      <c r="A1508" s="2" t="s">
        <v>7335</v>
      </c>
      <c r="B1508" s="2" t="s">
        <v>7331</v>
      </c>
      <c r="C1508" s="2" t="s">
        <v>2295</v>
      </c>
      <c r="D1508" s="2" t="s">
        <v>5042</v>
      </c>
      <c r="E1508" s="66" t="s">
        <v>726</v>
      </c>
      <c r="F1508" s="66">
        <v>7</v>
      </c>
      <c r="G1508" s="2"/>
      <c r="H1508" s="2" t="s">
        <v>22</v>
      </c>
      <c r="I1508" s="15">
        <v>42277</v>
      </c>
      <c r="J1508" s="2"/>
      <c r="K1508" s="2"/>
      <c r="L1508" s="2"/>
      <c r="M1508" s="20"/>
      <c r="N1508" s="2"/>
      <c r="O1508" s="2"/>
      <c r="P1508" s="2"/>
      <c r="Q1508" s="2"/>
    </row>
    <row r="1509" spans="1:17" ht="14.55" customHeight="1">
      <c r="A1509" s="2" t="s">
        <v>7336</v>
      </c>
      <c r="B1509" s="2" t="s">
        <v>7332</v>
      </c>
      <c r="C1509" s="2" t="s">
        <v>2295</v>
      </c>
      <c r="D1509" s="2" t="s">
        <v>5042</v>
      </c>
      <c r="E1509" s="66" t="s">
        <v>726</v>
      </c>
      <c r="F1509" s="66">
        <v>7</v>
      </c>
      <c r="G1509" s="2"/>
      <c r="H1509" s="2" t="s">
        <v>22</v>
      </c>
      <c r="I1509" s="15">
        <v>42277</v>
      </c>
      <c r="J1509" s="2"/>
      <c r="K1509" s="2"/>
      <c r="L1509" s="2"/>
      <c r="M1509" s="20"/>
      <c r="N1509" s="2"/>
      <c r="O1509" s="2"/>
      <c r="P1509" s="2"/>
      <c r="Q1509" s="2"/>
    </row>
    <row r="1510" spans="1:17" ht="14.55" customHeight="1">
      <c r="A1510" s="2" t="s">
        <v>7337</v>
      </c>
      <c r="B1510" s="2" t="s">
        <v>7333</v>
      </c>
      <c r="C1510" s="2" t="s">
        <v>2295</v>
      </c>
      <c r="D1510" s="2" t="s">
        <v>5042</v>
      </c>
      <c r="E1510" s="66" t="s">
        <v>726</v>
      </c>
      <c r="F1510" s="66">
        <v>7</v>
      </c>
      <c r="G1510" s="2"/>
      <c r="H1510" s="2" t="s">
        <v>22</v>
      </c>
      <c r="I1510" s="15">
        <v>42277</v>
      </c>
      <c r="J1510" s="2"/>
      <c r="K1510" s="2"/>
      <c r="L1510" s="2"/>
      <c r="M1510" s="20"/>
      <c r="N1510" s="2"/>
      <c r="O1510" s="2"/>
      <c r="P1510" s="2"/>
      <c r="Q1510" s="2"/>
    </row>
    <row r="1511" spans="1:17" ht="14.55" customHeight="1">
      <c r="A1511" s="2" t="s">
        <v>7338</v>
      </c>
      <c r="B1511" s="2" t="s">
        <v>7334</v>
      </c>
      <c r="C1511" s="2" t="s">
        <v>2295</v>
      </c>
      <c r="D1511" s="2" t="s">
        <v>5042</v>
      </c>
      <c r="E1511" s="66" t="s">
        <v>726</v>
      </c>
      <c r="F1511" s="66">
        <v>7</v>
      </c>
      <c r="G1511" s="2"/>
      <c r="H1511" s="2" t="s">
        <v>22</v>
      </c>
      <c r="I1511" s="15">
        <v>42277</v>
      </c>
      <c r="J1511" s="2"/>
      <c r="K1511" s="2"/>
      <c r="L1511" s="2"/>
      <c r="M1511" s="20"/>
      <c r="N1511" s="2"/>
      <c r="O1511" s="2"/>
      <c r="P1511" s="2"/>
      <c r="Q1511" s="2"/>
    </row>
    <row r="1512" spans="1:17" ht="14.55" customHeight="1">
      <c r="A1512" s="2" t="s">
        <v>7377</v>
      </c>
      <c r="B1512" s="2" t="s">
        <v>7345</v>
      </c>
      <c r="C1512" s="2" t="s">
        <v>2295</v>
      </c>
      <c r="D1512" s="2" t="s">
        <v>5042</v>
      </c>
      <c r="E1512" s="66" t="s">
        <v>373</v>
      </c>
      <c r="F1512" s="66">
        <v>30</v>
      </c>
      <c r="G1512" s="2"/>
      <c r="H1512" s="2" t="s">
        <v>22</v>
      </c>
      <c r="I1512" s="15">
        <v>42277</v>
      </c>
      <c r="J1512" s="2"/>
      <c r="K1512" s="2"/>
      <c r="L1512" s="2"/>
      <c r="M1512" s="20"/>
      <c r="N1512" s="2"/>
      <c r="O1512" s="2"/>
      <c r="P1512" s="2"/>
      <c r="Q1512" s="2"/>
    </row>
    <row r="1513" spans="1:17" ht="14.55" customHeight="1">
      <c r="A1513" s="2" t="s">
        <v>7350</v>
      </c>
      <c r="B1513" s="2" t="s">
        <v>7346</v>
      </c>
      <c r="C1513" s="2" t="s">
        <v>2295</v>
      </c>
      <c r="D1513" s="2" t="s">
        <v>5042</v>
      </c>
      <c r="E1513" s="66" t="s">
        <v>373</v>
      </c>
      <c r="F1513" s="66">
        <v>31</v>
      </c>
      <c r="G1513" s="2"/>
      <c r="H1513" s="2" t="s">
        <v>22</v>
      </c>
      <c r="I1513" s="15">
        <v>42277</v>
      </c>
      <c r="J1513" s="15">
        <v>41639</v>
      </c>
      <c r="K1513" s="2"/>
      <c r="L1513" s="2"/>
      <c r="M1513" s="20"/>
      <c r="N1513" s="2"/>
      <c r="O1513" s="2"/>
      <c r="P1513" s="2"/>
      <c r="Q1513" s="2"/>
    </row>
    <row r="1514" spans="1:17" ht="14.55" customHeight="1">
      <c r="A1514" s="2" t="s">
        <v>7356</v>
      </c>
      <c r="B1514" s="2" t="s">
        <v>7358</v>
      </c>
      <c r="C1514" s="2" t="s">
        <v>2295</v>
      </c>
      <c r="D1514" s="2" t="s">
        <v>5042</v>
      </c>
      <c r="E1514" s="66" t="s">
        <v>462</v>
      </c>
      <c r="F1514" s="66">
        <v>32</v>
      </c>
      <c r="G1514" s="2"/>
      <c r="H1514" s="2" t="s">
        <v>22</v>
      </c>
      <c r="I1514" s="15">
        <v>42277</v>
      </c>
      <c r="J1514" s="2"/>
      <c r="K1514" s="2"/>
      <c r="L1514" s="2"/>
      <c r="M1514" s="20"/>
      <c r="N1514" s="2"/>
      <c r="O1514" s="2"/>
      <c r="P1514" s="2"/>
      <c r="Q1514" s="2"/>
    </row>
    <row r="1515" spans="1:17" ht="14.55" customHeight="1">
      <c r="A1515" s="2" t="s">
        <v>7357</v>
      </c>
      <c r="B1515" s="2" t="s">
        <v>7359</v>
      </c>
      <c r="C1515" s="2" t="s">
        <v>2295</v>
      </c>
      <c r="D1515" s="2" t="s">
        <v>5042</v>
      </c>
      <c r="E1515" s="66" t="s">
        <v>462</v>
      </c>
      <c r="F1515" s="66">
        <v>33</v>
      </c>
      <c r="G1515" s="2"/>
      <c r="H1515" s="2" t="s">
        <v>22</v>
      </c>
      <c r="I1515" s="15">
        <v>42277</v>
      </c>
      <c r="J1515" s="2"/>
      <c r="K1515" s="2"/>
      <c r="L1515" s="2"/>
      <c r="M1515" s="20"/>
      <c r="N1515" s="2"/>
      <c r="O1515" s="2"/>
      <c r="P1515" s="2"/>
      <c r="Q1515" s="2"/>
    </row>
    <row r="1516" spans="1:17" ht="14.55" customHeight="1">
      <c r="A1516" s="2" t="s">
        <v>7370</v>
      </c>
      <c r="B1516" s="2" t="s">
        <v>7369</v>
      </c>
      <c r="C1516" s="2" t="s">
        <v>2295</v>
      </c>
      <c r="D1516" s="2" t="s">
        <v>2772</v>
      </c>
      <c r="E1516" s="66"/>
      <c r="F1516" s="66"/>
      <c r="G1516" s="2"/>
      <c r="H1516" s="2" t="s">
        <v>22</v>
      </c>
      <c r="I1516" s="15">
        <v>42277</v>
      </c>
      <c r="J1516" s="2"/>
      <c r="K1516" s="2"/>
      <c r="L1516" s="2"/>
      <c r="M1516" s="20"/>
      <c r="N1516" s="2"/>
      <c r="O1516" s="2"/>
      <c r="P1516" s="2"/>
      <c r="Q1516" s="2"/>
    </row>
    <row r="1517" spans="1:17" ht="14.55" customHeight="1">
      <c r="A1517" s="2" t="s">
        <v>7385</v>
      </c>
      <c r="B1517" s="2" t="s">
        <v>7386</v>
      </c>
      <c r="C1517" s="2" t="s">
        <v>2295</v>
      </c>
      <c r="D1517" s="2" t="s">
        <v>5042</v>
      </c>
      <c r="E1517" s="66" t="s">
        <v>862</v>
      </c>
      <c r="F1517" s="66">
        <v>10</v>
      </c>
      <c r="G1517" s="2"/>
      <c r="H1517" s="2" t="s">
        <v>22</v>
      </c>
      <c r="I1517" s="15">
        <v>42277</v>
      </c>
      <c r="J1517" s="15">
        <v>41639</v>
      </c>
      <c r="K1517" s="2"/>
      <c r="L1517" s="2"/>
      <c r="M1517" s="20"/>
      <c r="N1517" s="2"/>
      <c r="O1517" s="2"/>
      <c r="P1517" s="2"/>
      <c r="Q1517" s="2"/>
    </row>
    <row r="1518" spans="1:17" ht="14.55" customHeight="1">
      <c r="A1518" s="2" t="s">
        <v>7389</v>
      </c>
      <c r="B1518" s="2" t="s">
        <v>7390</v>
      </c>
      <c r="C1518" s="2" t="s">
        <v>2295</v>
      </c>
      <c r="D1518" s="2" t="s">
        <v>3408</v>
      </c>
      <c r="E1518" s="66"/>
      <c r="F1518" s="66"/>
      <c r="G1518" s="2"/>
      <c r="H1518" s="2" t="s">
        <v>22</v>
      </c>
      <c r="I1518" s="15">
        <v>42277</v>
      </c>
      <c r="J1518" s="15">
        <v>41639</v>
      </c>
      <c r="K1518" s="2"/>
      <c r="L1518" s="2"/>
      <c r="M1518" s="20"/>
      <c r="N1518" s="2"/>
      <c r="O1518" s="2"/>
      <c r="P1518" s="2"/>
      <c r="Q1518" s="2"/>
    </row>
    <row r="1519" spans="1:17" ht="14.55" customHeight="1">
      <c r="A1519" s="2" t="s">
        <v>7404</v>
      </c>
      <c r="B1519" s="2" t="s">
        <v>7403</v>
      </c>
      <c r="C1519" s="2" t="s">
        <v>2295</v>
      </c>
      <c r="D1519" s="2" t="s">
        <v>2772</v>
      </c>
      <c r="E1519" s="66"/>
      <c r="F1519" s="66"/>
      <c r="G1519" s="2"/>
      <c r="H1519" s="2" t="s">
        <v>22</v>
      </c>
      <c r="I1519" s="15">
        <v>42277</v>
      </c>
      <c r="J1519" s="2"/>
      <c r="K1519" s="2"/>
      <c r="L1519" s="2"/>
      <c r="M1519" s="20"/>
      <c r="N1519" s="2"/>
      <c r="O1519" s="2"/>
      <c r="P1519" s="2"/>
      <c r="Q1519" s="2"/>
    </row>
    <row r="1520" spans="1:17" ht="14.55" customHeight="1">
      <c r="A1520" s="2" t="s">
        <v>7412</v>
      </c>
      <c r="B1520" s="2" t="s">
        <v>7413</v>
      </c>
      <c r="C1520" s="2" t="s">
        <v>2295</v>
      </c>
      <c r="D1520" s="2" t="s">
        <v>5042</v>
      </c>
      <c r="E1520" s="66" t="s">
        <v>1960</v>
      </c>
      <c r="F1520" s="66">
        <v>12</v>
      </c>
      <c r="G1520" s="2"/>
      <c r="H1520" s="2" t="s">
        <v>22</v>
      </c>
      <c r="I1520" s="15">
        <v>42277</v>
      </c>
      <c r="J1520" s="2"/>
      <c r="K1520" s="2"/>
      <c r="L1520" s="2"/>
      <c r="M1520" s="20"/>
      <c r="N1520" s="2"/>
      <c r="O1520" s="2"/>
      <c r="P1520" s="2"/>
      <c r="Q1520" s="2"/>
    </row>
    <row r="1521" spans="1:17" ht="14.55" customHeight="1">
      <c r="A1521" s="2" t="s">
        <v>7420</v>
      </c>
      <c r="B1521" s="2" t="s">
        <v>7419</v>
      </c>
      <c r="C1521" s="2" t="s">
        <v>2295</v>
      </c>
      <c r="D1521" s="68" t="s">
        <v>2773</v>
      </c>
      <c r="E1521" s="67" t="s">
        <v>862</v>
      </c>
      <c r="F1521" s="67">
        <v>16</v>
      </c>
      <c r="G1521" s="2"/>
      <c r="H1521" s="2" t="s">
        <v>22</v>
      </c>
      <c r="I1521" s="15">
        <v>42277</v>
      </c>
      <c r="J1521" s="2"/>
      <c r="K1521" s="2"/>
      <c r="L1521" s="2"/>
      <c r="M1521" s="20"/>
      <c r="N1521" s="2"/>
      <c r="O1521" s="2"/>
      <c r="P1521" s="2"/>
      <c r="Q1521" s="2"/>
    </row>
    <row r="1522" spans="1:17" ht="14.55" customHeight="1">
      <c r="A1522" s="2" t="s">
        <v>7426</v>
      </c>
      <c r="B1522" s="2" t="s">
        <v>7425</v>
      </c>
      <c r="C1522" s="2" t="s">
        <v>2295</v>
      </c>
      <c r="D1522" s="2" t="s">
        <v>5042</v>
      </c>
      <c r="E1522" s="66" t="s">
        <v>1307</v>
      </c>
      <c r="F1522" s="66">
        <v>14</v>
      </c>
      <c r="G1522" s="2"/>
      <c r="H1522" s="2" t="s">
        <v>22</v>
      </c>
      <c r="I1522" s="15">
        <v>42277</v>
      </c>
      <c r="J1522" s="2"/>
      <c r="K1522" s="2"/>
      <c r="L1522" s="2"/>
      <c r="M1522" s="20"/>
      <c r="N1522" s="2"/>
      <c r="O1522" s="2"/>
      <c r="P1522" s="2"/>
      <c r="Q1522" s="2"/>
    </row>
    <row r="1523" spans="1:17" ht="14.55" customHeight="1">
      <c r="A1523" s="2" t="s">
        <v>7433</v>
      </c>
      <c r="B1523" s="2" t="s">
        <v>7432</v>
      </c>
      <c r="C1523" s="2" t="s">
        <v>2295</v>
      </c>
      <c r="D1523" s="2" t="s">
        <v>5042</v>
      </c>
      <c r="E1523" s="66" t="s">
        <v>862</v>
      </c>
      <c r="F1523" s="66">
        <v>11</v>
      </c>
      <c r="G1523" s="2"/>
      <c r="H1523" s="2" t="s">
        <v>22</v>
      </c>
      <c r="I1523" s="15">
        <v>42277</v>
      </c>
      <c r="J1523" s="2"/>
      <c r="K1523" s="2"/>
      <c r="L1523" s="2"/>
      <c r="M1523" s="20"/>
      <c r="N1523" s="2"/>
      <c r="O1523" s="2"/>
      <c r="P1523" s="2"/>
      <c r="Q1523" s="2"/>
    </row>
    <row r="1524" spans="1:17" ht="14.55" customHeight="1">
      <c r="A1524" s="2" t="s">
        <v>8447</v>
      </c>
      <c r="B1524" s="2" t="s">
        <v>7434</v>
      </c>
      <c r="C1524" s="2" t="s">
        <v>2295</v>
      </c>
      <c r="D1524" s="68" t="s">
        <v>2773</v>
      </c>
      <c r="E1524" s="66"/>
      <c r="F1524" s="66"/>
      <c r="G1524" s="2"/>
      <c r="H1524" s="2" t="s">
        <v>22</v>
      </c>
      <c r="I1524" s="15">
        <v>42277</v>
      </c>
      <c r="J1524" s="2"/>
      <c r="K1524" s="2"/>
      <c r="L1524" s="2"/>
      <c r="M1524" s="20"/>
      <c r="N1524" s="2"/>
      <c r="O1524" s="2"/>
      <c r="P1524" s="2"/>
      <c r="Q1524" s="2"/>
    </row>
    <row r="1525" spans="1:17" ht="14.55" customHeight="1">
      <c r="A1525" s="2" t="s">
        <v>7440</v>
      </c>
      <c r="B1525" s="2" t="s">
        <v>7437</v>
      </c>
      <c r="C1525" s="2" t="s">
        <v>2295</v>
      </c>
      <c r="D1525" s="2" t="s">
        <v>5042</v>
      </c>
      <c r="E1525" s="66" t="s">
        <v>1307</v>
      </c>
      <c r="F1525" s="66">
        <v>15</v>
      </c>
      <c r="G1525" s="2"/>
      <c r="H1525" s="2" t="s">
        <v>22</v>
      </c>
      <c r="I1525" s="15">
        <v>42277</v>
      </c>
      <c r="J1525" s="15">
        <v>42931</v>
      </c>
      <c r="K1525" s="2"/>
      <c r="L1525" s="2"/>
      <c r="M1525" s="20"/>
      <c r="N1525" s="2"/>
      <c r="O1525" s="2"/>
      <c r="P1525" s="2"/>
      <c r="Q1525" s="2"/>
    </row>
    <row r="1526" spans="1:17" ht="14.55" customHeight="1">
      <c r="A1526" s="2" t="s">
        <v>7458</v>
      </c>
      <c r="B1526" s="2" t="s">
        <v>7444</v>
      </c>
      <c r="C1526" s="2" t="s">
        <v>2295</v>
      </c>
      <c r="D1526" s="2" t="s">
        <v>5042</v>
      </c>
      <c r="E1526" s="66" t="s">
        <v>915</v>
      </c>
      <c r="F1526" s="66">
        <v>16</v>
      </c>
      <c r="G1526" s="2"/>
      <c r="H1526" s="2" t="s">
        <v>22</v>
      </c>
      <c r="I1526" s="15">
        <v>42277</v>
      </c>
      <c r="J1526" s="2"/>
      <c r="K1526" s="2"/>
      <c r="L1526" s="2"/>
      <c r="M1526" s="20"/>
      <c r="N1526" s="2"/>
      <c r="O1526" s="2"/>
      <c r="P1526" s="2"/>
      <c r="Q1526" s="2"/>
    </row>
    <row r="1527" spans="1:17" ht="14.55" customHeight="1">
      <c r="A1527" s="2" t="s">
        <v>7447</v>
      </c>
      <c r="B1527" s="2" t="s">
        <v>7448</v>
      </c>
      <c r="C1527" s="2" t="s">
        <v>2295</v>
      </c>
      <c r="D1527" s="2" t="s">
        <v>3092</v>
      </c>
      <c r="E1527" s="66"/>
      <c r="F1527" s="66"/>
      <c r="G1527" s="2"/>
      <c r="H1527" s="2" t="s">
        <v>22</v>
      </c>
      <c r="I1527" s="15">
        <v>42277</v>
      </c>
      <c r="J1527" s="2"/>
      <c r="K1527" s="2"/>
      <c r="L1527" s="2"/>
      <c r="M1527" s="20"/>
      <c r="N1527" s="2"/>
      <c r="O1527" s="2"/>
      <c r="P1527" s="2"/>
      <c r="Q1527" s="2"/>
    </row>
    <row r="1528" spans="1:17" ht="14.55" customHeight="1">
      <c r="A1528" s="2" t="s">
        <v>7452</v>
      </c>
      <c r="B1528" s="2" t="s">
        <v>7453</v>
      </c>
      <c r="C1528" s="2" t="s">
        <v>2295</v>
      </c>
      <c r="D1528" s="2" t="s">
        <v>5042</v>
      </c>
      <c r="E1528" s="66" t="s">
        <v>2158</v>
      </c>
      <c r="F1528" s="66">
        <v>13</v>
      </c>
      <c r="G1528" s="2"/>
      <c r="H1528" s="2" t="s">
        <v>22</v>
      </c>
      <c r="I1528" s="15">
        <v>42277</v>
      </c>
      <c r="J1528" s="2"/>
      <c r="K1528" s="2"/>
      <c r="L1528" s="2"/>
      <c r="M1528" s="20"/>
      <c r="N1528" s="2"/>
      <c r="O1528" s="2"/>
      <c r="P1528" s="2"/>
      <c r="Q1528" s="2"/>
    </row>
    <row r="1529" spans="1:17" ht="14.55" customHeight="1">
      <c r="A1529" s="2" t="s">
        <v>10638</v>
      </c>
      <c r="B1529" s="2" t="s">
        <v>7469</v>
      </c>
      <c r="C1529" s="2" t="s">
        <v>2295</v>
      </c>
      <c r="D1529" s="2" t="s">
        <v>5042</v>
      </c>
      <c r="E1529" s="66" t="s">
        <v>1148</v>
      </c>
      <c r="F1529" s="66">
        <v>3</v>
      </c>
      <c r="G1529" s="2"/>
      <c r="H1529" s="2" t="s">
        <v>22</v>
      </c>
      <c r="I1529" s="15">
        <v>42277</v>
      </c>
      <c r="J1529" s="2"/>
      <c r="K1529" s="2"/>
      <c r="L1529" s="2"/>
      <c r="M1529" s="20"/>
      <c r="N1529" s="2"/>
      <c r="O1529" s="2"/>
      <c r="P1529" s="2"/>
      <c r="Q1529" s="2"/>
    </row>
    <row r="1530" spans="1:17" ht="14.55" customHeight="1">
      <c r="A1530" s="2" t="s">
        <v>7542</v>
      </c>
      <c r="B1530" s="2" t="s">
        <v>7541</v>
      </c>
      <c r="C1530" s="2" t="s">
        <v>2295</v>
      </c>
      <c r="D1530" s="2" t="s">
        <v>5042</v>
      </c>
      <c r="E1530" s="66" t="s">
        <v>1856</v>
      </c>
      <c r="F1530" s="66">
        <v>13</v>
      </c>
      <c r="G1530" s="2"/>
      <c r="H1530" s="2" t="s">
        <v>22</v>
      </c>
      <c r="I1530" s="15">
        <v>42277</v>
      </c>
      <c r="J1530" s="2"/>
      <c r="K1530" s="2"/>
      <c r="L1530" s="2"/>
      <c r="M1530" s="20"/>
      <c r="N1530" s="2"/>
      <c r="O1530" s="2"/>
      <c r="P1530" s="2"/>
      <c r="Q1530" s="2"/>
    </row>
    <row r="1531" spans="1:17" ht="14.55" customHeight="1">
      <c r="A1531" s="2" t="s">
        <v>7547</v>
      </c>
      <c r="B1531" s="2" t="s">
        <v>7546</v>
      </c>
      <c r="C1531" s="2" t="s">
        <v>2295</v>
      </c>
      <c r="D1531" s="2" t="s">
        <v>5042</v>
      </c>
      <c r="E1531" s="66" t="s">
        <v>1856</v>
      </c>
      <c r="F1531" s="66">
        <v>14</v>
      </c>
      <c r="G1531" s="2"/>
      <c r="H1531" s="2" t="s">
        <v>22</v>
      </c>
      <c r="I1531" s="15">
        <v>42277</v>
      </c>
      <c r="J1531" s="2"/>
      <c r="K1531" s="2"/>
      <c r="L1531" s="2"/>
      <c r="M1531" s="20"/>
      <c r="N1531" s="2"/>
      <c r="O1531" s="2"/>
      <c r="P1531" s="2"/>
      <c r="Q1531" s="2"/>
    </row>
    <row r="1532" spans="1:17" ht="14.55" customHeight="1">
      <c r="A1532" s="2" t="s">
        <v>7551</v>
      </c>
      <c r="B1532" s="2" t="s">
        <v>7552</v>
      </c>
      <c r="C1532" s="2" t="s">
        <v>2295</v>
      </c>
      <c r="D1532" s="2" t="s">
        <v>5042</v>
      </c>
      <c r="E1532" s="66" t="s">
        <v>2155</v>
      </c>
      <c r="F1532" s="66">
        <v>21</v>
      </c>
      <c r="G1532" s="2"/>
      <c r="H1532" s="2" t="s">
        <v>22</v>
      </c>
      <c r="I1532" s="15">
        <v>42277</v>
      </c>
      <c r="J1532" s="15">
        <v>41639</v>
      </c>
      <c r="K1532" s="2"/>
      <c r="L1532" s="2"/>
      <c r="M1532" s="20"/>
      <c r="N1532" s="2"/>
      <c r="O1532" s="2"/>
      <c r="P1532" s="2"/>
      <c r="Q1532" s="2"/>
    </row>
    <row r="1533" spans="1:17" ht="14.55" customHeight="1">
      <c r="A1533" s="2" t="s">
        <v>7559</v>
      </c>
      <c r="B1533" s="2" t="s">
        <v>7558</v>
      </c>
      <c r="C1533" s="2" t="s">
        <v>2295</v>
      </c>
      <c r="D1533" s="2" t="s">
        <v>5042</v>
      </c>
      <c r="E1533" s="66" t="s">
        <v>1307</v>
      </c>
      <c r="F1533" s="66">
        <v>16</v>
      </c>
      <c r="G1533" s="2"/>
      <c r="H1533" s="2" t="s">
        <v>22</v>
      </c>
      <c r="I1533" s="15">
        <v>42277</v>
      </c>
      <c r="J1533" s="2"/>
      <c r="K1533" s="2"/>
      <c r="L1533" s="2"/>
      <c r="M1533" s="20"/>
      <c r="N1533" s="2"/>
      <c r="O1533" s="2"/>
      <c r="P1533" s="2"/>
      <c r="Q1533" s="2"/>
    </row>
    <row r="1534" spans="1:17" ht="14.55" customHeight="1">
      <c r="A1534" s="2" t="s">
        <v>7565</v>
      </c>
      <c r="B1534" s="2" t="s">
        <v>7564</v>
      </c>
      <c r="C1534" s="2" t="s">
        <v>2295</v>
      </c>
      <c r="D1534" s="2" t="s">
        <v>5042</v>
      </c>
      <c r="E1534" s="66" t="s">
        <v>862</v>
      </c>
      <c r="F1534" s="66">
        <v>12</v>
      </c>
      <c r="G1534" s="2"/>
      <c r="H1534" s="2" t="s">
        <v>22</v>
      </c>
      <c r="I1534" s="15">
        <v>42277</v>
      </c>
      <c r="J1534" s="2"/>
      <c r="K1534" s="2"/>
      <c r="L1534" s="2"/>
      <c r="M1534" s="20"/>
      <c r="N1534" s="2"/>
      <c r="O1534" s="2"/>
      <c r="P1534" s="2"/>
      <c r="Q1534" s="2"/>
    </row>
    <row r="1535" spans="1:17" ht="14.55" customHeight="1">
      <c r="A1535" s="2" t="s">
        <v>7567</v>
      </c>
      <c r="B1535" s="2" t="s">
        <v>7566</v>
      </c>
      <c r="C1535" s="2" t="s">
        <v>2295</v>
      </c>
      <c r="D1535" s="2" t="s">
        <v>5042</v>
      </c>
      <c r="E1535" s="66" t="s">
        <v>862</v>
      </c>
      <c r="F1535" s="66">
        <v>13</v>
      </c>
      <c r="G1535" s="2"/>
      <c r="H1535" s="2" t="s">
        <v>22</v>
      </c>
      <c r="I1535" s="15">
        <v>42277</v>
      </c>
      <c r="J1535" s="2"/>
      <c r="K1535" s="2"/>
      <c r="L1535" s="2"/>
      <c r="M1535" s="20"/>
      <c r="N1535" s="2"/>
      <c r="O1535" s="2"/>
      <c r="P1535" s="2"/>
      <c r="Q1535" s="2"/>
    </row>
    <row r="1536" spans="1:17" ht="14.55" customHeight="1">
      <c r="A1536" s="2" t="s">
        <v>7580</v>
      </c>
      <c r="B1536" s="2" t="s">
        <v>7581</v>
      </c>
      <c r="C1536" s="2" t="s">
        <v>2295</v>
      </c>
      <c r="D1536" s="2" t="s">
        <v>5042</v>
      </c>
      <c r="E1536" s="66" t="s">
        <v>1307</v>
      </c>
      <c r="F1536" s="66">
        <v>17</v>
      </c>
      <c r="G1536" s="2"/>
      <c r="H1536" s="2" t="s">
        <v>22</v>
      </c>
      <c r="I1536" s="15">
        <v>42277</v>
      </c>
      <c r="J1536" s="2"/>
      <c r="K1536" s="2"/>
      <c r="L1536" s="2"/>
      <c r="M1536" s="20"/>
      <c r="N1536" s="2"/>
      <c r="O1536" s="2"/>
      <c r="P1536" s="2"/>
      <c r="Q1536" s="2"/>
    </row>
    <row r="1537" spans="1:17" ht="14.55" customHeight="1">
      <c r="A1537" s="2" t="s">
        <v>7587</v>
      </c>
      <c r="B1537" s="2" t="s">
        <v>7586</v>
      </c>
      <c r="C1537" s="2" t="s">
        <v>2295</v>
      </c>
      <c r="D1537" s="2" t="s">
        <v>5042</v>
      </c>
      <c r="E1537" s="66" t="s">
        <v>373</v>
      </c>
      <c r="F1537" s="66">
        <v>35</v>
      </c>
      <c r="G1537" s="2"/>
      <c r="H1537" s="2" t="s">
        <v>22</v>
      </c>
      <c r="I1537" s="15">
        <v>42277</v>
      </c>
      <c r="J1537" s="15">
        <v>42566</v>
      </c>
      <c r="K1537" s="2"/>
      <c r="L1537" s="2"/>
      <c r="M1537" s="20"/>
      <c r="N1537" s="2"/>
      <c r="O1537" s="2"/>
      <c r="P1537" s="2"/>
      <c r="Q1537" s="2"/>
    </row>
    <row r="1538" spans="1:17" ht="14.55" customHeight="1">
      <c r="A1538" s="2" t="s">
        <v>7591</v>
      </c>
      <c r="B1538" s="2" t="s">
        <v>7592</v>
      </c>
      <c r="C1538" s="2" t="s">
        <v>2295</v>
      </c>
      <c r="D1538" s="2" t="s">
        <v>10648</v>
      </c>
      <c r="E1538" s="66"/>
      <c r="F1538" s="66"/>
      <c r="G1538" s="2"/>
      <c r="H1538" s="2" t="s">
        <v>22</v>
      </c>
      <c r="I1538" s="15">
        <v>42277</v>
      </c>
      <c r="J1538" s="2"/>
      <c r="K1538" s="2"/>
      <c r="L1538" s="2"/>
      <c r="M1538" s="20"/>
      <c r="N1538" s="2"/>
      <c r="O1538" s="2"/>
      <c r="P1538" s="2"/>
      <c r="Q1538" s="2"/>
    </row>
    <row r="1539" spans="1:17" ht="14.55" customHeight="1">
      <c r="A1539" s="2" t="s">
        <v>7596</v>
      </c>
      <c r="B1539" s="2" t="s">
        <v>7593</v>
      </c>
      <c r="C1539" s="2" t="s">
        <v>2295</v>
      </c>
      <c r="D1539" s="2" t="s">
        <v>10648</v>
      </c>
      <c r="E1539" s="66"/>
      <c r="F1539" s="66"/>
      <c r="G1539" s="2"/>
      <c r="H1539" s="2" t="s">
        <v>22</v>
      </c>
      <c r="I1539" s="15">
        <v>42277</v>
      </c>
      <c r="J1539" s="2"/>
      <c r="K1539" s="2"/>
      <c r="L1539" s="2"/>
      <c r="M1539" s="20"/>
      <c r="N1539" s="2"/>
      <c r="O1539" s="2"/>
      <c r="P1539" s="2"/>
      <c r="Q1539" s="2"/>
    </row>
    <row r="1540" spans="1:17" ht="14.55" customHeight="1">
      <c r="A1540" s="2" t="s">
        <v>7597</v>
      </c>
      <c r="B1540" s="2" t="s">
        <v>7594</v>
      </c>
      <c r="C1540" s="2" t="s">
        <v>2295</v>
      </c>
      <c r="D1540" s="2" t="s">
        <v>10648</v>
      </c>
      <c r="E1540" s="66"/>
      <c r="F1540" s="66"/>
      <c r="G1540" s="2"/>
      <c r="H1540" s="2" t="s">
        <v>22</v>
      </c>
      <c r="I1540" s="15">
        <v>42277</v>
      </c>
      <c r="J1540" s="2"/>
      <c r="K1540" s="2"/>
      <c r="L1540" s="2"/>
      <c r="M1540" s="20"/>
      <c r="N1540" s="2"/>
      <c r="O1540" s="2"/>
      <c r="P1540" s="2"/>
      <c r="Q1540" s="2"/>
    </row>
    <row r="1541" spans="1:17" ht="14.55" customHeight="1">
      <c r="A1541" s="2" t="s">
        <v>7598</v>
      </c>
      <c r="B1541" s="2" t="s">
        <v>7595</v>
      </c>
      <c r="C1541" s="2" t="s">
        <v>2295</v>
      </c>
      <c r="D1541" s="2" t="s">
        <v>10648</v>
      </c>
      <c r="E1541" s="66"/>
      <c r="F1541" s="66"/>
      <c r="G1541" s="2"/>
      <c r="H1541" s="2" t="s">
        <v>22</v>
      </c>
      <c r="I1541" s="15">
        <v>42277</v>
      </c>
      <c r="J1541" s="2"/>
      <c r="K1541" s="2"/>
      <c r="L1541" s="2"/>
      <c r="M1541" s="20"/>
      <c r="N1541" s="2"/>
      <c r="O1541" s="2"/>
      <c r="P1541" s="2"/>
      <c r="Q1541" s="2"/>
    </row>
    <row r="1542" spans="1:17" ht="14.55" customHeight="1">
      <c r="A1542" s="2" t="s">
        <v>7599</v>
      </c>
      <c r="B1542" s="2" t="s">
        <v>7605</v>
      </c>
      <c r="C1542" s="2" t="s">
        <v>2295</v>
      </c>
      <c r="D1542" s="2" t="s">
        <v>10648</v>
      </c>
      <c r="E1542" s="66"/>
      <c r="F1542" s="66"/>
      <c r="G1542" s="2"/>
      <c r="H1542" s="2" t="s">
        <v>22</v>
      </c>
      <c r="I1542" s="15">
        <v>42277</v>
      </c>
      <c r="J1542" s="2"/>
      <c r="K1542" s="2"/>
      <c r="L1542" s="2"/>
      <c r="M1542" s="20"/>
      <c r="N1542" s="2"/>
      <c r="O1542" s="2"/>
      <c r="P1542" s="2"/>
      <c r="Q1542" s="2"/>
    </row>
    <row r="1543" spans="1:17" ht="14.55" customHeight="1">
      <c r="A1543" s="2" t="s">
        <v>7600</v>
      </c>
      <c r="B1543" s="2" t="s">
        <v>7606</v>
      </c>
      <c r="C1543" s="2" t="s">
        <v>2295</v>
      </c>
      <c r="D1543" s="2" t="s">
        <v>10648</v>
      </c>
      <c r="E1543" s="66"/>
      <c r="F1543" s="66"/>
      <c r="G1543" s="2"/>
      <c r="H1543" s="2" t="s">
        <v>22</v>
      </c>
      <c r="I1543" s="15">
        <v>42277</v>
      </c>
      <c r="J1543" s="2"/>
      <c r="K1543" s="2"/>
      <c r="L1543" s="2"/>
      <c r="M1543" s="20"/>
      <c r="N1543" s="2"/>
      <c r="O1543" s="2"/>
      <c r="P1543" s="2"/>
      <c r="Q1543" s="2"/>
    </row>
    <row r="1544" spans="1:17" ht="14.55" customHeight="1">
      <c r="A1544" s="2" t="s">
        <v>7601</v>
      </c>
      <c r="B1544" s="2" t="s">
        <v>7607</v>
      </c>
      <c r="C1544" s="2" t="s">
        <v>2295</v>
      </c>
      <c r="D1544" s="2" t="s">
        <v>10648</v>
      </c>
      <c r="E1544" s="66"/>
      <c r="F1544" s="66"/>
      <c r="G1544" s="2"/>
      <c r="H1544" s="2" t="s">
        <v>22</v>
      </c>
      <c r="I1544" s="15">
        <v>42277</v>
      </c>
      <c r="J1544" s="2"/>
      <c r="K1544" s="2"/>
      <c r="L1544" s="2"/>
      <c r="M1544" s="20"/>
      <c r="N1544" s="2"/>
      <c r="O1544" s="2"/>
      <c r="P1544" s="2"/>
      <c r="Q1544" s="2"/>
    </row>
    <row r="1545" spans="1:17" ht="14.55" customHeight="1">
      <c r="A1545" s="2" t="s">
        <v>7602</v>
      </c>
      <c r="B1545" s="2" t="s">
        <v>7608</v>
      </c>
      <c r="C1545" s="2" t="s">
        <v>2295</v>
      </c>
      <c r="D1545" s="2" t="s">
        <v>10648</v>
      </c>
      <c r="E1545" s="66"/>
      <c r="F1545" s="66"/>
      <c r="G1545" s="2"/>
      <c r="H1545" s="2" t="s">
        <v>22</v>
      </c>
      <c r="I1545" s="15">
        <v>42277</v>
      </c>
      <c r="J1545" s="2"/>
      <c r="K1545" s="2"/>
      <c r="L1545" s="2"/>
      <c r="M1545" s="20"/>
      <c r="N1545" s="2"/>
      <c r="O1545" s="2"/>
      <c r="P1545" s="2"/>
      <c r="Q1545" s="2"/>
    </row>
    <row r="1546" spans="1:17" ht="14.55" customHeight="1">
      <c r="A1546" s="2" t="s">
        <v>7603</v>
      </c>
      <c r="B1546" s="2" t="s">
        <v>7609</v>
      </c>
      <c r="C1546" s="2" t="s">
        <v>2295</v>
      </c>
      <c r="D1546" s="2" t="s">
        <v>10648</v>
      </c>
      <c r="E1546" s="66"/>
      <c r="F1546" s="66"/>
      <c r="G1546" s="2"/>
      <c r="H1546" s="2" t="s">
        <v>22</v>
      </c>
      <c r="I1546" s="15">
        <v>42277</v>
      </c>
      <c r="J1546" s="2"/>
      <c r="K1546" s="2"/>
      <c r="L1546" s="2"/>
      <c r="M1546" s="20"/>
      <c r="N1546" s="2"/>
      <c r="O1546" s="2"/>
      <c r="P1546" s="2"/>
      <c r="Q1546" s="2"/>
    </row>
    <row r="1547" spans="1:17" ht="14.55" customHeight="1">
      <c r="A1547" s="2" t="s">
        <v>7604</v>
      </c>
      <c r="B1547" s="2" t="s">
        <v>7610</v>
      </c>
      <c r="C1547" s="2" t="s">
        <v>2295</v>
      </c>
      <c r="D1547" s="2" t="s">
        <v>10648</v>
      </c>
      <c r="E1547" s="66"/>
      <c r="F1547" s="66"/>
      <c r="G1547" s="2"/>
      <c r="H1547" s="2" t="s">
        <v>22</v>
      </c>
      <c r="I1547" s="15">
        <v>42277</v>
      </c>
      <c r="J1547" s="2"/>
      <c r="K1547" s="2"/>
      <c r="L1547" s="2"/>
      <c r="M1547" s="20"/>
      <c r="N1547" s="2"/>
      <c r="O1547" s="2"/>
      <c r="P1547" s="2"/>
      <c r="Q1547" s="2"/>
    </row>
    <row r="1548" spans="1:17" ht="14.55" customHeight="1">
      <c r="A1548" s="2" t="s">
        <v>7618</v>
      </c>
      <c r="B1548" s="2" t="s">
        <v>7617</v>
      </c>
      <c r="C1548" s="2" t="s">
        <v>2295</v>
      </c>
      <c r="D1548" s="2" t="s">
        <v>5042</v>
      </c>
      <c r="E1548" s="66" t="s">
        <v>1960</v>
      </c>
      <c r="F1548" s="66">
        <v>13</v>
      </c>
      <c r="G1548" s="2"/>
      <c r="H1548" s="2" t="s">
        <v>22</v>
      </c>
      <c r="I1548" s="15">
        <v>42277</v>
      </c>
      <c r="J1548" s="2"/>
      <c r="K1548" s="2"/>
      <c r="L1548" s="2"/>
      <c r="M1548" s="20"/>
      <c r="N1548" s="2"/>
      <c r="O1548" s="2"/>
      <c r="P1548" s="2"/>
      <c r="Q1548" s="2"/>
    </row>
    <row r="1549" spans="1:17" ht="14.55" customHeight="1">
      <c r="A1549" s="2" t="s">
        <v>7820</v>
      </c>
      <c r="B1549" s="2" t="s">
        <v>7623</v>
      </c>
      <c r="C1549" s="2" t="s">
        <v>2295</v>
      </c>
      <c r="D1549" s="2" t="s">
        <v>5042</v>
      </c>
      <c r="E1549" s="66" t="s">
        <v>915</v>
      </c>
      <c r="F1549" s="66">
        <v>10</v>
      </c>
      <c r="G1549" s="2"/>
      <c r="H1549" s="2" t="s">
        <v>22</v>
      </c>
      <c r="I1549" s="15">
        <v>42277</v>
      </c>
      <c r="J1549" s="15"/>
      <c r="K1549" s="2"/>
      <c r="L1549" s="2"/>
      <c r="M1549" s="20"/>
      <c r="N1549" s="2"/>
      <c r="O1549" s="2"/>
      <c r="P1549" s="2"/>
      <c r="Q1549" s="2"/>
    </row>
    <row r="1550" spans="1:17" ht="14.55" customHeight="1">
      <c r="A1550" s="2" t="s">
        <v>7630</v>
      </c>
      <c r="B1550" s="2" t="s">
        <v>7627</v>
      </c>
      <c r="C1550" s="2" t="s">
        <v>2295</v>
      </c>
      <c r="D1550" s="2" t="s">
        <v>5042</v>
      </c>
      <c r="E1550" s="66" t="s">
        <v>462</v>
      </c>
      <c r="F1550" s="66">
        <v>35</v>
      </c>
      <c r="G1550" s="2"/>
      <c r="H1550" s="2" t="s">
        <v>22</v>
      </c>
      <c r="I1550" s="15">
        <v>42277</v>
      </c>
      <c r="J1550" s="2"/>
      <c r="K1550" s="2"/>
      <c r="L1550" s="2"/>
      <c r="M1550" s="20"/>
      <c r="N1550" s="2"/>
      <c r="O1550" s="2"/>
      <c r="P1550" s="2"/>
      <c r="Q1550" s="2"/>
    </row>
    <row r="1551" spans="1:17" ht="14.55" customHeight="1">
      <c r="A1551" s="2" t="s">
        <v>8039</v>
      </c>
      <c r="B1551" s="2" t="s">
        <v>7633</v>
      </c>
      <c r="C1551" s="2" t="s">
        <v>2295</v>
      </c>
      <c r="D1551" s="2" t="s">
        <v>5042</v>
      </c>
      <c r="E1551" s="66" t="s">
        <v>462</v>
      </c>
      <c r="F1551" s="66">
        <v>36</v>
      </c>
      <c r="G1551" s="2"/>
      <c r="H1551" s="2" t="s">
        <v>22</v>
      </c>
      <c r="I1551" s="15">
        <v>42277</v>
      </c>
      <c r="J1551" s="2"/>
      <c r="K1551" s="2"/>
      <c r="L1551" s="2"/>
      <c r="M1551" s="20"/>
      <c r="N1551" s="2"/>
      <c r="O1551" s="2"/>
      <c r="P1551" s="2"/>
      <c r="Q1551" s="2"/>
    </row>
    <row r="1552" spans="1:17" ht="14.55" customHeight="1">
      <c r="A1552" s="2" t="s">
        <v>7634</v>
      </c>
      <c r="B1552" s="2" t="s">
        <v>7635</v>
      </c>
      <c r="C1552" s="2" t="s">
        <v>2295</v>
      </c>
      <c r="D1552" s="2" t="s">
        <v>5042</v>
      </c>
      <c r="E1552" s="66" t="s">
        <v>462</v>
      </c>
      <c r="F1552" s="66">
        <v>37</v>
      </c>
      <c r="G1552" s="2"/>
      <c r="H1552" s="2" t="s">
        <v>22</v>
      </c>
      <c r="I1552" s="15">
        <v>42277</v>
      </c>
      <c r="J1552" s="2"/>
      <c r="K1552" s="2"/>
      <c r="L1552" s="2"/>
      <c r="M1552" s="20"/>
      <c r="N1552" s="2"/>
      <c r="O1552" s="2"/>
      <c r="P1552" s="2"/>
      <c r="Q1552" s="2"/>
    </row>
    <row r="1553" spans="1:17" ht="14.55" customHeight="1">
      <c r="A1553" s="2" t="s">
        <v>7641</v>
      </c>
      <c r="B1553" s="2" t="s">
        <v>7640</v>
      </c>
      <c r="C1553" s="2" t="s">
        <v>2295</v>
      </c>
      <c r="D1553" s="2" t="s">
        <v>5042</v>
      </c>
      <c r="E1553" s="66" t="s">
        <v>862</v>
      </c>
      <c r="F1553" s="66">
        <v>14</v>
      </c>
      <c r="G1553" s="2"/>
      <c r="H1553" s="2" t="s">
        <v>22</v>
      </c>
      <c r="I1553" s="15">
        <v>42277</v>
      </c>
      <c r="J1553" s="2"/>
      <c r="K1553" s="2"/>
      <c r="L1553" s="2"/>
      <c r="M1553" s="20"/>
      <c r="N1553" s="2"/>
      <c r="O1553" s="2"/>
      <c r="P1553" s="2"/>
      <c r="Q1553" s="2"/>
    </row>
    <row r="1554" spans="1:17" ht="14.55" customHeight="1">
      <c r="A1554" s="2" t="s">
        <v>7645</v>
      </c>
      <c r="B1554" s="2" t="s">
        <v>7646</v>
      </c>
      <c r="C1554" s="2" t="s">
        <v>2295</v>
      </c>
      <c r="D1554" s="2" t="s">
        <v>5042</v>
      </c>
      <c r="E1554" s="66" t="s">
        <v>1258</v>
      </c>
      <c r="F1554" s="66">
        <v>1</v>
      </c>
      <c r="G1554" s="2"/>
      <c r="H1554" s="2" t="s">
        <v>22</v>
      </c>
      <c r="I1554" s="15">
        <v>42277</v>
      </c>
      <c r="J1554" s="15">
        <v>41639</v>
      </c>
      <c r="K1554" s="2"/>
      <c r="L1554" s="2"/>
      <c r="M1554" s="20"/>
      <c r="N1554" s="2"/>
      <c r="O1554" s="2"/>
      <c r="P1554" s="2"/>
      <c r="Q1554" s="2"/>
    </row>
    <row r="1555" spans="1:17" ht="14.55" customHeight="1">
      <c r="A1555" s="2" t="s">
        <v>7651</v>
      </c>
      <c r="B1555" s="2" t="s">
        <v>7652</v>
      </c>
      <c r="C1555" s="2" t="s">
        <v>2295</v>
      </c>
      <c r="D1555" s="2" t="s">
        <v>5042</v>
      </c>
      <c r="E1555" s="66" t="s">
        <v>1895</v>
      </c>
      <c r="F1555" s="66">
        <v>5</v>
      </c>
      <c r="G1555" s="2"/>
      <c r="H1555" s="2" t="s">
        <v>22</v>
      </c>
      <c r="I1555" s="15">
        <v>42277</v>
      </c>
      <c r="J1555" s="2"/>
      <c r="K1555" s="2"/>
      <c r="L1555" s="2"/>
      <c r="M1555" s="20"/>
      <c r="N1555" s="2"/>
      <c r="O1555" s="2"/>
      <c r="P1555" s="2"/>
      <c r="Q1555" s="2"/>
    </row>
    <row r="1556" spans="1:17" ht="14.55" customHeight="1">
      <c r="A1556" s="2" t="s">
        <v>7657</v>
      </c>
      <c r="B1556" s="2" t="s">
        <v>7658</v>
      </c>
      <c r="C1556" s="2" t="s">
        <v>2295</v>
      </c>
      <c r="D1556" s="2" t="s">
        <v>5042</v>
      </c>
      <c r="E1556" s="66" t="s">
        <v>562</v>
      </c>
      <c r="F1556" s="66">
        <v>22</v>
      </c>
      <c r="G1556" s="2"/>
      <c r="H1556" s="2" t="s">
        <v>22</v>
      </c>
      <c r="I1556" s="15">
        <v>42277</v>
      </c>
      <c r="J1556" s="15">
        <v>41639</v>
      </c>
      <c r="K1556" s="2"/>
      <c r="L1556" s="2"/>
      <c r="M1556" s="20"/>
      <c r="N1556" s="2"/>
      <c r="O1556" s="2"/>
      <c r="P1556" s="2"/>
      <c r="Q1556" s="2"/>
    </row>
    <row r="1557" spans="1:17" ht="14.55" customHeight="1">
      <c r="A1557" s="2" t="s">
        <v>7665</v>
      </c>
      <c r="B1557" s="2" t="s">
        <v>7666</v>
      </c>
      <c r="C1557" s="2" t="s">
        <v>2295</v>
      </c>
      <c r="D1557" s="2" t="s">
        <v>5042</v>
      </c>
      <c r="E1557" s="66" t="s">
        <v>1232</v>
      </c>
      <c r="F1557" s="66">
        <v>3</v>
      </c>
      <c r="G1557" s="2"/>
      <c r="H1557" s="2" t="s">
        <v>22</v>
      </c>
      <c r="I1557" s="15">
        <v>42277</v>
      </c>
      <c r="J1557" s="2"/>
      <c r="K1557" s="2"/>
      <c r="L1557" s="2"/>
      <c r="M1557" s="20"/>
      <c r="N1557" s="2"/>
      <c r="O1557" s="2"/>
      <c r="P1557" s="2"/>
      <c r="Q1557" s="2"/>
    </row>
    <row r="1558" spans="1:17" ht="14.55" customHeight="1">
      <c r="A1558" s="2" t="s">
        <v>7671</v>
      </c>
      <c r="B1558" s="2" t="s">
        <v>7670</v>
      </c>
      <c r="C1558" s="2" t="s">
        <v>2295</v>
      </c>
      <c r="D1558" s="2" t="s">
        <v>5042</v>
      </c>
      <c r="E1558" s="66" t="s">
        <v>2158</v>
      </c>
      <c r="F1558" s="66">
        <v>14</v>
      </c>
      <c r="G1558" s="2"/>
      <c r="H1558" s="2" t="s">
        <v>22</v>
      </c>
      <c r="I1558" s="15">
        <v>42277</v>
      </c>
      <c r="J1558" s="2"/>
      <c r="K1558" s="2"/>
      <c r="L1558" s="2"/>
      <c r="M1558" s="20"/>
      <c r="N1558" s="2"/>
      <c r="O1558" s="2"/>
      <c r="P1558" s="2"/>
      <c r="Q1558" s="2"/>
    </row>
    <row r="1559" spans="1:17" ht="14.55" customHeight="1">
      <c r="A1559" s="2" t="s">
        <v>8040</v>
      </c>
      <c r="B1559" s="2" t="s">
        <v>7679</v>
      </c>
      <c r="C1559" s="2" t="s">
        <v>2295</v>
      </c>
      <c r="D1559" s="2" t="s">
        <v>5042</v>
      </c>
      <c r="E1559" s="66" t="s">
        <v>1960</v>
      </c>
      <c r="F1559" s="66">
        <v>18</v>
      </c>
      <c r="G1559" s="2"/>
      <c r="H1559" s="2" t="s">
        <v>22</v>
      </c>
      <c r="I1559" s="15">
        <v>42277</v>
      </c>
      <c r="J1559" s="2"/>
      <c r="K1559" s="2"/>
      <c r="L1559" s="2"/>
      <c r="M1559" s="20"/>
      <c r="N1559" s="2"/>
      <c r="O1559" s="2"/>
      <c r="P1559" s="2"/>
      <c r="Q1559" s="2"/>
    </row>
    <row r="1560" spans="1:17" ht="14.55" customHeight="1">
      <c r="A1560" s="2" t="s">
        <v>11255</v>
      </c>
      <c r="B1560" s="2" t="s">
        <v>7682</v>
      </c>
      <c r="C1560" s="2" t="s">
        <v>2295</v>
      </c>
      <c r="D1560" s="2" t="s">
        <v>10648</v>
      </c>
      <c r="E1560" s="66"/>
      <c r="F1560" s="66"/>
      <c r="G1560" s="2"/>
      <c r="H1560" s="2" t="s">
        <v>22</v>
      </c>
      <c r="I1560" s="15">
        <v>42277</v>
      </c>
      <c r="J1560" s="2"/>
      <c r="K1560" s="15">
        <v>42566</v>
      </c>
      <c r="L1560" s="2"/>
      <c r="M1560" s="20"/>
      <c r="N1560" s="2"/>
      <c r="O1560" s="2"/>
      <c r="P1560" s="2"/>
      <c r="Q1560" s="2"/>
    </row>
    <row r="1561" spans="1:17" ht="14.55" customHeight="1">
      <c r="A1561" s="2" t="s">
        <v>11257</v>
      </c>
      <c r="B1561" s="2" t="s">
        <v>9826</v>
      </c>
      <c r="C1561" s="2" t="s">
        <v>2295</v>
      </c>
      <c r="D1561" s="2" t="s">
        <v>3093</v>
      </c>
      <c r="E1561" s="66"/>
      <c r="F1561" s="66"/>
      <c r="G1561" s="2"/>
      <c r="H1561" s="2" t="s">
        <v>22</v>
      </c>
      <c r="I1561" s="15">
        <v>42277</v>
      </c>
      <c r="J1561" s="2"/>
      <c r="K1561" s="15">
        <v>42566</v>
      </c>
      <c r="L1561" s="2"/>
      <c r="M1561" s="20"/>
      <c r="N1561" s="2"/>
      <c r="O1561" s="2"/>
      <c r="P1561" s="2"/>
      <c r="Q1561" s="2"/>
    </row>
    <row r="1562" spans="1:17" ht="14.55" customHeight="1">
      <c r="A1562" s="2" t="s">
        <v>7690</v>
      </c>
      <c r="B1562" s="2" t="s">
        <v>7686</v>
      </c>
      <c r="C1562" s="2" t="s">
        <v>2295</v>
      </c>
      <c r="D1562" s="2" t="s">
        <v>2773</v>
      </c>
      <c r="E1562" s="66"/>
      <c r="F1562" s="66"/>
      <c r="G1562" s="2"/>
      <c r="H1562" s="2" t="s">
        <v>22</v>
      </c>
      <c r="I1562" s="15">
        <v>42277</v>
      </c>
      <c r="J1562" s="2"/>
      <c r="K1562" s="2"/>
      <c r="L1562" s="2"/>
      <c r="M1562" s="20"/>
      <c r="N1562" s="2"/>
      <c r="O1562" s="2"/>
      <c r="P1562" s="2"/>
      <c r="Q1562" s="2"/>
    </row>
    <row r="1563" spans="1:17" ht="14.55" customHeight="1">
      <c r="A1563" s="2" t="s">
        <v>7692</v>
      </c>
      <c r="B1563" s="2" t="s">
        <v>7691</v>
      </c>
      <c r="C1563" s="2" t="s">
        <v>2295</v>
      </c>
      <c r="D1563" s="2" t="s">
        <v>2773</v>
      </c>
      <c r="E1563" s="66"/>
      <c r="F1563" s="66"/>
      <c r="G1563" s="2"/>
      <c r="H1563" s="2" t="s">
        <v>22</v>
      </c>
      <c r="I1563" s="15">
        <v>42277</v>
      </c>
      <c r="J1563" s="2"/>
      <c r="K1563" s="2"/>
      <c r="L1563" s="2"/>
      <c r="M1563" s="20"/>
      <c r="N1563" s="2"/>
      <c r="O1563" s="2"/>
      <c r="P1563" s="2"/>
      <c r="Q1563" s="2"/>
    </row>
    <row r="1564" spans="1:17" ht="14.55" customHeight="1">
      <c r="A1564" s="2" t="s">
        <v>7694</v>
      </c>
      <c r="B1564" s="2" t="s">
        <v>7693</v>
      </c>
      <c r="C1564" s="2" t="s">
        <v>2295</v>
      </c>
      <c r="D1564" s="2" t="s">
        <v>2773</v>
      </c>
      <c r="E1564" s="66"/>
      <c r="F1564" s="66"/>
      <c r="G1564" s="2"/>
      <c r="H1564" s="2" t="s">
        <v>22</v>
      </c>
      <c r="I1564" s="15">
        <v>42277</v>
      </c>
      <c r="J1564" s="2"/>
      <c r="K1564" s="2"/>
      <c r="L1564" s="2"/>
      <c r="M1564" s="20"/>
      <c r="N1564" s="2"/>
      <c r="O1564" s="2"/>
      <c r="P1564" s="2"/>
      <c r="Q1564" s="2"/>
    </row>
    <row r="1565" spans="1:17" ht="14.55" customHeight="1">
      <c r="A1565" s="2" t="s">
        <v>7710</v>
      </c>
      <c r="B1565" s="2" t="s">
        <v>7709</v>
      </c>
      <c r="C1565" s="2" t="s">
        <v>2295</v>
      </c>
      <c r="D1565" s="2" t="s">
        <v>5042</v>
      </c>
      <c r="E1565" s="66" t="s">
        <v>1960</v>
      </c>
      <c r="F1565" s="66">
        <v>14</v>
      </c>
      <c r="G1565" s="2"/>
      <c r="H1565" s="2" t="s">
        <v>22</v>
      </c>
      <c r="I1565" s="15">
        <v>42277</v>
      </c>
      <c r="J1565" s="2"/>
      <c r="K1565" s="2"/>
      <c r="L1565" s="2"/>
      <c r="M1565" s="20"/>
      <c r="N1565" s="2"/>
      <c r="O1565" s="2"/>
      <c r="P1565" s="2"/>
      <c r="Q1565" s="2"/>
    </row>
    <row r="1566" spans="1:17" ht="14.55" customHeight="1">
      <c r="A1566" s="2" t="s">
        <v>7715</v>
      </c>
      <c r="B1566" s="2" t="s">
        <v>7714</v>
      </c>
      <c r="C1566" s="2" t="s">
        <v>2295</v>
      </c>
      <c r="D1566" s="2" t="s">
        <v>10648</v>
      </c>
      <c r="E1566" s="66"/>
      <c r="F1566" s="66"/>
      <c r="G1566" s="2"/>
      <c r="H1566" s="2" t="s">
        <v>22</v>
      </c>
      <c r="I1566" s="15">
        <v>42277</v>
      </c>
      <c r="J1566" s="15">
        <v>42566</v>
      </c>
      <c r="K1566" s="2"/>
      <c r="L1566" s="2"/>
      <c r="M1566" s="20"/>
      <c r="N1566" s="2"/>
      <c r="O1566" s="2"/>
      <c r="P1566" s="2"/>
      <c r="Q1566" s="2"/>
    </row>
    <row r="1567" spans="1:17" ht="14.55" customHeight="1">
      <c r="A1567" s="2" t="s">
        <v>7723</v>
      </c>
      <c r="B1567" s="2" t="s">
        <v>7721</v>
      </c>
      <c r="C1567" s="2" t="s">
        <v>2295</v>
      </c>
      <c r="D1567" s="2" t="s">
        <v>5042</v>
      </c>
      <c r="E1567" s="66" t="s">
        <v>1168</v>
      </c>
      <c r="F1567" s="66">
        <v>5</v>
      </c>
      <c r="G1567" s="2"/>
      <c r="H1567" s="2" t="s">
        <v>22</v>
      </c>
      <c r="I1567" s="15">
        <v>42277</v>
      </c>
      <c r="J1567" s="2"/>
      <c r="K1567" s="2"/>
      <c r="L1567" s="2"/>
      <c r="M1567" s="20"/>
      <c r="N1567" s="2"/>
      <c r="O1567" s="2"/>
      <c r="P1567" s="2"/>
      <c r="Q1567" s="2"/>
    </row>
    <row r="1568" spans="1:17" ht="14.55" customHeight="1">
      <c r="A1568" s="2" t="s">
        <v>7724</v>
      </c>
      <c r="B1568" s="2" t="s">
        <v>7722</v>
      </c>
      <c r="C1568" s="2" t="s">
        <v>2295</v>
      </c>
      <c r="D1568" s="2" t="s">
        <v>5042</v>
      </c>
      <c r="E1568" s="66" t="s">
        <v>1168</v>
      </c>
      <c r="F1568" s="66">
        <v>5</v>
      </c>
      <c r="G1568" s="2"/>
      <c r="H1568" s="2" t="s">
        <v>22</v>
      </c>
      <c r="I1568" s="15">
        <v>42277</v>
      </c>
      <c r="J1568" s="2"/>
      <c r="K1568" s="2"/>
      <c r="L1568" s="2"/>
      <c r="M1568" s="20"/>
      <c r="N1568" s="2"/>
      <c r="O1568" s="2"/>
      <c r="P1568" s="2"/>
      <c r="Q1568" s="2"/>
    </row>
    <row r="1569" spans="1:17" ht="14.55" customHeight="1">
      <c r="A1569" s="2" t="s">
        <v>8448</v>
      </c>
      <c r="B1569" s="2" t="s">
        <v>7730</v>
      </c>
      <c r="C1569" s="2" t="s">
        <v>2295</v>
      </c>
      <c r="D1569" s="2" t="s">
        <v>10648</v>
      </c>
      <c r="E1569" s="66"/>
      <c r="F1569" s="66"/>
      <c r="G1569" s="2"/>
      <c r="H1569" s="2" t="s">
        <v>22</v>
      </c>
      <c r="I1569" s="15">
        <v>42277</v>
      </c>
      <c r="J1569" s="2"/>
      <c r="K1569" s="2"/>
      <c r="L1569" s="2"/>
      <c r="M1569" s="20"/>
      <c r="N1569" s="2"/>
      <c r="O1569" s="2"/>
      <c r="P1569" s="2"/>
      <c r="Q1569" s="2"/>
    </row>
    <row r="1570" spans="1:17" ht="14.55" customHeight="1">
      <c r="A1570" s="2" t="s">
        <v>7734</v>
      </c>
      <c r="B1570" s="2" t="s">
        <v>7731</v>
      </c>
      <c r="C1570" s="2" t="s">
        <v>2295</v>
      </c>
      <c r="D1570" s="2" t="s">
        <v>10648</v>
      </c>
      <c r="E1570" s="66"/>
      <c r="F1570" s="66"/>
      <c r="G1570" s="2"/>
      <c r="H1570" s="2" t="s">
        <v>22</v>
      </c>
      <c r="I1570" s="15">
        <v>42277</v>
      </c>
      <c r="J1570" s="2"/>
      <c r="K1570" s="2"/>
      <c r="L1570" s="2"/>
      <c r="M1570" s="20"/>
      <c r="N1570" s="2"/>
      <c r="O1570" s="2"/>
      <c r="P1570" s="2"/>
      <c r="Q1570" s="2"/>
    </row>
    <row r="1571" spans="1:17" ht="14.55" customHeight="1">
      <c r="A1571" s="2" t="s">
        <v>7735</v>
      </c>
      <c r="B1571" s="2" t="s">
        <v>7732</v>
      </c>
      <c r="C1571" s="2" t="s">
        <v>2295</v>
      </c>
      <c r="D1571" s="2" t="s">
        <v>10648</v>
      </c>
      <c r="E1571" s="66"/>
      <c r="F1571" s="66"/>
      <c r="G1571" s="2"/>
      <c r="H1571" s="2" t="s">
        <v>22</v>
      </c>
      <c r="I1571" s="15">
        <v>42277</v>
      </c>
      <c r="J1571" s="2"/>
      <c r="K1571" s="2"/>
      <c r="L1571" s="2"/>
      <c r="M1571" s="20"/>
      <c r="N1571" s="2"/>
      <c r="O1571" s="2"/>
      <c r="P1571" s="2"/>
      <c r="Q1571" s="2"/>
    </row>
    <row r="1572" spans="1:17" ht="14.55" customHeight="1">
      <c r="A1572" s="2" t="s">
        <v>9469</v>
      </c>
      <c r="B1572" s="2" t="s">
        <v>7733</v>
      </c>
      <c r="C1572" s="2" t="s">
        <v>2295</v>
      </c>
      <c r="D1572" s="2" t="s">
        <v>10648</v>
      </c>
      <c r="E1572" s="66"/>
      <c r="F1572" s="66"/>
      <c r="G1572" s="2"/>
      <c r="H1572" s="2" t="s">
        <v>22</v>
      </c>
      <c r="I1572" s="15">
        <v>42277</v>
      </c>
      <c r="J1572" s="2"/>
      <c r="K1572" s="2"/>
      <c r="L1572" s="2"/>
      <c r="M1572" s="20"/>
      <c r="N1572" s="2"/>
      <c r="O1572" s="2"/>
      <c r="P1572" s="2"/>
      <c r="Q1572" s="2"/>
    </row>
    <row r="1573" spans="1:17" ht="14.55" customHeight="1">
      <c r="A1573" s="2" t="s">
        <v>7736</v>
      </c>
      <c r="B1573" s="2" t="s">
        <v>9823</v>
      </c>
      <c r="C1573" s="2" t="s">
        <v>2295</v>
      </c>
      <c r="D1573" s="2" t="s">
        <v>3093</v>
      </c>
      <c r="E1573" s="66"/>
      <c r="F1573" s="66"/>
      <c r="G1573" s="2"/>
      <c r="H1573" s="2" t="s">
        <v>22</v>
      </c>
      <c r="I1573" s="15">
        <v>42277</v>
      </c>
      <c r="J1573" s="2"/>
      <c r="K1573" s="2"/>
      <c r="L1573" s="2"/>
      <c r="M1573" s="20"/>
      <c r="N1573" s="2"/>
      <c r="O1573" s="2"/>
      <c r="P1573" s="2"/>
      <c r="Q1573" s="2"/>
    </row>
    <row r="1574" spans="1:17" ht="14.55" customHeight="1">
      <c r="A1574" s="2" t="s">
        <v>7738</v>
      </c>
      <c r="B1574" s="2" t="s">
        <v>7737</v>
      </c>
      <c r="C1574" s="2" t="s">
        <v>2295</v>
      </c>
      <c r="D1574" s="2" t="s">
        <v>10648</v>
      </c>
      <c r="E1574" s="66"/>
      <c r="F1574" s="66"/>
      <c r="G1574" s="2"/>
      <c r="H1574" s="2" t="s">
        <v>22</v>
      </c>
      <c r="I1574" s="15">
        <v>42277</v>
      </c>
      <c r="J1574" s="2"/>
      <c r="K1574" s="2"/>
      <c r="L1574" s="2"/>
      <c r="M1574" s="20"/>
      <c r="N1574" s="2"/>
      <c r="O1574" s="2"/>
      <c r="P1574" s="2"/>
      <c r="Q1574" s="2"/>
    </row>
    <row r="1575" spans="1:17" ht="14.55" customHeight="1">
      <c r="A1575" s="2" t="s">
        <v>7740</v>
      </c>
      <c r="B1575" s="2" t="s">
        <v>7739</v>
      </c>
      <c r="C1575" s="2" t="s">
        <v>2295</v>
      </c>
      <c r="D1575" s="2" t="s">
        <v>2772</v>
      </c>
      <c r="E1575" s="66"/>
      <c r="F1575" s="66"/>
      <c r="G1575" s="2"/>
      <c r="H1575" s="2" t="s">
        <v>22</v>
      </c>
      <c r="I1575" s="15">
        <v>42277</v>
      </c>
      <c r="J1575" s="15">
        <v>41639</v>
      </c>
      <c r="K1575" s="2"/>
      <c r="L1575" s="2"/>
      <c r="M1575" s="20"/>
      <c r="N1575" s="2"/>
      <c r="O1575" s="2"/>
      <c r="P1575" s="2"/>
      <c r="Q1575" s="2"/>
    </row>
    <row r="1576" spans="1:17" ht="14.55" customHeight="1">
      <c r="A1576" s="2" t="s">
        <v>7741</v>
      </c>
      <c r="B1576" s="2" t="s">
        <v>7742</v>
      </c>
      <c r="C1576" s="2" t="s">
        <v>2295</v>
      </c>
      <c r="D1576" s="2" t="s">
        <v>2772</v>
      </c>
      <c r="E1576" s="66"/>
      <c r="F1576" s="66"/>
      <c r="G1576" s="2"/>
      <c r="H1576" s="2" t="s">
        <v>22</v>
      </c>
      <c r="I1576" s="15">
        <v>42277</v>
      </c>
      <c r="J1576" s="15">
        <v>41639</v>
      </c>
      <c r="K1576" s="2"/>
      <c r="L1576" s="2"/>
      <c r="M1576" s="20"/>
      <c r="N1576" s="2"/>
      <c r="O1576" s="2"/>
      <c r="P1576" s="2"/>
      <c r="Q1576" s="2"/>
    </row>
    <row r="1577" spans="1:17" ht="14.55" customHeight="1">
      <c r="A1577" s="2" t="s">
        <v>11551</v>
      </c>
      <c r="B1577" s="2" t="s">
        <v>7743</v>
      </c>
      <c r="C1577" s="2" t="s">
        <v>2295</v>
      </c>
      <c r="D1577" s="2" t="s">
        <v>2772</v>
      </c>
      <c r="E1577" s="66"/>
      <c r="F1577" s="66"/>
      <c r="G1577" s="2"/>
      <c r="H1577" s="2" t="s">
        <v>22</v>
      </c>
      <c r="I1577" s="15">
        <v>42277</v>
      </c>
      <c r="J1577" s="15">
        <v>41639</v>
      </c>
      <c r="K1577" s="2"/>
      <c r="L1577" s="2"/>
      <c r="M1577" s="20"/>
      <c r="N1577" s="2"/>
      <c r="O1577" s="2"/>
      <c r="P1577" s="2"/>
      <c r="Q1577" s="2"/>
    </row>
    <row r="1578" spans="1:17" ht="14.55" customHeight="1">
      <c r="A1578" s="2" t="s">
        <v>11552</v>
      </c>
      <c r="B1578" s="2" t="s">
        <v>7744</v>
      </c>
      <c r="C1578" s="2" t="s">
        <v>2295</v>
      </c>
      <c r="D1578" s="2" t="s">
        <v>2772</v>
      </c>
      <c r="E1578" s="66"/>
      <c r="F1578" s="66"/>
      <c r="G1578" s="2"/>
      <c r="H1578" s="2" t="s">
        <v>22</v>
      </c>
      <c r="I1578" s="15">
        <v>42277</v>
      </c>
      <c r="J1578" s="15">
        <v>41639</v>
      </c>
      <c r="K1578" s="2"/>
      <c r="L1578" s="2"/>
      <c r="M1578" s="20"/>
      <c r="N1578" s="2"/>
      <c r="O1578" s="2"/>
      <c r="P1578" s="2"/>
      <c r="Q1578" s="2"/>
    </row>
    <row r="1579" spans="1:17" ht="14.55" customHeight="1">
      <c r="A1579" s="2" t="s">
        <v>7745</v>
      </c>
      <c r="B1579" s="2" t="s">
        <v>7747</v>
      </c>
      <c r="C1579" s="2" t="s">
        <v>2295</v>
      </c>
      <c r="D1579" s="2" t="s">
        <v>2772</v>
      </c>
      <c r="E1579" s="66"/>
      <c r="F1579" s="66"/>
      <c r="G1579" s="2"/>
      <c r="H1579" s="2" t="s">
        <v>22</v>
      </c>
      <c r="I1579" s="15">
        <v>42277</v>
      </c>
      <c r="J1579" s="15">
        <v>41639</v>
      </c>
      <c r="K1579" s="2"/>
      <c r="L1579" s="2"/>
      <c r="M1579" s="20"/>
      <c r="N1579" s="2"/>
      <c r="O1579" s="2"/>
      <c r="P1579" s="2"/>
      <c r="Q1579" s="2"/>
    </row>
    <row r="1580" spans="1:17" ht="14.55" customHeight="1">
      <c r="A1580" s="2" t="s">
        <v>7746</v>
      </c>
      <c r="B1580" s="2" t="s">
        <v>7748</v>
      </c>
      <c r="C1580" s="2" t="s">
        <v>2295</v>
      </c>
      <c r="D1580" s="2" t="s">
        <v>2772</v>
      </c>
      <c r="E1580" s="66"/>
      <c r="F1580" s="66"/>
      <c r="G1580" s="2"/>
      <c r="H1580" s="2" t="s">
        <v>22</v>
      </c>
      <c r="I1580" s="15">
        <v>42277</v>
      </c>
      <c r="J1580" s="15">
        <v>41639</v>
      </c>
      <c r="K1580" s="2"/>
      <c r="L1580" s="2"/>
      <c r="M1580" s="20"/>
      <c r="N1580" s="2"/>
      <c r="O1580" s="2"/>
      <c r="P1580" s="2"/>
      <c r="Q1580" s="2"/>
    </row>
    <row r="1581" spans="1:17" ht="14.55" customHeight="1">
      <c r="A1581" s="2" t="s">
        <v>7751</v>
      </c>
      <c r="B1581" s="2" t="s">
        <v>7749</v>
      </c>
      <c r="C1581" s="2" t="s">
        <v>2295</v>
      </c>
      <c r="D1581" s="2" t="s">
        <v>2772</v>
      </c>
      <c r="E1581" s="66"/>
      <c r="F1581" s="66"/>
      <c r="G1581" s="2"/>
      <c r="H1581" s="2" t="s">
        <v>22</v>
      </c>
      <c r="I1581" s="15">
        <v>42277</v>
      </c>
      <c r="J1581" s="15">
        <v>41639</v>
      </c>
      <c r="K1581" s="2"/>
      <c r="L1581" s="2"/>
      <c r="M1581" s="20"/>
      <c r="N1581" s="2"/>
      <c r="O1581" s="2"/>
      <c r="P1581" s="2"/>
      <c r="Q1581" s="2"/>
    </row>
    <row r="1582" spans="1:17" ht="14.55" customHeight="1">
      <c r="A1582" s="2" t="s">
        <v>7752</v>
      </c>
      <c r="B1582" s="2" t="s">
        <v>7750</v>
      </c>
      <c r="C1582" s="2" t="s">
        <v>2295</v>
      </c>
      <c r="D1582" s="2" t="s">
        <v>2772</v>
      </c>
      <c r="E1582" s="66"/>
      <c r="F1582" s="66"/>
      <c r="G1582" s="2"/>
      <c r="H1582" s="2" t="s">
        <v>22</v>
      </c>
      <c r="I1582" s="15">
        <v>42277</v>
      </c>
      <c r="J1582" s="15">
        <v>41639</v>
      </c>
      <c r="K1582" s="2"/>
      <c r="L1582" s="2"/>
      <c r="M1582" s="20"/>
      <c r="N1582" s="2"/>
      <c r="O1582" s="2"/>
      <c r="P1582" s="2"/>
      <c r="Q1582" s="2"/>
    </row>
    <row r="1583" spans="1:17" ht="14.55" customHeight="1">
      <c r="A1583" s="2" t="s">
        <v>7754</v>
      </c>
      <c r="B1583" s="2" t="s">
        <v>7753</v>
      </c>
      <c r="C1583" s="2" t="s">
        <v>2295</v>
      </c>
      <c r="D1583" s="2" t="s">
        <v>2772</v>
      </c>
      <c r="E1583" s="66"/>
      <c r="F1583" s="66"/>
      <c r="G1583" s="2"/>
      <c r="H1583" s="2" t="s">
        <v>22</v>
      </c>
      <c r="I1583" s="15">
        <v>42277</v>
      </c>
      <c r="J1583" s="2"/>
      <c r="K1583" s="2"/>
      <c r="L1583" s="2"/>
      <c r="M1583" s="20"/>
      <c r="N1583" s="2"/>
      <c r="O1583" s="2"/>
      <c r="P1583" s="2"/>
      <c r="Q1583" s="2"/>
    </row>
    <row r="1584" spans="1:17" ht="14.55" customHeight="1">
      <c r="A1584" s="2" t="s">
        <v>7756</v>
      </c>
      <c r="B1584" s="2" t="s">
        <v>7755</v>
      </c>
      <c r="C1584" s="2" t="s">
        <v>2295</v>
      </c>
      <c r="D1584" s="2" t="s">
        <v>2772</v>
      </c>
      <c r="E1584" s="66"/>
      <c r="F1584" s="66"/>
      <c r="G1584" s="2"/>
      <c r="H1584" s="2" t="s">
        <v>22</v>
      </c>
      <c r="I1584" s="15">
        <v>42277</v>
      </c>
      <c r="J1584" s="2"/>
      <c r="K1584" s="2"/>
      <c r="L1584" s="2"/>
      <c r="M1584" s="20"/>
      <c r="N1584" s="2"/>
      <c r="O1584" s="2"/>
      <c r="P1584" s="2"/>
      <c r="Q1584" s="2"/>
    </row>
    <row r="1585" spans="1:17" ht="14.55" customHeight="1">
      <c r="A1585" s="2" t="s">
        <v>11250</v>
      </c>
      <c r="B1585" s="2" t="s">
        <v>7757</v>
      </c>
      <c r="C1585" s="2" t="s">
        <v>2295</v>
      </c>
      <c r="D1585" s="2" t="s">
        <v>2772</v>
      </c>
      <c r="E1585" s="66"/>
      <c r="F1585" s="66"/>
      <c r="G1585" s="2"/>
      <c r="H1585" s="2" t="s">
        <v>22</v>
      </c>
      <c r="I1585" s="15">
        <v>42277</v>
      </c>
      <c r="J1585" s="2"/>
      <c r="K1585" s="15">
        <v>42566</v>
      </c>
      <c r="L1585" s="2"/>
      <c r="M1585" s="20"/>
      <c r="N1585" s="2"/>
      <c r="O1585" s="2"/>
      <c r="P1585" s="2"/>
      <c r="Q1585" s="2"/>
    </row>
    <row r="1586" spans="1:17" ht="14.55" customHeight="1">
      <c r="A1586" s="2" t="s">
        <v>11258</v>
      </c>
      <c r="B1586" s="2" t="s">
        <v>7759</v>
      </c>
      <c r="C1586" s="2" t="s">
        <v>2295</v>
      </c>
      <c r="D1586" s="2" t="s">
        <v>10648</v>
      </c>
      <c r="E1586" s="66"/>
      <c r="F1586" s="66"/>
      <c r="G1586" s="2"/>
      <c r="H1586" s="2" t="s">
        <v>22</v>
      </c>
      <c r="I1586" s="15">
        <v>42277</v>
      </c>
      <c r="J1586" s="2"/>
      <c r="K1586" s="15">
        <v>42566</v>
      </c>
      <c r="L1586" s="2"/>
      <c r="M1586" s="20"/>
      <c r="N1586" s="2"/>
      <c r="O1586" s="2"/>
      <c r="P1586" s="2"/>
      <c r="Q1586" s="2"/>
    </row>
    <row r="1587" spans="1:17" ht="14.55" customHeight="1">
      <c r="A1587" s="2" t="s">
        <v>7760</v>
      </c>
      <c r="B1587" s="2" t="s">
        <v>7761</v>
      </c>
      <c r="C1587" s="2" t="s">
        <v>2295</v>
      </c>
      <c r="D1587" s="2" t="s">
        <v>2772</v>
      </c>
      <c r="E1587" s="66"/>
      <c r="F1587" s="66"/>
      <c r="G1587" s="2"/>
      <c r="H1587" s="2" t="s">
        <v>22</v>
      </c>
      <c r="I1587" s="15">
        <v>42277</v>
      </c>
      <c r="J1587" s="2"/>
      <c r="K1587" s="2"/>
      <c r="L1587" s="2"/>
      <c r="M1587" s="20"/>
      <c r="N1587" s="2"/>
      <c r="O1587" s="2"/>
      <c r="P1587" s="2"/>
      <c r="Q1587" s="2"/>
    </row>
    <row r="1588" spans="1:17" ht="14.55" customHeight="1">
      <c r="A1588" s="2" t="s">
        <v>11547</v>
      </c>
      <c r="B1588" s="2" t="s">
        <v>7767</v>
      </c>
      <c r="C1588" s="2" t="s">
        <v>2295</v>
      </c>
      <c r="D1588" s="2" t="s">
        <v>2772</v>
      </c>
      <c r="E1588" s="66"/>
      <c r="F1588" s="66"/>
      <c r="G1588" s="2"/>
      <c r="H1588" s="2" t="s">
        <v>22</v>
      </c>
      <c r="I1588" s="15">
        <v>42277</v>
      </c>
      <c r="J1588" s="15">
        <v>42566</v>
      </c>
      <c r="K1588" s="2"/>
      <c r="L1588" s="2"/>
      <c r="M1588" s="20"/>
      <c r="N1588" s="2"/>
      <c r="O1588" s="2"/>
      <c r="P1588" s="2"/>
      <c r="Q1588" s="2"/>
    </row>
    <row r="1589" spans="1:17" ht="14.55" customHeight="1">
      <c r="A1589" s="2" t="s">
        <v>7768</v>
      </c>
      <c r="B1589" s="2" t="s">
        <v>7770</v>
      </c>
      <c r="C1589" s="2" t="s">
        <v>2295</v>
      </c>
      <c r="D1589" s="2" t="s">
        <v>2772</v>
      </c>
      <c r="E1589" s="66"/>
      <c r="F1589" s="66"/>
      <c r="G1589" s="2"/>
      <c r="H1589" s="2" t="s">
        <v>22</v>
      </c>
      <c r="I1589" s="15">
        <v>42277</v>
      </c>
      <c r="J1589" s="15">
        <v>42566</v>
      </c>
      <c r="K1589" s="2"/>
      <c r="L1589" s="2"/>
      <c r="M1589" s="20"/>
      <c r="N1589" s="2"/>
      <c r="O1589" s="2"/>
      <c r="P1589" s="2"/>
      <c r="Q1589" s="2"/>
    </row>
    <row r="1590" spans="1:17" ht="14.55" customHeight="1">
      <c r="A1590" s="2" t="s">
        <v>7769</v>
      </c>
      <c r="B1590" s="2" t="s">
        <v>7771</v>
      </c>
      <c r="C1590" s="2" t="s">
        <v>2295</v>
      </c>
      <c r="D1590" s="2" t="s">
        <v>2772</v>
      </c>
      <c r="E1590" s="66"/>
      <c r="F1590" s="66"/>
      <c r="G1590" s="2"/>
      <c r="H1590" s="2" t="s">
        <v>22</v>
      </c>
      <c r="I1590" s="15">
        <v>42277</v>
      </c>
      <c r="J1590" s="2"/>
      <c r="K1590" s="2"/>
      <c r="L1590" s="2"/>
      <c r="M1590" s="20"/>
      <c r="N1590" s="2"/>
      <c r="O1590" s="2"/>
      <c r="P1590" s="2"/>
      <c r="Q1590" s="2"/>
    </row>
    <row r="1591" spans="1:17" ht="14.55" customHeight="1">
      <c r="A1591" s="2" t="s">
        <v>7789</v>
      </c>
      <c r="B1591" s="2" t="s">
        <v>7788</v>
      </c>
      <c r="C1591" s="2" t="s">
        <v>2295</v>
      </c>
      <c r="D1591" s="2" t="s">
        <v>2772</v>
      </c>
      <c r="E1591" s="66"/>
      <c r="F1591" s="66"/>
      <c r="G1591" s="2"/>
      <c r="H1591" s="2" t="s">
        <v>22</v>
      </c>
      <c r="I1591" s="15">
        <v>42277</v>
      </c>
      <c r="J1591" s="2"/>
      <c r="K1591" s="2"/>
      <c r="L1591" s="2"/>
      <c r="M1591" s="20"/>
      <c r="N1591" s="2"/>
      <c r="O1591" s="2"/>
      <c r="P1591" s="2"/>
      <c r="Q1591" s="2"/>
    </row>
    <row r="1592" spans="1:17" ht="14.55" customHeight="1">
      <c r="A1592" s="2" t="s">
        <v>7793</v>
      </c>
      <c r="B1592" s="2" t="s">
        <v>7794</v>
      </c>
      <c r="C1592" s="2" t="s">
        <v>2295</v>
      </c>
      <c r="D1592" s="2" t="s">
        <v>2772</v>
      </c>
      <c r="E1592" s="66"/>
      <c r="F1592" s="66"/>
      <c r="G1592" s="2"/>
      <c r="H1592" s="2" t="s">
        <v>22</v>
      </c>
      <c r="I1592" s="15">
        <v>42277</v>
      </c>
      <c r="J1592" s="2"/>
      <c r="K1592" s="2"/>
      <c r="L1592" s="2"/>
      <c r="M1592" s="20"/>
      <c r="N1592" s="2"/>
      <c r="O1592" s="2"/>
      <c r="P1592" s="2"/>
      <c r="Q1592" s="2"/>
    </row>
    <row r="1593" spans="1:17" ht="14.55" customHeight="1">
      <c r="A1593" s="2" t="s">
        <v>7824</v>
      </c>
      <c r="B1593" s="2" t="s">
        <v>7822</v>
      </c>
      <c r="C1593" s="2" t="s">
        <v>2295</v>
      </c>
      <c r="D1593" s="2" t="s">
        <v>5042</v>
      </c>
      <c r="E1593" s="66" t="s">
        <v>1168</v>
      </c>
      <c r="F1593" s="66">
        <v>5</v>
      </c>
      <c r="G1593" s="2"/>
      <c r="H1593" s="2" t="s">
        <v>22</v>
      </c>
      <c r="I1593" s="15">
        <v>42277</v>
      </c>
      <c r="J1593" s="2"/>
      <c r="K1593" s="2"/>
      <c r="L1593" s="2"/>
      <c r="M1593" s="20"/>
      <c r="N1593" s="2"/>
      <c r="O1593" s="2"/>
      <c r="P1593" s="2"/>
      <c r="Q1593" s="2"/>
    </row>
    <row r="1594" spans="1:17" ht="14.55" customHeight="1">
      <c r="A1594" s="2" t="s">
        <v>7829</v>
      </c>
      <c r="B1594" s="2" t="s">
        <v>7828</v>
      </c>
      <c r="C1594" s="2" t="s">
        <v>2295</v>
      </c>
      <c r="D1594" s="2" t="s">
        <v>5042</v>
      </c>
      <c r="E1594" s="66" t="s">
        <v>2155</v>
      </c>
      <c r="F1594" s="66">
        <v>23</v>
      </c>
      <c r="G1594" s="2"/>
      <c r="H1594" s="2" t="s">
        <v>22</v>
      </c>
      <c r="I1594" s="15">
        <v>42277</v>
      </c>
      <c r="J1594" s="2"/>
      <c r="K1594" s="2"/>
      <c r="L1594" s="2"/>
      <c r="M1594" s="20"/>
      <c r="N1594" s="2"/>
      <c r="O1594" s="2"/>
      <c r="P1594" s="2"/>
      <c r="Q1594" s="2"/>
    </row>
    <row r="1595" spans="1:17" ht="14.55" customHeight="1">
      <c r="A1595" s="2" t="s">
        <v>7832</v>
      </c>
      <c r="B1595" s="2" t="s">
        <v>7845</v>
      </c>
      <c r="C1595" s="2" t="s">
        <v>2295</v>
      </c>
      <c r="D1595" s="2" t="s">
        <v>2772</v>
      </c>
      <c r="E1595" s="66"/>
      <c r="F1595" s="66"/>
      <c r="G1595" s="2"/>
      <c r="H1595" s="2" t="s">
        <v>22</v>
      </c>
      <c r="I1595" s="15">
        <v>42277</v>
      </c>
      <c r="J1595" s="15">
        <v>41639</v>
      </c>
      <c r="K1595" s="2"/>
      <c r="L1595" s="2"/>
      <c r="M1595" s="20"/>
      <c r="N1595" s="2"/>
      <c r="O1595" s="2"/>
      <c r="P1595" s="2"/>
      <c r="Q1595" s="2"/>
    </row>
    <row r="1596" spans="1:17" ht="14.55" customHeight="1">
      <c r="A1596" s="2" t="s">
        <v>10038</v>
      </c>
      <c r="B1596" s="2" t="s">
        <v>7846</v>
      </c>
      <c r="C1596" s="2" t="s">
        <v>2295</v>
      </c>
      <c r="D1596" s="2" t="s">
        <v>2772</v>
      </c>
      <c r="E1596" s="66"/>
      <c r="F1596" s="66"/>
      <c r="G1596" s="2"/>
      <c r="H1596" s="2" t="s">
        <v>22</v>
      </c>
      <c r="I1596" s="15">
        <v>42277</v>
      </c>
      <c r="J1596" s="15">
        <v>41639</v>
      </c>
      <c r="K1596" s="2"/>
      <c r="L1596" s="2"/>
      <c r="M1596" s="20"/>
      <c r="N1596" s="2"/>
      <c r="O1596" s="2"/>
      <c r="P1596" s="2"/>
      <c r="Q1596" s="2"/>
    </row>
    <row r="1597" spans="1:17" ht="14.55" customHeight="1">
      <c r="A1597" s="2" t="s">
        <v>7836</v>
      </c>
      <c r="B1597" s="2" t="s">
        <v>7847</v>
      </c>
      <c r="C1597" s="2" t="s">
        <v>2295</v>
      </c>
      <c r="D1597" s="2" t="s">
        <v>2772</v>
      </c>
      <c r="E1597" s="66"/>
      <c r="F1597" s="66"/>
      <c r="G1597" s="2"/>
      <c r="H1597" s="2" t="s">
        <v>22</v>
      </c>
      <c r="I1597" s="15">
        <v>42277</v>
      </c>
      <c r="J1597" s="15">
        <v>42566</v>
      </c>
      <c r="K1597" s="15"/>
      <c r="L1597" s="2"/>
      <c r="M1597" s="20"/>
      <c r="N1597" s="2"/>
      <c r="O1597" s="2"/>
      <c r="P1597" s="2"/>
      <c r="Q1597" s="2"/>
    </row>
    <row r="1598" spans="1:17" ht="14.55" customHeight="1">
      <c r="A1598" s="2" t="s">
        <v>11548</v>
      </c>
      <c r="B1598" s="2" t="s">
        <v>7848</v>
      </c>
      <c r="C1598" s="2" t="s">
        <v>2295</v>
      </c>
      <c r="D1598" s="2" t="s">
        <v>2772</v>
      </c>
      <c r="E1598" s="66"/>
      <c r="F1598" s="66"/>
      <c r="G1598" s="2"/>
      <c r="H1598" s="2" t="s">
        <v>22</v>
      </c>
      <c r="I1598" s="15">
        <v>42277</v>
      </c>
      <c r="J1598" s="15">
        <v>42566</v>
      </c>
      <c r="K1598" s="15"/>
      <c r="L1598" s="2"/>
      <c r="M1598" s="20"/>
      <c r="N1598" s="2"/>
      <c r="O1598" s="2"/>
      <c r="P1598" s="2"/>
      <c r="Q1598" s="2"/>
    </row>
    <row r="1599" spans="1:17" ht="14.55" customHeight="1">
      <c r="A1599" s="2" t="s">
        <v>11553</v>
      </c>
      <c r="B1599" s="2" t="s">
        <v>7849</v>
      </c>
      <c r="C1599" s="2" t="s">
        <v>2295</v>
      </c>
      <c r="D1599" s="2" t="s">
        <v>2772</v>
      </c>
      <c r="E1599" s="66"/>
      <c r="F1599" s="66"/>
      <c r="G1599" s="2"/>
      <c r="H1599" s="2" t="s">
        <v>22</v>
      </c>
      <c r="I1599" s="15">
        <v>42277</v>
      </c>
      <c r="J1599" s="15">
        <v>42566</v>
      </c>
      <c r="K1599" s="15"/>
      <c r="L1599" s="2"/>
      <c r="M1599" s="20"/>
      <c r="N1599" s="2"/>
      <c r="O1599" s="2"/>
      <c r="P1599" s="2"/>
      <c r="Q1599" s="2"/>
    </row>
    <row r="1600" spans="1:17" ht="14.55" customHeight="1">
      <c r="A1600" s="2" t="s">
        <v>7840</v>
      </c>
      <c r="B1600" s="2" t="s">
        <v>7850</v>
      </c>
      <c r="C1600" s="2" t="s">
        <v>2295</v>
      </c>
      <c r="D1600" s="2" t="s">
        <v>2772</v>
      </c>
      <c r="E1600" s="66"/>
      <c r="F1600" s="66"/>
      <c r="G1600" s="2"/>
      <c r="H1600" s="2" t="s">
        <v>22</v>
      </c>
      <c r="I1600" s="15">
        <v>42277</v>
      </c>
      <c r="J1600" s="2"/>
      <c r="K1600" s="15"/>
      <c r="L1600" s="2"/>
      <c r="M1600" s="20"/>
      <c r="N1600" s="2"/>
      <c r="O1600" s="2"/>
      <c r="P1600" s="2"/>
      <c r="Q1600" s="2"/>
    </row>
    <row r="1601" spans="1:17" ht="14.55" customHeight="1">
      <c r="A1601" s="2" t="s">
        <v>7837</v>
      </c>
      <c r="B1601" s="2" t="s">
        <v>7851</v>
      </c>
      <c r="C1601" s="2" t="s">
        <v>2295</v>
      </c>
      <c r="D1601" s="2" t="s">
        <v>2772</v>
      </c>
      <c r="E1601" s="66"/>
      <c r="F1601" s="66"/>
      <c r="G1601" s="2"/>
      <c r="H1601" s="2" t="s">
        <v>22</v>
      </c>
      <c r="I1601" s="15">
        <v>42277</v>
      </c>
      <c r="J1601" s="2"/>
      <c r="K1601" s="2"/>
      <c r="L1601" s="2"/>
      <c r="M1601" s="20"/>
      <c r="N1601" s="2"/>
      <c r="O1601" s="2"/>
      <c r="P1601" s="2"/>
      <c r="Q1601" s="2"/>
    </row>
    <row r="1602" spans="1:17" ht="14.55" customHeight="1">
      <c r="A1602" s="2" t="s">
        <v>7838</v>
      </c>
      <c r="B1602" s="2" t="s">
        <v>7852</v>
      </c>
      <c r="C1602" s="2" t="s">
        <v>2295</v>
      </c>
      <c r="D1602" s="2" t="s">
        <v>2772</v>
      </c>
      <c r="E1602" s="66"/>
      <c r="F1602" s="66"/>
      <c r="G1602" s="2"/>
      <c r="H1602" s="2" t="s">
        <v>22</v>
      </c>
      <c r="I1602" s="15">
        <v>42277</v>
      </c>
      <c r="J1602" s="15">
        <v>41639</v>
      </c>
      <c r="K1602" s="2"/>
      <c r="L1602" s="2"/>
      <c r="M1602" s="20"/>
      <c r="N1602" s="2"/>
      <c r="O1602" s="2"/>
      <c r="P1602" s="2"/>
      <c r="Q1602" s="2"/>
    </row>
    <row r="1603" spans="1:17" ht="14.55" customHeight="1">
      <c r="A1603" s="2" t="s">
        <v>7843</v>
      </c>
      <c r="B1603" s="2" t="s">
        <v>7853</v>
      </c>
      <c r="C1603" s="2" t="s">
        <v>2295</v>
      </c>
      <c r="D1603" s="2" t="s">
        <v>2772</v>
      </c>
      <c r="E1603" s="66"/>
      <c r="F1603" s="66"/>
      <c r="G1603" s="2"/>
      <c r="H1603" s="2" t="s">
        <v>22</v>
      </c>
      <c r="I1603" s="15">
        <v>42277</v>
      </c>
      <c r="J1603" s="2"/>
      <c r="K1603" s="2"/>
      <c r="L1603" s="2"/>
      <c r="M1603" s="20"/>
      <c r="N1603" s="2"/>
      <c r="O1603" s="2"/>
      <c r="P1603" s="2"/>
      <c r="Q1603" s="2"/>
    </row>
    <row r="1604" spans="1:17" ht="14.55" customHeight="1">
      <c r="A1604" s="2" t="s">
        <v>7839</v>
      </c>
      <c r="B1604" s="2" t="s">
        <v>7854</v>
      </c>
      <c r="C1604" s="2" t="s">
        <v>2295</v>
      </c>
      <c r="D1604" s="2" t="s">
        <v>2772</v>
      </c>
      <c r="E1604" s="66"/>
      <c r="F1604" s="66"/>
      <c r="G1604" s="2"/>
      <c r="H1604" s="2" t="s">
        <v>22</v>
      </c>
      <c r="I1604" s="15">
        <v>42277</v>
      </c>
      <c r="J1604" s="15">
        <v>41639</v>
      </c>
      <c r="K1604" s="2"/>
      <c r="L1604" s="2"/>
      <c r="M1604" s="20"/>
      <c r="N1604" s="2"/>
      <c r="O1604" s="2"/>
      <c r="P1604" s="2"/>
      <c r="Q1604" s="2"/>
    </row>
    <row r="1605" spans="1:17" ht="14.55" customHeight="1">
      <c r="A1605" s="2" t="s">
        <v>7841</v>
      </c>
      <c r="B1605" s="2" t="s">
        <v>7855</v>
      </c>
      <c r="C1605" s="2" t="s">
        <v>2295</v>
      </c>
      <c r="D1605" s="2" t="s">
        <v>2772</v>
      </c>
      <c r="E1605" s="66"/>
      <c r="F1605" s="66"/>
      <c r="G1605" s="2"/>
      <c r="H1605" s="2" t="s">
        <v>22</v>
      </c>
      <c r="I1605" s="15">
        <v>42277</v>
      </c>
      <c r="J1605" s="15">
        <v>42566</v>
      </c>
      <c r="K1605" s="2"/>
      <c r="L1605" s="2"/>
      <c r="M1605" s="20"/>
      <c r="N1605" s="2"/>
      <c r="O1605" s="2"/>
      <c r="P1605" s="2"/>
      <c r="Q1605" s="2"/>
    </row>
    <row r="1606" spans="1:17" ht="14.55" customHeight="1">
      <c r="A1606" s="2" t="s">
        <v>11549</v>
      </c>
      <c r="B1606" s="2" t="s">
        <v>7856</v>
      </c>
      <c r="C1606" s="2" t="s">
        <v>2295</v>
      </c>
      <c r="D1606" s="2" t="s">
        <v>2772</v>
      </c>
      <c r="E1606" s="66"/>
      <c r="F1606" s="66"/>
      <c r="G1606" s="2"/>
      <c r="H1606" s="2" t="s">
        <v>22</v>
      </c>
      <c r="I1606" s="15">
        <v>42277</v>
      </c>
      <c r="J1606" s="15">
        <v>42566</v>
      </c>
      <c r="K1606" s="2"/>
      <c r="L1606" s="2"/>
      <c r="M1606" s="20"/>
      <c r="N1606" s="2"/>
      <c r="O1606" s="2"/>
      <c r="P1606" s="2"/>
      <c r="Q1606" s="2"/>
    </row>
    <row r="1607" spans="1:17" ht="14.55" customHeight="1">
      <c r="A1607" s="2" t="s">
        <v>11554</v>
      </c>
      <c r="B1607" s="2" t="s">
        <v>7857</v>
      </c>
      <c r="C1607" s="2" t="s">
        <v>2295</v>
      </c>
      <c r="D1607" s="2" t="s">
        <v>2772</v>
      </c>
      <c r="E1607" s="66"/>
      <c r="F1607" s="66"/>
      <c r="G1607" s="2"/>
      <c r="H1607" s="2" t="s">
        <v>22</v>
      </c>
      <c r="I1607" s="15">
        <v>42277</v>
      </c>
      <c r="J1607" s="15">
        <v>42566</v>
      </c>
      <c r="K1607" s="2"/>
      <c r="L1607" s="2"/>
      <c r="M1607" s="20"/>
      <c r="N1607" s="2"/>
      <c r="O1607" s="2"/>
      <c r="P1607" s="2"/>
      <c r="Q1607" s="2"/>
    </row>
    <row r="1608" spans="1:17" ht="14.55" customHeight="1">
      <c r="A1608" s="2" t="s">
        <v>7842</v>
      </c>
      <c r="B1608" s="2" t="s">
        <v>7858</v>
      </c>
      <c r="C1608" s="2" t="s">
        <v>2295</v>
      </c>
      <c r="D1608" s="2" t="s">
        <v>2772</v>
      </c>
      <c r="E1608" s="66"/>
      <c r="F1608" s="66"/>
      <c r="G1608" s="2"/>
      <c r="H1608" s="2" t="s">
        <v>22</v>
      </c>
      <c r="I1608" s="15">
        <v>42277</v>
      </c>
      <c r="J1608" s="2"/>
      <c r="K1608" s="2"/>
      <c r="L1608" s="2"/>
      <c r="M1608" s="20"/>
      <c r="N1608" s="2"/>
      <c r="O1608" s="2"/>
      <c r="P1608" s="2"/>
      <c r="Q1608" s="2"/>
    </row>
    <row r="1609" spans="1:17" ht="14.55" customHeight="1">
      <c r="A1609" s="2" t="s">
        <v>11757</v>
      </c>
      <c r="B1609" s="2" t="s">
        <v>7859</v>
      </c>
      <c r="C1609" s="2" t="s">
        <v>2295</v>
      </c>
      <c r="D1609" s="2" t="s">
        <v>2772</v>
      </c>
      <c r="E1609" s="66"/>
      <c r="F1609" s="66"/>
      <c r="G1609" s="2"/>
      <c r="H1609" s="2" t="s">
        <v>22</v>
      </c>
      <c r="I1609" s="15">
        <v>42277</v>
      </c>
      <c r="J1609" s="15">
        <v>41639</v>
      </c>
      <c r="K1609" s="2"/>
      <c r="L1609" s="2"/>
      <c r="M1609" s="20"/>
      <c r="N1609" s="2"/>
      <c r="O1609" s="2"/>
      <c r="P1609" s="2"/>
      <c r="Q1609" s="2"/>
    </row>
    <row r="1610" spans="1:17" ht="14.55" customHeight="1">
      <c r="A1610" s="2" t="s">
        <v>7844</v>
      </c>
      <c r="B1610" s="2" t="s">
        <v>7860</v>
      </c>
      <c r="C1610" s="2" t="s">
        <v>2295</v>
      </c>
      <c r="D1610" s="2" t="s">
        <v>2772</v>
      </c>
      <c r="E1610" s="66"/>
      <c r="F1610" s="66"/>
      <c r="G1610" s="2"/>
      <c r="H1610" s="2" t="s">
        <v>22</v>
      </c>
      <c r="I1610" s="15">
        <v>42277</v>
      </c>
      <c r="J1610" s="2"/>
      <c r="K1610" s="2"/>
      <c r="L1610" s="2"/>
      <c r="M1610" s="20"/>
      <c r="N1610" s="2"/>
      <c r="O1610" s="2"/>
      <c r="P1610" s="2"/>
      <c r="Q1610" s="2"/>
    </row>
    <row r="1611" spans="1:17" ht="14.55" customHeight="1">
      <c r="A1611" s="2" t="s">
        <v>10039</v>
      </c>
      <c r="B1611" s="2" t="s">
        <v>7862</v>
      </c>
      <c r="C1611" s="2" t="s">
        <v>2295</v>
      </c>
      <c r="D1611" s="2" t="s">
        <v>2772</v>
      </c>
      <c r="E1611" s="66"/>
      <c r="F1611" s="66"/>
      <c r="G1611" s="2"/>
      <c r="H1611" s="2" t="s">
        <v>22</v>
      </c>
      <c r="I1611" s="15">
        <v>42277</v>
      </c>
      <c r="J1611" s="15">
        <v>42566</v>
      </c>
      <c r="K1611" s="15">
        <v>42277</v>
      </c>
      <c r="L1611" s="2"/>
      <c r="M1611" s="20"/>
      <c r="N1611" s="2"/>
      <c r="O1611" s="2"/>
      <c r="P1611" s="2"/>
      <c r="Q1611" s="2"/>
    </row>
    <row r="1612" spans="1:17" ht="14.55" customHeight="1">
      <c r="A1612" s="2" t="s">
        <v>7861</v>
      </c>
      <c r="B1612" s="2" t="s">
        <v>7863</v>
      </c>
      <c r="C1612" s="2" t="s">
        <v>2295</v>
      </c>
      <c r="D1612" s="2" t="s">
        <v>2772</v>
      </c>
      <c r="E1612" s="66"/>
      <c r="F1612" s="66"/>
      <c r="G1612" s="2"/>
      <c r="H1612" s="2" t="s">
        <v>22</v>
      </c>
      <c r="I1612" s="15">
        <v>42277</v>
      </c>
      <c r="J1612" s="15">
        <v>42566</v>
      </c>
      <c r="K1612" s="2"/>
      <c r="L1612" s="2"/>
      <c r="M1612" s="20"/>
      <c r="N1612" s="2"/>
      <c r="O1612" s="2"/>
      <c r="P1612" s="2"/>
      <c r="Q1612" s="2"/>
    </row>
    <row r="1613" spans="1:17" ht="14.55" customHeight="1">
      <c r="A1613" s="2" t="s">
        <v>11550</v>
      </c>
      <c r="B1613" s="2" t="s">
        <v>7864</v>
      </c>
      <c r="C1613" s="2" t="s">
        <v>2295</v>
      </c>
      <c r="D1613" s="2" t="s">
        <v>2772</v>
      </c>
      <c r="E1613" s="66"/>
      <c r="F1613" s="66"/>
      <c r="G1613" s="2"/>
      <c r="H1613" s="2" t="s">
        <v>22</v>
      </c>
      <c r="I1613" s="15">
        <v>42277</v>
      </c>
      <c r="J1613" s="15">
        <v>42566</v>
      </c>
      <c r="K1613" s="2"/>
      <c r="L1613" s="2"/>
      <c r="M1613" s="20"/>
      <c r="N1613" s="2"/>
      <c r="O1613" s="2"/>
      <c r="P1613" s="2"/>
      <c r="Q1613" s="2"/>
    </row>
    <row r="1614" spans="1:17" ht="14.55" customHeight="1">
      <c r="A1614" s="2" t="s">
        <v>11183</v>
      </c>
      <c r="B1614" s="2" t="s">
        <v>7865</v>
      </c>
      <c r="C1614" s="2" t="s">
        <v>2295</v>
      </c>
      <c r="D1614" s="2" t="s">
        <v>2772</v>
      </c>
      <c r="E1614" s="66"/>
      <c r="F1614" s="66"/>
      <c r="G1614" s="2"/>
      <c r="H1614" s="2" t="s">
        <v>22</v>
      </c>
      <c r="I1614" s="15">
        <v>42277</v>
      </c>
      <c r="J1614" s="2"/>
      <c r="K1614" s="15">
        <v>42277</v>
      </c>
      <c r="L1614" s="2"/>
      <c r="M1614" s="20"/>
      <c r="N1614" s="2"/>
      <c r="O1614" s="2"/>
      <c r="P1614" s="2"/>
      <c r="Q1614" s="2"/>
    </row>
    <row r="1615" spans="1:17" ht="14.55" customHeight="1">
      <c r="A1615" s="2" t="s">
        <v>7866</v>
      </c>
      <c r="B1615" s="2" t="s">
        <v>7867</v>
      </c>
      <c r="C1615" s="2" t="s">
        <v>2295</v>
      </c>
      <c r="D1615" s="2" t="s">
        <v>2772</v>
      </c>
      <c r="E1615" s="66"/>
      <c r="F1615" s="66"/>
      <c r="G1615" s="2"/>
      <c r="H1615" s="2" t="s">
        <v>22</v>
      </c>
      <c r="I1615" s="15">
        <v>42277</v>
      </c>
      <c r="J1615" s="15"/>
      <c r="K1615" s="2"/>
      <c r="L1615" s="2"/>
      <c r="M1615" s="20"/>
      <c r="N1615" s="2"/>
      <c r="O1615" s="2"/>
      <c r="P1615" s="2"/>
      <c r="Q1615" s="2"/>
    </row>
    <row r="1616" spans="1:17" ht="14.55" customHeight="1">
      <c r="A1616" s="2" t="s">
        <v>11578</v>
      </c>
      <c r="B1616" s="2" t="s">
        <v>7868</v>
      </c>
      <c r="C1616" s="2" t="s">
        <v>2295</v>
      </c>
      <c r="D1616" s="2" t="s">
        <v>2772</v>
      </c>
      <c r="E1616" s="66"/>
      <c r="F1616" s="66"/>
      <c r="G1616" s="2"/>
      <c r="H1616" s="2" t="s">
        <v>22</v>
      </c>
      <c r="I1616" s="15">
        <v>42277</v>
      </c>
      <c r="J1616" s="2"/>
      <c r="K1616" s="15">
        <v>42566</v>
      </c>
      <c r="L1616" s="2"/>
      <c r="M1616" s="20"/>
      <c r="N1616" s="2"/>
      <c r="O1616" s="2"/>
      <c r="P1616" s="2"/>
      <c r="Q1616" s="2"/>
    </row>
    <row r="1617" spans="1:17" ht="14.55" customHeight="1">
      <c r="A1617" s="2" t="s">
        <v>11579</v>
      </c>
      <c r="B1617" s="2" t="s">
        <v>7869</v>
      </c>
      <c r="C1617" s="2" t="s">
        <v>2295</v>
      </c>
      <c r="D1617" s="2" t="s">
        <v>2772</v>
      </c>
      <c r="E1617" s="66"/>
      <c r="F1617" s="66"/>
      <c r="G1617" s="2"/>
      <c r="H1617" s="2" t="s">
        <v>22</v>
      </c>
      <c r="I1617" s="15">
        <v>42277</v>
      </c>
      <c r="J1617" s="2"/>
      <c r="K1617" s="15">
        <v>42566</v>
      </c>
      <c r="L1617" s="2"/>
      <c r="M1617" s="20"/>
      <c r="N1617" s="2"/>
      <c r="O1617" s="2"/>
      <c r="P1617" s="2"/>
      <c r="Q1617" s="2"/>
    </row>
    <row r="1618" spans="1:17" ht="14.55" customHeight="1">
      <c r="A1618" s="2" t="s">
        <v>7872</v>
      </c>
      <c r="B1618" s="2" t="s">
        <v>7874</v>
      </c>
      <c r="C1618" s="2" t="s">
        <v>2295</v>
      </c>
      <c r="D1618" s="2" t="s">
        <v>2772</v>
      </c>
      <c r="E1618" s="66"/>
      <c r="F1618" s="66"/>
      <c r="G1618" s="2"/>
      <c r="H1618" s="2" t="s">
        <v>22</v>
      </c>
      <c r="I1618" s="15">
        <v>42277</v>
      </c>
      <c r="J1618" s="2"/>
      <c r="K1618" s="2"/>
      <c r="L1618" s="2"/>
      <c r="M1618" s="20"/>
      <c r="N1618" s="2"/>
      <c r="O1618" s="2"/>
      <c r="P1618" s="2"/>
      <c r="Q1618" s="2"/>
    </row>
    <row r="1619" spans="1:17" ht="14.55" customHeight="1">
      <c r="A1619" s="2" t="s">
        <v>7873</v>
      </c>
      <c r="B1619" s="2" t="s">
        <v>7875</v>
      </c>
      <c r="C1619" s="2" t="s">
        <v>2295</v>
      </c>
      <c r="D1619" s="2" t="s">
        <v>2772</v>
      </c>
      <c r="E1619" s="66"/>
      <c r="F1619" s="66"/>
      <c r="G1619" s="2"/>
      <c r="H1619" s="2" t="s">
        <v>22</v>
      </c>
      <c r="I1619" s="15">
        <v>42277</v>
      </c>
      <c r="J1619" s="2"/>
      <c r="K1619" s="2"/>
      <c r="L1619" s="2"/>
      <c r="M1619" s="20"/>
      <c r="N1619" s="2"/>
      <c r="O1619" s="2"/>
      <c r="P1619" s="2"/>
      <c r="Q1619" s="2"/>
    </row>
    <row r="1620" spans="1:17" ht="14.55" customHeight="1">
      <c r="A1620" s="2" t="s">
        <v>7885</v>
      </c>
      <c r="B1620" s="2" t="s">
        <v>7887</v>
      </c>
      <c r="C1620" s="2" t="s">
        <v>2295</v>
      </c>
      <c r="D1620" s="2" t="s">
        <v>5042</v>
      </c>
      <c r="E1620" s="66" t="s">
        <v>1188</v>
      </c>
      <c r="F1620" s="66">
        <v>5</v>
      </c>
      <c r="G1620" s="2"/>
      <c r="H1620" s="2" t="s">
        <v>22</v>
      </c>
      <c r="I1620" s="15">
        <v>42277</v>
      </c>
      <c r="J1620" s="2"/>
      <c r="K1620" s="2"/>
      <c r="L1620" s="2"/>
      <c r="M1620" s="20"/>
      <c r="N1620" s="2"/>
      <c r="O1620" s="2"/>
      <c r="P1620" s="2"/>
      <c r="Q1620" s="2"/>
    </row>
    <row r="1621" spans="1:17" ht="14.55" customHeight="1">
      <c r="A1621" s="2" t="s">
        <v>7886</v>
      </c>
      <c r="B1621" s="2" t="s">
        <v>7888</v>
      </c>
      <c r="C1621" s="2" t="s">
        <v>2295</v>
      </c>
      <c r="D1621" s="2" t="s">
        <v>5042</v>
      </c>
      <c r="E1621" s="66" t="s">
        <v>862</v>
      </c>
      <c r="F1621" s="66">
        <v>7</v>
      </c>
      <c r="G1621" s="2"/>
      <c r="H1621" s="2" t="s">
        <v>22</v>
      </c>
      <c r="I1621" s="15">
        <v>42277</v>
      </c>
      <c r="J1621" s="2"/>
      <c r="K1621" s="2"/>
      <c r="L1621" s="2"/>
      <c r="M1621" s="20"/>
      <c r="N1621" s="2"/>
      <c r="O1621" s="2"/>
      <c r="P1621" s="2"/>
      <c r="Q1621" s="2"/>
    </row>
    <row r="1622" spans="1:17" ht="14.55" customHeight="1">
      <c r="A1622" s="2" t="s">
        <v>7891</v>
      </c>
      <c r="B1622" s="2" t="s">
        <v>7893</v>
      </c>
      <c r="C1622" s="2" t="s">
        <v>2295</v>
      </c>
      <c r="D1622" s="2" t="s">
        <v>5042</v>
      </c>
      <c r="E1622" s="66" t="s">
        <v>1129</v>
      </c>
      <c r="F1622" s="66">
        <v>14</v>
      </c>
      <c r="G1622" s="2"/>
      <c r="H1622" s="2" t="s">
        <v>22</v>
      </c>
      <c r="I1622" s="15">
        <v>42277</v>
      </c>
      <c r="J1622" s="15">
        <v>41639</v>
      </c>
      <c r="K1622" s="2"/>
      <c r="L1622" s="2"/>
      <c r="M1622" s="20"/>
      <c r="N1622" s="2"/>
      <c r="O1622" s="2"/>
      <c r="P1622" s="2"/>
      <c r="Q1622" s="2"/>
    </row>
    <row r="1623" spans="1:17" ht="14.55" customHeight="1">
      <c r="A1623" s="2" t="s">
        <v>7897</v>
      </c>
      <c r="B1623" s="2" t="s">
        <v>7898</v>
      </c>
      <c r="C1623" s="2" t="s">
        <v>2295</v>
      </c>
      <c r="D1623" s="2" t="s">
        <v>2773</v>
      </c>
      <c r="E1623" s="66"/>
      <c r="F1623" s="66"/>
      <c r="G1623" s="2"/>
      <c r="H1623" s="2" t="s">
        <v>22</v>
      </c>
      <c r="I1623" s="15">
        <v>42277</v>
      </c>
      <c r="J1623" s="2"/>
      <c r="K1623" s="2"/>
      <c r="L1623" s="2"/>
      <c r="M1623" s="20"/>
      <c r="N1623" s="2"/>
      <c r="O1623" s="2"/>
      <c r="P1623" s="2"/>
      <c r="Q1623" s="2"/>
    </row>
    <row r="1624" spans="1:17" ht="14.55" customHeight="1">
      <c r="A1624" s="2" t="s">
        <v>7903</v>
      </c>
      <c r="B1624" s="2" t="s">
        <v>7902</v>
      </c>
      <c r="C1624" s="2" t="s">
        <v>2295</v>
      </c>
      <c r="D1624" s="2" t="s">
        <v>2772</v>
      </c>
      <c r="E1624" s="66"/>
      <c r="F1624" s="66"/>
      <c r="G1624" s="2"/>
      <c r="H1624" s="2" t="s">
        <v>22</v>
      </c>
      <c r="I1624" s="15">
        <v>42277</v>
      </c>
      <c r="J1624" s="2"/>
      <c r="K1624" s="2"/>
      <c r="L1624" s="2"/>
      <c r="M1624" s="20"/>
      <c r="N1624" s="2"/>
      <c r="O1624" s="2"/>
      <c r="P1624" s="2"/>
      <c r="Q1624" s="2"/>
    </row>
    <row r="1625" spans="1:17" ht="14.55" customHeight="1">
      <c r="A1625" s="2" t="s">
        <v>7906</v>
      </c>
      <c r="B1625" s="2" t="s">
        <v>7905</v>
      </c>
      <c r="C1625" s="2" t="s">
        <v>2295</v>
      </c>
      <c r="D1625" s="2" t="s">
        <v>2772</v>
      </c>
      <c r="E1625" s="66"/>
      <c r="F1625" s="66"/>
      <c r="G1625" s="2"/>
      <c r="H1625" s="2" t="s">
        <v>22</v>
      </c>
      <c r="I1625" s="15">
        <v>42277</v>
      </c>
      <c r="J1625" s="2"/>
      <c r="K1625" s="2"/>
      <c r="L1625" s="2"/>
      <c r="M1625" s="20"/>
      <c r="N1625" s="2"/>
      <c r="O1625" s="2"/>
      <c r="P1625" s="2"/>
      <c r="Q1625" s="2"/>
    </row>
    <row r="1626" spans="1:17" ht="14.55" customHeight="1">
      <c r="A1626" s="2" t="s">
        <v>7908</v>
      </c>
      <c r="B1626" s="2" t="s">
        <v>7907</v>
      </c>
      <c r="C1626" s="2" t="s">
        <v>2295</v>
      </c>
      <c r="D1626" s="2" t="s">
        <v>2772</v>
      </c>
      <c r="E1626" s="66"/>
      <c r="F1626" s="66"/>
      <c r="G1626" s="2"/>
      <c r="H1626" s="2" t="s">
        <v>22</v>
      </c>
      <c r="I1626" s="15">
        <v>42277</v>
      </c>
      <c r="J1626" s="2"/>
      <c r="K1626" s="2"/>
      <c r="L1626" s="2"/>
      <c r="M1626" s="20"/>
      <c r="N1626" s="2"/>
      <c r="O1626" s="2"/>
      <c r="P1626" s="2"/>
      <c r="Q1626" s="2"/>
    </row>
    <row r="1627" spans="1:17" ht="14.55" customHeight="1">
      <c r="A1627" s="2" t="s">
        <v>10700</v>
      </c>
      <c r="B1627" s="2" t="s">
        <v>7909</v>
      </c>
      <c r="C1627" s="2" t="s">
        <v>2295</v>
      </c>
      <c r="D1627" s="2" t="s">
        <v>2772</v>
      </c>
      <c r="E1627" s="66"/>
      <c r="F1627" s="66"/>
      <c r="G1627" s="2"/>
      <c r="H1627" s="2" t="s">
        <v>22</v>
      </c>
      <c r="I1627" s="15">
        <v>42277</v>
      </c>
      <c r="J1627" s="2"/>
      <c r="K1627" s="15">
        <v>42277</v>
      </c>
      <c r="L1627" s="2"/>
      <c r="M1627" s="20"/>
      <c r="N1627" s="2"/>
      <c r="O1627" s="2"/>
      <c r="P1627" s="2"/>
      <c r="Q1627" s="2"/>
    </row>
    <row r="1628" spans="1:17" ht="14.55" customHeight="1">
      <c r="A1628" s="2" t="s">
        <v>7910</v>
      </c>
      <c r="B1628" s="2" t="s">
        <v>7911</v>
      </c>
      <c r="C1628" s="2" t="s">
        <v>2295</v>
      </c>
      <c r="D1628" s="2" t="s">
        <v>2772</v>
      </c>
      <c r="E1628" s="66"/>
      <c r="F1628" s="66"/>
      <c r="G1628" s="2"/>
      <c r="H1628" s="2" t="s">
        <v>22</v>
      </c>
      <c r="I1628" s="15">
        <v>42277</v>
      </c>
      <c r="J1628" s="2"/>
      <c r="K1628" s="2"/>
      <c r="L1628" s="2"/>
      <c r="M1628" s="20"/>
      <c r="N1628" s="2"/>
      <c r="O1628" s="2"/>
      <c r="P1628" s="2"/>
      <c r="Q1628" s="2"/>
    </row>
    <row r="1629" spans="1:17" ht="14.55" customHeight="1">
      <c r="A1629" s="2" t="s">
        <v>7912</v>
      </c>
      <c r="B1629" s="2" t="s">
        <v>7922</v>
      </c>
      <c r="C1629" s="2" t="s">
        <v>2295</v>
      </c>
      <c r="D1629" s="2" t="s">
        <v>2772</v>
      </c>
      <c r="E1629" s="66"/>
      <c r="F1629" s="66"/>
      <c r="G1629" s="2"/>
      <c r="H1629" s="2" t="s">
        <v>22</v>
      </c>
      <c r="I1629" s="15">
        <v>42277</v>
      </c>
      <c r="J1629" s="2"/>
      <c r="K1629" s="2"/>
      <c r="L1629" s="2"/>
      <c r="M1629" s="20"/>
      <c r="N1629" s="2"/>
      <c r="O1629" s="2"/>
      <c r="P1629" s="2"/>
      <c r="Q1629" s="2"/>
    </row>
    <row r="1630" spans="1:17" ht="14.55" customHeight="1">
      <c r="A1630" s="2" t="s">
        <v>10562</v>
      </c>
      <c r="B1630" s="2" t="s">
        <v>7931</v>
      </c>
      <c r="C1630" s="2" t="s">
        <v>2295</v>
      </c>
      <c r="D1630" s="2" t="s">
        <v>2772</v>
      </c>
      <c r="E1630" s="66"/>
      <c r="F1630" s="66"/>
      <c r="G1630" s="2"/>
      <c r="H1630" s="2" t="s">
        <v>22</v>
      </c>
      <c r="I1630" s="15">
        <v>42277</v>
      </c>
      <c r="J1630" s="2"/>
      <c r="K1630" s="2"/>
      <c r="L1630" s="2"/>
      <c r="M1630" s="20"/>
      <c r="N1630" s="2"/>
      <c r="O1630" s="2"/>
      <c r="P1630" s="2"/>
      <c r="Q1630" s="2"/>
    </row>
    <row r="1631" spans="1:17" ht="14.55" customHeight="1">
      <c r="A1631" s="2" t="s">
        <v>10560</v>
      </c>
      <c r="B1631" s="2" t="s">
        <v>7932</v>
      </c>
      <c r="C1631" s="2" t="s">
        <v>2295</v>
      </c>
      <c r="D1631" s="2" t="s">
        <v>2772</v>
      </c>
      <c r="E1631" s="66"/>
      <c r="F1631" s="66"/>
      <c r="G1631" s="2"/>
      <c r="H1631" s="2" t="s">
        <v>22</v>
      </c>
      <c r="I1631" s="15">
        <v>42277</v>
      </c>
      <c r="J1631" s="2"/>
      <c r="K1631" s="2"/>
      <c r="L1631" s="2"/>
      <c r="M1631" s="20"/>
      <c r="N1631" s="2"/>
      <c r="O1631" s="2"/>
      <c r="P1631" s="2"/>
      <c r="Q1631" s="2"/>
    </row>
    <row r="1632" spans="1:17" ht="14.55" customHeight="1">
      <c r="A1632" s="2" t="s">
        <v>7924</v>
      </c>
      <c r="B1632" s="2" t="s">
        <v>7933</v>
      </c>
      <c r="C1632" s="2" t="s">
        <v>2295</v>
      </c>
      <c r="D1632" s="2" t="s">
        <v>2772</v>
      </c>
      <c r="E1632" s="66"/>
      <c r="F1632" s="66"/>
      <c r="G1632" s="2"/>
      <c r="H1632" s="2" t="s">
        <v>22</v>
      </c>
      <c r="I1632" s="15">
        <v>42277</v>
      </c>
      <c r="J1632" s="2"/>
      <c r="K1632" s="2"/>
      <c r="L1632" s="2"/>
      <c r="M1632" s="20"/>
      <c r="N1632" s="2"/>
      <c r="O1632" s="2"/>
      <c r="P1632" s="2"/>
      <c r="Q1632" s="2"/>
    </row>
    <row r="1633" spans="1:17" ht="14.55" customHeight="1">
      <c r="A1633" s="2" t="s">
        <v>10565</v>
      </c>
      <c r="B1633" s="2" t="s">
        <v>7934</v>
      </c>
      <c r="C1633" s="2" t="s">
        <v>2295</v>
      </c>
      <c r="D1633" s="2" t="s">
        <v>2772</v>
      </c>
      <c r="E1633" s="66"/>
      <c r="F1633" s="66"/>
      <c r="G1633" s="2"/>
      <c r="H1633" s="2" t="s">
        <v>22</v>
      </c>
      <c r="I1633" s="15">
        <v>42277</v>
      </c>
      <c r="J1633" s="2"/>
      <c r="K1633" s="2"/>
      <c r="L1633" s="2"/>
      <c r="M1633" s="20"/>
      <c r="N1633" s="2"/>
      <c r="O1633" s="2"/>
      <c r="P1633" s="2"/>
      <c r="Q1633" s="2"/>
    </row>
    <row r="1634" spans="1:17" ht="14.55" customHeight="1">
      <c r="A1634" s="2" t="s">
        <v>7925</v>
      </c>
      <c r="B1634" s="2" t="s">
        <v>7935</v>
      </c>
      <c r="C1634" s="2" t="s">
        <v>2295</v>
      </c>
      <c r="D1634" s="2" t="s">
        <v>2772</v>
      </c>
      <c r="E1634" s="66"/>
      <c r="F1634" s="66"/>
      <c r="G1634" s="2"/>
      <c r="H1634" s="2" t="s">
        <v>22</v>
      </c>
      <c r="I1634" s="15">
        <v>42277</v>
      </c>
      <c r="J1634" s="2"/>
      <c r="K1634" s="2"/>
      <c r="L1634" s="2"/>
      <c r="M1634" s="20"/>
      <c r="N1634" s="2"/>
      <c r="O1634" s="2"/>
      <c r="P1634" s="2"/>
      <c r="Q1634" s="2"/>
    </row>
    <row r="1635" spans="1:17" ht="14.55" customHeight="1">
      <c r="A1635" s="2" t="s">
        <v>7926</v>
      </c>
      <c r="B1635" s="2" t="s">
        <v>7936</v>
      </c>
      <c r="C1635" s="2" t="s">
        <v>2295</v>
      </c>
      <c r="D1635" s="2" t="s">
        <v>2772</v>
      </c>
      <c r="E1635" s="66"/>
      <c r="F1635" s="66"/>
      <c r="G1635" s="2"/>
      <c r="H1635" s="2" t="s">
        <v>22</v>
      </c>
      <c r="I1635" s="15">
        <v>42277</v>
      </c>
      <c r="J1635" s="2"/>
      <c r="K1635" s="2"/>
      <c r="L1635" s="2"/>
      <c r="M1635" s="20"/>
      <c r="N1635" s="2"/>
      <c r="O1635" s="2"/>
      <c r="P1635" s="2"/>
      <c r="Q1635" s="2"/>
    </row>
    <row r="1636" spans="1:17" ht="14.55" customHeight="1">
      <c r="A1636" s="2" t="s">
        <v>7927</v>
      </c>
      <c r="B1636" s="2" t="s">
        <v>7937</v>
      </c>
      <c r="C1636" s="2" t="s">
        <v>2295</v>
      </c>
      <c r="D1636" s="2" t="s">
        <v>2772</v>
      </c>
      <c r="E1636" s="66"/>
      <c r="F1636" s="66"/>
      <c r="G1636" s="2"/>
      <c r="H1636" s="2" t="s">
        <v>22</v>
      </c>
      <c r="I1636" s="15">
        <v>42277</v>
      </c>
      <c r="J1636" s="2"/>
      <c r="K1636" s="2"/>
      <c r="L1636" s="2"/>
      <c r="M1636" s="20"/>
      <c r="N1636" s="2"/>
      <c r="O1636" s="2"/>
      <c r="P1636" s="2"/>
      <c r="Q1636" s="2"/>
    </row>
    <row r="1637" spans="1:17" ht="14.55" customHeight="1">
      <c r="A1637" s="2" t="s">
        <v>9921</v>
      </c>
      <c r="B1637" s="2" t="s">
        <v>7938</v>
      </c>
      <c r="C1637" s="2" t="s">
        <v>2295</v>
      </c>
      <c r="D1637" s="2" t="s">
        <v>2772</v>
      </c>
      <c r="E1637" s="66"/>
      <c r="F1637" s="66"/>
      <c r="G1637" s="2"/>
      <c r="H1637" s="2" t="s">
        <v>22</v>
      </c>
      <c r="I1637" s="15">
        <v>42277</v>
      </c>
      <c r="J1637" s="2"/>
      <c r="K1637" s="2"/>
      <c r="L1637" s="2"/>
      <c r="M1637" s="20"/>
      <c r="N1637" s="2"/>
      <c r="O1637" s="2"/>
      <c r="P1637" s="2"/>
      <c r="Q1637" s="2"/>
    </row>
    <row r="1638" spans="1:17" ht="14.55" customHeight="1">
      <c r="A1638" s="2" t="s">
        <v>9922</v>
      </c>
      <c r="B1638" s="2" t="s">
        <v>7939</v>
      </c>
      <c r="C1638" s="2" t="s">
        <v>2295</v>
      </c>
      <c r="D1638" s="2" t="s">
        <v>2772</v>
      </c>
      <c r="E1638" s="66"/>
      <c r="F1638" s="66"/>
      <c r="G1638" s="2"/>
      <c r="H1638" s="2" t="s">
        <v>22</v>
      </c>
      <c r="I1638" s="15">
        <v>42277</v>
      </c>
      <c r="J1638" s="2"/>
      <c r="K1638" s="2"/>
      <c r="L1638" s="2"/>
      <c r="M1638" s="20"/>
      <c r="N1638" s="2"/>
      <c r="O1638" s="2"/>
      <c r="P1638" s="2"/>
      <c r="Q1638" s="2"/>
    </row>
    <row r="1639" spans="1:17" ht="14.55" customHeight="1">
      <c r="A1639" s="2" t="s">
        <v>7928</v>
      </c>
      <c r="B1639" s="2" t="s">
        <v>7940</v>
      </c>
      <c r="C1639" s="2" t="s">
        <v>2295</v>
      </c>
      <c r="D1639" s="2" t="s">
        <v>2772</v>
      </c>
      <c r="E1639" s="66"/>
      <c r="F1639" s="66"/>
      <c r="G1639" s="2"/>
      <c r="H1639" s="2" t="s">
        <v>22</v>
      </c>
      <c r="I1639" s="15">
        <v>42277</v>
      </c>
      <c r="J1639" s="2"/>
      <c r="K1639" s="2"/>
      <c r="L1639" s="2"/>
      <c r="M1639" s="20"/>
      <c r="N1639" s="2"/>
      <c r="O1639" s="2"/>
      <c r="P1639" s="2"/>
      <c r="Q1639" s="2"/>
    </row>
    <row r="1640" spans="1:17" ht="14.55" customHeight="1">
      <c r="A1640" s="2" t="s">
        <v>9928</v>
      </c>
      <c r="B1640" s="2" t="s">
        <v>7941</v>
      </c>
      <c r="C1640" s="2" t="s">
        <v>2295</v>
      </c>
      <c r="D1640" s="2" t="s">
        <v>2772</v>
      </c>
      <c r="E1640" s="66"/>
      <c r="F1640" s="66"/>
      <c r="G1640" s="2"/>
      <c r="H1640" s="2" t="s">
        <v>22</v>
      </c>
      <c r="I1640" s="15">
        <v>42277</v>
      </c>
      <c r="J1640" s="2"/>
      <c r="K1640" s="2"/>
      <c r="L1640" s="2"/>
      <c r="M1640" s="20"/>
      <c r="N1640" s="2"/>
      <c r="O1640" s="2"/>
      <c r="P1640" s="2"/>
      <c r="Q1640" s="2"/>
    </row>
    <row r="1641" spans="1:17" ht="14.55" customHeight="1">
      <c r="A1641" s="2" t="s">
        <v>9930</v>
      </c>
      <c r="B1641" s="2" t="s">
        <v>7942</v>
      </c>
      <c r="C1641" s="2" t="s">
        <v>2295</v>
      </c>
      <c r="D1641" s="2" t="s">
        <v>2772</v>
      </c>
      <c r="E1641" s="66"/>
      <c r="F1641" s="66"/>
      <c r="G1641" s="2"/>
      <c r="H1641" s="2" t="s">
        <v>22</v>
      </c>
      <c r="I1641" s="15">
        <v>42277</v>
      </c>
      <c r="J1641" s="2"/>
      <c r="K1641" s="2"/>
      <c r="L1641" s="2"/>
      <c r="M1641" s="20"/>
      <c r="N1641" s="2"/>
      <c r="O1641" s="2"/>
      <c r="P1641" s="2"/>
      <c r="Q1641" s="2"/>
    </row>
    <row r="1642" spans="1:17" ht="14.55" customHeight="1">
      <c r="A1642" s="2" t="s">
        <v>9932</v>
      </c>
      <c r="B1642" s="2" t="s">
        <v>7943</v>
      </c>
      <c r="C1642" s="2" t="s">
        <v>2295</v>
      </c>
      <c r="D1642" s="2" t="s">
        <v>2772</v>
      </c>
      <c r="E1642" s="66"/>
      <c r="F1642" s="66"/>
      <c r="G1642" s="2"/>
      <c r="H1642" s="2" t="s">
        <v>22</v>
      </c>
      <c r="I1642" s="15">
        <v>42277</v>
      </c>
      <c r="J1642" s="2"/>
      <c r="K1642" s="2"/>
      <c r="L1642" s="2"/>
      <c r="M1642" s="20"/>
      <c r="N1642" s="2"/>
      <c r="O1642" s="2"/>
      <c r="P1642" s="2"/>
      <c r="Q1642" s="2"/>
    </row>
    <row r="1643" spans="1:17" ht="14.55" customHeight="1">
      <c r="A1643" s="2" t="s">
        <v>7929</v>
      </c>
      <c r="B1643" s="2" t="s">
        <v>7944</v>
      </c>
      <c r="C1643" s="2" t="s">
        <v>2295</v>
      </c>
      <c r="D1643" s="2" t="s">
        <v>2772</v>
      </c>
      <c r="E1643" s="66"/>
      <c r="F1643" s="66"/>
      <c r="G1643" s="2"/>
      <c r="H1643" s="2" t="s">
        <v>22</v>
      </c>
      <c r="I1643" s="15">
        <v>42277</v>
      </c>
      <c r="J1643" s="2"/>
      <c r="K1643" s="2"/>
      <c r="L1643" s="2"/>
      <c r="M1643" s="20"/>
      <c r="N1643" s="2"/>
      <c r="O1643" s="2"/>
      <c r="P1643" s="2"/>
      <c r="Q1643" s="2"/>
    </row>
    <row r="1644" spans="1:17" ht="14.55" customHeight="1">
      <c r="A1644" s="2" t="s">
        <v>9934</v>
      </c>
      <c r="B1644" s="2" t="s">
        <v>7945</v>
      </c>
      <c r="C1644" s="2" t="s">
        <v>2295</v>
      </c>
      <c r="D1644" s="2" t="s">
        <v>2772</v>
      </c>
      <c r="E1644" s="66"/>
      <c r="F1644" s="66"/>
      <c r="G1644" s="2"/>
      <c r="H1644" s="2" t="s">
        <v>22</v>
      </c>
      <c r="I1644" s="15">
        <v>42277</v>
      </c>
      <c r="J1644" s="2"/>
      <c r="K1644" s="2"/>
      <c r="L1644" s="2"/>
      <c r="M1644" s="20"/>
      <c r="N1644" s="2"/>
      <c r="O1644" s="2"/>
      <c r="P1644" s="2"/>
      <c r="Q1644" s="2"/>
    </row>
    <row r="1645" spans="1:17" ht="14.55" customHeight="1">
      <c r="A1645" s="2" t="s">
        <v>7930</v>
      </c>
      <c r="B1645" s="2" t="s">
        <v>7946</v>
      </c>
      <c r="C1645" s="2" t="s">
        <v>2295</v>
      </c>
      <c r="D1645" s="2" t="s">
        <v>2772</v>
      </c>
      <c r="E1645" s="66"/>
      <c r="F1645" s="66"/>
      <c r="G1645" s="2"/>
      <c r="H1645" s="2" t="s">
        <v>22</v>
      </c>
      <c r="I1645" s="15">
        <v>42277</v>
      </c>
      <c r="J1645" s="2"/>
      <c r="K1645" s="2"/>
      <c r="L1645" s="2"/>
      <c r="M1645" s="20"/>
      <c r="N1645" s="2"/>
      <c r="O1645" s="2"/>
      <c r="P1645" s="2"/>
      <c r="Q1645" s="2"/>
    </row>
    <row r="1646" spans="1:17" ht="14.55" customHeight="1">
      <c r="A1646" s="2" t="s">
        <v>11650</v>
      </c>
      <c r="B1646" s="2" t="s">
        <v>7953</v>
      </c>
      <c r="C1646" s="2" t="s">
        <v>2295</v>
      </c>
      <c r="D1646" s="2" t="s">
        <v>2772</v>
      </c>
      <c r="E1646" s="66"/>
      <c r="F1646" s="66"/>
      <c r="G1646" s="2"/>
      <c r="H1646" s="2" t="s">
        <v>22</v>
      </c>
      <c r="I1646" s="15">
        <v>42277</v>
      </c>
      <c r="J1646" s="2"/>
      <c r="K1646" s="15">
        <v>42566</v>
      </c>
      <c r="L1646" s="2"/>
      <c r="M1646" s="20"/>
      <c r="N1646" s="2"/>
      <c r="O1646" s="2"/>
      <c r="P1646" s="2"/>
      <c r="Q1646" s="2"/>
    </row>
    <row r="1647" spans="1:17" ht="14.55" customHeight="1">
      <c r="A1647" s="2" t="s">
        <v>7947</v>
      </c>
      <c r="B1647" s="2" t="s">
        <v>7954</v>
      </c>
      <c r="C1647" s="2" t="s">
        <v>2295</v>
      </c>
      <c r="D1647" s="2" t="s">
        <v>2772</v>
      </c>
      <c r="E1647" s="66"/>
      <c r="F1647" s="66"/>
      <c r="G1647" s="2"/>
      <c r="H1647" s="2" t="s">
        <v>22</v>
      </c>
      <c r="I1647" s="15">
        <v>42277</v>
      </c>
      <c r="J1647" s="15">
        <v>42566</v>
      </c>
      <c r="K1647" s="2"/>
      <c r="L1647" s="2"/>
      <c r="M1647" s="20"/>
      <c r="N1647" s="2"/>
      <c r="O1647" s="2"/>
      <c r="P1647" s="2"/>
      <c r="Q1647" s="2"/>
    </row>
    <row r="1648" spans="1:17" ht="14.55" customHeight="1">
      <c r="A1648" s="2" t="s">
        <v>7948</v>
      </c>
      <c r="B1648" s="2" t="s">
        <v>7955</v>
      </c>
      <c r="C1648" s="2" t="s">
        <v>2295</v>
      </c>
      <c r="D1648" s="2" t="s">
        <v>2772</v>
      </c>
      <c r="E1648" s="66"/>
      <c r="F1648" s="66"/>
      <c r="G1648" s="2"/>
      <c r="H1648" s="2" t="s">
        <v>22</v>
      </c>
      <c r="I1648" s="15">
        <v>42277</v>
      </c>
      <c r="J1648" s="15">
        <v>42566</v>
      </c>
      <c r="K1648" s="2"/>
      <c r="L1648" s="2"/>
      <c r="M1648" s="20"/>
      <c r="N1648" s="2"/>
      <c r="O1648" s="2"/>
      <c r="P1648" s="2"/>
      <c r="Q1648" s="2"/>
    </row>
    <row r="1649" spans="1:17" ht="14.55" customHeight="1">
      <c r="A1649" s="2" t="s">
        <v>7949</v>
      </c>
      <c r="B1649" s="2" t="s">
        <v>7956</v>
      </c>
      <c r="C1649" s="2" t="s">
        <v>2295</v>
      </c>
      <c r="D1649" s="2" t="s">
        <v>2772</v>
      </c>
      <c r="E1649" s="66"/>
      <c r="F1649" s="66"/>
      <c r="G1649" s="2"/>
      <c r="H1649" s="2" t="s">
        <v>22</v>
      </c>
      <c r="I1649" s="15">
        <v>42277</v>
      </c>
      <c r="J1649" s="2"/>
      <c r="K1649" s="2"/>
      <c r="L1649" s="2"/>
      <c r="M1649" s="20"/>
      <c r="N1649" s="2"/>
      <c r="O1649" s="2"/>
      <c r="P1649" s="2"/>
      <c r="Q1649" s="2"/>
    </row>
    <row r="1650" spans="1:17" ht="14.55" customHeight="1">
      <c r="A1650" s="2" t="s">
        <v>7950</v>
      </c>
      <c r="B1650" s="2" t="s">
        <v>7957</v>
      </c>
      <c r="C1650" s="2" t="s">
        <v>2295</v>
      </c>
      <c r="D1650" s="2" t="s">
        <v>2772</v>
      </c>
      <c r="E1650" s="66"/>
      <c r="F1650" s="66"/>
      <c r="G1650" s="2"/>
      <c r="H1650" s="2" t="s">
        <v>22</v>
      </c>
      <c r="I1650" s="15">
        <v>42277</v>
      </c>
      <c r="J1650" s="2"/>
      <c r="K1650" s="2"/>
      <c r="L1650" s="2"/>
      <c r="M1650" s="20"/>
      <c r="N1650" s="2"/>
      <c r="O1650" s="2"/>
      <c r="P1650" s="2"/>
      <c r="Q1650" s="2"/>
    </row>
    <row r="1651" spans="1:17" ht="14.55" customHeight="1">
      <c r="A1651" s="2" t="s">
        <v>7951</v>
      </c>
      <c r="B1651" s="2" t="s">
        <v>7958</v>
      </c>
      <c r="C1651" s="2" t="s">
        <v>2295</v>
      </c>
      <c r="D1651" s="2" t="s">
        <v>2772</v>
      </c>
      <c r="E1651" s="66"/>
      <c r="F1651" s="66"/>
      <c r="G1651" s="2"/>
      <c r="H1651" s="2" t="s">
        <v>22</v>
      </c>
      <c r="I1651" s="15">
        <v>42277</v>
      </c>
      <c r="J1651" s="2"/>
      <c r="K1651" s="2"/>
      <c r="L1651" s="2"/>
      <c r="M1651" s="20"/>
      <c r="N1651" s="2"/>
      <c r="O1651" s="2"/>
      <c r="P1651" s="2"/>
      <c r="Q1651" s="2"/>
    </row>
    <row r="1652" spans="1:17" ht="14.55" customHeight="1">
      <c r="A1652" s="2" t="s">
        <v>7952</v>
      </c>
      <c r="B1652" s="2" t="s">
        <v>7959</v>
      </c>
      <c r="C1652" s="2" t="s">
        <v>2295</v>
      </c>
      <c r="D1652" s="2" t="s">
        <v>2772</v>
      </c>
      <c r="E1652" s="66"/>
      <c r="F1652" s="66"/>
      <c r="G1652" s="2"/>
      <c r="H1652" s="2" t="s">
        <v>22</v>
      </c>
      <c r="I1652" s="15">
        <v>42277</v>
      </c>
      <c r="J1652" s="2"/>
      <c r="K1652" s="2"/>
      <c r="L1652" s="2"/>
      <c r="M1652" s="20"/>
      <c r="N1652" s="2"/>
      <c r="O1652" s="2"/>
      <c r="P1652" s="2"/>
      <c r="Q1652" s="2"/>
    </row>
    <row r="1653" spans="1:17" ht="14.55" customHeight="1">
      <c r="A1653" s="2" t="s">
        <v>10701</v>
      </c>
      <c r="B1653" s="2" t="s">
        <v>7960</v>
      </c>
      <c r="C1653" s="2" t="s">
        <v>2295</v>
      </c>
      <c r="D1653" s="2" t="s">
        <v>2772</v>
      </c>
      <c r="E1653" s="66"/>
      <c r="F1653" s="66"/>
      <c r="G1653" s="2"/>
      <c r="H1653" s="2" t="s">
        <v>22</v>
      </c>
      <c r="I1653" s="15">
        <v>42277</v>
      </c>
      <c r="J1653" s="2"/>
      <c r="K1653" s="15">
        <v>42277</v>
      </c>
      <c r="L1653" s="2"/>
      <c r="M1653" s="20"/>
      <c r="N1653" s="2"/>
      <c r="O1653" s="2"/>
      <c r="P1653" s="2"/>
      <c r="Q1653" s="2"/>
    </row>
    <row r="1654" spans="1:17" ht="14.55" customHeight="1">
      <c r="A1654" s="2" t="s">
        <v>10702</v>
      </c>
      <c r="B1654" s="2" t="s">
        <v>7961</v>
      </c>
      <c r="C1654" s="2" t="s">
        <v>2295</v>
      </c>
      <c r="D1654" s="2" t="s">
        <v>2772</v>
      </c>
      <c r="E1654" s="66"/>
      <c r="F1654" s="66"/>
      <c r="G1654" s="2"/>
      <c r="H1654" s="2" t="s">
        <v>22</v>
      </c>
      <c r="I1654" s="15">
        <v>42277</v>
      </c>
      <c r="J1654" s="2"/>
      <c r="K1654" s="15">
        <v>42277</v>
      </c>
      <c r="L1654" s="2"/>
      <c r="M1654" s="20"/>
      <c r="N1654" s="2"/>
      <c r="O1654" s="2"/>
      <c r="P1654" s="2"/>
      <c r="Q1654" s="2"/>
    </row>
    <row r="1655" spans="1:17" ht="14.55" customHeight="1">
      <c r="A1655" s="2" t="s">
        <v>7962</v>
      </c>
      <c r="B1655" s="2" t="s">
        <v>7993</v>
      </c>
      <c r="C1655" s="2" t="s">
        <v>2295</v>
      </c>
      <c r="D1655" s="2" t="s">
        <v>2773</v>
      </c>
      <c r="E1655" s="66"/>
      <c r="F1655" s="66"/>
      <c r="G1655" s="2"/>
      <c r="H1655" s="2" t="s">
        <v>22</v>
      </c>
      <c r="I1655" s="15">
        <v>42277</v>
      </c>
      <c r="J1655" s="2"/>
      <c r="K1655" s="2"/>
      <c r="L1655" s="2"/>
      <c r="M1655" s="20"/>
      <c r="N1655" s="2"/>
      <c r="O1655" s="2"/>
      <c r="P1655" s="2"/>
      <c r="Q1655" s="2"/>
    </row>
    <row r="1656" spans="1:17" ht="14.55" customHeight="1">
      <c r="A1656" s="2" t="s">
        <v>10703</v>
      </c>
      <c r="B1656" s="2" t="s">
        <v>7994</v>
      </c>
      <c r="C1656" s="2" t="s">
        <v>2295</v>
      </c>
      <c r="D1656" s="2" t="s">
        <v>2772</v>
      </c>
      <c r="E1656" s="66"/>
      <c r="F1656" s="66"/>
      <c r="G1656" s="2"/>
      <c r="H1656" s="2" t="s">
        <v>22</v>
      </c>
      <c r="I1656" s="15">
        <v>42277</v>
      </c>
      <c r="J1656" s="2"/>
      <c r="K1656" s="15">
        <v>42277</v>
      </c>
      <c r="L1656" s="2"/>
      <c r="M1656" s="20"/>
      <c r="N1656" s="2"/>
      <c r="O1656" s="2"/>
      <c r="P1656" s="2"/>
      <c r="Q1656" s="2"/>
    </row>
    <row r="1657" spans="1:17" ht="14.55" customHeight="1">
      <c r="A1657" s="2" t="s">
        <v>7967</v>
      </c>
      <c r="B1657" s="2" t="s">
        <v>7968</v>
      </c>
      <c r="C1657" s="2" t="s">
        <v>2295</v>
      </c>
      <c r="D1657" s="2" t="s">
        <v>2772</v>
      </c>
      <c r="E1657" s="66"/>
      <c r="F1657" s="66"/>
      <c r="G1657" s="2"/>
      <c r="H1657" s="2" t="s">
        <v>22</v>
      </c>
      <c r="I1657" s="15">
        <v>42277</v>
      </c>
      <c r="J1657" s="2"/>
      <c r="K1657" s="2"/>
      <c r="L1657" s="2"/>
      <c r="M1657" s="20"/>
      <c r="N1657" s="2"/>
      <c r="O1657" s="2"/>
      <c r="P1657" s="2"/>
      <c r="Q1657" s="2"/>
    </row>
    <row r="1658" spans="1:17" ht="14.55" customHeight="1">
      <c r="A1658" s="2" t="s">
        <v>10704</v>
      </c>
      <c r="B1658" s="2" t="s">
        <v>7969</v>
      </c>
      <c r="C1658" s="2" t="s">
        <v>2295</v>
      </c>
      <c r="D1658" s="2" t="s">
        <v>2772</v>
      </c>
      <c r="E1658" s="66"/>
      <c r="F1658" s="66"/>
      <c r="G1658" s="2"/>
      <c r="H1658" s="2" t="s">
        <v>22</v>
      </c>
      <c r="I1658" s="15">
        <v>42277</v>
      </c>
      <c r="J1658" s="15">
        <v>41639</v>
      </c>
      <c r="K1658" s="15">
        <v>42277</v>
      </c>
      <c r="L1658" s="2"/>
      <c r="M1658" s="20"/>
      <c r="N1658" s="2"/>
      <c r="O1658" s="2"/>
      <c r="P1658" s="2"/>
      <c r="Q1658" s="2"/>
    </row>
    <row r="1659" spans="1:17" ht="14.55" customHeight="1">
      <c r="A1659" s="2" t="s">
        <v>7963</v>
      </c>
      <c r="B1659" s="2" t="s">
        <v>7970</v>
      </c>
      <c r="C1659" s="2" t="s">
        <v>2295</v>
      </c>
      <c r="D1659" s="2" t="s">
        <v>2772</v>
      </c>
      <c r="E1659" s="66"/>
      <c r="F1659" s="66"/>
      <c r="G1659" s="2"/>
      <c r="H1659" s="2" t="s">
        <v>22</v>
      </c>
      <c r="I1659" s="15">
        <v>42277</v>
      </c>
      <c r="J1659" s="2"/>
      <c r="K1659" s="2"/>
      <c r="L1659" s="2"/>
      <c r="M1659" s="20"/>
      <c r="N1659" s="2"/>
      <c r="O1659" s="2"/>
      <c r="P1659" s="2"/>
      <c r="Q1659" s="2"/>
    </row>
    <row r="1660" spans="1:17" ht="14.55" customHeight="1">
      <c r="A1660" s="2" t="s">
        <v>7964</v>
      </c>
      <c r="B1660" s="2" t="s">
        <v>7971</v>
      </c>
      <c r="C1660" s="2" t="s">
        <v>2295</v>
      </c>
      <c r="D1660" s="2" t="s">
        <v>2772</v>
      </c>
      <c r="E1660" s="66"/>
      <c r="F1660" s="66"/>
      <c r="G1660" s="2"/>
      <c r="H1660" s="2" t="s">
        <v>22</v>
      </c>
      <c r="I1660" s="15">
        <v>42277</v>
      </c>
      <c r="J1660" s="2"/>
      <c r="K1660" s="2"/>
      <c r="L1660" s="2"/>
      <c r="M1660" s="20"/>
      <c r="N1660" s="2"/>
      <c r="O1660" s="2"/>
      <c r="P1660" s="2"/>
      <c r="Q1660" s="2"/>
    </row>
    <row r="1661" spans="1:17" ht="14.55" customHeight="1">
      <c r="A1661" s="2" t="s">
        <v>10705</v>
      </c>
      <c r="B1661" s="2" t="s">
        <v>7972</v>
      </c>
      <c r="C1661" s="2" t="s">
        <v>2295</v>
      </c>
      <c r="D1661" s="2" t="s">
        <v>2772</v>
      </c>
      <c r="E1661" s="66"/>
      <c r="F1661" s="66"/>
      <c r="G1661" s="2"/>
      <c r="H1661" s="2" t="s">
        <v>22</v>
      </c>
      <c r="I1661" s="15">
        <v>42277</v>
      </c>
      <c r="J1661" s="15">
        <v>41639</v>
      </c>
      <c r="K1661" s="15">
        <v>42277</v>
      </c>
      <c r="L1661" s="2"/>
      <c r="M1661" s="20"/>
      <c r="N1661" s="2"/>
      <c r="O1661" s="2"/>
      <c r="P1661" s="2"/>
      <c r="Q1661" s="2"/>
    </row>
    <row r="1662" spans="1:17" ht="14.55" customHeight="1">
      <c r="A1662" s="2" t="s">
        <v>7965</v>
      </c>
      <c r="B1662" s="2" t="s">
        <v>7973</v>
      </c>
      <c r="C1662" s="2" t="s">
        <v>2295</v>
      </c>
      <c r="D1662" s="2" t="s">
        <v>2772</v>
      </c>
      <c r="E1662" s="66"/>
      <c r="F1662" s="66"/>
      <c r="G1662" s="2"/>
      <c r="H1662" s="2" t="s">
        <v>22</v>
      </c>
      <c r="I1662" s="15">
        <v>42277</v>
      </c>
      <c r="J1662" s="2"/>
      <c r="K1662" s="2"/>
      <c r="L1662" s="2"/>
      <c r="M1662" s="20"/>
      <c r="N1662" s="2"/>
      <c r="O1662" s="2"/>
      <c r="P1662" s="2"/>
      <c r="Q1662" s="2"/>
    </row>
    <row r="1663" spans="1:17" ht="14.55" customHeight="1">
      <c r="A1663" s="2" t="s">
        <v>7966</v>
      </c>
      <c r="B1663" s="2" t="s">
        <v>7974</v>
      </c>
      <c r="C1663" s="2" t="s">
        <v>2295</v>
      </c>
      <c r="D1663" s="2" t="s">
        <v>2772</v>
      </c>
      <c r="E1663" s="66"/>
      <c r="F1663" s="66"/>
      <c r="G1663" s="2"/>
      <c r="H1663" s="2" t="s">
        <v>22</v>
      </c>
      <c r="I1663" s="15">
        <v>42277</v>
      </c>
      <c r="J1663" s="2"/>
      <c r="K1663" s="2"/>
      <c r="L1663" s="2"/>
      <c r="M1663" s="20"/>
      <c r="N1663" s="2"/>
      <c r="O1663" s="2"/>
      <c r="P1663" s="2"/>
      <c r="Q1663" s="2"/>
    </row>
    <row r="1664" spans="1:17" ht="14.55" customHeight="1">
      <c r="A1664" s="2" t="s">
        <v>11181</v>
      </c>
      <c r="B1664" s="2" t="s">
        <v>7975</v>
      </c>
      <c r="C1664" s="2" t="s">
        <v>2295</v>
      </c>
      <c r="D1664" s="2" t="s">
        <v>2772</v>
      </c>
      <c r="E1664" s="66"/>
      <c r="F1664" s="66"/>
      <c r="G1664" s="2"/>
      <c r="H1664" s="2" t="s">
        <v>22</v>
      </c>
      <c r="I1664" s="15">
        <v>42277</v>
      </c>
      <c r="J1664" s="2"/>
      <c r="K1664" s="15">
        <v>42277</v>
      </c>
      <c r="L1664" s="2"/>
      <c r="M1664" s="20"/>
      <c r="N1664" s="2"/>
      <c r="O1664" s="2"/>
      <c r="P1664" s="2"/>
      <c r="Q1664" s="2"/>
    </row>
    <row r="1665" spans="1:17" ht="14.55" customHeight="1">
      <c r="A1665" s="2" t="s">
        <v>11245</v>
      </c>
      <c r="B1665" s="2" t="s">
        <v>7996</v>
      </c>
      <c r="C1665" s="2" t="s">
        <v>2295</v>
      </c>
      <c r="D1665" s="2" t="s">
        <v>2772</v>
      </c>
      <c r="E1665" s="66"/>
      <c r="F1665" s="66"/>
      <c r="G1665" s="2"/>
      <c r="H1665" s="2" t="s">
        <v>22</v>
      </c>
      <c r="I1665" s="15">
        <v>42277</v>
      </c>
      <c r="J1665" s="2"/>
      <c r="K1665" s="15">
        <v>42566</v>
      </c>
      <c r="L1665" s="2"/>
      <c r="M1665" s="20"/>
      <c r="N1665" s="2"/>
      <c r="O1665" s="2"/>
      <c r="P1665" s="2"/>
      <c r="Q1665" s="2"/>
    </row>
    <row r="1666" spans="1:17" ht="14.55" customHeight="1">
      <c r="A1666" s="2" t="s">
        <v>11246</v>
      </c>
      <c r="B1666" s="2" t="s">
        <v>7997</v>
      </c>
      <c r="C1666" s="2" t="s">
        <v>2295</v>
      </c>
      <c r="D1666" s="2" t="s">
        <v>2772</v>
      </c>
      <c r="E1666" s="66"/>
      <c r="F1666" s="66"/>
      <c r="G1666" s="2"/>
      <c r="H1666" s="2" t="s">
        <v>22</v>
      </c>
      <c r="I1666" s="15">
        <v>42277</v>
      </c>
      <c r="J1666" s="2"/>
      <c r="K1666" s="15">
        <v>42566</v>
      </c>
      <c r="L1666" s="2"/>
      <c r="M1666" s="20"/>
      <c r="N1666" s="2"/>
      <c r="O1666" s="2"/>
      <c r="P1666" s="2"/>
      <c r="Q1666" s="2"/>
    </row>
    <row r="1667" spans="1:17" ht="14.55" customHeight="1">
      <c r="A1667" s="2" t="s">
        <v>10095</v>
      </c>
      <c r="B1667" s="2" t="s">
        <v>7998</v>
      </c>
      <c r="C1667" s="2" t="s">
        <v>2295</v>
      </c>
      <c r="D1667" s="2" t="s">
        <v>2772</v>
      </c>
      <c r="E1667" s="66"/>
      <c r="F1667" s="66"/>
      <c r="G1667" s="2"/>
      <c r="H1667" s="2" t="s">
        <v>22</v>
      </c>
      <c r="I1667" s="15">
        <v>42277</v>
      </c>
      <c r="J1667" s="2"/>
      <c r="K1667" s="2"/>
      <c r="L1667" s="2"/>
      <c r="M1667" s="20"/>
      <c r="N1667" s="2"/>
      <c r="O1667" s="2"/>
      <c r="P1667" s="2"/>
      <c r="Q1667" s="2"/>
    </row>
    <row r="1668" spans="1:17" ht="14.55" customHeight="1">
      <c r="A1668" s="2" t="s">
        <v>9606</v>
      </c>
      <c r="B1668" s="2" t="s">
        <v>7999</v>
      </c>
      <c r="C1668" s="2" t="s">
        <v>2295</v>
      </c>
      <c r="D1668" s="2" t="s">
        <v>2772</v>
      </c>
      <c r="E1668" s="66"/>
      <c r="F1668" s="66"/>
      <c r="G1668" s="2"/>
      <c r="H1668" s="2" t="s">
        <v>22</v>
      </c>
      <c r="I1668" s="15">
        <v>42277</v>
      </c>
      <c r="J1668" s="15">
        <v>41639</v>
      </c>
      <c r="K1668" s="2"/>
      <c r="L1668" s="2"/>
      <c r="M1668" s="20"/>
      <c r="N1668" s="2"/>
      <c r="O1668" s="2"/>
      <c r="P1668" s="2"/>
      <c r="Q1668" s="2"/>
    </row>
    <row r="1669" spans="1:17" ht="14.55" customHeight="1">
      <c r="A1669" s="2" t="s">
        <v>9607</v>
      </c>
      <c r="B1669" s="2" t="s">
        <v>8000</v>
      </c>
      <c r="C1669" s="2" t="s">
        <v>2295</v>
      </c>
      <c r="D1669" s="2" t="s">
        <v>2772</v>
      </c>
      <c r="E1669" s="66"/>
      <c r="F1669" s="66"/>
      <c r="G1669" s="2"/>
      <c r="H1669" s="2" t="s">
        <v>22</v>
      </c>
      <c r="I1669" s="15">
        <v>42277</v>
      </c>
      <c r="J1669" s="2"/>
      <c r="K1669" s="2"/>
      <c r="L1669" s="2"/>
      <c r="M1669" s="20"/>
      <c r="N1669" s="2"/>
      <c r="O1669" s="2"/>
      <c r="P1669" s="2"/>
      <c r="Q1669" s="2"/>
    </row>
    <row r="1670" spans="1:17" ht="14.55" customHeight="1">
      <c r="A1670" s="2" t="s">
        <v>11191</v>
      </c>
      <c r="B1670" s="2" t="s">
        <v>8001</v>
      </c>
      <c r="C1670" s="2" t="s">
        <v>2295</v>
      </c>
      <c r="D1670" s="2" t="s">
        <v>2772</v>
      </c>
      <c r="E1670" s="66"/>
      <c r="F1670" s="66"/>
      <c r="G1670" s="2"/>
      <c r="H1670" s="2" t="s">
        <v>22</v>
      </c>
      <c r="I1670" s="15">
        <v>42277</v>
      </c>
      <c r="J1670" s="2"/>
      <c r="K1670" s="2"/>
      <c r="L1670" s="2"/>
      <c r="M1670" s="20"/>
      <c r="N1670" s="2"/>
      <c r="O1670" s="2"/>
      <c r="P1670" s="2"/>
      <c r="Q1670" s="2"/>
    </row>
    <row r="1671" spans="1:17" ht="14.55" customHeight="1">
      <c r="A1671" s="2" t="s">
        <v>9608</v>
      </c>
      <c r="B1671" s="2" t="s">
        <v>8002</v>
      </c>
      <c r="C1671" s="2" t="s">
        <v>2295</v>
      </c>
      <c r="D1671" s="2" t="s">
        <v>2772</v>
      </c>
      <c r="E1671" s="66"/>
      <c r="F1671" s="66"/>
      <c r="G1671" s="2"/>
      <c r="H1671" s="2" t="s">
        <v>22</v>
      </c>
      <c r="I1671" s="15">
        <v>42277</v>
      </c>
      <c r="J1671" s="2"/>
      <c r="K1671" s="2"/>
      <c r="L1671" s="2"/>
      <c r="M1671" s="20"/>
      <c r="N1671" s="2"/>
      <c r="O1671" s="2"/>
      <c r="P1671" s="2"/>
      <c r="Q1671" s="2"/>
    </row>
    <row r="1672" spans="1:17" ht="14.55" customHeight="1">
      <c r="A1672" s="2" t="s">
        <v>11799</v>
      </c>
      <c r="B1672" s="2" t="s">
        <v>8003</v>
      </c>
      <c r="C1672" s="2" t="s">
        <v>2295</v>
      </c>
      <c r="D1672" s="2" t="s">
        <v>2772</v>
      </c>
      <c r="E1672" s="66"/>
      <c r="F1672" s="66"/>
      <c r="G1672" s="2"/>
      <c r="H1672" s="2" t="s">
        <v>22</v>
      </c>
      <c r="I1672" s="15">
        <v>42277</v>
      </c>
      <c r="J1672" s="15"/>
      <c r="K1672" s="15">
        <v>42931</v>
      </c>
      <c r="L1672" s="2"/>
      <c r="M1672" s="20"/>
      <c r="N1672" s="2"/>
      <c r="O1672" s="2"/>
      <c r="P1672" s="2"/>
      <c r="Q1672" s="2"/>
    </row>
    <row r="1673" spans="1:17" ht="14.55" customHeight="1">
      <c r="A1673" s="2" t="s">
        <v>11800</v>
      </c>
      <c r="B1673" s="2" t="s">
        <v>8004</v>
      </c>
      <c r="C1673" s="2" t="s">
        <v>2295</v>
      </c>
      <c r="D1673" s="2" t="s">
        <v>2772</v>
      </c>
      <c r="E1673" s="66"/>
      <c r="F1673" s="66"/>
      <c r="G1673" s="2"/>
      <c r="H1673" s="2" t="s">
        <v>22</v>
      </c>
      <c r="I1673" s="15">
        <v>42277</v>
      </c>
      <c r="J1673" s="15"/>
      <c r="K1673" s="15">
        <v>42931</v>
      </c>
      <c r="L1673" s="2"/>
      <c r="M1673" s="20"/>
      <c r="N1673" s="2"/>
      <c r="O1673" s="2"/>
      <c r="P1673" s="2"/>
      <c r="Q1673" s="2"/>
    </row>
    <row r="1674" spans="1:17" ht="14.55" customHeight="1">
      <c r="A1674" s="2" t="s">
        <v>9609</v>
      </c>
      <c r="B1674" s="2" t="s">
        <v>8005</v>
      </c>
      <c r="C1674" s="2" t="s">
        <v>2295</v>
      </c>
      <c r="D1674" s="2" t="s">
        <v>2772</v>
      </c>
      <c r="E1674" s="66"/>
      <c r="F1674" s="66"/>
      <c r="G1674" s="2"/>
      <c r="H1674" s="2" t="s">
        <v>22</v>
      </c>
      <c r="I1674" s="15">
        <v>42277</v>
      </c>
      <c r="J1674" s="2"/>
      <c r="K1674" s="2"/>
      <c r="L1674" s="2"/>
      <c r="M1674" s="20"/>
      <c r="N1674" s="2"/>
      <c r="O1674" s="2"/>
      <c r="P1674" s="2"/>
      <c r="Q1674" s="2"/>
    </row>
    <row r="1675" spans="1:17" ht="14.55" customHeight="1">
      <c r="A1675" s="2" t="s">
        <v>11801</v>
      </c>
      <c r="B1675" s="2" t="s">
        <v>8006</v>
      </c>
      <c r="C1675" s="2" t="s">
        <v>2295</v>
      </c>
      <c r="D1675" s="2" t="s">
        <v>2772</v>
      </c>
      <c r="E1675" s="66"/>
      <c r="F1675" s="66"/>
      <c r="G1675" s="2"/>
      <c r="H1675" s="2" t="s">
        <v>22</v>
      </c>
      <c r="I1675" s="15">
        <v>42277</v>
      </c>
      <c r="J1675" s="15"/>
      <c r="K1675" s="15">
        <v>42931</v>
      </c>
      <c r="L1675" s="2"/>
      <c r="M1675" s="20"/>
      <c r="N1675" s="2"/>
      <c r="O1675" s="2"/>
      <c r="P1675" s="2"/>
      <c r="Q1675" s="2"/>
    </row>
    <row r="1676" spans="1:17" ht="14.55" customHeight="1">
      <c r="A1676" s="2" t="s">
        <v>11802</v>
      </c>
      <c r="B1676" s="2" t="s">
        <v>8007</v>
      </c>
      <c r="C1676" s="2" t="s">
        <v>2295</v>
      </c>
      <c r="D1676" s="2" t="s">
        <v>2772</v>
      </c>
      <c r="E1676" s="66"/>
      <c r="F1676" s="66"/>
      <c r="G1676" s="2"/>
      <c r="H1676" s="2" t="s">
        <v>22</v>
      </c>
      <c r="I1676" s="15">
        <v>42277</v>
      </c>
      <c r="J1676" s="15"/>
      <c r="K1676" s="15">
        <v>42931</v>
      </c>
      <c r="L1676" s="2"/>
      <c r="M1676" s="20"/>
      <c r="N1676" s="2"/>
      <c r="O1676" s="2"/>
      <c r="P1676" s="2"/>
      <c r="Q1676" s="2"/>
    </row>
    <row r="1677" spans="1:17" ht="14.55" customHeight="1">
      <c r="A1677" s="2" t="s">
        <v>11803</v>
      </c>
      <c r="B1677" s="2" t="s">
        <v>8008</v>
      </c>
      <c r="C1677" s="2" t="s">
        <v>2295</v>
      </c>
      <c r="D1677" s="2" t="s">
        <v>2772</v>
      </c>
      <c r="E1677" s="66"/>
      <c r="F1677" s="66"/>
      <c r="G1677" s="2"/>
      <c r="H1677" s="2" t="s">
        <v>22</v>
      </c>
      <c r="I1677" s="15">
        <v>42277</v>
      </c>
      <c r="J1677" s="15"/>
      <c r="K1677" s="15">
        <v>42931</v>
      </c>
      <c r="L1677" s="2"/>
      <c r="M1677" s="20"/>
      <c r="N1677" s="2"/>
      <c r="O1677" s="2"/>
      <c r="P1677" s="2"/>
      <c r="Q1677" s="2"/>
    </row>
    <row r="1678" spans="1:17" ht="14.55" customHeight="1">
      <c r="A1678" s="2" t="s">
        <v>11804</v>
      </c>
      <c r="B1678" s="2" t="s">
        <v>8009</v>
      </c>
      <c r="C1678" s="2" t="s">
        <v>2295</v>
      </c>
      <c r="D1678" s="2" t="s">
        <v>2772</v>
      </c>
      <c r="E1678" s="66"/>
      <c r="F1678" s="66"/>
      <c r="G1678" s="2"/>
      <c r="H1678" s="2" t="s">
        <v>22</v>
      </c>
      <c r="I1678" s="15">
        <v>42277</v>
      </c>
      <c r="J1678" s="15"/>
      <c r="K1678" s="15">
        <v>42931</v>
      </c>
      <c r="L1678" s="2"/>
      <c r="M1678" s="20"/>
      <c r="N1678" s="2"/>
      <c r="O1678" s="2"/>
      <c r="P1678" s="2"/>
      <c r="Q1678" s="2"/>
    </row>
    <row r="1679" spans="1:17" ht="14.55" customHeight="1">
      <c r="A1679" s="2" t="s">
        <v>7977</v>
      </c>
      <c r="B1679" s="2" t="s">
        <v>8010</v>
      </c>
      <c r="C1679" s="2" t="s">
        <v>2295</v>
      </c>
      <c r="D1679" s="2" t="s">
        <v>2772</v>
      </c>
      <c r="E1679" s="66"/>
      <c r="F1679" s="66"/>
      <c r="G1679" s="2"/>
      <c r="H1679" s="2" t="s">
        <v>22</v>
      </c>
      <c r="I1679" s="15">
        <v>42277</v>
      </c>
      <c r="J1679" s="2"/>
      <c r="K1679" s="2"/>
      <c r="L1679" s="2"/>
      <c r="M1679" s="20"/>
      <c r="N1679" s="2"/>
      <c r="O1679" s="2"/>
      <c r="P1679" s="2"/>
      <c r="Q1679" s="2"/>
    </row>
    <row r="1680" spans="1:17" ht="14.55" customHeight="1">
      <c r="A1680" s="2" t="s">
        <v>10746</v>
      </c>
      <c r="B1680" s="2" t="s">
        <v>8011</v>
      </c>
      <c r="C1680" s="2" t="s">
        <v>2295</v>
      </c>
      <c r="D1680" s="2" t="s">
        <v>2772</v>
      </c>
      <c r="E1680" s="66"/>
      <c r="F1680" s="66"/>
      <c r="G1680" s="2"/>
      <c r="H1680" s="2" t="s">
        <v>22</v>
      </c>
      <c r="I1680" s="15">
        <v>42277</v>
      </c>
      <c r="J1680" s="15">
        <v>41639</v>
      </c>
      <c r="K1680" s="15">
        <v>42277</v>
      </c>
      <c r="L1680" s="2"/>
      <c r="M1680" s="20"/>
      <c r="N1680" s="2"/>
      <c r="O1680" s="2"/>
      <c r="P1680" s="2"/>
      <c r="Q1680" s="2"/>
    </row>
    <row r="1681" spans="1:17" ht="14.55" customHeight="1">
      <c r="A1681" s="2" t="s">
        <v>13072</v>
      </c>
      <c r="B1681" s="2" t="s">
        <v>8012</v>
      </c>
      <c r="C1681" s="2" t="s">
        <v>2295</v>
      </c>
      <c r="D1681" s="2" t="s">
        <v>2772</v>
      </c>
      <c r="E1681" s="66"/>
      <c r="F1681" s="66"/>
      <c r="G1681" s="2"/>
      <c r="H1681" s="2" t="s">
        <v>22</v>
      </c>
      <c r="I1681" s="15">
        <v>42277</v>
      </c>
      <c r="J1681" s="15">
        <v>41639</v>
      </c>
      <c r="K1681" s="15">
        <v>44027</v>
      </c>
      <c r="L1681" s="2"/>
      <c r="M1681" s="20"/>
      <c r="N1681" s="2"/>
      <c r="O1681" s="2"/>
      <c r="P1681" s="2"/>
      <c r="Q1681" s="2"/>
    </row>
    <row r="1682" spans="1:17" ht="14.55" customHeight="1">
      <c r="A1682" s="2" t="s">
        <v>13073</v>
      </c>
      <c r="B1682" s="2" t="s">
        <v>8013</v>
      </c>
      <c r="C1682" s="2" t="s">
        <v>2295</v>
      </c>
      <c r="D1682" s="2" t="s">
        <v>2772</v>
      </c>
      <c r="E1682" s="66"/>
      <c r="F1682" s="66"/>
      <c r="G1682" s="2"/>
      <c r="H1682" s="2" t="s">
        <v>22</v>
      </c>
      <c r="I1682" s="15">
        <v>42277</v>
      </c>
      <c r="J1682" s="15">
        <v>41639</v>
      </c>
      <c r="K1682" s="15">
        <v>44027</v>
      </c>
      <c r="L1682" s="2"/>
      <c r="M1682" s="20"/>
      <c r="N1682" s="2"/>
      <c r="O1682" s="2"/>
      <c r="P1682" s="2"/>
      <c r="Q1682" s="2"/>
    </row>
    <row r="1683" spans="1:17" ht="14.55" customHeight="1">
      <c r="A1683" s="2" t="s">
        <v>10747</v>
      </c>
      <c r="B1683" s="2" t="s">
        <v>8014</v>
      </c>
      <c r="C1683" s="2" t="s">
        <v>2295</v>
      </c>
      <c r="D1683" s="2" t="s">
        <v>2772</v>
      </c>
      <c r="E1683" s="66"/>
      <c r="F1683" s="66"/>
      <c r="G1683" s="2"/>
      <c r="H1683" s="2" t="s">
        <v>22</v>
      </c>
      <c r="I1683" s="15">
        <v>42277</v>
      </c>
      <c r="J1683" s="15">
        <v>41639</v>
      </c>
      <c r="K1683" s="15">
        <v>42277</v>
      </c>
      <c r="L1683" s="2"/>
      <c r="M1683" s="20"/>
      <c r="N1683" s="2"/>
      <c r="O1683" s="2"/>
      <c r="P1683" s="2"/>
      <c r="Q1683" s="2"/>
    </row>
    <row r="1684" spans="1:17" ht="14.55" customHeight="1">
      <c r="A1684" s="2" t="s">
        <v>7982</v>
      </c>
      <c r="B1684" s="2" t="s">
        <v>8015</v>
      </c>
      <c r="C1684" s="2" t="s">
        <v>2295</v>
      </c>
      <c r="D1684" s="2" t="s">
        <v>2772</v>
      </c>
      <c r="E1684" s="66"/>
      <c r="F1684" s="66"/>
      <c r="G1684" s="2"/>
      <c r="H1684" s="2" t="s">
        <v>22</v>
      </c>
      <c r="I1684" s="15">
        <v>42277</v>
      </c>
      <c r="J1684" s="15">
        <v>41639</v>
      </c>
      <c r="K1684" s="2"/>
      <c r="L1684" s="2"/>
      <c r="M1684" s="20"/>
      <c r="N1684" s="2"/>
      <c r="O1684" s="2"/>
      <c r="P1684" s="2"/>
      <c r="Q1684" s="2"/>
    </row>
    <row r="1685" spans="1:17" ht="14.55" customHeight="1">
      <c r="A1685" s="2" t="s">
        <v>7983</v>
      </c>
      <c r="B1685" s="2" t="s">
        <v>8016</v>
      </c>
      <c r="C1685" s="2" t="s">
        <v>2295</v>
      </c>
      <c r="D1685" s="2" t="s">
        <v>2772</v>
      </c>
      <c r="E1685" s="66"/>
      <c r="F1685" s="66"/>
      <c r="G1685" s="2"/>
      <c r="H1685" s="2" t="s">
        <v>22</v>
      </c>
      <c r="I1685" s="15">
        <v>42277</v>
      </c>
      <c r="J1685" s="15">
        <v>41639</v>
      </c>
      <c r="K1685" s="2"/>
      <c r="L1685" s="2"/>
      <c r="M1685" s="20"/>
      <c r="N1685" s="2"/>
      <c r="O1685" s="2"/>
      <c r="P1685" s="2"/>
      <c r="Q1685" s="2"/>
    </row>
    <row r="1686" spans="1:17" ht="14.55" customHeight="1">
      <c r="A1686" s="2" t="s">
        <v>7984</v>
      </c>
      <c r="B1686" s="2" t="s">
        <v>8017</v>
      </c>
      <c r="C1686" s="2" t="s">
        <v>2295</v>
      </c>
      <c r="D1686" s="2" t="s">
        <v>2772</v>
      </c>
      <c r="E1686" s="66"/>
      <c r="F1686" s="66"/>
      <c r="G1686" s="2"/>
      <c r="H1686" s="2" t="s">
        <v>22</v>
      </c>
      <c r="I1686" s="15">
        <v>42277</v>
      </c>
      <c r="J1686" s="15">
        <v>41639</v>
      </c>
      <c r="K1686" s="2"/>
      <c r="L1686" s="2"/>
      <c r="M1686" s="20"/>
      <c r="N1686" s="2"/>
      <c r="O1686" s="2"/>
      <c r="P1686" s="2"/>
      <c r="Q1686" s="2"/>
    </row>
    <row r="1687" spans="1:17" ht="14.55" customHeight="1">
      <c r="A1687" s="2" t="s">
        <v>7985</v>
      </c>
      <c r="B1687" s="2" t="s">
        <v>8018</v>
      </c>
      <c r="C1687" s="2" t="s">
        <v>2295</v>
      </c>
      <c r="D1687" s="2" t="s">
        <v>2772</v>
      </c>
      <c r="E1687" s="66"/>
      <c r="F1687" s="66"/>
      <c r="G1687" s="2"/>
      <c r="H1687" s="2" t="s">
        <v>22</v>
      </c>
      <c r="I1687" s="15">
        <v>42277</v>
      </c>
      <c r="J1687" s="15">
        <v>41639</v>
      </c>
      <c r="K1687" s="2"/>
      <c r="L1687" s="2"/>
      <c r="M1687" s="20"/>
      <c r="N1687" s="2"/>
      <c r="O1687" s="2"/>
      <c r="P1687" s="2"/>
      <c r="Q1687" s="2"/>
    </row>
    <row r="1688" spans="1:17" ht="14.55" customHeight="1">
      <c r="A1688" s="2" t="s">
        <v>7979</v>
      </c>
      <c r="B1688" s="2" t="s">
        <v>8019</v>
      </c>
      <c r="C1688" s="2" t="s">
        <v>2295</v>
      </c>
      <c r="D1688" s="2" t="s">
        <v>2772</v>
      </c>
      <c r="E1688" s="66"/>
      <c r="F1688" s="66"/>
      <c r="G1688" s="2"/>
      <c r="H1688" s="2" t="s">
        <v>22</v>
      </c>
      <c r="I1688" s="15">
        <v>42277</v>
      </c>
      <c r="J1688" s="15">
        <v>41639</v>
      </c>
      <c r="K1688" s="2"/>
      <c r="L1688" s="2"/>
      <c r="M1688" s="20"/>
      <c r="N1688" s="2"/>
      <c r="O1688" s="2"/>
      <c r="P1688" s="2"/>
      <c r="Q1688" s="2"/>
    </row>
    <row r="1689" spans="1:17" ht="14.55" customHeight="1">
      <c r="A1689" s="2" t="s">
        <v>7978</v>
      </c>
      <c r="B1689" s="2" t="s">
        <v>8020</v>
      </c>
      <c r="C1689" s="2" t="s">
        <v>2295</v>
      </c>
      <c r="D1689" s="2" t="s">
        <v>2772</v>
      </c>
      <c r="E1689" s="66"/>
      <c r="F1689" s="66"/>
      <c r="G1689" s="2"/>
      <c r="H1689" s="2" t="s">
        <v>22</v>
      </c>
      <c r="I1689" s="15">
        <v>42277</v>
      </c>
      <c r="J1689" s="15">
        <v>41639</v>
      </c>
      <c r="K1689" s="2"/>
      <c r="L1689" s="2"/>
      <c r="M1689" s="20"/>
      <c r="N1689" s="2"/>
      <c r="O1689" s="2"/>
      <c r="P1689" s="2"/>
      <c r="Q1689" s="2"/>
    </row>
    <row r="1690" spans="1:17" ht="14.55" customHeight="1">
      <c r="A1690" s="2" t="s">
        <v>7980</v>
      </c>
      <c r="B1690" s="2" t="s">
        <v>8021</v>
      </c>
      <c r="C1690" s="2" t="s">
        <v>2295</v>
      </c>
      <c r="D1690" s="2" t="s">
        <v>2772</v>
      </c>
      <c r="E1690" s="66"/>
      <c r="F1690" s="66"/>
      <c r="G1690" s="2"/>
      <c r="H1690" s="2" t="s">
        <v>22</v>
      </c>
      <c r="I1690" s="15">
        <v>42277</v>
      </c>
      <c r="J1690" s="15">
        <v>41639</v>
      </c>
      <c r="K1690" s="2"/>
      <c r="L1690" s="2"/>
      <c r="M1690" s="20"/>
      <c r="N1690" s="2"/>
      <c r="O1690" s="2"/>
      <c r="P1690" s="2"/>
      <c r="Q1690" s="2"/>
    </row>
    <row r="1691" spans="1:17" ht="14.55" customHeight="1">
      <c r="A1691" s="2" t="s">
        <v>7981</v>
      </c>
      <c r="B1691" s="2" t="s">
        <v>8022</v>
      </c>
      <c r="C1691" s="2" t="s">
        <v>2295</v>
      </c>
      <c r="D1691" s="2" t="s">
        <v>2772</v>
      </c>
      <c r="E1691" s="66"/>
      <c r="F1691" s="66"/>
      <c r="G1691" s="2"/>
      <c r="H1691" s="2" t="s">
        <v>22</v>
      </c>
      <c r="I1691" s="15">
        <v>42277</v>
      </c>
      <c r="J1691" s="15">
        <v>41639</v>
      </c>
      <c r="K1691" s="2"/>
      <c r="L1691" s="2"/>
      <c r="M1691" s="20"/>
      <c r="N1691" s="2"/>
      <c r="O1691" s="2"/>
      <c r="P1691" s="2"/>
      <c r="Q1691" s="2"/>
    </row>
    <row r="1692" spans="1:17" ht="14.55" customHeight="1">
      <c r="A1692" s="2" t="s">
        <v>10750</v>
      </c>
      <c r="B1692" s="2" t="s">
        <v>8023</v>
      </c>
      <c r="C1692" s="2" t="s">
        <v>2295</v>
      </c>
      <c r="D1692" s="2" t="s">
        <v>2772</v>
      </c>
      <c r="E1692" s="66"/>
      <c r="F1692" s="66"/>
      <c r="G1692" s="2"/>
      <c r="H1692" s="2" t="s">
        <v>22</v>
      </c>
      <c r="I1692" s="15">
        <v>42277</v>
      </c>
      <c r="J1692" s="15">
        <v>41639</v>
      </c>
      <c r="K1692" s="15">
        <v>42277</v>
      </c>
      <c r="L1692" s="2"/>
      <c r="M1692" s="20"/>
      <c r="N1692" s="2"/>
      <c r="O1692" s="2"/>
      <c r="P1692" s="2"/>
      <c r="Q1692" s="2"/>
    </row>
    <row r="1693" spans="1:17" ht="14.55" customHeight="1">
      <c r="A1693" s="2" t="s">
        <v>13074</v>
      </c>
      <c r="B1693" s="2" t="s">
        <v>8024</v>
      </c>
      <c r="C1693" s="2" t="s">
        <v>2295</v>
      </c>
      <c r="D1693" s="2" t="s">
        <v>2772</v>
      </c>
      <c r="E1693" s="66"/>
      <c r="F1693" s="66"/>
      <c r="G1693" s="2"/>
      <c r="H1693" s="2" t="s">
        <v>22</v>
      </c>
      <c r="I1693" s="15">
        <v>42277</v>
      </c>
      <c r="J1693" s="15">
        <v>41639</v>
      </c>
      <c r="K1693" s="15">
        <v>44027</v>
      </c>
      <c r="L1693" s="2"/>
      <c r="M1693" s="20"/>
      <c r="N1693" s="2"/>
      <c r="O1693" s="2"/>
      <c r="P1693" s="2"/>
      <c r="Q1693" s="2"/>
    </row>
    <row r="1694" spans="1:17" ht="14.55" customHeight="1">
      <c r="A1694" s="2" t="s">
        <v>13075</v>
      </c>
      <c r="B1694" s="2" t="s">
        <v>8025</v>
      </c>
      <c r="C1694" s="2" t="s">
        <v>2295</v>
      </c>
      <c r="D1694" s="2" t="s">
        <v>2772</v>
      </c>
      <c r="E1694" s="66"/>
      <c r="F1694" s="66"/>
      <c r="G1694" s="2"/>
      <c r="H1694" s="2" t="s">
        <v>22</v>
      </c>
      <c r="I1694" s="15">
        <v>42277</v>
      </c>
      <c r="J1694" s="15">
        <v>41639</v>
      </c>
      <c r="K1694" s="15">
        <v>44027</v>
      </c>
      <c r="L1694" s="2"/>
      <c r="M1694" s="20"/>
      <c r="N1694" s="2"/>
      <c r="O1694" s="2"/>
      <c r="P1694" s="2"/>
      <c r="Q1694" s="2"/>
    </row>
    <row r="1695" spans="1:17" ht="14.55" customHeight="1">
      <c r="A1695" s="2" t="s">
        <v>10751</v>
      </c>
      <c r="B1695" s="2" t="s">
        <v>8026</v>
      </c>
      <c r="C1695" s="2" t="s">
        <v>2295</v>
      </c>
      <c r="D1695" s="2" t="s">
        <v>2772</v>
      </c>
      <c r="E1695" s="66"/>
      <c r="F1695" s="66"/>
      <c r="G1695" s="2"/>
      <c r="H1695" s="2" t="s">
        <v>22</v>
      </c>
      <c r="I1695" s="15">
        <v>42277</v>
      </c>
      <c r="J1695" s="15">
        <v>41639</v>
      </c>
      <c r="K1695" s="15">
        <v>42277</v>
      </c>
      <c r="L1695" s="2"/>
      <c r="M1695" s="20"/>
      <c r="N1695" s="2"/>
      <c r="O1695" s="2"/>
      <c r="P1695" s="2"/>
      <c r="Q1695" s="2"/>
    </row>
    <row r="1696" spans="1:17" ht="14.55" customHeight="1">
      <c r="A1696" s="2" t="s">
        <v>7986</v>
      </c>
      <c r="B1696" s="2" t="s">
        <v>8027</v>
      </c>
      <c r="C1696" s="2" t="s">
        <v>2295</v>
      </c>
      <c r="D1696" s="2" t="s">
        <v>2772</v>
      </c>
      <c r="E1696" s="66"/>
      <c r="F1696" s="66"/>
      <c r="G1696" s="2"/>
      <c r="H1696" s="2" t="s">
        <v>22</v>
      </c>
      <c r="I1696" s="15">
        <v>42277</v>
      </c>
      <c r="J1696" s="15">
        <v>41639</v>
      </c>
      <c r="K1696" s="2"/>
      <c r="L1696" s="2"/>
      <c r="M1696" s="20"/>
      <c r="N1696" s="2"/>
      <c r="O1696" s="2"/>
      <c r="P1696" s="2"/>
      <c r="Q1696" s="2"/>
    </row>
    <row r="1697" spans="1:17" ht="14.55" customHeight="1">
      <c r="A1697" s="2" t="s">
        <v>7987</v>
      </c>
      <c r="B1697" s="2" t="s">
        <v>8028</v>
      </c>
      <c r="C1697" s="2" t="s">
        <v>2295</v>
      </c>
      <c r="D1697" s="2" t="s">
        <v>2772</v>
      </c>
      <c r="E1697" s="66"/>
      <c r="F1697" s="66"/>
      <c r="G1697" s="2"/>
      <c r="H1697" s="2" t="s">
        <v>22</v>
      </c>
      <c r="I1697" s="15">
        <v>42277</v>
      </c>
      <c r="J1697" s="15">
        <v>41639</v>
      </c>
      <c r="K1697" s="2"/>
      <c r="L1697" s="2"/>
      <c r="M1697" s="20"/>
      <c r="N1697" s="2"/>
      <c r="O1697" s="2"/>
      <c r="P1697" s="2"/>
      <c r="Q1697" s="2"/>
    </row>
    <row r="1698" spans="1:17" ht="14.55" customHeight="1">
      <c r="A1698" s="2" t="s">
        <v>7988</v>
      </c>
      <c r="B1698" s="2" t="s">
        <v>8029</v>
      </c>
      <c r="C1698" s="2" t="s">
        <v>2295</v>
      </c>
      <c r="D1698" s="2" t="s">
        <v>2772</v>
      </c>
      <c r="E1698" s="66"/>
      <c r="F1698" s="66"/>
      <c r="G1698" s="2"/>
      <c r="H1698" s="2" t="s">
        <v>22</v>
      </c>
      <c r="I1698" s="15">
        <v>42277</v>
      </c>
      <c r="J1698" s="15">
        <v>41639</v>
      </c>
      <c r="K1698" s="2"/>
      <c r="L1698" s="2"/>
      <c r="M1698" s="20"/>
      <c r="N1698" s="2"/>
      <c r="O1698" s="2"/>
      <c r="P1698" s="2"/>
      <c r="Q1698" s="2"/>
    </row>
    <row r="1699" spans="1:17" ht="14.55" customHeight="1">
      <c r="A1699" s="2" t="s">
        <v>7989</v>
      </c>
      <c r="B1699" s="2" t="s">
        <v>8030</v>
      </c>
      <c r="C1699" s="2" t="s">
        <v>2295</v>
      </c>
      <c r="D1699" s="2" t="s">
        <v>2772</v>
      </c>
      <c r="E1699" s="66"/>
      <c r="F1699" s="66"/>
      <c r="G1699" s="2"/>
      <c r="H1699" s="2" t="s">
        <v>22</v>
      </c>
      <c r="I1699" s="15">
        <v>42277</v>
      </c>
      <c r="J1699" s="15">
        <v>41639</v>
      </c>
      <c r="K1699" s="2"/>
      <c r="L1699" s="2"/>
      <c r="M1699" s="20"/>
      <c r="N1699" s="2"/>
      <c r="O1699" s="2"/>
      <c r="P1699" s="2"/>
      <c r="Q1699" s="2"/>
    </row>
    <row r="1700" spans="1:17" ht="14.55" customHeight="1">
      <c r="A1700" s="2" t="s">
        <v>10025</v>
      </c>
      <c r="B1700" s="2" t="s">
        <v>8031</v>
      </c>
      <c r="C1700" s="2" t="s">
        <v>2295</v>
      </c>
      <c r="D1700" s="2" t="s">
        <v>2772</v>
      </c>
      <c r="E1700" s="66"/>
      <c r="F1700" s="66"/>
      <c r="G1700" s="2"/>
      <c r="H1700" s="2" t="s">
        <v>22</v>
      </c>
      <c r="I1700" s="15">
        <v>42277</v>
      </c>
      <c r="J1700" s="2"/>
      <c r="K1700" s="2"/>
      <c r="L1700" s="2"/>
      <c r="M1700" s="20"/>
      <c r="N1700" s="2"/>
      <c r="O1700" s="2"/>
      <c r="P1700" s="2"/>
      <c r="Q1700" s="2"/>
    </row>
    <row r="1701" spans="1:17" ht="14.55" customHeight="1">
      <c r="A1701" s="2" t="s">
        <v>7990</v>
      </c>
      <c r="B1701" s="2" t="s">
        <v>8032</v>
      </c>
      <c r="C1701" s="2" t="s">
        <v>2295</v>
      </c>
      <c r="D1701" s="2" t="s">
        <v>2772</v>
      </c>
      <c r="E1701" s="66"/>
      <c r="F1701" s="66"/>
      <c r="G1701" s="2"/>
      <c r="H1701" s="2" t="s">
        <v>22</v>
      </c>
      <c r="I1701" s="15">
        <v>42277</v>
      </c>
      <c r="J1701" s="2"/>
      <c r="K1701" s="2"/>
      <c r="L1701" s="2"/>
      <c r="M1701" s="20"/>
      <c r="N1701" s="2"/>
      <c r="O1701" s="2"/>
      <c r="P1701" s="2"/>
      <c r="Q1701" s="2"/>
    </row>
    <row r="1702" spans="1:17" ht="14.55" customHeight="1">
      <c r="A1702" s="2" t="s">
        <v>10026</v>
      </c>
      <c r="B1702" s="2" t="s">
        <v>8033</v>
      </c>
      <c r="C1702" s="2" t="s">
        <v>2295</v>
      </c>
      <c r="D1702" s="2" t="s">
        <v>2772</v>
      </c>
      <c r="E1702" s="66"/>
      <c r="F1702" s="66"/>
      <c r="G1702" s="2"/>
      <c r="H1702" s="2" t="s">
        <v>22</v>
      </c>
      <c r="I1702" s="15">
        <v>42277</v>
      </c>
      <c r="J1702" s="2"/>
      <c r="K1702" s="2"/>
      <c r="L1702" s="2"/>
      <c r="M1702" s="20"/>
      <c r="N1702" s="2"/>
      <c r="O1702" s="2"/>
      <c r="P1702" s="2"/>
      <c r="Q1702" s="2"/>
    </row>
    <row r="1703" spans="1:17" ht="14.55" customHeight="1">
      <c r="A1703" s="2" t="s">
        <v>10040</v>
      </c>
      <c r="B1703" s="2" t="s">
        <v>8034</v>
      </c>
      <c r="C1703" s="2" t="s">
        <v>2295</v>
      </c>
      <c r="D1703" s="2" t="s">
        <v>2772</v>
      </c>
      <c r="E1703" s="66"/>
      <c r="F1703" s="66"/>
      <c r="G1703" s="2"/>
      <c r="H1703" s="2" t="s">
        <v>22</v>
      </c>
      <c r="I1703" s="15">
        <v>42277</v>
      </c>
      <c r="J1703" s="2"/>
      <c r="K1703" s="2"/>
      <c r="L1703" s="2"/>
      <c r="M1703" s="20"/>
      <c r="N1703" s="2"/>
      <c r="O1703" s="2"/>
      <c r="P1703" s="2"/>
      <c r="Q1703" s="2"/>
    </row>
    <row r="1704" spans="1:17" ht="14.55" customHeight="1">
      <c r="A1704" s="2" t="s">
        <v>7991</v>
      </c>
      <c r="B1704" s="2" t="s">
        <v>8035</v>
      </c>
      <c r="C1704" s="2" t="s">
        <v>2295</v>
      </c>
      <c r="D1704" s="2" t="s">
        <v>2772</v>
      </c>
      <c r="E1704" s="66"/>
      <c r="F1704" s="66"/>
      <c r="G1704" s="2"/>
      <c r="H1704" s="2" t="s">
        <v>22</v>
      </c>
      <c r="I1704" s="15">
        <v>42277</v>
      </c>
      <c r="J1704" s="2"/>
      <c r="K1704" s="2"/>
      <c r="L1704" s="2"/>
      <c r="M1704" s="20"/>
      <c r="N1704" s="2"/>
      <c r="O1704" s="2"/>
      <c r="P1704" s="2"/>
      <c r="Q1704" s="2"/>
    </row>
    <row r="1705" spans="1:17" ht="14.55" customHeight="1">
      <c r="A1705" s="2" t="s">
        <v>10027</v>
      </c>
      <c r="B1705" s="2" t="s">
        <v>8036</v>
      </c>
      <c r="C1705" s="2" t="s">
        <v>2295</v>
      </c>
      <c r="D1705" s="2" t="s">
        <v>2772</v>
      </c>
      <c r="E1705" s="66"/>
      <c r="F1705" s="66"/>
      <c r="G1705" s="2"/>
      <c r="H1705" s="2" t="s">
        <v>22</v>
      </c>
      <c r="I1705" s="15">
        <v>42277</v>
      </c>
      <c r="J1705" s="15">
        <v>41639</v>
      </c>
      <c r="K1705" s="2"/>
      <c r="L1705" s="2"/>
      <c r="M1705" s="20"/>
      <c r="N1705" s="2"/>
      <c r="O1705" s="2"/>
      <c r="P1705" s="2"/>
      <c r="Q1705" s="2"/>
    </row>
    <row r="1706" spans="1:17" ht="14.55" customHeight="1">
      <c r="A1706" s="2" t="s">
        <v>10041</v>
      </c>
      <c r="B1706" s="2" t="s">
        <v>8037</v>
      </c>
      <c r="C1706" s="2" t="s">
        <v>2295</v>
      </c>
      <c r="D1706" s="2" t="s">
        <v>2772</v>
      </c>
      <c r="E1706" s="66"/>
      <c r="F1706" s="66"/>
      <c r="G1706" s="2"/>
      <c r="H1706" s="2" t="s">
        <v>22</v>
      </c>
      <c r="I1706" s="15">
        <v>42277</v>
      </c>
      <c r="J1706" s="15">
        <v>41639</v>
      </c>
      <c r="K1706" s="2"/>
      <c r="L1706" s="2"/>
      <c r="M1706" s="20"/>
      <c r="N1706" s="2"/>
      <c r="O1706" s="2"/>
      <c r="P1706" s="2"/>
      <c r="Q1706" s="2"/>
    </row>
    <row r="1707" spans="1:17" ht="14.55" customHeight="1">
      <c r="A1707" s="2" t="s">
        <v>7995</v>
      </c>
      <c r="B1707" s="2" t="s">
        <v>8038</v>
      </c>
      <c r="C1707" s="2" t="s">
        <v>2295</v>
      </c>
      <c r="D1707" s="2" t="s">
        <v>2772</v>
      </c>
      <c r="E1707" s="66"/>
      <c r="F1707" s="66"/>
      <c r="G1707" s="2"/>
      <c r="H1707" s="2" t="s">
        <v>22</v>
      </c>
      <c r="I1707" s="15">
        <v>42277</v>
      </c>
      <c r="J1707" s="2"/>
      <c r="K1707" s="2"/>
      <c r="L1707" s="2"/>
      <c r="M1707" s="20"/>
      <c r="N1707" s="2"/>
      <c r="O1707" s="2"/>
      <c r="P1707" s="2"/>
      <c r="Q1707" s="2"/>
    </row>
    <row r="1708" spans="1:17" ht="14.55" customHeight="1">
      <c r="A1708" s="2" t="s">
        <v>10892</v>
      </c>
      <c r="B1708" s="2" t="s">
        <v>10893</v>
      </c>
      <c r="C1708" s="2" t="s">
        <v>2295</v>
      </c>
      <c r="D1708" s="2" t="s">
        <v>2772</v>
      </c>
      <c r="E1708" s="66"/>
      <c r="F1708" s="66"/>
      <c r="G1708" s="2"/>
      <c r="H1708" s="2" t="s">
        <v>22</v>
      </c>
      <c r="I1708" s="15">
        <v>42277</v>
      </c>
      <c r="J1708" s="2"/>
      <c r="K1708" s="2"/>
      <c r="L1708" s="2"/>
      <c r="M1708" s="20"/>
      <c r="N1708" s="2"/>
      <c r="O1708" s="2"/>
      <c r="P1708" s="2"/>
      <c r="Q1708" s="2"/>
    </row>
    <row r="1709" spans="1:17" ht="14.55" customHeight="1">
      <c r="A1709" s="2" t="s">
        <v>10894</v>
      </c>
      <c r="B1709" s="2" t="s">
        <v>10895</v>
      </c>
      <c r="C1709" s="2" t="s">
        <v>2295</v>
      </c>
      <c r="D1709" s="2" t="s">
        <v>2772</v>
      </c>
      <c r="E1709" s="66"/>
      <c r="F1709" s="66"/>
      <c r="G1709" s="2"/>
      <c r="H1709" s="2" t="s">
        <v>22</v>
      </c>
      <c r="I1709" s="15">
        <v>42277</v>
      </c>
      <c r="J1709" s="2"/>
      <c r="K1709" s="2"/>
      <c r="L1709" s="2"/>
      <c r="M1709" s="20"/>
      <c r="N1709" s="2"/>
      <c r="O1709" s="2"/>
      <c r="P1709" s="2"/>
      <c r="Q1709" s="2"/>
    </row>
    <row r="1710" spans="1:17" ht="16.5" customHeight="1">
      <c r="A1710" s="2" t="s">
        <v>8041</v>
      </c>
      <c r="B1710" s="2" t="s">
        <v>8060</v>
      </c>
      <c r="C1710" s="2" t="s">
        <v>2295</v>
      </c>
      <c r="D1710" s="2" t="s">
        <v>2773</v>
      </c>
      <c r="E1710" s="66"/>
      <c r="F1710" s="66"/>
      <c r="G1710" s="2"/>
      <c r="H1710" s="2" t="s">
        <v>22</v>
      </c>
      <c r="I1710" s="15">
        <v>42277</v>
      </c>
      <c r="J1710" s="2"/>
      <c r="K1710" s="2"/>
      <c r="L1710" s="2"/>
      <c r="M1710" s="20"/>
      <c r="N1710" s="2"/>
      <c r="O1710" s="2"/>
      <c r="P1710" s="2"/>
      <c r="Q1710" s="2"/>
    </row>
    <row r="1711" spans="1:17" ht="14.55" customHeight="1">
      <c r="A1711" s="2" t="s">
        <v>8043</v>
      </c>
      <c r="B1711" s="2" t="s">
        <v>8042</v>
      </c>
      <c r="C1711" s="2" t="s">
        <v>2295</v>
      </c>
      <c r="D1711" s="2" t="s">
        <v>2772</v>
      </c>
      <c r="E1711" s="66"/>
      <c r="F1711" s="66"/>
      <c r="G1711" s="2"/>
      <c r="H1711" s="2" t="s">
        <v>22</v>
      </c>
      <c r="I1711" s="15">
        <v>42277</v>
      </c>
      <c r="J1711" s="2"/>
      <c r="K1711" s="2"/>
      <c r="L1711" s="2"/>
      <c r="M1711" s="20"/>
      <c r="N1711" s="2"/>
      <c r="O1711" s="2"/>
      <c r="P1711" s="2"/>
      <c r="Q1711" s="2"/>
    </row>
    <row r="1712" spans="1:17" ht="14.55" customHeight="1">
      <c r="A1712" s="2" t="s">
        <v>10042</v>
      </c>
      <c r="B1712" s="2" t="s">
        <v>8061</v>
      </c>
      <c r="C1712" s="2" t="s">
        <v>2295</v>
      </c>
      <c r="D1712" s="2" t="s">
        <v>2772</v>
      </c>
      <c r="E1712" s="66"/>
      <c r="F1712" s="66"/>
      <c r="G1712" s="2"/>
      <c r="H1712" s="2" t="s">
        <v>22</v>
      </c>
      <c r="I1712" s="15">
        <v>42277</v>
      </c>
      <c r="J1712" s="15">
        <v>41639</v>
      </c>
      <c r="K1712" s="2"/>
      <c r="L1712" s="2"/>
      <c r="M1712" s="20"/>
      <c r="N1712" s="2"/>
      <c r="O1712" s="2"/>
      <c r="P1712" s="2"/>
      <c r="Q1712" s="2"/>
    </row>
    <row r="1713" spans="1:17" ht="14.55" customHeight="1">
      <c r="A1713" s="2" t="s">
        <v>8045</v>
      </c>
      <c r="B1713" s="2" t="s">
        <v>8062</v>
      </c>
      <c r="C1713" s="2" t="s">
        <v>2295</v>
      </c>
      <c r="D1713" s="2" t="s">
        <v>2772</v>
      </c>
      <c r="E1713" s="66"/>
      <c r="F1713" s="66"/>
      <c r="G1713" s="2"/>
      <c r="H1713" s="2" t="s">
        <v>22</v>
      </c>
      <c r="I1713" s="15">
        <v>42277</v>
      </c>
      <c r="J1713" s="2"/>
      <c r="K1713" s="2"/>
      <c r="L1713" s="2"/>
      <c r="M1713" s="20"/>
      <c r="N1713" s="2"/>
      <c r="O1713" s="2"/>
      <c r="P1713" s="2"/>
      <c r="Q1713" s="2"/>
    </row>
    <row r="1714" spans="1:17" ht="14.55" customHeight="1">
      <c r="A1714" s="2" t="s">
        <v>8044</v>
      </c>
      <c r="B1714" s="2" t="s">
        <v>8064</v>
      </c>
      <c r="C1714" s="2" t="s">
        <v>2295</v>
      </c>
      <c r="D1714" s="2" t="s">
        <v>2773</v>
      </c>
      <c r="E1714" s="66"/>
      <c r="F1714" s="66"/>
      <c r="G1714" s="2"/>
      <c r="H1714" s="2" t="s">
        <v>22</v>
      </c>
      <c r="I1714" s="15">
        <v>42277</v>
      </c>
      <c r="J1714" s="2"/>
      <c r="K1714" s="2"/>
      <c r="L1714" s="2"/>
      <c r="M1714" s="20"/>
      <c r="N1714" s="2"/>
      <c r="O1714" s="2"/>
      <c r="P1714" s="2"/>
      <c r="Q1714" s="2"/>
    </row>
    <row r="1715" spans="1:17" ht="14.55" customHeight="1">
      <c r="A1715" s="2" t="s">
        <v>8046</v>
      </c>
      <c r="B1715" s="2" t="s">
        <v>8063</v>
      </c>
      <c r="C1715" s="2" t="s">
        <v>2295</v>
      </c>
      <c r="D1715" s="2" t="s">
        <v>2772</v>
      </c>
      <c r="E1715" s="66"/>
      <c r="F1715" s="66"/>
      <c r="G1715" s="2"/>
      <c r="H1715" s="2" t="s">
        <v>22</v>
      </c>
      <c r="I1715" s="15">
        <v>42277</v>
      </c>
      <c r="J1715" s="15">
        <v>41639</v>
      </c>
      <c r="K1715" s="2"/>
      <c r="L1715" s="2"/>
      <c r="M1715" s="20"/>
      <c r="N1715" s="2"/>
      <c r="O1715" s="2"/>
      <c r="P1715" s="2"/>
      <c r="Q1715" s="2"/>
    </row>
    <row r="1716" spans="1:17" ht="14.55" customHeight="1">
      <c r="A1716" s="2" t="s">
        <v>8047</v>
      </c>
      <c r="B1716" s="2" t="s">
        <v>8065</v>
      </c>
      <c r="C1716" s="2" t="s">
        <v>2295</v>
      </c>
      <c r="D1716" s="2" t="s">
        <v>2772</v>
      </c>
      <c r="E1716" s="66"/>
      <c r="F1716" s="66"/>
      <c r="G1716" s="2"/>
      <c r="H1716" s="2" t="s">
        <v>22</v>
      </c>
      <c r="I1716" s="15">
        <v>42277</v>
      </c>
      <c r="J1716" s="2"/>
      <c r="K1716" s="2"/>
      <c r="L1716" s="2"/>
      <c r="M1716" s="20"/>
      <c r="N1716" s="2"/>
      <c r="O1716" s="2"/>
      <c r="P1716" s="2"/>
      <c r="Q1716" s="2"/>
    </row>
    <row r="1717" spans="1:17" ht="14.55" customHeight="1">
      <c r="A1717" s="2" t="s">
        <v>11266</v>
      </c>
      <c r="B1717" s="2" t="s">
        <v>8066</v>
      </c>
      <c r="C1717" s="2" t="s">
        <v>2295</v>
      </c>
      <c r="D1717" s="2" t="s">
        <v>2772</v>
      </c>
      <c r="E1717" s="66"/>
      <c r="F1717" s="66"/>
      <c r="G1717" s="2"/>
      <c r="H1717" s="2" t="s">
        <v>22</v>
      </c>
      <c r="I1717" s="15">
        <v>42277</v>
      </c>
      <c r="J1717" s="2"/>
      <c r="K1717" s="15">
        <v>42566</v>
      </c>
      <c r="L1717" s="2"/>
      <c r="M1717" s="20"/>
      <c r="N1717" s="2"/>
      <c r="O1717" s="2"/>
      <c r="P1717" s="2"/>
      <c r="Q1717" s="2"/>
    </row>
    <row r="1718" spans="1:17" ht="14.55" customHeight="1">
      <c r="A1718" s="2" t="s">
        <v>11256</v>
      </c>
      <c r="B1718" s="2" t="s">
        <v>9825</v>
      </c>
      <c r="C1718" s="2" t="s">
        <v>2295</v>
      </c>
      <c r="D1718" s="2" t="s">
        <v>3093</v>
      </c>
      <c r="E1718" s="66"/>
      <c r="F1718" s="66"/>
      <c r="G1718" s="2"/>
      <c r="H1718" s="2" t="s">
        <v>22</v>
      </c>
      <c r="I1718" s="15">
        <v>42277</v>
      </c>
      <c r="J1718" s="2"/>
      <c r="K1718" s="15">
        <v>42566</v>
      </c>
      <c r="L1718" s="2"/>
      <c r="M1718" s="20"/>
      <c r="N1718" s="2"/>
      <c r="O1718" s="2"/>
      <c r="P1718" s="2"/>
      <c r="Q1718" s="2"/>
    </row>
    <row r="1719" spans="1:17" ht="14.55" customHeight="1">
      <c r="A1719" s="2" t="s">
        <v>11259</v>
      </c>
      <c r="B1719" s="2" t="s">
        <v>8067</v>
      </c>
      <c r="C1719" s="2" t="s">
        <v>2295</v>
      </c>
      <c r="D1719" s="2" t="s">
        <v>2772</v>
      </c>
      <c r="E1719" s="66"/>
      <c r="F1719" s="66"/>
      <c r="G1719" s="2"/>
      <c r="H1719" s="2" t="s">
        <v>22</v>
      </c>
      <c r="I1719" s="15">
        <v>42277</v>
      </c>
      <c r="J1719" s="2"/>
      <c r="K1719" s="15">
        <v>42566</v>
      </c>
      <c r="L1719" s="2"/>
      <c r="M1719" s="20"/>
      <c r="N1719" s="2"/>
      <c r="O1719" s="2"/>
      <c r="P1719" s="2"/>
      <c r="Q1719" s="2"/>
    </row>
    <row r="1720" spans="1:17" ht="14.55" customHeight="1">
      <c r="A1720" s="2" t="s">
        <v>8048</v>
      </c>
      <c r="B1720" s="2" t="s">
        <v>8082</v>
      </c>
      <c r="C1720" s="2" t="s">
        <v>2295</v>
      </c>
      <c r="D1720" s="2" t="s">
        <v>10648</v>
      </c>
      <c r="E1720" s="66"/>
      <c r="F1720" s="66"/>
      <c r="G1720" s="2"/>
      <c r="H1720" s="2" t="s">
        <v>22</v>
      </c>
      <c r="I1720" s="15">
        <v>42277</v>
      </c>
      <c r="J1720" s="2"/>
      <c r="K1720" s="2"/>
      <c r="L1720" s="2"/>
      <c r="M1720" s="20"/>
      <c r="N1720" s="2"/>
      <c r="O1720" s="2"/>
      <c r="P1720" s="2"/>
      <c r="Q1720" s="2"/>
    </row>
    <row r="1721" spans="1:17" ht="14.55" customHeight="1">
      <c r="A1721" s="2" t="s">
        <v>8049</v>
      </c>
      <c r="B1721" s="2" t="s">
        <v>8068</v>
      </c>
      <c r="C1721" s="2" t="s">
        <v>2295</v>
      </c>
      <c r="D1721" s="2" t="s">
        <v>2772</v>
      </c>
      <c r="E1721" s="66"/>
      <c r="F1721" s="66"/>
      <c r="G1721" s="2"/>
      <c r="H1721" s="2" t="s">
        <v>22</v>
      </c>
      <c r="I1721" s="15">
        <v>42277</v>
      </c>
      <c r="J1721" s="2"/>
      <c r="K1721" s="2"/>
      <c r="L1721" s="2"/>
      <c r="M1721" s="20"/>
      <c r="N1721" s="2"/>
      <c r="O1721" s="2"/>
      <c r="P1721" s="2"/>
      <c r="Q1721" s="2"/>
    </row>
    <row r="1722" spans="1:17" ht="14.55" customHeight="1">
      <c r="A1722" s="2" t="s">
        <v>10706</v>
      </c>
      <c r="B1722" s="2" t="s">
        <v>8069</v>
      </c>
      <c r="C1722" s="2" t="s">
        <v>2295</v>
      </c>
      <c r="D1722" s="2" t="s">
        <v>2772</v>
      </c>
      <c r="E1722" s="66"/>
      <c r="F1722" s="66"/>
      <c r="G1722" s="2"/>
      <c r="H1722" s="2" t="s">
        <v>22</v>
      </c>
      <c r="I1722" s="15">
        <v>42277</v>
      </c>
      <c r="J1722" s="2"/>
      <c r="K1722" s="15">
        <v>42277</v>
      </c>
      <c r="L1722" s="2"/>
      <c r="M1722" s="20"/>
      <c r="N1722" s="2"/>
      <c r="O1722" s="2"/>
      <c r="P1722" s="2"/>
      <c r="Q1722" s="2"/>
    </row>
    <row r="1723" spans="1:17" ht="14.55" customHeight="1">
      <c r="A1723" s="2" t="s">
        <v>10707</v>
      </c>
      <c r="B1723" s="2" t="s">
        <v>8070</v>
      </c>
      <c r="C1723" s="2" t="s">
        <v>2295</v>
      </c>
      <c r="D1723" s="2" t="s">
        <v>2772</v>
      </c>
      <c r="E1723" s="66"/>
      <c r="F1723" s="66"/>
      <c r="G1723" s="2"/>
      <c r="H1723" s="2" t="s">
        <v>22</v>
      </c>
      <c r="I1723" s="15">
        <v>42277</v>
      </c>
      <c r="J1723" s="2"/>
      <c r="K1723" s="15">
        <v>42277</v>
      </c>
      <c r="L1723" s="2"/>
      <c r="M1723" s="20"/>
      <c r="N1723" s="2"/>
      <c r="O1723" s="2"/>
      <c r="P1723" s="2"/>
      <c r="Q1723" s="2"/>
    </row>
    <row r="1724" spans="1:17" ht="14.55" customHeight="1">
      <c r="A1724" s="2" t="s">
        <v>11240</v>
      </c>
      <c r="B1724" s="2" t="s">
        <v>8071</v>
      </c>
      <c r="C1724" s="2" t="s">
        <v>2295</v>
      </c>
      <c r="D1724" s="2" t="s">
        <v>2772</v>
      </c>
      <c r="E1724" s="66"/>
      <c r="F1724" s="66"/>
      <c r="G1724" s="2"/>
      <c r="H1724" s="2" t="s">
        <v>22</v>
      </c>
      <c r="I1724" s="15">
        <v>42277</v>
      </c>
      <c r="J1724" s="2"/>
      <c r="K1724" s="15">
        <v>42566</v>
      </c>
      <c r="L1724" s="2"/>
      <c r="M1724" s="20"/>
      <c r="N1724" s="2"/>
      <c r="O1724" s="2"/>
      <c r="P1724" s="2"/>
      <c r="Q1724" s="2"/>
    </row>
    <row r="1725" spans="1:17" ht="14.55" customHeight="1">
      <c r="A1725" s="2" t="s">
        <v>8050</v>
      </c>
      <c r="B1725" s="2" t="s">
        <v>8083</v>
      </c>
      <c r="C1725" s="2" t="s">
        <v>2295</v>
      </c>
      <c r="D1725" s="2" t="s">
        <v>10648</v>
      </c>
      <c r="E1725" s="66"/>
      <c r="F1725" s="66"/>
      <c r="G1725" s="2"/>
      <c r="H1725" s="2" t="s">
        <v>22</v>
      </c>
      <c r="I1725" s="15">
        <v>42277</v>
      </c>
      <c r="J1725" s="2"/>
      <c r="K1725" s="2"/>
      <c r="L1725" s="2"/>
      <c r="M1725" s="20"/>
      <c r="N1725" s="2"/>
      <c r="O1725" s="2"/>
      <c r="P1725" s="2"/>
      <c r="Q1725" s="2"/>
    </row>
    <row r="1726" spans="1:17" ht="14.55" customHeight="1">
      <c r="A1726" s="2" t="s">
        <v>8051</v>
      </c>
      <c r="B1726" s="2" t="s">
        <v>8072</v>
      </c>
      <c r="C1726" s="2" t="s">
        <v>2295</v>
      </c>
      <c r="D1726" s="2" t="s">
        <v>2772</v>
      </c>
      <c r="E1726" s="66"/>
      <c r="F1726" s="66"/>
      <c r="G1726" s="2"/>
      <c r="H1726" s="2" t="s">
        <v>22</v>
      </c>
      <c r="I1726" s="15">
        <v>42277</v>
      </c>
      <c r="J1726" s="2"/>
      <c r="K1726" s="2"/>
      <c r="L1726" s="2"/>
      <c r="M1726" s="20"/>
      <c r="N1726" s="2"/>
      <c r="O1726" s="2"/>
      <c r="P1726" s="2"/>
      <c r="Q1726" s="2"/>
    </row>
    <row r="1727" spans="1:17" ht="14.55" customHeight="1">
      <c r="A1727" s="2" t="s">
        <v>8052</v>
      </c>
      <c r="B1727" s="2" t="s">
        <v>8073</v>
      </c>
      <c r="C1727" s="2" t="s">
        <v>2295</v>
      </c>
      <c r="D1727" s="2" t="s">
        <v>2772</v>
      </c>
      <c r="E1727" s="66"/>
      <c r="F1727" s="66"/>
      <c r="G1727" s="2"/>
      <c r="H1727" s="2" t="s">
        <v>22</v>
      </c>
      <c r="I1727" s="15">
        <v>42277</v>
      </c>
      <c r="J1727" s="2"/>
      <c r="K1727" s="2"/>
      <c r="L1727" s="2"/>
      <c r="M1727" s="20"/>
      <c r="N1727" s="2"/>
      <c r="O1727" s="2"/>
      <c r="P1727" s="2"/>
      <c r="Q1727" s="2"/>
    </row>
    <row r="1728" spans="1:17" ht="14.55" customHeight="1">
      <c r="A1728" s="2" t="s">
        <v>11426</v>
      </c>
      <c r="B1728" s="2" t="s">
        <v>8074</v>
      </c>
      <c r="C1728" s="2" t="s">
        <v>2295</v>
      </c>
      <c r="D1728" s="2" t="s">
        <v>2772</v>
      </c>
      <c r="E1728" s="66"/>
      <c r="F1728" s="66"/>
      <c r="G1728" s="2"/>
      <c r="H1728" s="2" t="s">
        <v>22</v>
      </c>
      <c r="I1728" s="15">
        <v>42277</v>
      </c>
      <c r="J1728" s="15"/>
      <c r="K1728" s="15">
        <v>42566</v>
      </c>
      <c r="L1728" s="2"/>
      <c r="M1728" s="20"/>
      <c r="N1728" s="2"/>
      <c r="O1728" s="2"/>
      <c r="P1728" s="2"/>
      <c r="Q1728" s="2"/>
    </row>
    <row r="1729" spans="1:17" ht="14.55" customHeight="1">
      <c r="A1729" s="2" t="s">
        <v>11226</v>
      </c>
      <c r="B1729" s="2" t="s">
        <v>8075</v>
      </c>
      <c r="C1729" s="2" t="s">
        <v>2295</v>
      </c>
      <c r="D1729" s="2" t="s">
        <v>2772</v>
      </c>
      <c r="E1729" s="66"/>
      <c r="F1729" s="66"/>
      <c r="G1729" s="2"/>
      <c r="H1729" s="2" t="s">
        <v>22</v>
      </c>
      <c r="I1729" s="15">
        <v>42277</v>
      </c>
      <c r="J1729" s="15">
        <v>42566</v>
      </c>
      <c r="K1729" s="2"/>
      <c r="L1729" s="2"/>
      <c r="M1729" s="20"/>
      <c r="N1729" s="2"/>
      <c r="O1729" s="2"/>
      <c r="P1729" s="2"/>
      <c r="Q1729" s="2"/>
    </row>
    <row r="1730" spans="1:17" ht="14.55" customHeight="1">
      <c r="A1730" s="2" t="s">
        <v>11427</v>
      </c>
      <c r="B1730" s="2" t="s">
        <v>8076</v>
      </c>
      <c r="C1730" s="2" t="s">
        <v>2295</v>
      </c>
      <c r="D1730" s="2" t="s">
        <v>2772</v>
      </c>
      <c r="E1730" s="66"/>
      <c r="F1730" s="66"/>
      <c r="G1730" s="2"/>
      <c r="H1730" s="2" t="s">
        <v>22</v>
      </c>
      <c r="I1730" s="15">
        <v>42277</v>
      </c>
      <c r="J1730" s="2"/>
      <c r="K1730" s="15">
        <v>42566</v>
      </c>
      <c r="L1730" s="2"/>
      <c r="M1730" s="20"/>
      <c r="N1730" s="2"/>
      <c r="O1730" s="2"/>
      <c r="P1730" s="2"/>
      <c r="Q1730" s="2"/>
    </row>
    <row r="1731" spans="1:17" ht="14.55" customHeight="1">
      <c r="A1731" s="2" t="s">
        <v>8053</v>
      </c>
      <c r="B1731" s="2" t="s">
        <v>8077</v>
      </c>
      <c r="C1731" s="2" t="s">
        <v>2295</v>
      </c>
      <c r="D1731" s="2" t="s">
        <v>2772</v>
      </c>
      <c r="E1731" s="66"/>
      <c r="F1731" s="66"/>
      <c r="G1731" s="2"/>
      <c r="H1731" s="2" t="s">
        <v>22</v>
      </c>
      <c r="I1731" s="15">
        <v>42277</v>
      </c>
      <c r="J1731" s="15">
        <v>41639</v>
      </c>
      <c r="K1731" s="2"/>
      <c r="L1731" s="2"/>
      <c r="M1731" s="20"/>
      <c r="N1731" s="2"/>
      <c r="O1731" s="2"/>
      <c r="P1731" s="2"/>
      <c r="Q1731" s="2"/>
    </row>
    <row r="1732" spans="1:17" ht="14.55" customHeight="1">
      <c r="A1732" s="2" t="s">
        <v>11428</v>
      </c>
      <c r="B1732" s="2" t="s">
        <v>8078</v>
      </c>
      <c r="C1732" s="2" t="s">
        <v>2295</v>
      </c>
      <c r="D1732" s="2" t="s">
        <v>2772</v>
      </c>
      <c r="E1732" s="66"/>
      <c r="F1732" s="66"/>
      <c r="G1732" s="2"/>
      <c r="H1732" s="2" t="s">
        <v>22</v>
      </c>
      <c r="I1732" s="15">
        <v>42277</v>
      </c>
      <c r="J1732" s="2"/>
      <c r="K1732" s="15">
        <v>42566</v>
      </c>
      <c r="L1732" s="2"/>
      <c r="M1732" s="20"/>
      <c r="N1732" s="2"/>
      <c r="O1732" s="2"/>
      <c r="P1732" s="2"/>
      <c r="Q1732" s="2"/>
    </row>
    <row r="1733" spans="1:17" ht="14.55" customHeight="1">
      <c r="A1733" s="2" t="s">
        <v>8054</v>
      </c>
      <c r="B1733" s="2" t="s">
        <v>8079</v>
      </c>
      <c r="C1733" s="2" t="s">
        <v>2295</v>
      </c>
      <c r="D1733" s="2" t="s">
        <v>2772</v>
      </c>
      <c r="E1733" s="66"/>
      <c r="F1733" s="66"/>
      <c r="G1733" s="2"/>
      <c r="H1733" s="2" t="s">
        <v>22</v>
      </c>
      <c r="I1733" s="15">
        <v>42277</v>
      </c>
      <c r="J1733" s="15">
        <v>41639</v>
      </c>
      <c r="K1733" s="2"/>
      <c r="L1733" s="2"/>
      <c r="M1733" s="20"/>
      <c r="N1733" s="2"/>
      <c r="O1733" s="2"/>
      <c r="P1733" s="2"/>
      <c r="Q1733" s="2"/>
    </row>
    <row r="1734" spans="1:17" ht="14.55" customHeight="1">
      <c r="A1734" s="2" t="s">
        <v>8087</v>
      </c>
      <c r="B1734" s="2" t="s">
        <v>8084</v>
      </c>
      <c r="C1734" s="2" t="s">
        <v>2295</v>
      </c>
      <c r="D1734" s="2" t="s">
        <v>2773</v>
      </c>
      <c r="E1734" s="66"/>
      <c r="F1734" s="66"/>
      <c r="G1734" s="2"/>
      <c r="H1734" s="2" t="s">
        <v>22</v>
      </c>
      <c r="I1734" s="15">
        <v>42277</v>
      </c>
      <c r="J1734" s="2"/>
      <c r="K1734" s="2"/>
      <c r="L1734" s="2"/>
      <c r="M1734" s="20"/>
      <c r="N1734" s="2"/>
      <c r="O1734" s="2"/>
      <c r="P1734" s="2"/>
      <c r="Q1734" s="2"/>
    </row>
    <row r="1735" spans="1:17" ht="14.55" customHeight="1">
      <c r="A1735" s="2" t="s">
        <v>10708</v>
      </c>
      <c r="B1735" s="2" t="s">
        <v>8080</v>
      </c>
      <c r="C1735" s="2" t="s">
        <v>2295</v>
      </c>
      <c r="D1735" s="2" t="s">
        <v>2772</v>
      </c>
      <c r="E1735" s="66"/>
      <c r="F1735" s="66"/>
      <c r="G1735" s="2"/>
      <c r="H1735" s="2" t="s">
        <v>22</v>
      </c>
      <c r="I1735" s="15">
        <v>42277</v>
      </c>
      <c r="J1735" s="2"/>
      <c r="K1735" s="15">
        <v>42277</v>
      </c>
      <c r="L1735" s="2"/>
      <c r="M1735" s="20"/>
      <c r="N1735" s="2"/>
      <c r="O1735" s="2"/>
      <c r="P1735" s="2"/>
      <c r="Q1735" s="2"/>
    </row>
    <row r="1736" spans="1:17" ht="14.55" customHeight="1">
      <c r="A1736" s="2" t="s">
        <v>8057</v>
      </c>
      <c r="B1736" s="2" t="s">
        <v>8081</v>
      </c>
      <c r="C1736" s="2" t="s">
        <v>2295</v>
      </c>
      <c r="D1736" s="2" t="s">
        <v>2772</v>
      </c>
      <c r="E1736" s="66"/>
      <c r="F1736" s="66"/>
      <c r="G1736" s="2"/>
      <c r="H1736" s="2" t="s">
        <v>22</v>
      </c>
      <c r="I1736" s="15">
        <v>42277</v>
      </c>
      <c r="J1736" s="2"/>
      <c r="K1736" s="2"/>
      <c r="L1736" s="2"/>
      <c r="M1736" s="20"/>
      <c r="N1736" s="2"/>
      <c r="O1736" s="2"/>
      <c r="P1736" s="2"/>
      <c r="Q1736" s="2"/>
    </row>
    <row r="1737" spans="1:17" ht="14.55" customHeight="1">
      <c r="A1737" s="2" t="s">
        <v>10709</v>
      </c>
      <c r="B1737" s="2" t="s">
        <v>8089</v>
      </c>
      <c r="C1737" s="2" t="s">
        <v>2295</v>
      </c>
      <c r="D1737" s="2" t="s">
        <v>2772</v>
      </c>
      <c r="E1737" s="66"/>
      <c r="F1737" s="66"/>
      <c r="G1737" s="2"/>
      <c r="H1737" s="2" t="s">
        <v>22</v>
      </c>
      <c r="I1737" s="15">
        <v>42277</v>
      </c>
      <c r="J1737" s="2"/>
      <c r="K1737" s="15">
        <v>42277</v>
      </c>
      <c r="L1737" s="2"/>
      <c r="M1737" s="20"/>
      <c r="N1737" s="2"/>
      <c r="O1737" s="2"/>
      <c r="P1737" s="2"/>
      <c r="Q1737" s="2"/>
    </row>
    <row r="1738" spans="1:17" ht="14.55" customHeight="1">
      <c r="A1738" s="2" t="s">
        <v>10710</v>
      </c>
      <c r="B1738" s="2" t="s">
        <v>8090</v>
      </c>
      <c r="C1738" s="2" t="s">
        <v>2295</v>
      </c>
      <c r="D1738" s="2" t="s">
        <v>2772</v>
      </c>
      <c r="E1738" s="66"/>
      <c r="F1738" s="66"/>
      <c r="G1738" s="2"/>
      <c r="H1738" s="2" t="s">
        <v>22</v>
      </c>
      <c r="I1738" s="15">
        <v>42277</v>
      </c>
      <c r="J1738" s="2"/>
      <c r="K1738" s="15">
        <v>42277</v>
      </c>
      <c r="L1738" s="2"/>
      <c r="M1738" s="20"/>
      <c r="N1738" s="2"/>
      <c r="O1738" s="2"/>
      <c r="P1738" s="2"/>
      <c r="Q1738" s="2"/>
    </row>
    <row r="1739" spans="1:17" ht="14.55" customHeight="1">
      <c r="A1739" s="2" t="s">
        <v>10711</v>
      </c>
      <c r="B1739" s="2" t="s">
        <v>8091</v>
      </c>
      <c r="C1739" s="2" t="s">
        <v>2295</v>
      </c>
      <c r="D1739" s="2" t="s">
        <v>2772</v>
      </c>
      <c r="E1739" s="66"/>
      <c r="F1739" s="66"/>
      <c r="G1739" s="2"/>
      <c r="H1739" s="2" t="s">
        <v>22</v>
      </c>
      <c r="I1739" s="15">
        <v>42277</v>
      </c>
      <c r="J1739" s="2"/>
      <c r="K1739" s="15">
        <v>42277</v>
      </c>
      <c r="L1739" s="2"/>
      <c r="M1739" s="20"/>
      <c r="N1739" s="2"/>
      <c r="O1739" s="2"/>
      <c r="P1739" s="2"/>
      <c r="Q1739" s="2"/>
    </row>
    <row r="1740" spans="1:17" ht="14.55" customHeight="1">
      <c r="A1740" s="2" t="s">
        <v>11041</v>
      </c>
      <c r="B1740" s="2" t="s">
        <v>8092</v>
      </c>
      <c r="C1740" s="2" t="s">
        <v>2295</v>
      </c>
      <c r="D1740" s="2" t="s">
        <v>2772</v>
      </c>
      <c r="E1740" s="66"/>
      <c r="F1740" s="66"/>
      <c r="G1740" s="2"/>
      <c r="H1740" s="2" t="s">
        <v>22</v>
      </c>
      <c r="I1740" s="15">
        <v>42277</v>
      </c>
      <c r="J1740" s="2"/>
      <c r="K1740" s="15">
        <v>42277</v>
      </c>
      <c r="L1740" s="2"/>
      <c r="M1740" s="20"/>
      <c r="N1740" s="2"/>
      <c r="O1740" s="2"/>
      <c r="P1740" s="2"/>
      <c r="Q1740" s="2"/>
    </row>
    <row r="1741" spans="1:17" ht="14.55" customHeight="1">
      <c r="A1741" s="2" t="s">
        <v>8088</v>
      </c>
      <c r="B1741" s="2" t="s">
        <v>8093</v>
      </c>
      <c r="C1741" s="2" t="s">
        <v>2295</v>
      </c>
      <c r="D1741" s="2" t="s">
        <v>2772</v>
      </c>
      <c r="E1741" s="66"/>
      <c r="F1741" s="66"/>
      <c r="G1741" s="2"/>
      <c r="H1741" s="2" t="s">
        <v>22</v>
      </c>
      <c r="I1741" s="15">
        <v>42277</v>
      </c>
      <c r="J1741" s="2"/>
      <c r="K1741" s="2"/>
      <c r="L1741" s="2"/>
      <c r="M1741" s="20"/>
      <c r="N1741" s="2"/>
      <c r="O1741" s="2"/>
      <c r="P1741" s="2"/>
      <c r="Q1741" s="2"/>
    </row>
    <row r="1742" spans="1:17" ht="14.55" customHeight="1">
      <c r="A1742" s="2" t="s">
        <v>12063</v>
      </c>
      <c r="B1742" s="2" t="s">
        <v>8095</v>
      </c>
      <c r="C1742" s="2" t="s">
        <v>2295</v>
      </c>
      <c r="D1742" s="2" t="s">
        <v>5042</v>
      </c>
      <c r="E1742" s="66" t="s">
        <v>915</v>
      </c>
      <c r="F1742" s="66">
        <v>11</v>
      </c>
      <c r="G1742" s="2"/>
      <c r="H1742" s="2" t="s">
        <v>22</v>
      </c>
      <c r="I1742" s="15">
        <v>42277</v>
      </c>
      <c r="J1742" s="2"/>
      <c r="K1742" s="15">
        <v>42931</v>
      </c>
      <c r="L1742" s="2"/>
      <c r="M1742" s="20"/>
      <c r="N1742" s="2"/>
      <c r="O1742" s="2"/>
      <c r="P1742" s="2"/>
      <c r="Q1742" s="2"/>
    </row>
    <row r="1743" spans="1:17" ht="14.55" customHeight="1">
      <c r="A1743" s="2" t="s">
        <v>11247</v>
      </c>
      <c r="B1743" s="2" t="s">
        <v>8106</v>
      </c>
      <c r="C1743" s="2" t="s">
        <v>2295</v>
      </c>
      <c r="D1743" s="2" t="s">
        <v>2772</v>
      </c>
      <c r="E1743" s="66"/>
      <c r="F1743" s="66"/>
      <c r="G1743" s="2"/>
      <c r="H1743" s="2" t="s">
        <v>22</v>
      </c>
      <c r="I1743" s="15">
        <v>42277</v>
      </c>
      <c r="J1743" s="15">
        <v>43296</v>
      </c>
      <c r="K1743" s="15"/>
      <c r="L1743" s="2"/>
      <c r="M1743" s="20"/>
      <c r="N1743" s="2"/>
      <c r="O1743" s="2"/>
      <c r="P1743" s="2"/>
      <c r="Q1743" s="2"/>
    </row>
    <row r="1744" spans="1:17" ht="14.55" customHeight="1">
      <c r="A1744" s="2" t="s">
        <v>9775</v>
      </c>
      <c r="B1744" s="2" t="s">
        <v>8096</v>
      </c>
      <c r="C1744" s="2" t="s">
        <v>2295</v>
      </c>
      <c r="D1744" s="2" t="s">
        <v>2772</v>
      </c>
      <c r="E1744" s="66"/>
      <c r="F1744" s="66"/>
      <c r="G1744" s="2"/>
      <c r="H1744" s="2" t="s">
        <v>22</v>
      </c>
      <c r="I1744" s="15">
        <v>42277</v>
      </c>
      <c r="J1744" s="15">
        <v>43296</v>
      </c>
      <c r="L1744" s="2"/>
      <c r="M1744" s="20"/>
      <c r="N1744" s="2"/>
      <c r="O1744" s="2"/>
      <c r="P1744" s="2"/>
      <c r="Q1744" s="2"/>
    </row>
    <row r="1745" spans="1:17" ht="14.55" customHeight="1">
      <c r="A1745" s="2" t="s">
        <v>8097</v>
      </c>
      <c r="B1745" s="2" t="s">
        <v>8099</v>
      </c>
      <c r="C1745" s="2" t="s">
        <v>2295</v>
      </c>
      <c r="D1745" s="2" t="s">
        <v>2773</v>
      </c>
      <c r="E1745" s="66"/>
      <c r="F1745" s="66"/>
      <c r="G1745" s="2"/>
      <c r="H1745" s="2" t="s">
        <v>22</v>
      </c>
      <c r="I1745" s="15">
        <v>42277</v>
      </c>
      <c r="J1745" s="15">
        <v>43661</v>
      </c>
      <c r="L1745" s="2"/>
      <c r="M1745" s="20"/>
      <c r="N1745" s="2"/>
      <c r="O1745" s="2"/>
      <c r="P1745" s="2"/>
      <c r="Q1745" s="2"/>
    </row>
    <row r="1746" spans="1:17" ht="14.55" customHeight="1">
      <c r="A1746" s="2" t="s">
        <v>9776</v>
      </c>
      <c r="B1746" s="2" t="s">
        <v>8098</v>
      </c>
      <c r="C1746" s="2" t="s">
        <v>2295</v>
      </c>
      <c r="D1746" s="2" t="s">
        <v>2772</v>
      </c>
      <c r="E1746" s="66"/>
      <c r="F1746" s="66"/>
      <c r="G1746" s="2"/>
      <c r="H1746" s="2" t="s">
        <v>22</v>
      </c>
      <c r="I1746" s="15">
        <v>42277</v>
      </c>
      <c r="J1746" s="15">
        <v>43296</v>
      </c>
      <c r="L1746" s="2"/>
      <c r="M1746" s="20"/>
      <c r="N1746" s="2"/>
      <c r="O1746" s="2"/>
      <c r="P1746" s="2"/>
      <c r="Q1746" s="2"/>
    </row>
    <row r="1747" spans="1:17" ht="14.55" customHeight="1">
      <c r="A1747" s="2" t="s">
        <v>9610</v>
      </c>
      <c r="B1747" s="2" t="s">
        <v>8100</v>
      </c>
      <c r="C1747" s="2" t="s">
        <v>2295</v>
      </c>
      <c r="D1747" s="2" t="s">
        <v>2772</v>
      </c>
      <c r="E1747" s="66"/>
      <c r="F1747" s="66"/>
      <c r="G1747" s="2"/>
      <c r="H1747" s="2" t="s">
        <v>22</v>
      </c>
      <c r="I1747" s="15">
        <v>42277</v>
      </c>
      <c r="J1747" s="2"/>
      <c r="K1747" s="2"/>
      <c r="L1747" s="2"/>
      <c r="M1747" s="20"/>
      <c r="N1747" s="2"/>
      <c r="O1747" s="2"/>
      <c r="P1747" s="2"/>
      <c r="Q1747" s="2"/>
    </row>
    <row r="1748" spans="1:17" ht="14.55" customHeight="1">
      <c r="A1748" s="2" t="s">
        <v>9611</v>
      </c>
      <c r="B1748" s="2" t="s">
        <v>8101</v>
      </c>
      <c r="C1748" s="2" t="s">
        <v>2295</v>
      </c>
      <c r="D1748" s="2" t="s">
        <v>2772</v>
      </c>
      <c r="E1748" s="66"/>
      <c r="F1748" s="66"/>
      <c r="G1748" s="2"/>
      <c r="H1748" s="2" t="s">
        <v>22</v>
      </c>
      <c r="I1748" s="15">
        <v>42277</v>
      </c>
      <c r="J1748" s="2"/>
      <c r="K1748" s="2"/>
      <c r="L1748" s="2"/>
      <c r="M1748" s="20"/>
      <c r="N1748" s="2"/>
      <c r="O1748" s="2"/>
      <c r="P1748" s="2"/>
      <c r="Q1748" s="2"/>
    </row>
    <row r="1749" spans="1:17" ht="14.55" customHeight="1">
      <c r="A1749" s="2" t="s">
        <v>9612</v>
      </c>
      <c r="B1749" s="2" t="s">
        <v>8102</v>
      </c>
      <c r="C1749" s="2" t="s">
        <v>2295</v>
      </c>
      <c r="D1749" s="2" t="s">
        <v>2772</v>
      </c>
      <c r="E1749" s="66"/>
      <c r="F1749" s="66"/>
      <c r="G1749" s="2"/>
      <c r="H1749" s="2" t="s">
        <v>22</v>
      </c>
      <c r="I1749" s="15">
        <v>42277</v>
      </c>
      <c r="J1749" s="2"/>
      <c r="K1749" s="2"/>
      <c r="L1749" s="2"/>
      <c r="M1749" s="20"/>
      <c r="N1749" s="2"/>
      <c r="O1749" s="2"/>
      <c r="P1749" s="2"/>
      <c r="Q1749" s="2"/>
    </row>
    <row r="1750" spans="1:17" ht="14.55" customHeight="1">
      <c r="A1750" s="2" t="s">
        <v>9613</v>
      </c>
      <c r="B1750" s="2" t="s">
        <v>8103</v>
      </c>
      <c r="C1750" s="2" t="s">
        <v>2295</v>
      </c>
      <c r="D1750" s="2" t="s">
        <v>2772</v>
      </c>
      <c r="E1750" s="66"/>
      <c r="F1750" s="66"/>
      <c r="G1750" s="2"/>
      <c r="H1750" s="2" t="s">
        <v>22</v>
      </c>
      <c r="I1750" s="15">
        <v>42277</v>
      </c>
      <c r="J1750" s="2"/>
      <c r="K1750" s="2"/>
      <c r="L1750" s="2"/>
      <c r="M1750" s="20"/>
      <c r="N1750" s="2"/>
      <c r="O1750" s="2"/>
      <c r="P1750" s="2"/>
      <c r="Q1750" s="2"/>
    </row>
    <row r="1751" spans="1:17" ht="14.55" customHeight="1">
      <c r="A1751" s="2" t="s">
        <v>9614</v>
      </c>
      <c r="B1751" s="2" t="s">
        <v>8104</v>
      </c>
      <c r="C1751" s="2" t="s">
        <v>2295</v>
      </c>
      <c r="D1751" s="2" t="s">
        <v>2772</v>
      </c>
      <c r="E1751" s="66"/>
      <c r="F1751" s="66"/>
      <c r="G1751" s="2"/>
      <c r="H1751" s="2" t="s">
        <v>22</v>
      </c>
      <c r="I1751" s="15">
        <v>42277</v>
      </c>
      <c r="J1751" s="2"/>
      <c r="K1751" s="2"/>
      <c r="L1751" s="2"/>
      <c r="M1751" s="20"/>
      <c r="N1751" s="2"/>
      <c r="O1751" s="2"/>
      <c r="P1751" s="2"/>
      <c r="Q1751" s="2"/>
    </row>
    <row r="1752" spans="1:17" ht="14.55" customHeight="1">
      <c r="A1752" s="2" t="s">
        <v>9615</v>
      </c>
      <c r="B1752" s="2" t="s">
        <v>8105</v>
      </c>
      <c r="C1752" s="2" t="s">
        <v>2295</v>
      </c>
      <c r="D1752" s="2" t="s">
        <v>2772</v>
      </c>
      <c r="E1752" s="66"/>
      <c r="F1752" s="66"/>
      <c r="G1752" s="2"/>
      <c r="H1752" s="2" t="s">
        <v>22</v>
      </c>
      <c r="I1752" s="15">
        <v>42277</v>
      </c>
      <c r="J1752" s="2"/>
      <c r="K1752" s="2"/>
      <c r="L1752" s="2"/>
      <c r="M1752" s="20"/>
      <c r="N1752" s="2"/>
      <c r="O1752" s="2"/>
      <c r="P1752" s="2"/>
      <c r="Q1752" s="2"/>
    </row>
    <row r="1753" spans="1:17" ht="14.55" customHeight="1">
      <c r="A1753" s="2" t="s">
        <v>10712</v>
      </c>
      <c r="B1753" s="2" t="s">
        <v>8107</v>
      </c>
      <c r="C1753" s="2" t="s">
        <v>2295</v>
      </c>
      <c r="D1753" s="2" t="s">
        <v>2772</v>
      </c>
      <c r="E1753" s="66"/>
      <c r="F1753" s="66"/>
      <c r="G1753" s="2"/>
      <c r="H1753" s="2" t="s">
        <v>22</v>
      </c>
      <c r="I1753" s="15">
        <v>42277</v>
      </c>
      <c r="J1753" s="2"/>
      <c r="K1753" s="15">
        <v>42277</v>
      </c>
      <c r="L1753" s="2"/>
      <c r="M1753" s="20"/>
      <c r="N1753" s="2"/>
      <c r="O1753" s="2"/>
      <c r="P1753" s="2"/>
      <c r="Q1753" s="2"/>
    </row>
    <row r="1754" spans="1:17" ht="14.55" customHeight="1">
      <c r="A1754" s="2" t="s">
        <v>10713</v>
      </c>
      <c r="B1754" s="2" t="s">
        <v>8108</v>
      </c>
      <c r="C1754" s="2" t="s">
        <v>2295</v>
      </c>
      <c r="D1754" s="2" t="s">
        <v>2772</v>
      </c>
      <c r="E1754" s="66"/>
      <c r="F1754" s="66"/>
      <c r="G1754" s="2"/>
      <c r="H1754" s="2" t="s">
        <v>22</v>
      </c>
      <c r="I1754" s="15">
        <v>42277</v>
      </c>
      <c r="J1754" s="2"/>
      <c r="K1754" s="15">
        <v>42277</v>
      </c>
      <c r="L1754" s="2"/>
      <c r="M1754" s="20"/>
      <c r="N1754" s="2"/>
      <c r="O1754" s="2"/>
      <c r="P1754" s="2"/>
      <c r="Q1754" s="2"/>
    </row>
    <row r="1755" spans="1:17" ht="14.55" customHeight="1">
      <c r="A1755" s="2" t="s">
        <v>10714</v>
      </c>
      <c r="B1755" s="2" t="s">
        <v>8109</v>
      </c>
      <c r="C1755" s="2" t="s">
        <v>2295</v>
      </c>
      <c r="D1755" s="2" t="s">
        <v>2772</v>
      </c>
      <c r="E1755" s="66"/>
      <c r="F1755" s="66"/>
      <c r="G1755" s="2"/>
      <c r="H1755" s="2" t="s">
        <v>22</v>
      </c>
      <c r="I1755" s="15">
        <v>42277</v>
      </c>
      <c r="J1755" s="2"/>
      <c r="K1755" s="15">
        <v>42277</v>
      </c>
      <c r="L1755" s="2"/>
      <c r="M1755" s="20"/>
      <c r="N1755" s="2"/>
      <c r="O1755" s="2"/>
      <c r="P1755" s="2"/>
      <c r="Q1755" s="2"/>
    </row>
    <row r="1756" spans="1:17" ht="14.55" customHeight="1">
      <c r="A1756" s="2" t="s">
        <v>11042</v>
      </c>
      <c r="B1756" s="2" t="s">
        <v>8110</v>
      </c>
      <c r="C1756" s="2" t="s">
        <v>2295</v>
      </c>
      <c r="D1756" s="2" t="s">
        <v>2772</v>
      </c>
      <c r="E1756" s="66"/>
      <c r="F1756" s="66"/>
      <c r="G1756" s="2"/>
      <c r="H1756" s="2" t="s">
        <v>22</v>
      </c>
      <c r="I1756" s="15">
        <v>42277</v>
      </c>
      <c r="J1756" s="2"/>
      <c r="K1756" s="15">
        <v>42277</v>
      </c>
      <c r="L1756" s="2"/>
      <c r="M1756" s="20"/>
      <c r="N1756" s="2"/>
      <c r="O1756" s="2"/>
      <c r="P1756" s="2"/>
      <c r="Q1756" s="2"/>
    </row>
    <row r="1757" spans="1:17" ht="14.55" customHeight="1">
      <c r="A1757" s="2" t="s">
        <v>10715</v>
      </c>
      <c r="B1757" s="2" t="s">
        <v>8111</v>
      </c>
      <c r="C1757" s="2" t="s">
        <v>2295</v>
      </c>
      <c r="D1757" s="2" t="s">
        <v>2772</v>
      </c>
      <c r="E1757" s="66"/>
      <c r="F1757" s="66"/>
      <c r="G1757" s="2"/>
      <c r="H1757" s="2" t="s">
        <v>22</v>
      </c>
      <c r="I1757" s="15">
        <v>42277</v>
      </c>
      <c r="J1757" s="2"/>
      <c r="K1757" s="15">
        <v>42277</v>
      </c>
      <c r="L1757" s="2"/>
      <c r="M1757" s="20"/>
      <c r="N1757" s="2"/>
      <c r="O1757" s="2"/>
      <c r="P1757" s="2"/>
      <c r="Q1757" s="2"/>
    </row>
    <row r="1758" spans="1:17" ht="14.55" customHeight="1">
      <c r="A1758" s="2" t="s">
        <v>10716</v>
      </c>
      <c r="B1758" s="2" t="s">
        <v>8112</v>
      </c>
      <c r="C1758" s="2" t="s">
        <v>2295</v>
      </c>
      <c r="D1758" s="2" t="s">
        <v>2772</v>
      </c>
      <c r="E1758" s="66"/>
      <c r="F1758" s="66"/>
      <c r="G1758" s="2"/>
      <c r="H1758" s="2" t="s">
        <v>22</v>
      </c>
      <c r="I1758" s="15">
        <v>42277</v>
      </c>
      <c r="J1758" s="2"/>
      <c r="K1758" s="15">
        <v>42277</v>
      </c>
      <c r="L1758" s="2"/>
      <c r="M1758" s="20"/>
      <c r="N1758" s="2"/>
      <c r="O1758" s="2"/>
      <c r="P1758" s="2"/>
      <c r="Q1758" s="2"/>
    </row>
    <row r="1759" spans="1:17" ht="14.55" customHeight="1">
      <c r="A1759" s="2" t="s">
        <v>10717</v>
      </c>
      <c r="B1759" s="2" t="s">
        <v>8113</v>
      </c>
      <c r="C1759" s="2" t="s">
        <v>2295</v>
      </c>
      <c r="D1759" s="2" t="s">
        <v>2772</v>
      </c>
      <c r="E1759" s="66"/>
      <c r="F1759" s="66"/>
      <c r="G1759" s="2"/>
      <c r="H1759" s="2" t="s">
        <v>22</v>
      </c>
      <c r="I1759" s="15">
        <v>42277</v>
      </c>
      <c r="J1759" s="2"/>
      <c r="K1759" s="15">
        <v>42277</v>
      </c>
      <c r="L1759" s="2"/>
      <c r="M1759" s="20"/>
      <c r="N1759" s="2"/>
      <c r="O1759" s="2"/>
      <c r="P1759" s="2"/>
      <c r="Q1759" s="2"/>
    </row>
    <row r="1760" spans="1:17" ht="14.55" customHeight="1">
      <c r="A1760" s="2" t="s">
        <v>10718</v>
      </c>
      <c r="B1760" s="2" t="s">
        <v>8114</v>
      </c>
      <c r="C1760" s="2" t="s">
        <v>2295</v>
      </c>
      <c r="D1760" s="2" t="s">
        <v>2772</v>
      </c>
      <c r="E1760" s="66"/>
      <c r="F1760" s="66"/>
      <c r="G1760" s="2"/>
      <c r="H1760" s="2" t="s">
        <v>22</v>
      </c>
      <c r="I1760" s="15">
        <v>42277</v>
      </c>
      <c r="J1760" s="2"/>
      <c r="K1760" s="15">
        <v>42277</v>
      </c>
      <c r="L1760" s="2"/>
      <c r="M1760" s="20"/>
      <c r="N1760" s="2"/>
      <c r="O1760" s="2"/>
      <c r="P1760" s="2"/>
      <c r="Q1760" s="2"/>
    </row>
    <row r="1761" spans="1:17" ht="14.55" customHeight="1">
      <c r="A1761" s="2" t="s">
        <v>11043</v>
      </c>
      <c r="B1761" s="2" t="s">
        <v>8115</v>
      </c>
      <c r="C1761" s="2" t="s">
        <v>2295</v>
      </c>
      <c r="D1761" s="2" t="s">
        <v>2772</v>
      </c>
      <c r="E1761" s="66"/>
      <c r="F1761" s="66"/>
      <c r="G1761" s="2"/>
      <c r="H1761" s="2" t="s">
        <v>22</v>
      </c>
      <c r="I1761" s="15">
        <v>42277</v>
      </c>
      <c r="J1761" s="2"/>
      <c r="K1761" s="15">
        <v>42277</v>
      </c>
      <c r="L1761" s="2"/>
      <c r="M1761" s="20"/>
      <c r="N1761" s="2"/>
      <c r="O1761" s="2"/>
      <c r="P1761" s="2"/>
      <c r="Q1761" s="2"/>
    </row>
    <row r="1762" spans="1:17" ht="14.55" customHeight="1">
      <c r="A1762" s="2" t="s">
        <v>10719</v>
      </c>
      <c r="B1762" s="2" t="s">
        <v>8116</v>
      </c>
      <c r="C1762" s="2" t="s">
        <v>2295</v>
      </c>
      <c r="D1762" s="2" t="s">
        <v>2772</v>
      </c>
      <c r="E1762" s="66"/>
      <c r="F1762" s="66"/>
      <c r="G1762" s="2"/>
      <c r="H1762" s="2" t="s">
        <v>22</v>
      </c>
      <c r="I1762" s="15">
        <v>42277</v>
      </c>
      <c r="J1762" s="2"/>
      <c r="K1762" s="15">
        <v>42277</v>
      </c>
      <c r="L1762" s="2"/>
      <c r="M1762" s="20"/>
      <c r="N1762" s="2"/>
      <c r="O1762" s="2"/>
      <c r="P1762" s="2"/>
      <c r="Q1762" s="2"/>
    </row>
    <row r="1763" spans="1:17" ht="14.55" customHeight="1">
      <c r="A1763" s="2" t="s">
        <v>9616</v>
      </c>
      <c r="B1763" s="2" t="s">
        <v>8117</v>
      </c>
      <c r="C1763" s="2" t="s">
        <v>2295</v>
      </c>
      <c r="D1763" s="2" t="s">
        <v>2772</v>
      </c>
      <c r="E1763" s="66"/>
      <c r="F1763" s="66"/>
      <c r="G1763" s="2"/>
      <c r="H1763" s="2" t="s">
        <v>22</v>
      </c>
      <c r="I1763" s="15">
        <v>42277</v>
      </c>
      <c r="J1763" s="2"/>
      <c r="K1763" s="2"/>
      <c r="L1763" s="2"/>
      <c r="M1763" s="20"/>
      <c r="N1763" s="2"/>
      <c r="O1763" s="2"/>
      <c r="P1763" s="2"/>
      <c r="Q1763" s="2"/>
    </row>
    <row r="1764" spans="1:17" ht="14.55" customHeight="1">
      <c r="A1764" s="2" t="s">
        <v>11555</v>
      </c>
      <c r="B1764" s="2" t="s">
        <v>8118</v>
      </c>
      <c r="C1764" s="2" t="s">
        <v>2295</v>
      </c>
      <c r="D1764" s="2" t="s">
        <v>2772</v>
      </c>
      <c r="E1764" s="66"/>
      <c r="F1764" s="66"/>
      <c r="G1764" s="2"/>
      <c r="H1764" s="2" t="s">
        <v>22</v>
      </c>
      <c r="I1764" s="15">
        <v>42277</v>
      </c>
      <c r="J1764" s="15">
        <v>42566</v>
      </c>
      <c r="K1764" s="2"/>
      <c r="L1764" s="2"/>
      <c r="M1764" s="20"/>
      <c r="N1764" s="2"/>
      <c r="O1764" s="2"/>
      <c r="P1764" s="2"/>
      <c r="Q1764" s="2"/>
    </row>
    <row r="1765" spans="1:17" ht="14.55" customHeight="1">
      <c r="A1765" s="2" t="s">
        <v>9617</v>
      </c>
      <c r="B1765" s="2" t="s">
        <v>8121</v>
      </c>
      <c r="C1765" s="2" t="s">
        <v>2295</v>
      </c>
      <c r="D1765" s="2" t="s">
        <v>2772</v>
      </c>
      <c r="E1765" s="66"/>
      <c r="F1765" s="66"/>
      <c r="G1765" s="2"/>
      <c r="H1765" s="2" t="s">
        <v>22</v>
      </c>
      <c r="I1765" s="15">
        <v>42277</v>
      </c>
      <c r="J1765" s="2"/>
      <c r="K1765" s="2"/>
      <c r="L1765" s="2"/>
      <c r="M1765" s="20"/>
      <c r="N1765" s="2"/>
      <c r="O1765" s="2"/>
      <c r="P1765" s="2"/>
      <c r="Q1765" s="2"/>
    </row>
    <row r="1766" spans="1:17" ht="14.55" customHeight="1">
      <c r="A1766" s="2" t="s">
        <v>8122</v>
      </c>
      <c r="B1766" s="2" t="s">
        <v>8124</v>
      </c>
      <c r="C1766" s="2" t="s">
        <v>2295</v>
      </c>
      <c r="D1766" s="2" t="s">
        <v>10648</v>
      </c>
      <c r="E1766" s="66"/>
      <c r="F1766" s="66"/>
      <c r="G1766" s="2"/>
      <c r="H1766" s="2" t="s">
        <v>22</v>
      </c>
      <c r="I1766" s="15">
        <v>42277</v>
      </c>
      <c r="J1766" s="2"/>
      <c r="K1766" s="2"/>
      <c r="L1766" s="2"/>
      <c r="M1766" s="20"/>
      <c r="N1766" s="2"/>
      <c r="O1766" s="2"/>
      <c r="P1766" s="2"/>
      <c r="Q1766" s="2"/>
    </row>
    <row r="1767" spans="1:17" ht="14.55" customHeight="1">
      <c r="A1767" s="2" t="s">
        <v>8123</v>
      </c>
      <c r="B1767" s="2" t="s">
        <v>8125</v>
      </c>
      <c r="C1767" s="2" t="s">
        <v>2295</v>
      </c>
      <c r="D1767" s="2" t="s">
        <v>10648</v>
      </c>
      <c r="E1767" s="66"/>
      <c r="F1767" s="66"/>
      <c r="G1767" s="2"/>
      <c r="H1767" s="2" t="s">
        <v>22</v>
      </c>
      <c r="I1767" s="15">
        <v>42277</v>
      </c>
      <c r="J1767" s="2"/>
      <c r="K1767" s="2"/>
      <c r="L1767" s="2"/>
      <c r="M1767" s="20"/>
      <c r="N1767" s="2"/>
      <c r="O1767" s="2"/>
      <c r="P1767" s="2"/>
      <c r="Q1767" s="2"/>
    </row>
    <row r="1768" spans="1:17" ht="14.55" customHeight="1">
      <c r="A1768" s="2" t="s">
        <v>8129</v>
      </c>
      <c r="B1768" s="2" t="s">
        <v>8132</v>
      </c>
      <c r="C1768" s="2" t="s">
        <v>2295</v>
      </c>
      <c r="D1768" s="2" t="s">
        <v>5042</v>
      </c>
      <c r="E1768" s="66" t="s">
        <v>1161</v>
      </c>
      <c r="F1768" s="66">
        <v>15</v>
      </c>
      <c r="G1768" s="2"/>
      <c r="H1768" s="2" t="s">
        <v>22</v>
      </c>
      <c r="I1768" s="15">
        <v>42277</v>
      </c>
      <c r="J1768" s="2"/>
      <c r="K1768" s="2"/>
      <c r="L1768" s="2"/>
      <c r="M1768" s="20"/>
      <c r="N1768" s="2"/>
      <c r="O1768" s="2"/>
      <c r="P1768" s="2"/>
      <c r="Q1768" s="2"/>
    </row>
    <row r="1769" spans="1:17" ht="14.55" customHeight="1">
      <c r="A1769" s="2" t="s">
        <v>8137</v>
      </c>
      <c r="B1769" s="2" t="s">
        <v>8141</v>
      </c>
      <c r="C1769" s="2" t="s">
        <v>2295</v>
      </c>
      <c r="D1769" s="2" t="s">
        <v>2773</v>
      </c>
      <c r="E1769" s="66"/>
      <c r="F1769" s="66"/>
      <c r="G1769" s="2"/>
      <c r="H1769" s="2" t="s">
        <v>22</v>
      </c>
      <c r="I1769" s="15">
        <v>42277</v>
      </c>
      <c r="J1769" s="2"/>
      <c r="K1769" s="2"/>
      <c r="L1769" s="2"/>
      <c r="M1769" s="20"/>
      <c r="N1769" s="2"/>
      <c r="O1769" s="2"/>
      <c r="P1769" s="2"/>
      <c r="Q1769" s="2"/>
    </row>
    <row r="1770" spans="1:17" ht="14.55" customHeight="1">
      <c r="A1770" s="2" t="s">
        <v>8138</v>
      </c>
      <c r="B1770" s="2" t="s">
        <v>8142</v>
      </c>
      <c r="C1770" s="2" t="s">
        <v>2295</v>
      </c>
      <c r="D1770" s="2" t="s">
        <v>2773</v>
      </c>
      <c r="E1770" s="66"/>
      <c r="F1770" s="66"/>
      <c r="G1770" s="2"/>
      <c r="H1770" s="2" t="s">
        <v>22</v>
      </c>
      <c r="I1770" s="15">
        <v>42277</v>
      </c>
      <c r="J1770" s="2"/>
      <c r="K1770" s="2"/>
      <c r="L1770" s="2"/>
      <c r="M1770" s="20"/>
      <c r="N1770" s="2"/>
      <c r="O1770" s="2"/>
      <c r="P1770" s="2"/>
      <c r="Q1770" s="2"/>
    </row>
    <row r="1771" spans="1:17" ht="14.55" customHeight="1">
      <c r="A1771" s="2" t="s">
        <v>8139</v>
      </c>
      <c r="B1771" s="2" t="s">
        <v>8143</v>
      </c>
      <c r="C1771" s="2" t="s">
        <v>2295</v>
      </c>
      <c r="D1771" s="2" t="s">
        <v>2773</v>
      </c>
      <c r="E1771" s="66"/>
      <c r="F1771" s="66"/>
      <c r="G1771" s="2"/>
      <c r="H1771" s="2" t="s">
        <v>22</v>
      </c>
      <c r="I1771" s="15">
        <v>42277</v>
      </c>
      <c r="J1771" s="15">
        <v>41639</v>
      </c>
      <c r="K1771" s="2"/>
      <c r="L1771" s="2"/>
      <c r="M1771" s="20"/>
      <c r="N1771" s="2"/>
      <c r="O1771" s="2"/>
      <c r="P1771" s="2"/>
      <c r="Q1771" s="2"/>
    </row>
    <row r="1772" spans="1:17" ht="14.55" customHeight="1">
      <c r="A1772" s="2" t="s">
        <v>8140</v>
      </c>
      <c r="B1772" s="2" t="s">
        <v>8144</v>
      </c>
      <c r="C1772" s="2" t="s">
        <v>2295</v>
      </c>
      <c r="D1772" s="2" t="s">
        <v>2773</v>
      </c>
      <c r="E1772" s="66"/>
      <c r="F1772" s="66"/>
      <c r="G1772" s="2"/>
      <c r="H1772" s="2" t="s">
        <v>22</v>
      </c>
      <c r="I1772" s="15">
        <v>42277</v>
      </c>
      <c r="J1772" s="15">
        <v>41639</v>
      </c>
      <c r="K1772" s="2"/>
      <c r="L1772" s="2"/>
      <c r="M1772" s="20"/>
      <c r="N1772" s="2"/>
      <c r="O1772" s="2"/>
      <c r="P1772" s="2"/>
      <c r="Q1772" s="2"/>
    </row>
    <row r="1773" spans="1:17" ht="14.55" customHeight="1">
      <c r="A1773" s="2" t="s">
        <v>8449</v>
      </c>
      <c r="B1773" s="2" t="s">
        <v>8147</v>
      </c>
      <c r="C1773" s="2" t="s">
        <v>2295</v>
      </c>
      <c r="D1773" s="2" t="s">
        <v>5042</v>
      </c>
      <c r="E1773" s="66" t="s">
        <v>1188</v>
      </c>
      <c r="F1773" s="66">
        <v>18</v>
      </c>
      <c r="G1773" s="2"/>
      <c r="H1773" s="2" t="s">
        <v>22</v>
      </c>
      <c r="I1773" s="15">
        <v>42277</v>
      </c>
      <c r="J1773" s="15">
        <v>42566</v>
      </c>
      <c r="K1773" s="2"/>
      <c r="L1773" s="2"/>
      <c r="M1773" s="20"/>
      <c r="N1773" s="2"/>
      <c r="O1773" s="2"/>
      <c r="P1773" s="2"/>
      <c r="Q1773" s="2"/>
    </row>
    <row r="1774" spans="1:17" ht="14.55" customHeight="1">
      <c r="A1774" s="2" t="s">
        <v>8450</v>
      </c>
      <c r="B1774" s="2" t="s">
        <v>8148</v>
      </c>
      <c r="C1774" s="2" t="s">
        <v>2295</v>
      </c>
      <c r="D1774" s="2" t="s">
        <v>5042</v>
      </c>
      <c r="E1774" s="66" t="s">
        <v>1188</v>
      </c>
      <c r="F1774" s="66">
        <v>18</v>
      </c>
      <c r="G1774" s="2"/>
      <c r="H1774" s="2" t="s">
        <v>22</v>
      </c>
      <c r="I1774" s="15">
        <v>42277</v>
      </c>
      <c r="J1774" s="15">
        <v>42566</v>
      </c>
      <c r="K1774" s="2"/>
      <c r="L1774" s="2"/>
      <c r="M1774" s="20"/>
      <c r="N1774" s="2"/>
      <c r="O1774" s="2"/>
      <c r="P1774" s="2"/>
      <c r="Q1774" s="2"/>
    </row>
    <row r="1775" spans="1:17" ht="14.55" customHeight="1">
      <c r="A1775" s="2" t="s">
        <v>8149</v>
      </c>
      <c r="B1775" s="2" t="s">
        <v>8151</v>
      </c>
      <c r="C1775" s="2" t="s">
        <v>2295</v>
      </c>
      <c r="D1775" s="2" t="s">
        <v>5042</v>
      </c>
      <c r="E1775" s="66" t="s">
        <v>1307</v>
      </c>
      <c r="F1775" s="66">
        <v>13</v>
      </c>
      <c r="G1775" s="2"/>
      <c r="H1775" s="2" t="s">
        <v>22</v>
      </c>
      <c r="I1775" s="15">
        <v>42277</v>
      </c>
      <c r="J1775" s="15">
        <v>42931</v>
      </c>
      <c r="K1775" s="2"/>
      <c r="L1775" s="2"/>
      <c r="M1775" s="20"/>
      <c r="N1775" s="2"/>
      <c r="O1775" s="2"/>
      <c r="P1775" s="2"/>
      <c r="Q1775" s="2"/>
    </row>
    <row r="1776" spans="1:17" ht="14.55" customHeight="1">
      <c r="A1776" s="2" t="s">
        <v>8451</v>
      </c>
      <c r="B1776" s="2" t="s">
        <v>8154</v>
      </c>
      <c r="C1776" s="2" t="s">
        <v>2295</v>
      </c>
      <c r="D1776" s="2" t="s">
        <v>5042</v>
      </c>
      <c r="E1776" s="66" t="s">
        <v>1126</v>
      </c>
      <c r="F1776" s="66">
        <v>2</v>
      </c>
      <c r="G1776" s="2"/>
      <c r="H1776" s="2" t="s">
        <v>22</v>
      </c>
      <c r="I1776" s="15">
        <v>42277</v>
      </c>
      <c r="J1776" s="2"/>
      <c r="K1776" s="2"/>
      <c r="L1776" s="2"/>
      <c r="M1776" s="20"/>
      <c r="N1776" s="2"/>
      <c r="O1776" s="2"/>
      <c r="P1776" s="2"/>
      <c r="Q1776" s="2"/>
    </row>
    <row r="1777" spans="1:17" ht="14.55" customHeight="1">
      <c r="A1777" s="2" t="s">
        <v>8162</v>
      </c>
      <c r="B1777" s="2" t="s">
        <v>8164</v>
      </c>
      <c r="C1777" s="2" t="s">
        <v>2295</v>
      </c>
      <c r="D1777" s="2" t="s">
        <v>5042</v>
      </c>
      <c r="E1777" s="66" t="s">
        <v>2155</v>
      </c>
      <c r="F1777" s="66">
        <v>24</v>
      </c>
      <c r="G1777" s="2"/>
      <c r="H1777" s="2" t="s">
        <v>22</v>
      </c>
      <c r="I1777" s="15">
        <v>42277</v>
      </c>
      <c r="J1777" s="2"/>
      <c r="K1777" s="2"/>
      <c r="L1777" s="2"/>
      <c r="M1777" s="20"/>
      <c r="N1777" s="2"/>
      <c r="O1777" s="2"/>
      <c r="P1777" s="2"/>
      <c r="Q1777" s="2"/>
    </row>
    <row r="1778" spans="1:17" ht="14.55" customHeight="1">
      <c r="A1778" s="2" t="s">
        <v>8163</v>
      </c>
      <c r="B1778" s="2" t="s">
        <v>8165</v>
      </c>
      <c r="C1778" s="2" t="s">
        <v>2295</v>
      </c>
      <c r="D1778" s="2" t="s">
        <v>5042</v>
      </c>
      <c r="E1778" s="66" t="s">
        <v>2155</v>
      </c>
      <c r="F1778" s="66">
        <v>25</v>
      </c>
      <c r="G1778" s="2"/>
      <c r="H1778" s="2" t="s">
        <v>22</v>
      </c>
      <c r="I1778" s="15">
        <v>42277</v>
      </c>
      <c r="J1778" s="2"/>
      <c r="K1778" s="2"/>
      <c r="L1778" s="2"/>
      <c r="M1778" s="20"/>
      <c r="N1778" s="2"/>
      <c r="O1778" s="2"/>
      <c r="P1778" s="2"/>
      <c r="Q1778" s="2"/>
    </row>
    <row r="1779" spans="1:17" ht="14.55" customHeight="1">
      <c r="A1779" s="2" t="s">
        <v>8452</v>
      </c>
      <c r="B1779" s="2" t="s">
        <v>8183</v>
      </c>
      <c r="C1779" s="2" t="s">
        <v>2295</v>
      </c>
      <c r="D1779" s="2" t="s">
        <v>2773</v>
      </c>
      <c r="E1779" s="66"/>
      <c r="F1779" s="66"/>
      <c r="G1779" s="2"/>
      <c r="H1779" s="2" t="s">
        <v>22</v>
      </c>
      <c r="I1779" s="15">
        <v>42277</v>
      </c>
      <c r="J1779" s="2"/>
      <c r="K1779" s="2"/>
      <c r="L1779" s="2"/>
      <c r="M1779" s="20"/>
      <c r="N1779" s="2"/>
      <c r="O1779" s="2"/>
      <c r="P1779" s="2"/>
      <c r="Q1779" s="2"/>
    </row>
    <row r="1780" spans="1:17" ht="14.55" customHeight="1">
      <c r="A1780" s="2" t="s">
        <v>8186</v>
      </c>
      <c r="B1780" s="2" t="s">
        <v>8184</v>
      </c>
      <c r="C1780" s="2" t="s">
        <v>2295</v>
      </c>
      <c r="D1780" s="2" t="s">
        <v>2773</v>
      </c>
      <c r="E1780" s="66"/>
      <c r="F1780" s="66"/>
      <c r="G1780" s="2"/>
      <c r="H1780" s="2" t="s">
        <v>22</v>
      </c>
      <c r="I1780" s="15">
        <v>42277</v>
      </c>
      <c r="J1780" s="2"/>
      <c r="K1780" s="2"/>
      <c r="L1780" s="2"/>
      <c r="M1780" s="20"/>
      <c r="N1780" s="2"/>
      <c r="O1780" s="2"/>
      <c r="P1780" s="2"/>
      <c r="Q1780" s="2"/>
    </row>
    <row r="1781" spans="1:17" ht="14.55" customHeight="1">
      <c r="A1781" s="2" t="s">
        <v>8187</v>
      </c>
      <c r="B1781" s="2" t="s">
        <v>8185</v>
      </c>
      <c r="C1781" s="2" t="s">
        <v>2295</v>
      </c>
      <c r="D1781" s="2" t="s">
        <v>2773</v>
      </c>
      <c r="E1781" s="66"/>
      <c r="F1781" s="66"/>
      <c r="G1781" s="2"/>
      <c r="H1781" s="2" t="s">
        <v>22</v>
      </c>
      <c r="I1781" s="15">
        <v>42277</v>
      </c>
      <c r="J1781" s="2"/>
      <c r="K1781" s="2"/>
      <c r="L1781" s="2"/>
      <c r="M1781" s="20"/>
      <c r="N1781" s="2"/>
      <c r="O1781" s="2"/>
      <c r="P1781" s="2"/>
      <c r="Q1781" s="2"/>
    </row>
    <row r="1782" spans="1:17" ht="14.55" customHeight="1">
      <c r="A1782" s="2" t="s">
        <v>8188</v>
      </c>
      <c r="B1782" s="2" t="s">
        <v>8193</v>
      </c>
      <c r="C1782" s="2" t="s">
        <v>2295</v>
      </c>
      <c r="D1782" s="2" t="s">
        <v>2772</v>
      </c>
      <c r="E1782" s="66"/>
      <c r="F1782" s="66"/>
      <c r="G1782" s="2"/>
      <c r="H1782" s="2" t="s">
        <v>22</v>
      </c>
      <c r="I1782" s="15">
        <v>42277</v>
      </c>
      <c r="J1782" s="2"/>
      <c r="K1782" s="2"/>
      <c r="L1782" s="2"/>
      <c r="M1782" s="20"/>
      <c r="N1782" s="2"/>
      <c r="O1782" s="2"/>
      <c r="P1782" s="2"/>
      <c r="Q1782" s="2"/>
    </row>
    <row r="1783" spans="1:17" ht="14.55" customHeight="1">
      <c r="A1783" s="2" t="s">
        <v>8189</v>
      </c>
      <c r="B1783" s="2" t="s">
        <v>8194</v>
      </c>
      <c r="C1783" s="2" t="s">
        <v>2295</v>
      </c>
      <c r="D1783" s="2" t="s">
        <v>2772</v>
      </c>
      <c r="E1783" s="66"/>
      <c r="F1783" s="66"/>
      <c r="G1783" s="2"/>
      <c r="H1783" s="2" t="s">
        <v>22</v>
      </c>
      <c r="I1783" s="15">
        <v>42277</v>
      </c>
      <c r="J1783" s="2"/>
      <c r="K1783" s="2"/>
      <c r="L1783" s="2"/>
      <c r="M1783" s="20"/>
      <c r="N1783" s="2"/>
      <c r="O1783" s="2"/>
      <c r="P1783" s="2"/>
      <c r="Q1783" s="2"/>
    </row>
    <row r="1784" spans="1:17" ht="14.55" customHeight="1">
      <c r="A1784" s="2" t="s">
        <v>8190</v>
      </c>
      <c r="B1784" s="2" t="s">
        <v>8195</v>
      </c>
      <c r="C1784" s="2" t="s">
        <v>2295</v>
      </c>
      <c r="D1784" s="2" t="s">
        <v>2772</v>
      </c>
      <c r="E1784" s="66"/>
      <c r="F1784" s="66"/>
      <c r="G1784" s="2"/>
      <c r="H1784" s="2" t="s">
        <v>22</v>
      </c>
      <c r="I1784" s="15">
        <v>42277</v>
      </c>
      <c r="J1784" s="15">
        <v>41639</v>
      </c>
      <c r="K1784" s="2"/>
      <c r="L1784" s="2"/>
      <c r="M1784" s="20"/>
      <c r="N1784" s="2"/>
      <c r="O1784" s="2"/>
      <c r="P1784" s="2"/>
      <c r="Q1784" s="2"/>
    </row>
    <row r="1785" spans="1:17" ht="14.55" customHeight="1">
      <c r="A1785" s="2" t="s">
        <v>8191</v>
      </c>
      <c r="B1785" s="2" t="s">
        <v>8196</v>
      </c>
      <c r="C1785" s="2" t="s">
        <v>2295</v>
      </c>
      <c r="D1785" s="2" t="s">
        <v>2772</v>
      </c>
      <c r="E1785" s="66"/>
      <c r="F1785" s="66"/>
      <c r="G1785" s="2"/>
      <c r="H1785" s="2" t="s">
        <v>22</v>
      </c>
      <c r="I1785" s="15">
        <v>42277</v>
      </c>
      <c r="J1785" s="15">
        <v>41639</v>
      </c>
      <c r="K1785" s="2"/>
      <c r="L1785" s="2"/>
      <c r="M1785" s="20"/>
      <c r="N1785" s="2"/>
      <c r="O1785" s="2"/>
      <c r="P1785" s="2"/>
      <c r="Q1785" s="2"/>
    </row>
    <row r="1786" spans="1:17" ht="14.55" customHeight="1">
      <c r="A1786" s="2" t="s">
        <v>8192</v>
      </c>
      <c r="B1786" s="2" t="s">
        <v>8197</v>
      </c>
      <c r="C1786" s="2" t="s">
        <v>2295</v>
      </c>
      <c r="D1786" s="2" t="s">
        <v>2772</v>
      </c>
      <c r="E1786" s="66"/>
      <c r="F1786" s="66"/>
      <c r="G1786" s="2"/>
      <c r="H1786" s="2" t="s">
        <v>22</v>
      </c>
      <c r="I1786" s="15">
        <v>42277</v>
      </c>
      <c r="J1786" s="15">
        <v>41639</v>
      </c>
      <c r="K1786" s="2"/>
      <c r="L1786" s="2"/>
      <c r="M1786" s="20"/>
      <c r="N1786" s="2"/>
      <c r="O1786" s="2"/>
      <c r="P1786" s="2"/>
      <c r="Q1786" s="2"/>
    </row>
    <row r="1787" spans="1:17" ht="14.55" customHeight="1">
      <c r="A1787" s="2" t="s">
        <v>9693</v>
      </c>
      <c r="B1787" s="2" t="s">
        <v>8213</v>
      </c>
      <c r="C1787" s="2" t="s">
        <v>2295</v>
      </c>
      <c r="D1787" s="2" t="s">
        <v>2772</v>
      </c>
      <c r="E1787" s="66"/>
      <c r="F1787" s="66"/>
      <c r="G1787" s="2"/>
      <c r="H1787" s="2" t="s">
        <v>22</v>
      </c>
      <c r="I1787" s="15">
        <v>42277</v>
      </c>
      <c r="J1787" s="15">
        <v>43661</v>
      </c>
      <c r="K1787" s="2"/>
      <c r="L1787" s="2"/>
      <c r="M1787" s="20"/>
      <c r="N1787" s="2"/>
      <c r="O1787" s="2"/>
      <c r="P1787" s="2"/>
      <c r="Q1787" s="2"/>
    </row>
    <row r="1788" spans="1:17" ht="14.55" customHeight="1">
      <c r="A1788" s="2" t="s">
        <v>9694</v>
      </c>
      <c r="B1788" s="2" t="s">
        <v>8214</v>
      </c>
      <c r="C1788" s="2" t="s">
        <v>2295</v>
      </c>
      <c r="D1788" s="2" t="s">
        <v>2772</v>
      </c>
      <c r="E1788" s="66"/>
      <c r="F1788" s="66"/>
      <c r="G1788" s="2"/>
      <c r="H1788" s="2" t="s">
        <v>22</v>
      </c>
      <c r="I1788" s="15">
        <v>42277</v>
      </c>
      <c r="J1788" s="15">
        <v>43661</v>
      </c>
      <c r="K1788" s="2"/>
      <c r="L1788" s="2"/>
      <c r="M1788" s="20"/>
      <c r="N1788" s="2"/>
      <c r="O1788" s="2"/>
      <c r="P1788" s="2"/>
      <c r="Q1788" s="2"/>
    </row>
    <row r="1789" spans="1:17" ht="14.55" customHeight="1">
      <c r="A1789" s="2" t="s">
        <v>9695</v>
      </c>
      <c r="B1789" s="2" t="s">
        <v>8215</v>
      </c>
      <c r="C1789" s="2" t="s">
        <v>2295</v>
      </c>
      <c r="D1789" s="2" t="s">
        <v>2772</v>
      </c>
      <c r="E1789" s="66"/>
      <c r="F1789" s="66"/>
      <c r="G1789" s="2"/>
      <c r="H1789" s="2" t="s">
        <v>22</v>
      </c>
      <c r="I1789" s="15">
        <v>42277</v>
      </c>
      <c r="J1789" s="15">
        <v>43661</v>
      </c>
      <c r="K1789" s="2"/>
      <c r="L1789" s="2"/>
      <c r="M1789" s="20"/>
      <c r="N1789" s="2"/>
      <c r="O1789" s="2"/>
      <c r="P1789" s="2"/>
      <c r="Q1789" s="2"/>
    </row>
    <row r="1790" spans="1:17" ht="14.55" customHeight="1">
      <c r="A1790" s="2" t="s">
        <v>9696</v>
      </c>
      <c r="B1790" s="2" t="s">
        <v>8217</v>
      </c>
      <c r="C1790" s="2" t="s">
        <v>2295</v>
      </c>
      <c r="D1790" s="2" t="s">
        <v>2772</v>
      </c>
      <c r="E1790" s="66"/>
      <c r="F1790" s="66"/>
      <c r="G1790" s="2"/>
      <c r="H1790" s="2" t="s">
        <v>22</v>
      </c>
      <c r="I1790" s="15">
        <v>42277</v>
      </c>
      <c r="J1790" s="15">
        <v>41639</v>
      </c>
      <c r="K1790" s="2"/>
      <c r="L1790" s="2"/>
      <c r="M1790" s="20"/>
      <c r="N1790" s="2"/>
      <c r="O1790" s="2"/>
      <c r="P1790" s="2"/>
      <c r="Q1790" s="2"/>
    </row>
    <row r="1791" spans="1:17" ht="14.55" customHeight="1">
      <c r="A1791" s="2" t="s">
        <v>9697</v>
      </c>
      <c r="B1791" s="2" t="s">
        <v>8218</v>
      </c>
      <c r="C1791" s="2" t="s">
        <v>2295</v>
      </c>
      <c r="D1791" s="2" t="s">
        <v>2772</v>
      </c>
      <c r="E1791" s="66"/>
      <c r="F1791" s="66"/>
      <c r="G1791" s="2"/>
      <c r="H1791" s="2" t="s">
        <v>22</v>
      </c>
      <c r="I1791" s="15">
        <v>42277</v>
      </c>
      <c r="J1791" s="15">
        <v>41639</v>
      </c>
      <c r="K1791" s="2"/>
      <c r="L1791" s="2"/>
      <c r="M1791" s="20"/>
      <c r="N1791" s="2"/>
      <c r="O1791" s="2"/>
      <c r="P1791" s="2"/>
      <c r="Q1791" s="2"/>
    </row>
    <row r="1792" spans="1:17" ht="14.55" customHeight="1">
      <c r="A1792" s="2" t="s">
        <v>9698</v>
      </c>
      <c r="B1792" s="2" t="s">
        <v>8219</v>
      </c>
      <c r="C1792" s="2" t="s">
        <v>2295</v>
      </c>
      <c r="D1792" s="2" t="s">
        <v>2772</v>
      </c>
      <c r="E1792" s="66"/>
      <c r="F1792" s="66"/>
      <c r="G1792" s="2"/>
      <c r="H1792" s="2" t="s">
        <v>22</v>
      </c>
      <c r="I1792" s="15">
        <v>42277</v>
      </c>
      <c r="J1792" s="15">
        <v>41639</v>
      </c>
      <c r="K1792" s="2"/>
      <c r="L1792" s="2"/>
      <c r="M1792" s="20"/>
      <c r="N1792" s="2"/>
      <c r="O1792" s="2"/>
      <c r="P1792" s="2"/>
      <c r="Q1792" s="2"/>
    </row>
    <row r="1793" spans="1:17" ht="14.55" customHeight="1">
      <c r="A1793" s="2" t="s">
        <v>8216</v>
      </c>
      <c r="B1793" s="2" t="s">
        <v>8220</v>
      </c>
      <c r="C1793" s="2" t="s">
        <v>2295</v>
      </c>
      <c r="D1793" s="2" t="s">
        <v>2772</v>
      </c>
      <c r="E1793" s="66"/>
      <c r="F1793" s="66"/>
      <c r="G1793" s="2"/>
      <c r="H1793" s="2" t="s">
        <v>22</v>
      </c>
      <c r="I1793" s="15">
        <v>42277</v>
      </c>
      <c r="J1793" s="2"/>
      <c r="K1793" s="2"/>
      <c r="L1793" s="2"/>
      <c r="M1793" s="20"/>
      <c r="N1793" s="2"/>
      <c r="O1793" s="2"/>
      <c r="P1793" s="2"/>
      <c r="Q1793" s="2"/>
    </row>
    <row r="1794" spans="1:17" ht="14.55" customHeight="1">
      <c r="A1794" s="2" t="s">
        <v>8233</v>
      </c>
      <c r="B1794" s="2" t="s">
        <v>8234</v>
      </c>
      <c r="C1794" s="2" t="s">
        <v>2295</v>
      </c>
      <c r="D1794" s="2" t="s">
        <v>5042</v>
      </c>
      <c r="E1794" s="66" t="s">
        <v>1307</v>
      </c>
      <c r="F1794" s="66">
        <v>18</v>
      </c>
      <c r="G1794" s="2"/>
      <c r="H1794" s="2" t="s">
        <v>22</v>
      </c>
      <c r="I1794" s="15">
        <v>42277</v>
      </c>
      <c r="J1794" s="2"/>
      <c r="K1794" s="2"/>
      <c r="L1794" s="2"/>
      <c r="M1794" s="20"/>
      <c r="N1794" s="2"/>
      <c r="O1794" s="2"/>
      <c r="P1794" s="2"/>
      <c r="Q1794" s="2"/>
    </row>
    <row r="1795" spans="1:17" ht="14.55" customHeight="1">
      <c r="A1795" s="2" t="s">
        <v>8239</v>
      </c>
      <c r="B1795" s="2" t="s">
        <v>8236</v>
      </c>
      <c r="C1795" s="2" t="s">
        <v>2295</v>
      </c>
      <c r="D1795" s="2" t="s">
        <v>5042</v>
      </c>
      <c r="E1795" s="66" t="s">
        <v>1188</v>
      </c>
      <c r="F1795" s="66">
        <v>18</v>
      </c>
      <c r="G1795" s="2"/>
      <c r="H1795" s="2" t="s">
        <v>22</v>
      </c>
      <c r="I1795" s="15">
        <v>42277</v>
      </c>
      <c r="J1795" s="2"/>
      <c r="K1795" s="2"/>
      <c r="L1795" s="2"/>
      <c r="M1795" s="20"/>
      <c r="N1795" s="2"/>
      <c r="O1795" s="2"/>
      <c r="P1795" s="2"/>
      <c r="Q1795" s="2"/>
    </row>
    <row r="1796" spans="1:17" ht="14.55" customHeight="1">
      <c r="A1796" s="2" t="s">
        <v>10793</v>
      </c>
      <c r="B1796" s="2" t="s">
        <v>8240</v>
      </c>
      <c r="C1796" s="2" t="s">
        <v>2295</v>
      </c>
      <c r="D1796" s="2" t="s">
        <v>5042</v>
      </c>
      <c r="E1796" s="66" t="s">
        <v>462</v>
      </c>
      <c r="F1796" s="66">
        <v>39</v>
      </c>
      <c r="G1796" s="2"/>
      <c r="H1796" s="2" t="s">
        <v>22</v>
      </c>
      <c r="I1796" s="15">
        <v>42277</v>
      </c>
      <c r="J1796" s="15">
        <v>41639</v>
      </c>
      <c r="K1796" s="2"/>
      <c r="L1796" s="2"/>
      <c r="M1796" s="20"/>
      <c r="N1796" s="2"/>
      <c r="O1796" s="2"/>
      <c r="P1796" s="2"/>
      <c r="Q1796" s="2"/>
    </row>
    <row r="1797" spans="1:17" ht="14.55" customHeight="1">
      <c r="A1797" s="2" t="s">
        <v>9688</v>
      </c>
      <c r="B1797" s="2" t="s">
        <v>8250</v>
      </c>
      <c r="C1797" s="2" t="s">
        <v>2295</v>
      </c>
      <c r="D1797" s="2" t="s">
        <v>2772</v>
      </c>
      <c r="E1797" s="66"/>
      <c r="F1797" s="66"/>
      <c r="G1797" s="2"/>
      <c r="H1797" s="2" t="s">
        <v>22</v>
      </c>
      <c r="I1797" s="15">
        <v>42277</v>
      </c>
      <c r="J1797" s="2"/>
      <c r="K1797" s="2"/>
      <c r="L1797" s="2"/>
      <c r="M1797" s="20"/>
      <c r="N1797" s="2"/>
      <c r="O1797" s="2"/>
      <c r="P1797" s="2"/>
      <c r="Q1797" s="2"/>
    </row>
    <row r="1798" spans="1:17" ht="14.55" customHeight="1">
      <c r="A1798" s="2" t="s">
        <v>9689</v>
      </c>
      <c r="B1798" s="2" t="s">
        <v>8251</v>
      </c>
      <c r="C1798" s="2" t="s">
        <v>2295</v>
      </c>
      <c r="D1798" s="2" t="s">
        <v>2772</v>
      </c>
      <c r="E1798" s="66"/>
      <c r="F1798" s="66"/>
      <c r="G1798" s="2"/>
      <c r="H1798" s="2" t="s">
        <v>22</v>
      </c>
      <c r="I1798" s="15">
        <v>42277</v>
      </c>
      <c r="J1798" s="2"/>
      <c r="K1798" s="2"/>
      <c r="L1798" s="2"/>
      <c r="M1798" s="20"/>
      <c r="N1798" s="2"/>
      <c r="O1798" s="2"/>
      <c r="P1798" s="2"/>
      <c r="Q1798" s="2"/>
    </row>
    <row r="1799" spans="1:17" ht="14.55" customHeight="1">
      <c r="A1799" s="2" t="s">
        <v>9690</v>
      </c>
      <c r="B1799" s="2" t="s">
        <v>8252</v>
      </c>
      <c r="C1799" s="2" t="s">
        <v>2295</v>
      </c>
      <c r="D1799" s="2" t="s">
        <v>2772</v>
      </c>
      <c r="E1799" s="66"/>
      <c r="F1799" s="66"/>
      <c r="G1799" s="2"/>
      <c r="H1799" s="2" t="s">
        <v>22</v>
      </c>
      <c r="I1799" s="15">
        <v>42277</v>
      </c>
      <c r="J1799" s="2"/>
      <c r="K1799" s="2"/>
      <c r="L1799" s="2"/>
      <c r="M1799" s="20"/>
      <c r="N1799" s="2"/>
      <c r="O1799" s="2"/>
      <c r="P1799" s="2"/>
      <c r="Q1799" s="2"/>
    </row>
    <row r="1800" spans="1:17" ht="14.55" customHeight="1">
      <c r="A1800" s="2" t="s">
        <v>9691</v>
      </c>
      <c r="B1800" s="2" t="s">
        <v>8253</v>
      </c>
      <c r="C1800" s="2" t="s">
        <v>2295</v>
      </c>
      <c r="D1800" s="2" t="s">
        <v>2772</v>
      </c>
      <c r="E1800" s="66"/>
      <c r="F1800" s="66"/>
      <c r="G1800" s="2"/>
      <c r="H1800" s="2" t="s">
        <v>22</v>
      </c>
      <c r="I1800" s="15">
        <v>42277</v>
      </c>
      <c r="J1800" s="2"/>
      <c r="K1800" s="2"/>
      <c r="L1800" s="2"/>
      <c r="M1800" s="20"/>
      <c r="N1800" s="2"/>
      <c r="O1800" s="2"/>
      <c r="P1800" s="2"/>
      <c r="Q1800" s="2"/>
    </row>
    <row r="1801" spans="1:17" ht="14.55" customHeight="1">
      <c r="A1801" s="2" t="s">
        <v>9692</v>
      </c>
      <c r="B1801" s="2" t="s">
        <v>8254</v>
      </c>
      <c r="C1801" s="2" t="s">
        <v>2295</v>
      </c>
      <c r="D1801" s="2" t="s">
        <v>2772</v>
      </c>
      <c r="E1801" s="66"/>
      <c r="F1801" s="66"/>
      <c r="G1801" s="2"/>
      <c r="H1801" s="2" t="s">
        <v>22</v>
      </c>
      <c r="I1801" s="15">
        <v>42277</v>
      </c>
      <c r="J1801" s="2"/>
      <c r="K1801" s="2"/>
      <c r="L1801" s="2"/>
      <c r="M1801" s="20"/>
      <c r="N1801" s="2"/>
      <c r="O1801" s="2"/>
      <c r="P1801" s="2"/>
      <c r="Q1801" s="2"/>
    </row>
    <row r="1802" spans="1:17" ht="14.55" customHeight="1">
      <c r="A1802" s="2" t="s">
        <v>8266</v>
      </c>
      <c r="B1802" s="2" t="s">
        <v>8268</v>
      </c>
      <c r="C1802" s="2" t="s">
        <v>2295</v>
      </c>
      <c r="D1802" s="2" t="s">
        <v>5042</v>
      </c>
      <c r="E1802" s="66" t="s">
        <v>1161</v>
      </c>
      <c r="F1802" s="66">
        <v>23</v>
      </c>
      <c r="G1802" s="2"/>
      <c r="H1802" s="2" t="s">
        <v>22</v>
      </c>
      <c r="I1802" s="15">
        <v>42277</v>
      </c>
      <c r="J1802" s="15">
        <v>42566</v>
      </c>
      <c r="K1802" s="2"/>
      <c r="L1802" s="2"/>
      <c r="M1802" s="20"/>
      <c r="N1802" s="2"/>
      <c r="O1802" s="2"/>
      <c r="P1802" s="2"/>
      <c r="Q1802" s="2"/>
    </row>
    <row r="1803" spans="1:17" ht="14.55" customHeight="1">
      <c r="A1803" s="2" t="s">
        <v>10504</v>
      </c>
      <c r="B1803" s="2" t="s">
        <v>8272</v>
      </c>
      <c r="C1803" s="2" t="s">
        <v>2295</v>
      </c>
      <c r="D1803" s="2" t="s">
        <v>5042</v>
      </c>
      <c r="E1803" s="66" t="s">
        <v>1161</v>
      </c>
      <c r="F1803" s="66">
        <v>94</v>
      </c>
      <c r="G1803" s="2"/>
      <c r="H1803" s="2" t="s">
        <v>22</v>
      </c>
      <c r="I1803" s="15">
        <v>42277</v>
      </c>
      <c r="J1803" s="2"/>
      <c r="K1803" s="15">
        <v>42277</v>
      </c>
      <c r="L1803" s="2"/>
      <c r="M1803" s="20"/>
      <c r="N1803" s="2"/>
      <c r="O1803" s="2"/>
      <c r="P1803" s="2"/>
      <c r="Q1803" s="2"/>
    </row>
    <row r="1804" spans="1:17" ht="14.55" customHeight="1">
      <c r="A1804" s="2" t="s">
        <v>8275</v>
      </c>
      <c r="B1804" s="2" t="s">
        <v>8273</v>
      </c>
      <c r="C1804" s="2" t="s">
        <v>2295</v>
      </c>
      <c r="D1804" s="2" t="s">
        <v>5042</v>
      </c>
      <c r="E1804" s="66" t="s">
        <v>1161</v>
      </c>
      <c r="F1804" s="66">
        <v>95</v>
      </c>
      <c r="G1804" s="2"/>
      <c r="H1804" s="2" t="s">
        <v>22</v>
      </c>
      <c r="I1804" s="15">
        <v>42277</v>
      </c>
      <c r="J1804" s="2"/>
      <c r="K1804" s="15">
        <v>42277</v>
      </c>
      <c r="L1804" s="2"/>
      <c r="M1804" s="20"/>
      <c r="N1804" s="2"/>
      <c r="O1804" s="2"/>
      <c r="P1804" s="2"/>
      <c r="Q1804" s="2"/>
    </row>
    <row r="1805" spans="1:17" ht="14.55" customHeight="1">
      <c r="A1805" s="2" t="s">
        <v>8285</v>
      </c>
      <c r="B1805" s="2" t="s">
        <v>8280</v>
      </c>
      <c r="C1805" s="2" t="s">
        <v>2295</v>
      </c>
      <c r="D1805" s="2" t="s">
        <v>5042</v>
      </c>
      <c r="E1805" s="66" t="s">
        <v>1161</v>
      </c>
      <c r="F1805" s="66">
        <v>73</v>
      </c>
      <c r="G1805" s="2"/>
      <c r="H1805" s="2" t="s">
        <v>22</v>
      </c>
      <c r="I1805" s="15">
        <v>42277</v>
      </c>
      <c r="J1805" s="15">
        <v>41639</v>
      </c>
      <c r="K1805" s="2"/>
      <c r="L1805" s="2"/>
      <c r="M1805" s="20"/>
      <c r="N1805" s="2"/>
      <c r="O1805" s="2"/>
      <c r="P1805" s="2"/>
      <c r="Q1805" s="2"/>
    </row>
    <row r="1806" spans="1:17" ht="14.55" customHeight="1">
      <c r="A1806" s="2" t="s">
        <v>8308</v>
      </c>
      <c r="B1806" s="2" t="s">
        <v>8286</v>
      </c>
      <c r="C1806" s="2" t="s">
        <v>2295</v>
      </c>
      <c r="D1806" s="2" t="s">
        <v>5042</v>
      </c>
      <c r="E1806" s="66" t="s">
        <v>1161</v>
      </c>
      <c r="F1806" s="66">
        <v>74</v>
      </c>
      <c r="G1806" s="2"/>
      <c r="H1806" s="2" t="s">
        <v>22</v>
      </c>
      <c r="I1806" s="15">
        <v>42277</v>
      </c>
      <c r="J1806" s="15">
        <v>41639</v>
      </c>
      <c r="K1806" s="2"/>
      <c r="L1806" s="2"/>
      <c r="M1806" s="20"/>
      <c r="N1806" s="2"/>
      <c r="O1806" s="2"/>
      <c r="P1806" s="2"/>
      <c r="Q1806" s="2"/>
    </row>
    <row r="1807" spans="1:17" ht="14.55" customHeight="1">
      <c r="A1807" s="2" t="s">
        <v>9490</v>
      </c>
      <c r="B1807" s="2" t="s">
        <v>8287</v>
      </c>
      <c r="C1807" s="2" t="s">
        <v>2295</v>
      </c>
      <c r="D1807" s="2" t="s">
        <v>5042</v>
      </c>
      <c r="E1807" s="66" t="s">
        <v>1161</v>
      </c>
      <c r="F1807" s="66">
        <v>15</v>
      </c>
      <c r="G1807" s="2"/>
      <c r="H1807" s="2" t="s">
        <v>22</v>
      </c>
      <c r="I1807" s="15">
        <v>42277</v>
      </c>
      <c r="J1807" s="2"/>
      <c r="K1807" s="2"/>
      <c r="L1807" s="2"/>
      <c r="M1807" s="20"/>
      <c r="N1807" s="2"/>
      <c r="O1807" s="2"/>
      <c r="P1807" s="2"/>
      <c r="Q1807" s="2"/>
    </row>
    <row r="1808" spans="1:17" ht="14.55" customHeight="1">
      <c r="A1808" s="2" t="s">
        <v>8289</v>
      </c>
      <c r="B1808" s="2" t="s">
        <v>8290</v>
      </c>
      <c r="C1808" s="2" t="s">
        <v>2295</v>
      </c>
      <c r="D1808" s="2" t="s">
        <v>5042</v>
      </c>
      <c r="E1808" s="66" t="s">
        <v>1161</v>
      </c>
      <c r="F1808" s="66">
        <v>15</v>
      </c>
      <c r="G1808" s="2"/>
      <c r="H1808" s="2" t="s">
        <v>22</v>
      </c>
      <c r="I1808" s="15">
        <v>42277</v>
      </c>
      <c r="J1808" s="2"/>
      <c r="K1808" s="2"/>
      <c r="L1808" s="2"/>
      <c r="M1808" s="20"/>
      <c r="N1808" s="2"/>
      <c r="O1808" s="2"/>
      <c r="P1808" s="2"/>
      <c r="Q1808" s="2"/>
    </row>
    <row r="1809" spans="1:17" ht="14.55" customHeight="1">
      <c r="A1809" s="2" t="s">
        <v>8292</v>
      </c>
      <c r="B1809" s="2" t="s">
        <v>8295</v>
      </c>
      <c r="C1809" s="2" t="s">
        <v>2295</v>
      </c>
      <c r="D1809" s="2" t="s">
        <v>5042</v>
      </c>
      <c r="E1809" s="66" t="s">
        <v>1161</v>
      </c>
      <c r="F1809" s="66">
        <v>15</v>
      </c>
      <c r="G1809" s="2"/>
      <c r="H1809" s="2" t="s">
        <v>22</v>
      </c>
      <c r="I1809" s="15">
        <v>42277</v>
      </c>
      <c r="J1809" s="2"/>
      <c r="K1809" s="2"/>
      <c r="L1809" s="2"/>
      <c r="M1809" s="20"/>
      <c r="N1809" s="2"/>
      <c r="O1809" s="2"/>
      <c r="P1809" s="2"/>
      <c r="Q1809" s="2"/>
    </row>
    <row r="1810" spans="1:17" ht="14.55" customHeight="1">
      <c r="A1810" s="2" t="s">
        <v>8299</v>
      </c>
      <c r="B1810" s="2" t="s">
        <v>8301</v>
      </c>
      <c r="C1810" s="2" t="s">
        <v>2295</v>
      </c>
      <c r="D1810" s="2" t="s">
        <v>5042</v>
      </c>
      <c r="E1810" s="66" t="s">
        <v>1161</v>
      </c>
      <c r="F1810" s="66">
        <v>75</v>
      </c>
      <c r="G1810" s="2"/>
      <c r="H1810" s="2" t="s">
        <v>22</v>
      </c>
      <c r="I1810" s="15">
        <v>42277</v>
      </c>
      <c r="J1810" s="2"/>
      <c r="K1810" s="2"/>
      <c r="L1810" s="2"/>
      <c r="M1810" s="20"/>
      <c r="N1810" s="2"/>
      <c r="O1810" s="2"/>
      <c r="P1810" s="2"/>
      <c r="Q1810" s="2"/>
    </row>
    <row r="1811" spans="1:17" ht="14.55" customHeight="1">
      <c r="A1811" s="2" t="s">
        <v>8300</v>
      </c>
      <c r="B1811" s="2" t="s">
        <v>8302</v>
      </c>
      <c r="C1811" s="2" t="s">
        <v>2295</v>
      </c>
      <c r="D1811" s="2" t="s">
        <v>5042</v>
      </c>
      <c r="E1811" s="66" t="s">
        <v>1161</v>
      </c>
      <c r="F1811" s="66">
        <v>15</v>
      </c>
      <c r="G1811" s="2"/>
      <c r="H1811" s="2" t="s">
        <v>22</v>
      </c>
      <c r="I1811" s="15">
        <v>42277</v>
      </c>
      <c r="J1811" s="15">
        <v>42931</v>
      </c>
      <c r="K1811" s="2"/>
      <c r="L1811" s="2"/>
      <c r="M1811" s="20"/>
      <c r="N1811" s="2"/>
      <c r="O1811" s="2"/>
      <c r="P1811" s="2"/>
      <c r="Q1811" s="2"/>
    </row>
    <row r="1812" spans="1:17" ht="14.55" customHeight="1">
      <c r="A1812" s="2" t="s">
        <v>8357</v>
      </c>
      <c r="B1812" s="2" t="s">
        <v>8358</v>
      </c>
      <c r="C1812" s="2" t="s">
        <v>2295</v>
      </c>
      <c r="D1812" s="2" t="s">
        <v>10648</v>
      </c>
      <c r="E1812" s="66"/>
      <c r="F1812" s="66"/>
      <c r="G1812" s="2"/>
      <c r="H1812" s="2" t="s">
        <v>22</v>
      </c>
      <c r="I1812" s="15">
        <v>42277</v>
      </c>
      <c r="J1812" s="2"/>
      <c r="K1812" s="2"/>
      <c r="L1812" s="2"/>
      <c r="M1812" s="20"/>
      <c r="N1812" s="2"/>
      <c r="O1812" s="2"/>
      <c r="P1812" s="2"/>
      <c r="Q1812" s="2"/>
    </row>
    <row r="1813" spans="1:17" ht="14.55" customHeight="1">
      <c r="A1813" s="2" t="s">
        <v>8315</v>
      </c>
      <c r="B1813" s="2" t="s">
        <v>8312</v>
      </c>
      <c r="C1813" s="2" t="s">
        <v>2295</v>
      </c>
      <c r="D1813" s="2" t="s">
        <v>5042</v>
      </c>
      <c r="E1813" s="66" t="s">
        <v>1161</v>
      </c>
      <c r="F1813" s="66">
        <v>1</v>
      </c>
      <c r="G1813" s="2"/>
      <c r="H1813" s="2" t="s">
        <v>22</v>
      </c>
      <c r="I1813" s="15">
        <v>42277</v>
      </c>
      <c r="J1813" s="2"/>
      <c r="K1813" s="2"/>
      <c r="L1813" s="2"/>
      <c r="M1813" s="20"/>
      <c r="N1813" s="2"/>
      <c r="O1813" s="2"/>
      <c r="P1813" s="2"/>
      <c r="Q1813" s="2"/>
    </row>
    <row r="1814" spans="1:17" ht="14.55" customHeight="1">
      <c r="A1814" s="2" t="s">
        <v>8317</v>
      </c>
      <c r="B1814" s="2" t="s">
        <v>8316</v>
      </c>
      <c r="C1814" s="2" t="s">
        <v>2295</v>
      </c>
      <c r="D1814" s="2" t="s">
        <v>5042</v>
      </c>
      <c r="E1814" s="66" t="s">
        <v>1161</v>
      </c>
      <c r="F1814" s="66">
        <v>1</v>
      </c>
      <c r="G1814" s="2"/>
      <c r="H1814" s="2" t="s">
        <v>22</v>
      </c>
      <c r="I1814" s="15">
        <v>42277</v>
      </c>
      <c r="J1814" s="2"/>
      <c r="K1814" s="2"/>
      <c r="L1814" s="2"/>
      <c r="M1814" s="20"/>
      <c r="N1814" s="2"/>
      <c r="O1814" s="2"/>
      <c r="P1814" s="2"/>
      <c r="Q1814" s="2"/>
    </row>
    <row r="1815" spans="1:17" ht="14.55" customHeight="1">
      <c r="A1815" s="2" t="s">
        <v>11031</v>
      </c>
      <c r="B1815" s="2" t="s">
        <v>8321</v>
      </c>
      <c r="C1815" s="2" t="s">
        <v>2295</v>
      </c>
      <c r="D1815" s="2" t="s">
        <v>2773</v>
      </c>
      <c r="E1815" s="66"/>
      <c r="F1815" s="66"/>
      <c r="G1815" s="2"/>
      <c r="H1815" s="2" t="s">
        <v>22</v>
      </c>
      <c r="I1815" s="15">
        <v>42277</v>
      </c>
      <c r="J1815" s="2"/>
      <c r="K1815" s="15">
        <v>42277</v>
      </c>
      <c r="L1815" s="2"/>
      <c r="M1815" s="20"/>
      <c r="N1815" s="2"/>
      <c r="O1815" s="2"/>
      <c r="P1815" s="2"/>
      <c r="Q1815" s="2"/>
    </row>
    <row r="1816" spans="1:17" ht="14.55" customHeight="1">
      <c r="A1816" s="2" t="s">
        <v>8322</v>
      </c>
      <c r="B1816" s="2" t="s">
        <v>8323</v>
      </c>
      <c r="C1816" s="2" t="s">
        <v>2295</v>
      </c>
      <c r="D1816" s="2" t="s">
        <v>3094</v>
      </c>
      <c r="E1816" s="66"/>
      <c r="F1816" s="66"/>
      <c r="G1816" s="2"/>
      <c r="H1816" s="2" t="s">
        <v>22</v>
      </c>
      <c r="I1816" s="15">
        <v>42277</v>
      </c>
      <c r="J1816" s="2"/>
      <c r="K1816" s="2"/>
      <c r="L1816" s="2"/>
      <c r="M1816" s="20"/>
      <c r="N1816" s="2"/>
      <c r="O1816" s="2"/>
      <c r="P1816" s="2"/>
      <c r="Q1816" s="2"/>
    </row>
    <row r="1817" spans="1:17" ht="14.55" customHeight="1">
      <c r="A1817" s="2" t="s">
        <v>9481</v>
      </c>
      <c r="B1817" s="2" t="s">
        <v>8328</v>
      </c>
      <c r="C1817" s="2" t="s">
        <v>2295</v>
      </c>
      <c r="D1817" s="2" t="s">
        <v>5042</v>
      </c>
      <c r="E1817" s="66" t="s">
        <v>1960</v>
      </c>
      <c r="F1817" s="66">
        <v>15</v>
      </c>
      <c r="G1817" s="2"/>
      <c r="H1817" s="2" t="s">
        <v>22</v>
      </c>
      <c r="I1817" s="15">
        <v>42277</v>
      </c>
      <c r="J1817" s="2"/>
      <c r="K1817" s="2"/>
      <c r="L1817" s="2"/>
      <c r="M1817" s="20"/>
      <c r="N1817" s="2"/>
      <c r="O1817" s="2"/>
      <c r="P1817" s="2"/>
      <c r="Q1817" s="2"/>
    </row>
    <row r="1818" spans="1:17" ht="14.55" customHeight="1">
      <c r="A1818" s="2" t="s">
        <v>8367</v>
      </c>
      <c r="B1818" s="2" t="s">
        <v>8355</v>
      </c>
      <c r="C1818" s="2" t="s">
        <v>2295</v>
      </c>
      <c r="D1818" s="2" t="s">
        <v>2772</v>
      </c>
      <c r="E1818" s="66"/>
      <c r="F1818" s="66"/>
      <c r="G1818" s="2"/>
      <c r="H1818" s="2" t="s">
        <v>22</v>
      </c>
      <c r="I1818" s="15">
        <v>42277</v>
      </c>
      <c r="J1818" s="2"/>
      <c r="K1818" s="2"/>
      <c r="L1818" s="2"/>
      <c r="M1818" s="20"/>
      <c r="N1818" s="2"/>
      <c r="O1818" s="2"/>
      <c r="P1818" s="2"/>
      <c r="Q1818" s="2"/>
    </row>
    <row r="1819" spans="1:17" ht="14.55" customHeight="1">
      <c r="A1819" s="2" t="s">
        <v>8368</v>
      </c>
      <c r="B1819" s="2" t="s">
        <v>8359</v>
      </c>
      <c r="C1819" s="2" t="s">
        <v>2295</v>
      </c>
      <c r="D1819" s="2" t="s">
        <v>2772</v>
      </c>
      <c r="E1819" s="66"/>
      <c r="F1819" s="66"/>
      <c r="G1819" s="2"/>
      <c r="H1819" s="2" t="s">
        <v>22</v>
      </c>
      <c r="I1819" s="15">
        <v>42277</v>
      </c>
      <c r="J1819" s="2"/>
      <c r="K1819" s="2"/>
      <c r="L1819" s="2"/>
      <c r="M1819" s="20"/>
      <c r="N1819" s="2"/>
      <c r="O1819" s="2"/>
      <c r="P1819" s="2"/>
      <c r="Q1819" s="2"/>
    </row>
    <row r="1820" spans="1:17" ht="14.55" customHeight="1">
      <c r="A1820" s="2" t="s">
        <v>8369</v>
      </c>
      <c r="B1820" s="2" t="s">
        <v>8360</v>
      </c>
      <c r="C1820" s="2" t="s">
        <v>2295</v>
      </c>
      <c r="D1820" s="2" t="s">
        <v>2772</v>
      </c>
      <c r="E1820" s="66"/>
      <c r="F1820" s="66"/>
      <c r="G1820" s="2"/>
      <c r="H1820" s="2" t="s">
        <v>22</v>
      </c>
      <c r="I1820" s="15">
        <v>42277</v>
      </c>
      <c r="J1820" s="2"/>
      <c r="K1820" s="2"/>
      <c r="L1820" s="2"/>
      <c r="M1820" s="20"/>
      <c r="N1820" s="2"/>
      <c r="O1820" s="2"/>
      <c r="P1820" s="2"/>
      <c r="Q1820" s="2"/>
    </row>
    <row r="1821" spans="1:17" ht="14.55" customHeight="1">
      <c r="A1821" s="2" t="s">
        <v>8370</v>
      </c>
      <c r="B1821" s="2" t="s">
        <v>8361</v>
      </c>
      <c r="C1821" s="2" t="s">
        <v>2295</v>
      </c>
      <c r="D1821" s="2" t="s">
        <v>2772</v>
      </c>
      <c r="E1821" s="66"/>
      <c r="F1821" s="66"/>
      <c r="G1821" s="2"/>
      <c r="H1821" s="2" t="s">
        <v>22</v>
      </c>
      <c r="I1821" s="15">
        <v>42277</v>
      </c>
      <c r="J1821" s="2"/>
      <c r="K1821" s="2"/>
      <c r="L1821" s="2"/>
      <c r="M1821" s="20"/>
      <c r="N1821" s="2"/>
      <c r="O1821" s="2"/>
      <c r="P1821" s="2"/>
      <c r="Q1821" s="2"/>
    </row>
    <row r="1822" spans="1:17" ht="14.55" customHeight="1">
      <c r="A1822" s="2" t="s">
        <v>8371</v>
      </c>
      <c r="B1822" s="2" t="s">
        <v>8362</v>
      </c>
      <c r="C1822" s="2" t="s">
        <v>2295</v>
      </c>
      <c r="D1822" s="2" t="s">
        <v>2772</v>
      </c>
      <c r="E1822" s="66"/>
      <c r="F1822" s="66"/>
      <c r="G1822" s="2"/>
      <c r="H1822" s="2" t="s">
        <v>22</v>
      </c>
      <c r="I1822" s="15">
        <v>42277</v>
      </c>
      <c r="J1822" s="2"/>
      <c r="K1822" s="2"/>
      <c r="L1822" s="2"/>
      <c r="M1822" s="20"/>
      <c r="N1822" s="2"/>
      <c r="O1822" s="2"/>
      <c r="P1822" s="2"/>
      <c r="Q1822" s="2"/>
    </row>
    <row r="1823" spans="1:17" ht="14.55" customHeight="1">
      <c r="A1823" s="2" t="s">
        <v>8374</v>
      </c>
      <c r="B1823" s="2" t="s">
        <v>8363</v>
      </c>
      <c r="C1823" s="2" t="s">
        <v>2295</v>
      </c>
      <c r="D1823" s="2" t="s">
        <v>2772</v>
      </c>
      <c r="E1823" s="66"/>
      <c r="F1823" s="66"/>
      <c r="G1823" s="2"/>
      <c r="H1823" s="2" t="s">
        <v>22</v>
      </c>
      <c r="I1823" s="15">
        <v>42277</v>
      </c>
      <c r="J1823" s="2"/>
      <c r="K1823" s="2"/>
      <c r="L1823" s="2"/>
      <c r="M1823" s="20"/>
      <c r="N1823" s="2"/>
      <c r="O1823" s="2"/>
      <c r="P1823" s="2"/>
      <c r="Q1823" s="2"/>
    </row>
    <row r="1824" spans="1:17" ht="14.55" customHeight="1">
      <c r="A1824" s="2" t="s">
        <v>8372</v>
      </c>
      <c r="B1824" s="2" t="s">
        <v>8364</v>
      </c>
      <c r="C1824" s="2" t="s">
        <v>2295</v>
      </c>
      <c r="D1824" s="2" t="s">
        <v>2772</v>
      </c>
      <c r="E1824" s="66"/>
      <c r="F1824" s="66"/>
      <c r="G1824" s="2"/>
      <c r="H1824" s="2" t="s">
        <v>22</v>
      </c>
      <c r="I1824" s="15">
        <v>42277</v>
      </c>
      <c r="J1824" s="2"/>
      <c r="K1824" s="2"/>
      <c r="L1824" s="2"/>
      <c r="M1824" s="20"/>
      <c r="N1824" s="2"/>
      <c r="O1824" s="2"/>
      <c r="P1824" s="2"/>
      <c r="Q1824" s="2"/>
    </row>
    <row r="1825" spans="1:17" ht="14.55" customHeight="1">
      <c r="A1825" s="2" t="s">
        <v>8373</v>
      </c>
      <c r="B1825" s="2" t="s">
        <v>8365</v>
      </c>
      <c r="C1825" s="2" t="s">
        <v>2295</v>
      </c>
      <c r="D1825" s="2" t="s">
        <v>2772</v>
      </c>
      <c r="E1825" s="66"/>
      <c r="F1825" s="66"/>
      <c r="G1825" s="2"/>
      <c r="H1825" s="2" t="s">
        <v>22</v>
      </c>
      <c r="I1825" s="15">
        <v>42277</v>
      </c>
      <c r="J1825" s="2"/>
      <c r="K1825" s="2"/>
      <c r="L1825" s="2"/>
      <c r="M1825" s="20"/>
      <c r="N1825" s="2"/>
      <c r="O1825" s="2"/>
      <c r="P1825" s="2"/>
      <c r="Q1825" s="2"/>
    </row>
    <row r="1826" spans="1:17" ht="14.55" customHeight="1">
      <c r="A1826" s="2" t="s">
        <v>9684</v>
      </c>
      <c r="B1826" s="2" t="s">
        <v>8366</v>
      </c>
      <c r="C1826" s="2" t="s">
        <v>2295</v>
      </c>
      <c r="D1826" s="2" t="s">
        <v>2772</v>
      </c>
      <c r="E1826" s="66"/>
      <c r="F1826" s="66"/>
      <c r="G1826" s="2"/>
      <c r="H1826" s="2" t="s">
        <v>22</v>
      </c>
      <c r="I1826" s="15">
        <v>42277</v>
      </c>
      <c r="J1826" s="2"/>
      <c r="K1826" s="2"/>
      <c r="L1826" s="2"/>
      <c r="M1826" s="20"/>
      <c r="N1826" s="2"/>
      <c r="O1826" s="2"/>
      <c r="P1826" s="2"/>
      <c r="Q1826" s="2"/>
    </row>
    <row r="1827" spans="1:17" ht="14.55" customHeight="1">
      <c r="A1827" s="2" t="s">
        <v>8356</v>
      </c>
      <c r="B1827" s="2" t="s">
        <v>8375</v>
      </c>
      <c r="C1827" s="2" t="s">
        <v>2295</v>
      </c>
      <c r="D1827" s="2" t="s">
        <v>2772</v>
      </c>
      <c r="E1827" s="66"/>
      <c r="F1827" s="66"/>
      <c r="G1827" s="2"/>
      <c r="H1827" s="2" t="s">
        <v>22</v>
      </c>
      <c r="I1827" s="15">
        <v>42277</v>
      </c>
      <c r="J1827" s="15">
        <v>41639</v>
      </c>
      <c r="K1827" s="2"/>
      <c r="L1827" s="2"/>
      <c r="M1827" s="20"/>
      <c r="N1827" s="2"/>
      <c r="O1827" s="2"/>
      <c r="P1827" s="2"/>
      <c r="Q1827" s="2"/>
    </row>
    <row r="1828" spans="1:17" ht="14.55" customHeight="1">
      <c r="A1828" s="2" t="s">
        <v>8376</v>
      </c>
      <c r="B1828" s="2" t="s">
        <v>8380</v>
      </c>
      <c r="C1828" s="2" t="s">
        <v>2295</v>
      </c>
      <c r="D1828" s="2" t="s">
        <v>2772</v>
      </c>
      <c r="E1828" s="66"/>
      <c r="F1828" s="66"/>
      <c r="G1828" s="2"/>
      <c r="H1828" s="2" t="s">
        <v>22</v>
      </c>
      <c r="I1828" s="15">
        <v>42277</v>
      </c>
      <c r="J1828" s="2"/>
      <c r="K1828" s="2"/>
      <c r="L1828" s="2"/>
      <c r="M1828" s="20"/>
      <c r="N1828" s="2"/>
      <c r="O1828" s="2"/>
      <c r="P1828" s="2"/>
      <c r="Q1828" s="2"/>
    </row>
    <row r="1829" spans="1:17" ht="14.55" customHeight="1">
      <c r="A1829" s="2" t="s">
        <v>8377</v>
      </c>
      <c r="B1829" s="2" t="s">
        <v>8381</v>
      </c>
      <c r="C1829" s="2" t="s">
        <v>2295</v>
      </c>
      <c r="D1829" s="2" t="s">
        <v>2772</v>
      </c>
      <c r="E1829" s="66"/>
      <c r="F1829" s="66"/>
      <c r="G1829" s="2"/>
      <c r="H1829" s="2" t="s">
        <v>22</v>
      </c>
      <c r="I1829" s="15">
        <v>42277</v>
      </c>
      <c r="J1829" s="2"/>
      <c r="K1829" s="2"/>
      <c r="L1829" s="2"/>
      <c r="M1829" s="20"/>
      <c r="N1829" s="2"/>
      <c r="O1829" s="2"/>
      <c r="P1829" s="2"/>
      <c r="Q1829" s="2"/>
    </row>
    <row r="1830" spans="1:17" ht="14.55" customHeight="1">
      <c r="A1830" s="2" t="s">
        <v>8378</v>
      </c>
      <c r="B1830" s="2" t="s">
        <v>8382</v>
      </c>
      <c r="C1830" s="2" t="s">
        <v>2295</v>
      </c>
      <c r="D1830" s="2" t="s">
        <v>2772</v>
      </c>
      <c r="E1830" s="66"/>
      <c r="F1830" s="66"/>
      <c r="G1830" s="2"/>
      <c r="H1830" s="2" t="s">
        <v>22</v>
      </c>
      <c r="I1830" s="15">
        <v>42277</v>
      </c>
      <c r="J1830" s="2"/>
      <c r="K1830" s="2"/>
      <c r="L1830" s="2"/>
      <c r="M1830" s="20"/>
      <c r="N1830" s="2"/>
      <c r="O1830" s="2"/>
      <c r="P1830" s="2"/>
      <c r="Q1830" s="2"/>
    </row>
    <row r="1831" spans="1:17" ht="14.55" customHeight="1">
      <c r="A1831" s="2" t="s">
        <v>8379</v>
      </c>
      <c r="B1831" s="2" t="s">
        <v>8383</v>
      </c>
      <c r="C1831" s="2" t="s">
        <v>2295</v>
      </c>
      <c r="D1831" s="2" t="s">
        <v>2772</v>
      </c>
      <c r="E1831" s="66"/>
      <c r="F1831" s="66"/>
      <c r="G1831" s="2"/>
      <c r="H1831" s="2" t="s">
        <v>22</v>
      </c>
      <c r="I1831" s="15">
        <v>42277</v>
      </c>
      <c r="J1831" s="2"/>
      <c r="K1831" s="2"/>
      <c r="L1831" s="2"/>
      <c r="M1831" s="20"/>
      <c r="N1831" s="2"/>
      <c r="O1831" s="2"/>
      <c r="P1831" s="2"/>
      <c r="Q1831" s="2"/>
    </row>
    <row r="1832" spans="1:17" ht="14.55" customHeight="1">
      <c r="A1832" s="2" t="s">
        <v>8386</v>
      </c>
      <c r="B1832" s="2" t="s">
        <v>8385</v>
      </c>
      <c r="C1832" s="2" t="s">
        <v>2295</v>
      </c>
      <c r="D1832" s="2" t="s">
        <v>2772</v>
      </c>
      <c r="E1832" s="66"/>
      <c r="F1832" s="66"/>
      <c r="G1832" s="2"/>
      <c r="H1832" s="2" t="s">
        <v>22</v>
      </c>
      <c r="I1832" s="15">
        <v>42277</v>
      </c>
      <c r="J1832" s="2"/>
      <c r="K1832" s="2"/>
      <c r="L1832" s="2"/>
      <c r="M1832" s="20"/>
      <c r="N1832" s="2"/>
      <c r="O1832" s="2"/>
      <c r="P1832" s="2"/>
      <c r="Q1832" s="2"/>
    </row>
    <row r="1833" spans="1:17" ht="14.55" customHeight="1">
      <c r="A1833" s="2" t="s">
        <v>8401</v>
      </c>
      <c r="B1833" s="2" t="s">
        <v>8398</v>
      </c>
      <c r="C1833" s="2" t="s">
        <v>2295</v>
      </c>
      <c r="D1833" s="2" t="s">
        <v>2772</v>
      </c>
      <c r="E1833" s="66"/>
      <c r="F1833" s="66"/>
      <c r="G1833" s="2"/>
      <c r="H1833" s="2" t="s">
        <v>22</v>
      </c>
      <c r="I1833" s="15">
        <v>42277</v>
      </c>
      <c r="J1833" s="2"/>
      <c r="K1833" s="2"/>
      <c r="L1833" s="2"/>
      <c r="M1833" s="20"/>
      <c r="N1833" s="2"/>
      <c r="O1833" s="2"/>
      <c r="P1833" s="2"/>
      <c r="Q1833" s="2"/>
    </row>
    <row r="1834" spans="1:17" ht="14.55" customHeight="1">
      <c r="A1834" s="2" t="s">
        <v>9647</v>
      </c>
      <c r="B1834" s="2" t="s">
        <v>8399</v>
      </c>
      <c r="C1834" s="2" t="s">
        <v>2295</v>
      </c>
      <c r="D1834" s="2" t="s">
        <v>2772</v>
      </c>
      <c r="E1834" s="66"/>
      <c r="F1834" s="66"/>
      <c r="G1834" s="2"/>
      <c r="H1834" s="2" t="s">
        <v>22</v>
      </c>
      <c r="I1834" s="15">
        <v>42277</v>
      </c>
      <c r="J1834" s="15"/>
      <c r="K1834" s="15">
        <v>42931</v>
      </c>
      <c r="L1834" s="2"/>
      <c r="M1834" s="20"/>
      <c r="N1834" s="2"/>
      <c r="O1834" s="2"/>
      <c r="P1834" s="2"/>
      <c r="Q1834" s="2"/>
    </row>
    <row r="1835" spans="1:17" ht="14.55" customHeight="1">
      <c r="A1835" s="2" t="s">
        <v>9649</v>
      </c>
      <c r="B1835" s="2" t="s">
        <v>8400</v>
      </c>
      <c r="C1835" s="2" t="s">
        <v>2295</v>
      </c>
      <c r="D1835" s="2" t="s">
        <v>2772</v>
      </c>
      <c r="E1835" s="66"/>
      <c r="F1835" s="66"/>
      <c r="G1835" s="2"/>
      <c r="H1835" s="2" t="s">
        <v>22</v>
      </c>
      <c r="I1835" s="15">
        <v>42277</v>
      </c>
      <c r="J1835" s="2"/>
      <c r="K1835" s="2"/>
      <c r="L1835" s="2"/>
      <c r="M1835" s="20"/>
      <c r="N1835" s="2"/>
      <c r="O1835" s="2"/>
      <c r="P1835" s="2"/>
      <c r="Q1835" s="2"/>
    </row>
    <row r="1836" spans="1:17" ht="14.55" customHeight="1">
      <c r="A1836" s="2" t="s">
        <v>9648</v>
      </c>
      <c r="B1836" s="2" t="s">
        <v>8402</v>
      </c>
      <c r="C1836" s="2" t="s">
        <v>2295</v>
      </c>
      <c r="D1836" s="2" t="s">
        <v>2772</v>
      </c>
      <c r="E1836" s="66"/>
      <c r="F1836" s="66"/>
      <c r="G1836" s="2"/>
      <c r="H1836" s="2" t="s">
        <v>22</v>
      </c>
      <c r="I1836" s="15">
        <v>42277</v>
      </c>
      <c r="J1836" s="2"/>
      <c r="K1836" s="2"/>
      <c r="L1836" s="2"/>
      <c r="M1836" s="20"/>
      <c r="N1836" s="2"/>
      <c r="O1836" s="2"/>
      <c r="P1836" s="2"/>
      <c r="Q1836" s="2"/>
    </row>
    <row r="1837" spans="1:17" ht="14.55" customHeight="1">
      <c r="A1837" s="2" t="s">
        <v>8406</v>
      </c>
      <c r="B1837" s="2" t="s">
        <v>8405</v>
      </c>
      <c r="C1837" s="2" t="s">
        <v>2295</v>
      </c>
      <c r="D1837" s="2" t="s">
        <v>2772</v>
      </c>
      <c r="E1837" s="66"/>
      <c r="F1837" s="66"/>
      <c r="G1837" s="2"/>
      <c r="H1837" s="2" t="s">
        <v>22</v>
      </c>
      <c r="I1837" s="15">
        <v>42277</v>
      </c>
      <c r="J1837" s="2"/>
      <c r="K1837" s="2"/>
      <c r="L1837" s="2"/>
      <c r="M1837" s="20"/>
      <c r="N1837" s="2"/>
      <c r="O1837" s="2"/>
      <c r="P1837" s="2"/>
      <c r="Q1837" s="2"/>
    </row>
    <row r="1838" spans="1:17" ht="14.55" customHeight="1">
      <c r="A1838" s="2" t="s">
        <v>8408</v>
      </c>
      <c r="B1838" s="2" t="s">
        <v>9777</v>
      </c>
      <c r="C1838" s="2" t="s">
        <v>2295</v>
      </c>
      <c r="D1838" s="2" t="s">
        <v>3092</v>
      </c>
      <c r="E1838" s="66"/>
      <c r="F1838" s="66"/>
      <c r="G1838" s="2"/>
      <c r="H1838" s="2" t="s">
        <v>22</v>
      </c>
      <c r="I1838" s="15">
        <v>42277</v>
      </c>
      <c r="J1838" s="2"/>
      <c r="K1838" s="2"/>
      <c r="L1838" s="2"/>
      <c r="M1838" s="20"/>
      <c r="N1838" s="2"/>
      <c r="O1838" s="2"/>
      <c r="P1838" s="2"/>
      <c r="Q1838" s="2"/>
    </row>
    <row r="1839" spans="1:17" ht="14.55" customHeight="1">
      <c r="A1839" s="2" t="s">
        <v>9488</v>
      </c>
      <c r="B1839" s="2" t="s">
        <v>8417</v>
      </c>
      <c r="C1839" s="2" t="s">
        <v>2295</v>
      </c>
      <c r="D1839" s="2" t="s">
        <v>5042</v>
      </c>
      <c r="E1839" s="66" t="s">
        <v>1960</v>
      </c>
      <c r="F1839" s="66">
        <v>16</v>
      </c>
      <c r="G1839" s="2"/>
      <c r="H1839" s="2" t="s">
        <v>22</v>
      </c>
      <c r="I1839" s="15">
        <v>42277</v>
      </c>
      <c r="J1839" s="2"/>
      <c r="K1839" s="2"/>
      <c r="L1839" s="2"/>
      <c r="M1839" s="20"/>
      <c r="N1839" s="2"/>
      <c r="O1839" s="2"/>
      <c r="P1839" s="2"/>
      <c r="Q1839" s="2"/>
    </row>
    <row r="1840" spans="1:17" ht="14.55" customHeight="1">
      <c r="A1840" s="2" t="s">
        <v>8420</v>
      </c>
      <c r="B1840" s="2" t="s">
        <v>8418</v>
      </c>
      <c r="C1840" s="2" t="s">
        <v>2295</v>
      </c>
      <c r="D1840" s="2" t="s">
        <v>2773</v>
      </c>
      <c r="E1840" s="66"/>
      <c r="F1840" s="66"/>
      <c r="G1840" s="2"/>
      <c r="H1840" s="2" t="s">
        <v>22</v>
      </c>
      <c r="I1840" s="15">
        <v>42277</v>
      </c>
      <c r="J1840" s="2"/>
      <c r="K1840" s="2"/>
      <c r="L1840" s="2"/>
      <c r="M1840" s="20"/>
      <c r="N1840" s="2"/>
      <c r="O1840" s="2"/>
      <c r="P1840" s="2"/>
      <c r="Q1840" s="2"/>
    </row>
    <row r="1841" spans="1:17" ht="14.55" customHeight="1">
      <c r="A1841" s="2" t="s">
        <v>8421</v>
      </c>
      <c r="B1841" s="2" t="s">
        <v>8419</v>
      </c>
      <c r="C1841" s="2" t="s">
        <v>2295</v>
      </c>
      <c r="D1841" s="2" t="s">
        <v>2773</v>
      </c>
      <c r="E1841" s="66"/>
      <c r="F1841" s="66"/>
      <c r="G1841" s="2"/>
      <c r="H1841" s="2" t="s">
        <v>22</v>
      </c>
      <c r="I1841" s="15">
        <v>42277</v>
      </c>
      <c r="J1841" s="2"/>
      <c r="K1841" s="2"/>
      <c r="L1841" s="2"/>
      <c r="M1841" s="20"/>
      <c r="N1841" s="2"/>
      <c r="O1841" s="2"/>
      <c r="P1841" s="2"/>
      <c r="Q1841" s="2"/>
    </row>
    <row r="1842" spans="1:17" ht="14.55" customHeight="1">
      <c r="A1842" s="2" t="s">
        <v>8423</v>
      </c>
      <c r="B1842" s="2" t="s">
        <v>8422</v>
      </c>
      <c r="C1842" s="2" t="s">
        <v>2295</v>
      </c>
      <c r="D1842" s="2" t="s">
        <v>2772</v>
      </c>
      <c r="E1842" s="66"/>
      <c r="F1842" s="66"/>
      <c r="G1842" s="2"/>
      <c r="H1842" s="2" t="s">
        <v>22</v>
      </c>
      <c r="I1842" s="15">
        <v>42277</v>
      </c>
      <c r="J1842" s="2"/>
      <c r="K1842" s="2"/>
      <c r="L1842" s="2"/>
      <c r="M1842" s="20"/>
      <c r="N1842" s="2"/>
      <c r="O1842" s="2"/>
      <c r="P1842" s="2"/>
      <c r="Q1842" s="2"/>
    </row>
    <row r="1843" spans="1:17" ht="14.55" customHeight="1">
      <c r="A1843" s="2" t="s">
        <v>8425</v>
      </c>
      <c r="B1843" s="2" t="s">
        <v>9483</v>
      </c>
      <c r="C1843" s="2" t="s">
        <v>2295</v>
      </c>
      <c r="D1843" s="2" t="s">
        <v>2772</v>
      </c>
      <c r="E1843" s="66"/>
      <c r="F1843" s="66"/>
      <c r="G1843" s="2"/>
      <c r="H1843" s="2" t="s">
        <v>22</v>
      </c>
      <c r="I1843" s="15">
        <v>42277</v>
      </c>
      <c r="J1843" s="2"/>
      <c r="K1843" s="2"/>
      <c r="L1843" s="2"/>
      <c r="M1843" s="20"/>
      <c r="N1843" s="2"/>
      <c r="O1843" s="2"/>
      <c r="P1843" s="2"/>
      <c r="Q1843" s="2"/>
    </row>
    <row r="1844" spans="1:17" ht="14.55" customHeight="1">
      <c r="A1844" s="2" t="s">
        <v>8453</v>
      </c>
      <c r="B1844" s="2" t="s">
        <v>9484</v>
      </c>
      <c r="C1844" s="2" t="s">
        <v>2295</v>
      </c>
      <c r="D1844" s="2" t="s">
        <v>2773</v>
      </c>
      <c r="E1844" s="66"/>
      <c r="F1844" s="66"/>
      <c r="G1844" s="2"/>
      <c r="H1844" s="2" t="s">
        <v>22</v>
      </c>
      <c r="I1844" s="15">
        <v>42277</v>
      </c>
      <c r="J1844" s="2"/>
      <c r="K1844" s="2"/>
      <c r="L1844" s="2"/>
      <c r="M1844" s="20"/>
      <c r="N1844" s="2"/>
      <c r="O1844" s="2"/>
      <c r="P1844" s="2"/>
      <c r="Q1844" s="2"/>
    </row>
    <row r="1845" spans="1:17" ht="14.55" customHeight="1">
      <c r="A1845" s="2" t="s">
        <v>9505</v>
      </c>
      <c r="B1845" s="2" t="s">
        <v>9507</v>
      </c>
      <c r="C1845" s="2" t="s">
        <v>2295</v>
      </c>
      <c r="D1845" s="2" t="s">
        <v>5042</v>
      </c>
      <c r="E1845" s="66" t="s">
        <v>1161</v>
      </c>
      <c r="F1845" s="66">
        <v>96</v>
      </c>
      <c r="G1845" s="2"/>
      <c r="H1845" s="2" t="s">
        <v>22</v>
      </c>
      <c r="I1845" s="15">
        <v>42277</v>
      </c>
      <c r="J1845" s="2"/>
      <c r="K1845" s="15">
        <v>42277</v>
      </c>
      <c r="L1845" s="2"/>
      <c r="M1845" s="20"/>
      <c r="N1845" s="2"/>
      <c r="O1845" s="2"/>
      <c r="P1845" s="2"/>
      <c r="Q1845" s="2"/>
    </row>
    <row r="1846" spans="1:17" ht="14.55" customHeight="1">
      <c r="A1846" s="2" t="s">
        <v>9506</v>
      </c>
      <c r="B1846" s="2" t="s">
        <v>9508</v>
      </c>
      <c r="C1846" s="2" t="s">
        <v>2295</v>
      </c>
      <c r="D1846" s="2" t="s">
        <v>5042</v>
      </c>
      <c r="E1846" s="66" t="s">
        <v>1161</v>
      </c>
      <c r="F1846" s="66">
        <v>96</v>
      </c>
      <c r="G1846" s="2"/>
      <c r="H1846" s="2" t="s">
        <v>22</v>
      </c>
      <c r="I1846" s="15">
        <v>42277</v>
      </c>
      <c r="J1846" s="15">
        <v>45122</v>
      </c>
      <c r="K1846" s="15">
        <v>42277</v>
      </c>
      <c r="L1846" s="2"/>
      <c r="M1846" s="20"/>
      <c r="N1846" s="2"/>
      <c r="O1846" s="2"/>
      <c r="P1846" s="2"/>
      <c r="Q1846" s="2"/>
    </row>
    <row r="1847" spans="1:17" ht="14.55" customHeight="1">
      <c r="A1847" s="2" t="s">
        <v>9511</v>
      </c>
      <c r="B1847" s="2" t="s">
        <v>9509</v>
      </c>
      <c r="C1847" s="2" t="s">
        <v>2295</v>
      </c>
      <c r="D1847" s="2" t="s">
        <v>5042</v>
      </c>
      <c r="E1847" s="66" t="s">
        <v>1161</v>
      </c>
      <c r="F1847" s="66">
        <v>77</v>
      </c>
      <c r="G1847" s="2"/>
      <c r="H1847" s="2" t="s">
        <v>22</v>
      </c>
      <c r="I1847" s="15">
        <v>42277</v>
      </c>
      <c r="J1847" s="2"/>
      <c r="K1847" s="2"/>
      <c r="L1847" s="2"/>
      <c r="M1847" s="20"/>
      <c r="N1847" s="2"/>
      <c r="O1847" s="2"/>
      <c r="P1847" s="2"/>
      <c r="Q1847" s="2"/>
    </row>
    <row r="1848" spans="1:17" ht="14.55" customHeight="1">
      <c r="A1848" s="2" t="s">
        <v>9514</v>
      </c>
      <c r="B1848" s="2" t="s">
        <v>9513</v>
      </c>
      <c r="C1848" s="2" t="s">
        <v>2295</v>
      </c>
      <c r="D1848" s="2" t="s">
        <v>5042</v>
      </c>
      <c r="E1848" s="66" t="s">
        <v>1161</v>
      </c>
      <c r="F1848" s="66">
        <v>78</v>
      </c>
      <c r="G1848" s="2"/>
      <c r="H1848" s="2" t="s">
        <v>22</v>
      </c>
      <c r="I1848" s="15">
        <v>42277</v>
      </c>
      <c r="J1848" s="2"/>
      <c r="K1848" s="2"/>
      <c r="L1848" s="2"/>
      <c r="M1848" s="20"/>
      <c r="N1848" s="2"/>
      <c r="O1848" s="2"/>
      <c r="P1848" s="2"/>
      <c r="Q1848" s="2"/>
    </row>
    <row r="1849" spans="1:17" ht="14.55" customHeight="1">
      <c r="A1849" s="2" t="s">
        <v>9524</v>
      </c>
      <c r="B1849" s="2" t="s">
        <v>9519</v>
      </c>
      <c r="C1849" s="2" t="s">
        <v>2295</v>
      </c>
      <c r="D1849" s="2" t="s">
        <v>5042</v>
      </c>
      <c r="E1849" s="66" t="s">
        <v>1161</v>
      </c>
      <c r="F1849" s="66">
        <v>79</v>
      </c>
      <c r="G1849" s="2"/>
      <c r="H1849" s="2" t="s">
        <v>22</v>
      </c>
      <c r="I1849" s="15">
        <v>42277</v>
      </c>
      <c r="J1849" s="2"/>
      <c r="K1849" s="2"/>
      <c r="L1849" s="2"/>
      <c r="M1849" s="20"/>
      <c r="N1849" s="2"/>
      <c r="O1849" s="2"/>
      <c r="P1849" s="2"/>
      <c r="Q1849" s="2"/>
    </row>
    <row r="1850" spans="1:17" ht="14.55" customHeight="1">
      <c r="A1850" s="2" t="s">
        <v>9525</v>
      </c>
      <c r="B1850" s="2" t="s">
        <v>9521</v>
      </c>
      <c r="C1850" s="2" t="s">
        <v>2295</v>
      </c>
      <c r="D1850" s="2" t="s">
        <v>5042</v>
      </c>
      <c r="E1850" s="66" t="s">
        <v>1161</v>
      </c>
      <c r="F1850" s="66">
        <v>79</v>
      </c>
      <c r="G1850" s="2"/>
      <c r="H1850" s="2" t="s">
        <v>22</v>
      </c>
      <c r="I1850" s="15">
        <v>42277</v>
      </c>
      <c r="J1850" s="2"/>
      <c r="K1850" s="2"/>
      <c r="L1850" s="2"/>
      <c r="M1850" s="20"/>
      <c r="N1850" s="2"/>
      <c r="O1850" s="2"/>
      <c r="P1850" s="2"/>
      <c r="Q1850" s="2"/>
    </row>
    <row r="1851" spans="1:17" ht="14.55" customHeight="1">
      <c r="A1851" s="2" t="s">
        <v>9536</v>
      </c>
      <c r="B1851" s="2" t="s">
        <v>9535</v>
      </c>
      <c r="C1851" s="2" t="s">
        <v>2295</v>
      </c>
      <c r="D1851" s="2" t="s">
        <v>2772</v>
      </c>
      <c r="E1851" s="66"/>
      <c r="F1851" s="66"/>
      <c r="G1851" s="2"/>
      <c r="H1851" s="2" t="s">
        <v>22</v>
      </c>
      <c r="I1851" s="15">
        <v>42277</v>
      </c>
      <c r="J1851" s="2"/>
      <c r="K1851" s="2"/>
      <c r="L1851" s="2"/>
      <c r="M1851" s="20"/>
      <c r="N1851" s="2"/>
      <c r="O1851" s="2"/>
      <c r="P1851" s="2"/>
      <c r="Q1851" s="2"/>
    </row>
    <row r="1852" spans="1:17" ht="14.55" customHeight="1">
      <c r="A1852" s="2" t="s">
        <v>9539</v>
      </c>
      <c r="B1852" s="2" t="s">
        <v>9538</v>
      </c>
      <c r="C1852" s="2" t="s">
        <v>2295</v>
      </c>
      <c r="D1852" s="2" t="s">
        <v>2772</v>
      </c>
      <c r="E1852" s="66"/>
      <c r="F1852" s="66"/>
      <c r="G1852" s="2"/>
      <c r="H1852" s="2" t="s">
        <v>22</v>
      </c>
      <c r="I1852" s="15">
        <v>42277</v>
      </c>
      <c r="J1852" s="15">
        <v>41639</v>
      </c>
      <c r="K1852" s="2"/>
      <c r="L1852" s="2"/>
      <c r="M1852" s="20"/>
      <c r="N1852" s="2"/>
      <c r="O1852" s="2"/>
      <c r="P1852" s="2"/>
      <c r="Q1852" s="2"/>
    </row>
    <row r="1853" spans="1:17" ht="14.55" customHeight="1">
      <c r="A1853" s="2" t="s">
        <v>9625</v>
      </c>
      <c r="B1853" s="2" t="s">
        <v>9624</v>
      </c>
      <c r="C1853" s="2" t="s">
        <v>2295</v>
      </c>
      <c r="D1853" s="2" t="s">
        <v>5042</v>
      </c>
      <c r="E1853" s="66" t="s">
        <v>562</v>
      </c>
      <c r="F1853" s="66">
        <v>23</v>
      </c>
      <c r="G1853" s="2"/>
      <c r="H1853" s="2" t="s">
        <v>22</v>
      </c>
      <c r="I1853" s="15">
        <v>42277</v>
      </c>
      <c r="J1853" s="2"/>
      <c r="K1853" s="2"/>
      <c r="L1853" s="2"/>
      <c r="M1853" s="20"/>
      <c r="N1853" s="2"/>
      <c r="O1853" s="2"/>
      <c r="P1853" s="2"/>
      <c r="Q1853" s="2"/>
    </row>
    <row r="1854" spans="1:17" ht="14.55" customHeight="1">
      <c r="A1854" s="2" t="s">
        <v>10794</v>
      </c>
      <c r="B1854" s="2" t="s">
        <v>9628</v>
      </c>
      <c r="C1854" s="2" t="s">
        <v>2295</v>
      </c>
      <c r="D1854" s="2" t="s">
        <v>5042</v>
      </c>
      <c r="E1854" s="66" t="s">
        <v>462</v>
      </c>
      <c r="F1854" s="66">
        <v>48</v>
      </c>
      <c r="G1854" s="2"/>
      <c r="H1854" s="2" t="s">
        <v>22</v>
      </c>
      <c r="I1854" s="15">
        <v>42277</v>
      </c>
      <c r="J1854" s="2"/>
      <c r="K1854" s="15">
        <v>42277</v>
      </c>
      <c r="L1854" s="2"/>
      <c r="M1854" s="20"/>
      <c r="N1854" s="2"/>
      <c r="O1854" s="2"/>
      <c r="P1854" s="2"/>
      <c r="Q1854" s="2"/>
    </row>
    <row r="1855" spans="1:17" ht="14.55" customHeight="1">
      <c r="A1855" s="2" t="s">
        <v>9650</v>
      </c>
      <c r="B1855" s="2" t="s">
        <v>9713</v>
      </c>
      <c r="C1855" s="2" t="s">
        <v>2295</v>
      </c>
      <c r="D1855" s="2" t="s">
        <v>2772</v>
      </c>
      <c r="E1855" s="66"/>
      <c r="F1855" s="66"/>
      <c r="G1855" s="2"/>
      <c r="H1855" s="2" t="s">
        <v>22</v>
      </c>
      <c r="I1855" s="15">
        <v>42277</v>
      </c>
      <c r="J1855" s="15"/>
      <c r="K1855" s="15">
        <v>42931</v>
      </c>
      <c r="L1855" s="2"/>
      <c r="M1855" s="20"/>
      <c r="N1855" s="2"/>
      <c r="O1855" s="2"/>
      <c r="P1855" s="2"/>
      <c r="Q1855" s="2"/>
    </row>
    <row r="1856" spans="1:17" ht="14.55" customHeight="1">
      <c r="A1856" s="2" t="s">
        <v>10045</v>
      </c>
      <c r="B1856" s="2" t="s">
        <v>9659</v>
      </c>
      <c r="C1856" s="2" t="s">
        <v>2295</v>
      </c>
      <c r="D1856" s="2" t="s">
        <v>5042</v>
      </c>
      <c r="E1856" s="66" t="s">
        <v>2155</v>
      </c>
      <c r="F1856" s="66">
        <v>26</v>
      </c>
      <c r="G1856" s="2"/>
      <c r="H1856" s="2" t="s">
        <v>22</v>
      </c>
      <c r="I1856" s="15">
        <v>42277</v>
      </c>
      <c r="J1856" s="30">
        <v>43661</v>
      </c>
      <c r="K1856" s="2"/>
      <c r="L1856" s="2"/>
      <c r="M1856" s="20"/>
      <c r="N1856" s="2"/>
      <c r="O1856" s="2"/>
      <c r="P1856" s="2"/>
      <c r="Q1856" s="2"/>
    </row>
    <row r="1857" spans="1:17" ht="14.55" customHeight="1">
      <c r="A1857" s="2" t="s">
        <v>9661</v>
      </c>
      <c r="B1857" s="2" t="s">
        <v>9660</v>
      </c>
      <c r="C1857" s="2" t="s">
        <v>2295</v>
      </c>
      <c r="D1857" s="2" t="s">
        <v>5042</v>
      </c>
      <c r="E1857" s="66" t="s">
        <v>2155</v>
      </c>
      <c r="F1857" s="66">
        <v>27</v>
      </c>
      <c r="G1857" s="2"/>
      <c r="H1857" s="2" t="s">
        <v>22</v>
      </c>
      <c r="I1857" s="15">
        <v>42277</v>
      </c>
      <c r="J1857" s="2"/>
      <c r="K1857" s="2"/>
      <c r="L1857" s="2"/>
      <c r="M1857" s="20"/>
      <c r="N1857" s="2"/>
      <c r="O1857" s="2"/>
      <c r="P1857" s="2"/>
      <c r="Q1857" s="2"/>
    </row>
    <row r="1858" spans="1:17" ht="14.55" customHeight="1">
      <c r="A1858" s="2" t="s">
        <v>9665</v>
      </c>
      <c r="B1858" s="2" t="s">
        <v>9714</v>
      </c>
      <c r="C1858" s="2" t="s">
        <v>2295</v>
      </c>
      <c r="D1858" s="2" t="s">
        <v>2772</v>
      </c>
      <c r="E1858" s="66"/>
      <c r="F1858" s="66"/>
      <c r="G1858" s="2"/>
      <c r="H1858" s="2" t="s">
        <v>22</v>
      </c>
      <c r="I1858" s="15">
        <v>42277</v>
      </c>
      <c r="J1858" s="2"/>
      <c r="K1858" s="2"/>
      <c r="L1858" s="2"/>
      <c r="M1858" s="20"/>
      <c r="N1858" s="2"/>
      <c r="O1858" s="2"/>
      <c r="P1858" s="2"/>
      <c r="Q1858" s="2"/>
    </row>
    <row r="1859" spans="1:17" ht="14.55" customHeight="1">
      <c r="A1859" s="2" t="s">
        <v>9669</v>
      </c>
      <c r="B1859" s="2" t="s">
        <v>9667</v>
      </c>
      <c r="C1859" s="2" t="s">
        <v>2295</v>
      </c>
      <c r="D1859" s="2" t="s">
        <v>5042</v>
      </c>
      <c r="E1859" s="66" t="s">
        <v>862</v>
      </c>
      <c r="F1859" s="66">
        <v>16</v>
      </c>
      <c r="G1859" s="2"/>
      <c r="H1859" s="2" t="s">
        <v>22</v>
      </c>
      <c r="I1859" s="15">
        <v>42277</v>
      </c>
      <c r="J1859" s="15">
        <v>41639</v>
      </c>
      <c r="K1859" s="2"/>
      <c r="L1859" s="2"/>
      <c r="M1859" s="20"/>
      <c r="N1859" s="2"/>
      <c r="O1859" s="2"/>
      <c r="P1859" s="2"/>
      <c r="Q1859" s="2"/>
    </row>
    <row r="1860" spans="1:17" ht="14.55" customHeight="1">
      <c r="A1860" s="2" t="s">
        <v>9674</v>
      </c>
      <c r="B1860" s="2" t="s">
        <v>9673</v>
      </c>
      <c r="C1860" s="2" t="s">
        <v>2295</v>
      </c>
      <c r="D1860" s="2" t="s">
        <v>5042</v>
      </c>
      <c r="E1860" s="66" t="s">
        <v>1188</v>
      </c>
      <c r="F1860" s="66">
        <v>5</v>
      </c>
      <c r="G1860" s="2"/>
      <c r="H1860" s="2" t="s">
        <v>22</v>
      </c>
      <c r="I1860" s="15">
        <v>42277</v>
      </c>
      <c r="J1860" s="15">
        <v>42566</v>
      </c>
      <c r="K1860" s="2"/>
      <c r="L1860" s="2"/>
      <c r="M1860" s="20"/>
      <c r="N1860" s="2"/>
      <c r="O1860" s="2"/>
      <c r="P1860" s="2"/>
      <c r="Q1860" s="2"/>
    </row>
    <row r="1861" spans="1:17" ht="14.55" customHeight="1">
      <c r="A1861" s="2" t="s">
        <v>9685</v>
      </c>
      <c r="B1861" s="2" t="s">
        <v>9715</v>
      </c>
      <c r="C1861" s="2" t="s">
        <v>2295</v>
      </c>
      <c r="D1861" s="2" t="s">
        <v>2772</v>
      </c>
      <c r="E1861" s="66"/>
      <c r="F1861" s="66"/>
      <c r="G1861" s="2"/>
      <c r="H1861" s="2" t="s">
        <v>22</v>
      </c>
      <c r="I1861" s="15">
        <v>42277</v>
      </c>
      <c r="J1861" s="2"/>
      <c r="K1861" s="2"/>
      <c r="L1861" s="2"/>
      <c r="M1861" s="20"/>
      <c r="N1861" s="2"/>
      <c r="O1861" s="2"/>
      <c r="P1861" s="2"/>
      <c r="Q1861" s="2"/>
    </row>
    <row r="1862" spans="1:17" ht="14.55" customHeight="1">
      <c r="A1862" s="2" t="s">
        <v>10891</v>
      </c>
      <c r="B1862" s="2" t="s">
        <v>9716</v>
      </c>
      <c r="C1862" s="2" t="s">
        <v>2295</v>
      </c>
      <c r="D1862" s="2" t="s">
        <v>2772</v>
      </c>
      <c r="E1862" s="66"/>
      <c r="F1862" s="66"/>
      <c r="G1862" s="2"/>
      <c r="H1862" s="2" t="s">
        <v>22</v>
      </c>
      <c r="I1862" s="15">
        <v>42277</v>
      </c>
      <c r="J1862" s="2"/>
      <c r="K1862" s="15">
        <v>42277</v>
      </c>
      <c r="L1862" s="2"/>
      <c r="M1862" s="20"/>
      <c r="N1862" s="2"/>
      <c r="O1862" s="2"/>
      <c r="P1862" s="2"/>
      <c r="Q1862" s="2"/>
    </row>
    <row r="1863" spans="1:17" ht="14.55" customHeight="1">
      <c r="A1863" s="2" t="s">
        <v>10889</v>
      </c>
      <c r="B1863" s="2" t="s">
        <v>9717</v>
      </c>
      <c r="C1863" s="2" t="s">
        <v>2295</v>
      </c>
      <c r="D1863" s="2" t="s">
        <v>2772</v>
      </c>
      <c r="E1863" s="66"/>
      <c r="F1863" s="66"/>
      <c r="G1863" s="2"/>
      <c r="H1863" s="2" t="s">
        <v>22</v>
      </c>
      <c r="I1863" s="15">
        <v>42277</v>
      </c>
      <c r="J1863" s="2"/>
      <c r="K1863" s="15">
        <v>42277</v>
      </c>
      <c r="L1863" s="2"/>
      <c r="M1863" s="20"/>
      <c r="N1863" s="2"/>
      <c r="O1863" s="2"/>
      <c r="P1863" s="2"/>
      <c r="Q1863" s="2"/>
    </row>
    <row r="1864" spans="1:17" ht="14.55" customHeight="1">
      <c r="A1864" s="2" t="s">
        <v>9686</v>
      </c>
      <c r="B1864" s="2" t="s">
        <v>9718</v>
      </c>
      <c r="C1864" s="2" t="s">
        <v>2295</v>
      </c>
      <c r="D1864" s="2" t="s">
        <v>2772</v>
      </c>
      <c r="E1864" s="66"/>
      <c r="F1864" s="66"/>
      <c r="G1864" s="2"/>
      <c r="H1864" s="2" t="s">
        <v>22</v>
      </c>
      <c r="I1864" s="15">
        <v>42277</v>
      </c>
      <c r="J1864" s="2"/>
      <c r="K1864" s="15">
        <v>42277</v>
      </c>
      <c r="L1864" s="2"/>
      <c r="M1864" s="20"/>
      <c r="N1864" s="2"/>
      <c r="O1864" s="2"/>
      <c r="P1864" s="2"/>
      <c r="Q1864" s="2"/>
    </row>
    <row r="1865" spans="1:17" ht="14.55" customHeight="1">
      <c r="A1865" s="2" t="s">
        <v>9687</v>
      </c>
      <c r="B1865" s="2" t="s">
        <v>9719</v>
      </c>
      <c r="C1865" s="2" t="s">
        <v>2295</v>
      </c>
      <c r="D1865" s="2" t="s">
        <v>2772</v>
      </c>
      <c r="E1865" s="66"/>
      <c r="F1865" s="66"/>
      <c r="G1865" s="2"/>
      <c r="H1865" s="2" t="s">
        <v>22</v>
      </c>
      <c r="I1865" s="15">
        <v>42277</v>
      </c>
      <c r="J1865" s="15">
        <v>41639</v>
      </c>
      <c r="K1865" s="2"/>
      <c r="L1865" s="2"/>
      <c r="M1865" s="20"/>
      <c r="N1865" s="2"/>
      <c r="O1865" s="2"/>
      <c r="P1865" s="2"/>
      <c r="Q1865" s="2"/>
    </row>
    <row r="1866" spans="1:17" ht="14.55" customHeight="1">
      <c r="A1866" s="2" t="s">
        <v>9699</v>
      </c>
      <c r="B1866" s="2" t="s">
        <v>9720</v>
      </c>
      <c r="C1866" s="2" t="s">
        <v>2295</v>
      </c>
      <c r="D1866" s="2" t="s">
        <v>2772</v>
      </c>
      <c r="E1866" s="66"/>
      <c r="F1866" s="66"/>
      <c r="G1866" s="2"/>
      <c r="H1866" s="2" t="s">
        <v>22</v>
      </c>
      <c r="I1866" s="15">
        <v>42277</v>
      </c>
      <c r="J1866" s="15">
        <v>41639</v>
      </c>
      <c r="K1866" s="2"/>
      <c r="L1866" s="2"/>
      <c r="M1866" s="20"/>
      <c r="N1866" s="2"/>
      <c r="O1866" s="2"/>
      <c r="P1866" s="2"/>
      <c r="Q1866" s="2"/>
    </row>
    <row r="1867" spans="1:17" ht="14.55" customHeight="1">
      <c r="A1867" s="2" t="s">
        <v>10890</v>
      </c>
      <c r="B1867" s="2" t="s">
        <v>9721</v>
      </c>
      <c r="C1867" s="2" t="s">
        <v>2295</v>
      </c>
      <c r="D1867" s="2" t="s">
        <v>2772</v>
      </c>
      <c r="E1867" s="66"/>
      <c r="F1867" s="66"/>
      <c r="G1867" s="2"/>
      <c r="H1867" s="2" t="s">
        <v>22</v>
      </c>
      <c r="I1867" s="15">
        <v>42277</v>
      </c>
      <c r="J1867" s="2"/>
      <c r="K1867" s="15">
        <v>42277</v>
      </c>
      <c r="L1867" s="2"/>
      <c r="M1867" s="20"/>
      <c r="N1867" s="2"/>
      <c r="O1867" s="2"/>
      <c r="P1867" s="2"/>
      <c r="Q1867" s="2"/>
    </row>
    <row r="1868" spans="1:17" ht="14.55" customHeight="1">
      <c r="A1868" s="2" t="s">
        <v>13045</v>
      </c>
      <c r="B1868" s="2" t="s">
        <v>9722</v>
      </c>
      <c r="C1868" s="2" t="s">
        <v>2295</v>
      </c>
      <c r="D1868" s="2" t="s">
        <v>2772</v>
      </c>
      <c r="E1868" s="66"/>
      <c r="F1868" s="66"/>
      <c r="G1868" s="2"/>
      <c r="H1868" s="2" t="s">
        <v>22</v>
      </c>
      <c r="I1868" s="15">
        <v>42277</v>
      </c>
      <c r="J1868" s="2"/>
      <c r="K1868" s="15">
        <v>43661</v>
      </c>
      <c r="L1868" s="2"/>
      <c r="M1868" s="20"/>
      <c r="N1868" s="2"/>
      <c r="O1868" s="2"/>
      <c r="P1868" s="2"/>
      <c r="Q1868" s="2"/>
    </row>
    <row r="1869" spans="1:17" ht="14.55" customHeight="1">
      <c r="A1869" s="2" t="s">
        <v>9700</v>
      </c>
      <c r="B1869" s="2" t="s">
        <v>9723</v>
      </c>
      <c r="C1869" s="2" t="s">
        <v>2295</v>
      </c>
      <c r="D1869" s="2" t="s">
        <v>2772</v>
      </c>
      <c r="E1869" s="66"/>
      <c r="F1869" s="66"/>
      <c r="G1869" s="2"/>
      <c r="H1869" s="2" t="s">
        <v>22</v>
      </c>
      <c r="I1869" s="15">
        <v>42277</v>
      </c>
      <c r="J1869" s="2"/>
      <c r="K1869" s="2"/>
      <c r="L1869" s="2"/>
      <c r="M1869" s="20"/>
      <c r="N1869" s="2"/>
      <c r="O1869" s="2"/>
      <c r="P1869" s="2"/>
      <c r="Q1869" s="2"/>
    </row>
    <row r="1870" spans="1:17" ht="14.55" customHeight="1">
      <c r="A1870" s="2" t="s">
        <v>10498</v>
      </c>
      <c r="B1870" s="2" t="s">
        <v>9724</v>
      </c>
      <c r="C1870" s="2" t="s">
        <v>2295</v>
      </c>
      <c r="D1870" s="2" t="s">
        <v>2772</v>
      </c>
      <c r="E1870" s="66"/>
      <c r="F1870" s="66"/>
      <c r="G1870" s="2"/>
      <c r="H1870" s="2" t="s">
        <v>22</v>
      </c>
      <c r="I1870" s="15">
        <v>42277</v>
      </c>
      <c r="J1870" s="2"/>
      <c r="K1870" s="2"/>
      <c r="L1870" s="2"/>
      <c r="M1870" s="20"/>
      <c r="N1870" s="2"/>
      <c r="O1870" s="2"/>
      <c r="P1870" s="2"/>
      <c r="Q1870" s="2"/>
    </row>
    <row r="1871" spans="1:17" ht="14.55" customHeight="1">
      <c r="A1871" s="2" t="s">
        <v>9701</v>
      </c>
      <c r="B1871" s="2" t="s">
        <v>9725</v>
      </c>
      <c r="C1871" s="2" t="s">
        <v>2295</v>
      </c>
      <c r="D1871" s="2" t="s">
        <v>2772</v>
      </c>
      <c r="E1871" s="66"/>
      <c r="F1871" s="66"/>
      <c r="G1871" s="2"/>
      <c r="H1871" s="2" t="s">
        <v>22</v>
      </c>
      <c r="I1871" s="15">
        <v>42277</v>
      </c>
      <c r="J1871" s="2"/>
      <c r="K1871" s="2"/>
      <c r="L1871" s="2"/>
      <c r="M1871" s="20"/>
      <c r="N1871" s="2"/>
      <c r="O1871" s="2"/>
      <c r="P1871" s="2"/>
      <c r="Q1871" s="2"/>
    </row>
    <row r="1872" spans="1:17" ht="14.55" customHeight="1">
      <c r="A1872" s="2" t="s">
        <v>9702</v>
      </c>
      <c r="B1872" s="2" t="s">
        <v>9726</v>
      </c>
      <c r="C1872" s="2" t="s">
        <v>2295</v>
      </c>
      <c r="D1872" s="2" t="s">
        <v>2772</v>
      </c>
      <c r="E1872" s="66"/>
      <c r="F1872" s="66"/>
      <c r="G1872" s="2"/>
      <c r="H1872" s="2" t="s">
        <v>22</v>
      </c>
      <c r="I1872" s="15">
        <v>42277</v>
      </c>
      <c r="J1872" s="2"/>
      <c r="K1872" s="2"/>
      <c r="L1872" s="2"/>
      <c r="M1872" s="20"/>
      <c r="N1872" s="2"/>
      <c r="O1872" s="2"/>
      <c r="P1872" s="2"/>
      <c r="Q1872" s="2"/>
    </row>
    <row r="1873" spans="1:17" ht="14.55" customHeight="1">
      <c r="A1873" s="2" t="s">
        <v>9703</v>
      </c>
      <c r="B1873" s="2" t="s">
        <v>9730</v>
      </c>
      <c r="C1873" s="2" t="s">
        <v>2295</v>
      </c>
      <c r="D1873" s="2" t="s">
        <v>10648</v>
      </c>
      <c r="E1873" s="66"/>
      <c r="F1873" s="66"/>
      <c r="G1873" s="2"/>
      <c r="H1873" s="2" t="s">
        <v>22</v>
      </c>
      <c r="I1873" s="15">
        <v>42277</v>
      </c>
      <c r="J1873" s="2"/>
      <c r="K1873" s="2"/>
      <c r="L1873" s="2"/>
      <c r="M1873" s="20"/>
      <c r="N1873" s="2"/>
      <c r="O1873" s="2"/>
      <c r="P1873" s="2"/>
      <c r="Q1873" s="2"/>
    </row>
    <row r="1874" spans="1:17" ht="14.55" customHeight="1">
      <c r="A1874" s="2" t="s">
        <v>9704</v>
      </c>
      <c r="B1874" s="2" t="s">
        <v>9731</v>
      </c>
      <c r="C1874" s="2" t="s">
        <v>2295</v>
      </c>
      <c r="D1874" s="2" t="s">
        <v>10648</v>
      </c>
      <c r="E1874" s="66"/>
      <c r="F1874" s="66"/>
      <c r="G1874" s="2"/>
      <c r="H1874" s="2" t="s">
        <v>22</v>
      </c>
      <c r="I1874" s="15">
        <v>42277</v>
      </c>
      <c r="J1874" s="2"/>
      <c r="K1874" s="2"/>
      <c r="L1874" s="2"/>
      <c r="M1874" s="20"/>
      <c r="N1874" s="2"/>
      <c r="O1874" s="2"/>
      <c r="P1874" s="2"/>
      <c r="Q1874" s="2"/>
    </row>
    <row r="1875" spans="1:17" ht="14.55" customHeight="1">
      <c r="A1875" s="2" t="s">
        <v>9706</v>
      </c>
      <c r="B1875" s="2" t="s">
        <v>9732</v>
      </c>
      <c r="C1875" s="2" t="s">
        <v>2295</v>
      </c>
      <c r="D1875" s="2" t="s">
        <v>10648</v>
      </c>
      <c r="E1875" s="66"/>
      <c r="F1875" s="66"/>
      <c r="G1875" s="2"/>
      <c r="H1875" s="2" t="s">
        <v>22</v>
      </c>
      <c r="I1875" s="15">
        <v>42277</v>
      </c>
      <c r="J1875" s="2"/>
      <c r="K1875" s="2"/>
      <c r="L1875" s="2"/>
      <c r="M1875" s="20"/>
      <c r="N1875" s="2"/>
      <c r="O1875" s="2"/>
      <c r="P1875" s="2"/>
      <c r="Q1875" s="2"/>
    </row>
    <row r="1876" spans="1:17" ht="14.55" customHeight="1">
      <c r="A1876" s="2" t="s">
        <v>9705</v>
      </c>
      <c r="B1876" s="2" t="s">
        <v>9733</v>
      </c>
      <c r="C1876" s="2" t="s">
        <v>2295</v>
      </c>
      <c r="D1876" s="2" t="s">
        <v>10648</v>
      </c>
      <c r="E1876" s="66"/>
      <c r="F1876" s="66"/>
      <c r="G1876" s="2"/>
      <c r="H1876" s="2" t="s">
        <v>22</v>
      </c>
      <c r="I1876" s="15">
        <v>42277</v>
      </c>
      <c r="J1876" s="2"/>
      <c r="K1876" s="2"/>
      <c r="L1876" s="2"/>
      <c r="M1876" s="20"/>
      <c r="N1876" s="2"/>
      <c r="O1876" s="2"/>
      <c r="P1876" s="2"/>
      <c r="Q1876" s="2"/>
    </row>
    <row r="1877" spans="1:17" ht="14.55" customHeight="1">
      <c r="A1877" s="2" t="s">
        <v>9707</v>
      </c>
      <c r="B1877" s="2" t="s">
        <v>9734</v>
      </c>
      <c r="C1877" s="2" t="s">
        <v>2295</v>
      </c>
      <c r="D1877" s="2" t="s">
        <v>10648</v>
      </c>
      <c r="E1877" s="66"/>
      <c r="F1877" s="66"/>
      <c r="G1877" s="2"/>
      <c r="H1877" s="2" t="s">
        <v>22</v>
      </c>
      <c r="I1877" s="15">
        <v>42277</v>
      </c>
      <c r="J1877" s="2"/>
      <c r="K1877" s="2"/>
      <c r="L1877" s="2"/>
      <c r="M1877" s="20"/>
      <c r="N1877" s="2"/>
      <c r="O1877" s="2"/>
      <c r="P1877" s="2"/>
      <c r="Q1877" s="2"/>
    </row>
    <row r="1878" spans="1:17" ht="14.55" customHeight="1">
      <c r="A1878" s="2" t="s">
        <v>9708</v>
      </c>
      <c r="B1878" s="2" t="s">
        <v>9735</v>
      </c>
      <c r="C1878" s="2" t="s">
        <v>2295</v>
      </c>
      <c r="D1878" s="2" t="s">
        <v>10648</v>
      </c>
      <c r="E1878" s="66"/>
      <c r="F1878" s="66"/>
      <c r="G1878" s="2"/>
      <c r="H1878" s="2" t="s">
        <v>22</v>
      </c>
      <c r="I1878" s="15">
        <v>42277</v>
      </c>
      <c r="J1878" s="2"/>
      <c r="K1878" s="2"/>
      <c r="L1878" s="2"/>
      <c r="M1878" s="20"/>
      <c r="N1878" s="2"/>
      <c r="O1878" s="2"/>
      <c r="P1878" s="2"/>
      <c r="Q1878" s="2"/>
    </row>
    <row r="1879" spans="1:17" ht="14.55" customHeight="1">
      <c r="A1879" s="2" t="s">
        <v>9709</v>
      </c>
      <c r="B1879" s="2" t="s">
        <v>9736</v>
      </c>
      <c r="C1879" s="2" t="s">
        <v>2295</v>
      </c>
      <c r="D1879" s="2" t="s">
        <v>2772</v>
      </c>
      <c r="E1879" s="66"/>
      <c r="F1879" s="66"/>
      <c r="G1879" s="2"/>
      <c r="H1879" s="2" t="s">
        <v>22</v>
      </c>
      <c r="I1879" s="15">
        <v>42277</v>
      </c>
      <c r="J1879" s="2"/>
      <c r="K1879" s="2"/>
      <c r="L1879" s="2"/>
      <c r="M1879" s="20"/>
      <c r="N1879" s="2"/>
      <c r="O1879" s="2"/>
      <c r="P1879" s="2"/>
      <c r="Q1879" s="2"/>
    </row>
    <row r="1880" spans="1:17" ht="14.55" customHeight="1">
      <c r="A1880" s="2" t="s">
        <v>9710</v>
      </c>
      <c r="B1880" s="2" t="s">
        <v>9737</v>
      </c>
      <c r="C1880" s="2" t="s">
        <v>2295</v>
      </c>
      <c r="D1880" s="2" t="s">
        <v>2772</v>
      </c>
      <c r="E1880" s="66"/>
      <c r="F1880" s="66"/>
      <c r="G1880" s="2"/>
      <c r="H1880" s="2" t="s">
        <v>22</v>
      </c>
      <c r="I1880" s="15">
        <v>42277</v>
      </c>
      <c r="J1880" s="2"/>
      <c r="K1880" s="2"/>
      <c r="L1880" s="2"/>
      <c r="M1880" s="20"/>
      <c r="N1880" s="2"/>
      <c r="O1880" s="2"/>
      <c r="P1880" s="2"/>
      <c r="Q1880" s="2"/>
    </row>
    <row r="1881" spans="1:17" ht="14.55" customHeight="1">
      <c r="A1881" s="2" t="s">
        <v>9711</v>
      </c>
      <c r="B1881" s="2" t="s">
        <v>9738</v>
      </c>
      <c r="C1881" s="2" t="s">
        <v>2295</v>
      </c>
      <c r="D1881" s="2" t="s">
        <v>10648</v>
      </c>
      <c r="E1881" s="66"/>
      <c r="F1881" s="66"/>
      <c r="G1881" s="2"/>
      <c r="H1881" s="2" t="s">
        <v>22</v>
      </c>
      <c r="I1881" s="15">
        <v>42277</v>
      </c>
      <c r="J1881" s="2"/>
      <c r="K1881" s="2"/>
      <c r="L1881" s="2"/>
      <c r="M1881" s="20"/>
      <c r="N1881" s="2"/>
      <c r="O1881" s="2"/>
      <c r="P1881" s="2"/>
      <c r="Q1881" s="2"/>
    </row>
    <row r="1882" spans="1:17" ht="14.55" customHeight="1">
      <c r="A1882" s="2" t="s">
        <v>9712</v>
      </c>
      <c r="B1882" s="2" t="s">
        <v>9739</v>
      </c>
      <c r="C1882" s="2" t="s">
        <v>2295</v>
      </c>
      <c r="D1882" s="2" t="s">
        <v>2772</v>
      </c>
      <c r="E1882" s="66"/>
      <c r="F1882" s="66"/>
      <c r="G1882" s="2"/>
      <c r="H1882" s="2" t="s">
        <v>22</v>
      </c>
      <c r="I1882" s="15">
        <v>42277</v>
      </c>
      <c r="J1882" s="2"/>
      <c r="K1882" s="2"/>
      <c r="L1882" s="2"/>
      <c r="M1882" s="20"/>
      <c r="N1882" s="2"/>
      <c r="O1882" s="2"/>
      <c r="P1882" s="2"/>
      <c r="Q1882" s="2"/>
    </row>
    <row r="1883" spans="1:17" ht="14.55" customHeight="1">
      <c r="A1883" s="2" t="s">
        <v>9727</v>
      </c>
      <c r="B1883" s="2" t="s">
        <v>9740</v>
      </c>
      <c r="C1883" s="2" t="s">
        <v>2295</v>
      </c>
      <c r="D1883" s="2" t="s">
        <v>3094</v>
      </c>
      <c r="E1883" s="66"/>
      <c r="F1883" s="66"/>
      <c r="G1883" s="2"/>
      <c r="H1883" s="2" t="s">
        <v>22</v>
      </c>
      <c r="I1883" s="15">
        <v>42277</v>
      </c>
      <c r="J1883" s="2"/>
      <c r="K1883" s="2"/>
      <c r="L1883" s="2"/>
      <c r="M1883" s="20"/>
      <c r="N1883" s="2"/>
      <c r="O1883" s="2"/>
      <c r="P1883" s="2"/>
      <c r="Q1883" s="2"/>
    </row>
    <row r="1884" spans="1:17" ht="14.55" customHeight="1">
      <c r="A1884" s="2" t="s">
        <v>9728</v>
      </c>
      <c r="B1884" s="2" t="s">
        <v>9741</v>
      </c>
      <c r="C1884" s="2" t="s">
        <v>2295</v>
      </c>
      <c r="D1884" s="2" t="s">
        <v>2772</v>
      </c>
      <c r="E1884" s="66"/>
      <c r="F1884" s="66"/>
      <c r="G1884" s="2"/>
      <c r="H1884" s="2" t="s">
        <v>22</v>
      </c>
      <c r="I1884" s="15">
        <v>42277</v>
      </c>
      <c r="J1884" s="2"/>
      <c r="K1884" s="2"/>
      <c r="L1884" s="2"/>
      <c r="M1884" s="20"/>
      <c r="N1884" s="2"/>
      <c r="O1884" s="2"/>
      <c r="P1884" s="2"/>
      <c r="Q1884" s="2"/>
    </row>
    <row r="1885" spans="1:17" ht="14.55" customHeight="1">
      <c r="A1885" s="2" t="s">
        <v>9729</v>
      </c>
      <c r="B1885" s="2" t="s">
        <v>9824</v>
      </c>
      <c r="C1885" s="2" t="s">
        <v>2295</v>
      </c>
      <c r="D1885" s="2" t="s">
        <v>3093</v>
      </c>
      <c r="E1885" s="66"/>
      <c r="F1885" s="66"/>
      <c r="G1885" s="2"/>
      <c r="H1885" s="2" t="s">
        <v>22</v>
      </c>
      <c r="I1885" s="15">
        <v>42277</v>
      </c>
      <c r="J1885" s="2"/>
      <c r="K1885" s="2"/>
      <c r="L1885" s="2"/>
      <c r="M1885" s="20"/>
      <c r="N1885" s="2"/>
      <c r="O1885" s="2"/>
      <c r="P1885" s="2"/>
      <c r="Q1885" s="2"/>
    </row>
    <row r="1886" spans="1:17" ht="14.55" customHeight="1">
      <c r="A1886" s="2" t="s">
        <v>9742</v>
      </c>
      <c r="B1886" s="2" t="s">
        <v>9746</v>
      </c>
      <c r="C1886" s="2" t="s">
        <v>2295</v>
      </c>
      <c r="D1886" s="2" t="s">
        <v>2772</v>
      </c>
      <c r="E1886" s="66"/>
      <c r="F1886" s="66"/>
      <c r="G1886" s="2"/>
      <c r="H1886" s="2" t="s">
        <v>22</v>
      </c>
      <c r="I1886" s="15">
        <v>42277</v>
      </c>
      <c r="J1886" s="2"/>
      <c r="K1886" s="2"/>
      <c r="L1886" s="2"/>
      <c r="M1886" s="20"/>
      <c r="N1886" s="2"/>
      <c r="O1886" s="2"/>
      <c r="P1886" s="2"/>
      <c r="Q1886" s="2"/>
    </row>
    <row r="1887" spans="1:17" ht="14.55" customHeight="1">
      <c r="A1887" s="2" t="s">
        <v>9743</v>
      </c>
      <c r="B1887" s="2" t="s">
        <v>9747</v>
      </c>
      <c r="C1887" s="2" t="s">
        <v>2295</v>
      </c>
      <c r="D1887" s="2" t="s">
        <v>2772</v>
      </c>
      <c r="E1887" s="66"/>
      <c r="F1887" s="66"/>
      <c r="G1887" s="2"/>
      <c r="H1887" s="2" t="s">
        <v>22</v>
      </c>
      <c r="I1887" s="15">
        <v>42277</v>
      </c>
      <c r="J1887" s="15">
        <v>43661</v>
      </c>
      <c r="K1887" s="2"/>
      <c r="L1887" s="2"/>
      <c r="M1887" s="20"/>
      <c r="N1887" s="2"/>
      <c r="O1887" s="2"/>
      <c r="P1887" s="2"/>
      <c r="Q1887" s="2"/>
    </row>
    <row r="1888" spans="1:17" ht="14.55" customHeight="1">
      <c r="A1888" s="2" t="s">
        <v>9744</v>
      </c>
      <c r="B1888" s="2" t="s">
        <v>9748</v>
      </c>
      <c r="C1888" s="2" t="s">
        <v>2295</v>
      </c>
      <c r="D1888" s="2" t="s">
        <v>2772</v>
      </c>
      <c r="E1888" s="66"/>
      <c r="F1888" s="66"/>
      <c r="G1888" s="2"/>
      <c r="H1888" s="2" t="s">
        <v>22</v>
      </c>
      <c r="I1888" s="15">
        <v>42277</v>
      </c>
      <c r="J1888" s="15">
        <v>43661</v>
      </c>
      <c r="K1888" s="2"/>
      <c r="L1888" s="2"/>
      <c r="M1888" s="20"/>
      <c r="N1888" s="2"/>
      <c r="O1888" s="2"/>
      <c r="P1888" s="2"/>
      <c r="Q1888" s="2"/>
    </row>
    <row r="1889" spans="1:17" ht="14.55" customHeight="1">
      <c r="A1889" s="2" t="s">
        <v>9745</v>
      </c>
      <c r="B1889" s="2" t="s">
        <v>9749</v>
      </c>
      <c r="C1889" s="2" t="s">
        <v>2295</v>
      </c>
      <c r="D1889" s="2" t="s">
        <v>2772</v>
      </c>
      <c r="E1889" s="66"/>
      <c r="F1889" s="66"/>
      <c r="G1889" s="2"/>
      <c r="H1889" s="2" t="s">
        <v>22</v>
      </c>
      <c r="I1889" s="15">
        <v>42277</v>
      </c>
      <c r="J1889" s="15">
        <v>43661</v>
      </c>
      <c r="K1889" s="2"/>
      <c r="L1889" s="2"/>
      <c r="M1889" s="20"/>
      <c r="N1889" s="2"/>
      <c r="O1889" s="2"/>
      <c r="P1889" s="2"/>
      <c r="Q1889" s="2"/>
    </row>
    <row r="1890" spans="1:17" ht="14.55" customHeight="1">
      <c r="A1890" s="2" t="s">
        <v>9751</v>
      </c>
      <c r="B1890" s="2" t="s">
        <v>9750</v>
      </c>
      <c r="C1890" s="2" t="s">
        <v>2295</v>
      </c>
      <c r="D1890" s="2" t="s">
        <v>2772</v>
      </c>
      <c r="E1890" s="66"/>
      <c r="F1890" s="66"/>
      <c r="G1890" s="2"/>
      <c r="H1890" s="2" t="s">
        <v>22</v>
      </c>
      <c r="I1890" s="15">
        <v>42277</v>
      </c>
      <c r="J1890" s="2"/>
      <c r="K1890" s="2"/>
      <c r="L1890" s="2"/>
      <c r="M1890" s="20"/>
      <c r="N1890" s="2"/>
      <c r="O1890" s="2"/>
      <c r="P1890" s="2"/>
      <c r="Q1890" s="2"/>
    </row>
    <row r="1891" spans="1:17" ht="14.55" customHeight="1">
      <c r="A1891" s="2" t="s">
        <v>11167</v>
      </c>
      <c r="B1891" s="2" t="s">
        <v>9753</v>
      </c>
      <c r="C1891" s="2" t="s">
        <v>2295</v>
      </c>
      <c r="D1891" s="2" t="s">
        <v>2772</v>
      </c>
      <c r="E1891" s="66"/>
      <c r="F1891" s="66"/>
      <c r="G1891" s="2"/>
      <c r="H1891" s="2" t="s">
        <v>22</v>
      </c>
      <c r="I1891" s="15">
        <v>42277</v>
      </c>
      <c r="J1891" s="2"/>
      <c r="K1891" s="15">
        <v>42277</v>
      </c>
      <c r="L1891" s="2"/>
      <c r="M1891" s="20"/>
      <c r="N1891" s="2"/>
      <c r="O1891" s="2"/>
      <c r="P1891" s="2"/>
      <c r="Q1891" s="2"/>
    </row>
    <row r="1892" spans="1:17" ht="14.55" customHeight="1">
      <c r="A1892" s="2" t="s">
        <v>11170</v>
      </c>
      <c r="B1892" s="2" t="s">
        <v>9754</v>
      </c>
      <c r="C1892" s="2" t="s">
        <v>2295</v>
      </c>
      <c r="D1892" s="2" t="s">
        <v>2772</v>
      </c>
      <c r="E1892" s="66"/>
      <c r="F1892" s="66"/>
      <c r="G1892" s="2"/>
      <c r="H1892" s="2" t="s">
        <v>22</v>
      </c>
      <c r="I1892" s="15">
        <v>42277</v>
      </c>
      <c r="J1892" s="2"/>
      <c r="K1892" s="15">
        <v>42277</v>
      </c>
      <c r="L1892" s="2"/>
      <c r="M1892" s="20"/>
      <c r="N1892" s="2"/>
      <c r="O1892" s="2"/>
      <c r="P1892" s="2"/>
      <c r="Q1892" s="2"/>
    </row>
    <row r="1893" spans="1:17" ht="14.55" customHeight="1">
      <c r="A1893" s="2" t="s">
        <v>10736</v>
      </c>
      <c r="B1893" s="2" t="s">
        <v>9755</v>
      </c>
      <c r="C1893" s="2" t="s">
        <v>2295</v>
      </c>
      <c r="D1893" s="2" t="s">
        <v>2772</v>
      </c>
      <c r="E1893" s="66"/>
      <c r="F1893" s="66"/>
      <c r="G1893" s="2"/>
      <c r="H1893" s="2" t="s">
        <v>22</v>
      </c>
      <c r="I1893" s="15">
        <v>42277</v>
      </c>
      <c r="J1893" s="2"/>
      <c r="K1893" s="15">
        <v>42277</v>
      </c>
      <c r="L1893" s="2"/>
      <c r="M1893" s="20"/>
      <c r="N1893" s="2"/>
      <c r="O1893" s="2"/>
      <c r="P1893" s="2"/>
      <c r="Q1893" s="2"/>
    </row>
    <row r="1894" spans="1:17" ht="14.55" customHeight="1">
      <c r="A1894" s="2" t="s">
        <v>11171</v>
      </c>
      <c r="B1894" s="2" t="s">
        <v>9756</v>
      </c>
      <c r="C1894" s="2" t="s">
        <v>2295</v>
      </c>
      <c r="D1894" s="2" t="s">
        <v>2772</v>
      </c>
      <c r="E1894" s="66"/>
      <c r="F1894" s="66"/>
      <c r="G1894" s="2"/>
      <c r="H1894" s="2" t="s">
        <v>22</v>
      </c>
      <c r="I1894" s="15">
        <v>42277</v>
      </c>
      <c r="J1894" s="2"/>
      <c r="K1894" s="15">
        <v>42277</v>
      </c>
      <c r="L1894" s="2"/>
      <c r="M1894" s="20"/>
      <c r="N1894" s="2"/>
      <c r="O1894" s="2"/>
      <c r="P1894" s="2"/>
      <c r="Q1894" s="2"/>
    </row>
    <row r="1895" spans="1:17" ht="14.55" customHeight="1">
      <c r="A1895" s="2" t="s">
        <v>9752</v>
      </c>
      <c r="B1895" s="2" t="s">
        <v>9757</v>
      </c>
      <c r="C1895" s="2" t="s">
        <v>2295</v>
      </c>
      <c r="D1895" s="2" t="s">
        <v>2772</v>
      </c>
      <c r="E1895" s="66"/>
      <c r="F1895" s="66"/>
      <c r="G1895" s="2"/>
      <c r="H1895" s="2" t="s">
        <v>22</v>
      </c>
      <c r="I1895" s="15">
        <v>42277</v>
      </c>
      <c r="J1895" s="15">
        <v>41639</v>
      </c>
      <c r="K1895" s="2"/>
      <c r="L1895" s="2"/>
      <c r="M1895" s="20"/>
      <c r="N1895" s="2"/>
      <c r="O1895" s="2"/>
      <c r="P1895" s="2"/>
      <c r="Q1895" s="2"/>
    </row>
    <row r="1896" spans="1:17" ht="14.55" customHeight="1">
      <c r="A1896" s="2" t="s">
        <v>3855</v>
      </c>
      <c r="B1896" s="2" t="s">
        <v>9851</v>
      </c>
      <c r="C1896" s="2" t="s">
        <v>2295</v>
      </c>
      <c r="D1896" s="2" t="s">
        <v>3093</v>
      </c>
      <c r="E1896" s="66"/>
      <c r="F1896" s="66"/>
      <c r="G1896" s="2"/>
      <c r="H1896" s="2" t="s">
        <v>22</v>
      </c>
      <c r="I1896" s="15">
        <v>42277</v>
      </c>
      <c r="J1896" s="2"/>
      <c r="K1896" s="2"/>
      <c r="L1896" s="2"/>
      <c r="M1896" s="20"/>
      <c r="N1896" s="2"/>
      <c r="O1896" s="2"/>
      <c r="P1896" s="2"/>
      <c r="Q1896" s="2"/>
    </row>
    <row r="1897" spans="1:17" ht="14.55" customHeight="1">
      <c r="A1897" s="2" t="s">
        <v>3735</v>
      </c>
      <c r="B1897" s="2" t="s">
        <v>9852</v>
      </c>
      <c r="C1897" s="2" t="s">
        <v>2295</v>
      </c>
      <c r="D1897" s="2" t="s">
        <v>3093</v>
      </c>
      <c r="E1897" s="66"/>
      <c r="F1897" s="66"/>
      <c r="G1897" s="2"/>
      <c r="H1897" s="2" t="s">
        <v>22</v>
      </c>
      <c r="I1897" s="15">
        <v>42277</v>
      </c>
      <c r="J1897" s="2"/>
      <c r="K1897" s="2"/>
      <c r="L1897" s="2"/>
      <c r="M1897" s="20"/>
      <c r="N1897" s="2"/>
      <c r="O1897" s="2"/>
      <c r="P1897" s="2"/>
      <c r="Q1897" s="2"/>
    </row>
    <row r="1898" spans="1:17" ht="14.55" customHeight="1">
      <c r="A1898" s="2" t="s">
        <v>3732</v>
      </c>
      <c r="B1898" s="2" t="s">
        <v>9853</v>
      </c>
      <c r="C1898" s="2" t="s">
        <v>2295</v>
      </c>
      <c r="D1898" s="2" t="s">
        <v>3093</v>
      </c>
      <c r="E1898" s="66"/>
      <c r="F1898" s="66"/>
      <c r="G1898" s="2"/>
      <c r="H1898" s="2" t="s">
        <v>22</v>
      </c>
      <c r="I1898" s="15">
        <v>42277</v>
      </c>
      <c r="J1898" s="2"/>
      <c r="K1898" s="2"/>
      <c r="L1898" s="2"/>
      <c r="M1898" s="20"/>
      <c r="N1898" s="2"/>
      <c r="O1898" s="2"/>
      <c r="P1898" s="2"/>
      <c r="Q1898" s="2"/>
    </row>
    <row r="1899" spans="1:17" ht="14.55" customHeight="1">
      <c r="A1899" s="2" t="s">
        <v>3856</v>
      </c>
      <c r="B1899" s="2" t="s">
        <v>9854</v>
      </c>
      <c r="C1899" s="2" t="s">
        <v>2295</v>
      </c>
      <c r="D1899" s="2" t="s">
        <v>3093</v>
      </c>
      <c r="E1899" s="66"/>
      <c r="F1899" s="66"/>
      <c r="G1899" s="2"/>
      <c r="H1899" s="2" t="s">
        <v>22</v>
      </c>
      <c r="I1899" s="15">
        <v>42277</v>
      </c>
      <c r="J1899" s="2"/>
      <c r="K1899" s="2"/>
      <c r="L1899" s="2"/>
      <c r="M1899" s="20"/>
      <c r="N1899" s="2"/>
      <c r="O1899" s="2"/>
      <c r="P1899" s="2"/>
      <c r="Q1899" s="2"/>
    </row>
    <row r="1900" spans="1:17" ht="14.55" customHeight="1">
      <c r="A1900" s="2" t="s">
        <v>3734</v>
      </c>
      <c r="B1900" s="2" t="s">
        <v>9855</v>
      </c>
      <c r="C1900" s="2" t="s">
        <v>2295</v>
      </c>
      <c r="D1900" s="2" t="s">
        <v>3093</v>
      </c>
      <c r="E1900" s="66"/>
      <c r="F1900" s="66"/>
      <c r="G1900" s="2"/>
      <c r="H1900" s="2" t="s">
        <v>22</v>
      </c>
      <c r="I1900" s="15">
        <v>42277</v>
      </c>
      <c r="J1900" s="2"/>
      <c r="K1900" s="2"/>
      <c r="L1900" s="2"/>
      <c r="M1900" s="20"/>
      <c r="N1900" s="2"/>
      <c r="O1900" s="2"/>
      <c r="P1900" s="2"/>
      <c r="Q1900" s="2"/>
    </row>
    <row r="1901" spans="1:17" ht="14.55" customHeight="1">
      <c r="A1901" s="2" t="s">
        <v>3728</v>
      </c>
      <c r="B1901" s="2" t="s">
        <v>9856</v>
      </c>
      <c r="C1901" s="2" t="s">
        <v>2295</v>
      </c>
      <c r="D1901" s="2" t="s">
        <v>3093</v>
      </c>
      <c r="E1901" s="66"/>
      <c r="F1901" s="66"/>
      <c r="G1901" s="2"/>
      <c r="H1901" s="2" t="s">
        <v>22</v>
      </c>
      <c r="I1901" s="15">
        <v>42277</v>
      </c>
      <c r="J1901" s="15">
        <v>41639</v>
      </c>
      <c r="K1901" s="2"/>
      <c r="L1901" s="2"/>
      <c r="M1901" s="20"/>
      <c r="N1901" s="2"/>
      <c r="O1901" s="2"/>
      <c r="P1901" s="2"/>
      <c r="Q1901" s="2"/>
    </row>
    <row r="1902" spans="1:17" ht="14.55" customHeight="1">
      <c r="A1902" s="2" t="s">
        <v>9832</v>
      </c>
      <c r="B1902" s="2" t="s">
        <v>9857</v>
      </c>
      <c r="C1902" s="2" t="s">
        <v>2295</v>
      </c>
      <c r="D1902" s="2" t="s">
        <v>2773</v>
      </c>
      <c r="E1902" s="66"/>
      <c r="F1902" s="66"/>
      <c r="G1902" s="2"/>
      <c r="H1902" s="2" t="s">
        <v>22</v>
      </c>
      <c r="I1902" s="15">
        <v>42277</v>
      </c>
      <c r="J1902" s="2"/>
      <c r="K1902" s="2"/>
      <c r="L1902" s="2"/>
      <c r="M1902" s="20"/>
      <c r="N1902" s="2"/>
      <c r="O1902" s="2"/>
      <c r="P1902" s="2"/>
      <c r="Q1902" s="2"/>
    </row>
    <row r="1903" spans="1:17" ht="14.55" customHeight="1">
      <c r="A1903" s="2" t="s">
        <v>9833</v>
      </c>
      <c r="B1903" s="2" t="s">
        <v>9858</v>
      </c>
      <c r="C1903" s="2" t="s">
        <v>2295</v>
      </c>
      <c r="D1903" s="2" t="s">
        <v>2773</v>
      </c>
      <c r="E1903" s="66"/>
      <c r="F1903" s="66"/>
      <c r="G1903" s="2"/>
      <c r="H1903" s="2" t="s">
        <v>22</v>
      </c>
      <c r="I1903" s="15">
        <v>42277</v>
      </c>
      <c r="J1903" s="2"/>
      <c r="K1903" s="2"/>
      <c r="L1903" s="2"/>
      <c r="M1903" s="20"/>
      <c r="N1903" s="2"/>
      <c r="O1903" s="2"/>
      <c r="P1903" s="2"/>
      <c r="Q1903" s="2"/>
    </row>
    <row r="1904" spans="1:17" ht="14.55" customHeight="1">
      <c r="A1904" s="2" t="s">
        <v>9835</v>
      </c>
      <c r="B1904" s="2" t="s">
        <v>9859</v>
      </c>
      <c r="C1904" s="2" t="s">
        <v>2295</v>
      </c>
      <c r="D1904" s="2" t="s">
        <v>2772</v>
      </c>
      <c r="E1904" s="66"/>
      <c r="F1904" s="66"/>
      <c r="G1904" s="2"/>
      <c r="H1904" s="2" t="s">
        <v>22</v>
      </c>
      <c r="I1904" s="15">
        <v>42277</v>
      </c>
      <c r="J1904" s="2"/>
      <c r="K1904" s="2"/>
      <c r="L1904" s="2"/>
      <c r="M1904" s="20"/>
      <c r="N1904" s="2"/>
      <c r="O1904" s="2"/>
      <c r="P1904" s="2"/>
      <c r="Q1904" s="2"/>
    </row>
    <row r="1905" spans="1:17" ht="14.55" customHeight="1">
      <c r="A1905" s="2" t="s">
        <v>9836</v>
      </c>
      <c r="B1905" s="2" t="s">
        <v>9860</v>
      </c>
      <c r="C1905" s="2" t="s">
        <v>2295</v>
      </c>
      <c r="D1905" s="2" t="s">
        <v>2772</v>
      </c>
      <c r="E1905" s="66"/>
      <c r="F1905" s="66"/>
      <c r="G1905" s="2"/>
      <c r="H1905" s="2" t="s">
        <v>22</v>
      </c>
      <c r="I1905" s="15">
        <v>42277</v>
      </c>
      <c r="J1905" s="2"/>
      <c r="K1905" s="2"/>
      <c r="L1905" s="2"/>
      <c r="M1905" s="20"/>
      <c r="N1905" s="2"/>
      <c r="O1905" s="2"/>
      <c r="P1905" s="2"/>
      <c r="Q1905" s="2"/>
    </row>
    <row r="1906" spans="1:17" ht="14.55" customHeight="1">
      <c r="A1906" s="2" t="s">
        <v>9837</v>
      </c>
      <c r="B1906" s="2" t="s">
        <v>9861</v>
      </c>
      <c r="C1906" s="2" t="s">
        <v>2295</v>
      </c>
      <c r="D1906" s="2" t="s">
        <v>2772</v>
      </c>
      <c r="E1906" s="66"/>
      <c r="F1906" s="66"/>
      <c r="G1906" s="2"/>
      <c r="H1906" s="2" t="s">
        <v>22</v>
      </c>
      <c r="I1906" s="15">
        <v>42277</v>
      </c>
      <c r="J1906" s="2"/>
      <c r="K1906" s="2"/>
      <c r="L1906" s="2"/>
      <c r="M1906" s="20"/>
      <c r="N1906" s="2"/>
      <c r="O1906" s="2"/>
      <c r="P1906" s="2"/>
      <c r="Q1906" s="2"/>
    </row>
    <row r="1907" spans="1:17" ht="14.55" customHeight="1">
      <c r="A1907" s="2" t="s">
        <v>9838</v>
      </c>
      <c r="B1907" s="2" t="s">
        <v>9862</v>
      </c>
      <c r="C1907" s="2" t="s">
        <v>2295</v>
      </c>
      <c r="D1907" s="2" t="s">
        <v>2772</v>
      </c>
      <c r="E1907" s="66"/>
      <c r="F1907" s="66"/>
      <c r="G1907" s="2"/>
      <c r="H1907" s="2" t="s">
        <v>22</v>
      </c>
      <c r="I1907" s="15">
        <v>42277</v>
      </c>
      <c r="J1907" s="2"/>
      <c r="K1907" s="2"/>
      <c r="L1907" s="2"/>
      <c r="M1907" s="20"/>
      <c r="N1907" s="2"/>
      <c r="O1907" s="2"/>
      <c r="P1907" s="2"/>
      <c r="Q1907" s="2"/>
    </row>
    <row r="1908" spans="1:17" ht="14.55" customHeight="1">
      <c r="A1908" s="2" t="s">
        <v>9839</v>
      </c>
      <c r="B1908" s="2" t="s">
        <v>9863</v>
      </c>
      <c r="C1908" s="2" t="s">
        <v>2295</v>
      </c>
      <c r="D1908" s="2" t="s">
        <v>2772</v>
      </c>
      <c r="E1908" s="66"/>
      <c r="F1908" s="66"/>
      <c r="G1908" s="2"/>
      <c r="H1908" s="2" t="s">
        <v>22</v>
      </c>
      <c r="I1908" s="15">
        <v>42277</v>
      </c>
      <c r="J1908" s="2"/>
      <c r="K1908" s="2"/>
      <c r="L1908" s="2"/>
      <c r="M1908" s="20"/>
      <c r="N1908" s="2"/>
      <c r="O1908" s="2"/>
      <c r="P1908" s="2"/>
      <c r="Q1908" s="2"/>
    </row>
    <row r="1909" spans="1:17" ht="14.55" customHeight="1">
      <c r="A1909" s="2" t="s">
        <v>9840</v>
      </c>
      <c r="B1909" s="2" t="s">
        <v>9864</v>
      </c>
      <c r="C1909" s="2" t="s">
        <v>2295</v>
      </c>
      <c r="D1909" s="2" t="s">
        <v>2772</v>
      </c>
      <c r="E1909" s="66"/>
      <c r="F1909" s="66"/>
      <c r="G1909" s="2"/>
      <c r="H1909" s="2" t="s">
        <v>22</v>
      </c>
      <c r="I1909" s="15">
        <v>42277</v>
      </c>
      <c r="J1909" s="2"/>
      <c r="K1909" s="2"/>
      <c r="L1909" s="2"/>
      <c r="M1909" s="20"/>
      <c r="N1909" s="2"/>
      <c r="O1909" s="2"/>
      <c r="P1909" s="2"/>
      <c r="Q1909" s="2"/>
    </row>
    <row r="1910" spans="1:17" ht="14.55" customHeight="1">
      <c r="A1910" s="2" t="s">
        <v>9841</v>
      </c>
      <c r="B1910" s="2" t="s">
        <v>9865</v>
      </c>
      <c r="C1910" s="2" t="s">
        <v>2295</v>
      </c>
      <c r="D1910" s="2" t="s">
        <v>2772</v>
      </c>
      <c r="E1910" s="66"/>
      <c r="F1910" s="66"/>
      <c r="G1910" s="2"/>
      <c r="H1910" s="2" t="s">
        <v>22</v>
      </c>
      <c r="I1910" s="15">
        <v>42277</v>
      </c>
      <c r="J1910" s="2"/>
      <c r="K1910" s="2"/>
      <c r="L1910" s="2"/>
      <c r="M1910" s="20"/>
      <c r="N1910" s="2"/>
      <c r="O1910" s="2"/>
      <c r="P1910" s="2"/>
      <c r="Q1910" s="2"/>
    </row>
    <row r="1911" spans="1:17" ht="14.55" customHeight="1">
      <c r="A1911" s="2" t="s">
        <v>9842</v>
      </c>
      <c r="B1911" s="2" t="s">
        <v>9866</v>
      </c>
      <c r="C1911" s="2" t="s">
        <v>2295</v>
      </c>
      <c r="D1911" s="2" t="s">
        <v>2772</v>
      </c>
      <c r="E1911" s="66"/>
      <c r="F1911" s="66"/>
      <c r="G1911" s="2"/>
      <c r="H1911" s="2" t="s">
        <v>22</v>
      </c>
      <c r="I1911" s="15">
        <v>42277</v>
      </c>
      <c r="J1911" s="2"/>
      <c r="K1911" s="2"/>
      <c r="L1911" s="2"/>
      <c r="M1911" s="20"/>
      <c r="N1911" s="2"/>
      <c r="O1911" s="2"/>
      <c r="P1911" s="2"/>
      <c r="Q1911" s="2"/>
    </row>
    <row r="1912" spans="1:17" ht="14.55" customHeight="1">
      <c r="A1912" s="2" t="s">
        <v>9843</v>
      </c>
      <c r="B1912" s="2" t="s">
        <v>9867</v>
      </c>
      <c r="C1912" s="2" t="s">
        <v>2295</v>
      </c>
      <c r="D1912" s="2" t="s">
        <v>2772</v>
      </c>
      <c r="E1912" s="66"/>
      <c r="F1912" s="66"/>
      <c r="G1912" s="2"/>
      <c r="H1912" s="2" t="s">
        <v>22</v>
      </c>
      <c r="I1912" s="15">
        <v>42277</v>
      </c>
      <c r="J1912" s="2"/>
      <c r="K1912" s="2"/>
      <c r="L1912" s="2"/>
      <c r="M1912" s="20"/>
      <c r="N1912" s="2"/>
      <c r="O1912" s="2"/>
      <c r="P1912" s="2"/>
      <c r="Q1912" s="2"/>
    </row>
    <row r="1913" spans="1:17" ht="14.55" customHeight="1">
      <c r="A1913" s="2" t="s">
        <v>9844</v>
      </c>
      <c r="B1913" s="2" t="s">
        <v>9868</v>
      </c>
      <c r="C1913" s="2" t="s">
        <v>2295</v>
      </c>
      <c r="D1913" s="2" t="s">
        <v>2772</v>
      </c>
      <c r="E1913" s="66"/>
      <c r="F1913" s="66"/>
      <c r="G1913" s="2"/>
      <c r="H1913" s="2" t="s">
        <v>22</v>
      </c>
      <c r="I1913" s="15">
        <v>42277</v>
      </c>
      <c r="J1913" s="2"/>
      <c r="K1913" s="2"/>
      <c r="L1913" s="2"/>
      <c r="M1913" s="20"/>
      <c r="N1913" s="2"/>
      <c r="O1913" s="2"/>
      <c r="P1913" s="2"/>
      <c r="Q1913" s="2"/>
    </row>
    <row r="1914" spans="1:17" ht="14.55" customHeight="1">
      <c r="A1914" s="2" t="s">
        <v>9845</v>
      </c>
      <c r="B1914" s="2" t="s">
        <v>9869</v>
      </c>
      <c r="C1914" s="2" t="s">
        <v>2295</v>
      </c>
      <c r="D1914" s="2" t="s">
        <v>2772</v>
      </c>
      <c r="E1914" s="66"/>
      <c r="F1914" s="66"/>
      <c r="G1914" s="2"/>
      <c r="H1914" s="2" t="s">
        <v>22</v>
      </c>
      <c r="I1914" s="15">
        <v>42277</v>
      </c>
      <c r="J1914" s="2"/>
      <c r="K1914" s="2"/>
      <c r="L1914" s="2"/>
      <c r="M1914" s="20"/>
      <c r="N1914" s="2"/>
      <c r="O1914" s="2"/>
      <c r="P1914" s="2"/>
      <c r="Q1914" s="2"/>
    </row>
    <row r="1915" spans="1:17" ht="14.55" customHeight="1">
      <c r="A1915" s="2" t="s">
        <v>9846</v>
      </c>
      <c r="B1915" s="2" t="s">
        <v>9870</v>
      </c>
      <c r="C1915" s="2" t="s">
        <v>2295</v>
      </c>
      <c r="D1915" s="2" t="s">
        <v>2772</v>
      </c>
      <c r="E1915" s="66"/>
      <c r="F1915" s="66"/>
      <c r="G1915" s="2"/>
      <c r="H1915" s="2" t="s">
        <v>22</v>
      </c>
      <c r="I1915" s="15">
        <v>42277</v>
      </c>
      <c r="J1915" s="2"/>
      <c r="K1915" s="2"/>
      <c r="L1915" s="2"/>
      <c r="M1915" s="20"/>
      <c r="N1915" s="2"/>
      <c r="O1915" s="2"/>
      <c r="P1915" s="2"/>
      <c r="Q1915" s="2"/>
    </row>
    <row r="1916" spans="1:17" ht="14.55" customHeight="1">
      <c r="A1916" s="2" t="s">
        <v>9847</v>
      </c>
      <c r="B1916" s="2" t="s">
        <v>9871</v>
      </c>
      <c r="C1916" s="2" t="s">
        <v>2295</v>
      </c>
      <c r="D1916" s="2" t="s">
        <v>2772</v>
      </c>
      <c r="E1916" s="66"/>
      <c r="F1916" s="66"/>
      <c r="G1916" s="2"/>
      <c r="H1916" s="2" t="s">
        <v>22</v>
      </c>
      <c r="I1916" s="15">
        <v>42277</v>
      </c>
      <c r="J1916" s="2"/>
      <c r="K1916" s="2"/>
      <c r="L1916" s="2"/>
      <c r="M1916" s="20"/>
      <c r="N1916" s="2"/>
      <c r="O1916" s="2"/>
      <c r="P1916" s="2"/>
      <c r="Q1916" s="2"/>
    </row>
    <row r="1917" spans="1:17" ht="14.55" customHeight="1">
      <c r="A1917" s="2" t="s">
        <v>9848</v>
      </c>
      <c r="B1917" s="2" t="s">
        <v>9872</v>
      </c>
      <c r="C1917" s="2" t="s">
        <v>2295</v>
      </c>
      <c r="D1917" s="2" t="s">
        <v>2772</v>
      </c>
      <c r="E1917" s="66"/>
      <c r="F1917" s="66"/>
      <c r="G1917" s="2"/>
      <c r="H1917" s="2" t="s">
        <v>22</v>
      </c>
      <c r="I1917" s="15">
        <v>42277</v>
      </c>
      <c r="J1917" s="2"/>
      <c r="K1917" s="2"/>
      <c r="L1917" s="2"/>
      <c r="M1917" s="20"/>
      <c r="N1917" s="2"/>
      <c r="O1917" s="2"/>
      <c r="P1917" s="2"/>
      <c r="Q1917" s="2"/>
    </row>
    <row r="1918" spans="1:17" ht="14.55" customHeight="1">
      <c r="A1918" s="2" t="s">
        <v>9849</v>
      </c>
      <c r="B1918" s="2" t="s">
        <v>9873</v>
      </c>
      <c r="C1918" s="2" t="s">
        <v>2295</v>
      </c>
      <c r="D1918" s="2" t="s">
        <v>2772</v>
      </c>
      <c r="E1918" s="66"/>
      <c r="F1918" s="66"/>
      <c r="G1918" s="2"/>
      <c r="H1918" s="2" t="s">
        <v>22</v>
      </c>
      <c r="I1918" s="15">
        <v>42277</v>
      </c>
      <c r="J1918" s="2"/>
      <c r="K1918" s="2"/>
      <c r="L1918" s="2"/>
      <c r="M1918" s="20"/>
      <c r="N1918" s="2"/>
      <c r="O1918" s="2"/>
      <c r="P1918" s="2"/>
      <c r="Q1918" s="2"/>
    </row>
    <row r="1919" spans="1:17" ht="14.55" customHeight="1">
      <c r="A1919" s="2" t="s">
        <v>9850</v>
      </c>
      <c r="B1919" s="2" t="s">
        <v>9874</v>
      </c>
      <c r="C1919" s="2" t="s">
        <v>2295</v>
      </c>
      <c r="D1919" s="2" t="s">
        <v>2772</v>
      </c>
      <c r="E1919" s="66"/>
      <c r="F1919" s="66"/>
      <c r="G1919" s="2"/>
      <c r="H1919" s="2" t="s">
        <v>22</v>
      </c>
      <c r="I1919" s="15">
        <v>42277</v>
      </c>
      <c r="J1919" s="2"/>
      <c r="K1919" s="2"/>
      <c r="L1919" s="2"/>
      <c r="M1919" s="20"/>
      <c r="N1919" s="2"/>
      <c r="O1919" s="2"/>
      <c r="P1919" s="2"/>
      <c r="Q1919" s="2"/>
    </row>
    <row r="1920" spans="1:17" ht="14.55" customHeight="1">
      <c r="A1920" s="2" t="s">
        <v>9876</v>
      </c>
      <c r="B1920" s="2" t="s">
        <v>9875</v>
      </c>
      <c r="C1920" s="2" t="s">
        <v>2295</v>
      </c>
      <c r="D1920" s="2" t="s">
        <v>5042</v>
      </c>
      <c r="E1920" s="66" t="s">
        <v>1161</v>
      </c>
      <c r="F1920" s="66">
        <v>80</v>
      </c>
      <c r="G1920" s="2"/>
      <c r="H1920" s="2" t="s">
        <v>22</v>
      </c>
      <c r="I1920" s="15">
        <v>42277</v>
      </c>
      <c r="J1920" s="15">
        <v>42566</v>
      </c>
      <c r="K1920" s="2"/>
      <c r="L1920" s="2"/>
      <c r="M1920" s="20"/>
      <c r="N1920" s="2"/>
      <c r="O1920" s="2"/>
      <c r="P1920" s="2"/>
      <c r="Q1920" s="2"/>
    </row>
    <row r="1921" spans="1:17" ht="14.55" customHeight="1">
      <c r="A1921" s="2" t="s">
        <v>9979</v>
      </c>
      <c r="B1921" s="2" t="s">
        <v>9885</v>
      </c>
      <c r="C1921" s="2" t="s">
        <v>2295</v>
      </c>
      <c r="D1921" s="2" t="s">
        <v>5042</v>
      </c>
      <c r="E1921" s="66" t="s">
        <v>1161</v>
      </c>
      <c r="F1921" s="66">
        <v>82</v>
      </c>
      <c r="G1921" s="2"/>
      <c r="H1921" s="2" t="s">
        <v>22</v>
      </c>
      <c r="I1921" s="15">
        <v>42277</v>
      </c>
      <c r="J1921" s="15">
        <v>42566</v>
      </c>
      <c r="K1921" s="2"/>
      <c r="L1921" s="2"/>
      <c r="M1921" s="20"/>
      <c r="N1921" s="2"/>
      <c r="O1921" s="2"/>
      <c r="P1921" s="2"/>
      <c r="Q1921" s="2"/>
    </row>
    <row r="1922" spans="1:17" ht="14.55" customHeight="1">
      <c r="A1922" s="2" t="s">
        <v>10801</v>
      </c>
      <c r="B1922" s="2" t="s">
        <v>9890</v>
      </c>
      <c r="C1922" s="2" t="s">
        <v>2295</v>
      </c>
      <c r="D1922" s="2" t="s">
        <v>5042</v>
      </c>
      <c r="E1922" s="66" t="s">
        <v>1161</v>
      </c>
      <c r="F1922" s="66">
        <v>85</v>
      </c>
      <c r="G1922" s="2"/>
      <c r="H1922" s="2" t="s">
        <v>22</v>
      </c>
      <c r="I1922" s="15">
        <v>42277</v>
      </c>
      <c r="J1922" s="2"/>
      <c r="K1922" s="15">
        <v>42277</v>
      </c>
      <c r="L1922" s="2"/>
      <c r="M1922" s="20"/>
      <c r="N1922" s="2"/>
      <c r="O1922" s="2"/>
      <c r="P1922" s="2"/>
      <c r="Q1922" s="2"/>
    </row>
    <row r="1923" spans="1:17" ht="14.55" customHeight="1">
      <c r="A1923" s="2" t="s">
        <v>10803</v>
      </c>
      <c r="B1923" s="2" t="s">
        <v>9891</v>
      </c>
      <c r="C1923" s="2" t="s">
        <v>2295</v>
      </c>
      <c r="D1923" s="2" t="s">
        <v>5042</v>
      </c>
      <c r="E1923" s="66" t="s">
        <v>1161</v>
      </c>
      <c r="F1923" s="66">
        <v>86</v>
      </c>
      <c r="G1923" s="2"/>
      <c r="H1923" s="2" t="s">
        <v>22</v>
      </c>
      <c r="I1923" s="15">
        <v>42277</v>
      </c>
      <c r="J1923" s="2"/>
      <c r="K1923" s="15">
        <v>42277</v>
      </c>
      <c r="L1923" s="2"/>
      <c r="M1923" s="20"/>
      <c r="N1923" s="2"/>
      <c r="O1923" s="2"/>
      <c r="P1923" s="2"/>
      <c r="Q1923" s="2"/>
    </row>
    <row r="1924" spans="1:17" ht="14.55" customHeight="1">
      <c r="A1924" s="2" t="s">
        <v>9910</v>
      </c>
      <c r="B1924" s="2" t="s">
        <v>9909</v>
      </c>
      <c r="C1924" s="2" t="s">
        <v>2295</v>
      </c>
      <c r="D1924" s="2" t="s">
        <v>5042</v>
      </c>
      <c r="E1924" s="66" t="s">
        <v>726</v>
      </c>
      <c r="F1924" s="66">
        <v>11</v>
      </c>
      <c r="G1924" s="2"/>
      <c r="H1924" s="2" t="s">
        <v>22</v>
      </c>
      <c r="I1924" s="15">
        <v>42277</v>
      </c>
      <c r="J1924" s="2"/>
      <c r="K1924" s="2"/>
      <c r="L1924" s="2"/>
      <c r="M1924" s="20"/>
      <c r="N1924" s="2"/>
      <c r="O1924" s="2"/>
      <c r="P1924" s="2"/>
      <c r="Q1924" s="2"/>
    </row>
    <row r="1925" spans="1:17" ht="14.55" customHeight="1">
      <c r="A1925" s="2" t="s">
        <v>9917</v>
      </c>
      <c r="B1925" s="2" t="s">
        <v>9916</v>
      </c>
      <c r="C1925" s="2" t="s">
        <v>2295</v>
      </c>
      <c r="D1925" s="2" t="s">
        <v>5042</v>
      </c>
      <c r="E1925" s="66" t="s">
        <v>562</v>
      </c>
      <c r="F1925" s="66">
        <v>24</v>
      </c>
      <c r="G1925" s="2"/>
      <c r="H1925" s="2" t="s">
        <v>22</v>
      </c>
      <c r="I1925" s="15">
        <v>42277</v>
      </c>
      <c r="J1925" s="15"/>
      <c r="K1925" s="2" t="s">
        <v>6116</v>
      </c>
      <c r="L1925" s="2"/>
      <c r="M1925" s="20"/>
      <c r="N1925" s="2"/>
      <c r="O1925" s="2"/>
      <c r="P1925" s="2"/>
      <c r="Q1925" s="2"/>
    </row>
    <row r="1926" spans="1:17" ht="14.55" customHeight="1">
      <c r="A1926" s="2" t="s">
        <v>9943</v>
      </c>
      <c r="B1926" s="2" t="s">
        <v>9944</v>
      </c>
      <c r="C1926" s="2" t="s">
        <v>2295</v>
      </c>
      <c r="D1926" s="2" t="s">
        <v>2772</v>
      </c>
      <c r="E1926" s="66"/>
      <c r="F1926" s="66"/>
      <c r="G1926" s="2"/>
      <c r="H1926" s="2" t="s">
        <v>22</v>
      </c>
      <c r="I1926" s="15">
        <v>42277</v>
      </c>
      <c r="J1926" s="2"/>
      <c r="K1926" s="2"/>
      <c r="L1926" s="2"/>
      <c r="M1926" s="20"/>
      <c r="N1926" s="2"/>
      <c r="O1926" s="2"/>
      <c r="P1926" s="2"/>
      <c r="Q1926" s="2"/>
    </row>
    <row r="1927" spans="1:17" ht="14.55" customHeight="1">
      <c r="A1927" s="2" t="s">
        <v>9962</v>
      </c>
      <c r="B1927" s="2" t="s">
        <v>9961</v>
      </c>
      <c r="C1927" s="2" t="s">
        <v>2295</v>
      </c>
      <c r="D1927" s="2" t="s">
        <v>5042</v>
      </c>
      <c r="E1927" s="66" t="s">
        <v>1161</v>
      </c>
      <c r="F1927" s="66">
        <v>87</v>
      </c>
      <c r="G1927" s="2"/>
      <c r="H1927" s="2" t="s">
        <v>22</v>
      </c>
      <c r="I1927" s="15">
        <v>42277</v>
      </c>
      <c r="J1927" s="2"/>
      <c r="K1927" s="2"/>
      <c r="L1927" s="2"/>
      <c r="M1927" s="20"/>
      <c r="N1927" s="2"/>
      <c r="O1927" s="2"/>
      <c r="P1927" s="2"/>
      <c r="Q1927" s="2"/>
    </row>
    <row r="1928" spans="1:17" ht="14.55" customHeight="1">
      <c r="A1928" s="2" t="s">
        <v>9969</v>
      </c>
      <c r="B1928" s="2" t="s">
        <v>9968</v>
      </c>
      <c r="C1928" s="2" t="s">
        <v>2295</v>
      </c>
      <c r="D1928" s="2" t="s">
        <v>5042</v>
      </c>
      <c r="E1928" s="66" t="s">
        <v>1161</v>
      </c>
      <c r="F1928" s="66">
        <v>88</v>
      </c>
      <c r="G1928" s="2"/>
      <c r="H1928" s="2" t="s">
        <v>22</v>
      </c>
      <c r="I1928" s="15">
        <v>42277</v>
      </c>
      <c r="J1928" s="15">
        <v>42566</v>
      </c>
      <c r="K1928" s="2"/>
      <c r="L1928" s="2"/>
      <c r="M1928" s="20"/>
      <c r="N1928" s="2"/>
      <c r="O1928" s="2"/>
      <c r="P1928" s="2"/>
      <c r="Q1928" s="2"/>
    </row>
    <row r="1929" spans="1:17" ht="14.55" customHeight="1">
      <c r="A1929" s="2" t="s">
        <v>11966</v>
      </c>
      <c r="B1929" s="2" t="s">
        <v>9973</v>
      </c>
      <c r="C1929" s="2" t="s">
        <v>2295</v>
      </c>
      <c r="D1929" s="2" t="s">
        <v>5042</v>
      </c>
      <c r="E1929" s="66" t="s">
        <v>1161</v>
      </c>
      <c r="F1929" s="66">
        <v>89</v>
      </c>
      <c r="G1929" s="2"/>
      <c r="H1929" s="2" t="s">
        <v>22</v>
      </c>
      <c r="I1929" s="15">
        <v>42277</v>
      </c>
      <c r="J1929" s="15"/>
      <c r="K1929" s="15">
        <v>42931</v>
      </c>
      <c r="L1929" s="2"/>
      <c r="M1929" s="20"/>
      <c r="N1929" s="2"/>
      <c r="O1929" s="2"/>
      <c r="P1929" s="2"/>
      <c r="Q1929" s="2"/>
    </row>
    <row r="1930" spans="1:17" ht="14.55" customHeight="1">
      <c r="A1930" s="2" t="s">
        <v>11632</v>
      </c>
      <c r="B1930" s="2" t="s">
        <v>9977</v>
      </c>
      <c r="C1930" s="2" t="s">
        <v>2295</v>
      </c>
      <c r="D1930" s="2" t="s">
        <v>5042</v>
      </c>
      <c r="E1930" s="66" t="s">
        <v>1161</v>
      </c>
      <c r="F1930" s="66">
        <v>90</v>
      </c>
      <c r="G1930" s="2"/>
      <c r="H1930" s="2" t="s">
        <v>22</v>
      </c>
      <c r="I1930" s="15">
        <v>42277</v>
      </c>
      <c r="J1930" s="2"/>
      <c r="K1930" s="15">
        <v>42566</v>
      </c>
      <c r="L1930" s="2"/>
      <c r="M1930" s="20"/>
      <c r="N1930" s="2"/>
      <c r="O1930" s="2"/>
      <c r="P1930" s="2"/>
      <c r="Q1930" s="2"/>
    </row>
    <row r="1931" spans="1:17" ht="14.55" customHeight="1">
      <c r="A1931" s="2" t="s">
        <v>9981</v>
      </c>
      <c r="B1931" s="2" t="s">
        <v>9980</v>
      </c>
      <c r="C1931" s="2" t="s">
        <v>2295</v>
      </c>
      <c r="D1931" s="2" t="s">
        <v>5042</v>
      </c>
      <c r="E1931" s="66" t="s">
        <v>1161</v>
      </c>
      <c r="F1931" s="66">
        <v>87</v>
      </c>
      <c r="G1931" s="2"/>
      <c r="H1931" s="2" t="s">
        <v>22</v>
      </c>
      <c r="I1931" s="15">
        <v>42277</v>
      </c>
      <c r="J1931" s="2"/>
      <c r="K1931" s="2"/>
      <c r="L1931" s="2"/>
      <c r="M1931" s="20"/>
      <c r="N1931" s="2"/>
      <c r="O1931" s="2"/>
      <c r="P1931" s="2"/>
      <c r="Q1931" s="2"/>
    </row>
    <row r="1932" spans="1:17" ht="14.55" customHeight="1">
      <c r="A1932" s="2" t="s">
        <v>10720</v>
      </c>
      <c r="B1932" s="2" t="s">
        <v>9991</v>
      </c>
      <c r="C1932" s="2" t="s">
        <v>2295</v>
      </c>
      <c r="D1932" s="2" t="s">
        <v>2772</v>
      </c>
      <c r="E1932" s="66"/>
      <c r="F1932" s="66"/>
      <c r="G1932" s="2"/>
      <c r="H1932" s="2" t="s">
        <v>22</v>
      </c>
      <c r="I1932" s="15">
        <v>42277</v>
      </c>
      <c r="J1932" s="15"/>
      <c r="K1932" s="15">
        <v>42277</v>
      </c>
      <c r="L1932" s="2"/>
      <c r="M1932" s="20"/>
      <c r="N1932" s="2"/>
      <c r="O1932" s="2"/>
      <c r="P1932" s="2"/>
      <c r="Q1932" s="2"/>
    </row>
    <row r="1933" spans="1:17" ht="14.55" customHeight="1">
      <c r="A1933" s="2" t="s">
        <v>9990</v>
      </c>
      <c r="B1933" s="2" t="s">
        <v>9992</v>
      </c>
      <c r="C1933" s="2" t="s">
        <v>2295</v>
      </c>
      <c r="D1933" s="2" t="s">
        <v>2772</v>
      </c>
      <c r="E1933" s="66"/>
      <c r="F1933" s="66"/>
      <c r="G1933" s="2"/>
      <c r="H1933" s="2" t="s">
        <v>22</v>
      </c>
      <c r="I1933" s="15">
        <v>42277</v>
      </c>
      <c r="J1933" s="15"/>
      <c r="K1933" s="2" t="s">
        <v>6116</v>
      </c>
      <c r="L1933" s="2"/>
      <c r="M1933" s="20"/>
      <c r="N1933" s="2"/>
      <c r="O1933" s="2"/>
      <c r="P1933" s="2"/>
      <c r="Q1933" s="2"/>
    </row>
    <row r="1934" spans="1:17" ht="14.55" customHeight="1">
      <c r="A1934" s="2" t="s">
        <v>12941</v>
      </c>
      <c r="B1934" s="2" t="s">
        <v>10047</v>
      </c>
      <c r="C1934" s="2" t="s">
        <v>2295</v>
      </c>
      <c r="D1934" s="2" t="s">
        <v>5042</v>
      </c>
      <c r="E1934" s="66" t="s">
        <v>1161</v>
      </c>
      <c r="F1934" s="66">
        <v>91</v>
      </c>
      <c r="G1934" s="2"/>
      <c r="H1934" s="2" t="s">
        <v>22</v>
      </c>
      <c r="I1934" s="15">
        <v>42277</v>
      </c>
      <c r="J1934" s="15">
        <v>42566</v>
      </c>
      <c r="K1934" s="15">
        <v>43661</v>
      </c>
      <c r="L1934" s="2"/>
      <c r="M1934" s="20"/>
      <c r="N1934" s="2"/>
      <c r="O1934" s="2"/>
      <c r="P1934" s="2"/>
      <c r="Q1934" s="2"/>
    </row>
    <row r="1935" spans="1:17" ht="14.55" customHeight="1">
      <c r="A1935" s="2" t="s">
        <v>11742</v>
      </c>
      <c r="B1935" s="2" t="s">
        <v>10049</v>
      </c>
      <c r="C1935" s="2" t="s">
        <v>2295</v>
      </c>
      <c r="D1935" s="2" t="s">
        <v>5042</v>
      </c>
      <c r="E1935" s="66" t="s">
        <v>1161</v>
      </c>
      <c r="F1935" s="66">
        <v>91</v>
      </c>
      <c r="G1935" s="2"/>
      <c r="H1935" s="2" t="s">
        <v>22</v>
      </c>
      <c r="I1935" s="15">
        <v>42277</v>
      </c>
      <c r="J1935" s="15">
        <v>42566</v>
      </c>
      <c r="K1935" s="2"/>
      <c r="L1935" s="2"/>
      <c r="M1935" s="20"/>
      <c r="N1935" s="2"/>
      <c r="O1935" s="2"/>
      <c r="P1935" s="2"/>
      <c r="Q1935" s="2"/>
    </row>
    <row r="1936" spans="1:17" ht="14.55" customHeight="1">
      <c r="A1936" s="2" t="s">
        <v>12942</v>
      </c>
      <c r="B1936" s="2" t="s">
        <v>10051</v>
      </c>
      <c r="C1936" s="2" t="s">
        <v>2295</v>
      </c>
      <c r="D1936" s="2" t="s">
        <v>5042</v>
      </c>
      <c r="E1936" s="66" t="s">
        <v>1161</v>
      </c>
      <c r="F1936" s="66">
        <v>91</v>
      </c>
      <c r="G1936" s="2"/>
      <c r="H1936" s="2" t="s">
        <v>22</v>
      </c>
      <c r="I1936" s="15">
        <v>42277</v>
      </c>
      <c r="J1936" s="15">
        <v>42566</v>
      </c>
      <c r="K1936" s="15">
        <v>43661</v>
      </c>
      <c r="L1936" s="2"/>
      <c r="M1936" s="20"/>
      <c r="N1936" s="2"/>
      <c r="O1936" s="2"/>
      <c r="P1936" s="2"/>
      <c r="Q1936" s="2"/>
    </row>
    <row r="1937" spans="1:17" ht="14.55" customHeight="1">
      <c r="A1937" s="2" t="s">
        <v>10470</v>
      </c>
      <c r="B1937" s="2" t="s">
        <v>10055</v>
      </c>
      <c r="C1937" s="2" t="s">
        <v>2295</v>
      </c>
      <c r="D1937" s="2" t="s">
        <v>2772</v>
      </c>
      <c r="E1937" s="66"/>
      <c r="F1937" s="66"/>
      <c r="G1937" s="2"/>
      <c r="H1937" s="2" t="s">
        <v>22</v>
      </c>
      <c r="I1937" s="15">
        <v>42277</v>
      </c>
      <c r="J1937" s="2"/>
      <c r="K1937" s="2"/>
      <c r="L1937" s="2"/>
      <c r="M1937" s="20"/>
      <c r="N1937" s="2"/>
      <c r="O1937" s="2"/>
      <c r="P1937" s="2"/>
      <c r="Q1937" s="2"/>
    </row>
    <row r="1938" spans="1:17" ht="14.55" customHeight="1">
      <c r="A1938" s="38" t="s">
        <v>13076</v>
      </c>
      <c r="B1938" s="2" t="s">
        <v>10060</v>
      </c>
      <c r="C1938" s="2" t="s">
        <v>2295</v>
      </c>
      <c r="D1938" s="2" t="s">
        <v>2772</v>
      </c>
      <c r="E1938" s="66"/>
      <c r="F1938" s="66"/>
      <c r="G1938" s="2"/>
      <c r="H1938" s="2" t="s">
        <v>22</v>
      </c>
      <c r="I1938" s="15">
        <v>42277</v>
      </c>
      <c r="J1938" s="2"/>
      <c r="K1938" s="15">
        <v>44027</v>
      </c>
      <c r="L1938" s="2"/>
      <c r="M1938" s="20"/>
      <c r="N1938" s="2"/>
      <c r="O1938" s="2"/>
      <c r="P1938" s="2"/>
      <c r="Q1938" s="2"/>
    </row>
    <row r="1939" spans="1:17" ht="14.55" customHeight="1">
      <c r="A1939" s="2" t="s">
        <v>13077</v>
      </c>
      <c r="B1939" s="2" t="s">
        <v>10061</v>
      </c>
      <c r="C1939" s="2" t="s">
        <v>2295</v>
      </c>
      <c r="D1939" s="2" t="s">
        <v>2772</v>
      </c>
      <c r="E1939" s="66"/>
      <c r="F1939" s="66"/>
      <c r="G1939" s="2"/>
      <c r="H1939" s="2" t="s">
        <v>22</v>
      </c>
      <c r="I1939" s="15">
        <v>42277</v>
      </c>
      <c r="J1939" s="2"/>
      <c r="K1939" s="15">
        <v>44027</v>
      </c>
      <c r="L1939" s="2"/>
      <c r="M1939" s="20"/>
      <c r="N1939" s="2"/>
      <c r="O1939" s="2"/>
      <c r="P1939" s="2"/>
      <c r="Q1939" s="2"/>
    </row>
    <row r="1940" spans="1:17" ht="14.55" customHeight="1">
      <c r="A1940" s="2" t="s">
        <v>10471</v>
      </c>
      <c r="B1940" s="2" t="s">
        <v>10062</v>
      </c>
      <c r="C1940" s="2" t="s">
        <v>2295</v>
      </c>
      <c r="D1940" s="2" t="s">
        <v>2772</v>
      </c>
      <c r="E1940" s="66"/>
      <c r="F1940" s="66"/>
      <c r="G1940" s="2"/>
      <c r="H1940" s="2" t="s">
        <v>22</v>
      </c>
      <c r="I1940" s="15">
        <v>42277</v>
      </c>
      <c r="J1940" s="2"/>
      <c r="K1940" s="2"/>
      <c r="L1940" s="2"/>
      <c r="M1940" s="20"/>
      <c r="N1940" s="2"/>
      <c r="O1940" s="2"/>
      <c r="P1940" s="2"/>
      <c r="Q1940" s="2"/>
    </row>
    <row r="1941" spans="1:17" ht="14.55" customHeight="1">
      <c r="A1941" s="2" t="s">
        <v>10477</v>
      </c>
      <c r="B1941" s="2" t="s">
        <v>10063</v>
      </c>
      <c r="C1941" s="2" t="s">
        <v>2295</v>
      </c>
      <c r="D1941" s="2" t="s">
        <v>2772</v>
      </c>
      <c r="E1941" s="66"/>
      <c r="F1941" s="66"/>
      <c r="G1941" s="2"/>
      <c r="H1941" s="2" t="s">
        <v>22</v>
      </c>
      <c r="I1941" s="15">
        <v>42277</v>
      </c>
      <c r="J1941" s="2"/>
      <c r="K1941" s="2"/>
      <c r="L1941" s="2"/>
      <c r="M1941" s="20"/>
      <c r="N1941" s="2"/>
      <c r="O1941" s="2"/>
      <c r="P1941" s="2"/>
      <c r="Q1941" s="2"/>
    </row>
    <row r="1942" spans="1:17" ht="14.55" customHeight="1">
      <c r="A1942" s="2" t="s">
        <v>13078</v>
      </c>
      <c r="B1942" s="2" t="s">
        <v>10064</v>
      </c>
      <c r="C1942" s="2" t="s">
        <v>2295</v>
      </c>
      <c r="D1942" s="2" t="s">
        <v>2772</v>
      </c>
      <c r="E1942" s="66"/>
      <c r="F1942" s="66"/>
      <c r="G1942" s="2"/>
      <c r="H1942" s="2" t="s">
        <v>22</v>
      </c>
      <c r="I1942" s="15">
        <v>42277</v>
      </c>
      <c r="J1942" s="2"/>
      <c r="K1942" s="15">
        <v>44027</v>
      </c>
      <c r="L1942" s="2"/>
      <c r="M1942" s="20"/>
      <c r="N1942" s="2"/>
      <c r="O1942" s="2"/>
      <c r="P1942" s="2"/>
      <c r="Q1942" s="2"/>
    </row>
    <row r="1943" spans="1:17" ht="14.55" customHeight="1">
      <c r="A1943" s="2" t="s">
        <v>13079</v>
      </c>
      <c r="B1943" s="2" t="s">
        <v>10065</v>
      </c>
      <c r="C1943" s="2" t="s">
        <v>2295</v>
      </c>
      <c r="D1943" s="2" t="s">
        <v>2772</v>
      </c>
      <c r="E1943" s="66"/>
      <c r="F1943" s="66"/>
      <c r="G1943" s="2"/>
      <c r="H1943" s="2" t="s">
        <v>22</v>
      </c>
      <c r="I1943" s="15">
        <v>42277</v>
      </c>
      <c r="J1943" s="2"/>
      <c r="K1943" s="15">
        <v>44027</v>
      </c>
      <c r="L1943" s="2"/>
      <c r="M1943" s="20"/>
      <c r="N1943" s="2"/>
      <c r="O1943" s="2"/>
      <c r="P1943" s="2"/>
      <c r="Q1943" s="2"/>
    </row>
    <row r="1944" spans="1:17" ht="14.55" customHeight="1">
      <c r="A1944" s="2" t="s">
        <v>10478</v>
      </c>
      <c r="B1944" s="2" t="s">
        <v>10066</v>
      </c>
      <c r="C1944" s="2" t="s">
        <v>2295</v>
      </c>
      <c r="D1944" s="2" t="s">
        <v>2772</v>
      </c>
      <c r="E1944" s="66"/>
      <c r="F1944" s="66"/>
      <c r="G1944" s="2"/>
      <c r="H1944" s="2" t="s">
        <v>22</v>
      </c>
      <c r="I1944" s="15">
        <v>42277</v>
      </c>
      <c r="J1944" s="2"/>
      <c r="K1944" s="2"/>
      <c r="L1944" s="2"/>
      <c r="M1944" s="20"/>
      <c r="N1944" s="2"/>
      <c r="O1944" s="2"/>
      <c r="P1944" s="2"/>
      <c r="Q1944" s="2"/>
    </row>
    <row r="1945" spans="1:17" ht="14.55" customHeight="1">
      <c r="A1945" s="2" t="s">
        <v>10474</v>
      </c>
      <c r="B1945" s="2" t="s">
        <v>10067</v>
      </c>
      <c r="C1945" s="2" t="s">
        <v>2295</v>
      </c>
      <c r="D1945" s="2" t="s">
        <v>2772</v>
      </c>
      <c r="E1945" s="66"/>
      <c r="F1945" s="66"/>
      <c r="G1945" s="2"/>
      <c r="H1945" s="2" t="s">
        <v>22</v>
      </c>
      <c r="I1945" s="15">
        <v>42277</v>
      </c>
      <c r="J1945" s="2"/>
      <c r="K1945" s="2"/>
      <c r="L1945" s="2"/>
      <c r="M1945" s="20"/>
      <c r="N1945" s="2"/>
      <c r="O1945" s="2"/>
      <c r="P1945" s="2"/>
      <c r="Q1945" s="2"/>
    </row>
    <row r="1946" spans="1:17" ht="14.55" customHeight="1">
      <c r="A1946" s="2" t="s">
        <v>10472</v>
      </c>
      <c r="B1946" s="2" t="s">
        <v>10068</v>
      </c>
      <c r="C1946" s="2" t="s">
        <v>2295</v>
      </c>
      <c r="D1946" s="2" t="s">
        <v>2772</v>
      </c>
      <c r="E1946" s="66"/>
      <c r="F1946" s="66"/>
      <c r="G1946" s="2"/>
      <c r="H1946" s="2" t="s">
        <v>22</v>
      </c>
      <c r="I1946" s="15">
        <v>42277</v>
      </c>
      <c r="J1946" s="2"/>
      <c r="K1946" s="2"/>
      <c r="L1946" s="2"/>
      <c r="M1946" s="20"/>
      <c r="N1946" s="2"/>
      <c r="O1946" s="2"/>
      <c r="P1946" s="2"/>
      <c r="Q1946" s="2"/>
    </row>
    <row r="1947" spans="1:17" ht="14.55" customHeight="1">
      <c r="A1947" s="2" t="s">
        <v>10479</v>
      </c>
      <c r="B1947" s="2" t="s">
        <v>10069</v>
      </c>
      <c r="C1947" s="2" t="s">
        <v>2295</v>
      </c>
      <c r="D1947" s="2" t="s">
        <v>2772</v>
      </c>
      <c r="E1947" s="66"/>
      <c r="F1947" s="66"/>
      <c r="G1947" s="2"/>
      <c r="H1947" s="2" t="s">
        <v>22</v>
      </c>
      <c r="I1947" s="15">
        <v>42277</v>
      </c>
      <c r="J1947" s="2"/>
      <c r="K1947" s="2"/>
      <c r="L1947" s="2"/>
      <c r="M1947" s="20"/>
      <c r="N1947" s="2"/>
      <c r="O1947" s="2"/>
      <c r="P1947" s="2"/>
      <c r="Q1947" s="2"/>
    </row>
    <row r="1948" spans="1:17" ht="14.55" customHeight="1">
      <c r="A1948" s="2" t="s">
        <v>10056</v>
      </c>
      <c r="B1948" s="2" t="s">
        <v>10070</v>
      </c>
      <c r="C1948" s="2" t="s">
        <v>2295</v>
      </c>
      <c r="D1948" s="2" t="s">
        <v>2772</v>
      </c>
      <c r="E1948" s="66"/>
      <c r="F1948" s="66"/>
      <c r="G1948" s="2"/>
      <c r="H1948" s="2" t="s">
        <v>22</v>
      </c>
      <c r="I1948" s="15">
        <v>42277</v>
      </c>
      <c r="J1948" s="2"/>
      <c r="K1948" s="2"/>
      <c r="L1948" s="2"/>
      <c r="M1948" s="20"/>
      <c r="N1948" s="2"/>
      <c r="O1948" s="2"/>
      <c r="P1948" s="2"/>
      <c r="Q1948" s="2"/>
    </row>
    <row r="1949" spans="1:17" ht="14.55" customHeight="1">
      <c r="A1949" s="2" t="s">
        <v>11592</v>
      </c>
      <c r="B1949" s="2" t="s">
        <v>10071</v>
      </c>
      <c r="C1949" s="2" t="s">
        <v>2295</v>
      </c>
      <c r="D1949" s="2" t="s">
        <v>2772</v>
      </c>
      <c r="E1949" s="66"/>
      <c r="F1949" s="66"/>
      <c r="G1949" s="2"/>
      <c r="H1949" s="2" t="s">
        <v>22</v>
      </c>
      <c r="I1949" s="15">
        <v>42277</v>
      </c>
      <c r="J1949" s="2"/>
      <c r="K1949" s="15">
        <v>42566</v>
      </c>
      <c r="L1949" s="2"/>
      <c r="M1949" s="20"/>
      <c r="N1949" s="2"/>
      <c r="O1949" s="2"/>
      <c r="P1949" s="2"/>
      <c r="Q1949" s="2"/>
    </row>
    <row r="1950" spans="1:17" ht="14.55" customHeight="1">
      <c r="A1950" s="2" t="s">
        <v>11593</v>
      </c>
      <c r="B1950" s="2" t="s">
        <v>10072</v>
      </c>
      <c r="C1950" s="2" t="s">
        <v>2295</v>
      </c>
      <c r="D1950" s="2" t="s">
        <v>2772</v>
      </c>
      <c r="E1950" s="66"/>
      <c r="F1950" s="66"/>
      <c r="G1950" s="2"/>
      <c r="H1950" s="2" t="s">
        <v>22</v>
      </c>
      <c r="I1950" s="15">
        <v>42277</v>
      </c>
      <c r="J1950" s="2"/>
      <c r="K1950" s="15">
        <v>42566</v>
      </c>
      <c r="L1950" s="2"/>
      <c r="M1950" s="20"/>
      <c r="N1950" s="2"/>
      <c r="O1950" s="2"/>
      <c r="P1950" s="2"/>
      <c r="Q1950" s="2"/>
    </row>
    <row r="1951" spans="1:17" ht="14.55" customHeight="1">
      <c r="A1951" s="2" t="s">
        <v>11594</v>
      </c>
      <c r="B1951" s="2" t="s">
        <v>10073</v>
      </c>
      <c r="C1951" s="2" t="s">
        <v>2295</v>
      </c>
      <c r="D1951" s="2" t="s">
        <v>2772</v>
      </c>
      <c r="E1951" s="66"/>
      <c r="F1951" s="66"/>
      <c r="G1951" s="2"/>
      <c r="H1951" s="2" t="s">
        <v>22</v>
      </c>
      <c r="I1951" s="15">
        <v>42277</v>
      </c>
      <c r="J1951" s="2"/>
      <c r="K1951" s="15">
        <v>42566</v>
      </c>
      <c r="L1951" s="2"/>
      <c r="M1951" s="20"/>
      <c r="N1951" s="2"/>
      <c r="O1951" s="2"/>
      <c r="P1951" s="2"/>
      <c r="Q1951" s="2"/>
    </row>
    <row r="1952" spans="1:17" ht="14.55" customHeight="1">
      <c r="A1952" s="2" t="s">
        <v>10057</v>
      </c>
      <c r="B1952" s="2" t="s">
        <v>10074</v>
      </c>
      <c r="C1952" s="2" t="s">
        <v>2295</v>
      </c>
      <c r="D1952" s="2" t="s">
        <v>2772</v>
      </c>
      <c r="E1952" s="66"/>
      <c r="F1952" s="66"/>
      <c r="G1952" s="2"/>
      <c r="H1952" s="2" t="s">
        <v>22</v>
      </c>
      <c r="I1952" s="15">
        <v>42277</v>
      </c>
      <c r="J1952" s="2"/>
      <c r="K1952" s="2"/>
      <c r="L1952" s="2"/>
      <c r="M1952" s="20"/>
      <c r="N1952" s="2"/>
      <c r="O1952" s="2"/>
      <c r="P1952" s="2"/>
      <c r="Q1952" s="2"/>
    </row>
    <row r="1953" spans="1:17" ht="14.55" customHeight="1">
      <c r="A1953" s="2" t="s">
        <v>11589</v>
      </c>
      <c r="B1953" s="2" t="s">
        <v>10075</v>
      </c>
      <c r="C1953" s="2" t="s">
        <v>2295</v>
      </c>
      <c r="D1953" s="2" t="s">
        <v>2772</v>
      </c>
      <c r="E1953" s="66"/>
      <c r="F1953" s="66"/>
      <c r="G1953" s="2"/>
      <c r="H1953" s="2" t="s">
        <v>22</v>
      </c>
      <c r="I1953" s="15">
        <v>42277</v>
      </c>
      <c r="J1953" s="2"/>
      <c r="K1953" s="15">
        <v>42566</v>
      </c>
      <c r="L1953" s="2"/>
      <c r="M1953" s="20"/>
      <c r="N1953" s="2"/>
      <c r="O1953" s="2"/>
      <c r="P1953" s="2"/>
      <c r="Q1953" s="2"/>
    </row>
    <row r="1954" spans="1:17" ht="14.55" customHeight="1">
      <c r="A1954" s="2" t="s">
        <v>11590</v>
      </c>
      <c r="B1954" s="2" t="s">
        <v>10076</v>
      </c>
      <c r="C1954" s="2" t="s">
        <v>2295</v>
      </c>
      <c r="D1954" s="2" t="s">
        <v>2772</v>
      </c>
      <c r="E1954" s="66"/>
      <c r="F1954" s="66"/>
      <c r="G1954" s="2"/>
      <c r="H1954" s="2" t="s">
        <v>22</v>
      </c>
      <c r="I1954" s="15">
        <v>42277</v>
      </c>
      <c r="J1954" s="2"/>
      <c r="K1954" s="15">
        <v>42566</v>
      </c>
      <c r="L1954" s="2"/>
      <c r="M1954" s="20"/>
      <c r="N1954" s="2"/>
      <c r="O1954" s="2"/>
      <c r="P1954" s="2"/>
      <c r="Q1954" s="2"/>
    </row>
    <row r="1955" spans="1:17" ht="14.55" customHeight="1">
      <c r="A1955" s="2" t="s">
        <v>11591</v>
      </c>
      <c r="B1955" s="2" t="s">
        <v>10077</v>
      </c>
      <c r="C1955" s="2" t="s">
        <v>2295</v>
      </c>
      <c r="D1955" s="2" t="s">
        <v>2772</v>
      </c>
      <c r="E1955" s="66"/>
      <c r="F1955" s="66"/>
      <c r="G1955" s="2"/>
      <c r="H1955" s="2" t="s">
        <v>22</v>
      </c>
      <c r="I1955" s="15">
        <v>42277</v>
      </c>
      <c r="J1955" s="2"/>
      <c r="K1955" s="15">
        <v>42566</v>
      </c>
      <c r="L1955" s="2"/>
      <c r="M1955" s="20"/>
      <c r="N1955" s="2"/>
      <c r="O1955" s="2"/>
      <c r="P1955" s="2"/>
      <c r="Q1955" s="2"/>
    </row>
    <row r="1956" spans="1:17" ht="14.55" customHeight="1">
      <c r="A1956" s="2" t="s">
        <v>10058</v>
      </c>
      <c r="B1956" s="2" t="s">
        <v>10078</v>
      </c>
      <c r="C1956" s="2" t="s">
        <v>2295</v>
      </c>
      <c r="D1956" s="2" t="s">
        <v>2772</v>
      </c>
      <c r="E1956" s="66"/>
      <c r="F1956" s="66"/>
      <c r="G1956" s="2"/>
      <c r="H1956" s="2" t="s">
        <v>22</v>
      </c>
      <c r="I1956" s="15">
        <v>42277</v>
      </c>
      <c r="J1956" s="2"/>
      <c r="K1956" s="2"/>
      <c r="L1956" s="2"/>
      <c r="M1956" s="20"/>
      <c r="N1956" s="2"/>
      <c r="O1956" s="2"/>
      <c r="P1956" s="2"/>
      <c r="Q1956" s="2"/>
    </row>
    <row r="1957" spans="1:17" ht="14.55" customHeight="1">
      <c r="A1957" s="2" t="s">
        <v>11586</v>
      </c>
      <c r="B1957" s="2" t="s">
        <v>10079</v>
      </c>
      <c r="C1957" s="2" t="s">
        <v>2295</v>
      </c>
      <c r="D1957" s="2" t="s">
        <v>2772</v>
      </c>
      <c r="E1957" s="66"/>
      <c r="F1957" s="66"/>
      <c r="G1957" s="2"/>
      <c r="H1957" s="2" t="s">
        <v>22</v>
      </c>
      <c r="I1957" s="15">
        <v>42277</v>
      </c>
      <c r="J1957" s="2"/>
      <c r="K1957" s="15">
        <v>42566</v>
      </c>
      <c r="L1957" s="2"/>
      <c r="M1957" s="20"/>
      <c r="N1957" s="2"/>
      <c r="O1957" s="2"/>
      <c r="P1957" s="2"/>
      <c r="Q1957" s="2"/>
    </row>
    <row r="1958" spans="1:17" ht="14.55" customHeight="1">
      <c r="A1958" s="2" t="s">
        <v>11587</v>
      </c>
      <c r="B1958" s="2" t="s">
        <v>10080</v>
      </c>
      <c r="C1958" s="2" t="s">
        <v>2295</v>
      </c>
      <c r="D1958" s="2" t="s">
        <v>2772</v>
      </c>
      <c r="E1958" s="66"/>
      <c r="F1958" s="66"/>
      <c r="G1958" s="2"/>
      <c r="H1958" s="2" t="s">
        <v>22</v>
      </c>
      <c r="I1958" s="15">
        <v>42277</v>
      </c>
      <c r="J1958" s="2"/>
      <c r="K1958" s="15">
        <v>42566</v>
      </c>
      <c r="L1958" s="2"/>
      <c r="M1958" s="20"/>
      <c r="N1958" s="2"/>
      <c r="O1958" s="2"/>
      <c r="P1958" s="2"/>
      <c r="Q1958" s="2"/>
    </row>
    <row r="1959" spans="1:17" ht="14.55" customHeight="1">
      <c r="A1959" s="2" t="s">
        <v>11588</v>
      </c>
      <c r="B1959" s="2" t="s">
        <v>10081</v>
      </c>
      <c r="C1959" s="2" t="s">
        <v>2295</v>
      </c>
      <c r="D1959" s="2" t="s">
        <v>2772</v>
      </c>
      <c r="E1959" s="66"/>
      <c r="F1959" s="66"/>
      <c r="G1959" s="2"/>
      <c r="H1959" s="2" t="s">
        <v>22</v>
      </c>
      <c r="I1959" s="15">
        <v>42277</v>
      </c>
      <c r="J1959" s="2"/>
      <c r="K1959" s="15">
        <v>42566</v>
      </c>
      <c r="L1959" s="2"/>
      <c r="M1959" s="20"/>
      <c r="N1959" s="2"/>
      <c r="O1959" s="2"/>
      <c r="P1959" s="2"/>
      <c r="Q1959" s="2"/>
    </row>
    <row r="1960" spans="1:17" ht="14.55" customHeight="1">
      <c r="A1960" s="2" t="s">
        <v>11583</v>
      </c>
      <c r="B1960" s="2" t="s">
        <v>10082</v>
      </c>
      <c r="C1960" s="2" t="s">
        <v>2295</v>
      </c>
      <c r="D1960" s="2" t="s">
        <v>2772</v>
      </c>
      <c r="E1960" s="66"/>
      <c r="F1960" s="66"/>
      <c r="G1960" s="2"/>
      <c r="H1960" s="2" t="s">
        <v>22</v>
      </c>
      <c r="I1960" s="15">
        <v>42277</v>
      </c>
      <c r="J1960" s="2"/>
      <c r="K1960" s="15">
        <v>42566</v>
      </c>
      <c r="L1960" s="2"/>
      <c r="M1960" s="20"/>
      <c r="N1960" s="2"/>
      <c r="O1960" s="2"/>
      <c r="P1960" s="2"/>
      <c r="Q1960" s="2"/>
    </row>
    <row r="1961" spans="1:17" ht="14.55" customHeight="1">
      <c r="A1961" s="2" t="s">
        <v>11584</v>
      </c>
      <c r="B1961" s="2" t="s">
        <v>10083</v>
      </c>
      <c r="C1961" s="2" t="s">
        <v>2295</v>
      </c>
      <c r="D1961" s="2" t="s">
        <v>2772</v>
      </c>
      <c r="E1961" s="66"/>
      <c r="F1961" s="66"/>
      <c r="G1961" s="2"/>
      <c r="H1961" s="2" t="s">
        <v>22</v>
      </c>
      <c r="I1961" s="15">
        <v>42277</v>
      </c>
      <c r="J1961" s="2"/>
      <c r="K1961" s="15">
        <v>42566</v>
      </c>
      <c r="L1961" s="2"/>
      <c r="M1961" s="20"/>
      <c r="N1961" s="2"/>
      <c r="O1961" s="2"/>
      <c r="P1961" s="2"/>
      <c r="Q1961" s="2"/>
    </row>
    <row r="1962" spans="1:17" ht="14.55" customHeight="1">
      <c r="A1962" s="2" t="s">
        <v>11585</v>
      </c>
      <c r="B1962" s="2" t="s">
        <v>10084</v>
      </c>
      <c r="C1962" s="2" t="s">
        <v>2295</v>
      </c>
      <c r="D1962" s="2" t="s">
        <v>2772</v>
      </c>
      <c r="E1962" s="66"/>
      <c r="F1962" s="66"/>
      <c r="G1962" s="2"/>
      <c r="H1962" s="2" t="s">
        <v>22</v>
      </c>
      <c r="I1962" s="15">
        <v>42277</v>
      </c>
      <c r="J1962" s="2"/>
      <c r="K1962" s="15">
        <v>42566</v>
      </c>
      <c r="L1962" s="2"/>
      <c r="M1962" s="20"/>
      <c r="N1962" s="2"/>
      <c r="O1962" s="2"/>
      <c r="P1962" s="2"/>
      <c r="Q1962" s="2"/>
    </row>
    <row r="1963" spans="1:17" ht="14.55" customHeight="1">
      <c r="A1963" s="2" t="s">
        <v>11580</v>
      </c>
      <c r="B1963" s="2" t="s">
        <v>10085</v>
      </c>
      <c r="C1963" s="2" t="s">
        <v>2295</v>
      </c>
      <c r="D1963" s="2" t="s">
        <v>2772</v>
      </c>
      <c r="E1963" s="66"/>
      <c r="F1963" s="66"/>
      <c r="G1963" s="2"/>
      <c r="H1963" s="2" t="s">
        <v>22</v>
      </c>
      <c r="I1963" s="15">
        <v>42277</v>
      </c>
      <c r="J1963" s="2"/>
      <c r="K1963" s="15">
        <v>42566</v>
      </c>
      <c r="L1963" s="2"/>
      <c r="M1963" s="20"/>
      <c r="N1963" s="2"/>
      <c r="O1963" s="2"/>
      <c r="P1963" s="2"/>
      <c r="Q1963" s="2"/>
    </row>
    <row r="1964" spans="1:17" ht="14.55" customHeight="1">
      <c r="A1964" s="2" t="s">
        <v>11581</v>
      </c>
      <c r="B1964" s="2" t="s">
        <v>10086</v>
      </c>
      <c r="C1964" s="2" t="s">
        <v>2295</v>
      </c>
      <c r="D1964" s="2" t="s">
        <v>2772</v>
      </c>
      <c r="E1964" s="66"/>
      <c r="F1964" s="66"/>
      <c r="G1964" s="2"/>
      <c r="H1964" s="2" t="s">
        <v>22</v>
      </c>
      <c r="I1964" s="15">
        <v>42277</v>
      </c>
      <c r="J1964" s="2"/>
      <c r="K1964" s="15">
        <v>42566</v>
      </c>
      <c r="L1964" s="2"/>
      <c r="M1964" s="20"/>
      <c r="N1964" s="2"/>
      <c r="O1964" s="2"/>
      <c r="P1964" s="2"/>
      <c r="Q1964" s="2"/>
    </row>
    <row r="1965" spans="1:17" ht="14.55" customHeight="1">
      <c r="A1965" s="2" t="s">
        <v>11582</v>
      </c>
      <c r="B1965" s="2" t="s">
        <v>10087</v>
      </c>
      <c r="C1965" s="2" t="s">
        <v>2295</v>
      </c>
      <c r="D1965" s="2" t="s">
        <v>2772</v>
      </c>
      <c r="E1965" s="66"/>
      <c r="F1965" s="66"/>
      <c r="G1965" s="2"/>
      <c r="H1965" s="2" t="s">
        <v>22</v>
      </c>
      <c r="I1965" s="15">
        <v>42277</v>
      </c>
      <c r="J1965" s="2"/>
      <c r="K1965" s="15">
        <v>42566</v>
      </c>
      <c r="L1965" s="2"/>
      <c r="M1965" s="20"/>
      <c r="N1965" s="2"/>
      <c r="O1965" s="2"/>
      <c r="P1965" s="2"/>
      <c r="Q1965" s="2"/>
    </row>
    <row r="1966" spans="1:17" ht="14.55" customHeight="1">
      <c r="A1966" s="2" t="s">
        <v>10059</v>
      </c>
      <c r="B1966" s="2" t="s">
        <v>10088</v>
      </c>
      <c r="C1966" s="2" t="s">
        <v>2295</v>
      </c>
      <c r="D1966" s="2" t="s">
        <v>2772</v>
      </c>
      <c r="E1966" s="66"/>
      <c r="F1966" s="66"/>
      <c r="G1966" s="2"/>
      <c r="H1966" s="2" t="s">
        <v>22</v>
      </c>
      <c r="I1966" s="15">
        <v>42277</v>
      </c>
      <c r="J1966" s="2"/>
      <c r="K1966" s="2"/>
      <c r="L1966" s="2"/>
      <c r="M1966" s="20"/>
      <c r="N1966" s="2"/>
      <c r="O1966" s="2"/>
      <c r="P1966" s="2"/>
      <c r="Q1966" s="2"/>
    </row>
    <row r="1967" spans="1:17" ht="14.55" customHeight="1">
      <c r="A1967" s="2" t="s">
        <v>10106</v>
      </c>
      <c r="B1967" s="2" t="s">
        <v>10107</v>
      </c>
      <c r="C1967" s="2" t="s">
        <v>2295</v>
      </c>
      <c r="D1967" s="2" t="s">
        <v>2772</v>
      </c>
      <c r="E1967" s="66"/>
      <c r="F1967" s="66"/>
      <c r="G1967" s="2"/>
      <c r="H1967" s="2" t="s">
        <v>22</v>
      </c>
      <c r="I1967" s="15">
        <v>42277</v>
      </c>
      <c r="J1967" s="15">
        <v>41639</v>
      </c>
      <c r="K1967" s="2"/>
      <c r="L1967" s="2"/>
      <c r="M1967" s="20"/>
      <c r="N1967" s="2"/>
      <c r="O1967" s="2"/>
      <c r="P1967" s="2"/>
      <c r="Q1967" s="2"/>
    </row>
    <row r="1968" spans="1:17" ht="14.55" customHeight="1">
      <c r="A1968" s="2" t="s">
        <v>10108</v>
      </c>
      <c r="B1968" s="2" t="s">
        <v>10109</v>
      </c>
      <c r="C1968" s="2" t="s">
        <v>2295</v>
      </c>
      <c r="D1968" s="2" t="s">
        <v>2772</v>
      </c>
      <c r="E1968" s="66"/>
      <c r="F1968" s="66"/>
      <c r="G1968" s="2"/>
      <c r="H1968" s="2" t="s">
        <v>22</v>
      </c>
      <c r="I1968" s="15">
        <v>42277</v>
      </c>
      <c r="J1968" s="2"/>
      <c r="K1968" s="2"/>
      <c r="L1968" s="2"/>
      <c r="M1968" s="20"/>
      <c r="N1968" s="2"/>
      <c r="O1968" s="2"/>
      <c r="P1968" s="2"/>
      <c r="Q1968" s="2"/>
    </row>
    <row r="1969" spans="1:17" ht="14.55" customHeight="1">
      <c r="A1969" s="2" t="s">
        <v>11233</v>
      </c>
      <c r="B1969" s="2" t="s">
        <v>10110</v>
      </c>
      <c r="C1969" s="2" t="s">
        <v>2295</v>
      </c>
      <c r="D1969" s="2" t="s">
        <v>2772</v>
      </c>
      <c r="E1969" s="66"/>
      <c r="F1969" s="66"/>
      <c r="G1969" s="2"/>
      <c r="H1969" s="2" t="s">
        <v>22</v>
      </c>
      <c r="I1969" s="15">
        <v>42277</v>
      </c>
      <c r="J1969" s="2"/>
      <c r="K1969" s="15">
        <v>42566</v>
      </c>
      <c r="L1969" s="2"/>
      <c r="M1969" s="20"/>
      <c r="N1969" s="2"/>
      <c r="O1969" s="2"/>
      <c r="P1969" s="2"/>
      <c r="Q1969" s="2"/>
    </row>
    <row r="1970" spans="1:17" ht="14.55" customHeight="1">
      <c r="A1970" s="2" t="s">
        <v>11231</v>
      </c>
      <c r="B1970" s="2" t="s">
        <v>10111</v>
      </c>
      <c r="C1970" s="2" t="s">
        <v>2295</v>
      </c>
      <c r="D1970" s="2" t="s">
        <v>2772</v>
      </c>
      <c r="E1970" s="66"/>
      <c r="F1970" s="66"/>
      <c r="G1970" s="2"/>
      <c r="H1970" s="2" t="s">
        <v>22</v>
      </c>
      <c r="I1970" s="15">
        <v>42277</v>
      </c>
      <c r="J1970" s="2"/>
      <c r="K1970" s="15">
        <v>42566</v>
      </c>
      <c r="L1970" s="2"/>
      <c r="M1970" s="20"/>
      <c r="N1970" s="2"/>
      <c r="O1970" s="2"/>
      <c r="P1970" s="2"/>
      <c r="Q1970" s="2"/>
    </row>
    <row r="1971" spans="1:17" ht="14.55" customHeight="1">
      <c r="A1971" s="2" t="s">
        <v>10113</v>
      </c>
      <c r="B1971" s="2" t="s">
        <v>10114</v>
      </c>
      <c r="C1971" s="2" t="s">
        <v>2295</v>
      </c>
      <c r="D1971" s="2" t="s">
        <v>5042</v>
      </c>
      <c r="E1971" s="66" t="s">
        <v>1161</v>
      </c>
      <c r="F1971" s="66">
        <v>15</v>
      </c>
      <c r="G1971" s="2"/>
      <c r="H1971" s="2" t="s">
        <v>22</v>
      </c>
      <c r="I1971" s="15">
        <v>42277</v>
      </c>
      <c r="J1971" s="2"/>
      <c r="K1971" s="2"/>
      <c r="L1971" s="2"/>
      <c r="M1971" s="20"/>
      <c r="N1971" s="2"/>
      <c r="O1971" s="2"/>
      <c r="P1971" s="2"/>
      <c r="Q1971" s="2"/>
    </row>
    <row r="1972" spans="1:17" ht="14.55" customHeight="1">
      <c r="A1972" s="2" t="s">
        <v>10116</v>
      </c>
      <c r="B1972" s="2" t="s">
        <v>10115</v>
      </c>
      <c r="C1972" s="2" t="s">
        <v>2295</v>
      </c>
      <c r="D1972" s="2" t="s">
        <v>5042</v>
      </c>
      <c r="E1972" s="66" t="s">
        <v>1161</v>
      </c>
      <c r="F1972" s="66">
        <v>15</v>
      </c>
      <c r="G1972" s="2"/>
      <c r="H1972" s="2" t="s">
        <v>22</v>
      </c>
      <c r="I1972" s="15">
        <v>42277</v>
      </c>
      <c r="J1972" s="15"/>
      <c r="K1972" s="2" t="s">
        <v>6116</v>
      </c>
      <c r="L1972" s="2"/>
      <c r="M1972" s="20"/>
      <c r="N1972" s="2"/>
      <c r="O1972" s="2"/>
      <c r="P1972" s="2"/>
      <c r="Q1972" s="2"/>
    </row>
    <row r="1973" spans="1:17" ht="14.55" customHeight="1">
      <c r="A1973" s="2" t="s">
        <v>10121</v>
      </c>
      <c r="B1973" s="2" t="s">
        <v>10122</v>
      </c>
      <c r="C1973" s="2" t="s">
        <v>2295</v>
      </c>
      <c r="D1973" s="2" t="s">
        <v>5042</v>
      </c>
      <c r="E1973" s="66" t="s">
        <v>1161</v>
      </c>
      <c r="F1973" s="66">
        <v>92</v>
      </c>
      <c r="G1973" s="2"/>
      <c r="H1973" s="2" t="s">
        <v>22</v>
      </c>
      <c r="I1973" s="15">
        <v>42277</v>
      </c>
      <c r="J1973" s="2"/>
      <c r="K1973" s="2"/>
      <c r="L1973" s="2"/>
      <c r="M1973" s="20"/>
      <c r="N1973" s="2"/>
      <c r="O1973" s="2"/>
      <c r="P1973" s="2"/>
      <c r="Q1973" s="2"/>
    </row>
    <row r="1974" spans="1:17" ht="14.55" customHeight="1">
      <c r="A1974" s="2" t="s">
        <v>10130</v>
      </c>
      <c r="B1974" s="2" t="s">
        <v>10131</v>
      </c>
      <c r="C1974" s="2" t="s">
        <v>2295</v>
      </c>
      <c r="D1974" s="2" t="s">
        <v>5042</v>
      </c>
      <c r="E1974" s="66" t="s">
        <v>1161</v>
      </c>
      <c r="F1974" s="66">
        <v>93</v>
      </c>
      <c r="G1974" s="2"/>
      <c r="H1974" s="2" t="s">
        <v>22</v>
      </c>
      <c r="I1974" s="15">
        <v>42277</v>
      </c>
      <c r="J1974" s="15"/>
      <c r="K1974" s="2" t="s">
        <v>6116</v>
      </c>
      <c r="L1974" s="2"/>
      <c r="M1974" s="20"/>
      <c r="N1974" s="2"/>
      <c r="O1974" s="2"/>
      <c r="P1974" s="2"/>
      <c r="Q1974" s="2"/>
    </row>
    <row r="1975" spans="1:17" ht="14.55" customHeight="1">
      <c r="A1975" s="2" t="s">
        <v>10140</v>
      </c>
      <c r="B1975" s="2" t="s">
        <v>10137</v>
      </c>
      <c r="C1975" s="2" t="s">
        <v>2295</v>
      </c>
      <c r="D1975" s="2" t="s">
        <v>5042</v>
      </c>
      <c r="E1975" s="66" t="s">
        <v>1188</v>
      </c>
      <c r="F1975" s="66">
        <v>26</v>
      </c>
      <c r="G1975" s="2"/>
      <c r="H1975" s="2" t="s">
        <v>22</v>
      </c>
      <c r="I1975" s="15">
        <v>42277</v>
      </c>
      <c r="J1975" s="15">
        <v>44392</v>
      </c>
      <c r="K1975" s="2" t="s">
        <v>6116</v>
      </c>
      <c r="L1975" s="2"/>
      <c r="M1975" s="20"/>
      <c r="N1975" s="2"/>
      <c r="O1975" s="2"/>
      <c r="P1975" s="2"/>
      <c r="Q1975" s="2"/>
    </row>
    <row r="1976" spans="1:17" ht="14.55" customHeight="1">
      <c r="A1976" s="2" t="s">
        <v>10136</v>
      </c>
      <c r="B1976" s="2" t="s">
        <v>10143</v>
      </c>
      <c r="C1976" s="2" t="s">
        <v>2295</v>
      </c>
      <c r="D1976" s="2" t="s">
        <v>5042</v>
      </c>
      <c r="E1976" s="66" t="s">
        <v>1188</v>
      </c>
      <c r="F1976" s="66">
        <v>18</v>
      </c>
      <c r="G1976" s="2"/>
      <c r="H1976" s="2" t="s">
        <v>22</v>
      </c>
      <c r="I1976" s="15">
        <v>42277</v>
      </c>
      <c r="J1976" s="15"/>
      <c r="K1976" s="2" t="s">
        <v>6116</v>
      </c>
      <c r="L1976" s="2"/>
      <c r="M1976" s="20"/>
      <c r="N1976" s="2"/>
      <c r="O1976" s="2"/>
      <c r="P1976" s="2"/>
      <c r="Q1976" s="2"/>
    </row>
    <row r="1977" spans="1:17" ht="14.55" customHeight="1">
      <c r="A1977" s="2" t="s">
        <v>10163</v>
      </c>
      <c r="B1977" s="2" t="s">
        <v>10164</v>
      </c>
      <c r="C1977" s="2" t="s">
        <v>2295</v>
      </c>
      <c r="D1977" s="2" t="s">
        <v>5042</v>
      </c>
      <c r="E1977" s="66" t="s">
        <v>915</v>
      </c>
      <c r="F1977" s="66">
        <v>20</v>
      </c>
      <c r="G1977" s="2"/>
      <c r="H1977" s="2" t="s">
        <v>22</v>
      </c>
      <c r="I1977" s="15">
        <v>42277</v>
      </c>
      <c r="J1977" s="15"/>
      <c r="K1977" s="2" t="s">
        <v>6116</v>
      </c>
      <c r="L1977" s="2"/>
      <c r="M1977" s="20"/>
      <c r="N1977" s="2"/>
      <c r="O1977" s="2"/>
      <c r="P1977" s="2"/>
      <c r="Q1977" s="2"/>
    </row>
    <row r="1978" spans="1:17" ht="14.55" customHeight="1">
      <c r="A1978" s="2" t="s">
        <v>10457</v>
      </c>
      <c r="B1978" s="2" t="s">
        <v>10458</v>
      </c>
      <c r="C1978" s="2" t="s">
        <v>2295</v>
      </c>
      <c r="D1978" s="2" t="s">
        <v>2772</v>
      </c>
      <c r="E1978" s="66"/>
      <c r="F1978" s="66"/>
      <c r="G1978" s="2"/>
      <c r="H1978" s="2" t="s">
        <v>22</v>
      </c>
      <c r="I1978" s="15">
        <v>42277</v>
      </c>
      <c r="J1978" s="2"/>
      <c r="K1978" s="2"/>
      <c r="L1978" s="2"/>
      <c r="M1978" s="20"/>
      <c r="N1978" s="2"/>
      <c r="O1978" s="2"/>
      <c r="P1978" s="2"/>
      <c r="Q1978" s="2"/>
    </row>
    <row r="1979" spans="1:17" ht="14.55" customHeight="1">
      <c r="A1979" s="2" t="s">
        <v>11234</v>
      </c>
      <c r="B1979" s="2" t="s">
        <v>10459</v>
      </c>
      <c r="C1979" s="2" t="s">
        <v>2295</v>
      </c>
      <c r="D1979" s="2" t="s">
        <v>2772</v>
      </c>
      <c r="E1979" s="66"/>
      <c r="F1979" s="66"/>
      <c r="G1979" s="2"/>
      <c r="H1979" s="2" t="s">
        <v>22</v>
      </c>
      <c r="I1979" s="15">
        <v>42277</v>
      </c>
      <c r="J1979" s="2"/>
      <c r="K1979" s="15">
        <v>42566</v>
      </c>
      <c r="L1979" s="2"/>
      <c r="M1979" s="20"/>
      <c r="N1979" s="2"/>
      <c r="O1979" s="2"/>
      <c r="P1979" s="2"/>
      <c r="Q1979" s="2"/>
    </row>
    <row r="1980" spans="1:17" ht="14.55" customHeight="1">
      <c r="A1980" s="2" t="s">
        <v>10888</v>
      </c>
      <c r="B1980" s="2" t="s">
        <v>10460</v>
      </c>
      <c r="C1980" s="2" t="s">
        <v>2295</v>
      </c>
      <c r="D1980" s="2" t="s">
        <v>2772</v>
      </c>
      <c r="E1980" s="66"/>
      <c r="F1980" s="66"/>
      <c r="G1980" s="2"/>
      <c r="H1980" s="2" t="s">
        <v>22</v>
      </c>
      <c r="I1980" s="15">
        <v>42277</v>
      </c>
      <c r="J1980" s="2"/>
      <c r="K1980" s="2"/>
      <c r="L1980" s="2"/>
      <c r="M1980" s="20"/>
      <c r="N1980" s="2"/>
      <c r="O1980" s="2"/>
      <c r="P1980" s="2"/>
      <c r="Q1980" s="2"/>
    </row>
    <row r="1981" spans="1:17" ht="14.55" customHeight="1">
      <c r="A1981" s="2" t="s">
        <v>11229</v>
      </c>
      <c r="B1981" s="2" t="s">
        <v>10461</v>
      </c>
      <c r="C1981" s="2" t="s">
        <v>2295</v>
      </c>
      <c r="D1981" s="2" t="s">
        <v>2772</v>
      </c>
      <c r="E1981" s="66"/>
      <c r="F1981" s="66"/>
      <c r="G1981" s="2"/>
      <c r="H1981" s="2" t="s">
        <v>22</v>
      </c>
      <c r="I1981" s="15">
        <v>42277</v>
      </c>
      <c r="J1981" s="2"/>
      <c r="K1981" s="15">
        <v>42566</v>
      </c>
      <c r="L1981" s="2"/>
      <c r="M1981" s="20"/>
      <c r="N1981" s="2"/>
      <c r="O1981" s="2"/>
      <c r="P1981" s="2"/>
      <c r="Q1981" s="2"/>
    </row>
    <row r="1982" spans="1:17" ht="14.55" customHeight="1">
      <c r="A1982" s="2" t="s">
        <v>10482</v>
      </c>
      <c r="B1982" s="2" t="s">
        <v>10481</v>
      </c>
      <c r="C1982" s="2" t="s">
        <v>2295</v>
      </c>
      <c r="D1982" s="2" t="s">
        <v>5042</v>
      </c>
      <c r="E1982" s="66" t="s">
        <v>1161</v>
      </c>
      <c r="F1982" s="66">
        <v>15</v>
      </c>
      <c r="G1982" s="2"/>
      <c r="H1982" s="2" t="s">
        <v>22</v>
      </c>
      <c r="I1982" s="15">
        <v>42277</v>
      </c>
      <c r="J1982" s="15"/>
      <c r="K1982" s="2" t="s">
        <v>6116</v>
      </c>
      <c r="L1982" s="2"/>
      <c r="M1982" s="20"/>
      <c r="N1982" s="2"/>
      <c r="O1982" s="2"/>
      <c r="P1982" s="2"/>
      <c r="Q1982" s="2"/>
    </row>
    <row r="1983" spans="1:17" ht="14.55" customHeight="1">
      <c r="A1983" s="2" t="s">
        <v>10485</v>
      </c>
      <c r="B1983" s="2" t="s">
        <v>10486</v>
      </c>
      <c r="C1983" s="2" t="s">
        <v>2295</v>
      </c>
      <c r="D1983" s="2" t="s">
        <v>5042</v>
      </c>
      <c r="E1983" s="66" t="s">
        <v>1161</v>
      </c>
      <c r="F1983" s="66">
        <v>15</v>
      </c>
      <c r="G1983" s="2"/>
      <c r="H1983" s="2" t="s">
        <v>22</v>
      </c>
      <c r="I1983" s="15">
        <v>42277</v>
      </c>
      <c r="J1983" s="15"/>
      <c r="K1983" s="2" t="s">
        <v>6116</v>
      </c>
      <c r="L1983" s="2"/>
      <c r="M1983" s="20"/>
      <c r="N1983" s="2"/>
      <c r="O1983" s="2"/>
      <c r="P1983" s="2"/>
      <c r="Q1983" s="2"/>
    </row>
    <row r="1984" spans="1:17" ht="14.55" customHeight="1">
      <c r="A1984" s="2" t="s">
        <v>10490</v>
      </c>
      <c r="B1984" s="2" t="s">
        <v>10491</v>
      </c>
      <c r="C1984" s="2" t="s">
        <v>2295</v>
      </c>
      <c r="D1984" s="2" t="s">
        <v>5042</v>
      </c>
      <c r="E1984" s="66" t="s">
        <v>1161</v>
      </c>
      <c r="F1984" s="66">
        <v>1</v>
      </c>
      <c r="G1984" s="2"/>
      <c r="H1984" s="2" t="s">
        <v>22</v>
      </c>
      <c r="I1984" s="15">
        <v>42277</v>
      </c>
      <c r="J1984" s="2"/>
      <c r="K1984" s="2"/>
      <c r="L1984" s="2"/>
      <c r="M1984" s="20"/>
      <c r="N1984" s="2"/>
      <c r="O1984" s="2"/>
      <c r="P1984" s="2"/>
      <c r="Q1984" s="2"/>
    </row>
    <row r="1985" spans="1:17" ht="14.55" customHeight="1">
      <c r="A1985" s="2" t="s">
        <v>11168</v>
      </c>
      <c r="B1985" s="2" t="s">
        <v>10506</v>
      </c>
      <c r="C1985" s="2" t="s">
        <v>2295</v>
      </c>
      <c r="D1985" s="2" t="s">
        <v>2772</v>
      </c>
      <c r="E1985" s="66"/>
      <c r="F1985" s="66"/>
      <c r="G1985" s="2"/>
      <c r="H1985" s="2" t="s">
        <v>22</v>
      </c>
      <c r="I1985" s="15">
        <v>42277</v>
      </c>
      <c r="J1985" s="2"/>
      <c r="K1985" s="15">
        <v>42277</v>
      </c>
      <c r="L1985" s="2"/>
      <c r="M1985" s="20"/>
      <c r="N1985" s="2"/>
      <c r="O1985" s="2"/>
      <c r="P1985" s="2"/>
      <c r="Q1985" s="2"/>
    </row>
    <row r="1986" spans="1:17" ht="14.55" customHeight="1">
      <c r="A1986" s="2" t="s">
        <v>11182</v>
      </c>
      <c r="B1986" s="2" t="s">
        <v>10512</v>
      </c>
      <c r="C1986" s="2" t="s">
        <v>2295</v>
      </c>
      <c r="D1986" s="2" t="s">
        <v>2772</v>
      </c>
      <c r="E1986" s="66"/>
      <c r="F1986" s="66"/>
      <c r="G1986" s="2"/>
      <c r="H1986" s="2" t="s">
        <v>22</v>
      </c>
      <c r="I1986" s="15">
        <v>42277</v>
      </c>
      <c r="J1986" s="2"/>
      <c r="K1986" s="15">
        <v>42277</v>
      </c>
      <c r="L1986" s="2"/>
      <c r="M1986" s="20"/>
      <c r="N1986" s="2"/>
      <c r="O1986" s="2"/>
      <c r="P1986" s="2"/>
      <c r="Q1986" s="2"/>
    </row>
    <row r="1987" spans="1:17" ht="14.55" customHeight="1">
      <c r="A1987" s="2" t="s">
        <v>11173</v>
      </c>
      <c r="B1987" s="2" t="s">
        <v>10513</v>
      </c>
      <c r="C1987" s="2" t="s">
        <v>2295</v>
      </c>
      <c r="D1987" s="2" t="s">
        <v>2772</v>
      </c>
      <c r="E1987" s="66"/>
      <c r="F1987" s="66"/>
      <c r="G1987" s="2"/>
      <c r="H1987" s="2" t="s">
        <v>22</v>
      </c>
      <c r="I1987" s="15">
        <v>42277</v>
      </c>
      <c r="J1987" s="2"/>
      <c r="K1987" s="15">
        <v>42277</v>
      </c>
      <c r="L1987" s="2"/>
      <c r="M1987" s="20"/>
      <c r="N1987" s="2"/>
      <c r="O1987" s="2"/>
      <c r="P1987" s="2"/>
      <c r="Q1987" s="2"/>
    </row>
    <row r="1988" spans="1:17" ht="14.55" customHeight="1">
      <c r="A1988" s="2" t="s">
        <v>11174</v>
      </c>
      <c r="B1988" s="2" t="s">
        <v>10514</v>
      </c>
      <c r="C1988" s="2" t="s">
        <v>2295</v>
      </c>
      <c r="D1988" s="2" t="s">
        <v>2772</v>
      </c>
      <c r="E1988" s="66"/>
      <c r="F1988" s="66"/>
      <c r="G1988" s="2"/>
      <c r="H1988" s="2" t="s">
        <v>22</v>
      </c>
      <c r="I1988" s="15">
        <v>42277</v>
      </c>
      <c r="J1988" s="2"/>
      <c r="K1988" s="15">
        <v>42277</v>
      </c>
      <c r="L1988" s="2"/>
      <c r="M1988" s="20"/>
      <c r="N1988" s="2"/>
      <c r="O1988" s="2"/>
      <c r="P1988" s="2"/>
      <c r="Q1988" s="2"/>
    </row>
    <row r="1989" spans="1:17" ht="14.55" customHeight="1">
      <c r="A1989" s="2" t="s">
        <v>11175</v>
      </c>
      <c r="B1989" s="2" t="s">
        <v>10515</v>
      </c>
      <c r="C1989" s="2" t="s">
        <v>2295</v>
      </c>
      <c r="D1989" s="2" t="s">
        <v>2772</v>
      </c>
      <c r="E1989" s="66"/>
      <c r="F1989" s="66"/>
      <c r="G1989" s="2"/>
      <c r="H1989" s="2" t="s">
        <v>22</v>
      </c>
      <c r="I1989" s="15">
        <v>42277</v>
      </c>
      <c r="J1989" s="2"/>
      <c r="K1989" s="15">
        <v>42277</v>
      </c>
      <c r="L1989" s="2"/>
      <c r="M1989" s="20"/>
      <c r="N1989" s="2"/>
      <c r="O1989" s="2"/>
      <c r="P1989" s="2"/>
      <c r="Q1989" s="2"/>
    </row>
    <row r="1990" spans="1:17" ht="14.55" customHeight="1">
      <c r="A1990" s="2" t="s">
        <v>11176</v>
      </c>
      <c r="B1990" s="2" t="s">
        <v>10516</v>
      </c>
      <c r="C1990" s="2" t="s">
        <v>2295</v>
      </c>
      <c r="D1990" s="2" t="s">
        <v>2772</v>
      </c>
      <c r="E1990" s="66"/>
      <c r="F1990" s="66"/>
      <c r="G1990" s="2"/>
      <c r="H1990" s="2" t="s">
        <v>22</v>
      </c>
      <c r="I1990" s="15">
        <v>42277</v>
      </c>
      <c r="J1990" s="2"/>
      <c r="K1990" s="15">
        <v>42277</v>
      </c>
      <c r="L1990" s="2"/>
      <c r="M1990" s="20"/>
      <c r="N1990" s="2"/>
      <c r="O1990" s="2"/>
      <c r="P1990" s="2"/>
      <c r="Q1990" s="2"/>
    </row>
    <row r="1991" spans="1:17" ht="14.55" customHeight="1">
      <c r="A1991" s="2" t="s">
        <v>11177</v>
      </c>
      <c r="B1991" s="2" t="s">
        <v>10517</v>
      </c>
      <c r="C1991" s="2" t="s">
        <v>2295</v>
      </c>
      <c r="D1991" s="2" t="s">
        <v>2772</v>
      </c>
      <c r="E1991" s="66"/>
      <c r="F1991" s="66"/>
      <c r="G1991" s="2"/>
      <c r="H1991" s="2" t="s">
        <v>22</v>
      </c>
      <c r="I1991" s="15">
        <v>42277</v>
      </c>
      <c r="J1991" s="2"/>
      <c r="K1991" s="15">
        <v>42277</v>
      </c>
      <c r="L1991" s="2"/>
      <c r="M1991" s="20"/>
      <c r="N1991" s="2"/>
      <c r="O1991" s="2"/>
      <c r="P1991" s="2"/>
      <c r="Q1991" s="2"/>
    </row>
    <row r="1992" spans="1:17" ht="14.55" customHeight="1">
      <c r="A1992" s="2" t="s">
        <v>11169</v>
      </c>
      <c r="B1992" s="2" t="s">
        <v>10518</v>
      </c>
      <c r="C1992" s="2" t="s">
        <v>2295</v>
      </c>
      <c r="D1992" s="2" t="s">
        <v>2772</v>
      </c>
      <c r="E1992" s="66"/>
      <c r="F1992" s="66"/>
      <c r="G1992" s="2"/>
      <c r="H1992" s="2" t="s">
        <v>22</v>
      </c>
      <c r="I1992" s="15">
        <v>42277</v>
      </c>
      <c r="J1992" s="2"/>
      <c r="K1992" s="15">
        <v>42277</v>
      </c>
      <c r="L1992" s="2"/>
      <c r="M1992" s="20"/>
      <c r="N1992" s="2"/>
      <c r="O1992" s="2"/>
      <c r="P1992" s="2"/>
      <c r="Q1992" s="2"/>
    </row>
    <row r="1993" spans="1:17" ht="14.55" customHeight="1">
      <c r="A1993" s="2" t="s">
        <v>11178</v>
      </c>
      <c r="B1993" s="2" t="s">
        <v>10519</v>
      </c>
      <c r="C1993" s="2" t="s">
        <v>2295</v>
      </c>
      <c r="D1993" s="2" t="s">
        <v>2772</v>
      </c>
      <c r="E1993" s="66"/>
      <c r="F1993" s="66"/>
      <c r="G1993" s="2"/>
      <c r="H1993" s="2" t="s">
        <v>22</v>
      </c>
      <c r="I1993" s="15">
        <v>42277</v>
      </c>
      <c r="J1993" s="2"/>
      <c r="K1993" s="15">
        <v>42277</v>
      </c>
      <c r="L1993" s="2"/>
      <c r="M1993" s="20"/>
      <c r="N1993" s="2"/>
      <c r="O1993" s="2"/>
      <c r="P1993" s="2"/>
      <c r="Q1993" s="2"/>
    </row>
    <row r="1994" spans="1:17" ht="14.55" customHeight="1">
      <c r="A1994" s="2" t="s">
        <v>11179</v>
      </c>
      <c r="B1994" s="2" t="s">
        <v>10520</v>
      </c>
      <c r="C1994" s="2" t="s">
        <v>2295</v>
      </c>
      <c r="D1994" s="2" t="s">
        <v>2772</v>
      </c>
      <c r="E1994" s="66"/>
      <c r="F1994" s="66"/>
      <c r="G1994" s="2"/>
      <c r="H1994" s="2" t="s">
        <v>22</v>
      </c>
      <c r="I1994" s="15">
        <v>42277</v>
      </c>
      <c r="J1994" s="2"/>
      <c r="K1994" s="15">
        <v>42277</v>
      </c>
      <c r="L1994" s="2"/>
      <c r="M1994" s="20"/>
      <c r="N1994" s="2"/>
      <c r="O1994" s="2"/>
      <c r="P1994" s="2"/>
      <c r="Q1994" s="2"/>
    </row>
    <row r="1995" spans="1:17" ht="14.55" customHeight="1">
      <c r="A1995" s="2" t="s">
        <v>11172</v>
      </c>
      <c r="B1995" s="2" t="s">
        <v>10521</v>
      </c>
      <c r="C1995" s="2" t="s">
        <v>2295</v>
      </c>
      <c r="D1995" s="2" t="s">
        <v>2772</v>
      </c>
      <c r="E1995" s="66"/>
      <c r="F1995" s="66"/>
      <c r="G1995" s="2"/>
      <c r="H1995" s="2" t="s">
        <v>22</v>
      </c>
      <c r="I1995" s="15">
        <v>42277</v>
      </c>
      <c r="J1995" s="2"/>
      <c r="K1995" s="15">
        <v>42277</v>
      </c>
      <c r="L1995" s="2"/>
      <c r="M1995" s="20"/>
      <c r="N1995" s="2"/>
      <c r="O1995" s="2"/>
      <c r="P1995" s="2"/>
      <c r="Q1995" s="2"/>
    </row>
    <row r="1996" spans="1:17" ht="14.55" customHeight="1">
      <c r="A1996" s="2" t="s">
        <v>10507</v>
      </c>
      <c r="B1996" s="2" t="s">
        <v>10522</v>
      </c>
      <c r="C1996" s="2" t="s">
        <v>2295</v>
      </c>
      <c r="D1996" s="2" t="s">
        <v>2772</v>
      </c>
      <c r="E1996" s="66"/>
      <c r="F1996" s="66"/>
      <c r="G1996" s="2"/>
      <c r="H1996" s="2" t="s">
        <v>22</v>
      </c>
      <c r="I1996" s="15">
        <v>42277</v>
      </c>
      <c r="J1996" s="2"/>
      <c r="K1996" s="2"/>
      <c r="L1996" s="2"/>
      <c r="M1996" s="20"/>
      <c r="N1996" s="2"/>
      <c r="O1996" s="2"/>
      <c r="P1996" s="2"/>
      <c r="Q1996" s="2"/>
    </row>
    <row r="1997" spans="1:17" ht="14.55" customHeight="1">
      <c r="A1997" s="2" t="s">
        <v>10508</v>
      </c>
      <c r="B1997" s="2" t="s">
        <v>10523</v>
      </c>
      <c r="C1997" s="2" t="s">
        <v>2295</v>
      </c>
      <c r="D1997" s="2" t="s">
        <v>2772</v>
      </c>
      <c r="E1997" s="66"/>
      <c r="F1997" s="66"/>
      <c r="G1997" s="2"/>
      <c r="H1997" s="2" t="s">
        <v>22</v>
      </c>
      <c r="I1997" s="15">
        <v>42277</v>
      </c>
      <c r="J1997" s="2"/>
      <c r="K1997" s="2"/>
      <c r="L1997" s="2"/>
      <c r="M1997" s="20"/>
      <c r="N1997" s="2"/>
      <c r="O1997" s="2"/>
      <c r="P1997" s="2"/>
      <c r="Q1997" s="2"/>
    </row>
    <row r="1998" spans="1:17" ht="14.55" customHeight="1">
      <c r="A1998" s="2" t="s">
        <v>10510</v>
      </c>
      <c r="B1998" s="2" t="s">
        <v>10524</v>
      </c>
      <c r="C1998" s="2" t="s">
        <v>2295</v>
      </c>
      <c r="D1998" s="2" t="s">
        <v>2772</v>
      </c>
      <c r="E1998" s="66"/>
      <c r="F1998" s="66"/>
      <c r="G1998" s="2"/>
      <c r="H1998" s="2" t="s">
        <v>22</v>
      </c>
      <c r="I1998" s="15">
        <v>42277</v>
      </c>
      <c r="J1998" s="2"/>
      <c r="K1998" s="2"/>
      <c r="L1998" s="2"/>
      <c r="M1998" s="20"/>
      <c r="N1998" s="2"/>
      <c r="O1998" s="2"/>
      <c r="P1998" s="2"/>
      <c r="Q1998" s="2"/>
    </row>
    <row r="1999" spans="1:17" ht="14.55" customHeight="1">
      <c r="A1999" s="2" t="s">
        <v>10509</v>
      </c>
      <c r="B1999" s="2" t="s">
        <v>10525</v>
      </c>
      <c r="C1999" s="2" t="s">
        <v>2295</v>
      </c>
      <c r="D1999" s="2" t="s">
        <v>2772</v>
      </c>
      <c r="E1999" s="66"/>
      <c r="F1999" s="66"/>
      <c r="G1999" s="2"/>
      <c r="H1999" s="2" t="s">
        <v>22</v>
      </c>
      <c r="I1999" s="15">
        <v>42277</v>
      </c>
      <c r="J1999" s="2"/>
      <c r="K1999" s="2"/>
      <c r="L1999" s="2"/>
      <c r="M1999" s="20"/>
      <c r="N1999" s="2"/>
      <c r="O1999" s="2"/>
      <c r="P1999" s="2"/>
      <c r="Q1999" s="2"/>
    </row>
    <row r="2000" spans="1:17" ht="14.55" customHeight="1">
      <c r="A2000" s="2" t="s">
        <v>10511</v>
      </c>
      <c r="B2000" s="2" t="s">
        <v>10526</v>
      </c>
      <c r="C2000" s="2" t="s">
        <v>2295</v>
      </c>
      <c r="D2000" s="2" t="s">
        <v>2772</v>
      </c>
      <c r="E2000" s="66"/>
      <c r="F2000" s="66"/>
      <c r="G2000" s="2"/>
      <c r="H2000" s="2" t="s">
        <v>22</v>
      </c>
      <c r="I2000" s="15">
        <v>42277</v>
      </c>
      <c r="J2000" s="15">
        <v>41639</v>
      </c>
      <c r="K2000" s="2"/>
      <c r="L2000" s="2"/>
      <c r="M2000" s="20"/>
      <c r="N2000" s="2"/>
      <c r="O2000" s="2"/>
      <c r="P2000" s="2"/>
      <c r="Q2000" s="2"/>
    </row>
    <row r="2001" spans="1:17" ht="14.55" customHeight="1">
      <c r="A2001" s="2" t="s">
        <v>10737</v>
      </c>
      <c r="B2001" s="2" t="s">
        <v>10527</v>
      </c>
      <c r="C2001" s="2" t="s">
        <v>2295</v>
      </c>
      <c r="D2001" s="2" t="s">
        <v>2772</v>
      </c>
      <c r="E2001" s="66"/>
      <c r="F2001" s="66"/>
      <c r="G2001" s="2"/>
      <c r="H2001" s="2" t="s">
        <v>22</v>
      </c>
      <c r="I2001" s="15">
        <v>42277</v>
      </c>
      <c r="J2001" s="2"/>
      <c r="K2001" s="15">
        <v>42277</v>
      </c>
      <c r="L2001" s="2"/>
      <c r="M2001" s="20"/>
      <c r="N2001" s="2"/>
      <c r="O2001" s="2"/>
      <c r="P2001" s="2"/>
      <c r="Q2001" s="2"/>
    </row>
    <row r="2002" spans="1:17" ht="14.55" customHeight="1">
      <c r="A2002" s="2" t="s">
        <v>10529</v>
      </c>
      <c r="B2002" s="2" t="s">
        <v>10528</v>
      </c>
      <c r="C2002" s="2" t="s">
        <v>2295</v>
      </c>
      <c r="D2002" s="2" t="s">
        <v>2772</v>
      </c>
      <c r="E2002" s="66"/>
      <c r="F2002" s="66"/>
      <c r="G2002" s="2"/>
      <c r="H2002" s="2" t="s">
        <v>22</v>
      </c>
      <c r="I2002" s="15">
        <v>42277</v>
      </c>
      <c r="J2002" s="2"/>
      <c r="K2002" s="2"/>
      <c r="L2002" s="2"/>
      <c r="M2002" s="20"/>
      <c r="N2002" s="2"/>
      <c r="O2002" s="2"/>
      <c r="P2002" s="2"/>
      <c r="Q2002" s="2"/>
    </row>
    <row r="2003" spans="1:17" ht="14.55" customHeight="1">
      <c r="A2003" s="2" t="s">
        <v>10530</v>
      </c>
      <c r="B2003" s="2" t="s">
        <v>10533</v>
      </c>
      <c r="C2003" s="2" t="s">
        <v>2295</v>
      </c>
      <c r="D2003" s="2" t="s">
        <v>2772</v>
      </c>
      <c r="E2003" s="66"/>
      <c r="F2003" s="66"/>
      <c r="G2003" s="2"/>
      <c r="H2003" s="2" t="s">
        <v>22</v>
      </c>
      <c r="I2003" s="15">
        <v>42277</v>
      </c>
      <c r="J2003" s="15">
        <v>41639</v>
      </c>
      <c r="K2003" s="2"/>
      <c r="L2003" s="2"/>
      <c r="M2003" s="20"/>
      <c r="N2003" s="2"/>
      <c r="O2003" s="2"/>
      <c r="P2003" s="2"/>
      <c r="Q2003" s="2"/>
    </row>
    <row r="2004" spans="1:17" ht="14.55" customHeight="1">
      <c r="A2004" s="2" t="s">
        <v>10531</v>
      </c>
      <c r="B2004" s="2" t="s">
        <v>10534</v>
      </c>
      <c r="C2004" s="2" t="s">
        <v>2295</v>
      </c>
      <c r="D2004" s="2" t="s">
        <v>2772</v>
      </c>
      <c r="E2004" s="66"/>
      <c r="F2004" s="66"/>
      <c r="G2004" s="2"/>
      <c r="H2004" s="2" t="s">
        <v>22</v>
      </c>
      <c r="I2004" s="15">
        <v>42277</v>
      </c>
      <c r="J2004" s="2"/>
      <c r="K2004" s="2"/>
      <c r="L2004" s="2"/>
      <c r="M2004" s="20"/>
      <c r="N2004" s="2"/>
      <c r="O2004" s="2"/>
      <c r="P2004" s="2"/>
      <c r="Q2004" s="2"/>
    </row>
    <row r="2005" spans="1:17" ht="14.55" customHeight="1">
      <c r="A2005" s="2" t="s">
        <v>10532</v>
      </c>
      <c r="B2005" s="2" t="s">
        <v>10535</v>
      </c>
      <c r="C2005" s="2" t="s">
        <v>2295</v>
      </c>
      <c r="D2005" s="2" t="s">
        <v>2772</v>
      </c>
      <c r="E2005" s="66"/>
      <c r="F2005" s="66"/>
      <c r="G2005" s="2"/>
      <c r="H2005" s="2" t="s">
        <v>22</v>
      </c>
      <c r="I2005" s="15">
        <v>42277</v>
      </c>
      <c r="J2005" s="2"/>
      <c r="K2005" s="2"/>
      <c r="L2005" s="2"/>
      <c r="M2005" s="20"/>
      <c r="N2005" s="2"/>
      <c r="O2005" s="2"/>
      <c r="P2005" s="2"/>
      <c r="Q2005" s="2"/>
    </row>
    <row r="2006" spans="1:17" ht="14.55" customHeight="1">
      <c r="A2006" s="2" t="s">
        <v>10537</v>
      </c>
      <c r="B2006" s="2" t="s">
        <v>10536</v>
      </c>
      <c r="C2006" s="2" t="s">
        <v>2295</v>
      </c>
      <c r="D2006" s="2" t="s">
        <v>2772</v>
      </c>
      <c r="E2006" s="66"/>
      <c r="F2006" s="66"/>
      <c r="G2006" s="2"/>
      <c r="H2006" s="2" t="s">
        <v>22</v>
      </c>
      <c r="I2006" s="15">
        <v>42277</v>
      </c>
      <c r="J2006" s="2"/>
      <c r="K2006" s="2"/>
      <c r="L2006" s="2"/>
      <c r="M2006" s="20"/>
      <c r="N2006" s="2"/>
      <c r="O2006" s="2"/>
      <c r="P2006" s="2"/>
      <c r="Q2006" s="2"/>
    </row>
    <row r="2007" spans="1:17" ht="14.55" customHeight="1">
      <c r="A2007" s="2" t="s">
        <v>10538</v>
      </c>
      <c r="B2007" s="2" t="s">
        <v>10539</v>
      </c>
      <c r="C2007" s="2" t="s">
        <v>2295</v>
      </c>
      <c r="D2007" s="2" t="s">
        <v>2772</v>
      </c>
      <c r="E2007" s="66"/>
      <c r="F2007" s="66"/>
      <c r="G2007" s="2"/>
      <c r="H2007" s="2" t="s">
        <v>22</v>
      </c>
      <c r="I2007" s="15">
        <v>42277</v>
      </c>
      <c r="J2007" s="2"/>
      <c r="K2007" s="2"/>
      <c r="L2007" s="2"/>
      <c r="M2007" s="20"/>
      <c r="N2007" s="2"/>
      <c r="O2007" s="2"/>
      <c r="P2007" s="2"/>
      <c r="Q2007" s="2"/>
    </row>
    <row r="2008" spans="1:17" ht="14.55" customHeight="1">
      <c r="A2008" s="2" t="s">
        <v>10540</v>
      </c>
      <c r="B2008" s="2" t="s">
        <v>10541</v>
      </c>
      <c r="C2008" s="2" t="s">
        <v>2295</v>
      </c>
      <c r="D2008" s="2" t="s">
        <v>2772</v>
      </c>
      <c r="E2008" s="66"/>
      <c r="F2008" s="66"/>
      <c r="G2008" s="2"/>
      <c r="H2008" s="2" t="s">
        <v>22</v>
      </c>
      <c r="I2008" s="15">
        <v>42277</v>
      </c>
      <c r="J2008" s="2"/>
      <c r="K2008" s="2"/>
      <c r="L2008" s="2"/>
      <c r="M2008" s="20"/>
      <c r="N2008" s="2"/>
      <c r="O2008" s="2"/>
      <c r="P2008" s="2"/>
      <c r="Q2008" s="2"/>
    </row>
    <row r="2009" spans="1:17" ht="14.55" customHeight="1">
      <c r="A2009" s="2" t="s">
        <v>10542</v>
      </c>
      <c r="B2009" s="2" t="s">
        <v>10543</v>
      </c>
      <c r="C2009" s="2" t="s">
        <v>2295</v>
      </c>
      <c r="D2009" s="2" t="s">
        <v>2772</v>
      </c>
      <c r="E2009" s="66"/>
      <c r="F2009" s="66"/>
      <c r="G2009" s="2"/>
      <c r="H2009" s="2" t="s">
        <v>22</v>
      </c>
      <c r="I2009" s="15">
        <v>42277</v>
      </c>
      <c r="J2009" s="2"/>
      <c r="K2009" s="2"/>
      <c r="L2009" s="2"/>
      <c r="M2009" s="20"/>
      <c r="N2009" s="2"/>
      <c r="O2009" s="2"/>
      <c r="P2009" s="2"/>
      <c r="Q2009" s="2"/>
    </row>
    <row r="2010" spans="1:17" ht="14.55" customHeight="1">
      <c r="A2010" s="2" t="s">
        <v>10545</v>
      </c>
      <c r="B2010" s="2" t="s">
        <v>10544</v>
      </c>
      <c r="C2010" s="2" t="s">
        <v>2295</v>
      </c>
      <c r="D2010" s="2" t="s">
        <v>2772</v>
      </c>
      <c r="E2010" s="66"/>
      <c r="F2010" s="66"/>
      <c r="G2010" s="2"/>
      <c r="H2010" s="2" t="s">
        <v>22</v>
      </c>
      <c r="I2010" s="15">
        <v>42277</v>
      </c>
      <c r="J2010" s="2"/>
      <c r="K2010" s="2"/>
      <c r="L2010" s="2"/>
      <c r="M2010" s="20"/>
      <c r="N2010" s="2"/>
      <c r="O2010" s="2"/>
      <c r="P2010" s="2"/>
      <c r="Q2010" s="2"/>
    </row>
    <row r="2011" spans="1:17" ht="14.55" customHeight="1">
      <c r="A2011" s="2" t="s">
        <v>10547</v>
      </c>
      <c r="B2011" s="2" t="s">
        <v>10546</v>
      </c>
      <c r="C2011" s="2" t="s">
        <v>2295</v>
      </c>
      <c r="D2011" s="2" t="s">
        <v>2772</v>
      </c>
      <c r="E2011" s="66"/>
      <c r="F2011" s="66"/>
      <c r="G2011" s="2"/>
      <c r="H2011" s="2" t="s">
        <v>22</v>
      </c>
      <c r="I2011" s="15">
        <v>42277</v>
      </c>
      <c r="J2011" s="2"/>
      <c r="K2011" s="2"/>
      <c r="L2011" s="2"/>
      <c r="M2011" s="20"/>
      <c r="N2011" s="2"/>
      <c r="O2011" s="2"/>
      <c r="P2011" s="2"/>
      <c r="Q2011" s="2"/>
    </row>
    <row r="2012" spans="1:17" ht="14.55" customHeight="1">
      <c r="A2012" t="s">
        <v>10725</v>
      </c>
      <c r="B2012" t="s">
        <v>10726</v>
      </c>
      <c r="C2012" t="s">
        <v>2295</v>
      </c>
      <c r="D2012" t="s">
        <v>2772</v>
      </c>
      <c r="H2012" t="s">
        <v>22</v>
      </c>
      <c r="I2012" s="15">
        <v>42277</v>
      </c>
      <c r="L2012" s="2"/>
      <c r="M2012" s="20"/>
    </row>
    <row r="2013" spans="1:17" ht="14.55" customHeight="1">
      <c r="A2013" t="s">
        <v>10654</v>
      </c>
      <c r="B2013" t="s">
        <v>10727</v>
      </c>
      <c r="C2013" t="s">
        <v>2295</v>
      </c>
      <c r="D2013" t="s">
        <v>2772</v>
      </c>
      <c r="H2013" t="s">
        <v>22</v>
      </c>
      <c r="I2013" s="15">
        <v>42277</v>
      </c>
      <c r="J2013" s="43">
        <v>42566</v>
      </c>
      <c r="L2013" s="2"/>
      <c r="M2013" s="20"/>
    </row>
    <row r="2014" spans="1:17" ht="14.55" customHeight="1">
      <c r="A2014" t="s">
        <v>11180</v>
      </c>
      <c r="B2014" t="s">
        <v>10728</v>
      </c>
      <c r="C2014" t="s">
        <v>2295</v>
      </c>
      <c r="D2014" t="s">
        <v>2772</v>
      </c>
      <c r="H2014" t="s">
        <v>22</v>
      </c>
      <c r="I2014" s="15">
        <v>42277</v>
      </c>
      <c r="J2014" s="43">
        <v>42931</v>
      </c>
      <c r="K2014" s="15">
        <v>42277</v>
      </c>
      <c r="L2014" s="2"/>
      <c r="M2014" s="20"/>
    </row>
    <row r="2015" spans="1:17" ht="14.55" customHeight="1">
      <c r="A2015" s="2" t="s">
        <v>10810</v>
      </c>
      <c r="B2015" s="2" t="s">
        <v>10811</v>
      </c>
      <c r="C2015" s="2" t="s">
        <v>2295</v>
      </c>
      <c r="D2015" s="2" t="s">
        <v>2772</v>
      </c>
      <c r="E2015" s="66"/>
      <c r="F2015" s="66"/>
      <c r="G2015" s="2"/>
      <c r="H2015" s="2" t="s">
        <v>22</v>
      </c>
      <c r="I2015" s="15">
        <v>42277</v>
      </c>
      <c r="J2015" s="2"/>
      <c r="K2015" s="2"/>
      <c r="L2015" s="2"/>
      <c r="M2015" s="20"/>
      <c r="N2015" s="2"/>
      <c r="O2015" s="2"/>
      <c r="P2015" s="2"/>
    </row>
    <row r="2016" spans="1:17" ht="14.55" customHeight="1">
      <c r="A2016" s="2" t="s">
        <v>10812</v>
      </c>
      <c r="B2016" s="2" t="s">
        <v>10813</v>
      </c>
      <c r="C2016" s="2" t="s">
        <v>2295</v>
      </c>
      <c r="D2016" s="2" t="s">
        <v>2772</v>
      </c>
      <c r="E2016" s="66"/>
      <c r="F2016" s="66"/>
      <c r="G2016" s="2"/>
      <c r="H2016" s="2" t="s">
        <v>22</v>
      </c>
      <c r="I2016" s="15">
        <v>42277</v>
      </c>
      <c r="J2016" s="2"/>
      <c r="K2016" s="2"/>
      <c r="L2016" s="2"/>
      <c r="M2016" s="20"/>
      <c r="N2016" s="2"/>
      <c r="O2016" s="2"/>
      <c r="P2016" s="2"/>
    </row>
    <row r="2017" spans="1:16" ht="14.55" customHeight="1">
      <c r="A2017" s="2" t="s">
        <v>10814</v>
      </c>
      <c r="B2017" s="2" t="s">
        <v>10815</v>
      </c>
      <c r="C2017" s="2" t="s">
        <v>2295</v>
      </c>
      <c r="D2017" s="2" t="s">
        <v>2772</v>
      </c>
      <c r="E2017" s="66"/>
      <c r="F2017" s="66"/>
      <c r="G2017" s="2"/>
      <c r="H2017" s="2" t="s">
        <v>22</v>
      </c>
      <c r="I2017" s="15">
        <v>42277</v>
      </c>
      <c r="J2017" s="2"/>
      <c r="K2017" s="2"/>
      <c r="L2017" s="2"/>
      <c r="M2017" s="20"/>
      <c r="N2017" s="2"/>
      <c r="O2017" s="2"/>
      <c r="P2017" s="2"/>
    </row>
    <row r="2018" spans="1:16" ht="14.55" customHeight="1">
      <c r="A2018" t="s">
        <v>10817</v>
      </c>
      <c r="B2018" s="2" t="s">
        <v>10818</v>
      </c>
      <c r="C2018" s="2" t="s">
        <v>2295</v>
      </c>
      <c r="D2018" s="2" t="s">
        <v>2772</v>
      </c>
      <c r="E2018" s="66"/>
      <c r="F2018" s="66"/>
      <c r="G2018" s="2"/>
      <c r="H2018" s="2" t="s">
        <v>22</v>
      </c>
      <c r="I2018" s="15">
        <v>42277</v>
      </c>
      <c r="J2018" s="2"/>
      <c r="K2018" s="2"/>
      <c r="L2018" s="2"/>
      <c r="M2018" s="20"/>
    </row>
    <row r="2019" spans="1:16" ht="14.55" customHeight="1">
      <c r="A2019" t="s">
        <v>11365</v>
      </c>
      <c r="B2019" s="2" t="s">
        <v>10819</v>
      </c>
      <c r="C2019" s="2" t="s">
        <v>2295</v>
      </c>
      <c r="D2019" s="2" t="s">
        <v>2772</v>
      </c>
      <c r="E2019" s="66"/>
      <c r="F2019" s="66"/>
      <c r="G2019" s="2"/>
      <c r="H2019" s="2" t="s">
        <v>22</v>
      </c>
      <c r="I2019" s="15">
        <v>42277</v>
      </c>
      <c r="J2019" s="2"/>
      <c r="K2019" s="15">
        <v>42566</v>
      </c>
      <c r="L2019" s="2"/>
      <c r="M2019" s="20"/>
    </row>
    <row r="2020" spans="1:16" ht="14.55" customHeight="1">
      <c r="A2020" s="2" t="s">
        <v>10942</v>
      </c>
      <c r="B2020" s="2" t="s">
        <v>10943</v>
      </c>
      <c r="C2020" s="2" t="s">
        <v>2295</v>
      </c>
      <c r="D2020" s="2" t="s">
        <v>2772</v>
      </c>
      <c r="E2020" s="66"/>
      <c r="F2020" s="66"/>
      <c r="G2020" s="2"/>
      <c r="H2020" s="2" t="s">
        <v>22</v>
      </c>
      <c r="I2020" s="15">
        <v>42277</v>
      </c>
      <c r="M2020" s="20"/>
    </row>
    <row r="2021" spans="1:16" ht="14.55" customHeight="1">
      <c r="A2021" t="s">
        <v>10950</v>
      </c>
      <c r="B2021" s="2" t="s">
        <v>11003</v>
      </c>
      <c r="C2021" s="2" t="s">
        <v>2295</v>
      </c>
      <c r="D2021" s="2" t="s">
        <v>5042</v>
      </c>
      <c r="E2021" s="66" t="s">
        <v>1960</v>
      </c>
      <c r="F2021" s="66">
        <v>17</v>
      </c>
      <c r="G2021" s="2"/>
      <c r="H2021" s="2" t="s">
        <v>22</v>
      </c>
      <c r="I2021" s="15">
        <v>42277</v>
      </c>
      <c r="J2021" s="45">
        <v>43661</v>
      </c>
      <c r="M2021" s="20"/>
    </row>
    <row r="2022" spans="1:16" ht="14.55" customHeight="1">
      <c r="A2022" t="s">
        <v>10951</v>
      </c>
      <c r="B2022" s="2" t="s">
        <v>11004</v>
      </c>
      <c r="C2022" s="2" t="s">
        <v>2295</v>
      </c>
      <c r="D2022" s="2" t="s">
        <v>5042</v>
      </c>
      <c r="E2022" s="66" t="s">
        <v>1960</v>
      </c>
      <c r="F2022" s="66">
        <v>17</v>
      </c>
      <c r="G2022" s="2"/>
      <c r="H2022" s="2" t="s">
        <v>22</v>
      </c>
      <c r="I2022" s="15">
        <v>42277</v>
      </c>
      <c r="M2022" s="20"/>
    </row>
    <row r="2023" spans="1:16" ht="14.55" customHeight="1">
      <c r="A2023" t="s">
        <v>10952</v>
      </c>
      <c r="B2023" s="2" t="s">
        <v>11005</v>
      </c>
      <c r="C2023" s="2" t="s">
        <v>2295</v>
      </c>
      <c r="D2023" s="2" t="s">
        <v>5042</v>
      </c>
      <c r="E2023" s="66" t="s">
        <v>1960</v>
      </c>
      <c r="F2023" s="66">
        <v>17</v>
      </c>
      <c r="G2023" s="2"/>
      <c r="H2023" s="2" t="s">
        <v>22</v>
      </c>
      <c r="I2023" s="15">
        <v>42277</v>
      </c>
      <c r="M2023" s="20"/>
    </row>
    <row r="2024" spans="1:16" ht="14.55" customHeight="1">
      <c r="A2024" t="s">
        <v>10953</v>
      </c>
      <c r="B2024" s="2" t="s">
        <v>11006</v>
      </c>
      <c r="C2024" s="2" t="s">
        <v>2295</v>
      </c>
      <c r="D2024" s="2" t="s">
        <v>5042</v>
      </c>
      <c r="E2024" s="66" t="s">
        <v>1960</v>
      </c>
      <c r="F2024" s="66">
        <v>17</v>
      </c>
      <c r="G2024" s="2"/>
      <c r="H2024" s="2" t="s">
        <v>22</v>
      </c>
      <c r="I2024" s="15">
        <v>42277</v>
      </c>
      <c r="M2024" s="20"/>
    </row>
    <row r="2025" spans="1:16" ht="14.55" customHeight="1">
      <c r="A2025" t="s">
        <v>10954</v>
      </c>
      <c r="B2025" s="2" t="s">
        <v>11007</v>
      </c>
      <c r="C2025" s="2" t="s">
        <v>2295</v>
      </c>
      <c r="D2025" s="2" t="s">
        <v>5042</v>
      </c>
      <c r="E2025" s="66" t="s">
        <v>1960</v>
      </c>
      <c r="F2025" s="66">
        <v>17</v>
      </c>
      <c r="G2025" s="2"/>
      <c r="H2025" s="2" t="s">
        <v>22</v>
      </c>
      <c r="I2025" s="15">
        <v>42277</v>
      </c>
      <c r="J2025" s="45">
        <v>43661</v>
      </c>
      <c r="M2025" s="20"/>
    </row>
    <row r="2026" spans="1:16" ht="14.55" customHeight="1">
      <c r="A2026" t="s">
        <v>10955</v>
      </c>
      <c r="B2026" s="2" t="s">
        <v>11008</v>
      </c>
      <c r="C2026" s="2" t="s">
        <v>2295</v>
      </c>
      <c r="D2026" s="2" t="s">
        <v>5042</v>
      </c>
      <c r="E2026" s="66" t="s">
        <v>1960</v>
      </c>
      <c r="F2026" s="66">
        <v>17</v>
      </c>
      <c r="G2026" s="2"/>
      <c r="H2026" s="2" t="s">
        <v>22</v>
      </c>
      <c r="I2026" s="15">
        <v>42277</v>
      </c>
      <c r="M2026" s="20"/>
    </row>
    <row r="2027" spans="1:16" ht="14.55" customHeight="1">
      <c r="A2027" t="s">
        <v>11951</v>
      </c>
      <c r="B2027" s="2" t="s">
        <v>11009</v>
      </c>
      <c r="C2027" s="2" t="s">
        <v>2295</v>
      </c>
      <c r="D2027" s="2" t="s">
        <v>5042</v>
      </c>
      <c r="E2027" s="66" t="s">
        <v>1960</v>
      </c>
      <c r="F2027" s="66">
        <v>17</v>
      </c>
      <c r="G2027" s="2"/>
      <c r="H2027" s="2" t="s">
        <v>22</v>
      </c>
      <c r="I2027" s="15">
        <v>42277</v>
      </c>
      <c r="M2027" s="20"/>
    </row>
    <row r="2028" spans="1:16" ht="14.55" customHeight="1">
      <c r="A2028" t="s">
        <v>10956</v>
      </c>
      <c r="B2028" s="2" t="s">
        <v>11010</v>
      </c>
      <c r="C2028" s="2" t="s">
        <v>2295</v>
      </c>
      <c r="D2028" s="2" t="s">
        <v>5042</v>
      </c>
      <c r="E2028" s="66" t="s">
        <v>1960</v>
      </c>
      <c r="F2028" s="66">
        <v>17</v>
      </c>
      <c r="G2028" s="2"/>
      <c r="H2028" s="2" t="s">
        <v>22</v>
      </c>
      <c r="I2028" s="15">
        <v>42277</v>
      </c>
      <c r="M2028" s="20"/>
    </row>
    <row r="2029" spans="1:16" ht="14.55" customHeight="1">
      <c r="A2029" t="s">
        <v>10957</v>
      </c>
      <c r="B2029" s="2" t="s">
        <v>11011</v>
      </c>
      <c r="C2029" s="2" t="s">
        <v>2295</v>
      </c>
      <c r="D2029" s="2" t="s">
        <v>5042</v>
      </c>
      <c r="E2029" s="66" t="s">
        <v>1960</v>
      </c>
      <c r="F2029" s="66">
        <v>17</v>
      </c>
      <c r="G2029" s="2"/>
      <c r="H2029" s="2" t="s">
        <v>22</v>
      </c>
      <c r="I2029" s="15">
        <v>42277</v>
      </c>
      <c r="J2029" s="45">
        <v>43661</v>
      </c>
      <c r="M2029" s="20"/>
    </row>
    <row r="2030" spans="1:16" ht="14.55" customHeight="1">
      <c r="A2030" t="s">
        <v>10958</v>
      </c>
      <c r="B2030" s="2" t="s">
        <v>11012</v>
      </c>
      <c r="C2030" s="2" t="s">
        <v>2295</v>
      </c>
      <c r="D2030" s="2" t="s">
        <v>5042</v>
      </c>
      <c r="E2030" s="66" t="s">
        <v>1960</v>
      </c>
      <c r="F2030" s="66">
        <v>17</v>
      </c>
      <c r="G2030" s="2"/>
      <c r="H2030" s="2" t="s">
        <v>22</v>
      </c>
      <c r="I2030" s="15">
        <v>42277</v>
      </c>
      <c r="M2030" s="20"/>
    </row>
    <row r="2031" spans="1:16" ht="14.55" customHeight="1">
      <c r="A2031" t="s">
        <v>10959</v>
      </c>
      <c r="B2031" s="2" t="s">
        <v>11013</v>
      </c>
      <c r="C2031" s="2" t="s">
        <v>2295</v>
      </c>
      <c r="D2031" s="2" t="s">
        <v>5042</v>
      </c>
      <c r="E2031" s="66" t="s">
        <v>1960</v>
      </c>
      <c r="F2031" s="66">
        <v>17</v>
      </c>
      <c r="G2031" s="2"/>
      <c r="H2031" s="2" t="s">
        <v>22</v>
      </c>
      <c r="I2031" s="15">
        <v>42277</v>
      </c>
      <c r="M2031" s="20"/>
    </row>
    <row r="2032" spans="1:16" ht="14.55" customHeight="1">
      <c r="A2032" t="s">
        <v>10960</v>
      </c>
      <c r="B2032" s="2" t="s">
        <v>11014</v>
      </c>
      <c r="C2032" s="2" t="s">
        <v>2295</v>
      </c>
      <c r="D2032" s="2" t="s">
        <v>5042</v>
      </c>
      <c r="E2032" s="66" t="s">
        <v>1960</v>
      </c>
      <c r="F2032" s="66">
        <v>17</v>
      </c>
      <c r="G2032" s="2"/>
      <c r="H2032" s="2" t="s">
        <v>22</v>
      </c>
      <c r="I2032" s="15">
        <v>42277</v>
      </c>
      <c r="M2032" s="20"/>
    </row>
    <row r="2033" spans="1:13" ht="14.55" customHeight="1">
      <c r="A2033" t="s">
        <v>11952</v>
      </c>
      <c r="B2033" s="2" t="s">
        <v>11015</v>
      </c>
      <c r="C2033" s="2" t="s">
        <v>2295</v>
      </c>
      <c r="D2033" s="2" t="s">
        <v>5042</v>
      </c>
      <c r="E2033" s="66" t="s">
        <v>1960</v>
      </c>
      <c r="F2033" s="66">
        <v>17</v>
      </c>
      <c r="G2033" s="2"/>
      <c r="H2033" s="2" t="s">
        <v>22</v>
      </c>
      <c r="I2033" s="15">
        <v>42277</v>
      </c>
      <c r="M2033" s="20"/>
    </row>
    <row r="2034" spans="1:13" ht="14.55" customHeight="1">
      <c r="A2034" t="s">
        <v>10961</v>
      </c>
      <c r="B2034" s="2" t="s">
        <v>11016</v>
      </c>
      <c r="C2034" s="2" t="s">
        <v>2295</v>
      </c>
      <c r="D2034" s="2" t="s">
        <v>5042</v>
      </c>
      <c r="E2034" s="66" t="s">
        <v>1960</v>
      </c>
      <c r="F2034" s="66">
        <v>17</v>
      </c>
      <c r="G2034" s="2"/>
      <c r="H2034" s="2" t="s">
        <v>22</v>
      </c>
      <c r="I2034" s="15">
        <v>42277</v>
      </c>
      <c r="M2034" s="20"/>
    </row>
    <row r="2035" spans="1:13" ht="14.55" customHeight="1">
      <c r="A2035" t="s">
        <v>10962</v>
      </c>
      <c r="B2035" s="2" t="s">
        <v>11017</v>
      </c>
      <c r="C2035" s="2" t="s">
        <v>2295</v>
      </c>
      <c r="D2035" s="2" t="s">
        <v>5042</v>
      </c>
      <c r="E2035" s="66" t="s">
        <v>1960</v>
      </c>
      <c r="F2035" s="66">
        <v>17</v>
      </c>
      <c r="G2035" s="2"/>
      <c r="H2035" s="2" t="s">
        <v>22</v>
      </c>
      <c r="I2035" s="15">
        <v>42277</v>
      </c>
      <c r="M2035" s="20"/>
    </row>
    <row r="2036" spans="1:13" ht="14.55" customHeight="1">
      <c r="A2036" t="s">
        <v>10963</v>
      </c>
      <c r="B2036" s="2" t="s">
        <v>11018</v>
      </c>
      <c r="C2036" s="2" t="s">
        <v>2295</v>
      </c>
      <c r="D2036" s="2" t="s">
        <v>5042</v>
      </c>
      <c r="E2036" s="66" t="s">
        <v>1960</v>
      </c>
      <c r="F2036" s="66">
        <v>17</v>
      </c>
      <c r="G2036" s="2"/>
      <c r="H2036" s="2" t="s">
        <v>22</v>
      </c>
      <c r="I2036" s="15">
        <v>42277</v>
      </c>
      <c r="J2036" s="45">
        <v>43661</v>
      </c>
      <c r="M2036" s="20"/>
    </row>
    <row r="2037" spans="1:13" ht="14.55" customHeight="1">
      <c r="A2037" t="s">
        <v>10964</v>
      </c>
      <c r="B2037" s="2" t="s">
        <v>11019</v>
      </c>
      <c r="C2037" s="2" t="s">
        <v>2295</v>
      </c>
      <c r="D2037" s="2" t="s">
        <v>5042</v>
      </c>
      <c r="E2037" s="66" t="s">
        <v>1960</v>
      </c>
      <c r="F2037" s="66">
        <v>17</v>
      </c>
      <c r="G2037" s="2"/>
      <c r="H2037" s="2" t="s">
        <v>22</v>
      </c>
      <c r="I2037" s="15">
        <v>42277</v>
      </c>
      <c r="M2037" s="20"/>
    </row>
    <row r="2038" spans="1:13" ht="14.55" customHeight="1">
      <c r="A2038" t="s">
        <v>10965</v>
      </c>
      <c r="B2038" s="2" t="s">
        <v>11020</v>
      </c>
      <c r="C2038" s="2" t="s">
        <v>2295</v>
      </c>
      <c r="D2038" s="2" t="s">
        <v>5042</v>
      </c>
      <c r="E2038" s="66" t="s">
        <v>1960</v>
      </c>
      <c r="F2038" s="66">
        <v>17</v>
      </c>
      <c r="G2038" s="2"/>
      <c r="H2038" s="2" t="s">
        <v>22</v>
      </c>
      <c r="I2038" s="15">
        <v>42277</v>
      </c>
      <c r="M2038" s="20"/>
    </row>
    <row r="2039" spans="1:13" ht="14.55" customHeight="1">
      <c r="A2039" t="s">
        <v>11022</v>
      </c>
      <c r="B2039" s="2" t="s">
        <v>11023</v>
      </c>
      <c r="C2039" s="2" t="s">
        <v>2295</v>
      </c>
      <c r="D2039" s="2" t="s">
        <v>2773</v>
      </c>
      <c r="H2039" s="2" t="s">
        <v>22</v>
      </c>
      <c r="I2039" s="15">
        <v>42277</v>
      </c>
      <c r="M2039" s="20"/>
    </row>
    <row r="2040" spans="1:13" ht="14.55" customHeight="1">
      <c r="A2040" t="s">
        <v>11030</v>
      </c>
      <c r="B2040" s="2" t="s">
        <v>11029</v>
      </c>
      <c r="C2040" s="2" t="s">
        <v>2295</v>
      </c>
      <c r="D2040" s="2" t="s">
        <v>2772</v>
      </c>
      <c r="H2040" s="2" t="s">
        <v>22</v>
      </c>
      <c r="I2040" s="15">
        <v>42277</v>
      </c>
      <c r="M2040" s="20"/>
    </row>
    <row r="2041" spans="1:13" ht="14.55" customHeight="1">
      <c r="A2041" s="2" t="s">
        <v>11087</v>
      </c>
      <c r="B2041" s="2" t="s">
        <v>11084</v>
      </c>
      <c r="C2041" s="2" t="s">
        <v>2295</v>
      </c>
      <c r="D2041" s="2" t="s">
        <v>5042</v>
      </c>
      <c r="E2041" s="66" t="s">
        <v>1161</v>
      </c>
      <c r="F2041" s="66">
        <v>97</v>
      </c>
      <c r="G2041" s="2"/>
      <c r="H2041" s="2" t="s">
        <v>22</v>
      </c>
      <c r="I2041" s="15">
        <v>42277</v>
      </c>
      <c r="J2041" s="2"/>
      <c r="K2041" s="2"/>
      <c r="L2041" s="2"/>
      <c r="M2041" s="20"/>
    </row>
    <row r="2042" spans="1:13" ht="14.55" customHeight="1">
      <c r="A2042" s="2" t="s">
        <v>11088</v>
      </c>
      <c r="B2042" s="2" t="s">
        <v>11086</v>
      </c>
      <c r="C2042" s="2" t="s">
        <v>2295</v>
      </c>
      <c r="D2042" s="2" t="s">
        <v>5042</v>
      </c>
      <c r="E2042" s="66" t="s">
        <v>1161</v>
      </c>
      <c r="F2042" s="66">
        <v>98</v>
      </c>
      <c r="G2042" s="2"/>
      <c r="H2042" s="2" t="s">
        <v>22</v>
      </c>
      <c r="I2042" s="15">
        <v>42277</v>
      </c>
      <c r="J2042" s="15">
        <v>42566</v>
      </c>
      <c r="K2042" s="2"/>
      <c r="L2042" s="2"/>
      <c r="M2042" s="20"/>
    </row>
    <row r="2043" spans="1:13" ht="14.55" customHeight="1">
      <c r="A2043" s="2" t="s">
        <v>11092</v>
      </c>
      <c r="B2043" s="2" t="s">
        <v>11090</v>
      </c>
      <c r="C2043" s="2" t="s">
        <v>2295</v>
      </c>
      <c r="D2043" s="2" t="s">
        <v>5042</v>
      </c>
      <c r="E2043" s="66" t="s">
        <v>1161</v>
      </c>
      <c r="F2043" s="66">
        <v>99</v>
      </c>
      <c r="G2043" s="2"/>
      <c r="H2043" s="2" t="s">
        <v>22</v>
      </c>
      <c r="I2043" s="15">
        <v>42277</v>
      </c>
      <c r="J2043" s="15">
        <v>42566</v>
      </c>
      <c r="K2043" s="2"/>
      <c r="L2043" s="2"/>
      <c r="M2043" s="20"/>
    </row>
    <row r="2044" spans="1:13" ht="14.55" customHeight="1">
      <c r="A2044" s="2" t="s">
        <v>11108</v>
      </c>
      <c r="B2044" s="2" t="s">
        <v>11093</v>
      </c>
      <c r="C2044" s="2" t="s">
        <v>2295</v>
      </c>
      <c r="D2044" s="2" t="s">
        <v>5042</v>
      </c>
      <c r="E2044" s="66" t="s">
        <v>1161</v>
      </c>
      <c r="F2044" s="66">
        <v>100</v>
      </c>
      <c r="G2044" s="2"/>
      <c r="H2044" s="2" t="s">
        <v>22</v>
      </c>
      <c r="I2044" s="15">
        <v>42277</v>
      </c>
      <c r="J2044" s="2"/>
      <c r="K2044" s="2"/>
      <c r="L2044" s="2"/>
      <c r="M2044" s="20"/>
    </row>
    <row r="2045" spans="1:13" ht="14.55" customHeight="1">
      <c r="A2045" s="2" t="s">
        <v>11109</v>
      </c>
      <c r="B2045" s="2" t="s">
        <v>11094</v>
      </c>
      <c r="C2045" s="2" t="s">
        <v>2295</v>
      </c>
      <c r="D2045" s="2" t="s">
        <v>5042</v>
      </c>
      <c r="E2045" s="66" t="s">
        <v>1161</v>
      </c>
      <c r="F2045" s="66">
        <v>100</v>
      </c>
      <c r="G2045" s="2"/>
      <c r="H2045" s="2" t="s">
        <v>22</v>
      </c>
      <c r="I2045" s="15">
        <v>42277</v>
      </c>
      <c r="J2045" s="2"/>
      <c r="K2045" s="2"/>
      <c r="L2045" s="2"/>
      <c r="M2045" s="20"/>
    </row>
    <row r="2046" spans="1:13" ht="14.55" customHeight="1">
      <c r="A2046" s="2" t="s">
        <v>11110</v>
      </c>
      <c r="B2046" s="2" t="s">
        <v>11095</v>
      </c>
      <c r="C2046" s="2" t="s">
        <v>2295</v>
      </c>
      <c r="D2046" s="2" t="s">
        <v>5042</v>
      </c>
      <c r="E2046" s="66" t="s">
        <v>1161</v>
      </c>
      <c r="F2046" s="66">
        <v>101</v>
      </c>
      <c r="G2046" s="2"/>
      <c r="H2046" s="2" t="s">
        <v>22</v>
      </c>
      <c r="I2046" s="15">
        <v>42277</v>
      </c>
      <c r="J2046" s="15"/>
      <c r="K2046" s="15">
        <v>42931</v>
      </c>
      <c r="L2046" s="2"/>
      <c r="M2046" s="20"/>
    </row>
    <row r="2047" spans="1:13" ht="14.55" customHeight="1">
      <c r="A2047" s="2" t="s">
        <v>11633</v>
      </c>
      <c r="B2047" s="2" t="s">
        <v>11096</v>
      </c>
      <c r="C2047" s="2" t="s">
        <v>2295</v>
      </c>
      <c r="D2047" s="2" t="s">
        <v>5042</v>
      </c>
      <c r="E2047" s="66" t="s">
        <v>1161</v>
      </c>
      <c r="F2047" s="66">
        <v>102</v>
      </c>
      <c r="G2047" s="2"/>
      <c r="H2047" s="2" t="s">
        <v>22</v>
      </c>
      <c r="I2047" s="15">
        <v>42277</v>
      </c>
      <c r="J2047" s="2"/>
      <c r="K2047" s="15">
        <v>42566</v>
      </c>
      <c r="L2047" s="2"/>
      <c r="M2047" s="20"/>
    </row>
    <row r="2048" spans="1:13" ht="14.55" customHeight="1">
      <c r="A2048" s="2" t="s">
        <v>11111</v>
      </c>
      <c r="B2048" s="2" t="s">
        <v>11098</v>
      </c>
      <c r="C2048" s="2" t="s">
        <v>2295</v>
      </c>
      <c r="D2048" s="2" t="s">
        <v>5042</v>
      </c>
      <c r="E2048" s="66" t="s">
        <v>1161</v>
      </c>
      <c r="F2048" s="66">
        <v>103</v>
      </c>
      <c r="G2048" s="2"/>
      <c r="H2048" s="2" t="s">
        <v>22</v>
      </c>
      <c r="I2048" s="15">
        <v>42277</v>
      </c>
      <c r="J2048" s="2"/>
      <c r="K2048" s="2"/>
      <c r="L2048" s="2"/>
      <c r="M2048" s="20"/>
    </row>
    <row r="2049" spans="1:17" ht="14.55" customHeight="1">
      <c r="A2049" s="2" t="s">
        <v>11112</v>
      </c>
      <c r="B2049" s="2" t="s">
        <v>11103</v>
      </c>
      <c r="C2049" s="2" t="s">
        <v>2295</v>
      </c>
      <c r="D2049" s="2" t="s">
        <v>5042</v>
      </c>
      <c r="E2049" s="66" t="s">
        <v>1161</v>
      </c>
      <c r="F2049" s="66">
        <v>104</v>
      </c>
      <c r="G2049" s="2"/>
      <c r="H2049" s="2" t="s">
        <v>22</v>
      </c>
      <c r="I2049" s="15">
        <v>42277</v>
      </c>
      <c r="J2049" s="2"/>
      <c r="K2049" s="2"/>
      <c r="L2049" s="2"/>
      <c r="M2049" s="20"/>
    </row>
    <row r="2050" spans="1:17" ht="14.55" customHeight="1">
      <c r="A2050" s="2" t="s">
        <v>11113</v>
      </c>
      <c r="B2050" s="2" t="s">
        <v>11105</v>
      </c>
      <c r="C2050" s="2" t="s">
        <v>2295</v>
      </c>
      <c r="D2050" s="2" t="s">
        <v>5042</v>
      </c>
      <c r="E2050" s="66" t="s">
        <v>1161</v>
      </c>
      <c r="F2050" s="66">
        <v>105</v>
      </c>
      <c r="G2050" s="2"/>
      <c r="H2050" s="2" t="s">
        <v>22</v>
      </c>
      <c r="I2050" s="15">
        <v>42277</v>
      </c>
      <c r="J2050" s="15">
        <v>42566</v>
      </c>
      <c r="K2050" s="2"/>
      <c r="L2050" s="2"/>
      <c r="M2050" s="20"/>
    </row>
    <row r="2051" spans="1:17" ht="14.55" customHeight="1">
      <c r="A2051" s="2" t="s">
        <v>11114</v>
      </c>
      <c r="B2051" s="2" t="s">
        <v>11107</v>
      </c>
      <c r="C2051" s="2" t="s">
        <v>2295</v>
      </c>
      <c r="D2051" s="2" t="s">
        <v>5042</v>
      </c>
      <c r="E2051" s="66" t="s">
        <v>1161</v>
      </c>
      <c r="F2051" s="66">
        <v>106</v>
      </c>
      <c r="G2051" s="2"/>
      <c r="H2051" s="2" t="s">
        <v>22</v>
      </c>
      <c r="I2051" s="15">
        <v>42277</v>
      </c>
      <c r="J2051" s="2"/>
      <c r="K2051" s="2"/>
      <c r="L2051" s="2"/>
      <c r="M2051" s="20"/>
    </row>
    <row r="2052" spans="1:17" ht="14.55" customHeight="1">
      <c r="A2052" s="2" t="s">
        <v>11115</v>
      </c>
      <c r="B2052" s="2" t="s">
        <v>11116</v>
      </c>
      <c r="C2052" s="2" t="s">
        <v>2295</v>
      </c>
      <c r="D2052" s="2" t="s">
        <v>5042</v>
      </c>
      <c r="E2052" s="66" t="s">
        <v>1161</v>
      </c>
      <c r="F2052" s="66">
        <v>105</v>
      </c>
      <c r="G2052" s="2"/>
      <c r="H2052" s="2" t="s">
        <v>22</v>
      </c>
      <c r="I2052" s="15">
        <v>42277</v>
      </c>
      <c r="J2052" s="15">
        <v>42566</v>
      </c>
      <c r="K2052" s="2"/>
      <c r="L2052" s="2"/>
      <c r="M2052" s="20"/>
    </row>
    <row r="2053" spans="1:17" ht="14.55" customHeight="1">
      <c r="A2053" s="2" t="s">
        <v>11224</v>
      </c>
      <c r="B2053" s="2" t="s">
        <v>11222</v>
      </c>
      <c r="C2053" s="2" t="s">
        <v>2295</v>
      </c>
      <c r="D2053" s="2" t="s">
        <v>5042</v>
      </c>
      <c r="E2053" s="66" t="s">
        <v>462</v>
      </c>
      <c r="F2053" s="66">
        <v>50</v>
      </c>
      <c r="G2053" s="2"/>
      <c r="H2053" s="2" t="s">
        <v>22</v>
      </c>
      <c r="I2053" s="15">
        <v>42566</v>
      </c>
      <c r="K2053" s="2"/>
      <c r="L2053" s="2"/>
      <c r="M2053" s="20"/>
      <c r="N2053" s="2"/>
      <c r="O2053" s="2"/>
      <c r="P2053" s="2"/>
      <c r="Q2053" s="2"/>
    </row>
    <row r="2054" spans="1:17" ht="14.55" customHeight="1">
      <c r="A2054" s="2" t="s">
        <v>11252</v>
      </c>
      <c r="B2054" s="2" t="s">
        <v>11251</v>
      </c>
      <c r="C2054" s="2" t="s">
        <v>2295</v>
      </c>
      <c r="D2054" s="2" t="s">
        <v>2772</v>
      </c>
      <c r="E2054" s="66"/>
      <c r="F2054" s="66"/>
      <c r="G2054" s="2"/>
      <c r="H2054" s="2" t="s">
        <v>22</v>
      </c>
      <c r="I2054" s="15">
        <v>42566</v>
      </c>
      <c r="L2054" s="2"/>
      <c r="M2054" s="20"/>
    </row>
    <row r="2055" spans="1:17" ht="14.55" customHeight="1">
      <c r="A2055" s="2" t="s">
        <v>11253</v>
      </c>
      <c r="B2055" s="2" t="s">
        <v>11254</v>
      </c>
      <c r="C2055" s="2" t="s">
        <v>2295</v>
      </c>
      <c r="D2055" s="2" t="s">
        <v>10648</v>
      </c>
      <c r="E2055" s="66"/>
      <c r="F2055" s="66"/>
      <c r="G2055" s="2"/>
      <c r="H2055" s="2" t="s">
        <v>22</v>
      </c>
      <c r="I2055" s="15">
        <v>42566</v>
      </c>
      <c r="L2055" s="2"/>
      <c r="M2055" s="20"/>
    </row>
    <row r="2056" spans="1:17" ht="14.55" customHeight="1">
      <c r="A2056" s="2" t="s">
        <v>11307</v>
      </c>
      <c r="B2056" s="2" t="s">
        <v>11264</v>
      </c>
      <c r="C2056" s="2" t="s">
        <v>2295</v>
      </c>
      <c r="D2056" s="2" t="s">
        <v>5042</v>
      </c>
      <c r="E2056" s="66" t="s">
        <v>373</v>
      </c>
      <c r="F2056" s="66">
        <v>48</v>
      </c>
      <c r="G2056" s="2"/>
      <c r="H2056" s="2" t="s">
        <v>22</v>
      </c>
      <c r="I2056" s="15">
        <v>42566</v>
      </c>
      <c r="J2056" s="2"/>
      <c r="K2056" s="2"/>
      <c r="L2056" s="2"/>
      <c r="M2056" s="20"/>
      <c r="N2056" s="2"/>
      <c r="O2056" s="2"/>
      <c r="P2056" s="2"/>
      <c r="Q2056" s="2"/>
    </row>
    <row r="2057" spans="1:17" ht="14.55" customHeight="1">
      <c r="A2057" s="2" t="s">
        <v>11606</v>
      </c>
      <c r="B2057" s="2" t="s">
        <v>11273</v>
      </c>
      <c r="C2057" s="2" t="s">
        <v>2295</v>
      </c>
      <c r="D2057" s="2" t="s">
        <v>5042</v>
      </c>
      <c r="E2057" s="66" t="s">
        <v>2155</v>
      </c>
      <c r="F2057" s="66">
        <v>33</v>
      </c>
      <c r="G2057" s="2"/>
      <c r="H2057" s="2" t="s">
        <v>22</v>
      </c>
      <c r="I2057" s="15">
        <v>42566</v>
      </c>
      <c r="K2057" s="2"/>
      <c r="L2057" s="2"/>
      <c r="M2057" s="20"/>
      <c r="N2057" s="2"/>
      <c r="O2057" s="2"/>
      <c r="P2057" s="2"/>
      <c r="Q2057" s="2"/>
    </row>
    <row r="2058" spans="1:17" ht="14.55" customHeight="1">
      <c r="A2058" t="s">
        <v>11310</v>
      </c>
      <c r="B2058" s="2" t="s">
        <v>11279</v>
      </c>
      <c r="C2058" t="s">
        <v>2295</v>
      </c>
      <c r="D2058" t="s">
        <v>5042</v>
      </c>
      <c r="E2058" s="32" t="s">
        <v>2155</v>
      </c>
      <c r="F2058" s="32">
        <v>34</v>
      </c>
      <c r="H2058" t="s">
        <v>22</v>
      </c>
      <c r="I2058" s="15">
        <v>42566</v>
      </c>
      <c r="L2058" s="2"/>
      <c r="M2058" s="20"/>
    </row>
    <row r="2059" spans="1:17" ht="14.55" customHeight="1">
      <c r="A2059" s="2" t="s">
        <v>11284</v>
      </c>
      <c r="B2059" s="2" t="s">
        <v>11287</v>
      </c>
      <c r="C2059" s="2" t="s">
        <v>2295</v>
      </c>
      <c r="D2059" s="2" t="s">
        <v>2772</v>
      </c>
      <c r="E2059" s="66"/>
      <c r="F2059" s="66"/>
      <c r="G2059" s="2"/>
      <c r="H2059" s="2" t="s">
        <v>22</v>
      </c>
      <c r="I2059" s="15">
        <v>42566</v>
      </c>
      <c r="J2059" s="15"/>
      <c r="K2059" s="2"/>
      <c r="L2059" s="2"/>
      <c r="M2059" s="20"/>
    </row>
    <row r="2060" spans="1:17" ht="14.55" customHeight="1">
      <c r="A2060" s="2" t="s">
        <v>11286</v>
      </c>
      <c r="B2060" s="2" t="s">
        <v>11288</v>
      </c>
      <c r="C2060" s="2" t="s">
        <v>2295</v>
      </c>
      <c r="D2060" s="2" t="s">
        <v>2772</v>
      </c>
      <c r="E2060" s="66"/>
      <c r="F2060" s="66"/>
      <c r="G2060" s="2"/>
      <c r="H2060" s="2" t="s">
        <v>22</v>
      </c>
      <c r="I2060" s="15">
        <v>42566</v>
      </c>
      <c r="J2060" s="15"/>
      <c r="K2060" s="2"/>
      <c r="L2060" s="2"/>
      <c r="M2060" s="20"/>
    </row>
    <row r="2061" spans="1:17" ht="14.55" customHeight="1">
      <c r="A2061" s="2" t="s">
        <v>11292</v>
      </c>
      <c r="B2061" s="2" t="s">
        <v>11289</v>
      </c>
      <c r="C2061" s="2" t="s">
        <v>2295</v>
      </c>
      <c r="D2061" s="2" t="s">
        <v>2772</v>
      </c>
      <c r="E2061" s="66"/>
      <c r="F2061" s="66"/>
      <c r="G2061" s="2"/>
      <c r="H2061" s="2" t="s">
        <v>22</v>
      </c>
      <c r="I2061" s="15">
        <v>42566</v>
      </c>
      <c r="J2061" s="15"/>
      <c r="L2061" s="2"/>
      <c r="M2061" s="20"/>
    </row>
    <row r="2062" spans="1:17" ht="14.55" customHeight="1">
      <c r="A2062" s="2" t="s">
        <v>11293</v>
      </c>
      <c r="B2062" s="2" t="s">
        <v>11290</v>
      </c>
      <c r="C2062" s="2" t="s">
        <v>2295</v>
      </c>
      <c r="D2062" s="2" t="s">
        <v>2772</v>
      </c>
      <c r="E2062" s="66"/>
      <c r="F2062" s="66"/>
      <c r="G2062" s="2"/>
      <c r="H2062" s="2" t="s">
        <v>22</v>
      </c>
      <c r="I2062" s="15">
        <v>42566</v>
      </c>
      <c r="J2062" s="15"/>
      <c r="L2062" s="2"/>
      <c r="M2062" s="20"/>
    </row>
    <row r="2063" spans="1:17" ht="14.55" customHeight="1">
      <c r="A2063" s="2" t="s">
        <v>11296</v>
      </c>
      <c r="B2063" s="2" t="s">
        <v>11291</v>
      </c>
      <c r="C2063" s="2" t="s">
        <v>2295</v>
      </c>
      <c r="D2063" s="2" t="s">
        <v>2772</v>
      </c>
      <c r="E2063" s="66"/>
      <c r="F2063" s="66"/>
      <c r="G2063" s="2"/>
      <c r="H2063" s="2" t="s">
        <v>22</v>
      </c>
      <c r="I2063" s="15">
        <v>42566</v>
      </c>
      <c r="J2063" s="15"/>
      <c r="L2063" s="2"/>
      <c r="M2063" s="20"/>
    </row>
    <row r="2064" spans="1:17" ht="14.55" customHeight="1">
      <c r="A2064" s="2" t="s">
        <v>11312</v>
      </c>
      <c r="B2064" s="2" t="s">
        <v>11300</v>
      </c>
      <c r="C2064" s="2" t="s">
        <v>2295</v>
      </c>
      <c r="D2064" s="2" t="s">
        <v>5042</v>
      </c>
      <c r="E2064" s="66" t="s">
        <v>2155</v>
      </c>
      <c r="F2064" s="66">
        <v>37</v>
      </c>
      <c r="G2064" s="2"/>
      <c r="H2064" s="2" t="s">
        <v>22</v>
      </c>
      <c r="I2064" s="15">
        <v>42566</v>
      </c>
      <c r="J2064" s="15"/>
      <c r="L2064" s="2"/>
      <c r="M2064" s="20"/>
    </row>
    <row r="2065" spans="1:17" ht="14.55" customHeight="1">
      <c r="A2065" s="2" t="s">
        <v>11315</v>
      </c>
      <c r="B2065" s="2" t="s">
        <v>11317</v>
      </c>
      <c r="C2065" s="2" t="s">
        <v>2295</v>
      </c>
      <c r="D2065" s="2" t="s">
        <v>5042</v>
      </c>
      <c r="E2065" s="66" t="s">
        <v>1161</v>
      </c>
      <c r="F2065" s="66">
        <v>108</v>
      </c>
      <c r="G2065" s="2"/>
      <c r="H2065" s="2" t="s">
        <v>22</v>
      </c>
      <c r="I2065" s="15">
        <v>42566</v>
      </c>
      <c r="J2065" s="15"/>
      <c r="K2065" s="15"/>
      <c r="L2065" s="2"/>
      <c r="M2065" s="20"/>
      <c r="N2065" s="2"/>
      <c r="O2065" s="2"/>
      <c r="P2065" s="2"/>
      <c r="Q2065" s="2"/>
    </row>
    <row r="2066" spans="1:17" ht="14.55" customHeight="1">
      <c r="A2066" s="2" t="s">
        <v>11316</v>
      </c>
      <c r="B2066" s="2" t="s">
        <v>11318</v>
      </c>
      <c r="C2066" s="2" t="s">
        <v>2295</v>
      </c>
      <c r="D2066" s="2" t="s">
        <v>5042</v>
      </c>
      <c r="E2066" s="66" t="s">
        <v>1161</v>
      </c>
      <c r="F2066" s="66">
        <v>109</v>
      </c>
      <c r="G2066" s="2"/>
      <c r="H2066" s="2" t="s">
        <v>22</v>
      </c>
      <c r="I2066" s="15">
        <v>42566</v>
      </c>
      <c r="J2066" s="15"/>
      <c r="K2066" s="2"/>
      <c r="L2066" s="2"/>
      <c r="M2066" s="20"/>
      <c r="N2066" s="2"/>
      <c r="O2066" s="2"/>
      <c r="P2066" s="2"/>
      <c r="Q2066" s="2"/>
    </row>
    <row r="2067" spans="1:17" ht="14.55" customHeight="1">
      <c r="A2067" s="2" t="s">
        <v>11328</v>
      </c>
      <c r="B2067" s="2" t="s">
        <v>11329</v>
      </c>
      <c r="C2067" s="2" t="s">
        <v>2295</v>
      </c>
      <c r="D2067" s="2" t="s">
        <v>5042</v>
      </c>
      <c r="E2067" s="66" t="s">
        <v>1161</v>
      </c>
      <c r="F2067" s="66">
        <v>110</v>
      </c>
      <c r="G2067" s="2"/>
      <c r="H2067" s="2" t="s">
        <v>22</v>
      </c>
      <c r="I2067" s="15">
        <v>42566</v>
      </c>
      <c r="J2067" s="43">
        <v>42931</v>
      </c>
      <c r="K2067" s="2"/>
      <c r="L2067" s="2"/>
      <c r="M2067" s="20"/>
      <c r="N2067" s="2"/>
      <c r="O2067" s="2"/>
      <c r="P2067" s="2"/>
      <c r="Q2067" s="2"/>
    </row>
    <row r="2068" spans="1:17" ht="14.55" customHeight="1">
      <c r="A2068" s="2" t="s">
        <v>11336</v>
      </c>
      <c r="B2068" s="2" t="s">
        <v>11333</v>
      </c>
      <c r="C2068" s="2" t="s">
        <v>2295</v>
      </c>
      <c r="D2068" s="2" t="s">
        <v>5042</v>
      </c>
      <c r="E2068" s="66" t="s">
        <v>373</v>
      </c>
      <c r="F2068" s="66">
        <v>50</v>
      </c>
      <c r="G2068" s="2"/>
      <c r="H2068" s="2" t="s">
        <v>22</v>
      </c>
      <c r="I2068" s="15">
        <v>42566</v>
      </c>
      <c r="K2068" s="2"/>
      <c r="L2068" s="2"/>
      <c r="M2068" s="20"/>
      <c r="N2068" s="2"/>
      <c r="O2068" s="2"/>
      <c r="P2068" s="2"/>
      <c r="Q2068" s="2"/>
    </row>
    <row r="2069" spans="1:17" ht="14.55" customHeight="1">
      <c r="A2069" s="2" t="s">
        <v>11339</v>
      </c>
      <c r="B2069" s="2" t="s">
        <v>11340</v>
      </c>
      <c r="C2069" s="2" t="s">
        <v>2295</v>
      </c>
      <c r="D2069" s="2" t="s">
        <v>5042</v>
      </c>
      <c r="E2069" s="66" t="s">
        <v>373</v>
      </c>
      <c r="F2069" s="66">
        <v>51</v>
      </c>
      <c r="G2069" s="2"/>
      <c r="H2069" s="68" t="s">
        <v>22</v>
      </c>
      <c r="I2069" s="70">
        <v>42566</v>
      </c>
      <c r="K2069" s="68"/>
      <c r="L2069" s="2"/>
      <c r="M2069" s="20"/>
      <c r="N2069" s="2"/>
      <c r="O2069" s="2"/>
      <c r="P2069" s="2"/>
      <c r="Q2069" s="2"/>
    </row>
    <row r="2070" spans="1:17" ht="14.55" customHeight="1">
      <c r="A2070" s="2" t="s">
        <v>11654</v>
      </c>
      <c r="B2070" s="2" t="s">
        <v>11350</v>
      </c>
      <c r="C2070" s="2" t="s">
        <v>2295</v>
      </c>
      <c r="D2070" s="2" t="s">
        <v>5042</v>
      </c>
      <c r="E2070" s="66" t="s">
        <v>1161</v>
      </c>
      <c r="F2070" s="66">
        <v>111</v>
      </c>
      <c r="G2070" s="2"/>
      <c r="H2070" s="2" t="s">
        <v>22</v>
      </c>
      <c r="I2070" s="15">
        <v>42566</v>
      </c>
      <c r="J2070" s="15"/>
      <c r="K2070" s="2"/>
      <c r="L2070" s="2"/>
      <c r="M2070" s="20"/>
      <c r="N2070" s="2"/>
      <c r="O2070" s="2"/>
      <c r="P2070" s="2"/>
      <c r="Q2070" s="2"/>
    </row>
    <row r="2071" spans="1:17" ht="14.55" customHeight="1">
      <c r="A2071" s="2" t="s">
        <v>11355</v>
      </c>
      <c r="B2071" s="2" t="s">
        <v>11357</v>
      </c>
      <c r="C2071" s="2" t="s">
        <v>2295</v>
      </c>
      <c r="D2071" s="2" t="s">
        <v>3093</v>
      </c>
      <c r="E2071" s="66"/>
      <c r="F2071" s="66"/>
      <c r="G2071" s="2"/>
      <c r="H2071" s="2" t="s">
        <v>22</v>
      </c>
      <c r="I2071" s="15">
        <v>42566</v>
      </c>
      <c r="J2071" s="2"/>
      <c r="K2071" s="2"/>
      <c r="L2071" s="2"/>
      <c r="M2071" s="20"/>
      <c r="N2071" s="2"/>
      <c r="O2071" s="2"/>
      <c r="P2071" s="2"/>
      <c r="Q2071" s="2"/>
    </row>
    <row r="2072" spans="1:17" ht="14.55" customHeight="1">
      <c r="A2072" s="2" t="s">
        <v>11356</v>
      </c>
      <c r="B2072" s="2" t="s">
        <v>11358</v>
      </c>
      <c r="C2072" s="2" t="s">
        <v>2295</v>
      </c>
      <c r="D2072" s="2" t="s">
        <v>3093</v>
      </c>
      <c r="E2072" s="66"/>
      <c r="F2072" s="66"/>
      <c r="G2072" s="2"/>
      <c r="H2072" s="2" t="s">
        <v>22</v>
      </c>
      <c r="I2072" s="15">
        <v>42566</v>
      </c>
      <c r="J2072" s="2"/>
      <c r="K2072" s="2"/>
      <c r="L2072" s="2"/>
      <c r="M2072" s="20"/>
      <c r="N2072" s="2"/>
      <c r="O2072" s="2"/>
      <c r="P2072" s="2"/>
      <c r="Q2072" s="2"/>
    </row>
    <row r="2073" spans="1:17" ht="14.55" customHeight="1">
      <c r="A2073" s="2" t="s">
        <v>11360</v>
      </c>
      <c r="B2073" s="2" t="s">
        <v>11361</v>
      </c>
      <c r="C2073" s="2" t="s">
        <v>2295</v>
      </c>
      <c r="D2073" s="2" t="s">
        <v>3093</v>
      </c>
      <c r="E2073" s="66"/>
      <c r="F2073" s="66"/>
      <c r="G2073" s="2"/>
      <c r="H2073" s="2" t="s">
        <v>22</v>
      </c>
      <c r="I2073" s="15">
        <v>42566</v>
      </c>
      <c r="J2073" s="2"/>
      <c r="K2073" s="2"/>
      <c r="L2073" s="2"/>
      <c r="M2073" s="20"/>
      <c r="N2073" s="2"/>
      <c r="O2073" s="2"/>
      <c r="P2073" s="2"/>
      <c r="Q2073" s="2"/>
    </row>
    <row r="2074" spans="1:17" ht="14.55" customHeight="1">
      <c r="A2074" s="2" t="s">
        <v>11369</v>
      </c>
      <c r="B2074" s="2" t="s">
        <v>11370</v>
      </c>
      <c r="C2074" s="2" t="s">
        <v>2295</v>
      </c>
      <c r="D2074" s="2" t="s">
        <v>5042</v>
      </c>
      <c r="E2074" s="66" t="s">
        <v>1161</v>
      </c>
      <c r="F2074" s="66">
        <v>112</v>
      </c>
      <c r="G2074" s="2"/>
      <c r="H2074" s="2" t="s">
        <v>22</v>
      </c>
      <c r="I2074" s="15">
        <v>42566</v>
      </c>
      <c r="K2074" s="2"/>
      <c r="L2074" s="2"/>
      <c r="M2074" s="20"/>
      <c r="N2074" s="2"/>
      <c r="O2074" s="2"/>
      <c r="P2074" s="2"/>
      <c r="Q2074" s="2"/>
    </row>
    <row r="2075" spans="1:17" ht="14.55" customHeight="1">
      <c r="A2075" s="2" t="s">
        <v>11376</v>
      </c>
      <c r="B2075" s="2" t="s">
        <v>11373</v>
      </c>
      <c r="C2075" s="2" t="s">
        <v>2295</v>
      </c>
      <c r="D2075" s="2" t="s">
        <v>5042</v>
      </c>
      <c r="E2075" s="66" t="s">
        <v>1161</v>
      </c>
      <c r="F2075" s="66">
        <v>113</v>
      </c>
      <c r="G2075" s="2"/>
      <c r="H2075" s="2" t="s">
        <v>22</v>
      </c>
      <c r="I2075" s="15">
        <v>42566</v>
      </c>
      <c r="K2075" s="2"/>
      <c r="L2075" s="2"/>
      <c r="M2075" s="20"/>
      <c r="N2075" s="2"/>
      <c r="O2075" s="2"/>
      <c r="P2075" s="2"/>
      <c r="Q2075" s="2"/>
    </row>
    <row r="2076" spans="1:17" ht="14.55" customHeight="1">
      <c r="A2076" s="2" t="s">
        <v>11377</v>
      </c>
      <c r="B2076" s="2" t="s">
        <v>11374</v>
      </c>
      <c r="C2076" s="2" t="s">
        <v>2295</v>
      </c>
      <c r="D2076" s="2" t="s">
        <v>5042</v>
      </c>
      <c r="E2076" s="66" t="s">
        <v>1161</v>
      </c>
      <c r="F2076" s="66">
        <v>113</v>
      </c>
      <c r="G2076" s="2"/>
      <c r="H2076" s="2" t="s">
        <v>22</v>
      </c>
      <c r="I2076" s="15">
        <v>42566</v>
      </c>
      <c r="K2076" s="2"/>
      <c r="L2076" s="2"/>
      <c r="M2076" s="20"/>
      <c r="N2076" s="2"/>
      <c r="O2076" s="2"/>
      <c r="P2076" s="2"/>
      <c r="Q2076" s="2"/>
    </row>
    <row r="2077" spans="1:17" ht="14.55" customHeight="1">
      <c r="A2077" s="2" t="s">
        <v>12943</v>
      </c>
      <c r="B2077" s="2" t="s">
        <v>11382</v>
      </c>
      <c r="C2077" s="2" t="s">
        <v>2295</v>
      </c>
      <c r="D2077" s="2" t="s">
        <v>5042</v>
      </c>
      <c r="E2077" s="66" t="s">
        <v>1161</v>
      </c>
      <c r="F2077" s="66">
        <v>114</v>
      </c>
      <c r="G2077" s="2"/>
      <c r="H2077" s="2" t="s">
        <v>22</v>
      </c>
      <c r="I2077" s="15">
        <v>42566</v>
      </c>
      <c r="J2077" s="43">
        <v>43296</v>
      </c>
      <c r="K2077" s="15">
        <v>43661</v>
      </c>
      <c r="L2077" s="2"/>
      <c r="M2077" s="20"/>
      <c r="N2077" s="2"/>
      <c r="O2077" s="2"/>
      <c r="P2077" s="2"/>
      <c r="Q2077" s="2"/>
    </row>
    <row r="2078" spans="1:17" ht="14.55" customHeight="1">
      <c r="A2078" s="2" t="s">
        <v>11743</v>
      </c>
      <c r="B2078" s="2" t="s">
        <v>11383</v>
      </c>
      <c r="C2078" s="2" t="s">
        <v>2295</v>
      </c>
      <c r="D2078" s="2" t="s">
        <v>5042</v>
      </c>
      <c r="E2078" s="66" t="s">
        <v>1161</v>
      </c>
      <c r="F2078" s="66">
        <v>114</v>
      </c>
      <c r="G2078" s="2"/>
      <c r="H2078" s="2" t="s">
        <v>22</v>
      </c>
      <c r="I2078" s="15">
        <v>42566</v>
      </c>
      <c r="K2078" s="2"/>
      <c r="L2078" s="2"/>
      <c r="M2078" s="20"/>
      <c r="N2078" s="2"/>
      <c r="O2078" s="2"/>
      <c r="P2078" s="2"/>
      <c r="Q2078" s="2"/>
    </row>
    <row r="2079" spans="1:17" ht="14.55" customHeight="1">
      <c r="A2079" s="2" t="s">
        <v>11635</v>
      </c>
      <c r="B2079" s="2" t="s">
        <v>11384</v>
      </c>
      <c r="C2079" s="2" t="s">
        <v>2295</v>
      </c>
      <c r="D2079" s="2" t="s">
        <v>5042</v>
      </c>
      <c r="E2079" s="66" t="s">
        <v>1161</v>
      </c>
      <c r="F2079" s="66">
        <v>114</v>
      </c>
      <c r="G2079" s="2"/>
      <c r="H2079" s="2" t="s">
        <v>22</v>
      </c>
      <c r="I2079" s="15">
        <v>42566</v>
      </c>
      <c r="K2079" s="2"/>
      <c r="L2079" s="2"/>
      <c r="M2079" s="20"/>
      <c r="N2079" s="2"/>
      <c r="O2079" s="2"/>
      <c r="P2079" s="2"/>
      <c r="Q2079" s="2"/>
    </row>
    <row r="2080" spans="1:17" ht="14.55" customHeight="1">
      <c r="A2080" s="2" t="s">
        <v>11392</v>
      </c>
      <c r="B2080" s="2" t="s">
        <v>11390</v>
      </c>
      <c r="C2080" s="2" t="s">
        <v>2295</v>
      </c>
      <c r="D2080" s="2" t="s">
        <v>5042</v>
      </c>
      <c r="E2080" s="66" t="s">
        <v>1161</v>
      </c>
      <c r="F2080" s="66">
        <v>115</v>
      </c>
      <c r="G2080" s="2"/>
      <c r="H2080" s="2" t="s">
        <v>22</v>
      </c>
      <c r="I2080" s="15">
        <v>42566</v>
      </c>
      <c r="K2080" s="2"/>
      <c r="L2080" s="2"/>
      <c r="M2080" s="20"/>
    </row>
    <row r="2081" spans="1:17" ht="14.55" customHeight="1">
      <c r="A2081" s="2" t="s">
        <v>11393</v>
      </c>
      <c r="B2081" s="2" t="s">
        <v>11391</v>
      </c>
      <c r="C2081" s="2" t="s">
        <v>2295</v>
      </c>
      <c r="D2081" s="2" t="s">
        <v>5042</v>
      </c>
      <c r="E2081" s="66" t="s">
        <v>1161</v>
      </c>
      <c r="F2081" s="66">
        <v>115</v>
      </c>
      <c r="G2081" s="2"/>
      <c r="H2081" s="2" t="s">
        <v>22</v>
      </c>
      <c r="I2081" s="15">
        <v>42566</v>
      </c>
      <c r="K2081" s="2"/>
      <c r="L2081" s="2"/>
      <c r="M2081" s="20"/>
    </row>
    <row r="2082" spans="1:17" ht="14.55" customHeight="1">
      <c r="A2082" s="2" t="s">
        <v>11400</v>
      </c>
      <c r="B2082" s="2" t="s">
        <v>11399</v>
      </c>
      <c r="C2082" s="2" t="s">
        <v>2295</v>
      </c>
      <c r="D2082" s="2" t="s">
        <v>5042</v>
      </c>
      <c r="E2082" s="66" t="s">
        <v>1161</v>
      </c>
      <c r="F2082" s="66">
        <v>116</v>
      </c>
      <c r="G2082" s="2"/>
      <c r="H2082" s="2" t="s">
        <v>22</v>
      </c>
      <c r="I2082" s="15">
        <v>42566</v>
      </c>
      <c r="K2082" s="15"/>
      <c r="L2082" s="2"/>
      <c r="M2082" s="20"/>
      <c r="N2082" s="2"/>
      <c r="O2082" s="2"/>
      <c r="P2082" s="2"/>
      <c r="Q2082" s="2"/>
    </row>
    <row r="2083" spans="1:17" ht="14.55" customHeight="1">
      <c r="A2083" s="2" t="s">
        <v>11408</v>
      </c>
      <c r="B2083" s="2" t="s">
        <v>11409</v>
      </c>
      <c r="C2083" s="2" t="s">
        <v>2295</v>
      </c>
      <c r="D2083" s="2" t="s">
        <v>2773</v>
      </c>
      <c r="E2083" s="66"/>
      <c r="F2083" s="66"/>
      <c r="G2083" s="2"/>
      <c r="H2083" s="2" t="s">
        <v>22</v>
      </c>
      <c r="I2083" s="15">
        <v>42566</v>
      </c>
      <c r="J2083" s="2"/>
      <c r="K2083" s="2"/>
      <c r="L2083" s="2"/>
      <c r="M2083" s="20"/>
      <c r="N2083" s="2"/>
      <c r="O2083" s="2"/>
      <c r="P2083" s="2"/>
      <c r="Q2083" s="2"/>
    </row>
    <row r="2084" spans="1:17" ht="14.55" customHeight="1">
      <c r="A2084" s="2" t="s">
        <v>11412</v>
      </c>
      <c r="B2084" s="2" t="s">
        <v>11410</v>
      </c>
      <c r="C2084" s="2" t="s">
        <v>2295</v>
      </c>
      <c r="D2084" s="2" t="s">
        <v>5042</v>
      </c>
      <c r="E2084" s="66" t="s">
        <v>1188</v>
      </c>
      <c r="F2084" s="66">
        <v>1</v>
      </c>
      <c r="G2084" s="2" t="s">
        <v>3454</v>
      </c>
      <c r="H2084" s="68" t="s">
        <v>22</v>
      </c>
      <c r="I2084" s="70">
        <v>42566</v>
      </c>
      <c r="J2084" s="70"/>
      <c r="K2084" s="68"/>
      <c r="L2084" s="2"/>
      <c r="M2084" s="20"/>
      <c r="N2084" s="2"/>
      <c r="O2084" s="2"/>
      <c r="P2084" s="2"/>
      <c r="Q2084" s="2"/>
    </row>
    <row r="2085" spans="1:17" ht="14.55" customHeight="1">
      <c r="A2085" s="2" t="s">
        <v>11413</v>
      </c>
      <c r="B2085" s="2" t="s">
        <v>11411</v>
      </c>
      <c r="C2085" s="2" t="s">
        <v>2295</v>
      </c>
      <c r="D2085" s="2" t="s">
        <v>5042</v>
      </c>
      <c r="E2085" s="66" t="s">
        <v>1188</v>
      </c>
      <c r="F2085" s="66">
        <v>1</v>
      </c>
      <c r="G2085" s="2" t="s">
        <v>3454</v>
      </c>
      <c r="H2085" s="2" t="s">
        <v>22</v>
      </c>
      <c r="I2085" s="70">
        <v>42566</v>
      </c>
      <c r="J2085" s="70"/>
      <c r="K2085" s="2"/>
      <c r="L2085" s="2"/>
      <c r="M2085" s="20"/>
      <c r="N2085" s="2"/>
      <c r="O2085" s="2"/>
      <c r="P2085" s="2"/>
      <c r="Q2085" s="2"/>
    </row>
    <row r="2086" spans="1:17" ht="14.55" customHeight="1">
      <c r="A2086" t="s">
        <v>11576</v>
      </c>
      <c r="B2086" s="2" t="s">
        <v>11577</v>
      </c>
      <c r="C2086" s="2" t="s">
        <v>2295</v>
      </c>
      <c r="D2086" s="2" t="s">
        <v>2772</v>
      </c>
      <c r="E2086" s="66"/>
      <c r="F2086" s="66"/>
      <c r="G2086" s="2"/>
      <c r="H2086" s="2" t="s">
        <v>22</v>
      </c>
      <c r="I2086" s="15">
        <v>42566</v>
      </c>
      <c r="J2086" s="15"/>
      <c r="L2086" s="2"/>
      <c r="M2086" s="20"/>
    </row>
    <row r="2087" spans="1:17" ht="14.55" customHeight="1">
      <c r="A2087" s="2" t="s">
        <v>11611</v>
      </c>
      <c r="B2087" s="2" t="s">
        <v>11613</v>
      </c>
      <c r="C2087" s="2" t="s">
        <v>2295</v>
      </c>
      <c r="D2087" s="2" t="s">
        <v>5042</v>
      </c>
      <c r="E2087" s="66" t="s">
        <v>1161</v>
      </c>
      <c r="F2087" s="66">
        <v>117</v>
      </c>
      <c r="G2087" s="2"/>
      <c r="H2087" s="2" t="s">
        <v>22</v>
      </c>
      <c r="I2087" s="15">
        <v>42566</v>
      </c>
      <c r="K2087" s="2"/>
      <c r="L2087" s="2"/>
      <c r="M2087" s="20"/>
      <c r="N2087" s="2"/>
      <c r="O2087" s="2"/>
      <c r="P2087" s="2"/>
      <c r="Q2087" s="2"/>
    </row>
    <row r="2088" spans="1:17" ht="14.55" customHeight="1">
      <c r="A2088" s="2" t="s">
        <v>11612</v>
      </c>
      <c r="B2088" s="2" t="s">
        <v>11614</v>
      </c>
      <c r="C2088" s="2" t="s">
        <v>2295</v>
      </c>
      <c r="D2088" s="2" t="s">
        <v>5042</v>
      </c>
      <c r="E2088" s="66" t="s">
        <v>1161</v>
      </c>
      <c r="F2088" s="66">
        <v>118</v>
      </c>
      <c r="G2088" s="2"/>
      <c r="H2088" s="2" t="s">
        <v>22</v>
      </c>
      <c r="I2088" s="15">
        <v>42566</v>
      </c>
      <c r="K2088" s="2"/>
      <c r="L2088" s="2"/>
      <c r="M2088" s="20"/>
      <c r="N2088" s="2"/>
      <c r="O2088" s="2"/>
      <c r="P2088" s="2"/>
      <c r="Q2088" s="2"/>
    </row>
    <row r="2089" spans="1:17" ht="14.55" customHeight="1">
      <c r="A2089" s="2" t="s">
        <v>11615</v>
      </c>
      <c r="B2089" s="2" t="s">
        <v>11616</v>
      </c>
      <c r="C2089" s="2" t="s">
        <v>2295</v>
      </c>
      <c r="D2089" s="2" t="s">
        <v>5042</v>
      </c>
      <c r="E2089" s="66" t="s">
        <v>1161</v>
      </c>
      <c r="F2089" s="66">
        <v>119</v>
      </c>
      <c r="G2089" s="2"/>
      <c r="H2089" s="2" t="s">
        <v>22</v>
      </c>
      <c r="I2089" s="15">
        <v>42566</v>
      </c>
      <c r="K2089" s="2"/>
      <c r="L2089" s="2"/>
      <c r="M2089" s="20"/>
    </row>
    <row r="2090" spans="1:17" ht="14.55" customHeight="1">
      <c r="A2090" s="2" t="s">
        <v>11955</v>
      </c>
      <c r="B2090" s="2" t="s">
        <v>11640</v>
      </c>
      <c r="C2090" s="2" t="s">
        <v>2295</v>
      </c>
      <c r="D2090" s="2" t="s">
        <v>5042</v>
      </c>
      <c r="E2090" s="66" t="s">
        <v>1161</v>
      </c>
      <c r="F2090" s="66">
        <v>120</v>
      </c>
      <c r="G2090" s="2"/>
      <c r="H2090" s="2" t="s">
        <v>22</v>
      </c>
      <c r="I2090" s="15">
        <v>42566</v>
      </c>
      <c r="J2090" s="2"/>
      <c r="K2090" s="15">
        <v>42931</v>
      </c>
      <c r="L2090" s="2"/>
      <c r="M2090" s="20"/>
      <c r="N2090" s="2"/>
      <c r="O2090" s="2"/>
      <c r="P2090" s="2"/>
      <c r="Q2090" s="2"/>
    </row>
    <row r="2091" spans="1:17" ht="14.55" customHeight="1">
      <c r="A2091" s="2" t="s">
        <v>11639</v>
      </c>
      <c r="B2091" s="2" t="s">
        <v>11641</v>
      </c>
      <c r="C2091" s="2" t="s">
        <v>2295</v>
      </c>
      <c r="D2091" s="2" t="s">
        <v>5042</v>
      </c>
      <c r="E2091" s="66" t="s">
        <v>1161</v>
      </c>
      <c r="F2091" s="66">
        <v>121</v>
      </c>
      <c r="G2091" s="2"/>
      <c r="H2091" s="2" t="s">
        <v>22</v>
      </c>
      <c r="I2091" s="15">
        <v>42566</v>
      </c>
      <c r="J2091" s="2"/>
      <c r="K2091" s="2"/>
      <c r="L2091" s="2"/>
      <c r="M2091" s="20"/>
    </row>
    <row r="2092" spans="1:17" ht="14.55" customHeight="1">
      <c r="A2092" s="2" t="s">
        <v>11963</v>
      </c>
      <c r="B2092" s="2" t="s">
        <v>11642</v>
      </c>
      <c r="C2092" s="2" t="s">
        <v>2295</v>
      </c>
      <c r="D2092" s="2" t="s">
        <v>5042</v>
      </c>
      <c r="E2092" s="66" t="s">
        <v>1161</v>
      </c>
      <c r="F2092" s="66">
        <v>39</v>
      </c>
      <c r="G2092" s="2"/>
      <c r="H2092" s="2" t="s">
        <v>22</v>
      </c>
      <c r="I2092" s="15">
        <v>42566</v>
      </c>
      <c r="J2092" s="2"/>
      <c r="K2092" s="15">
        <v>42931</v>
      </c>
      <c r="L2092" s="2"/>
      <c r="M2092" s="20"/>
      <c r="N2092" s="2"/>
      <c r="O2092" s="2"/>
      <c r="P2092" s="2"/>
      <c r="Q2092" s="2"/>
    </row>
    <row r="2093" spans="1:17" ht="14.55" customHeight="1">
      <c r="A2093" s="2" t="s">
        <v>11652</v>
      </c>
      <c r="B2093" s="2" t="s">
        <v>11651</v>
      </c>
      <c r="C2093" s="2" t="s">
        <v>2295</v>
      </c>
      <c r="D2093" s="2" t="s">
        <v>3094</v>
      </c>
      <c r="E2093" s="66"/>
      <c r="F2093" s="66"/>
      <c r="G2093" s="2"/>
      <c r="H2093" s="2" t="s">
        <v>22</v>
      </c>
      <c r="I2093" s="15">
        <v>42566</v>
      </c>
      <c r="K2093" s="2"/>
      <c r="L2093" s="2"/>
      <c r="M2093" s="20"/>
      <c r="N2093" s="2"/>
      <c r="O2093" s="2"/>
      <c r="P2093" s="2"/>
      <c r="Q2093" s="2"/>
    </row>
    <row r="2094" spans="1:17" ht="14.55" customHeight="1">
      <c r="A2094" t="s">
        <v>11657</v>
      </c>
      <c r="B2094" s="2" t="s">
        <v>11658</v>
      </c>
      <c r="C2094" s="2" t="s">
        <v>2295</v>
      </c>
      <c r="D2094" s="2" t="s">
        <v>5042</v>
      </c>
      <c r="E2094" s="66" t="s">
        <v>1161</v>
      </c>
      <c r="F2094" s="66">
        <v>122</v>
      </c>
      <c r="G2094" s="2"/>
      <c r="H2094" s="2" t="s">
        <v>22</v>
      </c>
      <c r="I2094" s="15">
        <v>42566</v>
      </c>
      <c r="J2094" s="15"/>
      <c r="K2094" s="2"/>
      <c r="L2094" s="2"/>
      <c r="M2094" s="20"/>
      <c r="N2094" s="2"/>
      <c r="O2094" s="2"/>
      <c r="P2094" s="2"/>
      <c r="Q2094" s="2"/>
    </row>
    <row r="2095" spans="1:17" ht="14.55" customHeight="1">
      <c r="A2095" s="2" t="s">
        <v>11747</v>
      </c>
      <c r="B2095" s="2" t="s">
        <v>11745</v>
      </c>
      <c r="C2095" s="2" t="s">
        <v>2295</v>
      </c>
      <c r="D2095" s="2" t="s">
        <v>5042</v>
      </c>
      <c r="E2095" s="66" t="s">
        <v>1188</v>
      </c>
      <c r="F2095" s="66">
        <v>1</v>
      </c>
      <c r="G2095" s="2" t="s">
        <v>3454</v>
      </c>
      <c r="H2095" s="2" t="s">
        <v>22</v>
      </c>
      <c r="I2095" s="15">
        <v>42566</v>
      </c>
      <c r="K2095" s="2"/>
      <c r="L2095" s="2"/>
      <c r="M2095" s="20"/>
    </row>
    <row r="2096" spans="1:17" ht="14.55" customHeight="1">
      <c r="A2096" s="2" t="s">
        <v>11748</v>
      </c>
      <c r="B2096" s="2" t="s">
        <v>11746</v>
      </c>
      <c r="C2096" s="2" t="s">
        <v>2295</v>
      </c>
      <c r="D2096" s="2" t="s">
        <v>5042</v>
      </c>
      <c r="E2096" s="66" t="s">
        <v>1188</v>
      </c>
      <c r="F2096" s="66">
        <v>1</v>
      </c>
      <c r="G2096" s="2" t="s">
        <v>3454</v>
      </c>
      <c r="H2096" s="2" t="s">
        <v>22</v>
      </c>
      <c r="I2096" s="15">
        <v>42566</v>
      </c>
      <c r="K2096" s="2"/>
      <c r="L2096" s="2"/>
      <c r="M2096" s="20"/>
    </row>
    <row r="2097" spans="1:17" ht="14.55" customHeight="1">
      <c r="A2097" t="s">
        <v>12039</v>
      </c>
      <c r="B2097" s="2" t="s">
        <v>12035</v>
      </c>
      <c r="C2097" s="2" t="s">
        <v>2295</v>
      </c>
      <c r="D2097" s="2" t="s">
        <v>2773</v>
      </c>
      <c r="E2097" s="67" t="s">
        <v>1960</v>
      </c>
      <c r="F2097" s="67">
        <v>19</v>
      </c>
      <c r="G2097" s="2"/>
      <c r="H2097" s="2" t="s">
        <v>22</v>
      </c>
      <c r="I2097" s="15">
        <v>42931</v>
      </c>
      <c r="L2097" s="2"/>
      <c r="M2097" s="20"/>
    </row>
    <row r="2098" spans="1:17" ht="14.55" customHeight="1">
      <c r="A2098" t="s">
        <v>12040</v>
      </c>
      <c r="B2098" s="2" t="s">
        <v>12036</v>
      </c>
      <c r="C2098" s="2" t="s">
        <v>2295</v>
      </c>
      <c r="D2098" s="2" t="s">
        <v>2773</v>
      </c>
      <c r="E2098" s="67" t="s">
        <v>1960</v>
      </c>
      <c r="F2098" s="67">
        <v>20</v>
      </c>
      <c r="G2098" s="2"/>
      <c r="H2098" s="2" t="s">
        <v>22</v>
      </c>
      <c r="I2098" s="15">
        <v>42931</v>
      </c>
      <c r="L2098" s="2"/>
      <c r="M2098" s="20"/>
    </row>
    <row r="2099" spans="1:17" ht="14.55" customHeight="1">
      <c r="A2099" t="s">
        <v>12041</v>
      </c>
      <c r="B2099" s="2" t="s">
        <v>12037</v>
      </c>
      <c r="C2099" s="2" t="s">
        <v>2295</v>
      </c>
      <c r="D2099" s="2" t="s">
        <v>2773</v>
      </c>
      <c r="E2099" s="67" t="s">
        <v>1960</v>
      </c>
      <c r="F2099" s="67">
        <v>21</v>
      </c>
      <c r="G2099" s="2"/>
      <c r="H2099" s="2" t="s">
        <v>22</v>
      </c>
      <c r="I2099" s="15">
        <v>42931</v>
      </c>
      <c r="L2099" s="2"/>
      <c r="M2099" s="20"/>
    </row>
    <row r="2100" spans="1:17" ht="14.55" customHeight="1">
      <c r="A2100" t="s">
        <v>12042</v>
      </c>
      <c r="B2100" s="2" t="s">
        <v>12038</v>
      </c>
      <c r="C2100" s="2" t="s">
        <v>2295</v>
      </c>
      <c r="D2100" s="2" t="s">
        <v>2773</v>
      </c>
      <c r="E2100" s="67" t="s">
        <v>1960</v>
      </c>
      <c r="F2100" s="67">
        <v>22</v>
      </c>
      <c r="G2100" s="2"/>
      <c r="H2100" s="2" t="s">
        <v>22</v>
      </c>
      <c r="I2100" s="15">
        <v>42931</v>
      </c>
      <c r="L2100" s="2"/>
      <c r="M2100" s="20"/>
    </row>
    <row r="2101" spans="1:17" ht="14.55" customHeight="1">
      <c r="A2101" s="2" t="s">
        <v>11784</v>
      </c>
      <c r="B2101" s="2" t="s">
        <v>11783</v>
      </c>
      <c r="C2101" s="2" t="s">
        <v>2295</v>
      </c>
      <c r="D2101" s="2" t="s">
        <v>2773</v>
      </c>
      <c r="E2101" s="66"/>
      <c r="F2101" s="66"/>
      <c r="G2101" s="2"/>
      <c r="H2101" s="2" t="s">
        <v>22</v>
      </c>
      <c r="I2101" s="15">
        <v>42931</v>
      </c>
      <c r="J2101" s="2"/>
      <c r="K2101" s="2"/>
      <c r="L2101" s="2"/>
      <c r="M2101" s="20"/>
      <c r="N2101" s="2"/>
      <c r="O2101" s="2"/>
      <c r="P2101" s="2"/>
      <c r="Q2101" s="2"/>
    </row>
    <row r="2102" spans="1:17" ht="14.55" customHeight="1">
      <c r="A2102" t="s">
        <v>11785</v>
      </c>
      <c r="B2102" s="2" t="s">
        <v>11791</v>
      </c>
      <c r="C2102" s="2" t="s">
        <v>2295</v>
      </c>
      <c r="D2102" s="2" t="s">
        <v>2773</v>
      </c>
      <c r="E2102" s="66"/>
      <c r="F2102" s="66"/>
      <c r="G2102" s="2"/>
      <c r="H2102" s="2" t="s">
        <v>22</v>
      </c>
      <c r="I2102" s="15">
        <v>42931</v>
      </c>
      <c r="L2102" s="2"/>
      <c r="M2102" s="20"/>
    </row>
    <row r="2103" spans="1:17" ht="14.55" customHeight="1">
      <c r="A2103" t="s">
        <v>11786</v>
      </c>
      <c r="B2103" s="2" t="s">
        <v>11792</v>
      </c>
      <c r="C2103" s="2" t="s">
        <v>2295</v>
      </c>
      <c r="D2103" s="2" t="s">
        <v>2773</v>
      </c>
      <c r="E2103" s="66"/>
      <c r="F2103" s="66"/>
      <c r="G2103" s="2"/>
      <c r="H2103" s="2" t="s">
        <v>22</v>
      </c>
      <c r="I2103" s="15">
        <v>42931</v>
      </c>
      <c r="L2103" s="2"/>
      <c r="M2103" s="20"/>
    </row>
    <row r="2104" spans="1:17" ht="14.55" customHeight="1">
      <c r="A2104" t="s">
        <v>11787</v>
      </c>
      <c r="B2104" s="2" t="s">
        <v>11793</v>
      </c>
      <c r="C2104" s="2" t="s">
        <v>2295</v>
      </c>
      <c r="D2104" s="2" t="s">
        <v>2773</v>
      </c>
      <c r="E2104" s="66"/>
      <c r="F2104" s="66"/>
      <c r="G2104" s="2"/>
      <c r="H2104" s="2" t="s">
        <v>22</v>
      </c>
      <c r="I2104" s="15">
        <v>42931</v>
      </c>
      <c r="L2104" s="2"/>
      <c r="M2104" s="20"/>
    </row>
    <row r="2105" spans="1:17" ht="14.55" customHeight="1">
      <c r="A2105" t="s">
        <v>11788</v>
      </c>
      <c r="B2105" s="2" t="s">
        <v>11794</v>
      </c>
      <c r="C2105" s="2" t="s">
        <v>2295</v>
      </c>
      <c r="D2105" s="2" t="s">
        <v>2773</v>
      </c>
      <c r="E2105" s="66"/>
      <c r="F2105" s="66"/>
      <c r="G2105" s="2"/>
      <c r="H2105" s="2" t="s">
        <v>22</v>
      </c>
      <c r="I2105" s="15">
        <v>42931</v>
      </c>
      <c r="L2105" s="2"/>
      <c r="M2105" s="20"/>
    </row>
    <row r="2106" spans="1:17" ht="14.55" customHeight="1">
      <c r="A2106" t="s">
        <v>11789</v>
      </c>
      <c r="B2106" s="2" t="s">
        <v>11795</v>
      </c>
      <c r="C2106" s="2" t="s">
        <v>2295</v>
      </c>
      <c r="D2106" s="2" t="s">
        <v>2773</v>
      </c>
      <c r="E2106" s="66"/>
      <c r="F2106" s="66"/>
      <c r="G2106" s="2"/>
      <c r="H2106" s="2" t="s">
        <v>22</v>
      </c>
      <c r="I2106" s="15">
        <v>42931</v>
      </c>
      <c r="L2106" s="2"/>
      <c r="M2106" s="20"/>
    </row>
    <row r="2107" spans="1:17" ht="14.55" customHeight="1">
      <c r="A2107" t="s">
        <v>11790</v>
      </c>
      <c r="B2107" s="2" t="s">
        <v>11796</v>
      </c>
      <c r="C2107" s="2" t="s">
        <v>2295</v>
      </c>
      <c r="D2107" s="2" t="s">
        <v>2773</v>
      </c>
      <c r="E2107" s="66"/>
      <c r="F2107" s="66"/>
      <c r="G2107" s="2"/>
      <c r="H2107" s="2" t="s">
        <v>22</v>
      </c>
      <c r="I2107" s="15">
        <v>42931</v>
      </c>
      <c r="L2107" s="2"/>
      <c r="M2107" s="20"/>
    </row>
    <row r="2108" spans="1:17" ht="14.55" customHeight="1">
      <c r="A2108" s="2" t="s">
        <v>11797</v>
      </c>
      <c r="B2108" s="2" t="s">
        <v>11798</v>
      </c>
      <c r="C2108" s="2" t="s">
        <v>2295</v>
      </c>
      <c r="D2108" s="2" t="s">
        <v>2772</v>
      </c>
      <c r="E2108" s="66"/>
      <c r="F2108" s="66"/>
      <c r="G2108" s="2"/>
      <c r="H2108" s="2" t="s">
        <v>22</v>
      </c>
      <c r="I2108" s="15">
        <v>42931</v>
      </c>
      <c r="J2108" s="15"/>
      <c r="K2108" s="15"/>
      <c r="L2108" s="2"/>
      <c r="M2108" s="20"/>
      <c r="N2108" s="2"/>
      <c r="O2108" s="2"/>
      <c r="P2108" s="2"/>
      <c r="Q2108" s="2"/>
    </row>
    <row r="2109" spans="1:17" ht="14.55" customHeight="1">
      <c r="A2109" s="2" t="s">
        <v>11805</v>
      </c>
      <c r="B2109" s="2" t="s">
        <v>11806</v>
      </c>
      <c r="C2109" s="2" t="s">
        <v>2295</v>
      </c>
      <c r="D2109" s="2" t="s">
        <v>2772</v>
      </c>
      <c r="E2109" s="66"/>
      <c r="F2109" s="66"/>
      <c r="G2109" s="2"/>
      <c r="H2109" s="2" t="s">
        <v>22</v>
      </c>
      <c r="I2109" s="15">
        <v>42931</v>
      </c>
      <c r="J2109" s="15"/>
      <c r="K2109" s="15"/>
      <c r="L2109" s="2"/>
      <c r="M2109" s="20"/>
      <c r="N2109" s="2"/>
      <c r="O2109" s="2"/>
      <c r="P2109" s="2"/>
      <c r="Q2109" s="2"/>
    </row>
    <row r="2110" spans="1:17" ht="14.55" customHeight="1">
      <c r="A2110" s="2" t="s">
        <v>11807</v>
      </c>
      <c r="B2110" s="2" t="s">
        <v>11809</v>
      </c>
      <c r="C2110" s="2" t="s">
        <v>2295</v>
      </c>
      <c r="D2110" s="2" t="s">
        <v>2772</v>
      </c>
      <c r="E2110" s="66"/>
      <c r="F2110" s="66"/>
      <c r="G2110" s="2"/>
      <c r="H2110" s="2" t="s">
        <v>22</v>
      </c>
      <c r="I2110" s="15">
        <v>42931</v>
      </c>
      <c r="J2110" s="15"/>
      <c r="K2110" s="15"/>
      <c r="L2110" s="2"/>
      <c r="M2110" s="20"/>
      <c r="N2110" s="2"/>
      <c r="O2110" s="2"/>
      <c r="P2110" s="2"/>
      <c r="Q2110" s="2"/>
    </row>
    <row r="2111" spans="1:17" ht="14.55" customHeight="1">
      <c r="A2111" s="2" t="s">
        <v>11808</v>
      </c>
      <c r="B2111" s="2" t="s">
        <v>11810</v>
      </c>
      <c r="C2111" s="2" t="s">
        <v>2295</v>
      </c>
      <c r="D2111" s="2" t="s">
        <v>2772</v>
      </c>
      <c r="E2111" s="66"/>
      <c r="F2111" s="66"/>
      <c r="G2111" s="2"/>
      <c r="H2111" s="2" t="s">
        <v>22</v>
      </c>
      <c r="I2111" s="15">
        <v>42931</v>
      </c>
      <c r="J2111" s="15"/>
      <c r="K2111" s="15"/>
      <c r="L2111" s="2"/>
      <c r="M2111" s="20"/>
      <c r="N2111" s="2"/>
      <c r="O2111" s="2"/>
      <c r="P2111" s="2"/>
      <c r="Q2111" s="2"/>
    </row>
    <row r="2112" spans="1:17" ht="14.55" customHeight="1">
      <c r="A2112" s="2" t="s">
        <v>11811</v>
      </c>
      <c r="B2112" s="2" t="s">
        <v>12053</v>
      </c>
      <c r="C2112" s="2" t="s">
        <v>2295</v>
      </c>
      <c r="D2112" s="2" t="s">
        <v>3093</v>
      </c>
      <c r="E2112" s="66"/>
      <c r="F2112" s="66"/>
      <c r="G2112" s="2"/>
      <c r="H2112" s="2" t="s">
        <v>22</v>
      </c>
      <c r="I2112" s="15">
        <v>42931</v>
      </c>
      <c r="J2112" s="2"/>
      <c r="K2112" s="2"/>
      <c r="L2112" s="2"/>
      <c r="M2112" s="20"/>
      <c r="N2112" s="2"/>
      <c r="O2112" s="2"/>
      <c r="P2112" s="2"/>
      <c r="Q2112" s="2"/>
    </row>
    <row r="2113" spans="1:17" ht="14.55" customHeight="1">
      <c r="A2113" s="2" t="s">
        <v>11833</v>
      </c>
      <c r="B2113" s="2" t="s">
        <v>11829</v>
      </c>
      <c r="C2113" s="2" t="s">
        <v>2295</v>
      </c>
      <c r="D2113" s="2" t="s">
        <v>5042</v>
      </c>
      <c r="E2113" s="66" t="s">
        <v>1161</v>
      </c>
      <c r="F2113" s="66">
        <v>123</v>
      </c>
      <c r="G2113" s="2"/>
      <c r="H2113" s="2" t="s">
        <v>22</v>
      </c>
      <c r="I2113" s="15">
        <v>42931</v>
      </c>
      <c r="J2113" s="2"/>
      <c r="K2113" s="2"/>
      <c r="L2113" s="2"/>
      <c r="M2113" s="20"/>
      <c r="N2113" s="2"/>
      <c r="O2113" s="2"/>
      <c r="P2113" s="2"/>
      <c r="Q2113" s="2"/>
    </row>
    <row r="2114" spans="1:17" ht="14.55" customHeight="1">
      <c r="A2114" s="2" t="s">
        <v>11834</v>
      </c>
      <c r="B2114" s="2" t="s">
        <v>11830</v>
      </c>
      <c r="C2114" s="2" t="s">
        <v>2295</v>
      </c>
      <c r="D2114" s="2" t="s">
        <v>5042</v>
      </c>
      <c r="E2114" s="66" t="s">
        <v>1161</v>
      </c>
      <c r="F2114" s="66">
        <v>123</v>
      </c>
      <c r="G2114" s="2"/>
      <c r="H2114" s="2" t="s">
        <v>22</v>
      </c>
      <c r="I2114" s="15">
        <v>42931</v>
      </c>
      <c r="J2114" s="2"/>
      <c r="K2114" s="2"/>
      <c r="L2114" s="2"/>
      <c r="M2114" s="20"/>
      <c r="N2114" s="2"/>
      <c r="O2114" s="2"/>
      <c r="P2114" s="2"/>
      <c r="Q2114" s="2"/>
    </row>
    <row r="2115" spans="1:17" ht="14.55" customHeight="1">
      <c r="A2115" s="2" t="s">
        <v>11835</v>
      </c>
      <c r="B2115" s="2" t="s">
        <v>11831</v>
      </c>
      <c r="C2115" s="2" t="s">
        <v>2295</v>
      </c>
      <c r="D2115" s="2" t="s">
        <v>5042</v>
      </c>
      <c r="E2115" s="66" t="s">
        <v>1161</v>
      </c>
      <c r="F2115" s="66">
        <v>123</v>
      </c>
      <c r="G2115" s="2"/>
      <c r="H2115" s="2" t="s">
        <v>22</v>
      </c>
      <c r="I2115" s="15">
        <v>42931</v>
      </c>
      <c r="J2115" s="43">
        <v>45122</v>
      </c>
      <c r="K2115" s="2"/>
      <c r="L2115" s="2"/>
      <c r="M2115" s="20"/>
      <c r="N2115" s="2"/>
      <c r="O2115" s="2"/>
      <c r="P2115" s="2"/>
      <c r="Q2115" s="2"/>
    </row>
    <row r="2116" spans="1:17" ht="14.55" customHeight="1">
      <c r="A2116" s="2" t="s">
        <v>11836</v>
      </c>
      <c r="B2116" s="2" t="s">
        <v>11832</v>
      </c>
      <c r="C2116" s="2" t="s">
        <v>2295</v>
      </c>
      <c r="D2116" s="2" t="s">
        <v>5042</v>
      </c>
      <c r="E2116" s="66" t="s">
        <v>1161</v>
      </c>
      <c r="F2116" s="66">
        <v>123</v>
      </c>
      <c r="G2116" s="2"/>
      <c r="H2116" s="2" t="s">
        <v>22</v>
      </c>
      <c r="I2116" s="15">
        <v>42931</v>
      </c>
      <c r="J2116" s="43">
        <v>45122</v>
      </c>
      <c r="K2116" s="2"/>
      <c r="L2116" s="2"/>
      <c r="M2116" s="20"/>
      <c r="N2116" s="2"/>
      <c r="O2116" s="2"/>
      <c r="P2116" s="2"/>
      <c r="Q2116" s="2"/>
    </row>
    <row r="2117" spans="1:17" ht="14.55" customHeight="1">
      <c r="A2117" s="2" t="s">
        <v>11846</v>
      </c>
      <c r="B2117" s="2" t="s">
        <v>11859</v>
      </c>
      <c r="C2117" s="2" t="s">
        <v>2295</v>
      </c>
      <c r="D2117" s="2" t="s">
        <v>5042</v>
      </c>
      <c r="E2117" s="66" t="s">
        <v>1161</v>
      </c>
      <c r="F2117" s="66">
        <v>124</v>
      </c>
      <c r="G2117" s="2"/>
      <c r="H2117" s="2" t="s">
        <v>22</v>
      </c>
      <c r="I2117" s="15">
        <v>42931</v>
      </c>
      <c r="K2117" s="2"/>
      <c r="L2117" s="2"/>
      <c r="M2117" s="20"/>
      <c r="N2117" s="2"/>
      <c r="O2117" s="2"/>
      <c r="P2117" s="2"/>
      <c r="Q2117" s="2"/>
    </row>
    <row r="2118" spans="1:17" ht="14.55" customHeight="1">
      <c r="A2118" s="2" t="s">
        <v>11847</v>
      </c>
      <c r="B2118" s="2" t="s">
        <v>11860</v>
      </c>
      <c r="C2118" s="2" t="s">
        <v>2295</v>
      </c>
      <c r="D2118" s="2" t="s">
        <v>5042</v>
      </c>
      <c r="E2118" s="66" t="s">
        <v>1161</v>
      </c>
      <c r="F2118" s="66">
        <v>125</v>
      </c>
      <c r="G2118" s="2"/>
      <c r="H2118" s="2" t="s">
        <v>22</v>
      </c>
      <c r="I2118" s="15">
        <v>42931</v>
      </c>
      <c r="K2118" s="2"/>
      <c r="L2118" s="2"/>
      <c r="M2118" s="20"/>
      <c r="N2118" s="2"/>
      <c r="O2118" s="2"/>
      <c r="P2118" s="2"/>
      <c r="Q2118" s="2"/>
    </row>
    <row r="2119" spans="1:17" ht="14.55" customHeight="1">
      <c r="A2119" s="2" t="s">
        <v>11848</v>
      </c>
      <c r="B2119" s="2" t="s">
        <v>11861</v>
      </c>
      <c r="C2119" s="2" t="s">
        <v>2295</v>
      </c>
      <c r="D2119" s="2" t="s">
        <v>5042</v>
      </c>
      <c r="E2119" s="66" t="s">
        <v>1161</v>
      </c>
      <c r="F2119" s="66">
        <v>124</v>
      </c>
      <c r="G2119" s="2"/>
      <c r="H2119" s="2" t="s">
        <v>22</v>
      </c>
      <c r="I2119" s="15">
        <v>42931</v>
      </c>
      <c r="K2119" s="2"/>
      <c r="L2119" s="2"/>
      <c r="M2119" s="20"/>
      <c r="N2119" s="2"/>
      <c r="O2119" s="2"/>
      <c r="P2119" s="2"/>
      <c r="Q2119" s="2"/>
    </row>
    <row r="2120" spans="1:17" ht="14.55" customHeight="1">
      <c r="A2120" s="2" t="s">
        <v>11849</v>
      </c>
      <c r="B2120" s="2" t="s">
        <v>11862</v>
      </c>
      <c r="C2120" s="2" t="s">
        <v>2295</v>
      </c>
      <c r="D2120" s="2" t="s">
        <v>5042</v>
      </c>
      <c r="E2120" s="66" t="s">
        <v>1161</v>
      </c>
      <c r="F2120" s="66">
        <v>125</v>
      </c>
      <c r="G2120" s="2"/>
      <c r="H2120" s="2" t="s">
        <v>22</v>
      </c>
      <c r="I2120" s="15">
        <v>42931</v>
      </c>
      <c r="K2120" s="2"/>
      <c r="L2120" s="2"/>
      <c r="M2120" s="20"/>
      <c r="N2120" s="2"/>
      <c r="O2120" s="2"/>
      <c r="P2120" s="2"/>
      <c r="Q2120" s="2"/>
    </row>
    <row r="2121" spans="1:17" ht="14.55" customHeight="1">
      <c r="A2121" s="2" t="s">
        <v>11850</v>
      </c>
      <c r="B2121" s="2" t="s">
        <v>11863</v>
      </c>
      <c r="C2121" s="2" t="s">
        <v>2295</v>
      </c>
      <c r="D2121" s="2" t="s">
        <v>5042</v>
      </c>
      <c r="E2121" s="66" t="s">
        <v>1161</v>
      </c>
      <c r="F2121" s="66">
        <v>124</v>
      </c>
      <c r="G2121" s="2"/>
      <c r="H2121" s="2" t="s">
        <v>22</v>
      </c>
      <c r="I2121" s="15">
        <v>42931</v>
      </c>
      <c r="K2121" s="2"/>
      <c r="L2121" s="2"/>
      <c r="M2121" s="20"/>
      <c r="N2121" s="2"/>
      <c r="O2121" s="2"/>
      <c r="P2121" s="2"/>
      <c r="Q2121" s="2"/>
    </row>
    <row r="2122" spans="1:17" ht="14.55" customHeight="1">
      <c r="A2122" s="2" t="s">
        <v>11851</v>
      </c>
      <c r="B2122" s="2" t="s">
        <v>11864</v>
      </c>
      <c r="C2122" s="2" t="s">
        <v>2295</v>
      </c>
      <c r="D2122" s="2" t="s">
        <v>5042</v>
      </c>
      <c r="E2122" s="66" t="s">
        <v>1161</v>
      </c>
      <c r="F2122" s="66">
        <v>125</v>
      </c>
      <c r="G2122" s="2"/>
      <c r="H2122" s="2" t="s">
        <v>22</v>
      </c>
      <c r="I2122" s="15">
        <v>42931</v>
      </c>
      <c r="K2122" s="2"/>
      <c r="L2122" s="2"/>
      <c r="M2122" s="20"/>
      <c r="N2122" s="2"/>
      <c r="O2122" s="2"/>
      <c r="P2122" s="2"/>
      <c r="Q2122" s="2"/>
    </row>
    <row r="2123" spans="1:17" ht="14.55" customHeight="1">
      <c r="A2123" s="2" t="s">
        <v>11852</v>
      </c>
      <c r="B2123" s="2" t="s">
        <v>11865</v>
      </c>
      <c r="C2123" s="2" t="s">
        <v>2295</v>
      </c>
      <c r="D2123" s="2" t="s">
        <v>5042</v>
      </c>
      <c r="E2123" s="66" t="s">
        <v>1161</v>
      </c>
      <c r="F2123" s="66">
        <v>124</v>
      </c>
      <c r="G2123" s="2"/>
      <c r="H2123" s="2" t="s">
        <v>22</v>
      </c>
      <c r="I2123" s="15">
        <v>42931</v>
      </c>
      <c r="K2123" s="2"/>
      <c r="L2123" s="2"/>
      <c r="M2123" s="20"/>
      <c r="N2123" s="2"/>
      <c r="O2123" s="2"/>
      <c r="P2123" s="2"/>
      <c r="Q2123" s="2"/>
    </row>
    <row r="2124" spans="1:17" ht="14.55" customHeight="1">
      <c r="A2124" s="2" t="s">
        <v>11853</v>
      </c>
      <c r="B2124" s="2" t="s">
        <v>11866</v>
      </c>
      <c r="C2124" s="2" t="s">
        <v>2295</v>
      </c>
      <c r="D2124" s="2" t="s">
        <v>5042</v>
      </c>
      <c r="E2124" s="66" t="s">
        <v>1161</v>
      </c>
      <c r="F2124" s="66">
        <v>125</v>
      </c>
      <c r="G2124" s="2"/>
      <c r="H2124" s="2" t="s">
        <v>22</v>
      </c>
      <c r="I2124" s="15">
        <v>42931</v>
      </c>
      <c r="K2124" s="2"/>
      <c r="L2124" s="2"/>
      <c r="M2124" s="20"/>
      <c r="N2124" s="2"/>
      <c r="O2124" s="2"/>
      <c r="P2124" s="2"/>
      <c r="Q2124" s="2"/>
    </row>
    <row r="2125" spans="1:17" ht="14.55" customHeight="1">
      <c r="A2125" s="2" t="s">
        <v>11854</v>
      </c>
      <c r="B2125" s="2" t="s">
        <v>11867</v>
      </c>
      <c r="C2125" s="2" t="s">
        <v>2295</v>
      </c>
      <c r="D2125" s="2" t="s">
        <v>5042</v>
      </c>
      <c r="E2125" s="66" t="s">
        <v>1161</v>
      </c>
      <c r="F2125" s="66">
        <v>124</v>
      </c>
      <c r="G2125" s="2"/>
      <c r="H2125" s="2" t="s">
        <v>22</v>
      </c>
      <c r="I2125" s="15">
        <v>42931</v>
      </c>
      <c r="K2125" s="2"/>
      <c r="L2125" s="2"/>
      <c r="M2125" s="20"/>
      <c r="N2125" s="2"/>
      <c r="O2125" s="2"/>
      <c r="P2125" s="2"/>
      <c r="Q2125" s="2"/>
    </row>
    <row r="2126" spans="1:17" ht="14.55" customHeight="1">
      <c r="A2126" s="2" t="s">
        <v>11855</v>
      </c>
      <c r="B2126" s="2" t="s">
        <v>11868</v>
      </c>
      <c r="C2126" s="2" t="s">
        <v>2295</v>
      </c>
      <c r="D2126" s="2" t="s">
        <v>5042</v>
      </c>
      <c r="E2126" s="66" t="s">
        <v>1161</v>
      </c>
      <c r="F2126" s="66">
        <v>125</v>
      </c>
      <c r="G2126" s="2"/>
      <c r="H2126" s="2" t="s">
        <v>22</v>
      </c>
      <c r="I2126" s="15">
        <v>42931</v>
      </c>
      <c r="K2126" s="2"/>
      <c r="L2126" s="2"/>
      <c r="M2126" s="20"/>
      <c r="N2126" s="2"/>
      <c r="O2126" s="2"/>
      <c r="P2126" s="2"/>
      <c r="Q2126" s="2"/>
    </row>
    <row r="2127" spans="1:17" ht="14.55" customHeight="1">
      <c r="A2127" s="2" t="s">
        <v>11897</v>
      </c>
      <c r="B2127" s="2" t="s">
        <v>11907</v>
      </c>
      <c r="C2127" s="2" t="s">
        <v>2295</v>
      </c>
      <c r="D2127" s="2" t="s">
        <v>5042</v>
      </c>
      <c r="E2127" s="66" t="s">
        <v>1307</v>
      </c>
      <c r="F2127" s="66">
        <v>21</v>
      </c>
      <c r="G2127" s="2"/>
      <c r="H2127" s="2" t="s">
        <v>22</v>
      </c>
      <c r="I2127" s="15">
        <v>42931</v>
      </c>
      <c r="J2127" s="2"/>
      <c r="K2127" s="2"/>
      <c r="L2127" s="2"/>
      <c r="M2127" s="20"/>
      <c r="N2127" s="2"/>
      <c r="O2127" s="2"/>
      <c r="P2127" s="2"/>
      <c r="Q2127" s="2"/>
    </row>
    <row r="2128" spans="1:17" ht="14.55" customHeight="1">
      <c r="A2128" s="2" t="s">
        <v>11898</v>
      </c>
      <c r="B2128" s="2" t="s">
        <v>11908</v>
      </c>
      <c r="C2128" s="2" t="s">
        <v>2295</v>
      </c>
      <c r="D2128" s="2" t="s">
        <v>5042</v>
      </c>
      <c r="E2128" s="66" t="s">
        <v>1307</v>
      </c>
      <c r="F2128" s="66">
        <v>22</v>
      </c>
      <c r="G2128" s="2"/>
      <c r="H2128" s="2" t="s">
        <v>22</v>
      </c>
      <c r="I2128" s="15">
        <v>42931</v>
      </c>
      <c r="J2128" s="2"/>
      <c r="K2128" s="2"/>
      <c r="L2128" s="2"/>
      <c r="M2128" s="20"/>
      <c r="N2128" s="2"/>
      <c r="O2128" s="2"/>
      <c r="P2128" s="2"/>
      <c r="Q2128" s="2"/>
    </row>
    <row r="2129" spans="1:17" ht="14.55" customHeight="1">
      <c r="A2129" s="2" t="s">
        <v>11905</v>
      </c>
      <c r="B2129" s="2" t="s">
        <v>11909</v>
      </c>
      <c r="C2129" s="2" t="s">
        <v>2295</v>
      </c>
      <c r="D2129" s="2" t="s">
        <v>5042</v>
      </c>
      <c r="E2129" s="66" t="s">
        <v>1307</v>
      </c>
      <c r="F2129" s="66">
        <v>23</v>
      </c>
      <c r="G2129" s="2"/>
      <c r="H2129" s="2" t="s">
        <v>22</v>
      </c>
      <c r="I2129" s="15">
        <v>42931</v>
      </c>
      <c r="J2129" s="2"/>
      <c r="K2129" s="2"/>
      <c r="L2129" s="2"/>
      <c r="M2129" s="20"/>
      <c r="N2129" s="2"/>
      <c r="O2129" s="2"/>
      <c r="P2129" s="2"/>
      <c r="Q2129" s="2"/>
    </row>
    <row r="2130" spans="1:17" ht="14.55" customHeight="1">
      <c r="A2130" s="2" t="s">
        <v>11911</v>
      </c>
      <c r="B2130" s="2" t="s">
        <v>11912</v>
      </c>
      <c r="C2130" s="2" t="s">
        <v>2295</v>
      </c>
      <c r="D2130" s="2" t="s">
        <v>3092</v>
      </c>
      <c r="E2130" s="66"/>
      <c r="F2130" s="66"/>
      <c r="G2130" s="2"/>
      <c r="H2130" s="2" t="s">
        <v>22</v>
      </c>
      <c r="I2130" s="15">
        <v>42931</v>
      </c>
      <c r="J2130" s="2"/>
      <c r="K2130" s="2"/>
      <c r="L2130" s="2"/>
      <c r="M2130" s="20"/>
      <c r="N2130" s="2"/>
      <c r="O2130" s="2"/>
      <c r="P2130" s="2"/>
      <c r="Q2130" s="2"/>
    </row>
    <row r="2131" spans="1:17" ht="14.55" customHeight="1">
      <c r="A2131" s="2" t="s">
        <v>11917</v>
      </c>
      <c r="B2131" s="2" t="s">
        <v>11922</v>
      </c>
      <c r="C2131" s="2" t="s">
        <v>2295</v>
      </c>
      <c r="D2131" s="2" t="s">
        <v>5042</v>
      </c>
      <c r="E2131" s="66" t="s">
        <v>915</v>
      </c>
      <c r="F2131" s="66">
        <v>21</v>
      </c>
      <c r="G2131" s="2"/>
      <c r="H2131" s="2" t="s">
        <v>22</v>
      </c>
      <c r="I2131" s="15">
        <v>42931</v>
      </c>
      <c r="J2131" s="2"/>
      <c r="K2131" s="15"/>
      <c r="L2131" s="2"/>
      <c r="M2131" s="20"/>
      <c r="N2131" s="2"/>
      <c r="O2131" s="2"/>
      <c r="P2131" s="2"/>
      <c r="Q2131" s="2"/>
    </row>
    <row r="2132" spans="1:17">
      <c r="A2132" t="s">
        <v>11921</v>
      </c>
      <c r="B2132" s="2" t="s">
        <v>11923</v>
      </c>
      <c r="C2132" s="2" t="s">
        <v>2295</v>
      </c>
      <c r="D2132" s="2" t="s">
        <v>5042</v>
      </c>
      <c r="E2132" s="66" t="s">
        <v>1307</v>
      </c>
      <c r="F2132" s="66">
        <v>24</v>
      </c>
      <c r="G2132" s="2"/>
      <c r="H2132" s="2" t="s">
        <v>22</v>
      </c>
      <c r="I2132" s="15">
        <v>42931</v>
      </c>
      <c r="J2132" s="30">
        <v>43661</v>
      </c>
      <c r="K2132" s="15"/>
      <c r="L2132" s="2"/>
      <c r="M2132" s="20"/>
    </row>
    <row r="2133" spans="1:17" ht="14.55" customHeight="1">
      <c r="A2133" s="2" t="s">
        <v>11939</v>
      </c>
      <c r="B2133" s="2" t="s">
        <v>11940</v>
      </c>
      <c r="C2133" s="2" t="s">
        <v>2295</v>
      </c>
      <c r="D2133" s="2" t="s">
        <v>2773</v>
      </c>
      <c r="E2133" s="66"/>
      <c r="F2133" s="66"/>
      <c r="G2133" s="2"/>
      <c r="H2133" s="2" t="s">
        <v>22</v>
      </c>
      <c r="I2133" s="15">
        <v>42931</v>
      </c>
      <c r="J2133" s="2"/>
      <c r="K2133" s="2"/>
      <c r="L2133" s="2"/>
      <c r="M2133" s="20"/>
      <c r="N2133" s="2"/>
      <c r="O2133" s="2"/>
      <c r="P2133" s="2"/>
      <c r="Q2133" s="2"/>
    </row>
    <row r="2134" spans="1:17" ht="14.55" customHeight="1">
      <c r="A2134" s="2" t="s">
        <v>11956</v>
      </c>
      <c r="B2134" s="2" t="s">
        <v>11960</v>
      </c>
      <c r="C2134" s="2" t="s">
        <v>2295</v>
      </c>
      <c r="D2134" s="2" t="s">
        <v>5042</v>
      </c>
      <c r="E2134" s="66" t="s">
        <v>1161</v>
      </c>
      <c r="F2134" s="66">
        <v>126</v>
      </c>
      <c r="G2134" s="2"/>
      <c r="H2134" s="2" t="s">
        <v>22</v>
      </c>
      <c r="I2134" s="15">
        <v>42931</v>
      </c>
      <c r="J2134" s="2"/>
      <c r="L2134" s="2"/>
      <c r="M2134" s="20"/>
      <c r="N2134" s="2"/>
      <c r="O2134" s="2"/>
      <c r="P2134" s="2"/>
      <c r="Q2134" s="2"/>
    </row>
    <row r="2135" spans="1:17">
      <c r="A2135" t="s">
        <v>12014</v>
      </c>
      <c r="B2135" t="s">
        <v>12019</v>
      </c>
      <c r="C2135" s="2" t="s">
        <v>2295</v>
      </c>
      <c r="D2135" t="s">
        <v>2772</v>
      </c>
      <c r="H2135" t="s">
        <v>22</v>
      </c>
      <c r="I2135" s="15">
        <v>42931</v>
      </c>
      <c r="L2135" s="2"/>
      <c r="M2135" s="20"/>
    </row>
    <row r="2136" spans="1:17">
      <c r="A2136" t="s">
        <v>12015</v>
      </c>
      <c r="B2136" t="s">
        <v>12020</v>
      </c>
      <c r="C2136" s="2" t="s">
        <v>2295</v>
      </c>
      <c r="D2136" t="s">
        <v>2773</v>
      </c>
      <c r="H2136" t="s">
        <v>22</v>
      </c>
      <c r="I2136" s="15">
        <v>42931</v>
      </c>
      <c r="L2136" s="2"/>
      <c r="M2136" s="20"/>
    </row>
    <row r="2137" spans="1:17">
      <c r="A2137" t="s">
        <v>12016</v>
      </c>
      <c r="B2137" t="s">
        <v>12021</v>
      </c>
      <c r="C2137" s="2" t="s">
        <v>2295</v>
      </c>
      <c r="D2137" t="s">
        <v>3092</v>
      </c>
      <c r="H2137" t="s">
        <v>22</v>
      </c>
      <c r="I2137" s="15">
        <v>42931</v>
      </c>
      <c r="L2137" s="2"/>
      <c r="M2137" s="20"/>
    </row>
    <row r="2138" spans="1:17">
      <c r="A2138" t="s">
        <v>12017</v>
      </c>
      <c r="B2138" t="s">
        <v>12022</v>
      </c>
      <c r="C2138" s="2" t="s">
        <v>2295</v>
      </c>
      <c r="D2138" t="s">
        <v>3094</v>
      </c>
      <c r="H2138" t="s">
        <v>22</v>
      </c>
      <c r="I2138" s="15">
        <v>42931</v>
      </c>
      <c r="L2138" s="2"/>
      <c r="M2138" s="20"/>
    </row>
    <row r="2139" spans="1:17">
      <c r="A2139" t="s">
        <v>12018</v>
      </c>
      <c r="B2139" t="s">
        <v>12057</v>
      </c>
      <c r="C2139" s="2" t="s">
        <v>2295</v>
      </c>
      <c r="D2139" t="s">
        <v>3093</v>
      </c>
      <c r="H2139" t="s">
        <v>22</v>
      </c>
      <c r="I2139" s="15">
        <v>42931</v>
      </c>
      <c r="L2139" s="2"/>
      <c r="M2139" s="20"/>
    </row>
    <row r="2140" spans="1:17">
      <c r="A2140" t="s">
        <v>12024</v>
      </c>
      <c r="B2140" t="s">
        <v>12025</v>
      </c>
      <c r="C2140" s="2" t="s">
        <v>2295</v>
      </c>
      <c r="D2140" t="s">
        <v>2773</v>
      </c>
      <c r="H2140" t="s">
        <v>22</v>
      </c>
      <c r="I2140" s="15">
        <v>42931</v>
      </c>
      <c r="L2140" s="2"/>
      <c r="M2140" s="20"/>
    </row>
    <row r="2141" spans="1:17" ht="14.55" customHeight="1">
      <c r="A2141" s="2" t="s">
        <v>12054</v>
      </c>
      <c r="B2141" s="2" t="s">
        <v>12049</v>
      </c>
      <c r="C2141" s="2" t="s">
        <v>2295</v>
      </c>
      <c r="D2141" s="2" t="s">
        <v>5042</v>
      </c>
      <c r="E2141" s="66" t="s">
        <v>1161</v>
      </c>
      <c r="F2141" s="66">
        <v>96</v>
      </c>
      <c r="G2141" s="2"/>
      <c r="H2141" s="2" t="s">
        <v>22</v>
      </c>
      <c r="I2141" s="15">
        <v>42931</v>
      </c>
      <c r="J2141" s="2"/>
      <c r="K2141" s="2"/>
      <c r="L2141" s="2"/>
      <c r="M2141" s="20"/>
      <c r="N2141" s="2"/>
      <c r="O2141" s="2"/>
      <c r="P2141" s="2"/>
      <c r="Q2141" s="2"/>
    </row>
    <row r="2142" spans="1:17" ht="14.55" customHeight="1">
      <c r="A2142" s="2" t="s">
        <v>12070</v>
      </c>
      <c r="B2142" s="2" t="s">
        <v>12069</v>
      </c>
      <c r="C2142" s="2" t="s">
        <v>2295</v>
      </c>
      <c r="D2142" s="2" t="s">
        <v>5042</v>
      </c>
      <c r="E2142" s="66" t="s">
        <v>1161</v>
      </c>
      <c r="F2142" s="66">
        <v>127</v>
      </c>
      <c r="G2142" s="2"/>
      <c r="H2142" s="2" t="s">
        <v>22</v>
      </c>
      <c r="I2142" s="15">
        <v>43296</v>
      </c>
      <c r="J2142" s="2"/>
      <c r="K2142" s="2"/>
      <c r="L2142" s="2"/>
      <c r="M2142" s="20"/>
      <c r="N2142" s="2"/>
      <c r="O2142" s="2"/>
      <c r="P2142" s="2"/>
      <c r="Q2142" s="2"/>
    </row>
    <row r="2143" spans="1:17" ht="14.55" customHeight="1">
      <c r="A2143" s="2" t="s">
        <v>12091</v>
      </c>
      <c r="B2143" s="2" t="s">
        <v>12114</v>
      </c>
      <c r="C2143" s="2" t="s">
        <v>2295</v>
      </c>
      <c r="D2143" s="2" t="s">
        <v>10648</v>
      </c>
      <c r="E2143" s="66"/>
      <c r="F2143" s="66"/>
      <c r="G2143" s="2"/>
      <c r="H2143" s="2" t="s">
        <v>22</v>
      </c>
      <c r="I2143" s="15">
        <v>43296</v>
      </c>
      <c r="J2143" s="15"/>
      <c r="K2143" s="2" t="s">
        <v>6116</v>
      </c>
      <c r="L2143" s="2"/>
      <c r="M2143" s="20"/>
      <c r="N2143" s="2"/>
      <c r="O2143" s="2"/>
      <c r="P2143" s="2"/>
      <c r="Q2143" s="2"/>
    </row>
    <row r="2144" spans="1:17" ht="14.55" customHeight="1">
      <c r="A2144" s="2" t="s">
        <v>12096</v>
      </c>
      <c r="B2144" s="2" t="s">
        <v>12115</v>
      </c>
      <c r="C2144" s="2" t="s">
        <v>2295</v>
      </c>
      <c r="D2144" s="2" t="s">
        <v>2773</v>
      </c>
      <c r="E2144" s="66"/>
      <c r="F2144" s="66"/>
      <c r="G2144" s="2"/>
      <c r="H2144" s="2" t="s">
        <v>22</v>
      </c>
      <c r="I2144" s="15">
        <v>43296</v>
      </c>
      <c r="J2144" s="15"/>
      <c r="K2144" s="2" t="s">
        <v>6116</v>
      </c>
      <c r="L2144" s="2"/>
      <c r="M2144" s="20"/>
      <c r="N2144" s="2"/>
      <c r="O2144" s="2"/>
      <c r="P2144" s="2"/>
      <c r="Q2144" s="2"/>
    </row>
    <row r="2145" spans="1:17" ht="14.55" customHeight="1">
      <c r="A2145" s="2" t="s">
        <v>12119</v>
      </c>
      <c r="B2145" s="2" t="s">
        <v>12116</v>
      </c>
      <c r="C2145" s="2" t="s">
        <v>2295</v>
      </c>
      <c r="D2145" s="2" t="s">
        <v>2772</v>
      </c>
      <c r="E2145" s="66"/>
      <c r="F2145" s="66"/>
      <c r="G2145" s="2"/>
      <c r="H2145" s="2" t="s">
        <v>22</v>
      </c>
      <c r="I2145" s="15">
        <v>43296</v>
      </c>
      <c r="J2145" s="2"/>
      <c r="K2145" s="2"/>
      <c r="L2145" s="2"/>
      <c r="M2145" s="20"/>
      <c r="N2145" s="2"/>
      <c r="O2145" s="2"/>
      <c r="P2145" s="2"/>
      <c r="Q2145" s="2"/>
    </row>
    <row r="2146" spans="1:17">
      <c r="A2146" s="2" t="s">
        <v>12104</v>
      </c>
      <c r="B2146" s="2" t="s">
        <v>12117</v>
      </c>
      <c r="C2146" s="2" t="s">
        <v>2295</v>
      </c>
      <c r="D2146" s="2" t="s">
        <v>5042</v>
      </c>
      <c r="E2146" s="66" t="s">
        <v>1307</v>
      </c>
      <c r="F2146" s="66">
        <v>25</v>
      </c>
      <c r="G2146" s="2"/>
      <c r="H2146" s="2" t="s">
        <v>22</v>
      </c>
      <c r="I2146" s="15">
        <v>43296</v>
      </c>
      <c r="J2146" s="2"/>
      <c r="K2146" s="15"/>
      <c r="L2146" s="2"/>
      <c r="M2146" s="20"/>
    </row>
    <row r="2147" spans="1:17">
      <c r="A2147" s="2" t="s">
        <v>12831</v>
      </c>
      <c r="B2147" s="2" t="s">
        <v>12832</v>
      </c>
      <c r="C2147" s="2" t="s">
        <v>2295</v>
      </c>
      <c r="D2147" s="2" t="s">
        <v>5042</v>
      </c>
      <c r="E2147" s="66" t="s">
        <v>1960</v>
      </c>
      <c r="F2147" s="66">
        <v>23</v>
      </c>
      <c r="G2147" s="2"/>
      <c r="H2147" s="2" t="s">
        <v>22</v>
      </c>
      <c r="I2147" s="30">
        <v>43661</v>
      </c>
      <c r="J2147" s="2"/>
      <c r="K2147" s="15"/>
      <c r="L2147" s="2"/>
      <c r="M2147" s="20"/>
    </row>
    <row r="2148" spans="1:17">
      <c r="A2148" s="2" t="s">
        <v>12840</v>
      </c>
      <c r="B2148" s="2" t="s">
        <v>12842</v>
      </c>
      <c r="C2148" s="2" t="s">
        <v>2295</v>
      </c>
      <c r="D2148" s="2" t="s">
        <v>5042</v>
      </c>
      <c r="E2148" s="66" t="s">
        <v>2155</v>
      </c>
      <c r="F2148" s="66">
        <v>39</v>
      </c>
      <c r="G2148" s="2"/>
      <c r="H2148" s="2" t="s">
        <v>22</v>
      </c>
      <c r="I2148" s="30">
        <v>43661</v>
      </c>
      <c r="J2148" s="2"/>
      <c r="K2148" s="15"/>
      <c r="L2148" s="2"/>
      <c r="M2148" s="20"/>
    </row>
    <row r="2149" spans="1:17">
      <c r="A2149" s="2" t="s">
        <v>12843</v>
      </c>
      <c r="B2149" s="2" t="s">
        <v>12847</v>
      </c>
      <c r="C2149" s="2" t="s">
        <v>2295</v>
      </c>
      <c r="D2149" s="2" t="s">
        <v>5042</v>
      </c>
      <c r="E2149" s="66" t="s">
        <v>1307</v>
      </c>
      <c r="F2149" s="66">
        <v>27</v>
      </c>
      <c r="G2149" s="2"/>
      <c r="H2149" s="2" t="s">
        <v>22</v>
      </c>
      <c r="I2149" s="30">
        <v>43661</v>
      </c>
      <c r="J2149" s="45">
        <v>45122</v>
      </c>
      <c r="K2149" s="15"/>
      <c r="L2149" s="2"/>
      <c r="M2149" s="20"/>
    </row>
    <row r="2150" spans="1:17">
      <c r="A2150" s="2" t="s">
        <v>12856</v>
      </c>
      <c r="B2150" s="2" t="s">
        <v>12854</v>
      </c>
      <c r="C2150" s="2" t="s">
        <v>2295</v>
      </c>
      <c r="D2150" s="2" t="s">
        <v>5042</v>
      </c>
      <c r="E2150" s="66" t="s">
        <v>1148</v>
      </c>
      <c r="F2150" s="66">
        <v>4</v>
      </c>
      <c r="G2150" s="2"/>
      <c r="H2150" s="2" t="s">
        <v>22</v>
      </c>
      <c r="I2150" s="30">
        <v>43661</v>
      </c>
      <c r="J2150" s="2"/>
      <c r="K2150" s="15"/>
      <c r="L2150" s="2"/>
      <c r="M2150" s="20"/>
    </row>
    <row r="2151" spans="1:17">
      <c r="A2151" s="2" t="s">
        <v>12893</v>
      </c>
      <c r="B2151" s="2" t="s">
        <v>12858</v>
      </c>
      <c r="C2151" s="2" t="s">
        <v>2295</v>
      </c>
      <c r="D2151" s="2" t="s">
        <v>5042</v>
      </c>
      <c r="E2151" s="66" t="s">
        <v>1307</v>
      </c>
      <c r="F2151" s="66">
        <v>26</v>
      </c>
      <c r="G2151" s="2"/>
      <c r="H2151" s="2" t="s">
        <v>22</v>
      </c>
      <c r="I2151" s="30">
        <v>43661</v>
      </c>
      <c r="J2151" s="45">
        <v>45122</v>
      </c>
      <c r="K2151" s="15"/>
      <c r="L2151" s="2"/>
      <c r="M2151" s="20"/>
    </row>
    <row r="2152" spans="1:17">
      <c r="A2152" t="s">
        <v>12866</v>
      </c>
      <c r="B2152" s="2" t="s">
        <v>12865</v>
      </c>
      <c r="C2152" s="2" t="s">
        <v>2295</v>
      </c>
      <c r="D2152" s="2" t="s">
        <v>5042</v>
      </c>
      <c r="E2152" s="66" t="s">
        <v>1960</v>
      </c>
      <c r="F2152" s="66">
        <v>24</v>
      </c>
      <c r="G2152" s="2"/>
      <c r="H2152" s="2" t="s">
        <v>22</v>
      </c>
      <c r="I2152" s="30">
        <v>43661</v>
      </c>
      <c r="J2152" s="2"/>
      <c r="K2152" s="15"/>
      <c r="L2152" s="2"/>
      <c r="M2152" s="20"/>
    </row>
    <row r="2153" spans="1:17">
      <c r="A2153" t="s">
        <v>13018</v>
      </c>
      <c r="B2153" s="2" t="s">
        <v>12875</v>
      </c>
      <c r="C2153" s="2" t="s">
        <v>2295</v>
      </c>
      <c r="D2153" s="2" t="s">
        <v>2773</v>
      </c>
      <c r="E2153" s="71" t="s">
        <v>1960</v>
      </c>
      <c r="F2153" s="71">
        <v>30</v>
      </c>
      <c r="G2153" s="2"/>
      <c r="H2153" s="2" t="s">
        <v>22</v>
      </c>
      <c r="I2153" s="30">
        <v>43661</v>
      </c>
      <c r="J2153" s="2"/>
      <c r="K2153" s="15"/>
      <c r="L2153" s="2"/>
      <c r="M2153" s="20"/>
    </row>
    <row r="2154" spans="1:17">
      <c r="A2154" t="s">
        <v>13080</v>
      </c>
      <c r="B2154" s="2" t="s">
        <v>12877</v>
      </c>
      <c r="C2154" s="2" t="s">
        <v>2295</v>
      </c>
      <c r="D2154" s="2" t="s">
        <v>5042</v>
      </c>
      <c r="E2154" s="66" t="s">
        <v>1960</v>
      </c>
      <c r="F2154" s="66">
        <v>25</v>
      </c>
      <c r="G2154" s="2"/>
      <c r="H2154" s="2" t="s">
        <v>22</v>
      </c>
      <c r="I2154" s="30">
        <v>43661</v>
      </c>
      <c r="J2154" s="2"/>
      <c r="K2154" s="15">
        <v>44027</v>
      </c>
      <c r="L2154" s="2"/>
      <c r="M2154" s="20"/>
    </row>
    <row r="2155" spans="1:17">
      <c r="A2155" t="s">
        <v>13019</v>
      </c>
      <c r="B2155" s="2" t="s">
        <v>12878</v>
      </c>
      <c r="C2155" s="2" t="s">
        <v>2295</v>
      </c>
      <c r="D2155" s="2" t="s">
        <v>2773</v>
      </c>
      <c r="E2155" s="71" t="s">
        <v>1960</v>
      </c>
      <c r="F2155" s="71">
        <v>31</v>
      </c>
      <c r="G2155" s="2"/>
      <c r="H2155" s="2" t="s">
        <v>22</v>
      </c>
      <c r="I2155" s="30">
        <v>43661</v>
      </c>
      <c r="J2155" s="2"/>
      <c r="K2155" s="15"/>
      <c r="L2155" s="2"/>
      <c r="M2155" s="20"/>
    </row>
    <row r="2156" spans="1:17" s="49" customFormat="1">
      <c r="A2156" t="s">
        <v>13020</v>
      </c>
      <c r="B2156" s="2" t="s">
        <v>12879</v>
      </c>
      <c r="C2156" s="2" t="s">
        <v>2295</v>
      </c>
      <c r="D2156" s="2" t="s">
        <v>2773</v>
      </c>
      <c r="E2156" s="71" t="s">
        <v>1960</v>
      </c>
      <c r="F2156" s="71">
        <v>32</v>
      </c>
      <c r="G2156" s="2"/>
      <c r="H2156" s="2" t="s">
        <v>22</v>
      </c>
      <c r="I2156" s="30">
        <v>43661</v>
      </c>
      <c r="J2156" s="2"/>
      <c r="K2156" s="15"/>
      <c r="L2156" s="2"/>
      <c r="M2156" s="20"/>
    </row>
    <row r="2157" spans="1:17" s="49" customFormat="1">
      <c r="A2157" t="s">
        <v>13021</v>
      </c>
      <c r="B2157" s="2" t="s">
        <v>12880</v>
      </c>
      <c r="C2157" s="2" t="s">
        <v>2295</v>
      </c>
      <c r="D2157" s="2" t="s">
        <v>2773</v>
      </c>
      <c r="E2157" s="71" t="s">
        <v>1960</v>
      </c>
      <c r="F2157" s="71">
        <v>33</v>
      </c>
      <c r="G2157" s="2"/>
      <c r="H2157" s="2" t="s">
        <v>22</v>
      </c>
      <c r="I2157" s="30">
        <v>43661</v>
      </c>
      <c r="J2157" s="2"/>
      <c r="K2157" s="15"/>
      <c r="L2157" s="2"/>
      <c r="M2157" s="20"/>
    </row>
    <row r="2158" spans="1:17" s="49" customFormat="1">
      <c r="A2158" t="s">
        <v>12885</v>
      </c>
      <c r="B2158" s="2" t="s">
        <v>12884</v>
      </c>
      <c r="C2158" s="2" t="s">
        <v>2295</v>
      </c>
      <c r="D2158" s="2" t="s">
        <v>5042</v>
      </c>
      <c r="E2158" s="66" t="s">
        <v>1960</v>
      </c>
      <c r="F2158" s="66">
        <v>26</v>
      </c>
      <c r="G2158" s="2"/>
      <c r="H2158" s="2" t="s">
        <v>22</v>
      </c>
      <c r="I2158" s="30">
        <v>43661</v>
      </c>
      <c r="J2158" s="2"/>
      <c r="K2158" s="15"/>
      <c r="L2158" s="2"/>
      <c r="M2158" s="20"/>
    </row>
    <row r="2159" spans="1:17" s="49" customFormat="1">
      <c r="A2159" t="s">
        <v>13081</v>
      </c>
      <c r="B2159" s="2" t="s">
        <v>12887</v>
      </c>
      <c r="C2159" s="2" t="s">
        <v>2295</v>
      </c>
      <c r="D2159" s="2" t="s">
        <v>5042</v>
      </c>
      <c r="E2159" s="66" t="s">
        <v>1960</v>
      </c>
      <c r="F2159" s="66">
        <v>27</v>
      </c>
      <c r="G2159" s="2"/>
      <c r="H2159" s="2" t="s">
        <v>22</v>
      </c>
      <c r="I2159" s="30">
        <v>43661</v>
      </c>
      <c r="J2159" s="2"/>
      <c r="K2159" s="15">
        <v>44027</v>
      </c>
      <c r="L2159" s="2"/>
      <c r="M2159" s="20"/>
    </row>
    <row r="2160" spans="1:17" s="49" customFormat="1">
      <c r="A2160" t="s">
        <v>12889</v>
      </c>
      <c r="B2160" s="2" t="s">
        <v>12957</v>
      </c>
      <c r="C2160" s="2" t="s">
        <v>2295</v>
      </c>
      <c r="D2160" s="2" t="s">
        <v>3094</v>
      </c>
      <c r="E2160" s="66"/>
      <c r="F2160" s="66"/>
      <c r="G2160" s="2"/>
      <c r="H2160" s="2" t="s">
        <v>22</v>
      </c>
      <c r="I2160" s="30">
        <v>43661</v>
      </c>
      <c r="J2160" s="2"/>
      <c r="K2160" s="15"/>
      <c r="L2160" s="2"/>
      <c r="M2160" s="20"/>
    </row>
    <row r="2161" spans="1:13" s="49" customFormat="1">
      <c r="A2161" t="s">
        <v>12909</v>
      </c>
      <c r="B2161" s="2" t="s">
        <v>12958</v>
      </c>
      <c r="C2161" s="2" t="s">
        <v>2295</v>
      </c>
      <c r="D2161" s="2" t="s">
        <v>5042</v>
      </c>
      <c r="E2161" s="66" t="s">
        <v>1307</v>
      </c>
      <c r="F2161" s="66">
        <v>28</v>
      </c>
      <c r="G2161" s="2"/>
      <c r="H2161" s="2" t="s">
        <v>22</v>
      </c>
      <c r="I2161" s="30">
        <v>43661</v>
      </c>
      <c r="J2161" s="45">
        <v>45122</v>
      </c>
      <c r="K2161" s="15"/>
      <c r="L2161" s="2"/>
      <c r="M2161" s="20"/>
    </row>
    <row r="2162" spans="1:13" s="49" customFormat="1">
      <c r="A2162" t="s">
        <v>13082</v>
      </c>
      <c r="B2162" s="2" t="s">
        <v>12891</v>
      </c>
      <c r="C2162" s="2" t="s">
        <v>2295</v>
      </c>
      <c r="D2162" s="2" t="s">
        <v>5042</v>
      </c>
      <c r="E2162" s="66" t="s">
        <v>1960</v>
      </c>
      <c r="F2162" s="66">
        <v>28</v>
      </c>
      <c r="G2162" s="2"/>
      <c r="H2162" s="2" t="s">
        <v>22</v>
      </c>
      <c r="I2162" s="30">
        <v>43661</v>
      </c>
      <c r="J2162" s="2"/>
      <c r="K2162" s="15">
        <v>44027</v>
      </c>
      <c r="L2162" s="2"/>
      <c r="M2162" s="72"/>
    </row>
    <row r="2163" spans="1:13" s="49" customFormat="1">
      <c r="A2163" t="s">
        <v>13083</v>
      </c>
      <c r="B2163" s="2" t="s">
        <v>12959</v>
      </c>
      <c r="C2163" s="2" t="s">
        <v>2295</v>
      </c>
      <c r="D2163" s="2" t="s">
        <v>2773</v>
      </c>
      <c r="E2163" s="71" t="s">
        <v>1960</v>
      </c>
      <c r="F2163" s="71">
        <v>34</v>
      </c>
      <c r="G2163" s="2"/>
      <c r="H2163" s="2" t="s">
        <v>22</v>
      </c>
      <c r="I2163" s="30">
        <v>43661</v>
      </c>
      <c r="J2163" s="2"/>
      <c r="K2163" s="15">
        <v>44027</v>
      </c>
      <c r="L2163" s="2"/>
      <c r="M2163" s="72"/>
    </row>
    <row r="2164" spans="1:13" s="49" customFormat="1">
      <c r="A2164" t="s">
        <v>13046</v>
      </c>
      <c r="B2164" s="2" t="s">
        <v>12960</v>
      </c>
      <c r="C2164" s="2" t="s">
        <v>2295</v>
      </c>
      <c r="D2164" s="2" t="s">
        <v>10648</v>
      </c>
      <c r="E2164" s="66"/>
      <c r="F2164" s="66"/>
      <c r="G2164" s="2"/>
      <c r="H2164" s="2" t="s">
        <v>22</v>
      </c>
      <c r="I2164" s="30">
        <v>43661</v>
      </c>
      <c r="J2164" s="2"/>
      <c r="K2164" s="15"/>
      <c r="L2164" s="2"/>
      <c r="M2164" s="72"/>
    </row>
    <row r="2165" spans="1:13" s="49" customFormat="1">
      <c r="A2165" t="s">
        <v>13047</v>
      </c>
      <c r="B2165" s="2" t="s">
        <v>12961</v>
      </c>
      <c r="C2165" s="2" t="s">
        <v>2295</v>
      </c>
      <c r="D2165" s="2" t="s">
        <v>2772</v>
      </c>
      <c r="E2165" s="66"/>
      <c r="F2165" s="66"/>
      <c r="G2165" s="2"/>
      <c r="H2165" s="2" t="s">
        <v>22</v>
      </c>
      <c r="I2165" s="30">
        <v>43661</v>
      </c>
      <c r="J2165" s="2"/>
      <c r="K2165" s="15"/>
      <c r="L2165" s="2"/>
      <c r="M2165" s="72"/>
    </row>
    <row r="2166" spans="1:13" s="49" customFormat="1">
      <c r="A2166" t="s">
        <v>12919</v>
      </c>
      <c r="B2166" s="2" t="s">
        <v>12962</v>
      </c>
      <c r="C2166" s="2" t="s">
        <v>2295</v>
      </c>
      <c r="D2166" s="2" t="s">
        <v>5042</v>
      </c>
      <c r="E2166" s="66" t="s">
        <v>1168</v>
      </c>
      <c r="F2166" s="66">
        <v>5</v>
      </c>
      <c r="G2166" s="2"/>
      <c r="H2166" s="2" t="s">
        <v>22</v>
      </c>
      <c r="I2166" s="30">
        <v>43661</v>
      </c>
      <c r="J2166" s="2"/>
      <c r="K2166" s="15"/>
      <c r="L2166" s="2"/>
      <c r="M2166" s="72"/>
    </row>
    <row r="2167" spans="1:13" s="2" customFormat="1">
      <c r="A2167" s="2" t="s">
        <v>12925</v>
      </c>
      <c r="B2167" s="2" t="s">
        <v>12963</v>
      </c>
      <c r="C2167" s="2" t="s">
        <v>2295</v>
      </c>
      <c r="D2167" s="2" t="s">
        <v>2772</v>
      </c>
      <c r="E2167" s="66"/>
      <c r="F2167" s="66"/>
      <c r="H2167" s="2" t="s">
        <v>22</v>
      </c>
      <c r="I2167" s="30">
        <v>43661</v>
      </c>
      <c r="M2167" s="20"/>
    </row>
    <row r="2168" spans="1:13" s="2" customFormat="1">
      <c r="A2168" s="2" t="s">
        <v>12924</v>
      </c>
      <c r="B2168" s="2" t="s">
        <v>12926</v>
      </c>
      <c r="C2168" s="2" t="s">
        <v>2295</v>
      </c>
      <c r="D2168" s="2" t="s">
        <v>2772</v>
      </c>
      <c r="E2168" s="66"/>
      <c r="F2168" s="66"/>
      <c r="H2168" s="2" t="s">
        <v>22</v>
      </c>
      <c r="I2168" s="30">
        <v>43661</v>
      </c>
      <c r="M2168" s="20"/>
    </row>
    <row r="2169" spans="1:13" s="2" customFormat="1">
      <c r="A2169" s="2" t="s">
        <v>12928</v>
      </c>
      <c r="B2169" s="2" t="s">
        <v>12927</v>
      </c>
      <c r="C2169" s="2" t="s">
        <v>2295</v>
      </c>
      <c r="D2169" s="2" t="s">
        <v>2772</v>
      </c>
      <c r="E2169" s="66"/>
      <c r="F2169" s="66"/>
      <c r="H2169" s="2" t="s">
        <v>22</v>
      </c>
      <c r="I2169" s="30">
        <v>43661</v>
      </c>
      <c r="M2169" s="20"/>
    </row>
    <row r="2170" spans="1:13" s="2" customFormat="1">
      <c r="A2170" s="2" t="s">
        <v>12929</v>
      </c>
      <c r="B2170" s="2" t="s">
        <v>12930</v>
      </c>
      <c r="C2170" s="2" t="s">
        <v>2295</v>
      </c>
      <c r="D2170" s="2" t="s">
        <v>2772</v>
      </c>
      <c r="E2170" s="66"/>
      <c r="F2170" s="66"/>
      <c r="H2170" s="2" t="s">
        <v>22</v>
      </c>
      <c r="I2170" s="30">
        <v>43661</v>
      </c>
      <c r="M2170" s="20"/>
    </row>
    <row r="2171" spans="1:13" s="2" customFormat="1">
      <c r="A2171" s="2" t="s">
        <v>13048</v>
      </c>
      <c r="B2171" s="2" t="s">
        <v>12970</v>
      </c>
      <c r="C2171" s="2" t="s">
        <v>2295</v>
      </c>
      <c r="D2171" s="2" t="s">
        <v>2772</v>
      </c>
      <c r="E2171" s="66"/>
      <c r="F2171" s="66"/>
      <c r="H2171" s="2" t="s">
        <v>22</v>
      </c>
      <c r="I2171" s="30">
        <v>43661</v>
      </c>
      <c r="M2171" s="20"/>
    </row>
    <row r="2172" spans="1:13" s="2" customFormat="1">
      <c r="A2172" s="2" t="s">
        <v>13049</v>
      </c>
      <c r="B2172" s="2" t="s">
        <v>12971</v>
      </c>
      <c r="C2172" s="2" t="s">
        <v>2295</v>
      </c>
      <c r="D2172" s="2" t="s">
        <v>2772</v>
      </c>
      <c r="E2172" s="66"/>
      <c r="F2172" s="66"/>
      <c r="H2172" s="2" t="s">
        <v>22</v>
      </c>
      <c r="I2172" s="30">
        <v>43661</v>
      </c>
      <c r="M2172" s="20"/>
    </row>
    <row r="2173" spans="1:13" s="2" customFormat="1">
      <c r="A2173" s="2" t="s">
        <v>12972</v>
      </c>
      <c r="B2173" s="2" t="s">
        <v>12974</v>
      </c>
      <c r="C2173" s="2" t="s">
        <v>2295</v>
      </c>
      <c r="D2173" s="2" t="s">
        <v>2772</v>
      </c>
      <c r="E2173" s="66"/>
      <c r="F2173" s="66"/>
      <c r="H2173" s="2" t="s">
        <v>22</v>
      </c>
      <c r="I2173" s="30">
        <v>43661</v>
      </c>
      <c r="M2173" s="20"/>
    </row>
    <row r="2174" spans="1:13" s="2" customFormat="1">
      <c r="A2174" s="2" t="s">
        <v>12973</v>
      </c>
      <c r="B2174" s="2" t="s">
        <v>12975</v>
      </c>
      <c r="C2174" s="2" t="s">
        <v>2295</v>
      </c>
      <c r="D2174" s="2" t="s">
        <v>2772</v>
      </c>
      <c r="E2174" s="66"/>
      <c r="F2174" s="66"/>
      <c r="H2174" s="2" t="s">
        <v>22</v>
      </c>
      <c r="I2174" s="30">
        <v>43661</v>
      </c>
      <c r="M2174" s="20"/>
    </row>
    <row r="2175" spans="1:13" s="2" customFormat="1">
      <c r="A2175" t="s">
        <v>12946</v>
      </c>
      <c r="B2175" s="2" t="s">
        <v>12976</v>
      </c>
      <c r="C2175" s="2" t="s">
        <v>2295</v>
      </c>
      <c r="D2175" s="2" t="s">
        <v>2773</v>
      </c>
      <c r="E2175" s="66"/>
      <c r="F2175" s="66"/>
      <c r="H2175" s="2" t="s">
        <v>22</v>
      </c>
      <c r="I2175" s="30">
        <v>43661</v>
      </c>
      <c r="M2175" s="20"/>
    </row>
    <row r="2176" spans="1:13" s="2" customFormat="1">
      <c r="A2176" t="s">
        <v>12947</v>
      </c>
      <c r="B2176" s="2" t="s">
        <v>12977</v>
      </c>
      <c r="C2176" s="2" t="s">
        <v>2295</v>
      </c>
      <c r="D2176" s="2" t="s">
        <v>2773</v>
      </c>
      <c r="E2176" s="66"/>
      <c r="F2176" s="66"/>
      <c r="H2176" s="2" t="s">
        <v>22</v>
      </c>
      <c r="I2176" s="30">
        <v>43661</v>
      </c>
      <c r="M2176" s="20"/>
    </row>
    <row r="2177" spans="1:13" s="2" customFormat="1">
      <c r="A2177" t="s">
        <v>12948</v>
      </c>
      <c r="B2177" s="2" t="s">
        <v>12978</v>
      </c>
      <c r="C2177" s="2" t="s">
        <v>2295</v>
      </c>
      <c r="D2177" s="2" t="s">
        <v>2773</v>
      </c>
      <c r="E2177" s="66"/>
      <c r="F2177" s="66"/>
      <c r="H2177" s="2" t="s">
        <v>22</v>
      </c>
      <c r="I2177" s="30">
        <v>43661</v>
      </c>
      <c r="M2177" s="20"/>
    </row>
    <row r="2178" spans="1:13" s="2" customFormat="1">
      <c r="A2178" t="s">
        <v>13003</v>
      </c>
      <c r="B2178" s="2" t="s">
        <v>13002</v>
      </c>
      <c r="C2178" s="2" t="s">
        <v>2295</v>
      </c>
      <c r="D2178" s="2" t="s">
        <v>5042</v>
      </c>
      <c r="E2178" s="66" t="s">
        <v>1307</v>
      </c>
      <c r="F2178" s="66">
        <v>29</v>
      </c>
      <c r="H2178" s="2" t="s">
        <v>22</v>
      </c>
      <c r="I2178" s="30">
        <v>43661</v>
      </c>
      <c r="J2178" s="45">
        <v>45122</v>
      </c>
      <c r="K2178" s="15"/>
      <c r="M2178" s="20"/>
    </row>
    <row r="2179" spans="1:13" s="2" customFormat="1">
      <c r="A2179" t="s">
        <v>13006</v>
      </c>
      <c r="B2179" s="2" t="s">
        <v>13004</v>
      </c>
      <c r="C2179" s="2" t="s">
        <v>2295</v>
      </c>
      <c r="D2179" s="2" t="s">
        <v>2772</v>
      </c>
      <c r="E2179" s="66"/>
      <c r="F2179" s="66"/>
      <c r="H2179" s="2" t="s">
        <v>22</v>
      </c>
      <c r="I2179" s="30">
        <v>43661</v>
      </c>
      <c r="K2179" s="15"/>
      <c r="M2179" s="20"/>
    </row>
    <row r="2180" spans="1:13" s="2" customFormat="1">
      <c r="A2180" t="s">
        <v>13007</v>
      </c>
      <c r="B2180" s="2" t="s">
        <v>13005</v>
      </c>
      <c r="C2180" s="2" t="s">
        <v>2295</v>
      </c>
      <c r="D2180" s="2" t="s">
        <v>2772</v>
      </c>
      <c r="E2180" s="66"/>
      <c r="F2180" s="66"/>
      <c r="H2180" s="2" t="s">
        <v>22</v>
      </c>
      <c r="I2180" s="30">
        <v>43661</v>
      </c>
      <c r="K2180" s="15"/>
      <c r="M2180" s="20"/>
    </row>
    <row r="2181" spans="1:13">
      <c r="A2181" t="s">
        <v>12239</v>
      </c>
      <c r="B2181" t="s">
        <v>12240</v>
      </c>
      <c r="C2181" t="s">
        <v>2295</v>
      </c>
      <c r="D2181" t="s">
        <v>5042</v>
      </c>
      <c r="E2181" s="32" t="s">
        <v>1161</v>
      </c>
      <c r="F2181" s="32">
        <v>1</v>
      </c>
      <c r="H2181" t="s">
        <v>22</v>
      </c>
      <c r="I2181" s="15">
        <v>43405</v>
      </c>
      <c r="M2181" s="46"/>
    </row>
    <row r="2182" spans="1:13">
      <c r="A2182" t="s">
        <v>12241</v>
      </c>
      <c r="B2182" t="s">
        <v>12242</v>
      </c>
      <c r="C2182" t="s">
        <v>2295</v>
      </c>
      <c r="D2182" t="s">
        <v>5042</v>
      </c>
      <c r="E2182" s="32" t="s">
        <v>462</v>
      </c>
      <c r="F2182" s="32">
        <v>503</v>
      </c>
      <c r="H2182" t="s">
        <v>22</v>
      </c>
      <c r="I2182" s="15">
        <v>43405</v>
      </c>
      <c r="M2182" s="46"/>
    </row>
    <row r="2183" spans="1:13">
      <c r="A2183" t="s">
        <v>12243</v>
      </c>
      <c r="B2183" t="s">
        <v>12244</v>
      </c>
      <c r="C2183" t="s">
        <v>2295</v>
      </c>
      <c r="D2183" t="s">
        <v>5042</v>
      </c>
      <c r="E2183" s="32" t="s">
        <v>373</v>
      </c>
      <c r="F2183" s="32">
        <v>508</v>
      </c>
      <c r="H2183" t="s">
        <v>22</v>
      </c>
      <c r="I2183" s="15">
        <v>43405</v>
      </c>
      <c r="M2183" s="46"/>
    </row>
    <row r="2184" spans="1:13">
      <c r="A2184" t="s">
        <v>12245</v>
      </c>
      <c r="B2184" t="s">
        <v>12246</v>
      </c>
      <c r="C2184" t="s">
        <v>2295</v>
      </c>
      <c r="D2184" t="s">
        <v>5042</v>
      </c>
      <c r="E2184" s="32" t="s">
        <v>1161</v>
      </c>
      <c r="F2184" s="32">
        <v>1</v>
      </c>
      <c r="H2184" t="s">
        <v>22</v>
      </c>
      <c r="I2184" s="15">
        <v>43405</v>
      </c>
      <c r="J2184" s="43">
        <v>45122</v>
      </c>
      <c r="M2184" s="46"/>
    </row>
    <row r="2185" spans="1:13">
      <c r="A2185" t="s">
        <v>12247</v>
      </c>
      <c r="B2185" t="s">
        <v>12248</v>
      </c>
      <c r="C2185" t="s">
        <v>2295</v>
      </c>
      <c r="D2185" t="s">
        <v>5042</v>
      </c>
      <c r="E2185" s="32" t="s">
        <v>1161</v>
      </c>
      <c r="F2185" s="32">
        <v>506</v>
      </c>
      <c r="H2185" t="s">
        <v>22</v>
      </c>
      <c r="I2185" s="15">
        <v>43405</v>
      </c>
      <c r="J2185" s="43">
        <v>45122</v>
      </c>
      <c r="M2185" s="46"/>
    </row>
    <row r="2186" spans="1:13">
      <c r="A2186" t="s">
        <v>12249</v>
      </c>
      <c r="B2186" t="s">
        <v>12250</v>
      </c>
      <c r="C2186" t="s">
        <v>2295</v>
      </c>
      <c r="D2186" t="s">
        <v>5042</v>
      </c>
      <c r="E2186" s="32" t="s">
        <v>1161</v>
      </c>
      <c r="F2186" s="32">
        <v>1</v>
      </c>
      <c r="H2186" t="s">
        <v>22</v>
      </c>
      <c r="I2186" s="15">
        <v>43405</v>
      </c>
      <c r="M2186" s="46"/>
    </row>
    <row r="2187" spans="1:13">
      <c r="A2187" t="s">
        <v>12251</v>
      </c>
      <c r="B2187" t="s">
        <v>12252</v>
      </c>
      <c r="C2187" t="s">
        <v>2295</v>
      </c>
      <c r="D2187" t="s">
        <v>5042</v>
      </c>
      <c r="E2187" s="32" t="s">
        <v>1161</v>
      </c>
      <c r="F2187" s="32">
        <v>502</v>
      </c>
      <c r="H2187" t="s">
        <v>22</v>
      </c>
      <c r="I2187" s="15">
        <v>43405</v>
      </c>
      <c r="M2187" s="46"/>
    </row>
    <row r="2188" spans="1:13">
      <c r="A2188" t="s">
        <v>12253</v>
      </c>
      <c r="B2188" t="s">
        <v>12254</v>
      </c>
      <c r="C2188" t="s">
        <v>2295</v>
      </c>
      <c r="D2188" t="s">
        <v>5042</v>
      </c>
      <c r="E2188" s="32" t="s">
        <v>373</v>
      </c>
      <c r="F2188" s="32">
        <v>506</v>
      </c>
      <c r="H2188" t="s">
        <v>22</v>
      </c>
      <c r="I2188" s="15">
        <v>43405</v>
      </c>
      <c r="M2188" s="46"/>
    </row>
    <row r="2189" spans="1:13">
      <c r="A2189" t="s">
        <v>12255</v>
      </c>
      <c r="B2189" t="s">
        <v>12256</v>
      </c>
      <c r="C2189" t="s">
        <v>2295</v>
      </c>
      <c r="D2189" t="s">
        <v>3093</v>
      </c>
      <c r="H2189" t="s">
        <v>22</v>
      </c>
      <c r="I2189" s="15">
        <v>43405</v>
      </c>
      <c r="M2189" s="46"/>
    </row>
    <row r="2190" spans="1:13">
      <c r="A2190" t="s">
        <v>12257</v>
      </c>
      <c r="B2190" t="s">
        <v>12258</v>
      </c>
      <c r="C2190" t="s">
        <v>2295</v>
      </c>
      <c r="D2190" t="s">
        <v>3093</v>
      </c>
      <c r="H2190" t="s">
        <v>22</v>
      </c>
      <c r="I2190" s="15">
        <v>43405</v>
      </c>
      <c r="M2190" s="46"/>
    </row>
    <row r="2191" spans="1:13">
      <c r="A2191" t="s">
        <v>12259</v>
      </c>
      <c r="B2191" t="s">
        <v>12260</v>
      </c>
      <c r="C2191" t="s">
        <v>2295</v>
      </c>
      <c r="D2191" t="s">
        <v>3093</v>
      </c>
      <c r="H2191" t="s">
        <v>22</v>
      </c>
      <c r="I2191" s="15">
        <v>43405</v>
      </c>
      <c r="M2191" s="46"/>
    </row>
    <row r="2192" spans="1:13">
      <c r="A2192" t="s">
        <v>12261</v>
      </c>
      <c r="B2192" t="s">
        <v>12262</v>
      </c>
      <c r="C2192" t="s">
        <v>2295</v>
      </c>
      <c r="D2192" t="s">
        <v>5042</v>
      </c>
      <c r="E2192" s="32" t="s">
        <v>373</v>
      </c>
      <c r="F2192" s="32">
        <v>503</v>
      </c>
      <c r="H2192" t="s">
        <v>22</v>
      </c>
      <c r="I2192" s="15">
        <v>43405</v>
      </c>
      <c r="M2192" s="46"/>
    </row>
    <row r="2193" spans="1:13">
      <c r="A2193" t="s">
        <v>12263</v>
      </c>
      <c r="B2193" t="s">
        <v>12264</v>
      </c>
      <c r="C2193" t="s">
        <v>2295</v>
      </c>
      <c r="D2193" t="s">
        <v>3093</v>
      </c>
      <c r="H2193" t="s">
        <v>22</v>
      </c>
      <c r="I2193" s="15">
        <v>43405</v>
      </c>
      <c r="M2193" s="46"/>
    </row>
    <row r="2194" spans="1:13">
      <c r="A2194" t="s">
        <v>12265</v>
      </c>
      <c r="B2194" t="s">
        <v>12266</v>
      </c>
      <c r="C2194" t="s">
        <v>2295</v>
      </c>
      <c r="D2194" t="s">
        <v>5042</v>
      </c>
      <c r="E2194" s="32" t="s">
        <v>373</v>
      </c>
      <c r="F2194" s="32">
        <v>510</v>
      </c>
      <c r="H2194" t="s">
        <v>22</v>
      </c>
      <c r="I2194" s="15">
        <v>43405</v>
      </c>
      <c r="M2194" s="46"/>
    </row>
    <row r="2195" spans="1:13">
      <c r="A2195" t="s">
        <v>12267</v>
      </c>
      <c r="B2195" t="s">
        <v>12268</v>
      </c>
      <c r="C2195" t="s">
        <v>2295</v>
      </c>
      <c r="D2195" t="s">
        <v>5042</v>
      </c>
      <c r="E2195" s="32" t="s">
        <v>1161</v>
      </c>
      <c r="F2195" s="32">
        <v>1</v>
      </c>
      <c r="H2195" t="s">
        <v>22</v>
      </c>
      <c r="I2195" s="15">
        <v>43405</v>
      </c>
      <c r="M2195" s="46"/>
    </row>
    <row r="2196" spans="1:13">
      <c r="A2196" t="s">
        <v>12269</v>
      </c>
      <c r="B2196" t="s">
        <v>12270</v>
      </c>
      <c r="C2196" t="s">
        <v>2295</v>
      </c>
      <c r="D2196" t="s">
        <v>5042</v>
      </c>
      <c r="E2196" s="32" t="s">
        <v>373</v>
      </c>
      <c r="F2196" s="32">
        <v>509</v>
      </c>
      <c r="H2196" t="s">
        <v>22</v>
      </c>
      <c r="I2196" s="15">
        <v>43405</v>
      </c>
      <c r="M2196" s="46"/>
    </row>
    <row r="2197" spans="1:13">
      <c r="A2197" t="s">
        <v>12271</v>
      </c>
      <c r="B2197" t="s">
        <v>12272</v>
      </c>
      <c r="C2197" t="s">
        <v>2295</v>
      </c>
      <c r="D2197" t="s">
        <v>3094</v>
      </c>
      <c r="H2197" t="s">
        <v>22</v>
      </c>
      <c r="I2197" s="15">
        <v>43405</v>
      </c>
      <c r="M2197" s="46"/>
    </row>
    <row r="2198" spans="1:13">
      <c r="A2198" t="s">
        <v>12273</v>
      </c>
      <c r="B2198" t="s">
        <v>12274</v>
      </c>
      <c r="C2198" t="s">
        <v>2295</v>
      </c>
      <c r="D2198" t="s">
        <v>3094</v>
      </c>
      <c r="H2198" t="s">
        <v>22</v>
      </c>
      <c r="I2198" s="15">
        <v>43405</v>
      </c>
      <c r="M2198" s="46"/>
    </row>
    <row r="2199" spans="1:13">
      <c r="A2199" t="s">
        <v>12275</v>
      </c>
      <c r="B2199" t="s">
        <v>12276</v>
      </c>
      <c r="C2199" t="s">
        <v>2295</v>
      </c>
      <c r="D2199" t="s">
        <v>2772</v>
      </c>
      <c r="H2199" t="s">
        <v>22</v>
      </c>
      <c r="I2199" s="15">
        <v>43405</v>
      </c>
      <c r="M2199" s="46"/>
    </row>
    <row r="2200" spans="1:13">
      <c r="A2200" t="s">
        <v>12277</v>
      </c>
      <c r="B2200" t="s">
        <v>12278</v>
      </c>
      <c r="C2200" t="s">
        <v>2295</v>
      </c>
      <c r="D2200" t="s">
        <v>5042</v>
      </c>
      <c r="E2200" s="32" t="s">
        <v>373</v>
      </c>
      <c r="F2200" s="32">
        <v>502</v>
      </c>
      <c r="H2200" t="s">
        <v>22</v>
      </c>
      <c r="I2200" s="15">
        <v>43405</v>
      </c>
      <c r="M2200" s="46"/>
    </row>
    <row r="2201" spans="1:13">
      <c r="A2201" t="s">
        <v>12279</v>
      </c>
      <c r="B2201" t="s">
        <v>12280</v>
      </c>
      <c r="C2201" t="s">
        <v>2295</v>
      </c>
      <c r="D2201" t="s">
        <v>3094</v>
      </c>
      <c r="H2201" t="s">
        <v>22</v>
      </c>
      <c r="I2201" s="15">
        <v>43405</v>
      </c>
      <c r="M2201" s="46"/>
    </row>
    <row r="2202" spans="1:13">
      <c r="A2202" t="s">
        <v>12281</v>
      </c>
      <c r="B2202" t="s">
        <v>12282</v>
      </c>
      <c r="C2202" t="s">
        <v>2295</v>
      </c>
      <c r="D2202" t="s">
        <v>3094</v>
      </c>
      <c r="H2202" t="s">
        <v>22</v>
      </c>
      <c r="I2202" s="15">
        <v>43405</v>
      </c>
      <c r="M2202" s="46"/>
    </row>
    <row r="2203" spans="1:13">
      <c r="A2203" t="s">
        <v>12283</v>
      </c>
      <c r="B2203" t="s">
        <v>12284</v>
      </c>
      <c r="C2203" t="s">
        <v>2295</v>
      </c>
      <c r="D2203" t="s">
        <v>3094</v>
      </c>
      <c r="H2203" t="s">
        <v>22</v>
      </c>
      <c r="I2203" s="15">
        <v>43405</v>
      </c>
      <c r="M2203" s="46"/>
    </row>
    <row r="2204" spans="1:13">
      <c r="A2204" t="s">
        <v>12285</v>
      </c>
      <c r="B2204" t="s">
        <v>12286</v>
      </c>
      <c r="C2204" t="s">
        <v>2295</v>
      </c>
      <c r="D2204" t="s">
        <v>3094</v>
      </c>
      <c r="H2204" t="s">
        <v>22</v>
      </c>
      <c r="I2204" s="15">
        <v>43405</v>
      </c>
      <c r="M2204" s="46"/>
    </row>
    <row r="2205" spans="1:13">
      <c r="A2205" t="s">
        <v>12287</v>
      </c>
      <c r="B2205" t="s">
        <v>12288</v>
      </c>
      <c r="C2205" t="s">
        <v>2295</v>
      </c>
      <c r="D2205" t="s">
        <v>3094</v>
      </c>
      <c r="H2205" t="s">
        <v>22</v>
      </c>
      <c r="I2205" s="15">
        <v>43405</v>
      </c>
      <c r="M2205" s="46"/>
    </row>
    <row r="2206" spans="1:13">
      <c r="A2206" t="s">
        <v>12289</v>
      </c>
      <c r="B2206" t="s">
        <v>12290</v>
      </c>
      <c r="C2206" t="s">
        <v>2295</v>
      </c>
      <c r="D2206" t="s">
        <v>3094</v>
      </c>
      <c r="H2206" t="s">
        <v>22</v>
      </c>
      <c r="I2206" s="15">
        <v>43405</v>
      </c>
      <c r="M2206" s="46"/>
    </row>
    <row r="2207" spans="1:13">
      <c r="A2207" t="s">
        <v>12291</v>
      </c>
      <c r="B2207" t="s">
        <v>12292</v>
      </c>
      <c r="C2207" t="s">
        <v>2295</v>
      </c>
      <c r="D2207" t="s">
        <v>3094</v>
      </c>
      <c r="H2207" t="s">
        <v>22</v>
      </c>
      <c r="I2207" s="15">
        <v>43405</v>
      </c>
      <c r="M2207" s="46"/>
    </row>
    <row r="2208" spans="1:13">
      <c r="A2208" t="s">
        <v>12293</v>
      </c>
      <c r="B2208" t="s">
        <v>12294</v>
      </c>
      <c r="C2208" t="s">
        <v>2295</v>
      </c>
      <c r="D2208" t="s">
        <v>3094</v>
      </c>
      <c r="H2208" t="s">
        <v>22</v>
      </c>
      <c r="I2208" s="15">
        <v>43405</v>
      </c>
      <c r="M2208" s="46"/>
    </row>
    <row r="2209" spans="1:13">
      <c r="A2209" t="s">
        <v>12295</v>
      </c>
      <c r="B2209" t="s">
        <v>12296</v>
      </c>
      <c r="C2209" t="s">
        <v>2295</v>
      </c>
      <c r="D2209" t="s">
        <v>3094</v>
      </c>
      <c r="H2209" t="s">
        <v>22</v>
      </c>
      <c r="I2209" s="15">
        <v>43405</v>
      </c>
      <c r="M2209" s="46"/>
    </row>
    <row r="2210" spans="1:13">
      <c r="A2210" t="s">
        <v>12297</v>
      </c>
      <c r="B2210" t="s">
        <v>12298</v>
      </c>
      <c r="C2210" t="s">
        <v>2295</v>
      </c>
      <c r="D2210" t="s">
        <v>3094</v>
      </c>
      <c r="H2210" t="s">
        <v>22</v>
      </c>
      <c r="I2210" s="15">
        <v>43405</v>
      </c>
      <c r="M2210" s="46"/>
    </row>
    <row r="2211" spans="1:13">
      <c r="A2211" t="s">
        <v>12299</v>
      </c>
      <c r="B2211" t="s">
        <v>12300</v>
      </c>
      <c r="C2211" t="s">
        <v>2295</v>
      </c>
      <c r="D2211" t="s">
        <v>3094</v>
      </c>
      <c r="H2211" t="s">
        <v>22</v>
      </c>
      <c r="I2211" s="15">
        <v>43405</v>
      </c>
      <c r="M2211" s="46"/>
    </row>
    <row r="2212" spans="1:13">
      <c r="A2212" t="s">
        <v>12301</v>
      </c>
      <c r="B2212" t="s">
        <v>12302</v>
      </c>
      <c r="C2212" t="s">
        <v>2295</v>
      </c>
      <c r="D2212" t="s">
        <v>3094</v>
      </c>
      <c r="H2212" t="s">
        <v>22</v>
      </c>
      <c r="I2212" s="15">
        <v>43405</v>
      </c>
      <c r="M2212" s="46"/>
    </row>
    <row r="2213" spans="1:13">
      <c r="A2213" t="s">
        <v>12303</v>
      </c>
      <c r="B2213" t="s">
        <v>12304</v>
      </c>
      <c r="C2213" t="s">
        <v>2295</v>
      </c>
      <c r="D2213" t="s">
        <v>3094</v>
      </c>
      <c r="H2213" t="s">
        <v>22</v>
      </c>
      <c r="I2213" s="15">
        <v>43405</v>
      </c>
      <c r="M2213" s="46"/>
    </row>
    <row r="2214" spans="1:13">
      <c r="A2214" t="s">
        <v>12305</v>
      </c>
      <c r="B2214" t="s">
        <v>12306</v>
      </c>
      <c r="C2214" t="s">
        <v>2295</v>
      </c>
      <c r="D2214" t="s">
        <v>3094</v>
      </c>
      <c r="H2214" t="s">
        <v>22</v>
      </c>
      <c r="I2214" s="15">
        <v>43405</v>
      </c>
      <c r="M2214" s="46"/>
    </row>
    <row r="2215" spans="1:13">
      <c r="A2215" t="s">
        <v>12307</v>
      </c>
      <c r="B2215" t="s">
        <v>12308</v>
      </c>
      <c r="C2215" t="s">
        <v>2295</v>
      </c>
      <c r="D2215" t="s">
        <v>3094</v>
      </c>
      <c r="H2215" t="s">
        <v>22</v>
      </c>
      <c r="I2215" s="15">
        <v>43405</v>
      </c>
      <c r="M2215" s="46"/>
    </row>
    <row r="2216" spans="1:13">
      <c r="A2216" t="s">
        <v>12309</v>
      </c>
      <c r="B2216" t="s">
        <v>12310</v>
      </c>
      <c r="C2216" t="s">
        <v>2295</v>
      </c>
      <c r="D2216" t="s">
        <v>3094</v>
      </c>
      <c r="H2216" t="s">
        <v>22</v>
      </c>
      <c r="I2216" s="15">
        <v>43405</v>
      </c>
      <c r="M2216" s="46"/>
    </row>
    <row r="2217" spans="1:13">
      <c r="A2217" t="s">
        <v>12311</v>
      </c>
      <c r="B2217" t="s">
        <v>12312</v>
      </c>
      <c r="C2217" t="s">
        <v>2295</v>
      </c>
      <c r="D2217" t="s">
        <v>3094</v>
      </c>
      <c r="H2217" t="s">
        <v>22</v>
      </c>
      <c r="I2217" s="15">
        <v>43405</v>
      </c>
      <c r="M2217" s="46"/>
    </row>
    <row r="2218" spans="1:13">
      <c r="A2218" t="s">
        <v>12313</v>
      </c>
      <c r="B2218" t="s">
        <v>12314</v>
      </c>
      <c r="C2218" t="s">
        <v>2295</v>
      </c>
      <c r="D2218" t="s">
        <v>3094</v>
      </c>
      <c r="H2218" t="s">
        <v>22</v>
      </c>
      <c r="I2218" s="15">
        <v>43405</v>
      </c>
      <c r="M2218" s="46"/>
    </row>
    <row r="2219" spans="1:13">
      <c r="A2219" t="s">
        <v>12315</v>
      </c>
      <c r="B2219" t="s">
        <v>12316</v>
      </c>
      <c r="C2219" t="s">
        <v>2295</v>
      </c>
      <c r="D2219" t="s">
        <v>3094</v>
      </c>
      <c r="H2219" t="s">
        <v>22</v>
      </c>
      <c r="I2219" s="15">
        <v>43405</v>
      </c>
      <c r="M2219" s="46"/>
    </row>
    <row r="2220" spans="1:13">
      <c r="A2220" t="s">
        <v>12317</v>
      </c>
      <c r="B2220" t="s">
        <v>12318</v>
      </c>
      <c r="C2220" t="s">
        <v>2295</v>
      </c>
      <c r="D2220" t="s">
        <v>5042</v>
      </c>
      <c r="E2220" s="32" t="s">
        <v>1161</v>
      </c>
      <c r="F2220" s="32">
        <v>1</v>
      </c>
      <c r="H2220" t="s">
        <v>22</v>
      </c>
      <c r="I2220" s="15">
        <v>43405</v>
      </c>
      <c r="M2220" s="46"/>
    </row>
    <row r="2221" spans="1:13">
      <c r="A2221" t="s">
        <v>12319</v>
      </c>
      <c r="B2221" t="s">
        <v>12320</v>
      </c>
      <c r="C2221" t="s">
        <v>2295</v>
      </c>
      <c r="D2221" t="s">
        <v>5042</v>
      </c>
      <c r="E2221" s="32" t="s">
        <v>1161</v>
      </c>
      <c r="F2221" s="32">
        <v>1</v>
      </c>
      <c r="H2221" t="s">
        <v>22</v>
      </c>
      <c r="I2221" s="15">
        <v>43405</v>
      </c>
      <c r="M2221" s="46"/>
    </row>
    <row r="2222" spans="1:13">
      <c r="A2222" t="s">
        <v>12321</v>
      </c>
      <c r="B2222" t="s">
        <v>12322</v>
      </c>
      <c r="C2222" t="s">
        <v>2295</v>
      </c>
      <c r="D2222" t="s">
        <v>2772</v>
      </c>
      <c r="H2222" t="s">
        <v>22</v>
      </c>
      <c r="I2222" s="15">
        <v>43405</v>
      </c>
      <c r="M2222" s="46"/>
    </row>
    <row r="2223" spans="1:13">
      <c r="A2223" t="s">
        <v>12323</v>
      </c>
      <c r="B2223" t="s">
        <v>12324</v>
      </c>
      <c r="C2223" t="s">
        <v>2295</v>
      </c>
      <c r="D2223" t="s">
        <v>2772</v>
      </c>
      <c r="H2223" t="s">
        <v>22</v>
      </c>
      <c r="I2223" s="15">
        <v>43405</v>
      </c>
      <c r="M2223" s="46"/>
    </row>
    <row r="2224" spans="1:13">
      <c r="A2224" t="s">
        <v>12325</v>
      </c>
      <c r="B2224" t="s">
        <v>12326</v>
      </c>
      <c r="C2224" t="s">
        <v>2295</v>
      </c>
      <c r="D2224" t="s">
        <v>2772</v>
      </c>
      <c r="H2224" t="s">
        <v>22</v>
      </c>
      <c r="I2224" s="15">
        <v>43405</v>
      </c>
      <c r="M2224" s="46"/>
    </row>
    <row r="2225" spans="1:13">
      <c r="A2225" t="s">
        <v>12327</v>
      </c>
      <c r="B2225" t="s">
        <v>12328</v>
      </c>
      <c r="C2225" t="s">
        <v>2295</v>
      </c>
      <c r="D2225" t="s">
        <v>2772</v>
      </c>
      <c r="H2225" t="s">
        <v>22</v>
      </c>
      <c r="I2225" s="15">
        <v>43405</v>
      </c>
      <c r="M2225" s="46"/>
    </row>
    <row r="2226" spans="1:13">
      <c r="A2226" t="s">
        <v>12329</v>
      </c>
      <c r="B2226" t="s">
        <v>12330</v>
      </c>
      <c r="C2226" t="s">
        <v>2295</v>
      </c>
      <c r="D2226" t="s">
        <v>2772</v>
      </c>
      <c r="H2226" t="s">
        <v>22</v>
      </c>
      <c r="I2226" s="15">
        <v>43405</v>
      </c>
      <c r="M2226" s="46"/>
    </row>
    <row r="2227" spans="1:13">
      <c r="A2227" t="s">
        <v>12331</v>
      </c>
      <c r="B2227" t="s">
        <v>12332</v>
      </c>
      <c r="C2227" t="s">
        <v>2295</v>
      </c>
      <c r="D2227" t="s">
        <v>2772</v>
      </c>
      <c r="H2227" t="s">
        <v>22</v>
      </c>
      <c r="I2227" s="15">
        <v>43405</v>
      </c>
      <c r="M2227" s="46"/>
    </row>
    <row r="2228" spans="1:13">
      <c r="A2228" t="s">
        <v>12333</v>
      </c>
      <c r="B2228" t="s">
        <v>12334</v>
      </c>
      <c r="C2228" t="s">
        <v>2295</v>
      </c>
      <c r="D2228" t="s">
        <v>2772</v>
      </c>
      <c r="H2228" t="s">
        <v>22</v>
      </c>
      <c r="I2228" s="15">
        <v>43405</v>
      </c>
      <c r="M2228" s="46"/>
    </row>
    <row r="2229" spans="1:13">
      <c r="A2229" t="s">
        <v>12335</v>
      </c>
      <c r="B2229" t="s">
        <v>12336</v>
      </c>
      <c r="C2229" t="s">
        <v>2295</v>
      </c>
      <c r="D2229" t="s">
        <v>2772</v>
      </c>
      <c r="H2229" t="s">
        <v>22</v>
      </c>
      <c r="I2229" s="15">
        <v>43405</v>
      </c>
      <c r="M2229" s="46"/>
    </row>
    <row r="2230" spans="1:13">
      <c r="A2230" t="s">
        <v>13258</v>
      </c>
      <c r="B2230" t="s">
        <v>12337</v>
      </c>
      <c r="C2230" t="s">
        <v>2295</v>
      </c>
      <c r="D2230" t="s">
        <v>2772</v>
      </c>
      <c r="H2230" t="s">
        <v>22</v>
      </c>
      <c r="I2230" s="15">
        <v>43405</v>
      </c>
      <c r="K2230" s="45">
        <v>44027</v>
      </c>
      <c r="M2230" s="46"/>
    </row>
    <row r="2231" spans="1:13">
      <c r="A2231" t="s">
        <v>13259</v>
      </c>
      <c r="B2231" t="s">
        <v>12338</v>
      </c>
      <c r="C2231" t="s">
        <v>2295</v>
      </c>
      <c r="D2231" t="s">
        <v>2772</v>
      </c>
      <c r="H2231" t="s">
        <v>22</v>
      </c>
      <c r="I2231" s="15">
        <v>43405</v>
      </c>
      <c r="K2231" s="45">
        <v>44027</v>
      </c>
      <c r="M2231" s="46"/>
    </row>
    <row r="2232" spans="1:13">
      <c r="A2232" t="s">
        <v>12339</v>
      </c>
      <c r="B2232" t="s">
        <v>12340</v>
      </c>
      <c r="C2232" t="s">
        <v>2295</v>
      </c>
      <c r="D2232" t="s">
        <v>2772</v>
      </c>
      <c r="H2232" t="s">
        <v>22</v>
      </c>
      <c r="I2232" s="15">
        <v>43405</v>
      </c>
      <c r="M2232" s="46"/>
    </row>
    <row r="2233" spans="1:13">
      <c r="A2233" t="s">
        <v>13260</v>
      </c>
      <c r="B2233" t="s">
        <v>12341</v>
      </c>
      <c r="C2233" t="s">
        <v>2295</v>
      </c>
      <c r="D2233" t="s">
        <v>2772</v>
      </c>
      <c r="H2233" t="s">
        <v>22</v>
      </c>
      <c r="I2233" s="15">
        <v>43405</v>
      </c>
      <c r="K2233" s="45">
        <v>44027</v>
      </c>
      <c r="M2233" s="46"/>
    </row>
    <row r="2234" spans="1:13">
      <c r="A2234" t="s">
        <v>12342</v>
      </c>
      <c r="B2234" t="s">
        <v>12343</v>
      </c>
      <c r="C2234" t="s">
        <v>2295</v>
      </c>
      <c r="D2234" t="s">
        <v>2772</v>
      </c>
      <c r="H2234" t="s">
        <v>22</v>
      </c>
      <c r="I2234" s="15">
        <v>43405</v>
      </c>
      <c r="M2234" s="46"/>
    </row>
    <row r="2235" spans="1:13">
      <c r="A2235" t="s">
        <v>12344</v>
      </c>
      <c r="B2235" t="s">
        <v>12345</v>
      </c>
      <c r="C2235" t="s">
        <v>2295</v>
      </c>
      <c r="D2235" t="s">
        <v>2772</v>
      </c>
      <c r="H2235" t="s">
        <v>22</v>
      </c>
      <c r="I2235" s="15">
        <v>43405</v>
      </c>
      <c r="M2235" s="46"/>
    </row>
    <row r="2236" spans="1:13">
      <c r="A2236" t="s">
        <v>12346</v>
      </c>
      <c r="B2236" t="s">
        <v>12347</v>
      </c>
      <c r="C2236" t="s">
        <v>2295</v>
      </c>
      <c r="D2236" t="s">
        <v>2772</v>
      </c>
      <c r="H2236" t="s">
        <v>22</v>
      </c>
      <c r="I2236" s="15">
        <v>43405</v>
      </c>
      <c r="M2236" s="46"/>
    </row>
    <row r="2237" spans="1:13">
      <c r="A2237" t="s">
        <v>12348</v>
      </c>
      <c r="B2237" t="s">
        <v>12349</v>
      </c>
      <c r="C2237" t="s">
        <v>2295</v>
      </c>
      <c r="D2237" t="s">
        <v>2772</v>
      </c>
      <c r="H2237" t="s">
        <v>22</v>
      </c>
      <c r="I2237" s="15">
        <v>43405</v>
      </c>
      <c r="M2237" s="46"/>
    </row>
    <row r="2238" spans="1:13">
      <c r="A2238" t="s">
        <v>12350</v>
      </c>
      <c r="B2238" t="s">
        <v>12351</v>
      </c>
      <c r="C2238" t="s">
        <v>2295</v>
      </c>
      <c r="D2238" t="s">
        <v>2772</v>
      </c>
      <c r="H2238" t="s">
        <v>22</v>
      </c>
      <c r="I2238" s="15">
        <v>43405</v>
      </c>
      <c r="M2238" s="46"/>
    </row>
    <row r="2239" spans="1:13">
      <c r="A2239" t="s">
        <v>12352</v>
      </c>
      <c r="B2239" t="s">
        <v>12353</v>
      </c>
      <c r="C2239" t="s">
        <v>2295</v>
      </c>
      <c r="D2239" t="s">
        <v>2772</v>
      </c>
      <c r="H2239" t="s">
        <v>22</v>
      </c>
      <c r="I2239" s="15">
        <v>43405</v>
      </c>
      <c r="M2239" s="46"/>
    </row>
    <row r="2240" spans="1:13">
      <c r="A2240" t="s">
        <v>12354</v>
      </c>
      <c r="B2240" t="s">
        <v>12355</v>
      </c>
      <c r="C2240" t="s">
        <v>2295</v>
      </c>
      <c r="D2240" t="s">
        <v>2772</v>
      </c>
      <c r="H2240" t="s">
        <v>22</v>
      </c>
      <c r="I2240" s="15">
        <v>43405</v>
      </c>
      <c r="M2240" s="46"/>
    </row>
    <row r="2241" spans="1:13">
      <c r="A2241" t="s">
        <v>12356</v>
      </c>
      <c r="B2241" t="s">
        <v>12357</v>
      </c>
      <c r="C2241" t="s">
        <v>2295</v>
      </c>
      <c r="D2241" t="s">
        <v>2772</v>
      </c>
      <c r="H2241" t="s">
        <v>22</v>
      </c>
      <c r="I2241" s="15">
        <v>43405</v>
      </c>
      <c r="M2241" s="46"/>
    </row>
    <row r="2242" spans="1:13">
      <c r="A2242" t="s">
        <v>12358</v>
      </c>
      <c r="B2242" t="s">
        <v>12359</v>
      </c>
      <c r="C2242" t="s">
        <v>2295</v>
      </c>
      <c r="D2242" t="s">
        <v>2772</v>
      </c>
      <c r="H2242" t="s">
        <v>22</v>
      </c>
      <c r="I2242" s="15">
        <v>43405</v>
      </c>
      <c r="M2242" s="46"/>
    </row>
    <row r="2243" spans="1:13">
      <c r="A2243" t="s">
        <v>12360</v>
      </c>
      <c r="B2243" t="s">
        <v>12361</v>
      </c>
      <c r="C2243" t="s">
        <v>2295</v>
      </c>
      <c r="D2243" t="s">
        <v>2772</v>
      </c>
      <c r="H2243" t="s">
        <v>22</v>
      </c>
      <c r="I2243" s="15">
        <v>43405</v>
      </c>
      <c r="M2243" s="46"/>
    </row>
    <row r="2244" spans="1:13">
      <c r="A2244" t="s">
        <v>12362</v>
      </c>
      <c r="B2244" t="s">
        <v>12363</v>
      </c>
      <c r="C2244" t="s">
        <v>2295</v>
      </c>
      <c r="D2244" t="s">
        <v>2772</v>
      </c>
      <c r="H2244" t="s">
        <v>22</v>
      </c>
      <c r="I2244" s="15">
        <v>43405</v>
      </c>
      <c r="M2244" s="46"/>
    </row>
    <row r="2245" spans="1:13">
      <c r="A2245" t="s">
        <v>12364</v>
      </c>
      <c r="B2245" t="s">
        <v>12365</v>
      </c>
      <c r="C2245" t="s">
        <v>2295</v>
      </c>
      <c r="D2245" t="s">
        <v>2772</v>
      </c>
      <c r="H2245" t="s">
        <v>22</v>
      </c>
      <c r="I2245" s="15">
        <v>43405</v>
      </c>
      <c r="M2245" s="46"/>
    </row>
    <row r="2246" spans="1:13">
      <c r="A2246" t="s">
        <v>12366</v>
      </c>
      <c r="B2246" t="s">
        <v>12367</v>
      </c>
      <c r="C2246" t="s">
        <v>2295</v>
      </c>
      <c r="D2246" t="s">
        <v>2772</v>
      </c>
      <c r="H2246" t="s">
        <v>22</v>
      </c>
      <c r="I2246" s="15">
        <v>43405</v>
      </c>
      <c r="M2246" s="46"/>
    </row>
    <row r="2247" spans="1:13">
      <c r="A2247" t="s">
        <v>12368</v>
      </c>
      <c r="B2247" t="s">
        <v>12369</v>
      </c>
      <c r="C2247" t="s">
        <v>2295</v>
      </c>
      <c r="D2247" t="s">
        <v>2772</v>
      </c>
      <c r="H2247" t="s">
        <v>22</v>
      </c>
      <c r="I2247" s="15">
        <v>43405</v>
      </c>
      <c r="M2247" s="46"/>
    </row>
    <row r="2248" spans="1:13">
      <c r="A2248" t="s">
        <v>12370</v>
      </c>
      <c r="B2248" t="s">
        <v>12371</v>
      </c>
      <c r="C2248" t="s">
        <v>2295</v>
      </c>
      <c r="D2248" t="s">
        <v>2772</v>
      </c>
      <c r="H2248" t="s">
        <v>22</v>
      </c>
      <c r="I2248" s="15">
        <v>43405</v>
      </c>
      <c r="M2248" s="46"/>
    </row>
    <row r="2249" spans="1:13">
      <c r="A2249" t="s">
        <v>12372</v>
      </c>
      <c r="B2249" t="s">
        <v>12373</v>
      </c>
      <c r="C2249" t="s">
        <v>2295</v>
      </c>
      <c r="D2249" t="s">
        <v>2772</v>
      </c>
      <c r="H2249" t="s">
        <v>22</v>
      </c>
      <c r="I2249" s="15">
        <v>43405</v>
      </c>
      <c r="M2249" s="46"/>
    </row>
    <row r="2250" spans="1:13">
      <c r="A2250" t="s">
        <v>12374</v>
      </c>
      <c r="B2250" t="s">
        <v>12375</v>
      </c>
      <c r="C2250" t="s">
        <v>2295</v>
      </c>
      <c r="D2250" t="s">
        <v>2772</v>
      </c>
      <c r="H2250" t="s">
        <v>22</v>
      </c>
      <c r="I2250" s="15">
        <v>43405</v>
      </c>
      <c r="M2250" s="46"/>
    </row>
    <row r="2251" spans="1:13">
      <c r="A2251" t="s">
        <v>12376</v>
      </c>
      <c r="B2251" t="s">
        <v>12377</v>
      </c>
      <c r="C2251" t="s">
        <v>2295</v>
      </c>
      <c r="D2251" t="s">
        <v>2772</v>
      </c>
      <c r="H2251" t="s">
        <v>22</v>
      </c>
      <c r="I2251" s="15">
        <v>43405</v>
      </c>
      <c r="M2251" s="46"/>
    </row>
    <row r="2252" spans="1:13">
      <c r="A2252" t="s">
        <v>12378</v>
      </c>
      <c r="B2252" t="s">
        <v>12379</v>
      </c>
      <c r="C2252" t="s">
        <v>2295</v>
      </c>
      <c r="D2252" t="s">
        <v>2772</v>
      </c>
      <c r="H2252" t="s">
        <v>22</v>
      </c>
      <c r="I2252" s="15">
        <v>43405</v>
      </c>
      <c r="M2252" s="46"/>
    </row>
    <row r="2253" spans="1:13">
      <c r="A2253" t="s">
        <v>12380</v>
      </c>
      <c r="B2253" t="s">
        <v>12381</v>
      </c>
      <c r="C2253" t="s">
        <v>2295</v>
      </c>
      <c r="D2253" t="s">
        <v>2772</v>
      </c>
      <c r="H2253" t="s">
        <v>22</v>
      </c>
      <c r="I2253" s="15">
        <v>43405</v>
      </c>
      <c r="M2253" s="46"/>
    </row>
    <row r="2254" spans="1:13">
      <c r="A2254" t="s">
        <v>12382</v>
      </c>
      <c r="B2254" t="s">
        <v>12383</v>
      </c>
      <c r="C2254" t="s">
        <v>2295</v>
      </c>
      <c r="D2254" t="s">
        <v>2772</v>
      </c>
      <c r="H2254" t="s">
        <v>22</v>
      </c>
      <c r="I2254" s="15">
        <v>43405</v>
      </c>
      <c r="M2254" s="46"/>
    </row>
    <row r="2255" spans="1:13">
      <c r="A2255" t="s">
        <v>12384</v>
      </c>
      <c r="B2255" t="s">
        <v>12385</v>
      </c>
      <c r="C2255" t="s">
        <v>2295</v>
      </c>
      <c r="D2255" t="s">
        <v>2772</v>
      </c>
      <c r="H2255" t="s">
        <v>22</v>
      </c>
      <c r="I2255" s="15">
        <v>43405</v>
      </c>
      <c r="M2255" s="46"/>
    </row>
    <row r="2256" spans="1:13">
      <c r="A2256" t="s">
        <v>12386</v>
      </c>
      <c r="B2256" t="s">
        <v>12387</v>
      </c>
      <c r="C2256" t="s">
        <v>2295</v>
      </c>
      <c r="D2256" t="s">
        <v>2772</v>
      </c>
      <c r="H2256" t="s">
        <v>22</v>
      </c>
      <c r="I2256" s="15">
        <v>43405</v>
      </c>
      <c r="M2256" s="46"/>
    </row>
    <row r="2257" spans="1:13">
      <c r="A2257" t="s">
        <v>12388</v>
      </c>
      <c r="B2257" t="s">
        <v>12389</v>
      </c>
      <c r="C2257" t="s">
        <v>2295</v>
      </c>
      <c r="D2257" t="s">
        <v>2772</v>
      </c>
      <c r="H2257" t="s">
        <v>22</v>
      </c>
      <c r="I2257" s="15">
        <v>43405</v>
      </c>
      <c r="M2257" s="46"/>
    </row>
    <row r="2258" spans="1:13">
      <c r="A2258" t="s">
        <v>12390</v>
      </c>
      <c r="B2258" t="s">
        <v>12391</v>
      </c>
      <c r="C2258" t="s">
        <v>2295</v>
      </c>
      <c r="D2258" t="s">
        <v>2772</v>
      </c>
      <c r="H2258" t="s">
        <v>22</v>
      </c>
      <c r="I2258" s="15">
        <v>43405</v>
      </c>
      <c r="M2258" s="46"/>
    </row>
    <row r="2259" spans="1:13">
      <c r="A2259" t="s">
        <v>12392</v>
      </c>
      <c r="B2259" t="s">
        <v>12393</v>
      </c>
      <c r="C2259" t="s">
        <v>2295</v>
      </c>
      <c r="D2259" t="s">
        <v>2772</v>
      </c>
      <c r="H2259" t="s">
        <v>22</v>
      </c>
      <c r="I2259" s="15">
        <v>43405</v>
      </c>
      <c r="M2259" s="46"/>
    </row>
    <row r="2260" spans="1:13">
      <c r="A2260" t="s">
        <v>12394</v>
      </c>
      <c r="B2260" t="s">
        <v>12395</v>
      </c>
      <c r="C2260" t="s">
        <v>2295</v>
      </c>
      <c r="D2260" t="s">
        <v>2772</v>
      </c>
      <c r="H2260" t="s">
        <v>22</v>
      </c>
      <c r="I2260" s="15">
        <v>43405</v>
      </c>
      <c r="M2260" s="46"/>
    </row>
    <row r="2261" spans="1:13">
      <c r="A2261" t="s">
        <v>12396</v>
      </c>
      <c r="B2261" t="s">
        <v>12397</v>
      </c>
      <c r="C2261" t="s">
        <v>2295</v>
      </c>
      <c r="D2261" t="s">
        <v>5042</v>
      </c>
      <c r="E2261" s="32" t="s">
        <v>373</v>
      </c>
      <c r="F2261" s="32">
        <v>507</v>
      </c>
      <c r="H2261" t="s">
        <v>22</v>
      </c>
      <c r="I2261" s="15">
        <v>43405</v>
      </c>
      <c r="M2261" s="46"/>
    </row>
    <row r="2262" spans="1:13">
      <c r="A2262" t="s">
        <v>12398</v>
      </c>
      <c r="B2262" t="s">
        <v>12399</v>
      </c>
      <c r="C2262" t="s">
        <v>2295</v>
      </c>
      <c r="D2262" t="s">
        <v>5042</v>
      </c>
      <c r="E2262" s="32" t="s">
        <v>373</v>
      </c>
      <c r="F2262" s="32">
        <v>511</v>
      </c>
      <c r="H2262" t="s">
        <v>22</v>
      </c>
      <c r="I2262" s="15">
        <v>43405</v>
      </c>
      <c r="M2262" s="46"/>
    </row>
    <row r="2263" spans="1:13">
      <c r="A2263" t="s">
        <v>12400</v>
      </c>
      <c r="B2263" t="s">
        <v>12401</v>
      </c>
      <c r="C2263" t="s">
        <v>2295</v>
      </c>
      <c r="D2263" t="s">
        <v>5042</v>
      </c>
      <c r="E2263" s="32" t="s">
        <v>373</v>
      </c>
      <c r="F2263" s="32">
        <v>500</v>
      </c>
      <c r="H2263" t="s">
        <v>22</v>
      </c>
      <c r="I2263" s="15">
        <v>43405</v>
      </c>
      <c r="M2263" s="46"/>
    </row>
    <row r="2264" spans="1:13">
      <c r="A2264" t="s">
        <v>12402</v>
      </c>
      <c r="B2264" t="s">
        <v>12403</v>
      </c>
      <c r="C2264" t="s">
        <v>2295</v>
      </c>
      <c r="D2264" t="s">
        <v>5042</v>
      </c>
      <c r="E2264" s="32" t="s">
        <v>373</v>
      </c>
      <c r="F2264" s="32">
        <v>501</v>
      </c>
      <c r="H2264" t="s">
        <v>22</v>
      </c>
      <c r="I2264" s="15">
        <v>43405</v>
      </c>
      <c r="M2264" s="46"/>
    </row>
    <row r="2265" spans="1:13">
      <c r="A2265" t="s">
        <v>12404</v>
      </c>
      <c r="B2265" t="s">
        <v>12405</v>
      </c>
      <c r="C2265" t="s">
        <v>2295</v>
      </c>
      <c r="D2265" t="s">
        <v>5042</v>
      </c>
      <c r="E2265" s="32" t="s">
        <v>373</v>
      </c>
      <c r="F2265" s="32">
        <v>514</v>
      </c>
      <c r="H2265" t="s">
        <v>22</v>
      </c>
      <c r="I2265" s="15">
        <v>43405</v>
      </c>
      <c r="M2265" s="46"/>
    </row>
    <row r="2266" spans="1:13">
      <c r="A2266" t="s">
        <v>12406</v>
      </c>
      <c r="B2266" t="s">
        <v>12407</v>
      </c>
      <c r="C2266" t="s">
        <v>2295</v>
      </c>
      <c r="D2266" t="s">
        <v>5042</v>
      </c>
      <c r="E2266" s="32" t="s">
        <v>373</v>
      </c>
      <c r="F2266" s="32">
        <v>512</v>
      </c>
      <c r="H2266" t="s">
        <v>22</v>
      </c>
      <c r="I2266" s="15">
        <v>43405</v>
      </c>
      <c r="M2266" s="46"/>
    </row>
    <row r="2267" spans="1:13">
      <c r="A2267" t="s">
        <v>12408</v>
      </c>
      <c r="B2267" t="s">
        <v>12409</v>
      </c>
      <c r="C2267" t="s">
        <v>2295</v>
      </c>
      <c r="D2267" t="s">
        <v>5042</v>
      </c>
      <c r="E2267" s="32" t="s">
        <v>373</v>
      </c>
      <c r="F2267" s="32">
        <v>513</v>
      </c>
      <c r="H2267" t="s">
        <v>22</v>
      </c>
      <c r="I2267" s="15">
        <v>43405</v>
      </c>
      <c r="M2267" s="46"/>
    </row>
    <row r="2268" spans="1:13">
      <c r="A2268" t="s">
        <v>12410</v>
      </c>
      <c r="B2268" t="s">
        <v>12411</v>
      </c>
      <c r="C2268" t="s">
        <v>2295</v>
      </c>
      <c r="D2268" t="s">
        <v>2773</v>
      </c>
      <c r="H2268" t="s">
        <v>22</v>
      </c>
      <c r="I2268" s="15">
        <v>43405</v>
      </c>
      <c r="M2268" s="46"/>
    </row>
    <row r="2269" spans="1:13">
      <c r="A2269" t="s">
        <v>12412</v>
      </c>
      <c r="B2269" t="s">
        <v>12413</v>
      </c>
      <c r="C2269" t="s">
        <v>2295</v>
      </c>
      <c r="D2269" t="s">
        <v>2773</v>
      </c>
      <c r="H2269" t="s">
        <v>22</v>
      </c>
      <c r="I2269" s="15">
        <v>43405</v>
      </c>
      <c r="M2269" s="46"/>
    </row>
    <row r="2270" spans="1:13">
      <c r="A2270" t="s">
        <v>12414</v>
      </c>
      <c r="B2270" t="s">
        <v>12415</v>
      </c>
      <c r="C2270" t="s">
        <v>2295</v>
      </c>
      <c r="D2270" t="s">
        <v>2773</v>
      </c>
      <c r="H2270" t="s">
        <v>22</v>
      </c>
      <c r="I2270" s="15">
        <v>43405</v>
      </c>
      <c r="M2270" s="46"/>
    </row>
    <row r="2271" spans="1:13">
      <c r="A2271" t="s">
        <v>12416</v>
      </c>
      <c r="B2271" t="s">
        <v>12417</v>
      </c>
      <c r="C2271" t="s">
        <v>2295</v>
      </c>
      <c r="D2271" t="s">
        <v>2773</v>
      </c>
      <c r="H2271" t="s">
        <v>22</v>
      </c>
      <c r="I2271" s="15">
        <v>43405</v>
      </c>
      <c r="M2271" s="46"/>
    </row>
    <row r="2272" spans="1:13">
      <c r="A2272" t="s">
        <v>12418</v>
      </c>
      <c r="B2272" t="s">
        <v>12419</v>
      </c>
      <c r="C2272" t="s">
        <v>2295</v>
      </c>
      <c r="D2272" t="s">
        <v>5042</v>
      </c>
      <c r="E2272" s="32" t="s">
        <v>373</v>
      </c>
      <c r="F2272" s="32">
        <v>505</v>
      </c>
      <c r="H2272" t="s">
        <v>22</v>
      </c>
      <c r="I2272" s="15">
        <v>43405</v>
      </c>
      <c r="M2272" s="46"/>
    </row>
    <row r="2273" spans="1:13">
      <c r="A2273" t="s">
        <v>12420</v>
      </c>
      <c r="B2273" t="s">
        <v>12421</v>
      </c>
      <c r="C2273" t="s">
        <v>2295</v>
      </c>
      <c r="D2273" t="s">
        <v>5042</v>
      </c>
      <c r="E2273" s="32" t="s">
        <v>373</v>
      </c>
      <c r="F2273" s="32">
        <v>504</v>
      </c>
      <c r="H2273" t="s">
        <v>22</v>
      </c>
      <c r="I2273" s="15">
        <v>43405</v>
      </c>
      <c r="M2273" s="46"/>
    </row>
    <row r="2274" spans="1:13">
      <c r="A2274" t="s">
        <v>12422</v>
      </c>
      <c r="B2274" t="s">
        <v>12423</v>
      </c>
      <c r="C2274" t="s">
        <v>2295</v>
      </c>
      <c r="D2274" t="s">
        <v>3094</v>
      </c>
      <c r="H2274" t="s">
        <v>22</v>
      </c>
      <c r="I2274" s="15">
        <v>43405</v>
      </c>
      <c r="M2274" s="46"/>
    </row>
    <row r="2275" spans="1:13">
      <c r="A2275" t="s">
        <v>12424</v>
      </c>
      <c r="B2275" t="s">
        <v>12425</v>
      </c>
      <c r="C2275" t="s">
        <v>2295</v>
      </c>
      <c r="D2275" t="s">
        <v>5042</v>
      </c>
      <c r="E2275" s="32" t="s">
        <v>1161</v>
      </c>
      <c r="F2275" s="32">
        <v>500</v>
      </c>
      <c r="H2275" t="s">
        <v>22</v>
      </c>
      <c r="I2275" s="15">
        <v>43405</v>
      </c>
      <c r="M2275" s="46"/>
    </row>
    <row r="2276" spans="1:13">
      <c r="A2276" t="s">
        <v>12426</v>
      </c>
      <c r="B2276" t="s">
        <v>12427</v>
      </c>
      <c r="C2276" t="s">
        <v>2295</v>
      </c>
      <c r="D2276" t="s">
        <v>5042</v>
      </c>
      <c r="E2276" s="32" t="s">
        <v>1161</v>
      </c>
      <c r="F2276" s="32">
        <v>501</v>
      </c>
      <c r="H2276" t="s">
        <v>22</v>
      </c>
      <c r="I2276" s="15">
        <v>43405</v>
      </c>
      <c r="M2276" s="46"/>
    </row>
    <row r="2277" spans="1:13">
      <c r="A2277" t="s">
        <v>12428</v>
      </c>
      <c r="B2277" t="s">
        <v>12429</v>
      </c>
      <c r="C2277" t="s">
        <v>2295</v>
      </c>
      <c r="D2277" t="s">
        <v>5042</v>
      </c>
      <c r="E2277" s="32" t="s">
        <v>1161</v>
      </c>
      <c r="F2277" s="32">
        <v>500</v>
      </c>
      <c r="H2277" t="s">
        <v>22</v>
      </c>
      <c r="I2277" s="15">
        <v>43405</v>
      </c>
      <c r="M2277" s="46"/>
    </row>
    <row r="2278" spans="1:13">
      <c r="A2278" t="s">
        <v>12430</v>
      </c>
      <c r="B2278" t="s">
        <v>12431</v>
      </c>
      <c r="C2278" t="s">
        <v>2295</v>
      </c>
      <c r="D2278" t="s">
        <v>5042</v>
      </c>
      <c r="E2278" s="32" t="s">
        <v>1161</v>
      </c>
      <c r="F2278" s="32">
        <v>503</v>
      </c>
      <c r="H2278" t="s">
        <v>22</v>
      </c>
      <c r="I2278" s="15">
        <v>43405</v>
      </c>
      <c r="J2278" s="43">
        <v>45122</v>
      </c>
      <c r="M2278" s="46"/>
    </row>
    <row r="2279" spans="1:13">
      <c r="A2279" t="s">
        <v>12432</v>
      </c>
      <c r="B2279" t="s">
        <v>12433</v>
      </c>
      <c r="C2279" t="s">
        <v>2295</v>
      </c>
      <c r="D2279" t="s">
        <v>5042</v>
      </c>
      <c r="E2279" s="32" t="s">
        <v>1161</v>
      </c>
      <c r="F2279" s="32">
        <v>505</v>
      </c>
      <c r="H2279" t="s">
        <v>22</v>
      </c>
      <c r="I2279" s="15">
        <v>43405</v>
      </c>
      <c r="J2279" s="43">
        <v>45122</v>
      </c>
      <c r="M2279" s="46"/>
    </row>
    <row r="2280" spans="1:13">
      <c r="A2280" t="s">
        <v>12434</v>
      </c>
      <c r="B2280" t="s">
        <v>12435</v>
      </c>
      <c r="C2280" t="s">
        <v>2295</v>
      </c>
      <c r="D2280" t="s">
        <v>5042</v>
      </c>
      <c r="E2280" s="32" t="s">
        <v>1161</v>
      </c>
      <c r="F2280" s="32">
        <v>504</v>
      </c>
      <c r="H2280" t="s">
        <v>22</v>
      </c>
      <c r="I2280" s="15">
        <v>43405</v>
      </c>
      <c r="J2280" s="43">
        <v>45122</v>
      </c>
      <c r="M2280" s="46"/>
    </row>
    <row r="2281" spans="1:13">
      <c r="A2281" t="s">
        <v>12436</v>
      </c>
      <c r="B2281" t="s">
        <v>12437</v>
      </c>
      <c r="C2281" t="s">
        <v>2295</v>
      </c>
      <c r="D2281" t="s">
        <v>5042</v>
      </c>
      <c r="E2281" s="32" t="s">
        <v>1161</v>
      </c>
      <c r="F2281" s="32">
        <v>500</v>
      </c>
      <c r="H2281" t="s">
        <v>22</v>
      </c>
      <c r="I2281" s="15">
        <v>43405</v>
      </c>
      <c r="M2281" s="46"/>
    </row>
    <row r="2282" spans="1:13">
      <c r="A2282" t="s">
        <v>12438</v>
      </c>
      <c r="B2282" t="s">
        <v>12439</v>
      </c>
      <c r="C2282" t="s">
        <v>2295</v>
      </c>
      <c r="D2282" t="s">
        <v>5042</v>
      </c>
      <c r="E2282" s="32" t="s">
        <v>1161</v>
      </c>
      <c r="F2282" s="32">
        <v>500</v>
      </c>
      <c r="H2282" t="s">
        <v>22</v>
      </c>
      <c r="I2282" s="15">
        <v>43405</v>
      </c>
      <c r="J2282" s="43">
        <v>45122</v>
      </c>
      <c r="M2282" s="46"/>
    </row>
    <row r="2283" spans="1:13">
      <c r="A2283" t="s">
        <v>12440</v>
      </c>
      <c r="B2283" t="s">
        <v>12441</v>
      </c>
      <c r="C2283" t="s">
        <v>2295</v>
      </c>
      <c r="D2283" t="s">
        <v>5042</v>
      </c>
      <c r="E2283" s="32" t="s">
        <v>1161</v>
      </c>
      <c r="F2283" s="32">
        <v>500</v>
      </c>
      <c r="H2283" t="s">
        <v>22</v>
      </c>
      <c r="I2283" s="15">
        <v>43405</v>
      </c>
      <c r="M2283" s="46"/>
    </row>
    <row r="2284" spans="1:13">
      <c r="A2284" t="s">
        <v>12442</v>
      </c>
      <c r="B2284" t="s">
        <v>12443</v>
      </c>
      <c r="C2284" t="s">
        <v>2295</v>
      </c>
      <c r="D2284" t="s">
        <v>5042</v>
      </c>
      <c r="E2284" s="32" t="s">
        <v>1161</v>
      </c>
      <c r="F2284" s="32">
        <v>500</v>
      </c>
      <c r="H2284" t="s">
        <v>22</v>
      </c>
      <c r="I2284" s="15">
        <v>43405</v>
      </c>
      <c r="M2284" s="46"/>
    </row>
    <row r="2285" spans="1:13">
      <c r="A2285" t="s">
        <v>12444</v>
      </c>
      <c r="B2285" t="s">
        <v>12445</v>
      </c>
      <c r="C2285" t="s">
        <v>2295</v>
      </c>
      <c r="D2285" t="s">
        <v>5042</v>
      </c>
      <c r="E2285" s="32" t="s">
        <v>562</v>
      </c>
      <c r="F2285" s="32">
        <v>501</v>
      </c>
      <c r="H2285" t="s">
        <v>22</v>
      </c>
      <c r="I2285" s="15">
        <v>43405</v>
      </c>
      <c r="M2285" s="46"/>
    </row>
    <row r="2286" spans="1:13">
      <c r="A2286" t="s">
        <v>12446</v>
      </c>
      <c r="B2286" t="s">
        <v>12447</v>
      </c>
      <c r="C2286" t="s">
        <v>2295</v>
      </c>
      <c r="D2286" t="s">
        <v>5042</v>
      </c>
      <c r="E2286" s="32" t="s">
        <v>1307</v>
      </c>
      <c r="F2286" s="32">
        <v>602</v>
      </c>
      <c r="H2286" t="s">
        <v>22</v>
      </c>
      <c r="I2286" s="15">
        <v>43405</v>
      </c>
      <c r="M2286" s="46"/>
    </row>
    <row r="2287" spans="1:13">
      <c r="A2287" t="s">
        <v>12448</v>
      </c>
      <c r="B2287" t="s">
        <v>12449</v>
      </c>
      <c r="C2287" t="s">
        <v>2295</v>
      </c>
      <c r="D2287" t="s">
        <v>5042</v>
      </c>
      <c r="E2287" s="32" t="s">
        <v>1161</v>
      </c>
      <c r="F2287" s="32">
        <v>600</v>
      </c>
      <c r="H2287" t="s">
        <v>22</v>
      </c>
      <c r="I2287" s="15">
        <v>43405</v>
      </c>
      <c r="M2287" s="46"/>
    </row>
    <row r="2288" spans="1:13">
      <c r="A2288" t="s">
        <v>12450</v>
      </c>
      <c r="B2288" t="s">
        <v>12451</v>
      </c>
      <c r="C2288" t="s">
        <v>2295</v>
      </c>
      <c r="D2288" t="s">
        <v>5042</v>
      </c>
      <c r="E2288" s="32" t="s">
        <v>1161</v>
      </c>
      <c r="F2288" s="32">
        <v>1</v>
      </c>
      <c r="H2288" t="s">
        <v>22</v>
      </c>
      <c r="I2288" s="15">
        <v>43405</v>
      </c>
      <c r="M2288" s="46"/>
    </row>
    <row r="2289" spans="1:13">
      <c r="A2289" t="s">
        <v>12452</v>
      </c>
      <c r="B2289" t="s">
        <v>12453</v>
      </c>
      <c r="C2289" t="s">
        <v>2295</v>
      </c>
      <c r="D2289" t="s">
        <v>5042</v>
      </c>
      <c r="E2289" s="32" t="s">
        <v>1161</v>
      </c>
      <c r="F2289" s="32">
        <v>601</v>
      </c>
      <c r="H2289" t="s">
        <v>22</v>
      </c>
      <c r="I2289" s="15">
        <v>43405</v>
      </c>
      <c r="M2289" s="46"/>
    </row>
    <row r="2290" spans="1:13">
      <c r="A2290" t="s">
        <v>12454</v>
      </c>
      <c r="B2290" t="s">
        <v>12455</v>
      </c>
      <c r="C2290" t="s">
        <v>2295</v>
      </c>
      <c r="D2290" t="s">
        <v>5042</v>
      </c>
      <c r="E2290" s="32" t="s">
        <v>1161</v>
      </c>
      <c r="F2290" s="32">
        <v>603</v>
      </c>
      <c r="H2290" t="s">
        <v>22</v>
      </c>
      <c r="I2290" s="15">
        <v>43405</v>
      </c>
      <c r="M2290" s="46"/>
    </row>
    <row r="2291" spans="1:13">
      <c r="A2291" t="s">
        <v>12456</v>
      </c>
      <c r="B2291" t="s">
        <v>12457</v>
      </c>
      <c r="C2291" t="s">
        <v>2295</v>
      </c>
      <c r="D2291" t="s">
        <v>5042</v>
      </c>
      <c r="E2291" s="32" t="s">
        <v>1161</v>
      </c>
      <c r="F2291" s="32">
        <v>604</v>
      </c>
      <c r="H2291" t="s">
        <v>22</v>
      </c>
      <c r="I2291" s="15">
        <v>43405</v>
      </c>
      <c r="M2291" s="46"/>
    </row>
    <row r="2292" spans="1:13">
      <c r="A2292" t="s">
        <v>12458</v>
      </c>
      <c r="B2292" t="s">
        <v>12459</v>
      </c>
      <c r="C2292" t="s">
        <v>2295</v>
      </c>
      <c r="D2292" t="s">
        <v>5042</v>
      </c>
      <c r="E2292" s="32" t="s">
        <v>1161</v>
      </c>
      <c r="F2292" s="32">
        <v>607</v>
      </c>
      <c r="H2292" t="s">
        <v>22</v>
      </c>
      <c r="I2292" s="15">
        <v>43405</v>
      </c>
      <c r="K2292" s="43">
        <v>44027</v>
      </c>
      <c r="M2292" s="46"/>
    </row>
    <row r="2293" spans="1:13">
      <c r="A2293" t="s">
        <v>12460</v>
      </c>
      <c r="B2293" t="s">
        <v>12461</v>
      </c>
      <c r="C2293" t="s">
        <v>2295</v>
      </c>
      <c r="D2293" t="s">
        <v>2772</v>
      </c>
      <c r="H2293" t="s">
        <v>22</v>
      </c>
      <c r="I2293" s="15">
        <v>43405</v>
      </c>
      <c r="M2293" s="46"/>
    </row>
    <row r="2294" spans="1:13">
      <c r="A2294" t="s">
        <v>12462</v>
      </c>
      <c r="B2294" t="s">
        <v>12463</v>
      </c>
      <c r="C2294" t="s">
        <v>2295</v>
      </c>
      <c r="D2294" t="s">
        <v>2772</v>
      </c>
      <c r="H2294" t="s">
        <v>22</v>
      </c>
      <c r="I2294" s="15">
        <v>43405</v>
      </c>
      <c r="M2294" s="46"/>
    </row>
    <row r="2295" spans="1:13">
      <c r="A2295" t="s">
        <v>12464</v>
      </c>
      <c r="B2295" t="s">
        <v>12465</v>
      </c>
      <c r="C2295" t="s">
        <v>2295</v>
      </c>
      <c r="D2295" t="s">
        <v>2772</v>
      </c>
      <c r="H2295" t="s">
        <v>22</v>
      </c>
      <c r="I2295" s="15">
        <v>43405</v>
      </c>
      <c r="M2295" s="46"/>
    </row>
    <row r="2296" spans="1:13">
      <c r="A2296" t="s">
        <v>12466</v>
      </c>
      <c r="B2296" t="s">
        <v>12467</v>
      </c>
      <c r="C2296" t="s">
        <v>2295</v>
      </c>
      <c r="D2296" t="s">
        <v>2772</v>
      </c>
      <c r="H2296" t="s">
        <v>22</v>
      </c>
      <c r="I2296" s="15">
        <v>43405</v>
      </c>
      <c r="M2296" s="46"/>
    </row>
    <row r="2297" spans="1:13">
      <c r="A2297" t="s">
        <v>12468</v>
      </c>
      <c r="B2297" t="s">
        <v>12469</v>
      </c>
      <c r="C2297" t="s">
        <v>2295</v>
      </c>
      <c r="D2297" t="s">
        <v>2772</v>
      </c>
      <c r="H2297" t="s">
        <v>22</v>
      </c>
      <c r="I2297" s="15">
        <v>43405</v>
      </c>
      <c r="M2297" s="46"/>
    </row>
    <row r="2298" spans="1:13">
      <c r="A2298" t="s">
        <v>12470</v>
      </c>
      <c r="B2298" t="s">
        <v>12471</v>
      </c>
      <c r="C2298" t="s">
        <v>2295</v>
      </c>
      <c r="D2298" t="s">
        <v>2772</v>
      </c>
      <c r="H2298" t="s">
        <v>22</v>
      </c>
      <c r="I2298" s="15">
        <v>43405</v>
      </c>
      <c r="M2298" s="46"/>
    </row>
    <row r="2299" spans="1:13">
      <c r="A2299" t="s">
        <v>12472</v>
      </c>
      <c r="B2299" t="s">
        <v>12473</v>
      </c>
      <c r="C2299" t="s">
        <v>2295</v>
      </c>
      <c r="D2299" t="s">
        <v>2772</v>
      </c>
      <c r="H2299" t="s">
        <v>22</v>
      </c>
      <c r="I2299" s="15">
        <v>43405</v>
      </c>
      <c r="M2299" s="46"/>
    </row>
    <row r="2300" spans="1:13">
      <c r="A2300" t="s">
        <v>12474</v>
      </c>
      <c r="B2300" t="s">
        <v>12475</v>
      </c>
      <c r="C2300" t="s">
        <v>2295</v>
      </c>
      <c r="D2300" t="s">
        <v>3094</v>
      </c>
      <c r="H2300" t="s">
        <v>22</v>
      </c>
      <c r="I2300" s="15">
        <v>43405</v>
      </c>
      <c r="M2300" s="46"/>
    </row>
    <row r="2301" spans="1:13">
      <c r="A2301" t="s">
        <v>12476</v>
      </c>
      <c r="B2301" t="s">
        <v>12477</v>
      </c>
      <c r="C2301" t="s">
        <v>2295</v>
      </c>
      <c r="D2301" t="s">
        <v>3094</v>
      </c>
      <c r="H2301" t="s">
        <v>22</v>
      </c>
      <c r="I2301" s="15">
        <v>43405</v>
      </c>
      <c r="M2301" s="46"/>
    </row>
    <row r="2302" spans="1:13">
      <c r="A2302" t="s">
        <v>12478</v>
      </c>
      <c r="B2302" t="s">
        <v>12479</v>
      </c>
      <c r="C2302" t="s">
        <v>2295</v>
      </c>
      <c r="D2302" t="s">
        <v>2772</v>
      </c>
      <c r="H2302" t="s">
        <v>22</v>
      </c>
      <c r="I2302" s="15">
        <v>43405</v>
      </c>
      <c r="M2302" s="46"/>
    </row>
    <row r="2303" spans="1:13">
      <c r="A2303" t="s">
        <v>12480</v>
      </c>
      <c r="B2303" t="s">
        <v>12481</v>
      </c>
      <c r="C2303" t="s">
        <v>2295</v>
      </c>
      <c r="D2303" t="s">
        <v>3092</v>
      </c>
      <c r="H2303" t="s">
        <v>22</v>
      </c>
      <c r="I2303" s="15">
        <v>43405</v>
      </c>
      <c r="M2303" s="46"/>
    </row>
    <row r="2304" spans="1:13">
      <c r="A2304" t="s">
        <v>12482</v>
      </c>
      <c r="B2304" t="s">
        <v>12483</v>
      </c>
      <c r="C2304" t="s">
        <v>2295</v>
      </c>
      <c r="D2304" t="s">
        <v>3093</v>
      </c>
      <c r="H2304" t="s">
        <v>22</v>
      </c>
      <c r="I2304" s="15">
        <v>43405</v>
      </c>
      <c r="M2304" s="46"/>
    </row>
    <row r="2305" spans="1:13">
      <c r="A2305" t="s">
        <v>12484</v>
      </c>
      <c r="B2305" t="s">
        <v>12485</v>
      </c>
      <c r="C2305" t="s">
        <v>2295</v>
      </c>
      <c r="D2305" t="s">
        <v>5042</v>
      </c>
      <c r="E2305" s="32" t="s">
        <v>1161</v>
      </c>
      <c r="F2305" s="32">
        <v>602</v>
      </c>
      <c r="H2305" t="s">
        <v>22</v>
      </c>
      <c r="I2305" s="15">
        <v>43405</v>
      </c>
      <c r="M2305" s="46"/>
    </row>
    <row r="2306" spans="1:13">
      <c r="A2306" t="s">
        <v>12486</v>
      </c>
      <c r="B2306" t="s">
        <v>12487</v>
      </c>
      <c r="C2306" t="s">
        <v>2295</v>
      </c>
      <c r="D2306" t="s">
        <v>5042</v>
      </c>
      <c r="E2306" s="32" t="s">
        <v>1161</v>
      </c>
      <c r="F2306" s="32">
        <v>601</v>
      </c>
      <c r="H2306" t="s">
        <v>22</v>
      </c>
      <c r="I2306" s="15">
        <v>43405</v>
      </c>
      <c r="M2306" s="46"/>
    </row>
    <row r="2307" spans="1:13">
      <c r="A2307" t="s">
        <v>12488</v>
      </c>
      <c r="B2307" t="s">
        <v>12489</v>
      </c>
      <c r="C2307" t="s">
        <v>2295</v>
      </c>
      <c r="D2307" t="s">
        <v>5042</v>
      </c>
      <c r="E2307" s="32" t="s">
        <v>1161</v>
      </c>
      <c r="F2307" s="32">
        <v>601</v>
      </c>
      <c r="H2307" t="s">
        <v>22</v>
      </c>
      <c r="I2307" s="15">
        <v>43405</v>
      </c>
      <c r="M2307" s="46"/>
    </row>
    <row r="2308" spans="1:13">
      <c r="A2308" t="s">
        <v>12490</v>
      </c>
      <c r="B2308" t="s">
        <v>12491</v>
      </c>
      <c r="C2308" t="s">
        <v>2295</v>
      </c>
      <c r="D2308" t="s">
        <v>5042</v>
      </c>
      <c r="E2308" s="32" t="s">
        <v>1161</v>
      </c>
      <c r="F2308" s="32">
        <v>1</v>
      </c>
      <c r="H2308" t="s">
        <v>22</v>
      </c>
      <c r="I2308" s="15">
        <v>43405</v>
      </c>
      <c r="M2308" s="46"/>
    </row>
    <row r="2309" spans="1:13">
      <c r="A2309" t="s">
        <v>12492</v>
      </c>
      <c r="B2309" t="s">
        <v>12493</v>
      </c>
      <c r="C2309" t="s">
        <v>2295</v>
      </c>
      <c r="D2309" t="s">
        <v>5042</v>
      </c>
      <c r="E2309" s="32" t="s">
        <v>1161</v>
      </c>
      <c r="F2309" s="32">
        <v>605</v>
      </c>
      <c r="H2309" t="s">
        <v>22</v>
      </c>
      <c r="I2309" s="15">
        <v>43405</v>
      </c>
      <c r="M2309" s="46"/>
    </row>
    <row r="2310" spans="1:13">
      <c r="A2310" t="s">
        <v>12494</v>
      </c>
      <c r="B2310" t="s">
        <v>12495</v>
      </c>
      <c r="C2310" t="s">
        <v>2295</v>
      </c>
      <c r="D2310" t="s">
        <v>5042</v>
      </c>
      <c r="E2310" s="32" t="s">
        <v>1161</v>
      </c>
      <c r="F2310" s="32">
        <v>606</v>
      </c>
      <c r="H2310" t="s">
        <v>22</v>
      </c>
      <c r="I2310" s="15">
        <v>43405</v>
      </c>
      <c r="M2310" s="46"/>
    </row>
    <row r="2311" spans="1:13">
      <c r="A2311" s="2" t="s">
        <v>13063</v>
      </c>
      <c r="B2311" t="s">
        <v>13064</v>
      </c>
      <c r="C2311" t="s">
        <v>2295</v>
      </c>
      <c r="D2311" t="s">
        <v>2772</v>
      </c>
      <c r="H2311" t="s">
        <v>22</v>
      </c>
      <c r="I2311" s="45">
        <v>44027</v>
      </c>
      <c r="M2311" s="46"/>
    </row>
    <row r="2312" spans="1:13">
      <c r="A2312" t="s">
        <v>13450</v>
      </c>
      <c r="B2312" t="s">
        <v>13261</v>
      </c>
      <c r="C2312" t="s">
        <v>2295</v>
      </c>
      <c r="D2312" t="s">
        <v>5042</v>
      </c>
      <c r="E2312" s="32" t="s">
        <v>1168</v>
      </c>
      <c r="F2312" s="32">
        <v>6</v>
      </c>
      <c r="G2312" s="2" t="s">
        <v>130</v>
      </c>
      <c r="H2312" t="s">
        <v>22</v>
      </c>
      <c r="I2312" s="45">
        <v>44027</v>
      </c>
      <c r="M2312" s="46"/>
    </row>
    <row r="2313" spans="1:13">
      <c r="A2313" t="s">
        <v>13438</v>
      </c>
      <c r="B2313" t="s">
        <v>13345</v>
      </c>
      <c r="C2313" t="s">
        <v>2295</v>
      </c>
      <c r="D2313" t="s">
        <v>5042</v>
      </c>
      <c r="E2313" s="32" t="s">
        <v>1188</v>
      </c>
      <c r="F2313" s="32">
        <v>601</v>
      </c>
      <c r="H2313" t="s">
        <v>22</v>
      </c>
      <c r="I2313" s="45">
        <v>44027</v>
      </c>
      <c r="L2313" s="61"/>
    </row>
    <row r="2314" spans="1:13">
      <c r="A2314" t="s">
        <v>13444</v>
      </c>
      <c r="B2314" t="s">
        <v>13442</v>
      </c>
      <c r="C2314" t="s">
        <v>2295</v>
      </c>
      <c r="D2314" t="s">
        <v>5042</v>
      </c>
      <c r="E2314" s="32" t="s">
        <v>1161</v>
      </c>
      <c r="F2314" s="32">
        <v>507</v>
      </c>
      <c r="H2314" t="s">
        <v>22</v>
      </c>
      <c r="I2314" s="45">
        <v>44027</v>
      </c>
      <c r="L2314" s="61"/>
    </row>
    <row r="2315" spans="1:13">
      <c r="A2315" t="s">
        <v>13462</v>
      </c>
      <c r="B2315" t="s">
        <v>13463</v>
      </c>
      <c r="C2315" t="s">
        <v>2295</v>
      </c>
      <c r="D2315" t="s">
        <v>2773</v>
      </c>
      <c r="H2315" t="s">
        <v>22</v>
      </c>
      <c r="I2315" s="45">
        <v>44027</v>
      </c>
      <c r="L2315" s="61"/>
    </row>
    <row r="2316" spans="1:13">
      <c r="A2316" t="s">
        <v>14828</v>
      </c>
      <c r="B2316" t="s">
        <v>13569</v>
      </c>
      <c r="C2316" t="s">
        <v>2295</v>
      </c>
      <c r="D2316" t="s">
        <v>5042</v>
      </c>
      <c r="E2316" s="73" t="s">
        <v>1188</v>
      </c>
      <c r="F2316" s="73">
        <v>35</v>
      </c>
      <c r="H2316" t="s">
        <v>22</v>
      </c>
      <c r="I2316" s="15">
        <v>44392</v>
      </c>
      <c r="L2316" s="61"/>
    </row>
    <row r="2317" spans="1:13">
      <c r="A2317" t="s">
        <v>14829</v>
      </c>
      <c r="B2317" t="s">
        <v>14830</v>
      </c>
      <c r="C2317" t="s">
        <v>2295</v>
      </c>
      <c r="D2317" t="s">
        <v>5042</v>
      </c>
      <c r="E2317" s="73" t="s">
        <v>1161</v>
      </c>
      <c r="F2317" s="73">
        <v>508</v>
      </c>
      <c r="H2317" t="s">
        <v>22</v>
      </c>
      <c r="I2317" s="15">
        <v>44392</v>
      </c>
      <c r="J2317" s="43">
        <v>45122</v>
      </c>
      <c r="L2317" s="61"/>
    </row>
    <row r="2318" spans="1:13">
      <c r="A2318" t="s">
        <v>14831</v>
      </c>
      <c r="B2318" t="s">
        <v>14832</v>
      </c>
      <c r="C2318" t="s">
        <v>2295</v>
      </c>
      <c r="D2318" t="s">
        <v>2773</v>
      </c>
      <c r="H2318" t="s">
        <v>22</v>
      </c>
      <c r="I2318" s="43">
        <v>44392</v>
      </c>
      <c r="L2318" s="61"/>
    </row>
    <row r="2319" spans="1:13">
      <c r="A2319" t="s">
        <v>14833</v>
      </c>
      <c r="B2319" t="s">
        <v>14834</v>
      </c>
      <c r="C2319" t="s">
        <v>2295</v>
      </c>
      <c r="D2319" t="s">
        <v>2773</v>
      </c>
      <c r="H2319" t="s">
        <v>22</v>
      </c>
      <c r="I2319" s="43">
        <v>44392</v>
      </c>
      <c r="L2319" s="61"/>
    </row>
    <row r="2320" spans="1:13">
      <c r="A2320" t="s">
        <v>14835</v>
      </c>
      <c r="B2320" t="s">
        <v>14836</v>
      </c>
      <c r="C2320" t="s">
        <v>2295</v>
      </c>
      <c r="D2320" t="s">
        <v>3092</v>
      </c>
      <c r="H2320" t="s">
        <v>22</v>
      </c>
      <c r="I2320" s="43">
        <v>44392</v>
      </c>
      <c r="L2320" s="61"/>
    </row>
    <row r="2321" spans="1:12">
      <c r="A2321" t="s">
        <v>14837</v>
      </c>
      <c r="B2321" t="s">
        <v>14838</v>
      </c>
      <c r="C2321" t="s">
        <v>2295</v>
      </c>
      <c r="D2321" t="s">
        <v>2772</v>
      </c>
      <c r="H2321" t="s">
        <v>22</v>
      </c>
      <c r="I2321" s="43">
        <v>44392</v>
      </c>
      <c r="L2321" s="61"/>
    </row>
    <row r="2322" spans="1:12">
      <c r="A2322" t="s">
        <v>14839</v>
      </c>
      <c r="B2322" t="s">
        <v>14840</v>
      </c>
      <c r="C2322" t="s">
        <v>2295</v>
      </c>
      <c r="D2322" t="s">
        <v>2772</v>
      </c>
      <c r="H2322" t="s">
        <v>22</v>
      </c>
      <c r="I2322" s="43">
        <v>44392</v>
      </c>
      <c r="L2322" s="61"/>
    </row>
    <row r="2323" spans="1:12">
      <c r="A2323" t="s">
        <v>14841</v>
      </c>
      <c r="B2323" t="s">
        <v>14842</v>
      </c>
      <c r="C2323" t="s">
        <v>2295</v>
      </c>
      <c r="D2323" s="2" t="s">
        <v>10648</v>
      </c>
      <c r="H2323" t="s">
        <v>22</v>
      </c>
      <c r="I2323" s="43">
        <v>44392</v>
      </c>
      <c r="L2323" s="61"/>
    </row>
    <row r="2324" spans="1:12">
      <c r="A2324" t="s">
        <v>14843</v>
      </c>
      <c r="B2324" t="s">
        <v>14844</v>
      </c>
      <c r="C2324" t="s">
        <v>2295</v>
      </c>
      <c r="D2324" t="s">
        <v>2773</v>
      </c>
      <c r="H2324" t="s">
        <v>22</v>
      </c>
      <c r="I2324" s="43">
        <v>44392</v>
      </c>
      <c r="L2324" s="61"/>
    </row>
    <row r="2325" spans="1:12">
      <c r="A2325" t="s">
        <v>14845</v>
      </c>
      <c r="B2325" t="s">
        <v>14846</v>
      </c>
      <c r="C2325" t="s">
        <v>2295</v>
      </c>
      <c r="D2325" t="s">
        <v>2773</v>
      </c>
      <c r="H2325" t="s">
        <v>22</v>
      </c>
      <c r="I2325" s="43">
        <v>44392</v>
      </c>
      <c r="L2325" s="61"/>
    </row>
    <row r="2326" spans="1:12">
      <c r="A2326" t="s">
        <v>14847</v>
      </c>
      <c r="B2326" t="s">
        <v>14848</v>
      </c>
      <c r="C2326" t="s">
        <v>2295</v>
      </c>
      <c r="D2326" t="s">
        <v>2773</v>
      </c>
      <c r="H2326" t="s">
        <v>22</v>
      </c>
      <c r="I2326" s="43">
        <v>44392</v>
      </c>
      <c r="L2326" s="61"/>
    </row>
    <row r="2327" spans="1:12">
      <c r="A2327" t="s">
        <v>14849</v>
      </c>
      <c r="B2327" t="s">
        <v>14850</v>
      </c>
      <c r="C2327" t="s">
        <v>2295</v>
      </c>
      <c r="D2327" t="s">
        <v>2773</v>
      </c>
      <c r="H2327" t="s">
        <v>22</v>
      </c>
      <c r="I2327" s="43">
        <v>44392</v>
      </c>
      <c r="L2327" s="61"/>
    </row>
    <row r="2328" spans="1:12">
      <c r="A2328" t="s">
        <v>14851</v>
      </c>
      <c r="B2328" t="s">
        <v>14852</v>
      </c>
      <c r="C2328" t="s">
        <v>2295</v>
      </c>
      <c r="D2328" t="s">
        <v>2773</v>
      </c>
      <c r="H2328" t="s">
        <v>22</v>
      </c>
      <c r="I2328" s="43">
        <v>44392</v>
      </c>
      <c r="L2328" s="61"/>
    </row>
    <row r="2329" spans="1:12">
      <c r="A2329" t="s">
        <v>14853</v>
      </c>
      <c r="B2329" t="s">
        <v>14854</v>
      </c>
      <c r="C2329" t="s">
        <v>2295</v>
      </c>
      <c r="D2329" t="s">
        <v>2773</v>
      </c>
      <c r="H2329" t="s">
        <v>22</v>
      </c>
      <c r="I2329" s="43">
        <v>44392</v>
      </c>
      <c r="L2329" s="61"/>
    </row>
    <row r="2330" spans="1:12">
      <c r="A2330" t="s">
        <v>14855</v>
      </c>
      <c r="B2330" t="s">
        <v>14856</v>
      </c>
      <c r="C2330" t="s">
        <v>2295</v>
      </c>
      <c r="D2330" t="s">
        <v>2773</v>
      </c>
      <c r="H2330" t="s">
        <v>22</v>
      </c>
      <c r="I2330" s="43">
        <v>44392</v>
      </c>
      <c r="L2330" s="61"/>
    </row>
    <row r="2331" spans="1:12">
      <c r="A2331" t="s">
        <v>14857</v>
      </c>
      <c r="B2331" t="s">
        <v>14858</v>
      </c>
      <c r="C2331" t="s">
        <v>2295</v>
      </c>
      <c r="D2331" t="s">
        <v>2773</v>
      </c>
      <c r="H2331" t="s">
        <v>22</v>
      </c>
      <c r="I2331" s="43">
        <v>44392</v>
      </c>
      <c r="L2331" s="61"/>
    </row>
    <row r="2332" spans="1:12">
      <c r="A2332" t="s">
        <v>14859</v>
      </c>
      <c r="B2332" t="s">
        <v>14860</v>
      </c>
      <c r="C2332" t="s">
        <v>2295</v>
      </c>
      <c r="D2332" t="s">
        <v>2773</v>
      </c>
      <c r="H2332" t="s">
        <v>22</v>
      </c>
      <c r="I2332" s="43">
        <v>44392</v>
      </c>
      <c r="L2332" s="61"/>
    </row>
    <row r="2333" spans="1:12">
      <c r="A2333" t="s">
        <v>14861</v>
      </c>
      <c r="B2333" t="s">
        <v>14862</v>
      </c>
      <c r="C2333" t="s">
        <v>2295</v>
      </c>
      <c r="D2333" t="s">
        <v>2773</v>
      </c>
      <c r="H2333" t="s">
        <v>22</v>
      </c>
      <c r="I2333" s="43">
        <v>44392</v>
      </c>
      <c r="L2333" s="61"/>
    </row>
    <row r="2334" spans="1:12">
      <c r="A2334" t="s">
        <v>14863</v>
      </c>
      <c r="B2334" t="s">
        <v>14864</v>
      </c>
      <c r="C2334" t="s">
        <v>2295</v>
      </c>
      <c r="D2334" t="s">
        <v>2773</v>
      </c>
      <c r="H2334" t="s">
        <v>22</v>
      </c>
      <c r="I2334" s="43">
        <v>44392</v>
      </c>
      <c r="L2334" s="61"/>
    </row>
    <row r="2335" spans="1:12">
      <c r="A2335" t="s">
        <v>14865</v>
      </c>
      <c r="B2335" t="s">
        <v>14866</v>
      </c>
      <c r="C2335" t="s">
        <v>2295</v>
      </c>
      <c r="D2335" t="s">
        <v>2773</v>
      </c>
      <c r="H2335" t="s">
        <v>22</v>
      </c>
      <c r="I2335" s="43">
        <v>44392</v>
      </c>
      <c r="L2335" s="61"/>
    </row>
    <row r="2336" spans="1:12">
      <c r="A2336" t="s">
        <v>14867</v>
      </c>
      <c r="B2336" t="s">
        <v>14868</v>
      </c>
      <c r="C2336" t="s">
        <v>2295</v>
      </c>
      <c r="D2336" t="s">
        <v>2773</v>
      </c>
      <c r="H2336" t="s">
        <v>22</v>
      </c>
      <c r="I2336" s="43">
        <v>44392</v>
      </c>
      <c r="L2336" s="61"/>
    </row>
    <row r="2337" spans="1:12">
      <c r="A2337" t="s">
        <v>14869</v>
      </c>
      <c r="B2337" t="s">
        <v>14870</v>
      </c>
      <c r="C2337" t="s">
        <v>2295</v>
      </c>
      <c r="D2337" t="s">
        <v>2773</v>
      </c>
      <c r="H2337" t="s">
        <v>22</v>
      </c>
      <c r="I2337" s="43">
        <v>44392</v>
      </c>
      <c r="L2337" s="61"/>
    </row>
    <row r="2338" spans="1:12">
      <c r="A2338" t="s">
        <v>14871</v>
      </c>
      <c r="B2338" t="s">
        <v>14872</v>
      </c>
      <c r="C2338" t="s">
        <v>2295</v>
      </c>
      <c r="D2338" t="s">
        <v>2773</v>
      </c>
      <c r="H2338" t="s">
        <v>22</v>
      </c>
      <c r="I2338" s="43">
        <v>44392</v>
      </c>
      <c r="L2338" s="61"/>
    </row>
    <row r="2339" spans="1:12">
      <c r="A2339" t="s">
        <v>14873</v>
      </c>
      <c r="B2339" t="s">
        <v>14874</v>
      </c>
      <c r="C2339" t="s">
        <v>2295</v>
      </c>
      <c r="D2339" t="s">
        <v>2773</v>
      </c>
      <c r="H2339" t="s">
        <v>22</v>
      </c>
      <c r="I2339" s="43">
        <v>44392</v>
      </c>
      <c r="L2339" s="61"/>
    </row>
    <row r="2340" spans="1:12">
      <c r="A2340" t="s">
        <v>14875</v>
      </c>
      <c r="B2340" t="s">
        <v>14876</v>
      </c>
      <c r="C2340" t="s">
        <v>2295</v>
      </c>
      <c r="D2340" t="s">
        <v>2773</v>
      </c>
      <c r="H2340" t="s">
        <v>22</v>
      </c>
      <c r="I2340" s="43">
        <v>44392</v>
      </c>
      <c r="L2340" s="61"/>
    </row>
    <row r="2341" spans="1:12">
      <c r="A2341" t="s">
        <v>14877</v>
      </c>
      <c r="B2341" t="s">
        <v>14878</v>
      </c>
      <c r="C2341" t="s">
        <v>2295</v>
      </c>
      <c r="D2341" t="s">
        <v>2773</v>
      </c>
      <c r="H2341" t="s">
        <v>22</v>
      </c>
      <c r="I2341" s="43">
        <v>44392</v>
      </c>
      <c r="L2341" s="61"/>
    </row>
    <row r="2342" spans="1:12">
      <c r="A2342" t="s">
        <v>14879</v>
      </c>
      <c r="B2342" t="s">
        <v>14880</v>
      </c>
      <c r="C2342" t="s">
        <v>2295</v>
      </c>
      <c r="D2342" t="s">
        <v>2773</v>
      </c>
      <c r="H2342" t="s">
        <v>22</v>
      </c>
      <c r="I2342" s="43">
        <v>44392</v>
      </c>
      <c r="L2342" s="61"/>
    </row>
    <row r="2343" spans="1:12">
      <c r="A2343" t="s">
        <v>14881</v>
      </c>
      <c r="B2343" t="s">
        <v>14882</v>
      </c>
      <c r="C2343" t="s">
        <v>2295</v>
      </c>
      <c r="D2343" t="s">
        <v>2773</v>
      </c>
      <c r="H2343" t="s">
        <v>22</v>
      </c>
      <c r="I2343" s="43">
        <v>44392</v>
      </c>
      <c r="L2343" s="61"/>
    </row>
    <row r="2344" spans="1:12">
      <c r="A2344" t="s">
        <v>14883</v>
      </c>
      <c r="B2344" t="s">
        <v>14884</v>
      </c>
      <c r="C2344" t="s">
        <v>2295</v>
      </c>
      <c r="D2344" t="s">
        <v>5042</v>
      </c>
      <c r="E2344" s="73" t="s">
        <v>1856</v>
      </c>
      <c r="F2344" s="73">
        <v>703</v>
      </c>
      <c r="H2344" t="s">
        <v>22</v>
      </c>
      <c r="I2344" s="43">
        <v>44392</v>
      </c>
      <c r="L2344" s="61"/>
    </row>
    <row r="2345" spans="1:12">
      <c r="A2345" t="s">
        <v>14885</v>
      </c>
      <c r="B2345" t="s">
        <v>14886</v>
      </c>
      <c r="C2345" t="s">
        <v>2295</v>
      </c>
      <c r="D2345" t="s">
        <v>2773</v>
      </c>
      <c r="H2345" t="s">
        <v>22</v>
      </c>
      <c r="I2345" s="43">
        <v>44392</v>
      </c>
      <c r="L2345" s="61"/>
    </row>
    <row r="2346" spans="1:12">
      <c r="A2346" t="s">
        <v>14887</v>
      </c>
      <c r="B2346" t="s">
        <v>14888</v>
      </c>
      <c r="C2346" t="s">
        <v>2295</v>
      </c>
      <c r="D2346" t="s">
        <v>2773</v>
      </c>
      <c r="H2346" t="s">
        <v>22</v>
      </c>
      <c r="I2346" s="43">
        <v>44392</v>
      </c>
      <c r="L2346" s="61"/>
    </row>
    <row r="2347" spans="1:12">
      <c r="A2347" t="s">
        <v>14889</v>
      </c>
      <c r="B2347" t="s">
        <v>14890</v>
      </c>
      <c r="C2347" t="s">
        <v>2295</v>
      </c>
      <c r="D2347" t="s">
        <v>2773</v>
      </c>
      <c r="H2347" t="s">
        <v>22</v>
      </c>
      <c r="I2347" s="43">
        <v>44392</v>
      </c>
      <c r="L2347" s="61"/>
    </row>
    <row r="2348" spans="1:12">
      <c r="A2348" t="s">
        <v>14891</v>
      </c>
      <c r="B2348" t="s">
        <v>14892</v>
      </c>
      <c r="C2348" t="s">
        <v>2295</v>
      </c>
      <c r="D2348" t="s">
        <v>2773</v>
      </c>
      <c r="H2348" t="s">
        <v>22</v>
      </c>
      <c r="I2348" s="43">
        <v>44392</v>
      </c>
      <c r="L2348" s="61"/>
    </row>
    <row r="2349" spans="1:12">
      <c r="A2349" t="s">
        <v>14893</v>
      </c>
      <c r="B2349" t="s">
        <v>14894</v>
      </c>
      <c r="C2349" t="s">
        <v>2295</v>
      </c>
      <c r="D2349" t="s">
        <v>2773</v>
      </c>
      <c r="H2349" t="s">
        <v>22</v>
      </c>
      <c r="I2349" s="43">
        <v>44392</v>
      </c>
      <c r="L2349" s="61"/>
    </row>
    <row r="2350" spans="1:12">
      <c r="A2350" t="s">
        <v>14895</v>
      </c>
      <c r="B2350" t="s">
        <v>14896</v>
      </c>
      <c r="C2350" t="s">
        <v>2295</v>
      </c>
      <c r="D2350" t="s">
        <v>2772</v>
      </c>
      <c r="H2350" t="s">
        <v>22</v>
      </c>
      <c r="I2350" s="43">
        <v>44392</v>
      </c>
      <c r="L2350" s="61"/>
    </row>
    <row r="2351" spans="1:12">
      <c r="A2351" t="s">
        <v>14897</v>
      </c>
      <c r="B2351" t="s">
        <v>14898</v>
      </c>
      <c r="C2351" t="s">
        <v>2295</v>
      </c>
      <c r="D2351" t="s">
        <v>2772</v>
      </c>
      <c r="H2351" t="s">
        <v>22</v>
      </c>
      <c r="I2351" s="43">
        <v>44392</v>
      </c>
      <c r="L2351" s="61"/>
    </row>
    <row r="2352" spans="1:12">
      <c r="A2352" t="s">
        <v>14899</v>
      </c>
      <c r="B2352" t="s">
        <v>14900</v>
      </c>
      <c r="C2352" t="s">
        <v>2295</v>
      </c>
      <c r="D2352" t="s">
        <v>2772</v>
      </c>
      <c r="H2352" t="s">
        <v>22</v>
      </c>
      <c r="I2352" s="43">
        <v>44392</v>
      </c>
      <c r="L2352" s="61"/>
    </row>
    <row r="2353" spans="1:12">
      <c r="A2353" t="s">
        <v>14901</v>
      </c>
      <c r="B2353" t="s">
        <v>14902</v>
      </c>
      <c r="C2353" t="s">
        <v>2295</v>
      </c>
      <c r="D2353" t="s">
        <v>2772</v>
      </c>
      <c r="H2353" t="s">
        <v>22</v>
      </c>
      <c r="I2353" s="43">
        <v>44392</v>
      </c>
      <c r="L2353" s="61"/>
    </row>
    <row r="2354" spans="1:12">
      <c r="A2354" t="s">
        <v>14903</v>
      </c>
      <c r="B2354" t="s">
        <v>14904</v>
      </c>
      <c r="C2354" t="s">
        <v>2295</v>
      </c>
      <c r="D2354" t="s">
        <v>2772</v>
      </c>
      <c r="H2354" t="s">
        <v>22</v>
      </c>
      <c r="I2354" s="43">
        <v>44392</v>
      </c>
      <c r="L2354" s="61"/>
    </row>
    <row r="2355" spans="1:12">
      <c r="A2355" t="s">
        <v>14905</v>
      </c>
      <c r="B2355" t="s">
        <v>14906</v>
      </c>
      <c r="C2355" t="s">
        <v>2295</v>
      </c>
      <c r="D2355" t="s">
        <v>2772</v>
      </c>
      <c r="H2355" t="s">
        <v>22</v>
      </c>
      <c r="I2355" s="43">
        <v>44392</v>
      </c>
      <c r="L2355" s="61"/>
    </row>
    <row r="2356" spans="1:12">
      <c r="A2356" t="s">
        <v>14907</v>
      </c>
      <c r="B2356" t="s">
        <v>14908</v>
      </c>
      <c r="C2356" t="s">
        <v>2295</v>
      </c>
      <c r="D2356" t="s">
        <v>2773</v>
      </c>
      <c r="H2356" t="s">
        <v>22</v>
      </c>
      <c r="I2356" s="43">
        <v>44392</v>
      </c>
      <c r="L2356" s="61"/>
    </row>
    <row r="2357" spans="1:12">
      <c r="A2357" t="s">
        <v>14909</v>
      </c>
      <c r="B2357" t="s">
        <v>14910</v>
      </c>
      <c r="C2357" t="s">
        <v>2295</v>
      </c>
      <c r="D2357" t="s">
        <v>2772</v>
      </c>
      <c r="H2357" t="s">
        <v>22</v>
      </c>
      <c r="I2357" s="43">
        <v>44392</v>
      </c>
      <c r="L2357" s="61"/>
    </row>
    <row r="2358" spans="1:12">
      <c r="A2358" t="s">
        <v>14911</v>
      </c>
      <c r="B2358" t="s">
        <v>14912</v>
      </c>
      <c r="C2358" t="s">
        <v>2295</v>
      </c>
      <c r="D2358" t="s">
        <v>2772</v>
      </c>
      <c r="H2358" t="s">
        <v>22</v>
      </c>
      <c r="I2358" s="43">
        <v>44392</v>
      </c>
      <c r="L2358" s="61"/>
    </row>
    <row r="2359" spans="1:12">
      <c r="A2359" t="s">
        <v>14913</v>
      </c>
      <c r="B2359" t="s">
        <v>14914</v>
      </c>
      <c r="C2359" t="s">
        <v>2295</v>
      </c>
      <c r="D2359" t="s">
        <v>2772</v>
      </c>
      <c r="H2359" t="s">
        <v>22</v>
      </c>
      <c r="I2359" s="43">
        <v>44392</v>
      </c>
      <c r="L2359" s="61"/>
    </row>
    <row r="2360" spans="1:12">
      <c r="A2360" t="s">
        <v>14915</v>
      </c>
      <c r="B2360" t="s">
        <v>14916</v>
      </c>
      <c r="C2360" t="s">
        <v>2295</v>
      </c>
      <c r="D2360" t="s">
        <v>2773</v>
      </c>
      <c r="H2360" t="s">
        <v>22</v>
      </c>
      <c r="I2360" s="43">
        <v>44392</v>
      </c>
      <c r="L2360" s="61"/>
    </row>
    <row r="2361" spans="1:12">
      <c r="A2361" t="s">
        <v>14917</v>
      </c>
      <c r="B2361" t="s">
        <v>14918</v>
      </c>
      <c r="C2361" t="s">
        <v>2295</v>
      </c>
      <c r="D2361" t="s">
        <v>2773</v>
      </c>
      <c r="H2361" t="s">
        <v>22</v>
      </c>
      <c r="I2361" s="43">
        <v>44392</v>
      </c>
      <c r="L2361" s="61"/>
    </row>
    <row r="2362" spans="1:12">
      <c r="A2362" t="s">
        <v>14919</v>
      </c>
      <c r="B2362" t="s">
        <v>14920</v>
      </c>
      <c r="C2362" t="s">
        <v>2295</v>
      </c>
      <c r="D2362" t="s">
        <v>2773</v>
      </c>
      <c r="H2362" t="s">
        <v>22</v>
      </c>
      <c r="I2362" s="43">
        <v>44392</v>
      </c>
      <c r="L2362" s="61"/>
    </row>
    <row r="2363" spans="1:12">
      <c r="A2363" t="s">
        <v>14921</v>
      </c>
      <c r="B2363" t="s">
        <v>14922</v>
      </c>
      <c r="C2363" t="s">
        <v>2295</v>
      </c>
      <c r="D2363" t="s">
        <v>2773</v>
      </c>
      <c r="H2363" t="s">
        <v>22</v>
      </c>
      <c r="I2363" s="43">
        <v>44392</v>
      </c>
      <c r="L2363" s="61"/>
    </row>
    <row r="2364" spans="1:12">
      <c r="A2364" t="s">
        <v>14923</v>
      </c>
      <c r="B2364" t="s">
        <v>14924</v>
      </c>
      <c r="C2364" t="s">
        <v>2295</v>
      </c>
      <c r="D2364" t="s">
        <v>5042</v>
      </c>
      <c r="E2364" s="73" t="s">
        <v>1227</v>
      </c>
      <c r="F2364" s="73">
        <v>1</v>
      </c>
      <c r="H2364" t="s">
        <v>22</v>
      </c>
      <c r="I2364" s="43">
        <v>44392</v>
      </c>
      <c r="L2364" s="61"/>
    </row>
    <row r="2365" spans="1:12">
      <c r="A2365" t="s">
        <v>14925</v>
      </c>
      <c r="B2365" t="s">
        <v>14926</v>
      </c>
      <c r="C2365" t="s">
        <v>2295</v>
      </c>
      <c r="D2365" t="s">
        <v>5042</v>
      </c>
      <c r="E2365" s="73" t="s">
        <v>1188</v>
      </c>
      <c r="F2365" s="73">
        <v>32</v>
      </c>
      <c r="H2365" t="s">
        <v>22</v>
      </c>
      <c r="I2365" s="43">
        <v>44392</v>
      </c>
      <c r="L2365" s="61"/>
    </row>
    <row r="2366" spans="1:12">
      <c r="A2366" t="s">
        <v>14927</v>
      </c>
      <c r="B2366" t="s">
        <v>14928</v>
      </c>
      <c r="C2366" s="2" t="s">
        <v>2295</v>
      </c>
      <c r="D2366" s="2" t="s">
        <v>2773</v>
      </c>
      <c r="E2366" s="74" t="s">
        <v>1129</v>
      </c>
      <c r="F2366" s="74">
        <v>701</v>
      </c>
      <c r="H2366" t="s">
        <v>22</v>
      </c>
      <c r="I2366" s="43">
        <v>44392</v>
      </c>
      <c r="L2366" s="61"/>
    </row>
    <row r="2367" spans="1:12">
      <c r="A2367" t="s">
        <v>14929</v>
      </c>
      <c r="B2367" t="s">
        <v>14930</v>
      </c>
      <c r="C2367" s="2" t="s">
        <v>2295</v>
      </c>
      <c r="D2367" s="2" t="s">
        <v>2773</v>
      </c>
      <c r="H2367" t="s">
        <v>22</v>
      </c>
      <c r="I2367" s="43">
        <v>44392</v>
      </c>
      <c r="L2367" s="61"/>
    </row>
    <row r="2368" spans="1:12">
      <c r="A2368" t="s">
        <v>14931</v>
      </c>
      <c r="B2368" t="s">
        <v>14932</v>
      </c>
      <c r="C2368" s="2" t="s">
        <v>2295</v>
      </c>
      <c r="D2368" s="2" t="s">
        <v>2773</v>
      </c>
      <c r="H2368" t="s">
        <v>22</v>
      </c>
      <c r="I2368" s="43">
        <v>44392</v>
      </c>
      <c r="L2368" s="61"/>
    </row>
    <row r="2369" spans="1:12">
      <c r="A2369" t="s">
        <v>14933</v>
      </c>
      <c r="B2369" t="s">
        <v>14934</v>
      </c>
      <c r="C2369" s="2" t="s">
        <v>2295</v>
      </c>
      <c r="D2369" s="2" t="s">
        <v>2773</v>
      </c>
      <c r="H2369" t="s">
        <v>22</v>
      </c>
      <c r="I2369" s="43">
        <v>44392</v>
      </c>
      <c r="L2369" s="61"/>
    </row>
    <row r="2370" spans="1:12">
      <c r="A2370" t="s">
        <v>14935</v>
      </c>
      <c r="B2370" t="s">
        <v>14936</v>
      </c>
      <c r="C2370" s="2" t="s">
        <v>2295</v>
      </c>
      <c r="D2370" s="2" t="s">
        <v>2773</v>
      </c>
      <c r="H2370" t="s">
        <v>22</v>
      </c>
      <c r="I2370" s="43">
        <v>44392</v>
      </c>
      <c r="L2370" s="61"/>
    </row>
    <row r="2371" spans="1:12">
      <c r="A2371" t="s">
        <v>14937</v>
      </c>
      <c r="B2371" t="s">
        <v>14938</v>
      </c>
      <c r="C2371" s="2" t="s">
        <v>2295</v>
      </c>
      <c r="D2371" s="2" t="s">
        <v>2773</v>
      </c>
      <c r="H2371" t="s">
        <v>22</v>
      </c>
      <c r="I2371" s="43">
        <v>44392</v>
      </c>
      <c r="L2371" s="61"/>
    </row>
    <row r="2372" spans="1:12">
      <c r="A2372" t="s">
        <v>14939</v>
      </c>
      <c r="B2372" t="s">
        <v>14940</v>
      </c>
      <c r="C2372" s="2" t="s">
        <v>2295</v>
      </c>
      <c r="D2372" s="2" t="s">
        <v>2773</v>
      </c>
      <c r="H2372" t="s">
        <v>22</v>
      </c>
      <c r="I2372" s="43">
        <v>44392</v>
      </c>
      <c r="L2372" s="61"/>
    </row>
    <row r="2373" spans="1:12">
      <c r="A2373" t="s">
        <v>14941</v>
      </c>
      <c r="B2373" t="s">
        <v>14942</v>
      </c>
      <c r="C2373" s="2" t="s">
        <v>2295</v>
      </c>
      <c r="D2373" s="2" t="s">
        <v>2773</v>
      </c>
      <c r="H2373" t="s">
        <v>22</v>
      </c>
      <c r="I2373" s="43">
        <v>44392</v>
      </c>
      <c r="L2373" s="61"/>
    </row>
    <row r="2374" spans="1:12">
      <c r="A2374" t="s">
        <v>14943</v>
      </c>
      <c r="B2374" t="s">
        <v>14944</v>
      </c>
      <c r="C2374" s="2" t="s">
        <v>2295</v>
      </c>
      <c r="D2374" s="2" t="s">
        <v>2773</v>
      </c>
      <c r="H2374" t="s">
        <v>22</v>
      </c>
      <c r="I2374" s="43">
        <v>44392</v>
      </c>
      <c r="L2374" s="61"/>
    </row>
    <row r="2375" spans="1:12">
      <c r="A2375" t="s">
        <v>14945</v>
      </c>
      <c r="B2375" t="s">
        <v>14946</v>
      </c>
      <c r="C2375" s="2" t="s">
        <v>2295</v>
      </c>
      <c r="D2375" s="2" t="s">
        <v>2773</v>
      </c>
      <c r="H2375" t="s">
        <v>22</v>
      </c>
      <c r="I2375" s="43">
        <v>44392</v>
      </c>
      <c r="L2375" s="61"/>
    </row>
    <row r="2376" spans="1:12">
      <c r="A2376" t="s">
        <v>14947</v>
      </c>
      <c r="B2376" t="s">
        <v>14948</v>
      </c>
      <c r="C2376" s="2" t="s">
        <v>2295</v>
      </c>
      <c r="D2376" s="2" t="s">
        <v>2773</v>
      </c>
      <c r="H2376" t="s">
        <v>22</v>
      </c>
      <c r="I2376" s="43">
        <v>44392</v>
      </c>
      <c r="L2376" s="61"/>
    </row>
    <row r="2377" spans="1:12">
      <c r="A2377" t="s">
        <v>14949</v>
      </c>
      <c r="B2377" t="s">
        <v>14950</v>
      </c>
      <c r="C2377" s="2" t="s">
        <v>2295</v>
      </c>
      <c r="D2377" s="2" t="s">
        <v>2773</v>
      </c>
      <c r="H2377" t="s">
        <v>22</v>
      </c>
      <c r="I2377" s="43">
        <v>44392</v>
      </c>
      <c r="L2377" s="61"/>
    </row>
    <row r="2378" spans="1:12">
      <c r="A2378" t="s">
        <v>14951</v>
      </c>
      <c r="B2378" t="s">
        <v>14952</v>
      </c>
      <c r="C2378" s="2" t="s">
        <v>2295</v>
      </c>
      <c r="D2378" s="2" t="s">
        <v>2773</v>
      </c>
      <c r="H2378" t="s">
        <v>22</v>
      </c>
      <c r="I2378" s="43">
        <v>44392</v>
      </c>
      <c r="L2378" s="61"/>
    </row>
    <row r="2379" spans="1:12">
      <c r="A2379" t="s">
        <v>14953</v>
      </c>
      <c r="B2379" t="s">
        <v>14954</v>
      </c>
      <c r="C2379" s="2" t="s">
        <v>2295</v>
      </c>
      <c r="D2379" s="2" t="s">
        <v>2773</v>
      </c>
      <c r="H2379" t="s">
        <v>22</v>
      </c>
      <c r="I2379" s="43">
        <v>44392</v>
      </c>
      <c r="L2379" s="61"/>
    </row>
    <row r="2380" spans="1:12">
      <c r="A2380" t="s">
        <v>14955</v>
      </c>
      <c r="B2380" t="s">
        <v>14956</v>
      </c>
      <c r="C2380" s="2" t="s">
        <v>2295</v>
      </c>
      <c r="D2380" s="2" t="s">
        <v>2773</v>
      </c>
      <c r="H2380" t="s">
        <v>22</v>
      </c>
      <c r="I2380" s="43">
        <v>44392</v>
      </c>
      <c r="L2380" s="61"/>
    </row>
    <row r="2381" spans="1:12">
      <c r="A2381" t="s">
        <v>14957</v>
      </c>
      <c r="B2381" t="s">
        <v>14958</v>
      </c>
      <c r="C2381" s="2" t="s">
        <v>2295</v>
      </c>
      <c r="D2381" t="s">
        <v>5042</v>
      </c>
      <c r="E2381" s="32" t="s">
        <v>1161</v>
      </c>
      <c r="F2381" s="32">
        <v>15</v>
      </c>
      <c r="H2381" t="s">
        <v>22</v>
      </c>
      <c r="I2381" s="43">
        <v>44392</v>
      </c>
      <c r="L2381" s="61"/>
    </row>
    <row r="2382" spans="1:12">
      <c r="A2382" t="s">
        <v>14959</v>
      </c>
      <c r="B2382" t="s">
        <v>14960</v>
      </c>
      <c r="C2382" s="2" t="s">
        <v>2295</v>
      </c>
      <c r="D2382" s="2" t="s">
        <v>2773</v>
      </c>
      <c r="H2382" t="s">
        <v>22</v>
      </c>
      <c r="I2382" s="43">
        <v>44392</v>
      </c>
      <c r="L2382" s="61"/>
    </row>
    <row r="2383" spans="1:12">
      <c r="A2383" t="s">
        <v>14961</v>
      </c>
      <c r="B2383" t="s">
        <v>14962</v>
      </c>
      <c r="C2383" s="2" t="s">
        <v>2295</v>
      </c>
      <c r="D2383" s="2" t="s">
        <v>2773</v>
      </c>
      <c r="H2383" t="s">
        <v>22</v>
      </c>
      <c r="I2383" s="43">
        <v>44392</v>
      </c>
      <c r="L2383" s="61"/>
    </row>
    <row r="2384" spans="1:12">
      <c r="A2384" t="s">
        <v>14963</v>
      </c>
      <c r="B2384" t="s">
        <v>14964</v>
      </c>
      <c r="C2384" s="2" t="s">
        <v>2295</v>
      </c>
      <c r="D2384" s="2" t="s">
        <v>2773</v>
      </c>
      <c r="H2384" t="s">
        <v>22</v>
      </c>
      <c r="I2384" s="43">
        <v>44392</v>
      </c>
      <c r="L2384" s="61"/>
    </row>
    <row r="2385" spans="1:12">
      <c r="A2385" t="s">
        <v>14965</v>
      </c>
      <c r="B2385" t="s">
        <v>14966</v>
      </c>
      <c r="C2385" t="s">
        <v>2295</v>
      </c>
      <c r="D2385" t="s">
        <v>2773</v>
      </c>
      <c r="H2385" t="s">
        <v>22</v>
      </c>
      <c r="I2385" s="45">
        <v>44392</v>
      </c>
      <c r="L2385" s="61"/>
    </row>
    <row r="2386" spans="1:12">
      <c r="A2386" t="s">
        <v>14967</v>
      </c>
      <c r="B2386" t="s">
        <v>14968</v>
      </c>
      <c r="C2386" t="s">
        <v>2295</v>
      </c>
      <c r="D2386" t="s">
        <v>2773</v>
      </c>
      <c r="H2386" t="s">
        <v>22</v>
      </c>
      <c r="I2386" s="45">
        <v>44392</v>
      </c>
      <c r="L2386" s="61"/>
    </row>
    <row r="2387" spans="1:12">
      <c r="A2387" t="s">
        <v>14969</v>
      </c>
      <c r="B2387" t="s">
        <v>14970</v>
      </c>
      <c r="C2387" t="s">
        <v>2295</v>
      </c>
      <c r="D2387" t="s">
        <v>5042</v>
      </c>
      <c r="E2387" s="32" t="s">
        <v>373</v>
      </c>
      <c r="F2387" s="32">
        <v>700</v>
      </c>
      <c r="H2387" t="s">
        <v>22</v>
      </c>
      <c r="I2387" s="45">
        <v>44392</v>
      </c>
      <c r="L2387" s="61"/>
    </row>
    <row r="2388" spans="1:12">
      <c r="A2388" t="s">
        <v>14971</v>
      </c>
      <c r="B2388" t="s">
        <v>14972</v>
      </c>
      <c r="C2388" t="s">
        <v>2295</v>
      </c>
      <c r="D2388" t="s">
        <v>5042</v>
      </c>
      <c r="E2388" s="32" t="s">
        <v>726</v>
      </c>
      <c r="F2388" s="32">
        <v>700</v>
      </c>
      <c r="H2388" t="s">
        <v>22</v>
      </c>
      <c r="I2388" s="45">
        <v>44392</v>
      </c>
      <c r="L2388" s="61"/>
    </row>
    <row r="2389" spans="1:12">
      <c r="A2389" t="s">
        <v>14973</v>
      </c>
      <c r="B2389" t="s">
        <v>14974</v>
      </c>
      <c r="C2389" t="s">
        <v>2295</v>
      </c>
      <c r="D2389" s="2" t="s">
        <v>2773</v>
      </c>
      <c r="H2389" t="s">
        <v>22</v>
      </c>
      <c r="I2389" s="43">
        <v>44392</v>
      </c>
      <c r="L2389" s="61"/>
    </row>
    <row r="2390" spans="1:12">
      <c r="A2390" t="s">
        <v>14975</v>
      </c>
      <c r="B2390" t="s">
        <v>14976</v>
      </c>
      <c r="C2390" t="s">
        <v>2295</v>
      </c>
      <c r="D2390" s="2" t="s">
        <v>2773</v>
      </c>
      <c r="H2390" t="s">
        <v>22</v>
      </c>
      <c r="I2390" s="43">
        <v>44392</v>
      </c>
      <c r="L2390" s="61"/>
    </row>
    <row r="2391" spans="1:12">
      <c r="A2391" t="s">
        <v>14977</v>
      </c>
      <c r="B2391" t="s">
        <v>14978</v>
      </c>
      <c r="C2391" t="s">
        <v>2295</v>
      </c>
      <c r="D2391" t="s">
        <v>10648</v>
      </c>
      <c r="H2391" t="s">
        <v>22</v>
      </c>
      <c r="I2391" s="43">
        <v>44392</v>
      </c>
      <c r="L2391" s="61"/>
    </row>
    <row r="2392" spans="1:12">
      <c r="A2392" t="s">
        <v>14979</v>
      </c>
      <c r="B2392" t="s">
        <v>14980</v>
      </c>
      <c r="C2392" t="s">
        <v>2295</v>
      </c>
      <c r="D2392" t="s">
        <v>10648</v>
      </c>
      <c r="H2392" t="s">
        <v>22</v>
      </c>
      <c r="I2392" s="43">
        <v>44392</v>
      </c>
      <c r="L2392" s="61"/>
    </row>
    <row r="2393" spans="1:12">
      <c r="A2393" t="s">
        <v>14981</v>
      </c>
      <c r="B2393" t="s">
        <v>14982</v>
      </c>
      <c r="C2393" t="s">
        <v>2295</v>
      </c>
      <c r="D2393" t="s">
        <v>10648</v>
      </c>
      <c r="H2393" t="s">
        <v>22</v>
      </c>
      <c r="I2393" s="43">
        <v>44392</v>
      </c>
      <c r="L2393" s="61"/>
    </row>
    <row r="2394" spans="1:12">
      <c r="A2394" t="s">
        <v>14983</v>
      </c>
      <c r="B2394" t="s">
        <v>14984</v>
      </c>
      <c r="C2394" t="s">
        <v>2295</v>
      </c>
      <c r="D2394" t="s">
        <v>10648</v>
      </c>
      <c r="H2394" t="s">
        <v>22</v>
      </c>
      <c r="I2394" s="43">
        <v>44392</v>
      </c>
      <c r="L2394" s="61"/>
    </row>
    <row r="2395" spans="1:12">
      <c r="A2395" t="s">
        <v>14985</v>
      </c>
      <c r="B2395" t="s">
        <v>14986</v>
      </c>
      <c r="C2395" t="s">
        <v>2295</v>
      </c>
      <c r="D2395" s="2" t="s">
        <v>2773</v>
      </c>
      <c r="H2395" t="s">
        <v>22</v>
      </c>
      <c r="I2395" s="43">
        <v>44392</v>
      </c>
      <c r="L2395" s="61"/>
    </row>
    <row r="2396" spans="1:12">
      <c r="A2396" t="s">
        <v>14987</v>
      </c>
      <c r="B2396" t="s">
        <v>14988</v>
      </c>
      <c r="C2396" t="s">
        <v>2295</v>
      </c>
      <c r="D2396" s="2" t="s">
        <v>2773</v>
      </c>
      <c r="H2396" t="s">
        <v>22</v>
      </c>
      <c r="I2396" s="43">
        <v>44392</v>
      </c>
      <c r="L2396" s="61"/>
    </row>
    <row r="2397" spans="1:12">
      <c r="A2397" t="s">
        <v>14989</v>
      </c>
      <c r="B2397" t="s">
        <v>14990</v>
      </c>
      <c r="C2397" t="s">
        <v>2295</v>
      </c>
      <c r="D2397" s="2" t="s">
        <v>2773</v>
      </c>
      <c r="H2397" t="s">
        <v>22</v>
      </c>
      <c r="I2397" s="43">
        <v>44392</v>
      </c>
      <c r="L2397" s="61"/>
    </row>
    <row r="2398" spans="1:12">
      <c r="A2398" t="s">
        <v>14991</v>
      </c>
      <c r="B2398" t="s">
        <v>14992</v>
      </c>
      <c r="C2398" t="s">
        <v>2295</v>
      </c>
      <c r="D2398" s="2" t="s">
        <v>2773</v>
      </c>
      <c r="H2398" t="s">
        <v>22</v>
      </c>
      <c r="I2398" s="43">
        <v>44392</v>
      </c>
      <c r="L2398" s="61"/>
    </row>
    <row r="2399" spans="1:12">
      <c r="A2399" t="s">
        <v>14993</v>
      </c>
      <c r="B2399" t="s">
        <v>14994</v>
      </c>
      <c r="C2399" t="s">
        <v>2295</v>
      </c>
      <c r="D2399" s="2" t="s">
        <v>2772</v>
      </c>
      <c r="H2399" t="s">
        <v>22</v>
      </c>
      <c r="I2399" s="43">
        <v>44392</v>
      </c>
      <c r="L2399" s="61"/>
    </row>
    <row r="2400" spans="1:12">
      <c r="A2400" t="s">
        <v>14995</v>
      </c>
      <c r="B2400" t="s">
        <v>14996</v>
      </c>
      <c r="C2400" t="s">
        <v>2295</v>
      </c>
      <c r="D2400" s="2" t="s">
        <v>2773</v>
      </c>
      <c r="H2400" t="s">
        <v>22</v>
      </c>
      <c r="I2400" s="43">
        <v>44392</v>
      </c>
      <c r="L2400" s="61"/>
    </row>
    <row r="2401" spans="1:12">
      <c r="A2401" t="s">
        <v>14997</v>
      </c>
      <c r="B2401" t="s">
        <v>14998</v>
      </c>
      <c r="C2401" t="s">
        <v>2295</v>
      </c>
      <c r="D2401" s="2" t="s">
        <v>2773</v>
      </c>
      <c r="H2401" t="s">
        <v>22</v>
      </c>
      <c r="I2401" s="43">
        <v>44392</v>
      </c>
      <c r="L2401" s="61"/>
    </row>
    <row r="2402" spans="1:12">
      <c r="A2402" t="s">
        <v>14999</v>
      </c>
      <c r="B2402" t="s">
        <v>15000</v>
      </c>
      <c r="C2402" t="s">
        <v>2295</v>
      </c>
      <c r="D2402" s="2" t="s">
        <v>2773</v>
      </c>
      <c r="H2402" t="s">
        <v>22</v>
      </c>
      <c r="I2402" s="43">
        <v>44414</v>
      </c>
      <c r="L2402" s="61"/>
    </row>
    <row r="2403" spans="1:12">
      <c r="A2403" t="s">
        <v>15001</v>
      </c>
      <c r="B2403" t="s">
        <v>15002</v>
      </c>
      <c r="C2403" t="s">
        <v>2295</v>
      </c>
      <c r="D2403" t="s">
        <v>5042</v>
      </c>
      <c r="E2403" s="32" t="s">
        <v>1161</v>
      </c>
      <c r="F2403" s="32">
        <v>15</v>
      </c>
      <c r="H2403" t="s">
        <v>22</v>
      </c>
      <c r="I2403" s="43">
        <v>44757</v>
      </c>
      <c r="L2403" s="61"/>
    </row>
    <row r="2404" spans="1:12">
      <c r="A2404" t="s">
        <v>15003</v>
      </c>
      <c r="B2404" t="s">
        <v>15004</v>
      </c>
      <c r="C2404" t="s">
        <v>2295</v>
      </c>
      <c r="D2404" t="s">
        <v>5042</v>
      </c>
      <c r="E2404" s="32" t="s">
        <v>1161</v>
      </c>
      <c r="F2404" s="32">
        <v>701</v>
      </c>
      <c r="H2404" t="s">
        <v>22</v>
      </c>
      <c r="I2404" s="43">
        <v>44757</v>
      </c>
      <c r="L2404" s="61"/>
    </row>
    <row r="2405" spans="1:12">
      <c r="A2405" t="s">
        <v>15005</v>
      </c>
      <c r="B2405" t="s">
        <v>15006</v>
      </c>
      <c r="C2405" t="s">
        <v>2295</v>
      </c>
      <c r="D2405" t="s">
        <v>5042</v>
      </c>
      <c r="E2405" s="32" t="s">
        <v>1161</v>
      </c>
      <c r="F2405" s="32">
        <v>702</v>
      </c>
      <c r="H2405" t="s">
        <v>22</v>
      </c>
      <c r="I2405" s="43">
        <v>44757</v>
      </c>
      <c r="L2405" s="61"/>
    </row>
    <row r="2406" spans="1:12">
      <c r="A2406" t="s">
        <v>15007</v>
      </c>
      <c r="B2406" t="s">
        <v>15008</v>
      </c>
      <c r="C2406" t="s">
        <v>2295</v>
      </c>
      <c r="D2406" t="s">
        <v>5042</v>
      </c>
      <c r="E2406" s="32" t="s">
        <v>1161</v>
      </c>
      <c r="F2406" s="32">
        <v>700</v>
      </c>
      <c r="H2406" t="s">
        <v>22</v>
      </c>
      <c r="I2406" s="43">
        <v>44757</v>
      </c>
      <c r="L2406" s="61"/>
    </row>
    <row r="2407" spans="1:12">
      <c r="A2407" t="s">
        <v>15009</v>
      </c>
      <c r="B2407" t="s">
        <v>15010</v>
      </c>
      <c r="C2407" t="s">
        <v>2295</v>
      </c>
      <c r="D2407" t="s">
        <v>3094</v>
      </c>
      <c r="H2407" t="s">
        <v>22</v>
      </c>
      <c r="I2407" s="43">
        <v>44757</v>
      </c>
      <c r="L2407" s="61"/>
    </row>
    <row r="2408" spans="1:12">
      <c r="A2408" t="s">
        <v>15011</v>
      </c>
      <c r="B2408" t="s">
        <v>15012</v>
      </c>
      <c r="C2408" t="s">
        <v>2295</v>
      </c>
      <c r="D2408" t="s">
        <v>3094</v>
      </c>
      <c r="H2408" t="s">
        <v>22</v>
      </c>
      <c r="I2408" s="43">
        <v>44757</v>
      </c>
      <c r="L2408" s="61"/>
    </row>
    <row r="2409" spans="1:12">
      <c r="A2409" t="s">
        <v>15013</v>
      </c>
      <c r="B2409" t="s">
        <v>15014</v>
      </c>
      <c r="C2409" t="s">
        <v>2295</v>
      </c>
      <c r="D2409" t="s">
        <v>3094</v>
      </c>
      <c r="H2409" t="s">
        <v>22</v>
      </c>
      <c r="I2409" s="43">
        <v>44757</v>
      </c>
      <c r="L2409" s="61"/>
    </row>
    <row r="2410" spans="1:12">
      <c r="A2410" t="s">
        <v>15015</v>
      </c>
      <c r="B2410" t="s">
        <v>15016</v>
      </c>
      <c r="C2410" t="s">
        <v>2295</v>
      </c>
      <c r="D2410" t="s">
        <v>3094</v>
      </c>
      <c r="H2410" t="s">
        <v>22</v>
      </c>
      <c r="I2410" s="43">
        <v>44757</v>
      </c>
      <c r="L2410" s="61"/>
    </row>
    <row r="2411" spans="1:12">
      <c r="A2411" t="s">
        <v>15017</v>
      </c>
      <c r="B2411" t="s">
        <v>15018</v>
      </c>
      <c r="C2411" t="s">
        <v>2295</v>
      </c>
      <c r="D2411" t="s">
        <v>3094</v>
      </c>
      <c r="H2411" t="s">
        <v>22</v>
      </c>
      <c r="I2411" s="43">
        <v>44757</v>
      </c>
      <c r="L2411" s="61"/>
    </row>
    <row r="2412" spans="1:12">
      <c r="A2412" t="s">
        <v>14730</v>
      </c>
      <c r="B2412" t="s">
        <v>15019</v>
      </c>
      <c r="C2412" t="s">
        <v>2295</v>
      </c>
      <c r="D2412" t="s">
        <v>5042</v>
      </c>
      <c r="E2412" s="32" t="s">
        <v>1307</v>
      </c>
      <c r="F2412" s="32">
        <v>700</v>
      </c>
      <c r="H2412" t="s">
        <v>22</v>
      </c>
      <c r="I2412" s="43">
        <v>44757</v>
      </c>
      <c r="L2412" s="61"/>
    </row>
    <row r="2413" spans="1:12">
      <c r="A2413" t="s">
        <v>15020</v>
      </c>
      <c r="B2413" t="s">
        <v>15021</v>
      </c>
      <c r="C2413" t="s">
        <v>2295</v>
      </c>
      <c r="D2413" t="s">
        <v>2772</v>
      </c>
      <c r="H2413" t="s">
        <v>22</v>
      </c>
      <c r="I2413" s="43">
        <v>44757</v>
      </c>
      <c r="L2413" s="61"/>
    </row>
    <row r="2414" spans="1:12">
      <c r="A2414" t="s">
        <v>15022</v>
      </c>
      <c r="B2414" t="s">
        <v>15023</v>
      </c>
      <c r="C2414" t="s">
        <v>2295</v>
      </c>
      <c r="D2414" t="s">
        <v>2772</v>
      </c>
      <c r="H2414" t="s">
        <v>22</v>
      </c>
      <c r="I2414" s="43">
        <v>44757</v>
      </c>
      <c r="L2414" s="61"/>
    </row>
    <row r="2415" spans="1:12">
      <c r="A2415" t="s">
        <v>15024</v>
      </c>
      <c r="B2415" t="s">
        <v>15025</v>
      </c>
      <c r="C2415" t="s">
        <v>2295</v>
      </c>
      <c r="D2415" t="s">
        <v>2772</v>
      </c>
      <c r="H2415" t="s">
        <v>22</v>
      </c>
      <c r="I2415" s="43">
        <v>44757</v>
      </c>
      <c r="L2415" s="61"/>
    </row>
    <row r="2416" spans="1:12">
      <c r="A2416" t="s">
        <v>15026</v>
      </c>
      <c r="B2416" t="s">
        <v>15027</v>
      </c>
      <c r="C2416" t="s">
        <v>2295</v>
      </c>
      <c r="D2416" t="s">
        <v>2772</v>
      </c>
      <c r="H2416" t="s">
        <v>22</v>
      </c>
      <c r="I2416" s="43">
        <v>44757</v>
      </c>
      <c r="L2416" s="61"/>
    </row>
    <row r="2417" spans="1:12">
      <c r="A2417" t="s">
        <v>15028</v>
      </c>
      <c r="B2417" t="s">
        <v>15029</v>
      </c>
      <c r="C2417" t="s">
        <v>2295</v>
      </c>
      <c r="D2417" t="s">
        <v>2772</v>
      </c>
      <c r="H2417" t="s">
        <v>22</v>
      </c>
      <c r="I2417" s="43">
        <v>44757</v>
      </c>
      <c r="L2417" s="61"/>
    </row>
    <row r="2418" spans="1:12">
      <c r="A2418" t="s">
        <v>15030</v>
      </c>
      <c r="B2418" t="s">
        <v>15031</v>
      </c>
      <c r="C2418" t="s">
        <v>2295</v>
      </c>
      <c r="D2418" t="s">
        <v>2772</v>
      </c>
      <c r="H2418" t="s">
        <v>22</v>
      </c>
      <c r="I2418" s="43">
        <v>44757</v>
      </c>
      <c r="L2418" s="61"/>
    </row>
    <row r="2419" spans="1:12">
      <c r="A2419" t="s">
        <v>15032</v>
      </c>
      <c r="B2419" t="s">
        <v>15033</v>
      </c>
      <c r="C2419" t="s">
        <v>2295</v>
      </c>
      <c r="D2419" t="s">
        <v>2772</v>
      </c>
      <c r="H2419" t="s">
        <v>22</v>
      </c>
      <c r="I2419" s="43">
        <v>44757</v>
      </c>
      <c r="L2419" s="61"/>
    </row>
    <row r="2420" spans="1:12">
      <c r="A2420" t="s">
        <v>15034</v>
      </c>
      <c r="B2420" t="s">
        <v>15035</v>
      </c>
      <c r="C2420" t="s">
        <v>2295</v>
      </c>
      <c r="D2420" t="s">
        <v>2772</v>
      </c>
      <c r="H2420" t="s">
        <v>22</v>
      </c>
      <c r="I2420" s="43">
        <v>44757</v>
      </c>
      <c r="L2420" s="61"/>
    </row>
    <row r="2421" spans="1:12">
      <c r="A2421" t="s">
        <v>15036</v>
      </c>
      <c r="B2421" t="s">
        <v>15037</v>
      </c>
      <c r="C2421" t="s">
        <v>2295</v>
      </c>
      <c r="D2421" t="s">
        <v>2772</v>
      </c>
      <c r="H2421" t="s">
        <v>22</v>
      </c>
      <c r="I2421" s="43">
        <v>44757</v>
      </c>
      <c r="L2421" s="61"/>
    </row>
    <row r="2422" spans="1:12">
      <c r="A2422" t="s">
        <v>15038</v>
      </c>
      <c r="B2422" t="s">
        <v>15039</v>
      </c>
      <c r="C2422" t="s">
        <v>2295</v>
      </c>
      <c r="D2422" t="s">
        <v>3094</v>
      </c>
      <c r="H2422" t="s">
        <v>22</v>
      </c>
      <c r="I2422" s="43">
        <v>44757</v>
      </c>
      <c r="L2422" s="61"/>
    </row>
    <row r="2423" spans="1:12">
      <c r="A2423" t="s">
        <v>15040</v>
      </c>
      <c r="B2423" t="s">
        <v>15041</v>
      </c>
      <c r="C2423" t="s">
        <v>2295</v>
      </c>
      <c r="D2423" t="s">
        <v>2772</v>
      </c>
      <c r="H2423" t="s">
        <v>22</v>
      </c>
      <c r="I2423" s="43">
        <v>44757</v>
      </c>
      <c r="L2423" s="61"/>
    </row>
    <row r="2424" spans="1:12">
      <c r="A2424" t="s">
        <v>15042</v>
      </c>
      <c r="B2424" t="s">
        <v>15043</v>
      </c>
      <c r="C2424" t="s">
        <v>2295</v>
      </c>
      <c r="D2424" t="s">
        <v>2772</v>
      </c>
      <c r="H2424" t="s">
        <v>22</v>
      </c>
      <c r="I2424" s="43">
        <v>44757</v>
      </c>
      <c r="L2424" s="61"/>
    </row>
    <row r="2425" spans="1:12">
      <c r="A2425" t="s">
        <v>15044</v>
      </c>
      <c r="B2425" t="s">
        <v>15045</v>
      </c>
      <c r="C2425" t="s">
        <v>2295</v>
      </c>
      <c r="D2425" t="s">
        <v>3094</v>
      </c>
      <c r="H2425" t="s">
        <v>22</v>
      </c>
      <c r="I2425" s="43">
        <v>44757</v>
      </c>
      <c r="L2425" s="61"/>
    </row>
    <row r="2426" spans="1:12">
      <c r="A2426" t="s">
        <v>15046</v>
      </c>
      <c r="B2426" t="s">
        <v>15047</v>
      </c>
      <c r="C2426" t="s">
        <v>2295</v>
      </c>
      <c r="D2426" t="s">
        <v>2772</v>
      </c>
      <c r="H2426" t="s">
        <v>22</v>
      </c>
      <c r="I2426" s="43">
        <v>44757</v>
      </c>
      <c r="L2426" s="61"/>
    </row>
    <row r="2427" spans="1:12">
      <c r="A2427" t="s">
        <v>15048</v>
      </c>
      <c r="B2427" t="s">
        <v>15049</v>
      </c>
      <c r="C2427" t="s">
        <v>2295</v>
      </c>
      <c r="D2427" t="s">
        <v>2772</v>
      </c>
      <c r="H2427" t="s">
        <v>22</v>
      </c>
      <c r="I2427" s="43">
        <v>44757</v>
      </c>
      <c r="L2427" s="61"/>
    </row>
    <row r="2428" spans="1:12">
      <c r="A2428" t="s">
        <v>15050</v>
      </c>
      <c r="B2428" t="s">
        <v>15051</v>
      </c>
      <c r="C2428" t="s">
        <v>2295</v>
      </c>
      <c r="D2428" t="s">
        <v>2772</v>
      </c>
      <c r="H2428" t="s">
        <v>22</v>
      </c>
      <c r="I2428" s="43">
        <v>44757</v>
      </c>
      <c r="L2428" s="61"/>
    </row>
    <row r="2429" spans="1:12">
      <c r="A2429" t="s">
        <v>15052</v>
      </c>
      <c r="B2429" t="s">
        <v>15053</v>
      </c>
      <c r="C2429" t="s">
        <v>2295</v>
      </c>
      <c r="D2429" t="s">
        <v>10648</v>
      </c>
      <c r="H2429" t="s">
        <v>22</v>
      </c>
      <c r="I2429" s="43">
        <v>44757</v>
      </c>
      <c r="L2429" s="61"/>
    </row>
    <row r="2430" spans="1:12">
      <c r="A2430" t="s">
        <v>15054</v>
      </c>
      <c r="B2430" t="s">
        <v>15055</v>
      </c>
      <c r="C2430" t="s">
        <v>2295</v>
      </c>
      <c r="D2430" t="s">
        <v>2772</v>
      </c>
      <c r="H2430" t="s">
        <v>22</v>
      </c>
      <c r="I2430" s="43">
        <v>44757</v>
      </c>
      <c r="L2430" s="61"/>
    </row>
    <row r="2431" spans="1:12">
      <c r="A2431" t="s">
        <v>15056</v>
      </c>
      <c r="B2431" t="s">
        <v>15057</v>
      </c>
      <c r="C2431" t="s">
        <v>2295</v>
      </c>
      <c r="D2431" t="s">
        <v>2772</v>
      </c>
      <c r="H2431" t="s">
        <v>22</v>
      </c>
      <c r="I2431" s="43">
        <v>44757</v>
      </c>
      <c r="L2431" s="61"/>
    </row>
    <row r="2432" spans="1:12">
      <c r="A2432" t="s">
        <v>15058</v>
      </c>
      <c r="B2432" t="s">
        <v>15059</v>
      </c>
      <c r="C2432" t="s">
        <v>2295</v>
      </c>
      <c r="D2432" t="s">
        <v>2772</v>
      </c>
      <c r="H2432" t="s">
        <v>22</v>
      </c>
      <c r="I2432" s="43">
        <v>44757</v>
      </c>
      <c r="L2432" s="61"/>
    </row>
    <row r="2433" spans="1:13">
      <c r="A2433" t="s">
        <v>15060</v>
      </c>
      <c r="B2433" t="s">
        <v>15061</v>
      </c>
      <c r="C2433" t="s">
        <v>2295</v>
      </c>
      <c r="D2433" t="s">
        <v>5042</v>
      </c>
      <c r="E2433" s="32" t="s">
        <v>1960</v>
      </c>
      <c r="F2433" s="32">
        <v>35</v>
      </c>
      <c r="H2433" t="s">
        <v>22</v>
      </c>
      <c r="I2433" s="43">
        <v>44757</v>
      </c>
      <c r="L2433" s="61"/>
    </row>
    <row r="2434" spans="1:13">
      <c r="A2434" t="s">
        <v>15062</v>
      </c>
      <c r="B2434" t="s">
        <v>15063</v>
      </c>
      <c r="C2434" t="s">
        <v>2295</v>
      </c>
      <c r="D2434" t="s">
        <v>5042</v>
      </c>
      <c r="E2434" s="32" t="s">
        <v>1161</v>
      </c>
      <c r="F2434" s="32">
        <v>703</v>
      </c>
      <c r="H2434" t="s">
        <v>22</v>
      </c>
      <c r="I2434" s="43">
        <v>44757</v>
      </c>
      <c r="L2434" s="61"/>
    </row>
    <row r="2435" spans="1:13">
      <c r="A2435" t="s">
        <v>15064</v>
      </c>
      <c r="B2435" t="s">
        <v>15065</v>
      </c>
      <c r="C2435" t="s">
        <v>2295</v>
      </c>
      <c r="D2435" t="s">
        <v>5042</v>
      </c>
      <c r="E2435" s="32" t="s">
        <v>1161</v>
      </c>
      <c r="F2435" s="32">
        <v>704</v>
      </c>
      <c r="H2435" t="s">
        <v>22</v>
      </c>
      <c r="I2435" s="43">
        <v>44757</v>
      </c>
      <c r="L2435" s="61"/>
    </row>
    <row r="2436" spans="1:13">
      <c r="A2436" t="s">
        <v>13570</v>
      </c>
      <c r="B2436" s="44" t="s">
        <v>13571</v>
      </c>
      <c r="C2436" s="44" t="s">
        <v>2295</v>
      </c>
      <c r="D2436" s="24" t="s">
        <v>5042</v>
      </c>
      <c r="E2436" s="32" t="s">
        <v>373</v>
      </c>
      <c r="F2436" s="32">
        <v>33</v>
      </c>
      <c r="G2436" s="32"/>
      <c r="H2436" t="s">
        <v>22</v>
      </c>
      <c r="I2436" s="45">
        <v>45122</v>
      </c>
      <c r="L2436" s="61"/>
    </row>
    <row r="2437" spans="1:13">
      <c r="A2437" t="s">
        <v>15992</v>
      </c>
      <c r="B2437" s="36" t="s">
        <v>15990</v>
      </c>
      <c r="C2437" s="36" t="s">
        <v>2295</v>
      </c>
      <c r="D2437" s="18" t="s">
        <v>2773</v>
      </c>
      <c r="E2437" s="74" t="s">
        <v>1856</v>
      </c>
      <c r="F2437" s="74">
        <v>18</v>
      </c>
      <c r="G2437" s="32"/>
      <c r="H2437" t="s">
        <v>22</v>
      </c>
      <c r="I2437" s="45">
        <v>45122</v>
      </c>
      <c r="L2437" s="61"/>
    </row>
    <row r="2438" spans="1:13">
      <c r="A2438" s="2" t="s">
        <v>15664</v>
      </c>
      <c r="B2438" s="2" t="s">
        <v>15666</v>
      </c>
      <c r="C2438" s="2" t="s">
        <v>2295</v>
      </c>
      <c r="D2438" s="2" t="s">
        <v>2772</v>
      </c>
      <c r="G2438" s="32"/>
      <c r="H2438" t="s">
        <v>22</v>
      </c>
      <c r="I2438" s="45">
        <v>45122</v>
      </c>
      <c r="L2438" s="61"/>
    </row>
    <row r="2439" spans="1:13">
      <c r="A2439" s="2" t="s">
        <v>15665</v>
      </c>
      <c r="B2439" t="s">
        <v>15667</v>
      </c>
      <c r="C2439" s="2" t="s">
        <v>2295</v>
      </c>
      <c r="D2439" s="2" t="s">
        <v>2773</v>
      </c>
      <c r="G2439" s="32"/>
      <c r="H2439" t="s">
        <v>22</v>
      </c>
      <c r="I2439" s="45">
        <v>45122</v>
      </c>
      <c r="L2439" s="61"/>
      <c r="M2439" s="20"/>
    </row>
    <row r="2440" spans="1:13">
      <c r="A2440" s="2" t="s">
        <v>15363</v>
      </c>
      <c r="B2440" s="44" t="s">
        <v>13573</v>
      </c>
      <c r="C2440" s="44" t="s">
        <v>2295</v>
      </c>
      <c r="D2440" s="24" t="s">
        <v>5042</v>
      </c>
      <c r="E2440" s="32" t="s">
        <v>373</v>
      </c>
      <c r="F2440" s="32">
        <v>59</v>
      </c>
      <c r="G2440" s="32"/>
      <c r="H2440" t="s">
        <v>22</v>
      </c>
      <c r="I2440" s="45">
        <v>45122</v>
      </c>
      <c r="L2440" s="61"/>
    </row>
    <row r="2441" spans="1:13">
      <c r="A2441" s="46" t="s">
        <v>15364</v>
      </c>
      <c r="B2441" s="44" t="s">
        <v>13574</v>
      </c>
      <c r="C2441" s="44" t="s">
        <v>2295</v>
      </c>
      <c r="D2441" s="24" t="s">
        <v>5042</v>
      </c>
      <c r="E2441" s="32" t="s">
        <v>373</v>
      </c>
      <c r="F2441" s="32">
        <v>60</v>
      </c>
      <c r="G2441" s="32"/>
      <c r="H2441" t="s">
        <v>22</v>
      </c>
      <c r="I2441" s="45">
        <v>45122</v>
      </c>
      <c r="L2441" s="61"/>
    </row>
    <row r="2442" spans="1:13">
      <c r="A2442" t="s">
        <v>15367</v>
      </c>
      <c r="B2442" s="44" t="s">
        <v>13575</v>
      </c>
      <c r="C2442" s="44" t="s">
        <v>2295</v>
      </c>
      <c r="D2442" s="24" t="s">
        <v>5042</v>
      </c>
      <c r="E2442" s="32" t="s">
        <v>373</v>
      </c>
      <c r="F2442" s="32">
        <v>61</v>
      </c>
      <c r="G2442" s="32"/>
      <c r="H2442" t="s">
        <v>22</v>
      </c>
      <c r="I2442" s="45">
        <v>45122</v>
      </c>
      <c r="L2442" s="61"/>
    </row>
    <row r="2443" spans="1:13">
      <c r="A2443" t="s">
        <v>13577</v>
      </c>
      <c r="B2443" s="44" t="s">
        <v>13576</v>
      </c>
      <c r="C2443" s="44" t="s">
        <v>2295</v>
      </c>
      <c r="D2443" s="24" t="s">
        <v>5042</v>
      </c>
      <c r="E2443" s="32" t="s">
        <v>2184</v>
      </c>
      <c r="F2443" s="32">
        <v>6</v>
      </c>
      <c r="G2443" s="32"/>
      <c r="H2443" t="s">
        <v>22</v>
      </c>
      <c r="I2443" s="45">
        <v>45122</v>
      </c>
      <c r="L2443" s="61"/>
    </row>
    <row r="2444" spans="1:13">
      <c r="A2444" t="s">
        <v>13579</v>
      </c>
      <c r="B2444" s="44" t="s">
        <v>13578</v>
      </c>
      <c r="C2444" s="44" t="s">
        <v>2295</v>
      </c>
      <c r="D2444" s="24" t="s">
        <v>5042</v>
      </c>
      <c r="E2444" s="32" t="s">
        <v>1958</v>
      </c>
      <c r="F2444" s="32">
        <v>6</v>
      </c>
      <c r="G2444" s="32"/>
      <c r="H2444" t="s">
        <v>22</v>
      </c>
      <c r="I2444" s="45">
        <v>45122</v>
      </c>
      <c r="L2444" s="61"/>
    </row>
    <row r="2445" spans="1:13">
      <c r="A2445" t="s">
        <v>13584</v>
      </c>
      <c r="B2445" s="44" t="s">
        <v>13580</v>
      </c>
      <c r="C2445" s="44" t="s">
        <v>2295</v>
      </c>
      <c r="D2445" s="24" t="s">
        <v>5042</v>
      </c>
      <c r="E2445" s="32" t="s">
        <v>1161</v>
      </c>
      <c r="F2445" s="32">
        <v>1</v>
      </c>
      <c r="G2445" s="73"/>
      <c r="H2445" t="s">
        <v>22</v>
      </c>
      <c r="I2445" s="45">
        <v>45122</v>
      </c>
      <c r="L2445" s="61"/>
    </row>
    <row r="2446" spans="1:13">
      <c r="A2446" t="s">
        <v>16300</v>
      </c>
      <c r="B2446" s="44" t="s">
        <v>13581</v>
      </c>
      <c r="C2446" s="44" t="s">
        <v>2295</v>
      </c>
      <c r="D2446" s="24" t="s">
        <v>5042</v>
      </c>
      <c r="E2446" s="32" t="s">
        <v>1161</v>
      </c>
      <c r="F2446" s="32">
        <v>1</v>
      </c>
      <c r="G2446" s="73"/>
      <c r="H2446" t="s">
        <v>22</v>
      </c>
      <c r="I2446" s="45">
        <v>45122</v>
      </c>
      <c r="L2446" s="61"/>
    </row>
    <row r="2447" spans="1:13">
      <c r="A2447" t="s">
        <v>13588</v>
      </c>
      <c r="B2447" s="44" t="s">
        <v>13582</v>
      </c>
      <c r="C2447" s="44" t="s">
        <v>2295</v>
      </c>
      <c r="D2447" s="24" t="s">
        <v>5042</v>
      </c>
      <c r="E2447" s="32" t="s">
        <v>1161</v>
      </c>
      <c r="F2447" s="32">
        <v>1</v>
      </c>
      <c r="G2447" s="73"/>
      <c r="H2447" t="s">
        <v>22</v>
      </c>
      <c r="I2447" s="45">
        <v>45122</v>
      </c>
      <c r="L2447" s="61"/>
    </row>
    <row r="2448" spans="1:13">
      <c r="A2448" t="s">
        <v>16301</v>
      </c>
      <c r="B2448" s="44" t="s">
        <v>13583</v>
      </c>
      <c r="C2448" s="44" t="s">
        <v>2295</v>
      </c>
      <c r="D2448" s="24" t="s">
        <v>5042</v>
      </c>
      <c r="E2448" s="32" t="s">
        <v>1161</v>
      </c>
      <c r="F2448" s="32">
        <v>1</v>
      </c>
      <c r="G2448" s="73"/>
      <c r="H2448" t="s">
        <v>22</v>
      </c>
      <c r="I2448" s="45">
        <v>45122</v>
      </c>
      <c r="L2448" s="61"/>
    </row>
    <row r="2449" spans="1:12">
      <c r="A2449" t="s">
        <v>13590</v>
      </c>
      <c r="B2449" s="44" t="s">
        <v>13585</v>
      </c>
      <c r="C2449" s="44" t="s">
        <v>2295</v>
      </c>
      <c r="D2449" s="24" t="s">
        <v>5042</v>
      </c>
      <c r="E2449" s="32" t="s">
        <v>1161</v>
      </c>
      <c r="F2449" s="32">
        <v>1</v>
      </c>
      <c r="G2449" s="73"/>
      <c r="H2449" t="s">
        <v>22</v>
      </c>
      <c r="I2449" s="45">
        <v>45122</v>
      </c>
      <c r="L2449" s="61"/>
    </row>
    <row r="2450" spans="1:12">
      <c r="A2450" t="s">
        <v>13592</v>
      </c>
      <c r="B2450" s="44" t="s">
        <v>13586</v>
      </c>
      <c r="C2450" s="44" t="s">
        <v>2295</v>
      </c>
      <c r="D2450" s="24" t="s">
        <v>5042</v>
      </c>
      <c r="E2450" s="32" t="s">
        <v>1161</v>
      </c>
      <c r="F2450" s="32">
        <v>1</v>
      </c>
      <c r="G2450" s="73"/>
      <c r="H2450" t="s">
        <v>22</v>
      </c>
      <c r="I2450" s="45">
        <v>45122</v>
      </c>
      <c r="L2450" s="61"/>
    </row>
    <row r="2451" spans="1:12">
      <c r="A2451" s="2" t="s">
        <v>13594</v>
      </c>
      <c r="B2451" s="44" t="s">
        <v>13587</v>
      </c>
      <c r="C2451" s="36" t="s">
        <v>2295</v>
      </c>
      <c r="D2451" s="18" t="s">
        <v>5042</v>
      </c>
      <c r="E2451" s="66" t="s">
        <v>1960</v>
      </c>
      <c r="F2451" s="66">
        <v>36</v>
      </c>
      <c r="G2451" s="2"/>
      <c r="H2451" s="2" t="s">
        <v>22</v>
      </c>
      <c r="I2451" s="45">
        <v>45122</v>
      </c>
      <c r="J2451" s="2"/>
      <c r="K2451" s="2"/>
      <c r="L2451" s="48"/>
    </row>
    <row r="2452" spans="1:12">
      <c r="A2452" t="s">
        <v>13597</v>
      </c>
      <c r="B2452" s="44" t="s">
        <v>13589</v>
      </c>
      <c r="C2452" s="44" t="s">
        <v>2295</v>
      </c>
      <c r="D2452" s="24" t="s">
        <v>5042</v>
      </c>
      <c r="E2452" s="32" t="s">
        <v>1960</v>
      </c>
      <c r="F2452" s="66">
        <v>37</v>
      </c>
      <c r="H2452" t="s">
        <v>22</v>
      </c>
      <c r="I2452" s="45">
        <v>45122</v>
      </c>
      <c r="L2452" s="61"/>
    </row>
    <row r="2453" spans="1:12">
      <c r="A2453" t="s">
        <v>13599</v>
      </c>
      <c r="B2453" s="44" t="s">
        <v>13591</v>
      </c>
      <c r="C2453" s="44" t="s">
        <v>2295</v>
      </c>
      <c r="D2453" s="24" t="s">
        <v>5042</v>
      </c>
      <c r="E2453" s="32" t="s">
        <v>1960</v>
      </c>
      <c r="F2453" s="66">
        <v>44</v>
      </c>
      <c r="H2453" t="s">
        <v>22</v>
      </c>
      <c r="I2453" s="45">
        <v>45122</v>
      </c>
      <c r="L2453" s="61"/>
    </row>
    <row r="2454" spans="1:12">
      <c r="A2454" t="s">
        <v>13601</v>
      </c>
      <c r="B2454" s="44" t="s">
        <v>13593</v>
      </c>
      <c r="C2454" s="44" t="s">
        <v>2295</v>
      </c>
      <c r="D2454" s="24" t="s">
        <v>5042</v>
      </c>
      <c r="E2454" s="32" t="s">
        <v>1960</v>
      </c>
      <c r="F2454" s="66">
        <v>45</v>
      </c>
      <c r="H2454" t="s">
        <v>22</v>
      </c>
      <c r="I2454" s="45">
        <v>45122</v>
      </c>
      <c r="L2454" s="61"/>
    </row>
    <row r="2455" spans="1:12">
      <c r="A2455" t="s">
        <v>13603</v>
      </c>
      <c r="B2455" s="44" t="s">
        <v>13595</v>
      </c>
      <c r="C2455" s="44" t="s">
        <v>2295</v>
      </c>
      <c r="D2455" s="24" t="s">
        <v>5042</v>
      </c>
      <c r="E2455" s="32" t="s">
        <v>1856</v>
      </c>
      <c r="F2455" s="32">
        <v>37</v>
      </c>
      <c r="H2455" t="s">
        <v>22</v>
      </c>
      <c r="I2455" s="45">
        <v>45122</v>
      </c>
      <c r="L2455" s="61"/>
    </row>
    <row r="2456" spans="1:12">
      <c r="A2456" t="s">
        <v>13605</v>
      </c>
      <c r="B2456" s="44" t="s">
        <v>13596</v>
      </c>
      <c r="C2456" s="44" t="s">
        <v>2295</v>
      </c>
      <c r="D2456" s="24" t="s">
        <v>5042</v>
      </c>
      <c r="E2456" s="32" t="s">
        <v>1856</v>
      </c>
      <c r="F2456" s="32">
        <v>38</v>
      </c>
      <c r="H2456" t="s">
        <v>22</v>
      </c>
      <c r="I2456" s="45">
        <v>45122</v>
      </c>
      <c r="L2456" s="61"/>
    </row>
    <row r="2457" spans="1:12">
      <c r="A2457" t="s">
        <v>13607</v>
      </c>
      <c r="B2457" s="44" t="s">
        <v>13598</v>
      </c>
      <c r="C2457" s="44" t="s">
        <v>2295</v>
      </c>
      <c r="D2457" s="24" t="s">
        <v>5042</v>
      </c>
      <c r="E2457" s="32" t="s">
        <v>1856</v>
      </c>
      <c r="F2457" s="32">
        <v>43</v>
      </c>
      <c r="H2457" t="s">
        <v>22</v>
      </c>
      <c r="I2457" s="45">
        <v>45122</v>
      </c>
      <c r="L2457" s="61"/>
    </row>
    <row r="2458" spans="1:12">
      <c r="A2458" t="s">
        <v>13609</v>
      </c>
      <c r="B2458" s="44" t="s">
        <v>13600</v>
      </c>
      <c r="C2458" s="44" t="s">
        <v>2295</v>
      </c>
      <c r="D2458" s="24" t="s">
        <v>5042</v>
      </c>
      <c r="E2458" s="32" t="s">
        <v>1856</v>
      </c>
      <c r="F2458" s="32">
        <v>44</v>
      </c>
      <c r="H2458" t="s">
        <v>22</v>
      </c>
      <c r="I2458" s="45">
        <v>45122</v>
      </c>
      <c r="L2458" s="61"/>
    </row>
    <row r="2459" spans="1:12">
      <c r="A2459" t="s">
        <v>15820</v>
      </c>
      <c r="B2459" s="44" t="s">
        <v>13602</v>
      </c>
      <c r="C2459" s="44" t="s">
        <v>2295</v>
      </c>
      <c r="D2459" s="24" t="s">
        <v>5042</v>
      </c>
      <c r="E2459" s="32" t="s">
        <v>1856</v>
      </c>
      <c r="F2459" s="32">
        <v>46</v>
      </c>
      <c r="H2459" t="s">
        <v>22</v>
      </c>
      <c r="I2459" s="45">
        <v>45122</v>
      </c>
      <c r="L2459" s="61"/>
    </row>
    <row r="2460" spans="1:12">
      <c r="A2460" t="s">
        <v>16299</v>
      </c>
      <c r="B2460" s="44" t="s">
        <v>13604</v>
      </c>
      <c r="C2460" s="44" t="s">
        <v>2295</v>
      </c>
      <c r="D2460" s="24" t="s">
        <v>5042</v>
      </c>
      <c r="E2460" s="32" t="s">
        <v>1856</v>
      </c>
      <c r="F2460" s="32">
        <v>42</v>
      </c>
      <c r="H2460" t="s">
        <v>22</v>
      </c>
      <c r="I2460" s="45">
        <v>45122</v>
      </c>
      <c r="L2460" s="61"/>
    </row>
    <row r="2461" spans="1:12">
      <c r="A2461" t="s">
        <v>13613</v>
      </c>
      <c r="B2461" s="44" t="s">
        <v>13606</v>
      </c>
      <c r="C2461" s="44" t="s">
        <v>2295</v>
      </c>
      <c r="D2461" s="24" t="s">
        <v>5042</v>
      </c>
      <c r="E2461" s="32" t="s">
        <v>1960</v>
      </c>
      <c r="F2461" s="32">
        <v>39</v>
      </c>
      <c r="H2461" t="s">
        <v>22</v>
      </c>
      <c r="I2461" s="45">
        <v>45122</v>
      </c>
      <c r="L2461" s="61"/>
    </row>
    <row r="2462" spans="1:12">
      <c r="A2462" t="s">
        <v>13615</v>
      </c>
      <c r="B2462" s="44" t="s">
        <v>13608</v>
      </c>
      <c r="C2462" s="44" t="s">
        <v>2295</v>
      </c>
      <c r="D2462" s="24" t="s">
        <v>5042</v>
      </c>
      <c r="E2462" s="32" t="s">
        <v>1856</v>
      </c>
      <c r="F2462" s="32">
        <v>40</v>
      </c>
      <c r="H2462" t="s">
        <v>22</v>
      </c>
      <c r="I2462" s="45">
        <v>45122</v>
      </c>
      <c r="L2462" s="61"/>
    </row>
    <row r="2463" spans="1:12">
      <c r="A2463" t="s">
        <v>13617</v>
      </c>
      <c r="B2463" s="44" t="s">
        <v>13610</v>
      </c>
      <c r="C2463" s="44" t="s">
        <v>2295</v>
      </c>
      <c r="D2463" s="24" t="s">
        <v>5042</v>
      </c>
      <c r="E2463" s="32" t="s">
        <v>1856</v>
      </c>
      <c r="F2463" s="32">
        <v>40</v>
      </c>
      <c r="H2463" t="s">
        <v>22</v>
      </c>
      <c r="I2463" s="45">
        <v>45122</v>
      </c>
      <c r="L2463" s="61"/>
    </row>
    <row r="2464" spans="1:12">
      <c r="A2464" t="s">
        <v>13619</v>
      </c>
      <c r="B2464" s="44" t="s">
        <v>13611</v>
      </c>
      <c r="C2464" s="44" t="s">
        <v>2295</v>
      </c>
      <c r="D2464" s="24" t="s">
        <v>5042</v>
      </c>
      <c r="E2464" s="32" t="s">
        <v>1856</v>
      </c>
      <c r="F2464" s="32">
        <v>40</v>
      </c>
      <c r="H2464" t="s">
        <v>22</v>
      </c>
      <c r="I2464" s="45">
        <v>45122</v>
      </c>
      <c r="L2464" s="61"/>
    </row>
    <row r="2465" spans="1:12">
      <c r="A2465" t="s">
        <v>13621</v>
      </c>
      <c r="B2465" s="44" t="s">
        <v>13612</v>
      </c>
      <c r="C2465" s="44" t="s">
        <v>2295</v>
      </c>
      <c r="D2465" s="24" t="s">
        <v>5042</v>
      </c>
      <c r="E2465" s="32" t="s">
        <v>1856</v>
      </c>
      <c r="F2465" s="32">
        <v>40</v>
      </c>
      <c r="H2465" t="s">
        <v>22</v>
      </c>
      <c r="I2465" s="45">
        <v>45122</v>
      </c>
      <c r="L2465" s="61"/>
    </row>
    <row r="2466" spans="1:12">
      <c r="A2466" t="s">
        <v>16298</v>
      </c>
      <c r="B2466" s="44" t="s">
        <v>13614</v>
      </c>
      <c r="C2466" s="44" t="s">
        <v>2295</v>
      </c>
      <c r="D2466" s="24" t="s">
        <v>5042</v>
      </c>
      <c r="E2466" s="32" t="s">
        <v>1856</v>
      </c>
      <c r="F2466" s="32">
        <v>40</v>
      </c>
      <c r="H2466" t="s">
        <v>22</v>
      </c>
      <c r="I2466" s="45">
        <v>45122</v>
      </c>
      <c r="L2466" s="61"/>
    </row>
    <row r="2467" spans="1:12">
      <c r="A2467" t="s">
        <v>13624</v>
      </c>
      <c r="B2467" s="44" t="s">
        <v>13616</v>
      </c>
      <c r="C2467" s="44" t="s">
        <v>2295</v>
      </c>
      <c r="D2467" s="24" t="s">
        <v>5042</v>
      </c>
      <c r="E2467" s="32" t="s">
        <v>1856</v>
      </c>
      <c r="F2467" s="32">
        <v>40</v>
      </c>
      <c r="H2467" t="s">
        <v>22</v>
      </c>
      <c r="I2467" s="45">
        <v>45122</v>
      </c>
      <c r="L2467" s="61"/>
    </row>
    <row r="2468" spans="1:12">
      <c r="A2468" t="s">
        <v>13626</v>
      </c>
      <c r="B2468" s="44" t="s">
        <v>13618</v>
      </c>
      <c r="C2468" s="44" t="s">
        <v>2295</v>
      </c>
      <c r="D2468" s="24" t="s">
        <v>5042</v>
      </c>
      <c r="E2468" s="32" t="s">
        <v>1856</v>
      </c>
      <c r="F2468" s="32">
        <v>40</v>
      </c>
      <c r="H2468" t="s">
        <v>22</v>
      </c>
      <c r="I2468" s="45">
        <v>45122</v>
      </c>
      <c r="L2468" s="61"/>
    </row>
    <row r="2469" spans="1:12">
      <c r="A2469" t="s">
        <v>15340</v>
      </c>
      <c r="B2469" s="44" t="s">
        <v>13620</v>
      </c>
      <c r="C2469" s="44" t="s">
        <v>2295</v>
      </c>
      <c r="D2469" s="24" t="s">
        <v>5042</v>
      </c>
      <c r="E2469" s="32" t="s">
        <v>1188</v>
      </c>
      <c r="F2469" s="32">
        <v>37</v>
      </c>
      <c r="G2469" s="32"/>
      <c r="H2469" t="s">
        <v>22</v>
      </c>
      <c r="I2469" s="45">
        <v>45122</v>
      </c>
      <c r="L2469" s="61"/>
    </row>
    <row r="2470" spans="1:12">
      <c r="A2470" t="s">
        <v>13627</v>
      </c>
      <c r="B2470" s="44" t="s">
        <v>13622</v>
      </c>
      <c r="C2470" s="44" t="s">
        <v>2295</v>
      </c>
      <c r="D2470" s="24" t="s">
        <v>5042</v>
      </c>
      <c r="E2470" s="32" t="s">
        <v>1856</v>
      </c>
      <c r="F2470" s="32">
        <v>40</v>
      </c>
      <c r="H2470" t="s">
        <v>22</v>
      </c>
      <c r="I2470" s="45">
        <v>45122</v>
      </c>
      <c r="L2470" s="61"/>
    </row>
    <row r="2471" spans="1:12">
      <c r="A2471" s="2" t="s">
        <v>15338</v>
      </c>
      <c r="B2471" s="44" t="s">
        <v>13623</v>
      </c>
      <c r="C2471" s="44" t="s">
        <v>2295</v>
      </c>
      <c r="D2471" s="44" t="s">
        <v>5042</v>
      </c>
      <c r="E2471" s="32" t="s">
        <v>373</v>
      </c>
      <c r="F2471" s="32">
        <v>55</v>
      </c>
      <c r="H2471" t="s">
        <v>22</v>
      </c>
      <c r="I2471" s="45">
        <v>45122</v>
      </c>
      <c r="L2471" s="61"/>
    </row>
    <row r="2472" spans="1:12">
      <c r="A2472" t="s">
        <v>13629</v>
      </c>
      <c r="B2472" s="44" t="s">
        <v>13625</v>
      </c>
      <c r="C2472" s="44" t="s">
        <v>2295</v>
      </c>
      <c r="D2472" s="24" t="s">
        <v>5042</v>
      </c>
      <c r="E2472" s="32" t="s">
        <v>1960</v>
      </c>
      <c r="F2472" s="66">
        <v>40</v>
      </c>
      <c r="H2472" t="s">
        <v>22</v>
      </c>
      <c r="I2472" s="45">
        <v>45122</v>
      </c>
      <c r="L2472" s="61"/>
    </row>
    <row r="2473" spans="1:12">
      <c r="A2473" t="s">
        <v>15996</v>
      </c>
      <c r="B2473" s="44" t="s">
        <v>15994</v>
      </c>
      <c r="C2473" s="44" t="s">
        <v>2295</v>
      </c>
      <c r="D2473" s="24" t="s">
        <v>2773</v>
      </c>
      <c r="E2473" s="74" t="s">
        <v>1232</v>
      </c>
      <c r="F2473" s="74">
        <v>6</v>
      </c>
      <c r="G2473" s="32"/>
      <c r="H2473" t="s">
        <v>22</v>
      </c>
      <c r="I2473" s="45">
        <v>45122</v>
      </c>
      <c r="L2473" s="61"/>
    </row>
    <row r="2474" spans="1:12">
      <c r="A2474" t="s">
        <v>13630</v>
      </c>
      <c r="B2474" s="44" t="s">
        <v>15066</v>
      </c>
      <c r="C2474" s="44" t="s">
        <v>2295</v>
      </c>
      <c r="D2474" s="24" t="s">
        <v>5042</v>
      </c>
      <c r="E2474" s="32" t="s">
        <v>1960</v>
      </c>
      <c r="F2474" s="66">
        <v>41</v>
      </c>
      <c r="H2474" t="s">
        <v>22</v>
      </c>
      <c r="I2474" s="45">
        <v>45122</v>
      </c>
      <c r="L2474" s="61"/>
    </row>
    <row r="2475" spans="1:12">
      <c r="A2475" t="s">
        <v>13631</v>
      </c>
      <c r="B2475" s="44" t="s">
        <v>13628</v>
      </c>
      <c r="C2475" s="44" t="s">
        <v>2295</v>
      </c>
      <c r="D2475" s="24" t="s">
        <v>5042</v>
      </c>
      <c r="E2475" s="32" t="s">
        <v>1960</v>
      </c>
      <c r="F2475" s="32">
        <v>42</v>
      </c>
      <c r="H2475" t="s">
        <v>22</v>
      </c>
      <c r="I2475" s="45">
        <v>45122</v>
      </c>
      <c r="L2475" s="61"/>
    </row>
    <row r="2476" spans="1:12">
      <c r="A2476" t="s">
        <v>13632</v>
      </c>
      <c r="B2476" s="44" t="s">
        <v>15421</v>
      </c>
      <c r="C2476" s="44" t="s">
        <v>2295</v>
      </c>
      <c r="D2476" s="24" t="s">
        <v>3092</v>
      </c>
      <c r="H2476" t="s">
        <v>22</v>
      </c>
      <c r="I2476" s="45">
        <v>45122</v>
      </c>
      <c r="L2476" s="61"/>
    </row>
    <row r="2477" spans="1:12">
      <c r="A2477" t="s">
        <v>13634</v>
      </c>
      <c r="B2477" s="44" t="s">
        <v>15422</v>
      </c>
      <c r="C2477" s="44" t="s">
        <v>2295</v>
      </c>
      <c r="D2477" s="24" t="s">
        <v>3092</v>
      </c>
      <c r="H2477" t="s">
        <v>22</v>
      </c>
      <c r="I2477" s="45">
        <v>45122</v>
      </c>
      <c r="L2477" s="61"/>
    </row>
    <row r="2478" spans="1:12">
      <c r="A2478" t="s">
        <v>15657</v>
      </c>
      <c r="B2478" s="44" t="s">
        <v>15423</v>
      </c>
      <c r="C2478" s="44" t="s">
        <v>2295</v>
      </c>
      <c r="D2478" s="24" t="s">
        <v>2773</v>
      </c>
      <c r="H2478" t="s">
        <v>22</v>
      </c>
      <c r="I2478" s="45">
        <v>45122</v>
      </c>
      <c r="L2478" s="61"/>
    </row>
    <row r="2479" spans="1:12">
      <c r="A2479" t="s">
        <v>13635</v>
      </c>
      <c r="B2479" s="44" t="s">
        <v>15424</v>
      </c>
      <c r="C2479" s="44" t="s">
        <v>2295</v>
      </c>
      <c r="D2479" s="24" t="s">
        <v>2773</v>
      </c>
      <c r="H2479" t="s">
        <v>22</v>
      </c>
      <c r="I2479" s="45">
        <v>45122</v>
      </c>
      <c r="L2479" s="61"/>
    </row>
    <row r="2480" spans="1:12">
      <c r="A2480" t="s">
        <v>13637</v>
      </c>
      <c r="B2480" s="44" t="s">
        <v>15425</v>
      </c>
      <c r="C2480" s="44" t="s">
        <v>2295</v>
      </c>
      <c r="D2480" s="24" t="s">
        <v>2773</v>
      </c>
      <c r="H2480" t="s">
        <v>22</v>
      </c>
      <c r="I2480" s="45">
        <v>45122</v>
      </c>
      <c r="L2480" s="61"/>
    </row>
    <row r="2481" spans="1:12">
      <c r="A2481" t="s">
        <v>13639</v>
      </c>
      <c r="B2481" s="44" t="s">
        <v>13633</v>
      </c>
      <c r="C2481" s="44" t="s">
        <v>2295</v>
      </c>
      <c r="D2481" s="24" t="s">
        <v>3092</v>
      </c>
      <c r="H2481" t="s">
        <v>22</v>
      </c>
      <c r="I2481" s="45">
        <v>45122</v>
      </c>
      <c r="L2481" s="61"/>
    </row>
    <row r="2482" spans="1:12">
      <c r="A2482" t="s">
        <v>13640</v>
      </c>
      <c r="B2482" s="44" t="s">
        <v>15426</v>
      </c>
      <c r="C2482" s="44" t="s">
        <v>2295</v>
      </c>
      <c r="D2482" s="24" t="s">
        <v>2773</v>
      </c>
      <c r="H2482" t="s">
        <v>22</v>
      </c>
      <c r="I2482" s="45">
        <v>45122</v>
      </c>
      <c r="L2482" s="61"/>
    </row>
    <row r="2483" spans="1:12">
      <c r="A2483" t="s">
        <v>13641</v>
      </c>
      <c r="B2483" s="44" t="s">
        <v>15427</v>
      </c>
      <c r="C2483" s="44" t="s">
        <v>2295</v>
      </c>
      <c r="D2483" s="24" t="s">
        <v>10648</v>
      </c>
      <c r="H2483" t="s">
        <v>22</v>
      </c>
      <c r="I2483" s="45">
        <v>45122</v>
      </c>
      <c r="L2483" s="61"/>
    </row>
    <row r="2484" spans="1:12">
      <c r="A2484" t="s">
        <v>13642</v>
      </c>
      <c r="B2484" s="44" t="s">
        <v>15428</v>
      </c>
      <c r="C2484" s="44" t="s">
        <v>2295</v>
      </c>
      <c r="D2484" s="24" t="s">
        <v>3094</v>
      </c>
      <c r="H2484" t="s">
        <v>22</v>
      </c>
      <c r="I2484" s="45">
        <v>45122</v>
      </c>
      <c r="L2484" s="61"/>
    </row>
    <row r="2485" spans="1:12">
      <c r="A2485" t="s">
        <v>13643</v>
      </c>
      <c r="B2485" s="44" t="s">
        <v>13636</v>
      </c>
      <c r="C2485" s="44" t="s">
        <v>2295</v>
      </c>
      <c r="D2485" s="24" t="s">
        <v>2773</v>
      </c>
      <c r="H2485" t="s">
        <v>22</v>
      </c>
      <c r="I2485" s="45">
        <v>45122</v>
      </c>
      <c r="L2485" s="61"/>
    </row>
    <row r="2486" spans="1:12">
      <c r="A2486" t="s">
        <v>13644</v>
      </c>
      <c r="B2486" s="44" t="s">
        <v>13638</v>
      </c>
      <c r="C2486" s="44" t="s">
        <v>2295</v>
      </c>
      <c r="D2486" s="24" t="s">
        <v>2773</v>
      </c>
      <c r="H2486" t="s">
        <v>22</v>
      </c>
      <c r="I2486" s="45">
        <v>45122</v>
      </c>
      <c r="L2486" s="61"/>
    </row>
    <row r="2487" spans="1:12">
      <c r="A2487" t="s">
        <v>13645</v>
      </c>
      <c r="B2487" s="44" t="s">
        <v>15429</v>
      </c>
      <c r="C2487" s="44" t="s">
        <v>2295</v>
      </c>
      <c r="D2487" s="24" t="s">
        <v>2772</v>
      </c>
      <c r="H2487" t="s">
        <v>22</v>
      </c>
      <c r="I2487" s="45">
        <v>45122</v>
      </c>
      <c r="L2487" s="61"/>
    </row>
    <row r="2488" spans="1:12">
      <c r="A2488" t="s">
        <v>13647</v>
      </c>
      <c r="B2488" s="44" t="s">
        <v>15430</v>
      </c>
      <c r="C2488" s="44" t="s">
        <v>2295</v>
      </c>
      <c r="D2488" s="24" t="s">
        <v>2772</v>
      </c>
      <c r="H2488" t="s">
        <v>22</v>
      </c>
      <c r="I2488" s="45">
        <v>45122</v>
      </c>
      <c r="L2488" s="61"/>
    </row>
    <row r="2489" spans="1:12">
      <c r="A2489" t="s">
        <v>13649</v>
      </c>
      <c r="B2489" s="44" t="s">
        <v>15431</v>
      </c>
      <c r="C2489" s="44" t="s">
        <v>2295</v>
      </c>
      <c r="D2489" s="24" t="s">
        <v>2772</v>
      </c>
      <c r="H2489" t="s">
        <v>22</v>
      </c>
      <c r="I2489" s="45">
        <v>45122</v>
      </c>
      <c r="L2489" s="61"/>
    </row>
    <row r="2490" spans="1:12">
      <c r="A2490" t="s">
        <v>13651</v>
      </c>
      <c r="B2490" s="44" t="s">
        <v>15432</v>
      </c>
      <c r="C2490" s="44" t="s">
        <v>2295</v>
      </c>
      <c r="D2490" s="24" t="s">
        <v>2772</v>
      </c>
      <c r="H2490" t="s">
        <v>22</v>
      </c>
      <c r="I2490" s="45">
        <v>45122</v>
      </c>
      <c r="L2490" s="61"/>
    </row>
    <row r="2491" spans="1:12">
      <c r="A2491" t="s">
        <v>13653</v>
      </c>
      <c r="B2491" s="44" t="s">
        <v>15433</v>
      </c>
      <c r="C2491" s="44" t="s">
        <v>2295</v>
      </c>
      <c r="D2491" s="24" t="s">
        <v>2772</v>
      </c>
      <c r="H2491" t="s">
        <v>22</v>
      </c>
      <c r="I2491" s="45">
        <v>45122</v>
      </c>
      <c r="L2491" s="61"/>
    </row>
    <row r="2492" spans="1:12">
      <c r="A2492" t="s">
        <v>13655</v>
      </c>
      <c r="B2492" s="44" t="s">
        <v>15434</v>
      </c>
      <c r="C2492" s="44" t="s">
        <v>2295</v>
      </c>
      <c r="D2492" s="24" t="s">
        <v>2772</v>
      </c>
      <c r="H2492" t="s">
        <v>22</v>
      </c>
      <c r="I2492" s="45">
        <v>45122</v>
      </c>
      <c r="L2492" s="61"/>
    </row>
    <row r="2493" spans="1:12">
      <c r="A2493" t="s">
        <v>13656</v>
      </c>
      <c r="B2493" s="44" t="s">
        <v>15435</v>
      </c>
      <c r="C2493" s="44" t="s">
        <v>2295</v>
      </c>
      <c r="D2493" s="24" t="s">
        <v>2772</v>
      </c>
      <c r="H2493" t="s">
        <v>22</v>
      </c>
      <c r="I2493" s="45">
        <v>45122</v>
      </c>
      <c r="L2493" s="61"/>
    </row>
    <row r="2494" spans="1:12">
      <c r="A2494" t="s">
        <v>13657</v>
      </c>
      <c r="B2494" s="44" t="s">
        <v>15436</v>
      </c>
      <c r="C2494" s="44" t="s">
        <v>2295</v>
      </c>
      <c r="D2494" s="24" t="s">
        <v>2772</v>
      </c>
      <c r="H2494" t="s">
        <v>22</v>
      </c>
      <c r="I2494" s="45">
        <v>45122</v>
      </c>
      <c r="L2494" s="61"/>
    </row>
    <row r="2495" spans="1:12">
      <c r="A2495" t="s">
        <v>13658</v>
      </c>
      <c r="B2495" s="44" t="s">
        <v>15437</v>
      </c>
      <c r="C2495" s="44" t="s">
        <v>2295</v>
      </c>
      <c r="D2495" s="24" t="s">
        <v>2772</v>
      </c>
      <c r="H2495" t="s">
        <v>22</v>
      </c>
      <c r="I2495" s="45">
        <v>45122</v>
      </c>
      <c r="L2495" s="61"/>
    </row>
    <row r="2496" spans="1:12">
      <c r="A2496" t="s">
        <v>13660</v>
      </c>
      <c r="B2496" s="44" t="s">
        <v>15438</v>
      </c>
      <c r="C2496" s="44" t="s">
        <v>2295</v>
      </c>
      <c r="D2496" s="24" t="s">
        <v>2772</v>
      </c>
      <c r="H2496" t="s">
        <v>22</v>
      </c>
      <c r="I2496" s="45">
        <v>45122</v>
      </c>
      <c r="L2496" s="61"/>
    </row>
    <row r="2497" spans="1:12">
      <c r="A2497" t="s">
        <v>13661</v>
      </c>
      <c r="B2497" s="44" t="s">
        <v>15439</v>
      </c>
      <c r="C2497" s="44" t="s">
        <v>2295</v>
      </c>
      <c r="D2497" s="24" t="s">
        <v>2772</v>
      </c>
      <c r="H2497" t="s">
        <v>22</v>
      </c>
      <c r="I2497" s="45">
        <v>45122</v>
      </c>
      <c r="L2497" s="61"/>
    </row>
    <row r="2498" spans="1:12">
      <c r="A2498" t="s">
        <v>13662</v>
      </c>
      <c r="B2498" s="44" t="s">
        <v>13646</v>
      </c>
      <c r="C2498" s="44" t="s">
        <v>2295</v>
      </c>
      <c r="D2498" s="24" t="s">
        <v>2772</v>
      </c>
      <c r="H2498" t="s">
        <v>22</v>
      </c>
      <c r="I2498" s="45">
        <v>45122</v>
      </c>
      <c r="L2498" s="61"/>
    </row>
    <row r="2499" spans="1:12">
      <c r="A2499" t="s">
        <v>13663</v>
      </c>
      <c r="B2499" s="44" t="s">
        <v>15440</v>
      </c>
      <c r="C2499" s="44" t="s">
        <v>2295</v>
      </c>
      <c r="D2499" s="24" t="s">
        <v>2772</v>
      </c>
      <c r="H2499" t="s">
        <v>22</v>
      </c>
      <c r="I2499" s="45">
        <v>45122</v>
      </c>
      <c r="L2499" s="61"/>
    </row>
    <row r="2500" spans="1:12">
      <c r="A2500" t="s">
        <v>13665</v>
      </c>
      <c r="B2500" s="44" t="s">
        <v>13648</v>
      </c>
      <c r="C2500" s="44" t="s">
        <v>2295</v>
      </c>
      <c r="D2500" s="24" t="s">
        <v>2772</v>
      </c>
      <c r="H2500" t="s">
        <v>22</v>
      </c>
      <c r="I2500" s="45">
        <v>45122</v>
      </c>
      <c r="L2500" s="61"/>
    </row>
    <row r="2501" spans="1:12">
      <c r="A2501" t="s">
        <v>13667</v>
      </c>
      <c r="B2501" s="44" t="s">
        <v>13650</v>
      </c>
      <c r="C2501" s="44" t="s">
        <v>2295</v>
      </c>
      <c r="D2501" s="24" t="s">
        <v>2772</v>
      </c>
      <c r="H2501" t="s">
        <v>22</v>
      </c>
      <c r="I2501" s="45">
        <v>45122</v>
      </c>
      <c r="L2501" s="61"/>
    </row>
    <row r="2502" spans="1:12">
      <c r="A2502" t="s">
        <v>13668</v>
      </c>
      <c r="B2502" s="44" t="s">
        <v>13652</v>
      </c>
      <c r="C2502" s="44" t="s">
        <v>2295</v>
      </c>
      <c r="D2502" s="24" t="s">
        <v>2772</v>
      </c>
      <c r="H2502" t="s">
        <v>22</v>
      </c>
      <c r="I2502" s="45">
        <v>45122</v>
      </c>
      <c r="L2502" s="61"/>
    </row>
    <row r="2503" spans="1:12">
      <c r="A2503" t="s">
        <v>13669</v>
      </c>
      <c r="B2503" s="44" t="s">
        <v>13654</v>
      </c>
      <c r="C2503" s="44" t="s">
        <v>2295</v>
      </c>
      <c r="D2503" s="24" t="s">
        <v>2772</v>
      </c>
      <c r="H2503" t="s">
        <v>22</v>
      </c>
      <c r="I2503" s="45">
        <v>45122</v>
      </c>
      <c r="L2503" s="61"/>
    </row>
    <row r="2504" spans="1:12">
      <c r="A2504" t="s">
        <v>13670</v>
      </c>
      <c r="B2504" s="44" t="s">
        <v>15441</v>
      </c>
      <c r="C2504" s="44" t="s">
        <v>2295</v>
      </c>
      <c r="D2504" s="24" t="s">
        <v>2773</v>
      </c>
      <c r="H2504" t="s">
        <v>22</v>
      </c>
      <c r="I2504" s="45">
        <v>45122</v>
      </c>
      <c r="L2504" s="61"/>
    </row>
    <row r="2505" spans="1:12">
      <c r="A2505" t="s">
        <v>13671</v>
      </c>
      <c r="B2505" s="44" t="s">
        <v>15442</v>
      </c>
      <c r="C2505" s="44" t="s">
        <v>2295</v>
      </c>
      <c r="D2505" s="24" t="s">
        <v>10648</v>
      </c>
      <c r="H2505" t="s">
        <v>22</v>
      </c>
      <c r="I2505" s="45">
        <v>45122</v>
      </c>
      <c r="L2505" s="61"/>
    </row>
    <row r="2506" spans="1:12">
      <c r="A2506" t="s">
        <v>13673</v>
      </c>
      <c r="B2506" s="44" t="s">
        <v>15443</v>
      </c>
      <c r="C2506" s="44" t="s">
        <v>2295</v>
      </c>
      <c r="D2506" s="24" t="s">
        <v>2773</v>
      </c>
      <c r="H2506" t="s">
        <v>22</v>
      </c>
      <c r="I2506" s="45">
        <v>45122</v>
      </c>
      <c r="L2506" s="61"/>
    </row>
    <row r="2507" spans="1:12">
      <c r="A2507" t="s">
        <v>13675</v>
      </c>
      <c r="B2507" s="44" t="s">
        <v>13659</v>
      </c>
      <c r="C2507" s="44" t="s">
        <v>2295</v>
      </c>
      <c r="D2507" s="24" t="s">
        <v>2772</v>
      </c>
      <c r="H2507" t="s">
        <v>22</v>
      </c>
      <c r="I2507" s="45">
        <v>45122</v>
      </c>
      <c r="L2507" s="61"/>
    </row>
    <row r="2508" spans="1:12">
      <c r="A2508" t="s">
        <v>13686</v>
      </c>
      <c r="B2508" s="44" t="s">
        <v>15444</v>
      </c>
      <c r="C2508" s="44" t="s">
        <v>2295</v>
      </c>
      <c r="D2508" s="24" t="s">
        <v>2773</v>
      </c>
      <c r="H2508" t="s">
        <v>22</v>
      </c>
      <c r="I2508" s="45">
        <v>45122</v>
      </c>
      <c r="L2508" s="61"/>
    </row>
    <row r="2509" spans="1:12">
      <c r="A2509" t="s">
        <v>13687</v>
      </c>
      <c r="B2509" s="44" t="s">
        <v>15445</v>
      </c>
      <c r="C2509" s="44" t="s">
        <v>2295</v>
      </c>
      <c r="D2509" s="24" t="s">
        <v>2773</v>
      </c>
      <c r="H2509" t="s">
        <v>22</v>
      </c>
      <c r="I2509" s="45">
        <v>45122</v>
      </c>
      <c r="L2509" s="61"/>
    </row>
    <row r="2510" spans="1:12">
      <c r="A2510" t="s">
        <v>13688</v>
      </c>
      <c r="B2510" s="44" t="s">
        <v>15446</v>
      </c>
      <c r="C2510" s="44" t="s">
        <v>2295</v>
      </c>
      <c r="D2510" s="24" t="s">
        <v>2773</v>
      </c>
      <c r="H2510" t="s">
        <v>22</v>
      </c>
      <c r="I2510" s="45">
        <v>45122</v>
      </c>
      <c r="L2510" s="61"/>
    </row>
    <row r="2511" spans="1:12">
      <c r="A2511" t="s">
        <v>13689</v>
      </c>
      <c r="B2511" s="44" t="s">
        <v>13664</v>
      </c>
      <c r="C2511" s="44" t="s">
        <v>2295</v>
      </c>
      <c r="D2511" s="24" t="s">
        <v>2772</v>
      </c>
      <c r="H2511" t="s">
        <v>22</v>
      </c>
      <c r="I2511" s="45">
        <v>45122</v>
      </c>
      <c r="L2511" s="61"/>
    </row>
    <row r="2512" spans="1:12">
      <c r="A2512" t="s">
        <v>13691</v>
      </c>
      <c r="B2512" s="44" t="s">
        <v>13666</v>
      </c>
      <c r="C2512" s="44" t="s">
        <v>2295</v>
      </c>
      <c r="D2512" s="24" t="s">
        <v>2772</v>
      </c>
      <c r="H2512" t="s">
        <v>22</v>
      </c>
      <c r="I2512" s="45">
        <v>45122</v>
      </c>
      <c r="L2512" s="61"/>
    </row>
    <row r="2513" spans="1:12">
      <c r="A2513" t="s">
        <v>13694</v>
      </c>
      <c r="B2513" s="44" t="s">
        <v>15447</v>
      </c>
      <c r="C2513" s="44" t="s">
        <v>2295</v>
      </c>
      <c r="D2513" s="24" t="s">
        <v>3094</v>
      </c>
      <c r="H2513" t="s">
        <v>22</v>
      </c>
      <c r="I2513" s="45">
        <v>45122</v>
      </c>
      <c r="L2513" s="61"/>
    </row>
    <row r="2514" spans="1:12">
      <c r="A2514" t="s">
        <v>13696</v>
      </c>
      <c r="B2514" s="44" t="s">
        <v>15448</v>
      </c>
      <c r="C2514" s="44" t="s">
        <v>2295</v>
      </c>
      <c r="D2514" s="24" t="s">
        <v>3094</v>
      </c>
      <c r="H2514" t="s">
        <v>22</v>
      </c>
      <c r="I2514" s="45">
        <v>45122</v>
      </c>
      <c r="L2514" s="61"/>
    </row>
    <row r="2515" spans="1:12">
      <c r="A2515" t="s">
        <v>13697</v>
      </c>
      <c r="B2515" s="44" t="s">
        <v>15449</v>
      </c>
      <c r="C2515" s="44" t="s">
        <v>2295</v>
      </c>
      <c r="D2515" s="24" t="s">
        <v>3094</v>
      </c>
      <c r="H2515" t="s">
        <v>22</v>
      </c>
      <c r="I2515" s="45">
        <v>45122</v>
      </c>
      <c r="L2515" s="61"/>
    </row>
    <row r="2516" spans="1:12">
      <c r="A2516" t="s">
        <v>13698</v>
      </c>
      <c r="B2516" s="44" t="s">
        <v>15450</v>
      </c>
      <c r="C2516" s="44" t="s">
        <v>2295</v>
      </c>
      <c r="D2516" s="24" t="s">
        <v>3094</v>
      </c>
      <c r="H2516" t="s">
        <v>22</v>
      </c>
      <c r="I2516" s="45">
        <v>45122</v>
      </c>
      <c r="L2516" s="61"/>
    </row>
    <row r="2517" spans="1:12">
      <c r="A2517" t="s">
        <v>13699</v>
      </c>
      <c r="B2517" s="44" t="s">
        <v>15451</v>
      </c>
      <c r="C2517" s="44" t="s">
        <v>2295</v>
      </c>
      <c r="D2517" s="24" t="s">
        <v>3094</v>
      </c>
      <c r="H2517" t="s">
        <v>22</v>
      </c>
      <c r="I2517" s="45">
        <v>45122</v>
      </c>
      <c r="L2517" s="61"/>
    </row>
    <row r="2518" spans="1:12">
      <c r="A2518" t="s">
        <v>15658</v>
      </c>
      <c r="B2518" s="44" t="s">
        <v>15452</v>
      </c>
      <c r="C2518" s="44" t="s">
        <v>2295</v>
      </c>
      <c r="D2518" s="24" t="s">
        <v>3094</v>
      </c>
      <c r="H2518" t="s">
        <v>22</v>
      </c>
      <c r="I2518" s="45">
        <v>45122</v>
      </c>
      <c r="L2518" s="61"/>
    </row>
    <row r="2519" spans="1:12">
      <c r="A2519" t="s">
        <v>13700</v>
      </c>
      <c r="B2519" s="44" t="s">
        <v>15453</v>
      </c>
      <c r="C2519" s="44" t="s">
        <v>2295</v>
      </c>
      <c r="D2519" s="24" t="s">
        <v>2772</v>
      </c>
      <c r="H2519" t="s">
        <v>22</v>
      </c>
      <c r="I2519" s="45">
        <v>45122</v>
      </c>
      <c r="L2519" s="61"/>
    </row>
    <row r="2520" spans="1:12">
      <c r="A2520" t="s">
        <v>13701</v>
      </c>
      <c r="B2520" s="44" t="s">
        <v>15454</v>
      </c>
      <c r="C2520" s="44" t="s">
        <v>2295</v>
      </c>
      <c r="D2520" s="24" t="s">
        <v>2772</v>
      </c>
      <c r="H2520" t="s">
        <v>22</v>
      </c>
      <c r="I2520" s="45">
        <v>45122</v>
      </c>
      <c r="L2520" s="61"/>
    </row>
    <row r="2521" spans="1:12">
      <c r="A2521" t="s">
        <v>13702</v>
      </c>
      <c r="B2521" s="44" t="s">
        <v>15455</v>
      </c>
      <c r="C2521" s="44" t="s">
        <v>2295</v>
      </c>
      <c r="D2521" s="24" t="s">
        <v>2772</v>
      </c>
      <c r="H2521" t="s">
        <v>22</v>
      </c>
      <c r="I2521" s="45">
        <v>45122</v>
      </c>
      <c r="L2521" s="61"/>
    </row>
    <row r="2522" spans="1:12">
      <c r="A2522" t="s">
        <v>16211</v>
      </c>
      <c r="B2522" s="44" t="s">
        <v>15456</v>
      </c>
      <c r="C2522" s="44" t="s">
        <v>2295</v>
      </c>
      <c r="D2522" s="24" t="s">
        <v>2772</v>
      </c>
      <c r="H2522" t="s">
        <v>22</v>
      </c>
      <c r="I2522" s="45">
        <v>45122</v>
      </c>
      <c r="L2522" s="61"/>
    </row>
    <row r="2523" spans="1:12">
      <c r="A2523" t="s">
        <v>16210</v>
      </c>
      <c r="B2523" s="44" t="s">
        <v>13672</v>
      </c>
      <c r="C2523" s="44" t="s">
        <v>2295</v>
      </c>
      <c r="D2523" s="24" t="s">
        <v>2772</v>
      </c>
      <c r="H2523" t="s">
        <v>22</v>
      </c>
      <c r="I2523" s="45">
        <v>45122</v>
      </c>
      <c r="L2523" s="61"/>
    </row>
    <row r="2524" spans="1:12">
      <c r="A2524" t="s">
        <v>16212</v>
      </c>
      <c r="B2524" s="44" t="s">
        <v>15457</v>
      </c>
      <c r="C2524" s="44" t="s">
        <v>2295</v>
      </c>
      <c r="D2524" s="24" t="s">
        <v>2772</v>
      </c>
      <c r="H2524" t="s">
        <v>22</v>
      </c>
      <c r="I2524" s="45">
        <v>45122</v>
      </c>
      <c r="L2524" s="61"/>
    </row>
    <row r="2525" spans="1:12">
      <c r="A2525" t="s">
        <v>13703</v>
      </c>
      <c r="B2525" s="44" t="s">
        <v>13674</v>
      </c>
      <c r="C2525" s="44" t="s">
        <v>2295</v>
      </c>
      <c r="D2525" s="24" t="s">
        <v>2773</v>
      </c>
      <c r="H2525" t="s">
        <v>22</v>
      </c>
      <c r="I2525" s="45">
        <v>45122</v>
      </c>
      <c r="L2525" s="61"/>
    </row>
    <row r="2526" spans="1:12">
      <c r="A2526" t="s">
        <v>13704</v>
      </c>
      <c r="B2526" s="44" t="s">
        <v>15458</v>
      </c>
      <c r="C2526" s="44" t="s">
        <v>2295</v>
      </c>
      <c r="D2526" s="18" t="s">
        <v>2772</v>
      </c>
      <c r="H2526" t="s">
        <v>22</v>
      </c>
      <c r="I2526" s="45">
        <v>45122</v>
      </c>
      <c r="L2526" s="61"/>
    </row>
    <row r="2527" spans="1:12">
      <c r="A2527" t="s">
        <v>13705</v>
      </c>
      <c r="B2527" s="44" t="s">
        <v>15459</v>
      </c>
      <c r="C2527" s="44" t="s">
        <v>2295</v>
      </c>
      <c r="D2527" s="18" t="s">
        <v>2772</v>
      </c>
      <c r="H2527" t="s">
        <v>22</v>
      </c>
      <c r="I2527" s="45">
        <v>45122</v>
      </c>
      <c r="L2527" s="61"/>
    </row>
    <row r="2528" spans="1:12">
      <c r="A2528" t="s">
        <v>13706</v>
      </c>
      <c r="B2528" s="44" t="s">
        <v>15460</v>
      </c>
      <c r="C2528" s="44" t="s">
        <v>2295</v>
      </c>
      <c r="D2528" s="18" t="s">
        <v>2772</v>
      </c>
      <c r="H2528" t="s">
        <v>22</v>
      </c>
      <c r="I2528" s="45">
        <v>45122</v>
      </c>
      <c r="L2528" s="61"/>
    </row>
    <row r="2529" spans="1:12">
      <c r="A2529" t="s">
        <v>13707</v>
      </c>
      <c r="B2529" s="44" t="s">
        <v>15461</v>
      </c>
      <c r="C2529" s="44" t="s">
        <v>2295</v>
      </c>
      <c r="D2529" s="18" t="s">
        <v>2772</v>
      </c>
      <c r="H2529" t="s">
        <v>22</v>
      </c>
      <c r="I2529" s="45">
        <v>45122</v>
      </c>
      <c r="L2529" s="61"/>
    </row>
    <row r="2530" spans="1:12">
      <c r="A2530" t="s">
        <v>13708</v>
      </c>
      <c r="B2530" s="44" t="s">
        <v>15462</v>
      </c>
      <c r="C2530" s="44" t="s">
        <v>2295</v>
      </c>
      <c r="D2530" s="18" t="s">
        <v>2772</v>
      </c>
      <c r="H2530" t="s">
        <v>22</v>
      </c>
      <c r="I2530" s="45">
        <v>45122</v>
      </c>
      <c r="L2530" s="61"/>
    </row>
    <row r="2531" spans="1:12">
      <c r="A2531" t="s">
        <v>13709</v>
      </c>
      <c r="B2531" s="44" t="s">
        <v>15463</v>
      </c>
      <c r="C2531" s="44" t="s">
        <v>2295</v>
      </c>
      <c r="D2531" s="18" t="s">
        <v>2772</v>
      </c>
      <c r="H2531" t="s">
        <v>22</v>
      </c>
      <c r="I2531" s="45">
        <v>45122</v>
      </c>
      <c r="L2531" s="61"/>
    </row>
    <row r="2532" spans="1:12">
      <c r="A2532" t="s">
        <v>13710</v>
      </c>
      <c r="B2532" s="44" t="s">
        <v>15464</v>
      </c>
      <c r="C2532" s="44" t="s">
        <v>2295</v>
      </c>
      <c r="D2532" s="18" t="s">
        <v>2772</v>
      </c>
      <c r="H2532" t="s">
        <v>22</v>
      </c>
      <c r="I2532" s="45">
        <v>45122</v>
      </c>
      <c r="L2532" s="61"/>
    </row>
    <row r="2533" spans="1:12">
      <c r="A2533" t="s">
        <v>13711</v>
      </c>
      <c r="B2533" s="44" t="s">
        <v>15465</v>
      </c>
      <c r="C2533" s="44" t="s">
        <v>2295</v>
      </c>
      <c r="D2533" s="18" t="s">
        <v>10648</v>
      </c>
      <c r="H2533" t="s">
        <v>22</v>
      </c>
      <c r="I2533" s="45">
        <v>45122</v>
      </c>
      <c r="L2533" s="61"/>
    </row>
    <row r="2534" spans="1:12">
      <c r="A2534" t="s">
        <v>13712</v>
      </c>
      <c r="B2534" s="44" t="s">
        <v>15466</v>
      </c>
      <c r="C2534" s="44" t="s">
        <v>2295</v>
      </c>
      <c r="D2534" s="18" t="s">
        <v>10648</v>
      </c>
      <c r="H2534" t="s">
        <v>22</v>
      </c>
      <c r="I2534" s="45">
        <v>45122</v>
      </c>
      <c r="L2534" s="61"/>
    </row>
    <row r="2535" spans="1:12">
      <c r="A2535" t="s">
        <v>13713</v>
      </c>
      <c r="B2535" s="44" t="s">
        <v>15467</v>
      </c>
      <c r="C2535" s="44" t="s">
        <v>2295</v>
      </c>
      <c r="D2535" s="18" t="s">
        <v>10648</v>
      </c>
      <c r="H2535" t="s">
        <v>22</v>
      </c>
      <c r="I2535" s="45">
        <v>45122</v>
      </c>
      <c r="L2535" s="61"/>
    </row>
    <row r="2536" spans="1:12">
      <c r="A2536" t="s">
        <v>13714</v>
      </c>
      <c r="B2536" s="44" t="s">
        <v>15468</v>
      </c>
      <c r="C2536" s="44" t="s">
        <v>2295</v>
      </c>
      <c r="D2536" s="18" t="s">
        <v>10648</v>
      </c>
      <c r="H2536" t="s">
        <v>22</v>
      </c>
      <c r="I2536" s="45">
        <v>45122</v>
      </c>
      <c r="L2536" s="61"/>
    </row>
    <row r="2537" spans="1:12">
      <c r="A2537" t="s">
        <v>13715</v>
      </c>
      <c r="B2537" s="44" t="s">
        <v>15469</v>
      </c>
      <c r="C2537" s="44" t="s">
        <v>2295</v>
      </c>
      <c r="D2537" s="18" t="s">
        <v>10648</v>
      </c>
      <c r="H2537" t="s">
        <v>22</v>
      </c>
      <c r="I2537" s="45">
        <v>45122</v>
      </c>
      <c r="L2537" s="61"/>
    </row>
    <row r="2538" spans="1:12">
      <c r="A2538" t="s">
        <v>13716</v>
      </c>
      <c r="B2538" s="44" t="s">
        <v>15470</v>
      </c>
      <c r="C2538" s="44" t="s">
        <v>2295</v>
      </c>
      <c r="D2538" s="18" t="s">
        <v>10648</v>
      </c>
      <c r="H2538" t="s">
        <v>22</v>
      </c>
      <c r="I2538" s="45">
        <v>45122</v>
      </c>
      <c r="L2538" s="61"/>
    </row>
    <row r="2539" spans="1:12">
      <c r="A2539" t="s">
        <v>13717</v>
      </c>
      <c r="B2539" s="44" t="s">
        <v>15471</v>
      </c>
      <c r="C2539" s="44" t="s">
        <v>2295</v>
      </c>
      <c r="D2539" s="18" t="s">
        <v>10648</v>
      </c>
      <c r="H2539" t="s">
        <v>22</v>
      </c>
      <c r="I2539" s="45">
        <v>45122</v>
      </c>
      <c r="L2539" s="61"/>
    </row>
    <row r="2540" spans="1:12">
      <c r="A2540" t="s">
        <v>13726</v>
      </c>
      <c r="B2540" s="44" t="s">
        <v>15472</v>
      </c>
      <c r="C2540" s="44" t="s">
        <v>2295</v>
      </c>
      <c r="D2540" s="18" t="s">
        <v>2772</v>
      </c>
      <c r="H2540" t="s">
        <v>22</v>
      </c>
      <c r="I2540" s="45">
        <v>45122</v>
      </c>
      <c r="L2540" s="61"/>
    </row>
    <row r="2541" spans="1:12">
      <c r="A2541" t="s">
        <v>13727</v>
      </c>
      <c r="B2541" s="44" t="s">
        <v>15473</v>
      </c>
      <c r="C2541" s="44" t="s">
        <v>2295</v>
      </c>
      <c r="D2541" s="18" t="s">
        <v>2772</v>
      </c>
      <c r="H2541" t="s">
        <v>22</v>
      </c>
      <c r="I2541" s="45">
        <v>45122</v>
      </c>
      <c r="L2541" s="61"/>
    </row>
    <row r="2542" spans="1:12">
      <c r="A2542" t="s">
        <v>13728</v>
      </c>
      <c r="B2542" s="44" t="s">
        <v>15474</v>
      </c>
      <c r="C2542" s="44" t="s">
        <v>2295</v>
      </c>
      <c r="D2542" s="18" t="s">
        <v>2772</v>
      </c>
      <c r="H2542" t="s">
        <v>22</v>
      </c>
      <c r="I2542" s="45">
        <v>45122</v>
      </c>
      <c r="L2542" s="61"/>
    </row>
    <row r="2543" spans="1:12">
      <c r="A2543" t="s">
        <v>13729</v>
      </c>
      <c r="B2543" s="44" t="s">
        <v>15475</v>
      </c>
      <c r="C2543" s="44" t="s">
        <v>2295</v>
      </c>
      <c r="D2543" s="18" t="s">
        <v>2772</v>
      </c>
      <c r="H2543" t="s">
        <v>22</v>
      </c>
      <c r="I2543" s="45">
        <v>45122</v>
      </c>
      <c r="L2543" s="61"/>
    </row>
    <row r="2544" spans="1:12">
      <c r="A2544" t="s">
        <v>13730</v>
      </c>
      <c r="B2544" s="44" t="s">
        <v>15476</v>
      </c>
      <c r="C2544" s="44" t="s">
        <v>2295</v>
      </c>
      <c r="D2544" s="18" t="s">
        <v>2772</v>
      </c>
      <c r="H2544" t="s">
        <v>22</v>
      </c>
      <c r="I2544" s="45">
        <v>45122</v>
      </c>
      <c r="L2544" s="61"/>
    </row>
    <row r="2545" spans="1:12">
      <c r="A2545" t="s">
        <v>13731</v>
      </c>
      <c r="B2545" s="44" t="s">
        <v>15477</v>
      </c>
      <c r="C2545" s="44" t="s">
        <v>2295</v>
      </c>
      <c r="D2545" s="18" t="s">
        <v>2772</v>
      </c>
      <c r="H2545" t="s">
        <v>22</v>
      </c>
      <c r="I2545" s="45">
        <v>45122</v>
      </c>
      <c r="L2545" s="61"/>
    </row>
    <row r="2546" spans="1:12">
      <c r="A2546" t="s">
        <v>13732</v>
      </c>
      <c r="B2546" s="44" t="s">
        <v>15478</v>
      </c>
      <c r="C2546" s="44" t="s">
        <v>2295</v>
      </c>
      <c r="D2546" s="18" t="s">
        <v>2772</v>
      </c>
      <c r="H2546" t="s">
        <v>22</v>
      </c>
      <c r="I2546" s="45">
        <v>45122</v>
      </c>
      <c r="L2546" s="61"/>
    </row>
    <row r="2547" spans="1:12">
      <c r="A2547" t="s">
        <v>13733</v>
      </c>
      <c r="B2547" s="44" t="s">
        <v>15479</v>
      </c>
      <c r="C2547" s="44" t="s">
        <v>2295</v>
      </c>
      <c r="D2547" s="18" t="s">
        <v>10648</v>
      </c>
      <c r="H2547" t="s">
        <v>22</v>
      </c>
      <c r="I2547" s="45">
        <v>45122</v>
      </c>
      <c r="L2547" s="61"/>
    </row>
    <row r="2548" spans="1:12">
      <c r="A2548" t="s">
        <v>13734</v>
      </c>
      <c r="B2548" s="44" t="s">
        <v>15480</v>
      </c>
      <c r="C2548" s="44" t="s">
        <v>2295</v>
      </c>
      <c r="D2548" s="24" t="s">
        <v>2773</v>
      </c>
      <c r="H2548" t="s">
        <v>22</v>
      </c>
      <c r="I2548" s="45">
        <v>45122</v>
      </c>
      <c r="L2548" s="61"/>
    </row>
    <row r="2549" spans="1:12">
      <c r="A2549" t="s">
        <v>13735</v>
      </c>
      <c r="B2549" s="44" t="s">
        <v>15481</v>
      </c>
      <c r="C2549" s="44" t="s">
        <v>2295</v>
      </c>
      <c r="D2549" s="24" t="s">
        <v>2773</v>
      </c>
      <c r="H2549" t="s">
        <v>22</v>
      </c>
      <c r="I2549" s="45">
        <v>45122</v>
      </c>
      <c r="L2549" s="61"/>
    </row>
    <row r="2550" spans="1:12">
      <c r="A2550" t="s">
        <v>13736</v>
      </c>
      <c r="B2550" s="44" t="s">
        <v>15482</v>
      </c>
      <c r="C2550" s="44" t="s">
        <v>2295</v>
      </c>
      <c r="D2550" s="24" t="s">
        <v>2773</v>
      </c>
      <c r="H2550" t="s">
        <v>22</v>
      </c>
      <c r="I2550" s="45">
        <v>45122</v>
      </c>
      <c r="L2550" s="61"/>
    </row>
    <row r="2551" spans="1:12">
      <c r="A2551" t="s">
        <v>13737</v>
      </c>
      <c r="B2551" s="44" t="s">
        <v>15483</v>
      </c>
      <c r="C2551" s="44" t="s">
        <v>2295</v>
      </c>
      <c r="D2551" s="18" t="s">
        <v>2772</v>
      </c>
      <c r="H2551" t="s">
        <v>22</v>
      </c>
      <c r="I2551" s="45">
        <v>45122</v>
      </c>
      <c r="L2551" s="61"/>
    </row>
    <row r="2552" spans="1:12">
      <c r="A2552" t="s">
        <v>13738</v>
      </c>
      <c r="B2552" s="44" t="s">
        <v>15484</v>
      </c>
      <c r="C2552" s="44" t="s">
        <v>2295</v>
      </c>
      <c r="D2552" s="18" t="s">
        <v>2772</v>
      </c>
      <c r="H2552" t="s">
        <v>22</v>
      </c>
      <c r="I2552" s="45">
        <v>45122</v>
      </c>
      <c r="L2552" s="61"/>
    </row>
    <row r="2553" spans="1:12">
      <c r="A2553" t="s">
        <v>13739</v>
      </c>
      <c r="B2553" s="44" t="s">
        <v>13676</v>
      </c>
      <c r="C2553" s="44" t="s">
        <v>2295</v>
      </c>
      <c r="D2553" s="18" t="s">
        <v>2772</v>
      </c>
      <c r="H2553" t="s">
        <v>22</v>
      </c>
      <c r="I2553" s="45">
        <v>45122</v>
      </c>
      <c r="L2553" s="61"/>
    </row>
    <row r="2554" spans="1:12">
      <c r="A2554" t="s">
        <v>13740</v>
      </c>
      <c r="B2554" s="44" t="s">
        <v>13677</v>
      </c>
      <c r="C2554" s="44" t="s">
        <v>2295</v>
      </c>
      <c r="D2554" s="18" t="s">
        <v>2772</v>
      </c>
      <c r="H2554" t="s">
        <v>22</v>
      </c>
      <c r="I2554" s="45">
        <v>45122</v>
      </c>
      <c r="L2554" s="61"/>
    </row>
    <row r="2555" spans="1:12">
      <c r="A2555" t="s">
        <v>13741</v>
      </c>
      <c r="B2555" s="44" t="s">
        <v>15485</v>
      </c>
      <c r="C2555" s="44" t="s">
        <v>2295</v>
      </c>
      <c r="D2555" s="18" t="s">
        <v>10648</v>
      </c>
      <c r="H2555" t="s">
        <v>22</v>
      </c>
      <c r="I2555" s="45">
        <v>45122</v>
      </c>
      <c r="L2555" s="61"/>
    </row>
    <row r="2556" spans="1:12">
      <c r="A2556" t="s">
        <v>13742</v>
      </c>
      <c r="B2556" s="44" t="s">
        <v>13678</v>
      </c>
      <c r="C2556" s="44" t="s">
        <v>2295</v>
      </c>
      <c r="D2556" s="18" t="s">
        <v>2772</v>
      </c>
      <c r="H2556" t="s">
        <v>22</v>
      </c>
      <c r="I2556" s="45">
        <v>45122</v>
      </c>
      <c r="L2556" s="61"/>
    </row>
    <row r="2557" spans="1:12">
      <c r="A2557" t="s">
        <v>13743</v>
      </c>
      <c r="B2557" s="44" t="s">
        <v>15486</v>
      </c>
      <c r="C2557" s="44" t="s">
        <v>2295</v>
      </c>
      <c r="D2557" s="18" t="s">
        <v>2772</v>
      </c>
      <c r="H2557" t="s">
        <v>22</v>
      </c>
      <c r="I2557" s="45">
        <v>45122</v>
      </c>
      <c r="L2557" s="61"/>
    </row>
    <row r="2558" spans="1:12">
      <c r="A2558" t="s">
        <v>13744</v>
      </c>
      <c r="B2558" s="44" t="s">
        <v>13679</v>
      </c>
      <c r="C2558" s="44" t="s">
        <v>2295</v>
      </c>
      <c r="D2558" s="18" t="s">
        <v>2772</v>
      </c>
      <c r="H2558" t="s">
        <v>22</v>
      </c>
      <c r="I2558" s="45">
        <v>45122</v>
      </c>
      <c r="L2558" s="61"/>
    </row>
    <row r="2559" spans="1:12">
      <c r="A2559" t="s">
        <v>13745</v>
      </c>
      <c r="B2559" s="44" t="s">
        <v>13680</v>
      </c>
      <c r="C2559" s="44" t="s">
        <v>2295</v>
      </c>
      <c r="D2559" s="18" t="s">
        <v>2772</v>
      </c>
      <c r="H2559" t="s">
        <v>22</v>
      </c>
      <c r="I2559" s="45">
        <v>45122</v>
      </c>
      <c r="L2559" s="61"/>
    </row>
    <row r="2560" spans="1:12">
      <c r="A2560" t="s">
        <v>13746</v>
      </c>
      <c r="B2560" s="44" t="s">
        <v>13681</v>
      </c>
      <c r="C2560" s="44" t="s">
        <v>2295</v>
      </c>
      <c r="D2560" s="18" t="s">
        <v>2772</v>
      </c>
      <c r="H2560" t="s">
        <v>22</v>
      </c>
      <c r="I2560" s="45">
        <v>45122</v>
      </c>
      <c r="L2560" s="61"/>
    </row>
    <row r="2561" spans="1:12">
      <c r="A2561" t="s">
        <v>13747</v>
      </c>
      <c r="B2561" s="44" t="s">
        <v>13682</v>
      </c>
      <c r="C2561" s="44" t="s">
        <v>2295</v>
      </c>
      <c r="D2561" s="18" t="s">
        <v>2772</v>
      </c>
      <c r="H2561" t="s">
        <v>22</v>
      </c>
      <c r="I2561" s="45">
        <v>45122</v>
      </c>
      <c r="L2561" s="61"/>
    </row>
    <row r="2562" spans="1:12">
      <c r="A2562" t="s">
        <v>13748</v>
      </c>
      <c r="B2562" s="44" t="s">
        <v>13683</v>
      </c>
      <c r="C2562" s="44" t="s">
        <v>2295</v>
      </c>
      <c r="D2562" s="18" t="s">
        <v>2772</v>
      </c>
      <c r="H2562" t="s">
        <v>22</v>
      </c>
      <c r="I2562" s="45">
        <v>45122</v>
      </c>
      <c r="L2562" s="61"/>
    </row>
    <row r="2563" spans="1:12">
      <c r="A2563" t="s">
        <v>13749</v>
      </c>
      <c r="B2563" s="44" t="s">
        <v>15487</v>
      </c>
      <c r="C2563" s="44" t="s">
        <v>2295</v>
      </c>
      <c r="D2563" s="24" t="s">
        <v>5042</v>
      </c>
      <c r="E2563" s="32" t="s">
        <v>1188</v>
      </c>
      <c r="F2563" s="32">
        <v>18</v>
      </c>
      <c r="G2563" s="32"/>
      <c r="H2563" t="s">
        <v>22</v>
      </c>
      <c r="I2563" s="45">
        <v>45122</v>
      </c>
      <c r="J2563" s="32"/>
      <c r="K2563" s="32"/>
      <c r="L2563" s="75"/>
    </row>
    <row r="2564" spans="1:12">
      <c r="A2564" t="s">
        <v>15359</v>
      </c>
      <c r="B2564" s="44" t="s">
        <v>15488</v>
      </c>
      <c r="C2564" s="44" t="s">
        <v>2295</v>
      </c>
      <c r="D2564" s="44" t="s">
        <v>5042</v>
      </c>
      <c r="E2564" s="32" t="s">
        <v>1168</v>
      </c>
      <c r="F2564" s="32">
        <v>5</v>
      </c>
      <c r="H2564" t="s">
        <v>22</v>
      </c>
      <c r="I2564" s="45">
        <v>45122</v>
      </c>
      <c r="L2564" s="61"/>
    </row>
    <row r="2565" spans="1:12">
      <c r="A2565" t="s">
        <v>13750</v>
      </c>
      <c r="B2565" s="44" t="s">
        <v>13684</v>
      </c>
      <c r="C2565" s="44" t="s">
        <v>2295</v>
      </c>
      <c r="D2565" s="18" t="s">
        <v>2772</v>
      </c>
      <c r="H2565" t="s">
        <v>22</v>
      </c>
      <c r="I2565" s="45">
        <v>45122</v>
      </c>
      <c r="L2565" s="61"/>
    </row>
    <row r="2566" spans="1:12">
      <c r="A2566" t="s">
        <v>13751</v>
      </c>
      <c r="B2566" s="44" t="s">
        <v>13685</v>
      </c>
      <c r="C2566" s="44" t="s">
        <v>2295</v>
      </c>
      <c r="D2566" s="18" t="s">
        <v>2772</v>
      </c>
      <c r="H2566" t="s">
        <v>22</v>
      </c>
      <c r="I2566" s="45">
        <v>45122</v>
      </c>
      <c r="L2566" s="61"/>
    </row>
    <row r="2567" spans="1:12">
      <c r="A2567" t="s">
        <v>13752</v>
      </c>
      <c r="B2567" s="44" t="s">
        <v>15489</v>
      </c>
      <c r="C2567" s="44" t="s">
        <v>2295</v>
      </c>
      <c r="D2567" s="24" t="s">
        <v>2772</v>
      </c>
      <c r="H2567" t="s">
        <v>22</v>
      </c>
      <c r="I2567" s="45">
        <v>45122</v>
      </c>
      <c r="L2567" s="61"/>
    </row>
    <row r="2568" spans="1:12">
      <c r="A2568" t="s">
        <v>13753</v>
      </c>
      <c r="B2568" s="44" t="s">
        <v>15490</v>
      </c>
      <c r="C2568" s="44" t="s">
        <v>2295</v>
      </c>
      <c r="D2568" s="18" t="s">
        <v>10648</v>
      </c>
      <c r="H2568" t="s">
        <v>22</v>
      </c>
      <c r="I2568" s="45">
        <v>45122</v>
      </c>
      <c r="L2568" s="61"/>
    </row>
    <row r="2569" spans="1:12">
      <c r="A2569" t="s">
        <v>13754</v>
      </c>
      <c r="B2569" s="44" t="s">
        <v>13690</v>
      </c>
      <c r="C2569" s="44" t="s">
        <v>2295</v>
      </c>
      <c r="D2569" s="24" t="s">
        <v>2772</v>
      </c>
      <c r="H2569" t="s">
        <v>22</v>
      </c>
      <c r="I2569" s="45">
        <v>45122</v>
      </c>
      <c r="L2569" s="61"/>
    </row>
    <row r="2570" spans="1:12">
      <c r="A2570" t="s">
        <v>13755</v>
      </c>
      <c r="B2570" s="44" t="s">
        <v>13692</v>
      </c>
      <c r="C2570" s="44" t="s">
        <v>2295</v>
      </c>
      <c r="D2570" s="24" t="s">
        <v>2772</v>
      </c>
      <c r="H2570" t="s">
        <v>22</v>
      </c>
      <c r="I2570" s="45">
        <v>45122</v>
      </c>
      <c r="L2570" s="61"/>
    </row>
    <row r="2571" spans="1:12">
      <c r="A2571" t="s">
        <v>13756</v>
      </c>
      <c r="B2571" s="44" t="s">
        <v>13693</v>
      </c>
      <c r="C2571" s="44" t="s">
        <v>2295</v>
      </c>
      <c r="D2571" s="24" t="s">
        <v>2772</v>
      </c>
      <c r="H2571" t="s">
        <v>22</v>
      </c>
      <c r="I2571" s="45">
        <v>45122</v>
      </c>
      <c r="L2571" s="61"/>
    </row>
    <row r="2572" spans="1:12">
      <c r="A2572" t="s">
        <v>13757</v>
      </c>
      <c r="B2572" s="44" t="s">
        <v>15491</v>
      </c>
      <c r="C2572" s="44" t="s">
        <v>2295</v>
      </c>
      <c r="D2572" s="24" t="s">
        <v>2772</v>
      </c>
      <c r="H2572" t="s">
        <v>22</v>
      </c>
      <c r="I2572" s="45">
        <v>45122</v>
      </c>
      <c r="L2572" s="61"/>
    </row>
    <row r="2573" spans="1:12">
      <c r="A2573" t="s">
        <v>13758</v>
      </c>
      <c r="B2573" s="44" t="s">
        <v>15492</v>
      </c>
      <c r="C2573" s="44" t="s">
        <v>2295</v>
      </c>
      <c r="D2573" s="18" t="s">
        <v>10648</v>
      </c>
      <c r="H2573" t="s">
        <v>22</v>
      </c>
      <c r="I2573" s="45">
        <v>45122</v>
      </c>
      <c r="L2573" s="61"/>
    </row>
    <row r="2574" spans="1:12">
      <c r="A2574" t="s">
        <v>13759</v>
      </c>
      <c r="B2574" s="44" t="s">
        <v>13695</v>
      </c>
      <c r="C2574" s="44" t="s">
        <v>2295</v>
      </c>
      <c r="D2574" s="24" t="s">
        <v>2772</v>
      </c>
      <c r="H2574" t="s">
        <v>22</v>
      </c>
      <c r="I2574" s="45">
        <v>45122</v>
      </c>
      <c r="L2574" s="61"/>
    </row>
    <row r="2575" spans="1:12">
      <c r="A2575" t="s">
        <v>16181</v>
      </c>
      <c r="B2575" s="44" t="s">
        <v>15493</v>
      </c>
      <c r="C2575" s="44" t="s">
        <v>2295</v>
      </c>
      <c r="D2575" s="24" t="s">
        <v>2772</v>
      </c>
      <c r="H2575" t="s">
        <v>22</v>
      </c>
      <c r="I2575" s="45">
        <v>45122</v>
      </c>
      <c r="L2575" s="61"/>
    </row>
    <row r="2576" spans="1:12">
      <c r="A2576" t="s">
        <v>13760</v>
      </c>
      <c r="B2576" s="44" t="s">
        <v>15494</v>
      </c>
      <c r="C2576" s="44" t="s">
        <v>2295</v>
      </c>
      <c r="D2576" s="18" t="s">
        <v>10648</v>
      </c>
      <c r="H2576" t="s">
        <v>22</v>
      </c>
      <c r="I2576" s="45">
        <v>45122</v>
      </c>
      <c r="L2576" s="61"/>
    </row>
    <row r="2577" spans="1:12">
      <c r="A2577" t="s">
        <v>14651</v>
      </c>
      <c r="B2577" s="44" t="s">
        <v>15495</v>
      </c>
      <c r="C2577" s="44" t="s">
        <v>2295</v>
      </c>
      <c r="D2577" s="44" t="s">
        <v>5042</v>
      </c>
      <c r="E2577" s="32" t="s">
        <v>726</v>
      </c>
      <c r="F2577" s="32">
        <v>15</v>
      </c>
      <c r="H2577" t="s">
        <v>22</v>
      </c>
      <c r="I2577" s="45">
        <v>45122</v>
      </c>
      <c r="L2577" s="61"/>
    </row>
    <row r="2578" spans="1:12">
      <c r="A2578" t="s">
        <v>14652</v>
      </c>
      <c r="B2578" s="44" t="s">
        <v>15496</v>
      </c>
      <c r="C2578" s="44" t="s">
        <v>2295</v>
      </c>
      <c r="D2578" s="44" t="s">
        <v>5042</v>
      </c>
      <c r="E2578" s="32" t="s">
        <v>726</v>
      </c>
      <c r="F2578" s="32">
        <v>12</v>
      </c>
      <c r="H2578" t="s">
        <v>22</v>
      </c>
      <c r="I2578" s="45">
        <v>45122</v>
      </c>
      <c r="L2578" s="61"/>
    </row>
    <row r="2579" spans="1:12">
      <c r="A2579" t="s">
        <v>14668</v>
      </c>
      <c r="B2579" s="44" t="s">
        <v>15497</v>
      </c>
      <c r="C2579" s="44" t="s">
        <v>2295</v>
      </c>
      <c r="D2579" s="44" t="s">
        <v>2773</v>
      </c>
      <c r="H2579" t="s">
        <v>22</v>
      </c>
      <c r="I2579" s="45">
        <v>45122</v>
      </c>
      <c r="L2579" s="61"/>
    </row>
    <row r="2580" spans="1:12">
      <c r="A2580" t="s">
        <v>14669</v>
      </c>
      <c r="B2580" s="44" t="s">
        <v>15498</v>
      </c>
      <c r="C2580" s="44" t="s">
        <v>2295</v>
      </c>
      <c r="D2580" s="44" t="s">
        <v>2773</v>
      </c>
      <c r="H2580" t="s">
        <v>22</v>
      </c>
      <c r="I2580" s="45">
        <v>45122</v>
      </c>
      <c r="L2580" s="61"/>
    </row>
    <row r="2581" spans="1:12">
      <c r="A2581" t="s">
        <v>14672</v>
      </c>
      <c r="B2581" s="44" t="s">
        <v>15499</v>
      </c>
      <c r="C2581" s="44" t="s">
        <v>2295</v>
      </c>
      <c r="D2581" s="44" t="s">
        <v>5042</v>
      </c>
      <c r="E2581" s="32" t="s">
        <v>1307</v>
      </c>
      <c r="F2581" s="32">
        <v>32</v>
      </c>
      <c r="H2581" t="s">
        <v>22</v>
      </c>
      <c r="I2581" s="45">
        <v>45122</v>
      </c>
      <c r="L2581" s="61"/>
    </row>
    <row r="2582" spans="1:12">
      <c r="A2582" t="s">
        <v>14755</v>
      </c>
      <c r="B2582" s="44" t="s">
        <v>15500</v>
      </c>
      <c r="C2582" s="44" t="s">
        <v>2295</v>
      </c>
      <c r="D2582" s="44" t="s">
        <v>5042</v>
      </c>
      <c r="E2582" s="32" t="s">
        <v>1958</v>
      </c>
      <c r="F2582" s="32">
        <v>7</v>
      </c>
      <c r="H2582" t="s">
        <v>22</v>
      </c>
      <c r="I2582" s="45">
        <v>45122</v>
      </c>
      <c r="L2582" s="61"/>
    </row>
    <row r="2583" spans="1:12">
      <c r="A2583" t="s">
        <v>14673</v>
      </c>
      <c r="B2583" s="44" t="s">
        <v>15501</v>
      </c>
      <c r="C2583" s="44" t="s">
        <v>2295</v>
      </c>
      <c r="D2583" s="44" t="s">
        <v>5042</v>
      </c>
      <c r="E2583" s="32" t="s">
        <v>1958</v>
      </c>
      <c r="F2583" s="32">
        <v>8</v>
      </c>
      <c r="H2583" t="s">
        <v>22</v>
      </c>
      <c r="I2583" s="45">
        <v>45122</v>
      </c>
      <c r="L2583" s="61"/>
    </row>
    <row r="2584" spans="1:12">
      <c r="A2584" s="36" t="s">
        <v>14674</v>
      </c>
      <c r="B2584" s="44" t="s">
        <v>15502</v>
      </c>
      <c r="C2584" s="44" t="s">
        <v>2295</v>
      </c>
      <c r="D2584" s="44" t="s">
        <v>5042</v>
      </c>
      <c r="E2584" s="32" t="s">
        <v>562</v>
      </c>
      <c r="F2584" s="32">
        <v>28</v>
      </c>
      <c r="H2584" t="s">
        <v>22</v>
      </c>
      <c r="I2584" s="45">
        <v>45122</v>
      </c>
      <c r="L2584" s="61"/>
    </row>
    <row r="2585" spans="1:12">
      <c r="A2585" s="36" t="s">
        <v>14675</v>
      </c>
      <c r="B2585" s="44" t="s">
        <v>15503</v>
      </c>
      <c r="C2585" s="44" t="s">
        <v>2295</v>
      </c>
      <c r="D2585" s="44" t="s">
        <v>5042</v>
      </c>
      <c r="E2585" s="32" t="s">
        <v>562</v>
      </c>
      <c r="F2585" s="32">
        <v>28</v>
      </c>
      <c r="H2585" t="s">
        <v>22</v>
      </c>
      <c r="I2585" s="45">
        <v>45122</v>
      </c>
      <c r="L2585" s="61"/>
    </row>
    <row r="2586" spans="1:12">
      <c r="A2586" t="s">
        <v>13572</v>
      </c>
      <c r="B2586" s="44" t="s">
        <v>15504</v>
      </c>
      <c r="C2586" s="44" t="s">
        <v>2295</v>
      </c>
      <c r="D2586" s="44" t="s">
        <v>5042</v>
      </c>
      <c r="E2586" s="32" t="s">
        <v>462</v>
      </c>
      <c r="F2586" s="32">
        <v>61</v>
      </c>
      <c r="H2586" t="s">
        <v>22</v>
      </c>
      <c r="I2586" s="45">
        <v>45122</v>
      </c>
      <c r="L2586" s="61"/>
    </row>
    <row r="2587" spans="1:12">
      <c r="A2587" t="s">
        <v>14676</v>
      </c>
      <c r="B2587" s="44" t="s">
        <v>15505</v>
      </c>
      <c r="C2587" s="44" t="s">
        <v>2295</v>
      </c>
      <c r="D2587" s="44" t="s">
        <v>5042</v>
      </c>
      <c r="E2587" s="32" t="s">
        <v>726</v>
      </c>
      <c r="F2587" s="32">
        <v>13</v>
      </c>
      <c r="H2587" t="s">
        <v>22</v>
      </c>
      <c r="I2587" s="45">
        <v>45122</v>
      </c>
      <c r="L2587" s="61"/>
    </row>
    <row r="2588" spans="1:12">
      <c r="A2588" t="s">
        <v>14677</v>
      </c>
      <c r="B2588" s="44" t="s">
        <v>15506</v>
      </c>
      <c r="C2588" s="44" t="s">
        <v>2295</v>
      </c>
      <c r="D2588" s="44" t="s">
        <v>5042</v>
      </c>
      <c r="E2588" s="32" t="s">
        <v>726</v>
      </c>
      <c r="F2588" s="32">
        <v>14</v>
      </c>
      <c r="H2588" t="s">
        <v>22</v>
      </c>
      <c r="I2588" s="45">
        <v>45122</v>
      </c>
      <c r="L2588" s="61"/>
    </row>
    <row r="2589" spans="1:12">
      <c r="A2589" t="s">
        <v>14678</v>
      </c>
      <c r="B2589" s="44" t="s">
        <v>15507</v>
      </c>
      <c r="C2589" s="44" t="s">
        <v>2295</v>
      </c>
      <c r="D2589" s="44" t="s">
        <v>5042</v>
      </c>
      <c r="E2589" s="32" t="s">
        <v>462</v>
      </c>
      <c r="F2589" s="32">
        <v>62</v>
      </c>
      <c r="H2589" t="s">
        <v>22</v>
      </c>
      <c r="I2589" s="45">
        <v>45122</v>
      </c>
      <c r="L2589" s="61"/>
    </row>
    <row r="2590" spans="1:12">
      <c r="A2590" t="s">
        <v>14679</v>
      </c>
      <c r="B2590" s="44" t="s">
        <v>15508</v>
      </c>
      <c r="C2590" s="44" t="s">
        <v>2295</v>
      </c>
      <c r="D2590" s="44" t="s">
        <v>5042</v>
      </c>
      <c r="E2590" s="32" t="s">
        <v>373</v>
      </c>
      <c r="F2590" s="32">
        <v>65</v>
      </c>
      <c r="H2590" t="s">
        <v>22</v>
      </c>
      <c r="I2590" s="45">
        <v>45122</v>
      </c>
      <c r="L2590" s="61"/>
    </row>
    <row r="2591" spans="1:12">
      <c r="A2591" t="s">
        <v>16293</v>
      </c>
      <c r="B2591" s="44" t="s">
        <v>15509</v>
      </c>
      <c r="C2591" s="44" t="s">
        <v>2295</v>
      </c>
      <c r="D2591" s="44" t="s">
        <v>5042</v>
      </c>
      <c r="E2591" s="32" t="s">
        <v>462</v>
      </c>
      <c r="F2591" s="32">
        <v>63</v>
      </c>
      <c r="H2591" t="s">
        <v>22</v>
      </c>
      <c r="I2591" s="45">
        <v>45122</v>
      </c>
      <c r="L2591" s="61"/>
    </row>
    <row r="2592" spans="1:12">
      <c r="A2592" t="s">
        <v>14680</v>
      </c>
      <c r="B2592" s="44" t="s">
        <v>15510</v>
      </c>
      <c r="C2592" s="44" t="s">
        <v>2295</v>
      </c>
      <c r="D2592" s="44" t="s">
        <v>5042</v>
      </c>
      <c r="E2592" s="32" t="s">
        <v>462</v>
      </c>
      <c r="F2592" s="32">
        <v>64</v>
      </c>
      <c r="H2592" t="s">
        <v>22</v>
      </c>
      <c r="I2592" s="45">
        <v>45122</v>
      </c>
      <c r="L2592" s="61"/>
    </row>
    <row r="2593" spans="1:12">
      <c r="A2593" t="s">
        <v>14681</v>
      </c>
      <c r="B2593" s="44" t="s">
        <v>15511</v>
      </c>
      <c r="C2593" s="44" t="s">
        <v>2295</v>
      </c>
      <c r="D2593" s="44" t="s">
        <v>5042</v>
      </c>
      <c r="E2593" s="32" t="s">
        <v>462</v>
      </c>
      <c r="F2593" s="32">
        <v>65</v>
      </c>
      <c r="H2593" t="s">
        <v>22</v>
      </c>
      <c r="I2593" s="45">
        <v>45122</v>
      </c>
      <c r="L2593" s="61"/>
    </row>
    <row r="2594" spans="1:12">
      <c r="A2594" t="s">
        <v>14682</v>
      </c>
      <c r="B2594" s="44" t="s">
        <v>15512</v>
      </c>
      <c r="C2594" s="44" t="s">
        <v>2295</v>
      </c>
      <c r="D2594" s="44" t="s">
        <v>5042</v>
      </c>
      <c r="E2594" s="32" t="s">
        <v>462</v>
      </c>
      <c r="F2594" s="32">
        <v>66</v>
      </c>
      <c r="H2594" t="s">
        <v>22</v>
      </c>
      <c r="I2594" s="45">
        <v>45122</v>
      </c>
      <c r="L2594" s="61"/>
    </row>
    <row r="2595" spans="1:12">
      <c r="A2595" t="s">
        <v>14683</v>
      </c>
      <c r="B2595" s="44" t="s">
        <v>15513</v>
      </c>
      <c r="C2595" s="44" t="s">
        <v>2295</v>
      </c>
      <c r="D2595" s="44" t="s">
        <v>5042</v>
      </c>
      <c r="E2595" s="32" t="s">
        <v>1960</v>
      </c>
      <c r="F2595" s="66">
        <v>46</v>
      </c>
      <c r="H2595" t="s">
        <v>22</v>
      </c>
      <c r="I2595" s="45">
        <v>45122</v>
      </c>
      <c r="L2595" s="61"/>
    </row>
    <row r="2596" spans="1:12">
      <c r="A2596" t="s">
        <v>14684</v>
      </c>
      <c r="B2596" s="44" t="s">
        <v>15514</v>
      </c>
      <c r="C2596" s="44" t="s">
        <v>2295</v>
      </c>
      <c r="D2596" s="44" t="s">
        <v>5042</v>
      </c>
      <c r="E2596" s="32" t="s">
        <v>462</v>
      </c>
      <c r="F2596" s="32">
        <v>68</v>
      </c>
      <c r="H2596" t="s">
        <v>22</v>
      </c>
      <c r="I2596" s="45">
        <v>45122</v>
      </c>
      <c r="L2596" s="61"/>
    </row>
    <row r="2597" spans="1:12">
      <c r="A2597" t="s">
        <v>14685</v>
      </c>
      <c r="B2597" s="44" t="s">
        <v>15515</v>
      </c>
      <c r="C2597" s="44" t="s">
        <v>2295</v>
      </c>
      <c r="D2597" s="44" t="s">
        <v>5042</v>
      </c>
      <c r="E2597" s="32" t="s">
        <v>1188</v>
      </c>
      <c r="F2597" s="32">
        <v>42</v>
      </c>
      <c r="H2597" t="s">
        <v>22</v>
      </c>
      <c r="I2597" s="45">
        <v>45122</v>
      </c>
      <c r="L2597" s="61"/>
    </row>
    <row r="2598" spans="1:12">
      <c r="A2598" t="s">
        <v>16294</v>
      </c>
      <c r="B2598" s="44" t="s">
        <v>15516</v>
      </c>
      <c r="C2598" s="44" t="s">
        <v>2295</v>
      </c>
      <c r="D2598" s="44" t="s">
        <v>5042</v>
      </c>
      <c r="E2598" s="32" t="s">
        <v>1161</v>
      </c>
      <c r="F2598" s="32">
        <v>140</v>
      </c>
      <c r="H2598" t="s">
        <v>22</v>
      </c>
      <c r="I2598" s="45">
        <v>45122</v>
      </c>
      <c r="L2598" s="61"/>
    </row>
    <row r="2599" spans="1:12">
      <c r="A2599" t="s">
        <v>14686</v>
      </c>
      <c r="B2599" s="44" t="s">
        <v>15517</v>
      </c>
      <c r="C2599" s="44" t="s">
        <v>2295</v>
      </c>
      <c r="D2599" s="44" t="s">
        <v>5042</v>
      </c>
      <c r="E2599" s="32" t="s">
        <v>1960</v>
      </c>
      <c r="F2599" s="66">
        <v>48</v>
      </c>
      <c r="H2599" t="s">
        <v>22</v>
      </c>
      <c r="I2599" s="45">
        <v>45122</v>
      </c>
      <c r="L2599" s="61"/>
    </row>
    <row r="2600" spans="1:12">
      <c r="A2600" t="s">
        <v>14687</v>
      </c>
      <c r="B2600" s="44" t="s">
        <v>15518</v>
      </c>
      <c r="C2600" s="44" t="s">
        <v>2295</v>
      </c>
      <c r="D2600" s="44" t="s">
        <v>5042</v>
      </c>
      <c r="E2600" s="32" t="s">
        <v>1307</v>
      </c>
      <c r="F2600" s="32">
        <v>34</v>
      </c>
      <c r="H2600" t="s">
        <v>22</v>
      </c>
      <c r="I2600" s="45">
        <v>45122</v>
      </c>
      <c r="L2600" s="61"/>
    </row>
    <row r="2601" spans="1:12">
      <c r="A2601" t="s">
        <v>14688</v>
      </c>
      <c r="B2601" s="44" t="s">
        <v>15519</v>
      </c>
      <c r="C2601" s="44" t="s">
        <v>2295</v>
      </c>
      <c r="D2601" s="44" t="s">
        <v>5042</v>
      </c>
      <c r="E2601" s="32" t="s">
        <v>1307</v>
      </c>
      <c r="F2601" s="32">
        <v>34</v>
      </c>
      <c r="H2601" t="s">
        <v>22</v>
      </c>
      <c r="I2601" s="45">
        <v>45122</v>
      </c>
      <c r="L2601" s="61"/>
    </row>
    <row r="2602" spans="1:12">
      <c r="A2602" t="s">
        <v>14689</v>
      </c>
      <c r="B2602" s="44" t="s">
        <v>15520</v>
      </c>
      <c r="C2602" s="44" t="s">
        <v>2295</v>
      </c>
      <c r="D2602" s="44" t="s">
        <v>5042</v>
      </c>
      <c r="E2602" s="32" t="s">
        <v>462</v>
      </c>
      <c r="F2602" s="32">
        <v>70</v>
      </c>
      <c r="H2602" t="s">
        <v>22</v>
      </c>
      <c r="I2602" s="45">
        <v>45122</v>
      </c>
      <c r="L2602" s="61"/>
    </row>
    <row r="2603" spans="1:12">
      <c r="A2603" t="s">
        <v>14690</v>
      </c>
      <c r="B2603" s="44" t="s">
        <v>15521</v>
      </c>
      <c r="C2603" s="44" t="s">
        <v>2295</v>
      </c>
      <c r="D2603" s="44" t="s">
        <v>5042</v>
      </c>
      <c r="E2603" s="32" t="s">
        <v>462</v>
      </c>
      <c r="F2603" s="32">
        <v>71</v>
      </c>
      <c r="H2603" t="s">
        <v>22</v>
      </c>
      <c r="I2603" s="45">
        <v>45122</v>
      </c>
      <c r="L2603" s="61"/>
    </row>
    <row r="2604" spans="1:12">
      <c r="A2604" t="s">
        <v>14691</v>
      </c>
      <c r="B2604" s="44" t="s">
        <v>15522</v>
      </c>
      <c r="C2604" s="44" t="s">
        <v>2295</v>
      </c>
      <c r="D2604" s="44" t="s">
        <v>5042</v>
      </c>
      <c r="E2604" s="32" t="s">
        <v>462</v>
      </c>
      <c r="F2604" s="32">
        <v>72</v>
      </c>
      <c r="H2604" t="s">
        <v>22</v>
      </c>
      <c r="I2604" s="45">
        <v>45122</v>
      </c>
      <c r="L2604" s="61"/>
    </row>
    <row r="2605" spans="1:12">
      <c r="A2605" t="s">
        <v>14692</v>
      </c>
      <c r="B2605" s="44" t="s">
        <v>15523</v>
      </c>
      <c r="C2605" s="44" t="s">
        <v>2295</v>
      </c>
      <c r="D2605" s="44" t="s">
        <v>5042</v>
      </c>
      <c r="E2605" s="32" t="s">
        <v>462</v>
      </c>
      <c r="F2605" s="32">
        <v>73</v>
      </c>
      <c r="H2605" t="s">
        <v>22</v>
      </c>
      <c r="I2605" s="45">
        <v>45122</v>
      </c>
      <c r="L2605" s="61"/>
    </row>
    <row r="2606" spans="1:12">
      <c r="A2606" t="s">
        <v>14693</v>
      </c>
      <c r="B2606" s="44" t="s">
        <v>15524</v>
      </c>
      <c r="C2606" s="44" t="s">
        <v>2295</v>
      </c>
      <c r="D2606" s="44" t="s">
        <v>5042</v>
      </c>
      <c r="E2606" s="32" t="s">
        <v>1307</v>
      </c>
      <c r="F2606" s="32">
        <v>35</v>
      </c>
      <c r="H2606" t="s">
        <v>22</v>
      </c>
      <c r="I2606" s="45">
        <v>45122</v>
      </c>
      <c r="L2606" s="61"/>
    </row>
    <row r="2607" spans="1:12">
      <c r="A2607" t="s">
        <v>14694</v>
      </c>
      <c r="B2607" s="44" t="s">
        <v>15525</v>
      </c>
      <c r="C2607" s="44" t="s">
        <v>2295</v>
      </c>
      <c r="D2607" s="44" t="s">
        <v>5042</v>
      </c>
      <c r="E2607" s="32" t="s">
        <v>462</v>
      </c>
      <c r="F2607" s="32">
        <v>74</v>
      </c>
      <c r="H2607" t="s">
        <v>22</v>
      </c>
      <c r="I2607" s="45">
        <v>45122</v>
      </c>
      <c r="L2607" s="61"/>
    </row>
    <row r="2608" spans="1:12">
      <c r="A2608" t="s">
        <v>14695</v>
      </c>
      <c r="B2608" s="44" t="s">
        <v>15526</v>
      </c>
      <c r="C2608" s="44" t="s">
        <v>2295</v>
      </c>
      <c r="D2608" s="44" t="s">
        <v>5042</v>
      </c>
      <c r="E2608" s="32" t="s">
        <v>1307</v>
      </c>
      <c r="F2608" s="32">
        <v>34</v>
      </c>
      <c r="H2608" t="s">
        <v>22</v>
      </c>
      <c r="I2608" s="45">
        <v>45122</v>
      </c>
      <c r="L2608" s="61"/>
    </row>
    <row r="2609" spans="1:12">
      <c r="A2609" t="s">
        <v>14696</v>
      </c>
      <c r="B2609" s="44" t="s">
        <v>15527</v>
      </c>
      <c r="C2609" s="44" t="s">
        <v>2295</v>
      </c>
      <c r="D2609" s="44" t="s">
        <v>5042</v>
      </c>
      <c r="E2609" s="32" t="s">
        <v>1307</v>
      </c>
      <c r="F2609" s="32">
        <v>34</v>
      </c>
      <c r="H2609" t="s">
        <v>22</v>
      </c>
      <c r="I2609" s="45">
        <v>45122</v>
      </c>
      <c r="L2609" s="61"/>
    </row>
    <row r="2610" spans="1:12">
      <c r="A2610" t="s">
        <v>16295</v>
      </c>
      <c r="B2610" s="44" t="s">
        <v>15528</v>
      </c>
      <c r="C2610" s="44" t="s">
        <v>2295</v>
      </c>
      <c r="D2610" s="44" t="s">
        <v>5042</v>
      </c>
      <c r="E2610" s="32" t="s">
        <v>1914</v>
      </c>
      <c r="F2610" s="32">
        <v>4</v>
      </c>
      <c r="H2610" t="s">
        <v>22</v>
      </c>
      <c r="I2610" s="45">
        <v>45122</v>
      </c>
      <c r="L2610" s="61"/>
    </row>
    <row r="2611" spans="1:12">
      <c r="A2611" t="s">
        <v>16296</v>
      </c>
      <c r="B2611" s="44" t="s">
        <v>15529</v>
      </c>
      <c r="C2611" s="44" t="s">
        <v>2295</v>
      </c>
      <c r="D2611" s="44" t="s">
        <v>5042</v>
      </c>
      <c r="E2611" s="32" t="s">
        <v>462</v>
      </c>
      <c r="F2611" s="32">
        <v>75</v>
      </c>
      <c r="H2611" t="s">
        <v>22</v>
      </c>
      <c r="I2611" s="45">
        <v>45122</v>
      </c>
      <c r="L2611" s="61"/>
    </row>
    <row r="2612" spans="1:12">
      <c r="A2612" t="s">
        <v>14697</v>
      </c>
      <c r="B2612" s="44" t="s">
        <v>15530</v>
      </c>
      <c r="C2612" s="44" t="s">
        <v>2295</v>
      </c>
      <c r="D2612" s="44" t="s">
        <v>5042</v>
      </c>
      <c r="E2612" s="32" t="s">
        <v>1960</v>
      </c>
      <c r="F2612" s="32">
        <v>49</v>
      </c>
      <c r="H2612" t="s">
        <v>22</v>
      </c>
      <c r="I2612" s="45">
        <v>45122</v>
      </c>
      <c r="L2612" s="61"/>
    </row>
    <row r="2613" spans="1:12">
      <c r="A2613" t="s">
        <v>14698</v>
      </c>
      <c r="B2613" s="44" t="s">
        <v>15531</v>
      </c>
      <c r="C2613" s="44" t="s">
        <v>2295</v>
      </c>
      <c r="D2613" s="44" t="s">
        <v>5042</v>
      </c>
      <c r="E2613" s="32" t="s">
        <v>862</v>
      </c>
      <c r="F2613" s="32">
        <v>17</v>
      </c>
      <c r="H2613" t="s">
        <v>22</v>
      </c>
      <c r="I2613" s="45">
        <v>45122</v>
      </c>
      <c r="L2613" s="61"/>
    </row>
    <row r="2614" spans="1:12">
      <c r="A2614" t="s">
        <v>15269</v>
      </c>
      <c r="B2614" s="44" t="s">
        <v>15532</v>
      </c>
      <c r="C2614" s="44" t="s">
        <v>2295</v>
      </c>
      <c r="D2614" s="44" t="s">
        <v>5042</v>
      </c>
      <c r="E2614" s="32" t="s">
        <v>1161</v>
      </c>
      <c r="F2614" s="32">
        <v>129</v>
      </c>
      <c r="H2614" t="s">
        <v>22</v>
      </c>
      <c r="I2614" s="45">
        <v>45122</v>
      </c>
      <c r="L2614" s="61"/>
    </row>
    <row r="2615" spans="1:12">
      <c r="A2615" t="s">
        <v>15270</v>
      </c>
      <c r="B2615" s="44" t="s">
        <v>15533</v>
      </c>
      <c r="C2615" s="44" t="s">
        <v>2295</v>
      </c>
      <c r="D2615" s="44" t="s">
        <v>5042</v>
      </c>
      <c r="E2615" s="32" t="s">
        <v>1161</v>
      </c>
      <c r="F2615" s="32">
        <v>130</v>
      </c>
      <c r="H2615" t="s">
        <v>22</v>
      </c>
      <c r="I2615" s="45">
        <v>45122</v>
      </c>
      <c r="L2615" s="61"/>
    </row>
    <row r="2616" spans="1:12">
      <c r="A2616" t="s">
        <v>15271</v>
      </c>
      <c r="B2616" s="44" t="s">
        <v>15534</v>
      </c>
      <c r="C2616" s="44" t="s">
        <v>2295</v>
      </c>
      <c r="D2616" s="44" t="s">
        <v>5042</v>
      </c>
      <c r="E2616" s="32" t="s">
        <v>1161</v>
      </c>
      <c r="F2616" s="32">
        <v>131</v>
      </c>
      <c r="H2616" t="s">
        <v>22</v>
      </c>
      <c r="I2616" s="45">
        <v>45122</v>
      </c>
      <c r="L2616" s="61"/>
    </row>
    <row r="2617" spans="1:12">
      <c r="A2617" t="s">
        <v>15272</v>
      </c>
      <c r="B2617" s="44" t="s">
        <v>15535</v>
      </c>
      <c r="C2617" s="44" t="s">
        <v>2295</v>
      </c>
      <c r="D2617" s="44" t="s">
        <v>5042</v>
      </c>
      <c r="E2617" s="32" t="s">
        <v>1161</v>
      </c>
      <c r="F2617" s="32">
        <v>131</v>
      </c>
      <c r="H2617" t="s">
        <v>22</v>
      </c>
      <c r="I2617" s="45">
        <v>45122</v>
      </c>
      <c r="L2617" s="61"/>
    </row>
    <row r="2618" spans="1:12">
      <c r="A2618" t="s">
        <v>15229</v>
      </c>
      <c r="B2618" s="44" t="s">
        <v>15536</v>
      </c>
      <c r="C2618" s="44" t="s">
        <v>2295</v>
      </c>
      <c r="D2618" s="44" t="s">
        <v>5042</v>
      </c>
      <c r="E2618" s="32" t="s">
        <v>1161</v>
      </c>
      <c r="F2618" s="32">
        <v>131</v>
      </c>
      <c r="H2618" t="s">
        <v>22</v>
      </c>
      <c r="I2618" s="45">
        <v>45122</v>
      </c>
      <c r="L2618" s="61"/>
    </row>
    <row r="2619" spans="1:12">
      <c r="A2619" t="s">
        <v>15263</v>
      </c>
      <c r="B2619" s="44" t="s">
        <v>15537</v>
      </c>
      <c r="C2619" s="44" t="s">
        <v>2295</v>
      </c>
      <c r="D2619" s="44" t="s">
        <v>5042</v>
      </c>
      <c r="E2619" s="32" t="s">
        <v>1161</v>
      </c>
      <c r="F2619" s="32">
        <v>132</v>
      </c>
      <c r="H2619" t="s">
        <v>22</v>
      </c>
      <c r="I2619" s="45">
        <v>45122</v>
      </c>
      <c r="L2619" s="61"/>
    </row>
    <row r="2620" spans="1:12">
      <c r="A2620" t="s">
        <v>15264</v>
      </c>
      <c r="B2620" s="44" t="s">
        <v>15538</v>
      </c>
      <c r="C2620" s="44" t="s">
        <v>2295</v>
      </c>
      <c r="D2620" s="44" t="s">
        <v>5042</v>
      </c>
      <c r="E2620" s="32" t="s">
        <v>1161</v>
      </c>
      <c r="F2620" s="32">
        <v>132</v>
      </c>
      <c r="H2620" t="s">
        <v>22</v>
      </c>
      <c r="I2620" s="45">
        <v>45122</v>
      </c>
      <c r="L2620" s="61"/>
    </row>
    <row r="2621" spans="1:12">
      <c r="A2621" t="s">
        <v>14699</v>
      </c>
      <c r="B2621" s="44" t="s">
        <v>15539</v>
      </c>
      <c r="C2621" s="44" t="s">
        <v>2295</v>
      </c>
      <c r="D2621" s="44" t="s">
        <v>5042</v>
      </c>
      <c r="E2621" s="32" t="s">
        <v>462</v>
      </c>
      <c r="F2621" s="32">
        <v>54</v>
      </c>
      <c r="H2621" t="s">
        <v>22</v>
      </c>
      <c r="I2621" s="45">
        <v>45122</v>
      </c>
      <c r="L2621" s="61"/>
    </row>
    <row r="2622" spans="1:12">
      <c r="A2622" s="2" t="s">
        <v>14700</v>
      </c>
      <c r="B2622" s="44" t="s">
        <v>15540</v>
      </c>
      <c r="C2622" s="44" t="s">
        <v>2295</v>
      </c>
      <c r="D2622" s="44" t="s">
        <v>5042</v>
      </c>
      <c r="E2622" s="32" t="s">
        <v>1161</v>
      </c>
      <c r="F2622" s="32">
        <v>30</v>
      </c>
      <c r="H2622" t="s">
        <v>22</v>
      </c>
      <c r="I2622" s="45">
        <v>45122</v>
      </c>
      <c r="L2622" s="61"/>
    </row>
    <row r="2623" spans="1:12">
      <c r="A2623" s="2" t="s">
        <v>14701</v>
      </c>
      <c r="B2623" s="44" t="s">
        <v>15541</v>
      </c>
      <c r="C2623" s="44" t="s">
        <v>2295</v>
      </c>
      <c r="D2623" s="44" t="s">
        <v>5042</v>
      </c>
      <c r="E2623" s="32" t="s">
        <v>1161</v>
      </c>
      <c r="F2623" s="32">
        <v>32</v>
      </c>
      <c r="H2623" t="s">
        <v>22</v>
      </c>
      <c r="I2623" s="45">
        <v>45122</v>
      </c>
      <c r="L2623" s="61"/>
    </row>
    <row r="2624" spans="1:12">
      <c r="A2624" t="s">
        <v>14702</v>
      </c>
      <c r="B2624" s="44" t="s">
        <v>15542</v>
      </c>
      <c r="C2624" s="44" t="s">
        <v>2295</v>
      </c>
      <c r="D2624" s="44" t="s">
        <v>5042</v>
      </c>
      <c r="E2624" s="32" t="s">
        <v>1161</v>
      </c>
      <c r="F2624" s="32">
        <v>87</v>
      </c>
      <c r="H2624" t="s">
        <v>22</v>
      </c>
      <c r="I2624" s="45">
        <v>45122</v>
      </c>
      <c r="L2624" s="61"/>
    </row>
    <row r="2625" spans="1:12">
      <c r="A2625" t="s">
        <v>14703</v>
      </c>
      <c r="B2625" s="44" t="s">
        <v>15543</v>
      </c>
      <c r="C2625" s="44" t="s">
        <v>2295</v>
      </c>
      <c r="D2625" s="44" t="s">
        <v>5042</v>
      </c>
      <c r="E2625" s="32" t="s">
        <v>1161</v>
      </c>
      <c r="F2625" s="32">
        <v>1</v>
      </c>
      <c r="H2625" t="s">
        <v>22</v>
      </c>
      <c r="I2625" s="45">
        <v>45122</v>
      </c>
      <c r="L2625" s="61"/>
    </row>
    <row r="2626" spans="1:12">
      <c r="A2626" t="s">
        <v>14704</v>
      </c>
      <c r="B2626" s="44" t="s">
        <v>15544</v>
      </c>
      <c r="C2626" s="44" t="s">
        <v>2295</v>
      </c>
      <c r="D2626" s="44" t="s">
        <v>5042</v>
      </c>
      <c r="E2626" s="32" t="s">
        <v>1161</v>
      </c>
      <c r="F2626" s="32">
        <v>16</v>
      </c>
      <c r="H2626" t="s">
        <v>22</v>
      </c>
      <c r="I2626" s="45">
        <v>45122</v>
      </c>
      <c r="L2626" s="61"/>
    </row>
    <row r="2627" spans="1:12">
      <c r="A2627" s="44" t="s">
        <v>14705</v>
      </c>
      <c r="B2627" s="44" t="s">
        <v>13718</v>
      </c>
      <c r="C2627" s="44" t="s">
        <v>2295</v>
      </c>
      <c r="D2627" s="44" t="s">
        <v>5042</v>
      </c>
      <c r="E2627" s="32" t="s">
        <v>1161</v>
      </c>
      <c r="F2627" s="32">
        <v>133</v>
      </c>
      <c r="H2627" t="s">
        <v>22</v>
      </c>
      <c r="I2627" s="45">
        <v>45122</v>
      </c>
      <c r="L2627" s="61"/>
    </row>
    <row r="2628" spans="1:12">
      <c r="A2628" s="2" t="s">
        <v>14706</v>
      </c>
      <c r="B2628" s="44" t="s">
        <v>13719</v>
      </c>
      <c r="C2628" s="44" t="s">
        <v>2295</v>
      </c>
      <c r="D2628" s="44" t="s">
        <v>5042</v>
      </c>
      <c r="E2628" s="32" t="s">
        <v>1161</v>
      </c>
      <c r="F2628" s="32">
        <v>134</v>
      </c>
      <c r="H2628" t="s">
        <v>22</v>
      </c>
      <c r="I2628" s="45">
        <v>45122</v>
      </c>
      <c r="L2628" s="61"/>
    </row>
    <row r="2629" spans="1:12">
      <c r="A2629" t="s">
        <v>14707</v>
      </c>
      <c r="B2629" s="44" t="s">
        <v>13720</v>
      </c>
      <c r="C2629" s="44" t="s">
        <v>2295</v>
      </c>
      <c r="D2629" s="44" t="s">
        <v>5042</v>
      </c>
      <c r="E2629" s="32" t="s">
        <v>1161</v>
      </c>
      <c r="F2629" s="32">
        <v>134</v>
      </c>
      <c r="H2629" t="s">
        <v>22</v>
      </c>
      <c r="I2629" s="45">
        <v>45122</v>
      </c>
      <c r="L2629" s="61"/>
    </row>
    <row r="2630" spans="1:12">
      <c r="A2630" t="s">
        <v>14708</v>
      </c>
      <c r="B2630" s="44" t="s">
        <v>13721</v>
      </c>
      <c r="C2630" s="44" t="s">
        <v>2295</v>
      </c>
      <c r="D2630" s="44" t="s">
        <v>5042</v>
      </c>
      <c r="E2630" s="32" t="s">
        <v>1161</v>
      </c>
      <c r="F2630" s="32">
        <v>134</v>
      </c>
      <c r="H2630" t="s">
        <v>22</v>
      </c>
      <c r="I2630" s="45">
        <v>45122</v>
      </c>
      <c r="L2630" s="61"/>
    </row>
    <row r="2631" spans="1:12">
      <c r="A2631" t="s">
        <v>14709</v>
      </c>
      <c r="B2631" s="44" t="s">
        <v>13722</v>
      </c>
      <c r="C2631" s="44" t="s">
        <v>2295</v>
      </c>
      <c r="D2631" s="44" t="s">
        <v>5042</v>
      </c>
      <c r="E2631" s="32" t="s">
        <v>1161</v>
      </c>
      <c r="F2631" s="32">
        <v>134</v>
      </c>
      <c r="H2631" t="s">
        <v>22</v>
      </c>
      <c r="I2631" s="45">
        <v>45122</v>
      </c>
      <c r="L2631" s="61"/>
    </row>
    <row r="2632" spans="1:12">
      <c r="A2632" t="s">
        <v>14710</v>
      </c>
      <c r="B2632" s="44" t="s">
        <v>13723</v>
      </c>
      <c r="C2632" s="44" t="s">
        <v>2295</v>
      </c>
      <c r="D2632" s="44" t="s">
        <v>5042</v>
      </c>
      <c r="E2632" s="32" t="s">
        <v>1161</v>
      </c>
      <c r="F2632" s="32">
        <v>134</v>
      </c>
      <c r="H2632" t="s">
        <v>22</v>
      </c>
      <c r="I2632" s="45">
        <v>45122</v>
      </c>
      <c r="L2632" s="61"/>
    </row>
    <row r="2633" spans="1:12">
      <c r="A2633" t="s">
        <v>14711</v>
      </c>
      <c r="B2633" s="44" t="s">
        <v>13724</v>
      </c>
      <c r="C2633" s="44" t="s">
        <v>2295</v>
      </c>
      <c r="D2633" s="44" t="s">
        <v>5042</v>
      </c>
      <c r="E2633" s="32" t="s">
        <v>1161</v>
      </c>
      <c r="F2633" s="32">
        <v>134</v>
      </c>
      <c r="H2633" t="s">
        <v>22</v>
      </c>
      <c r="I2633" s="45">
        <v>45122</v>
      </c>
      <c r="L2633" s="61"/>
    </row>
    <row r="2634" spans="1:12">
      <c r="A2634" t="s">
        <v>14712</v>
      </c>
      <c r="B2634" s="44" t="s">
        <v>13725</v>
      </c>
      <c r="C2634" s="44" t="s">
        <v>2295</v>
      </c>
      <c r="D2634" s="44" t="s">
        <v>5042</v>
      </c>
      <c r="E2634" s="32" t="s">
        <v>1161</v>
      </c>
      <c r="F2634" s="32">
        <v>134</v>
      </c>
      <c r="H2634" t="s">
        <v>22</v>
      </c>
      <c r="I2634" s="45">
        <v>45122</v>
      </c>
      <c r="L2634" s="61"/>
    </row>
    <row r="2635" spans="1:12">
      <c r="A2635" t="s">
        <v>14713</v>
      </c>
      <c r="B2635" s="44" t="s">
        <v>15545</v>
      </c>
      <c r="C2635" s="44" t="s">
        <v>2295</v>
      </c>
      <c r="D2635" s="44" t="s">
        <v>5042</v>
      </c>
      <c r="E2635" s="32" t="s">
        <v>1161</v>
      </c>
      <c r="F2635" s="32">
        <v>134</v>
      </c>
      <c r="H2635" t="s">
        <v>22</v>
      </c>
      <c r="I2635" s="45">
        <v>45122</v>
      </c>
      <c r="L2635" s="61"/>
    </row>
    <row r="2636" spans="1:12">
      <c r="A2636" t="s">
        <v>14714</v>
      </c>
      <c r="B2636" s="44" t="s">
        <v>15546</v>
      </c>
      <c r="C2636" s="44" t="s">
        <v>2295</v>
      </c>
      <c r="D2636" s="44" t="s">
        <v>5042</v>
      </c>
      <c r="E2636" s="32" t="s">
        <v>1161</v>
      </c>
      <c r="F2636" s="32">
        <v>134</v>
      </c>
      <c r="H2636" t="s">
        <v>22</v>
      </c>
      <c r="I2636" s="45">
        <v>45122</v>
      </c>
      <c r="L2636" s="61"/>
    </row>
    <row r="2637" spans="1:12">
      <c r="A2637" t="s">
        <v>14715</v>
      </c>
      <c r="B2637" s="44" t="s">
        <v>15547</v>
      </c>
      <c r="C2637" s="44" t="s">
        <v>2295</v>
      </c>
      <c r="D2637" s="44" t="s">
        <v>5042</v>
      </c>
      <c r="E2637" s="32" t="s">
        <v>1161</v>
      </c>
      <c r="F2637" s="32">
        <v>134</v>
      </c>
      <c r="H2637" t="s">
        <v>22</v>
      </c>
      <c r="I2637" s="45">
        <v>45122</v>
      </c>
      <c r="L2637" s="61"/>
    </row>
    <row r="2638" spans="1:12">
      <c r="A2638" t="s">
        <v>14716</v>
      </c>
      <c r="B2638" s="44" t="s">
        <v>15548</v>
      </c>
      <c r="C2638" s="44" t="s">
        <v>2295</v>
      </c>
      <c r="D2638" s="44" t="s">
        <v>5042</v>
      </c>
      <c r="E2638" s="32" t="s">
        <v>1161</v>
      </c>
      <c r="F2638" s="32">
        <v>134</v>
      </c>
      <c r="H2638" t="s">
        <v>22</v>
      </c>
      <c r="I2638" s="45">
        <v>45122</v>
      </c>
      <c r="L2638" s="61"/>
    </row>
    <row r="2639" spans="1:12">
      <c r="A2639" t="s">
        <v>14717</v>
      </c>
      <c r="B2639" s="44" t="s">
        <v>15549</v>
      </c>
      <c r="C2639" s="44" t="s">
        <v>2295</v>
      </c>
      <c r="D2639" s="44" t="s">
        <v>5042</v>
      </c>
      <c r="E2639" s="32" t="s">
        <v>1161</v>
      </c>
      <c r="F2639" s="32">
        <v>134</v>
      </c>
      <c r="H2639" t="s">
        <v>22</v>
      </c>
      <c r="I2639" s="45">
        <v>45122</v>
      </c>
      <c r="L2639" s="61"/>
    </row>
    <row r="2640" spans="1:12">
      <c r="A2640" t="s">
        <v>14718</v>
      </c>
      <c r="B2640" s="44" t="s">
        <v>15550</v>
      </c>
      <c r="C2640" s="44" t="s">
        <v>2295</v>
      </c>
      <c r="D2640" s="44" t="s">
        <v>5042</v>
      </c>
      <c r="E2640" s="32" t="s">
        <v>1161</v>
      </c>
      <c r="F2640" s="32">
        <v>134</v>
      </c>
      <c r="H2640" t="s">
        <v>22</v>
      </c>
      <c r="I2640" s="45">
        <v>45122</v>
      </c>
      <c r="L2640" s="61"/>
    </row>
    <row r="2641" spans="1:13">
      <c r="A2641" t="s">
        <v>14719</v>
      </c>
      <c r="B2641" s="44" t="s">
        <v>15551</v>
      </c>
      <c r="C2641" s="44" t="s">
        <v>2295</v>
      </c>
      <c r="D2641" s="44" t="s">
        <v>5042</v>
      </c>
      <c r="E2641" s="32" t="s">
        <v>1161</v>
      </c>
      <c r="F2641" s="32">
        <v>134</v>
      </c>
      <c r="H2641" t="s">
        <v>22</v>
      </c>
      <c r="I2641" s="45">
        <v>45122</v>
      </c>
      <c r="L2641" s="61"/>
    </row>
    <row r="2642" spans="1:13">
      <c r="A2642" t="s">
        <v>14720</v>
      </c>
      <c r="B2642" s="44" t="s">
        <v>15552</v>
      </c>
      <c r="C2642" s="44" t="s">
        <v>2295</v>
      </c>
      <c r="D2642" s="44" t="s">
        <v>5042</v>
      </c>
      <c r="E2642" s="32" t="s">
        <v>1161</v>
      </c>
      <c r="F2642" s="32">
        <v>130</v>
      </c>
      <c r="H2642" t="s">
        <v>22</v>
      </c>
      <c r="I2642" s="45">
        <v>45122</v>
      </c>
      <c r="L2642" s="61"/>
    </row>
    <row r="2643" spans="1:13">
      <c r="A2643" t="s">
        <v>14721</v>
      </c>
      <c r="B2643" s="44" t="s">
        <v>15553</v>
      </c>
      <c r="C2643" s="44" t="s">
        <v>2295</v>
      </c>
      <c r="D2643" s="44" t="s">
        <v>5042</v>
      </c>
      <c r="E2643" s="32" t="s">
        <v>1161</v>
      </c>
      <c r="F2643" s="32">
        <v>148</v>
      </c>
      <c r="H2643" t="s">
        <v>22</v>
      </c>
      <c r="I2643" s="45">
        <v>45122</v>
      </c>
      <c r="L2643" s="61"/>
    </row>
    <row r="2644" spans="1:13">
      <c r="A2644" t="s">
        <v>14722</v>
      </c>
      <c r="B2644" s="44" t="s">
        <v>15554</v>
      </c>
      <c r="C2644" s="44" t="s">
        <v>2295</v>
      </c>
      <c r="D2644" s="44" t="s">
        <v>5042</v>
      </c>
      <c r="E2644" s="32" t="s">
        <v>1161</v>
      </c>
      <c r="F2644" s="32">
        <v>136</v>
      </c>
      <c r="H2644" t="s">
        <v>22</v>
      </c>
      <c r="I2644" s="45">
        <v>45122</v>
      </c>
      <c r="L2644" s="61"/>
    </row>
    <row r="2645" spans="1:13">
      <c r="A2645" t="s">
        <v>14723</v>
      </c>
      <c r="B2645" s="44" t="s">
        <v>15555</v>
      </c>
      <c r="C2645" s="44" t="s">
        <v>2295</v>
      </c>
      <c r="D2645" s="44" t="s">
        <v>5042</v>
      </c>
      <c r="E2645" s="32" t="s">
        <v>1161</v>
      </c>
      <c r="F2645" s="32">
        <v>136</v>
      </c>
      <c r="H2645" t="s">
        <v>22</v>
      </c>
      <c r="I2645" s="45">
        <v>45122</v>
      </c>
      <c r="L2645" s="61"/>
    </row>
    <row r="2646" spans="1:13">
      <c r="A2646" s="2" t="s">
        <v>14724</v>
      </c>
      <c r="B2646" s="44" t="s">
        <v>15556</v>
      </c>
      <c r="C2646" s="44" t="s">
        <v>2295</v>
      </c>
      <c r="D2646" s="44" t="s">
        <v>5042</v>
      </c>
      <c r="E2646" s="32" t="s">
        <v>1161</v>
      </c>
      <c r="F2646" s="32">
        <v>144</v>
      </c>
      <c r="H2646" t="s">
        <v>22</v>
      </c>
      <c r="I2646" s="45">
        <v>45122</v>
      </c>
      <c r="L2646" s="61"/>
    </row>
    <row r="2647" spans="1:13">
      <c r="A2647" t="s">
        <v>14725</v>
      </c>
      <c r="B2647" s="44" t="s">
        <v>15557</v>
      </c>
      <c r="C2647" s="44" t="s">
        <v>2295</v>
      </c>
      <c r="D2647" s="44" t="s">
        <v>5042</v>
      </c>
      <c r="E2647" s="32" t="s">
        <v>1161</v>
      </c>
      <c r="F2647" s="32">
        <v>1</v>
      </c>
      <c r="H2647" t="s">
        <v>22</v>
      </c>
      <c r="I2647" s="45">
        <v>45122</v>
      </c>
      <c r="L2647" s="61"/>
    </row>
    <row r="2648" spans="1:13">
      <c r="A2648" t="s">
        <v>16297</v>
      </c>
      <c r="B2648" s="44" t="s">
        <v>15558</v>
      </c>
      <c r="C2648" s="44" t="s">
        <v>2295</v>
      </c>
      <c r="D2648" s="44" t="s">
        <v>5042</v>
      </c>
      <c r="E2648" s="32" t="s">
        <v>1161</v>
      </c>
      <c r="F2648" s="32">
        <v>165</v>
      </c>
      <c r="H2648" t="s">
        <v>22</v>
      </c>
      <c r="I2648" s="45">
        <v>45122</v>
      </c>
      <c r="L2648" s="61"/>
    </row>
    <row r="2649" spans="1:13">
      <c r="A2649" s="2" t="s">
        <v>14726</v>
      </c>
      <c r="B2649" s="44" t="s">
        <v>15559</v>
      </c>
      <c r="C2649" s="44" t="s">
        <v>2295</v>
      </c>
      <c r="D2649" s="44" t="s">
        <v>5042</v>
      </c>
      <c r="E2649" s="32" t="s">
        <v>1161</v>
      </c>
      <c r="F2649" s="32">
        <v>139</v>
      </c>
      <c r="H2649" t="s">
        <v>22</v>
      </c>
      <c r="I2649" s="45">
        <v>45122</v>
      </c>
      <c r="L2649" s="61"/>
    </row>
    <row r="2650" spans="1:13">
      <c r="A2650" t="s">
        <v>14727</v>
      </c>
      <c r="B2650" s="44" t="s">
        <v>15560</v>
      </c>
      <c r="C2650" s="44" t="s">
        <v>2295</v>
      </c>
      <c r="D2650" s="44" t="s">
        <v>5042</v>
      </c>
      <c r="E2650" s="32" t="s">
        <v>1161</v>
      </c>
      <c r="F2650" s="32">
        <v>149</v>
      </c>
      <c r="H2650" t="s">
        <v>22</v>
      </c>
      <c r="I2650" s="45">
        <v>45122</v>
      </c>
      <c r="L2650" s="61"/>
    </row>
    <row r="2651" spans="1:13">
      <c r="A2651" t="s">
        <v>14728</v>
      </c>
      <c r="B2651" s="44" t="s">
        <v>15561</v>
      </c>
      <c r="C2651" s="44" t="s">
        <v>2295</v>
      </c>
      <c r="D2651" s="44" t="s">
        <v>5042</v>
      </c>
      <c r="E2651" s="32" t="s">
        <v>373</v>
      </c>
      <c r="F2651" s="32">
        <v>33</v>
      </c>
      <c r="H2651" t="s">
        <v>22</v>
      </c>
      <c r="I2651" s="45">
        <v>45122</v>
      </c>
      <c r="L2651" s="61"/>
    </row>
    <row r="2652" spans="1:13">
      <c r="A2652" t="s">
        <v>14729</v>
      </c>
      <c r="B2652" s="44" t="s">
        <v>15562</v>
      </c>
      <c r="C2652" s="44" t="s">
        <v>2295</v>
      </c>
      <c r="D2652" s="44" t="s">
        <v>5042</v>
      </c>
      <c r="E2652" s="32" t="s">
        <v>1895</v>
      </c>
      <c r="F2652" s="32">
        <v>9</v>
      </c>
      <c r="H2652" t="s">
        <v>22</v>
      </c>
      <c r="I2652" s="45">
        <v>45122</v>
      </c>
      <c r="L2652" s="61"/>
    </row>
    <row r="2653" spans="1:13">
      <c r="A2653" t="s">
        <v>15322</v>
      </c>
      <c r="B2653" s="44" t="s">
        <v>15563</v>
      </c>
      <c r="C2653" s="44" t="s">
        <v>2295</v>
      </c>
      <c r="D2653" s="44" t="s">
        <v>5042</v>
      </c>
      <c r="E2653" s="32" t="s">
        <v>1161</v>
      </c>
      <c r="F2653" s="32">
        <v>51</v>
      </c>
      <c r="H2653" t="s">
        <v>22</v>
      </c>
      <c r="I2653" s="45">
        <v>45122</v>
      </c>
      <c r="L2653" s="61"/>
      <c r="M2653" s="2"/>
    </row>
    <row r="2654" spans="1:13">
      <c r="A2654" t="s">
        <v>14731</v>
      </c>
      <c r="B2654" s="44" t="s">
        <v>15564</v>
      </c>
      <c r="C2654" s="44" t="s">
        <v>2295</v>
      </c>
      <c r="D2654" s="44" t="s">
        <v>5042</v>
      </c>
      <c r="E2654" s="32" t="s">
        <v>1161</v>
      </c>
      <c r="F2654" s="32">
        <v>1</v>
      </c>
      <c r="H2654" t="s">
        <v>22</v>
      </c>
      <c r="I2654" s="45">
        <v>45122</v>
      </c>
      <c r="L2654" s="61"/>
    </row>
    <row r="2655" spans="1:13">
      <c r="A2655" t="s">
        <v>14732</v>
      </c>
      <c r="B2655" s="44" t="s">
        <v>15565</v>
      </c>
      <c r="C2655" s="44" t="s">
        <v>2295</v>
      </c>
      <c r="D2655" s="44" t="s">
        <v>5042</v>
      </c>
      <c r="E2655" s="32" t="s">
        <v>1161</v>
      </c>
      <c r="F2655" s="32">
        <v>139</v>
      </c>
      <c r="H2655" t="s">
        <v>22</v>
      </c>
      <c r="I2655" s="45">
        <v>45122</v>
      </c>
      <c r="L2655" s="61"/>
    </row>
    <row r="2656" spans="1:13">
      <c r="A2656" t="s">
        <v>14759</v>
      </c>
      <c r="B2656" s="44" t="s">
        <v>15566</v>
      </c>
      <c r="C2656" s="44" t="s">
        <v>2295</v>
      </c>
      <c r="D2656" s="44" t="s">
        <v>5042</v>
      </c>
      <c r="E2656" s="32" t="s">
        <v>1161</v>
      </c>
      <c r="F2656" s="32">
        <v>142</v>
      </c>
      <c r="H2656" t="s">
        <v>22</v>
      </c>
      <c r="I2656" s="45">
        <v>45122</v>
      </c>
      <c r="L2656" s="61"/>
    </row>
    <row r="2657" spans="1:17">
      <c r="A2657" t="s">
        <v>14760</v>
      </c>
      <c r="B2657" s="44" t="s">
        <v>15567</v>
      </c>
      <c r="C2657" s="44" t="s">
        <v>2295</v>
      </c>
      <c r="D2657" s="44" t="s">
        <v>5042</v>
      </c>
      <c r="E2657" s="32" t="s">
        <v>1161</v>
      </c>
      <c r="F2657" s="32">
        <v>142</v>
      </c>
      <c r="H2657" t="s">
        <v>22</v>
      </c>
      <c r="I2657" s="45">
        <v>45122</v>
      </c>
      <c r="L2657" s="61"/>
    </row>
    <row r="2658" spans="1:17">
      <c r="A2658" t="s">
        <v>14764</v>
      </c>
      <c r="B2658" s="44" t="s">
        <v>15568</v>
      </c>
      <c r="C2658" s="44" t="s">
        <v>2295</v>
      </c>
      <c r="D2658" s="44" t="s">
        <v>5042</v>
      </c>
      <c r="E2658" s="32" t="s">
        <v>1161</v>
      </c>
      <c r="F2658" s="32">
        <v>143</v>
      </c>
      <c r="H2658" t="s">
        <v>22</v>
      </c>
      <c r="I2658" s="45">
        <v>45122</v>
      </c>
      <c r="L2658" s="61"/>
    </row>
    <row r="2659" spans="1:17">
      <c r="A2659" t="s">
        <v>14765</v>
      </c>
      <c r="B2659" s="44" t="s">
        <v>15569</v>
      </c>
      <c r="C2659" s="44" t="s">
        <v>2295</v>
      </c>
      <c r="D2659" s="44" t="s">
        <v>5042</v>
      </c>
      <c r="E2659" s="32" t="s">
        <v>1161</v>
      </c>
      <c r="F2659" s="32">
        <v>143</v>
      </c>
      <c r="H2659" t="s">
        <v>22</v>
      </c>
      <c r="I2659" s="45">
        <v>45122</v>
      </c>
      <c r="L2659" s="61"/>
    </row>
    <row r="2660" spans="1:17">
      <c r="A2660" t="s">
        <v>14784</v>
      </c>
      <c r="B2660" s="44" t="s">
        <v>15570</v>
      </c>
      <c r="C2660" s="44" t="s">
        <v>2295</v>
      </c>
      <c r="D2660" s="44" t="s">
        <v>5042</v>
      </c>
      <c r="E2660" s="32" t="s">
        <v>1161</v>
      </c>
      <c r="F2660" s="32">
        <v>40</v>
      </c>
      <c r="H2660" t="s">
        <v>22</v>
      </c>
      <c r="I2660" s="45">
        <v>45122</v>
      </c>
      <c r="L2660" s="61"/>
    </row>
    <row r="2661" spans="1:17">
      <c r="A2661" t="s">
        <v>14785</v>
      </c>
      <c r="B2661" s="44" t="s">
        <v>15571</v>
      </c>
      <c r="C2661" s="44" t="s">
        <v>2295</v>
      </c>
      <c r="D2661" s="44" t="s">
        <v>5042</v>
      </c>
      <c r="E2661" s="32" t="s">
        <v>1161</v>
      </c>
      <c r="F2661" s="32">
        <v>32</v>
      </c>
      <c r="H2661" t="s">
        <v>22</v>
      </c>
      <c r="I2661" s="45">
        <v>45122</v>
      </c>
      <c r="L2661" s="61"/>
    </row>
    <row r="2662" spans="1:17">
      <c r="A2662" t="s">
        <v>15230</v>
      </c>
      <c r="B2662" s="44" t="s">
        <v>15572</v>
      </c>
      <c r="C2662" s="44" t="s">
        <v>2295</v>
      </c>
      <c r="D2662" s="44" t="s">
        <v>5042</v>
      </c>
      <c r="E2662" s="32" t="s">
        <v>1161</v>
      </c>
      <c r="F2662" s="32">
        <v>131</v>
      </c>
      <c r="H2662" t="s">
        <v>22</v>
      </c>
      <c r="I2662" s="45">
        <v>45122</v>
      </c>
      <c r="L2662" s="61"/>
    </row>
    <row r="2663" spans="1:17">
      <c r="A2663" t="s">
        <v>15233</v>
      </c>
      <c r="B2663" s="44" t="s">
        <v>15573</v>
      </c>
      <c r="C2663" s="44" t="s">
        <v>2295</v>
      </c>
      <c r="D2663" s="44" t="s">
        <v>5042</v>
      </c>
      <c r="E2663" s="32" t="s">
        <v>1161</v>
      </c>
      <c r="F2663" s="32">
        <v>145</v>
      </c>
      <c r="H2663" t="s">
        <v>22</v>
      </c>
      <c r="I2663" s="45">
        <v>45122</v>
      </c>
      <c r="L2663" s="61"/>
    </row>
    <row r="2664" spans="1:17">
      <c r="A2664" t="s">
        <v>15243</v>
      </c>
      <c r="B2664" s="44" t="s">
        <v>15574</v>
      </c>
      <c r="C2664" s="44" t="s">
        <v>2295</v>
      </c>
      <c r="D2664" s="44" t="s">
        <v>5042</v>
      </c>
      <c r="E2664" s="32" t="s">
        <v>1161</v>
      </c>
      <c r="F2664" s="32">
        <v>146</v>
      </c>
      <c r="H2664" t="s">
        <v>22</v>
      </c>
      <c r="I2664" s="45">
        <v>45122</v>
      </c>
      <c r="L2664" s="61"/>
    </row>
    <row r="2665" spans="1:17">
      <c r="A2665" t="s">
        <v>15244</v>
      </c>
      <c r="B2665" s="44" t="s">
        <v>15575</v>
      </c>
      <c r="C2665" s="44" t="s">
        <v>2295</v>
      </c>
      <c r="D2665" s="44" t="s">
        <v>5042</v>
      </c>
      <c r="E2665" s="32" t="s">
        <v>1161</v>
      </c>
      <c r="F2665" s="32">
        <v>147</v>
      </c>
      <c r="H2665" t="s">
        <v>22</v>
      </c>
      <c r="I2665" s="45">
        <v>45122</v>
      </c>
      <c r="L2665" s="61"/>
    </row>
    <row r="2666" spans="1:17">
      <c r="A2666" t="s">
        <v>15265</v>
      </c>
      <c r="B2666" s="44" t="s">
        <v>15576</v>
      </c>
      <c r="C2666" s="44" t="s">
        <v>2295</v>
      </c>
      <c r="D2666" s="44" t="s">
        <v>5042</v>
      </c>
      <c r="E2666" s="32" t="s">
        <v>1161</v>
      </c>
      <c r="F2666" s="32">
        <v>135</v>
      </c>
      <c r="H2666" t="s">
        <v>22</v>
      </c>
      <c r="I2666" s="45">
        <v>45122</v>
      </c>
      <c r="L2666" s="61"/>
    </row>
    <row r="2667" spans="1:17">
      <c r="A2667" t="s">
        <v>15267</v>
      </c>
      <c r="B2667" s="44" t="s">
        <v>15577</v>
      </c>
      <c r="C2667" s="44" t="s">
        <v>2295</v>
      </c>
      <c r="D2667" s="44" t="s">
        <v>5042</v>
      </c>
      <c r="E2667" s="32" t="s">
        <v>1161</v>
      </c>
      <c r="F2667" s="32">
        <v>132</v>
      </c>
      <c r="H2667" t="s">
        <v>22</v>
      </c>
      <c r="I2667" s="45">
        <v>45122</v>
      </c>
      <c r="L2667" s="61"/>
    </row>
    <row r="2668" spans="1:17">
      <c r="A2668" t="s">
        <v>15278</v>
      </c>
      <c r="B2668" s="44" t="s">
        <v>15578</v>
      </c>
      <c r="C2668" s="44" t="s">
        <v>2295</v>
      </c>
      <c r="D2668" s="44" t="s">
        <v>5042</v>
      </c>
      <c r="E2668" s="32" t="s">
        <v>1161</v>
      </c>
      <c r="F2668" s="32">
        <v>150</v>
      </c>
      <c r="H2668" t="s">
        <v>22</v>
      </c>
      <c r="I2668" s="45">
        <v>45122</v>
      </c>
      <c r="L2668" s="61"/>
      <c r="M2668" s="2"/>
      <c r="N2668" s="2"/>
      <c r="O2668" s="2"/>
      <c r="P2668" s="2"/>
      <c r="Q2668" s="2"/>
    </row>
    <row r="2669" spans="1:17">
      <c r="A2669" t="s">
        <v>15280</v>
      </c>
      <c r="B2669" s="44" t="s">
        <v>15579</v>
      </c>
      <c r="C2669" s="44" t="s">
        <v>2295</v>
      </c>
      <c r="D2669" s="44" t="s">
        <v>5042</v>
      </c>
      <c r="E2669" s="32" t="s">
        <v>1161</v>
      </c>
      <c r="F2669" s="32">
        <v>1</v>
      </c>
      <c r="H2669" t="s">
        <v>22</v>
      </c>
      <c r="I2669" s="45">
        <v>45122</v>
      </c>
      <c r="L2669" s="61"/>
    </row>
    <row r="2670" spans="1:17">
      <c r="A2670" t="s">
        <v>15281</v>
      </c>
      <c r="B2670" s="44" t="s">
        <v>15580</v>
      </c>
      <c r="C2670" s="44" t="s">
        <v>2295</v>
      </c>
      <c r="D2670" s="44" t="s">
        <v>5042</v>
      </c>
      <c r="E2670" s="32" t="s">
        <v>1161</v>
      </c>
      <c r="F2670" s="32">
        <v>1</v>
      </c>
      <c r="H2670" t="s">
        <v>22</v>
      </c>
      <c r="I2670" s="45">
        <v>45122</v>
      </c>
      <c r="L2670" s="61"/>
    </row>
    <row r="2671" spans="1:17">
      <c r="A2671" t="s">
        <v>15296</v>
      </c>
      <c r="B2671" s="44" t="s">
        <v>15581</v>
      </c>
      <c r="C2671" s="44" t="s">
        <v>2295</v>
      </c>
      <c r="D2671" s="44" t="s">
        <v>5042</v>
      </c>
      <c r="E2671" s="32" t="s">
        <v>1161</v>
      </c>
      <c r="F2671" s="32">
        <v>151</v>
      </c>
      <c r="H2671" t="s">
        <v>22</v>
      </c>
      <c r="I2671" s="45">
        <v>45122</v>
      </c>
      <c r="L2671" s="61"/>
      <c r="M2671" s="2"/>
      <c r="N2671" s="2"/>
      <c r="O2671" s="2"/>
      <c r="P2671" s="2"/>
      <c r="Q2671" s="2"/>
    </row>
    <row r="2672" spans="1:17">
      <c r="A2672" t="s">
        <v>15302</v>
      </c>
      <c r="B2672" s="44" t="s">
        <v>15582</v>
      </c>
      <c r="C2672" s="44" t="s">
        <v>2295</v>
      </c>
      <c r="D2672" s="44" t="s">
        <v>5042</v>
      </c>
      <c r="E2672" s="32" t="s">
        <v>1161</v>
      </c>
      <c r="F2672" s="32">
        <v>152</v>
      </c>
      <c r="H2672" t="s">
        <v>22</v>
      </c>
      <c r="I2672" s="45">
        <v>45122</v>
      </c>
      <c r="L2672" s="61"/>
      <c r="M2672" s="2"/>
      <c r="N2672" s="2"/>
      <c r="O2672" s="2"/>
    </row>
    <row r="2673" spans="1:15">
      <c r="A2673" t="s">
        <v>15304</v>
      </c>
      <c r="B2673" s="44" t="s">
        <v>15583</v>
      </c>
      <c r="C2673" s="44" t="s">
        <v>2295</v>
      </c>
      <c r="D2673" s="44" t="s">
        <v>5042</v>
      </c>
      <c r="E2673" s="32" t="s">
        <v>1161</v>
      </c>
      <c r="F2673" s="32">
        <v>152</v>
      </c>
      <c r="H2673" t="s">
        <v>22</v>
      </c>
      <c r="I2673" s="45">
        <v>45122</v>
      </c>
      <c r="L2673" s="61"/>
      <c r="M2673" s="2"/>
      <c r="N2673" s="2"/>
      <c r="O2673" s="2"/>
    </row>
    <row r="2674" spans="1:15">
      <c r="A2674" t="s">
        <v>15303</v>
      </c>
      <c r="B2674" s="44" t="s">
        <v>15584</v>
      </c>
      <c r="C2674" s="44" t="s">
        <v>2295</v>
      </c>
      <c r="D2674" s="44" t="s">
        <v>5042</v>
      </c>
      <c r="E2674" s="32" t="s">
        <v>1161</v>
      </c>
      <c r="F2674" s="32">
        <v>152</v>
      </c>
      <c r="H2674" t="s">
        <v>22</v>
      </c>
      <c r="I2674" s="45">
        <v>45122</v>
      </c>
      <c r="L2674" s="61"/>
      <c r="M2674" s="2"/>
      <c r="N2674" s="2"/>
      <c r="O2674" s="2"/>
    </row>
    <row r="2675" spans="1:15">
      <c r="A2675" t="s">
        <v>15305</v>
      </c>
      <c r="B2675" s="44" t="s">
        <v>15585</v>
      </c>
      <c r="C2675" s="44" t="s">
        <v>2295</v>
      </c>
      <c r="D2675" s="44" t="s">
        <v>5042</v>
      </c>
      <c r="E2675" s="32" t="s">
        <v>1161</v>
      </c>
      <c r="F2675" s="32">
        <v>152</v>
      </c>
      <c r="H2675" t="s">
        <v>22</v>
      </c>
      <c r="I2675" s="45">
        <v>45122</v>
      </c>
      <c r="L2675" s="61"/>
      <c r="M2675" s="2"/>
      <c r="N2675" s="2"/>
      <c r="O2675" s="2"/>
    </row>
    <row r="2676" spans="1:15">
      <c r="A2676" t="s">
        <v>15306</v>
      </c>
      <c r="B2676" s="44" t="s">
        <v>15586</v>
      </c>
      <c r="C2676" s="44" t="s">
        <v>2295</v>
      </c>
      <c r="D2676" s="44" t="s">
        <v>5042</v>
      </c>
      <c r="E2676" s="32" t="s">
        <v>1161</v>
      </c>
      <c r="F2676" s="32">
        <v>152</v>
      </c>
      <c r="H2676" t="s">
        <v>22</v>
      </c>
      <c r="I2676" s="45">
        <v>45122</v>
      </c>
      <c r="L2676" s="61"/>
      <c r="M2676" s="2"/>
      <c r="N2676" s="2"/>
      <c r="O2676" s="2"/>
    </row>
    <row r="2677" spans="1:15">
      <c r="A2677" t="s">
        <v>15319</v>
      </c>
      <c r="B2677" s="44" t="s">
        <v>15587</v>
      </c>
      <c r="C2677" s="44" t="s">
        <v>2295</v>
      </c>
      <c r="D2677" s="44" t="s">
        <v>5042</v>
      </c>
      <c r="E2677" s="32" t="s">
        <v>1161</v>
      </c>
      <c r="F2677" s="32">
        <v>153</v>
      </c>
      <c r="H2677" t="s">
        <v>22</v>
      </c>
      <c r="I2677" s="45">
        <v>45122</v>
      </c>
      <c r="L2677" s="61"/>
      <c r="M2677" s="2"/>
    </row>
    <row r="2678" spans="1:15">
      <c r="A2678" t="s">
        <v>15318</v>
      </c>
      <c r="B2678" s="44" t="s">
        <v>15588</v>
      </c>
      <c r="C2678" s="44" t="s">
        <v>2295</v>
      </c>
      <c r="D2678" s="44" t="s">
        <v>5042</v>
      </c>
      <c r="E2678" s="32" t="s">
        <v>1161</v>
      </c>
      <c r="F2678" s="32">
        <v>128</v>
      </c>
      <c r="H2678" t="s">
        <v>22</v>
      </c>
      <c r="I2678" s="45">
        <v>45122</v>
      </c>
      <c r="L2678" s="61"/>
      <c r="M2678" s="2"/>
    </row>
    <row r="2679" spans="1:15">
      <c r="A2679" t="s">
        <v>15401</v>
      </c>
      <c r="B2679" s="44" t="s">
        <v>15589</v>
      </c>
      <c r="C2679" s="44" t="s">
        <v>2295</v>
      </c>
      <c r="D2679" s="44" t="s">
        <v>5042</v>
      </c>
      <c r="E2679" s="32" t="s">
        <v>1161</v>
      </c>
      <c r="F2679" s="32">
        <v>137</v>
      </c>
      <c r="H2679" t="s">
        <v>22</v>
      </c>
      <c r="I2679" s="45">
        <v>45122</v>
      </c>
      <c r="L2679" s="61"/>
    </row>
    <row r="2680" spans="1:15">
      <c r="A2680" t="s">
        <v>15411</v>
      </c>
      <c r="B2680" s="44" t="s">
        <v>15590</v>
      </c>
      <c r="C2680" s="44" t="s">
        <v>2295</v>
      </c>
      <c r="D2680" s="44" t="s">
        <v>5042</v>
      </c>
      <c r="E2680" s="32" t="s">
        <v>373</v>
      </c>
      <c r="F2680" s="32">
        <v>57</v>
      </c>
      <c r="H2680" t="s">
        <v>22</v>
      </c>
      <c r="I2680" s="45">
        <v>45122</v>
      </c>
      <c r="L2680" s="61"/>
    </row>
    <row r="2681" spans="1:15">
      <c r="A2681" t="s">
        <v>15993</v>
      </c>
      <c r="B2681" s="44" t="s">
        <v>15991</v>
      </c>
      <c r="C2681" s="44" t="s">
        <v>2295</v>
      </c>
      <c r="D2681" s="44" t="s">
        <v>2773</v>
      </c>
      <c r="E2681" s="74" t="s">
        <v>373</v>
      </c>
      <c r="F2681" s="74">
        <v>67</v>
      </c>
      <c r="H2681" t="s">
        <v>22</v>
      </c>
      <c r="I2681" s="45">
        <v>45122</v>
      </c>
      <c r="L2681" s="61"/>
    </row>
    <row r="2682" spans="1:15">
      <c r="A2682" s="2" t="s">
        <v>15414</v>
      </c>
      <c r="B2682" s="44" t="s">
        <v>15591</v>
      </c>
      <c r="C2682" s="44" t="s">
        <v>2295</v>
      </c>
      <c r="D2682" s="44" t="s">
        <v>2773</v>
      </c>
      <c r="E2682"/>
      <c r="F2682"/>
      <c r="H2682" t="s">
        <v>22</v>
      </c>
      <c r="I2682" s="45">
        <v>45122</v>
      </c>
      <c r="L2682" s="61"/>
    </row>
    <row r="2683" spans="1:15">
      <c r="A2683" t="s">
        <v>15597</v>
      </c>
      <c r="B2683" s="44" t="s">
        <v>15598</v>
      </c>
      <c r="C2683" s="44" t="s">
        <v>2295</v>
      </c>
      <c r="D2683" s="44" t="s">
        <v>2772</v>
      </c>
      <c r="E2683"/>
      <c r="F2683"/>
      <c r="H2683" t="s">
        <v>22</v>
      </c>
      <c r="I2683" s="45">
        <v>45122</v>
      </c>
      <c r="L2683" s="61"/>
    </row>
    <row r="2684" spans="1:15">
      <c r="A2684" t="s">
        <v>15648</v>
      </c>
      <c r="B2684" s="44" t="s">
        <v>15650</v>
      </c>
      <c r="C2684" s="44" t="s">
        <v>2295</v>
      </c>
      <c r="D2684" s="44" t="s">
        <v>5042</v>
      </c>
      <c r="E2684" s="32" t="s">
        <v>2155</v>
      </c>
      <c r="F2684" s="32">
        <v>41</v>
      </c>
      <c r="H2684" t="s">
        <v>22</v>
      </c>
      <c r="I2684" s="43">
        <v>45122</v>
      </c>
      <c r="L2684" s="61"/>
    </row>
    <row r="2685" spans="1:15">
      <c r="A2685" t="s">
        <v>15653</v>
      </c>
      <c r="B2685" s="44" t="s">
        <v>15655</v>
      </c>
      <c r="C2685" s="44" t="s">
        <v>2295</v>
      </c>
      <c r="D2685" s="44" t="s">
        <v>5042</v>
      </c>
      <c r="E2685" s="32" t="s">
        <v>1307</v>
      </c>
      <c r="F2685" s="32">
        <v>34</v>
      </c>
      <c r="H2685" t="s">
        <v>22</v>
      </c>
      <c r="I2685" s="45">
        <v>45122</v>
      </c>
      <c r="L2685" s="61"/>
    </row>
    <row r="2686" spans="1:15">
      <c r="A2686" t="s">
        <v>15711</v>
      </c>
      <c r="B2686" s="44" t="s">
        <v>15659</v>
      </c>
      <c r="C2686" s="44" t="s">
        <v>2295</v>
      </c>
      <c r="D2686" s="24" t="s">
        <v>3094</v>
      </c>
      <c r="H2686" t="s">
        <v>22</v>
      </c>
      <c r="I2686" s="45">
        <v>45122</v>
      </c>
      <c r="L2686" s="61"/>
    </row>
    <row r="2687" spans="1:15">
      <c r="A2687" t="s">
        <v>15662</v>
      </c>
      <c r="B2687" s="44" t="s">
        <v>15663</v>
      </c>
      <c r="C2687" s="44" t="s">
        <v>2295</v>
      </c>
      <c r="D2687" s="44" t="s">
        <v>2773</v>
      </c>
      <c r="E2687"/>
      <c r="F2687"/>
      <c r="H2687" t="s">
        <v>22</v>
      </c>
      <c r="I2687" s="45">
        <v>45122</v>
      </c>
      <c r="L2687" s="61"/>
    </row>
    <row r="2688" spans="1:15">
      <c r="A2688" t="s">
        <v>15707</v>
      </c>
      <c r="B2688" s="44" t="s">
        <v>15709</v>
      </c>
      <c r="C2688" s="44" t="s">
        <v>2295</v>
      </c>
      <c r="D2688" s="44" t="s">
        <v>2772</v>
      </c>
      <c r="E2688"/>
      <c r="F2688"/>
      <c r="H2688" t="s">
        <v>22</v>
      </c>
      <c r="I2688" s="45">
        <v>45122</v>
      </c>
      <c r="L2688" s="61"/>
    </row>
    <row r="2689" spans="1:17">
      <c r="A2689" t="s">
        <v>15668</v>
      </c>
      <c r="B2689" s="44" t="s">
        <v>15670</v>
      </c>
      <c r="C2689" s="44" t="s">
        <v>2295</v>
      </c>
      <c r="D2689" s="24" t="s">
        <v>10648</v>
      </c>
      <c r="H2689" t="s">
        <v>22</v>
      </c>
      <c r="I2689" s="45">
        <v>45122</v>
      </c>
      <c r="L2689" s="61"/>
    </row>
    <row r="2690" spans="1:17">
      <c r="A2690" t="s">
        <v>15669</v>
      </c>
      <c r="B2690" s="44" t="s">
        <v>15671</v>
      </c>
      <c r="C2690" s="44" t="s">
        <v>2295</v>
      </c>
      <c r="D2690" s="24" t="s">
        <v>10648</v>
      </c>
      <c r="H2690" t="s">
        <v>22</v>
      </c>
      <c r="I2690" s="45">
        <v>45122</v>
      </c>
      <c r="L2690" s="61"/>
    </row>
    <row r="2691" spans="1:17">
      <c r="A2691" t="s">
        <v>16263</v>
      </c>
      <c r="B2691" s="44" t="s">
        <v>15674</v>
      </c>
      <c r="C2691" s="44" t="s">
        <v>2295</v>
      </c>
      <c r="D2691" s="24" t="s">
        <v>3093</v>
      </c>
      <c r="H2691" t="s">
        <v>22</v>
      </c>
      <c r="I2691" s="45">
        <v>45122</v>
      </c>
      <c r="L2691" s="61"/>
      <c r="M2691" s="46"/>
    </row>
    <row r="2692" spans="1:17">
      <c r="A2692" s="2" t="s">
        <v>15672</v>
      </c>
      <c r="B2692" s="44" t="s">
        <v>15673</v>
      </c>
      <c r="C2692" s="44" t="s">
        <v>2295</v>
      </c>
      <c r="D2692" s="24" t="s">
        <v>2772</v>
      </c>
      <c r="H2692" t="s">
        <v>22</v>
      </c>
      <c r="I2692" s="45">
        <v>45122</v>
      </c>
      <c r="L2692" s="61"/>
    </row>
    <row r="2693" spans="1:17">
      <c r="A2693" t="s">
        <v>15675</v>
      </c>
      <c r="B2693" s="44" t="s">
        <v>15677</v>
      </c>
      <c r="C2693" s="44" t="s">
        <v>2295</v>
      </c>
      <c r="D2693" s="44" t="s">
        <v>2773</v>
      </c>
      <c r="E2693"/>
      <c r="F2693"/>
      <c r="H2693" t="s">
        <v>22</v>
      </c>
      <c r="I2693" s="45">
        <v>45122</v>
      </c>
      <c r="L2693" s="61"/>
    </row>
    <row r="2694" spans="1:17">
      <c r="A2694" t="s">
        <v>15676</v>
      </c>
      <c r="B2694" s="44" t="s">
        <v>15678</v>
      </c>
      <c r="C2694" s="44" t="s">
        <v>2295</v>
      </c>
      <c r="D2694" s="44" t="s">
        <v>2773</v>
      </c>
      <c r="E2694"/>
      <c r="F2694"/>
      <c r="H2694" t="s">
        <v>22</v>
      </c>
      <c r="I2694" s="45">
        <v>45122</v>
      </c>
      <c r="L2694" s="61"/>
    </row>
    <row r="2695" spans="1:17">
      <c r="A2695" t="s">
        <v>15679</v>
      </c>
      <c r="B2695" s="44" t="s">
        <v>15680</v>
      </c>
      <c r="C2695" s="44" t="s">
        <v>2295</v>
      </c>
      <c r="D2695" s="24" t="s">
        <v>2772</v>
      </c>
      <c r="H2695" t="s">
        <v>22</v>
      </c>
      <c r="I2695" s="45">
        <v>45122</v>
      </c>
      <c r="L2695" s="61"/>
      <c r="P2695" s="2"/>
      <c r="Q2695" s="2"/>
    </row>
    <row r="2696" spans="1:17">
      <c r="A2696" t="s">
        <v>15681</v>
      </c>
      <c r="B2696" s="2" t="s">
        <v>15683</v>
      </c>
      <c r="C2696" s="2" t="s">
        <v>2295</v>
      </c>
      <c r="D2696" s="2" t="s">
        <v>10648</v>
      </c>
      <c r="E2696" s="66"/>
      <c r="F2696" s="66"/>
      <c r="G2696" s="2"/>
      <c r="H2696" s="2" t="s">
        <v>22</v>
      </c>
      <c r="I2696" s="45">
        <v>45122</v>
      </c>
      <c r="J2696" s="15"/>
      <c r="K2696" s="2" t="s">
        <v>6116</v>
      </c>
      <c r="L2696" s="2"/>
      <c r="M2696" s="20"/>
      <c r="N2696" s="2"/>
    </row>
    <row r="2697" spans="1:17">
      <c r="A2697" s="2" t="s">
        <v>15682</v>
      </c>
      <c r="B2697" s="44" t="s">
        <v>15684</v>
      </c>
      <c r="C2697" s="44" t="s">
        <v>2295</v>
      </c>
      <c r="D2697" s="24" t="s">
        <v>2772</v>
      </c>
      <c r="H2697" t="s">
        <v>22</v>
      </c>
      <c r="I2697" s="45">
        <v>45122</v>
      </c>
      <c r="L2697" s="61"/>
    </row>
    <row r="2698" spans="1:17">
      <c r="A2698" t="s">
        <v>15685</v>
      </c>
      <c r="B2698" s="44" t="s">
        <v>15687</v>
      </c>
      <c r="C2698" s="44" t="s">
        <v>2295</v>
      </c>
      <c r="D2698" s="24" t="s">
        <v>2772</v>
      </c>
      <c r="H2698" t="s">
        <v>22</v>
      </c>
      <c r="I2698" s="45">
        <v>45122</v>
      </c>
      <c r="L2698" s="61"/>
    </row>
    <row r="2699" spans="1:17">
      <c r="A2699" t="s">
        <v>15686</v>
      </c>
      <c r="B2699" s="44" t="s">
        <v>15688</v>
      </c>
      <c r="C2699" s="44" t="s">
        <v>2295</v>
      </c>
      <c r="D2699" s="2" t="s">
        <v>10648</v>
      </c>
      <c r="H2699" t="s">
        <v>22</v>
      </c>
      <c r="I2699" s="45">
        <v>45122</v>
      </c>
      <c r="L2699" s="61"/>
    </row>
    <row r="2700" spans="1:17" ht="14.55" customHeight="1">
      <c r="A2700" s="2" t="s">
        <v>15689</v>
      </c>
      <c r="B2700" s="44" t="s">
        <v>15692</v>
      </c>
      <c r="C2700" s="2" t="s">
        <v>2295</v>
      </c>
      <c r="D2700" s="24" t="s">
        <v>2772</v>
      </c>
      <c r="H2700" t="s">
        <v>22</v>
      </c>
      <c r="I2700" s="45">
        <v>45122</v>
      </c>
      <c r="L2700" s="61"/>
      <c r="N2700" s="2"/>
      <c r="O2700" s="2"/>
      <c r="P2700" s="2"/>
      <c r="Q2700" s="2"/>
    </row>
    <row r="2701" spans="1:17">
      <c r="A2701" t="s">
        <v>15690</v>
      </c>
      <c r="B2701" s="44" t="s">
        <v>15693</v>
      </c>
      <c r="C2701" s="2" t="s">
        <v>2295</v>
      </c>
      <c r="D2701" s="24" t="s">
        <v>3094</v>
      </c>
      <c r="H2701" t="s">
        <v>22</v>
      </c>
      <c r="I2701" s="45">
        <v>45122</v>
      </c>
      <c r="L2701" s="61"/>
    </row>
    <row r="2702" spans="1:17">
      <c r="A2702" t="s">
        <v>15691</v>
      </c>
      <c r="B2702" s="44" t="s">
        <v>15694</v>
      </c>
      <c r="C2702" s="2" t="s">
        <v>2295</v>
      </c>
      <c r="D2702" s="24" t="s">
        <v>3094</v>
      </c>
      <c r="H2702" t="s">
        <v>22</v>
      </c>
      <c r="I2702" s="45">
        <v>45122</v>
      </c>
      <c r="L2702" s="61"/>
    </row>
    <row r="2703" spans="1:17">
      <c r="A2703" t="s">
        <v>15695</v>
      </c>
      <c r="B2703" s="44" t="s">
        <v>15696</v>
      </c>
      <c r="C2703" s="2" t="s">
        <v>2295</v>
      </c>
      <c r="D2703" s="44" t="s">
        <v>2773</v>
      </c>
      <c r="E2703"/>
      <c r="F2703"/>
      <c r="H2703" t="s">
        <v>22</v>
      </c>
      <c r="I2703" s="45">
        <v>45122</v>
      </c>
      <c r="L2703" s="61"/>
    </row>
    <row r="2704" spans="1:17">
      <c r="A2704" t="s">
        <v>15697</v>
      </c>
      <c r="B2704" s="44" t="s">
        <v>15698</v>
      </c>
      <c r="C2704" s="2" t="s">
        <v>2295</v>
      </c>
      <c r="D2704" s="24" t="s">
        <v>2772</v>
      </c>
      <c r="H2704" t="s">
        <v>22</v>
      </c>
      <c r="I2704" s="45">
        <v>45122</v>
      </c>
      <c r="L2704" s="61"/>
    </row>
    <row r="2705" spans="1:15">
      <c r="A2705" t="s">
        <v>15699</v>
      </c>
      <c r="B2705" s="44" t="s">
        <v>15700</v>
      </c>
      <c r="C2705" s="2" t="s">
        <v>2295</v>
      </c>
      <c r="D2705" s="24" t="s">
        <v>2772</v>
      </c>
      <c r="H2705" t="s">
        <v>22</v>
      </c>
      <c r="I2705" s="45">
        <v>45122</v>
      </c>
      <c r="L2705" s="61"/>
    </row>
    <row r="2706" spans="1:15">
      <c r="A2706" t="s">
        <v>15708</v>
      </c>
      <c r="B2706" s="44" t="s">
        <v>15701</v>
      </c>
      <c r="C2706" s="2" t="s">
        <v>2295</v>
      </c>
      <c r="D2706" s="24" t="s">
        <v>2772</v>
      </c>
      <c r="H2706" t="s">
        <v>22</v>
      </c>
      <c r="I2706" s="45">
        <v>45122</v>
      </c>
      <c r="L2706" s="61"/>
    </row>
    <row r="2707" spans="1:15">
      <c r="A2707" t="s">
        <v>15702</v>
      </c>
      <c r="B2707" s="44" t="s">
        <v>15703</v>
      </c>
      <c r="C2707" s="2" t="s">
        <v>2295</v>
      </c>
      <c r="D2707" s="24" t="s">
        <v>2772</v>
      </c>
      <c r="H2707" t="s">
        <v>22</v>
      </c>
      <c r="I2707" s="45">
        <v>45122</v>
      </c>
      <c r="L2707" s="61"/>
      <c r="N2707" s="2"/>
      <c r="O2707" s="2"/>
    </row>
    <row r="2708" spans="1:15">
      <c r="A2708" t="s">
        <v>15704</v>
      </c>
      <c r="B2708" s="44" t="s">
        <v>15705</v>
      </c>
      <c r="C2708" s="2" t="s">
        <v>2295</v>
      </c>
      <c r="D2708" s="24" t="s">
        <v>2772</v>
      </c>
      <c r="H2708" t="s">
        <v>22</v>
      </c>
      <c r="I2708" s="45">
        <v>45122</v>
      </c>
      <c r="L2708" s="61"/>
      <c r="N2708" s="2"/>
    </row>
    <row r="2709" spans="1:15">
      <c r="A2709" t="s">
        <v>15710</v>
      </c>
      <c r="B2709" s="44" t="s">
        <v>15706</v>
      </c>
      <c r="C2709" s="2" t="s">
        <v>2295</v>
      </c>
      <c r="D2709" s="24" t="s">
        <v>2772</v>
      </c>
      <c r="H2709" t="s">
        <v>22</v>
      </c>
      <c r="I2709" s="45">
        <v>45122</v>
      </c>
      <c r="L2709" s="61"/>
      <c r="N2709" s="2"/>
    </row>
    <row r="2710" spans="1:15">
      <c r="A2710" t="s">
        <v>15712</v>
      </c>
      <c r="B2710" s="44" t="s">
        <v>15716</v>
      </c>
      <c r="C2710" s="2" t="s">
        <v>2295</v>
      </c>
      <c r="D2710" s="24" t="s">
        <v>2772</v>
      </c>
      <c r="H2710" t="s">
        <v>22</v>
      </c>
      <c r="I2710" s="45">
        <v>45122</v>
      </c>
      <c r="L2710" s="61"/>
      <c r="N2710" s="2"/>
    </row>
    <row r="2711" spans="1:15">
      <c r="A2711" t="s">
        <v>15713</v>
      </c>
      <c r="B2711" s="44" t="s">
        <v>15717</v>
      </c>
      <c r="C2711" s="2" t="s">
        <v>2295</v>
      </c>
      <c r="D2711" s="24" t="s">
        <v>2772</v>
      </c>
      <c r="H2711" t="s">
        <v>22</v>
      </c>
      <c r="I2711" s="45">
        <v>45122</v>
      </c>
      <c r="L2711" s="61"/>
      <c r="N2711" s="2"/>
    </row>
    <row r="2712" spans="1:15">
      <c r="A2712" t="s">
        <v>15714</v>
      </c>
      <c r="B2712" s="44" t="s">
        <v>15718</v>
      </c>
      <c r="C2712" s="2" t="s">
        <v>2295</v>
      </c>
      <c r="D2712" s="24" t="s">
        <v>2772</v>
      </c>
      <c r="H2712" t="s">
        <v>22</v>
      </c>
      <c r="I2712" s="45">
        <v>45122</v>
      </c>
      <c r="L2712" s="61"/>
      <c r="N2712" s="2"/>
    </row>
    <row r="2713" spans="1:15">
      <c r="A2713" t="s">
        <v>15715</v>
      </c>
      <c r="B2713" s="44" t="s">
        <v>15719</v>
      </c>
      <c r="C2713" s="2" t="s">
        <v>2295</v>
      </c>
      <c r="D2713" s="24" t="s">
        <v>2772</v>
      </c>
      <c r="H2713" t="s">
        <v>22</v>
      </c>
      <c r="I2713" s="45">
        <v>45122</v>
      </c>
      <c r="L2713" s="61"/>
      <c r="N2713" s="2"/>
    </row>
    <row r="2714" spans="1:15">
      <c r="A2714" t="s">
        <v>15720</v>
      </c>
      <c r="B2714" s="44" t="s">
        <v>15721</v>
      </c>
      <c r="C2714" s="2" t="s">
        <v>2295</v>
      </c>
      <c r="D2714" s="24" t="s">
        <v>2772</v>
      </c>
      <c r="H2714" t="s">
        <v>22</v>
      </c>
      <c r="I2714" s="45">
        <v>45122</v>
      </c>
      <c r="L2714" s="61"/>
      <c r="N2714" s="76"/>
    </row>
    <row r="2715" spans="1:15">
      <c r="A2715" t="s">
        <v>15722</v>
      </c>
      <c r="B2715" s="44" t="s">
        <v>15723</v>
      </c>
      <c r="C2715" s="2" t="s">
        <v>2295</v>
      </c>
      <c r="D2715" s="24" t="s">
        <v>2772</v>
      </c>
      <c r="H2715" t="s">
        <v>22</v>
      </c>
      <c r="I2715" s="45">
        <v>45122</v>
      </c>
      <c r="L2715" s="61"/>
    </row>
    <row r="2716" spans="1:15">
      <c r="A2716" t="s">
        <v>15724</v>
      </c>
      <c r="B2716" s="44" t="s">
        <v>15732</v>
      </c>
      <c r="C2716" s="2" t="s">
        <v>2295</v>
      </c>
      <c r="D2716" s="24" t="s">
        <v>2772</v>
      </c>
      <c r="H2716" t="s">
        <v>22</v>
      </c>
      <c r="I2716" s="45">
        <v>45122</v>
      </c>
      <c r="L2716" s="61"/>
    </row>
    <row r="2717" spans="1:15">
      <c r="A2717" t="s">
        <v>15725</v>
      </c>
      <c r="B2717" s="44" t="s">
        <v>15733</v>
      </c>
      <c r="C2717" s="2" t="s">
        <v>2295</v>
      </c>
      <c r="D2717" s="24" t="s">
        <v>2772</v>
      </c>
      <c r="H2717" t="s">
        <v>22</v>
      </c>
      <c r="I2717" s="45">
        <v>45122</v>
      </c>
      <c r="L2717" s="61"/>
    </row>
    <row r="2718" spans="1:15">
      <c r="A2718" t="s">
        <v>15726</v>
      </c>
      <c r="B2718" s="44" t="s">
        <v>15734</v>
      </c>
      <c r="C2718" s="2" t="s">
        <v>2295</v>
      </c>
      <c r="D2718" s="24" t="s">
        <v>2772</v>
      </c>
      <c r="H2718" t="s">
        <v>22</v>
      </c>
      <c r="I2718" s="45">
        <v>45122</v>
      </c>
      <c r="L2718" s="61"/>
    </row>
    <row r="2719" spans="1:15">
      <c r="A2719" t="s">
        <v>15727</v>
      </c>
      <c r="B2719" s="44" t="s">
        <v>15735</v>
      </c>
      <c r="C2719" s="2" t="s">
        <v>2295</v>
      </c>
      <c r="D2719" s="24" t="s">
        <v>2772</v>
      </c>
      <c r="H2719" t="s">
        <v>22</v>
      </c>
      <c r="I2719" s="45">
        <v>45122</v>
      </c>
      <c r="L2719" s="61"/>
    </row>
    <row r="2720" spans="1:15">
      <c r="A2720" t="s">
        <v>15728</v>
      </c>
      <c r="B2720" s="44" t="s">
        <v>15736</v>
      </c>
      <c r="C2720" s="2" t="s">
        <v>2295</v>
      </c>
      <c r="D2720" s="24" t="s">
        <v>2772</v>
      </c>
      <c r="H2720" t="s">
        <v>22</v>
      </c>
      <c r="I2720" s="45">
        <v>45122</v>
      </c>
      <c r="L2720" s="61"/>
    </row>
    <row r="2721" spans="1:12">
      <c r="A2721" t="s">
        <v>15729</v>
      </c>
      <c r="B2721" s="44" t="s">
        <v>15737</v>
      </c>
      <c r="C2721" s="2" t="s">
        <v>2295</v>
      </c>
      <c r="D2721" s="24" t="s">
        <v>2772</v>
      </c>
      <c r="H2721" t="s">
        <v>22</v>
      </c>
      <c r="I2721" s="45">
        <v>45122</v>
      </c>
      <c r="L2721" s="61"/>
    </row>
    <row r="2722" spans="1:12">
      <c r="A2722" t="s">
        <v>15730</v>
      </c>
      <c r="B2722" s="44" t="s">
        <v>15738</v>
      </c>
      <c r="C2722" s="2" t="s">
        <v>2295</v>
      </c>
      <c r="D2722" s="24" t="s">
        <v>2772</v>
      </c>
      <c r="H2722" t="s">
        <v>22</v>
      </c>
      <c r="I2722" s="45">
        <v>45122</v>
      </c>
      <c r="L2722" s="61"/>
    </row>
    <row r="2723" spans="1:12">
      <c r="A2723" t="s">
        <v>15731</v>
      </c>
      <c r="B2723" s="44" t="s">
        <v>15739</v>
      </c>
      <c r="C2723" s="2" t="s">
        <v>2295</v>
      </c>
      <c r="D2723" s="24" t="s">
        <v>2772</v>
      </c>
      <c r="H2723" t="s">
        <v>22</v>
      </c>
      <c r="I2723" s="45">
        <v>45122</v>
      </c>
      <c r="L2723" s="61"/>
    </row>
    <row r="2724" spans="1:12">
      <c r="A2724" t="s">
        <v>15740</v>
      </c>
      <c r="B2724" s="44" t="s">
        <v>15742</v>
      </c>
      <c r="C2724" s="2" t="s">
        <v>2295</v>
      </c>
      <c r="D2724" s="24" t="s">
        <v>2772</v>
      </c>
      <c r="H2724" t="s">
        <v>22</v>
      </c>
      <c r="I2724" s="45">
        <v>45122</v>
      </c>
      <c r="L2724" s="61"/>
    </row>
    <row r="2725" spans="1:12">
      <c r="A2725" t="s">
        <v>15741</v>
      </c>
      <c r="B2725" s="44" t="s">
        <v>15743</v>
      </c>
      <c r="C2725" s="2" t="s">
        <v>2295</v>
      </c>
      <c r="D2725" s="24" t="s">
        <v>2772</v>
      </c>
      <c r="H2725" t="s">
        <v>22</v>
      </c>
      <c r="I2725" s="45">
        <v>45122</v>
      </c>
      <c r="L2725" s="61"/>
    </row>
    <row r="2726" spans="1:12">
      <c r="A2726" t="s">
        <v>15744</v>
      </c>
      <c r="B2726" s="44" t="s">
        <v>15750</v>
      </c>
      <c r="C2726" s="2" t="s">
        <v>2295</v>
      </c>
      <c r="D2726" s="24" t="s">
        <v>2772</v>
      </c>
      <c r="H2726" t="s">
        <v>22</v>
      </c>
      <c r="I2726" s="45">
        <v>45122</v>
      </c>
      <c r="L2726" s="61"/>
    </row>
    <row r="2727" spans="1:12">
      <c r="A2727" t="s">
        <v>15745</v>
      </c>
      <c r="B2727" s="44" t="s">
        <v>15751</v>
      </c>
      <c r="C2727" s="2" t="s">
        <v>2295</v>
      </c>
      <c r="D2727" s="2" t="s">
        <v>10648</v>
      </c>
      <c r="H2727" t="s">
        <v>22</v>
      </c>
      <c r="I2727" s="45">
        <v>45122</v>
      </c>
      <c r="L2727" s="61"/>
    </row>
    <row r="2728" spans="1:12">
      <c r="A2728" t="s">
        <v>15746</v>
      </c>
      <c r="B2728" s="44" t="s">
        <v>15752</v>
      </c>
      <c r="C2728" s="2" t="s">
        <v>2295</v>
      </c>
      <c r="D2728" s="2" t="s">
        <v>10648</v>
      </c>
      <c r="H2728" t="s">
        <v>22</v>
      </c>
      <c r="I2728" s="45">
        <v>45122</v>
      </c>
      <c r="L2728" s="61"/>
    </row>
    <row r="2729" spans="1:12">
      <c r="A2729" t="s">
        <v>15747</v>
      </c>
      <c r="B2729" s="44" t="s">
        <v>15753</v>
      </c>
      <c r="C2729" s="2" t="s">
        <v>2295</v>
      </c>
      <c r="D2729" s="2" t="s">
        <v>10648</v>
      </c>
      <c r="H2729" t="s">
        <v>22</v>
      </c>
      <c r="I2729" s="45">
        <v>45122</v>
      </c>
      <c r="L2729" s="61"/>
    </row>
    <row r="2730" spans="1:12">
      <c r="A2730" t="s">
        <v>15748</v>
      </c>
      <c r="B2730" s="44" t="s">
        <v>15754</v>
      </c>
      <c r="C2730" s="2" t="s">
        <v>2295</v>
      </c>
      <c r="D2730" s="2" t="s">
        <v>10648</v>
      </c>
      <c r="H2730" t="s">
        <v>22</v>
      </c>
      <c r="I2730" s="45">
        <v>45122</v>
      </c>
      <c r="L2730" s="61"/>
    </row>
    <row r="2731" spans="1:12">
      <c r="A2731" t="s">
        <v>15749</v>
      </c>
      <c r="B2731" s="44" t="s">
        <v>15755</v>
      </c>
      <c r="C2731" s="2" t="s">
        <v>2295</v>
      </c>
      <c r="D2731" s="2" t="s">
        <v>10648</v>
      </c>
      <c r="H2731" t="s">
        <v>22</v>
      </c>
      <c r="I2731" s="45">
        <v>45122</v>
      </c>
      <c r="L2731" s="61"/>
    </row>
    <row r="2732" spans="1:12">
      <c r="A2732" s="2" t="s">
        <v>15757</v>
      </c>
      <c r="B2732" s="44" t="s">
        <v>15756</v>
      </c>
      <c r="C2732" s="2" t="s">
        <v>2295</v>
      </c>
      <c r="D2732" s="24" t="s">
        <v>2772</v>
      </c>
      <c r="H2732" t="s">
        <v>22</v>
      </c>
      <c r="I2732" s="45">
        <v>45122</v>
      </c>
      <c r="L2732" s="61"/>
    </row>
    <row r="2733" spans="1:12">
      <c r="A2733" t="s">
        <v>15758</v>
      </c>
      <c r="B2733" s="44" t="s">
        <v>15759</v>
      </c>
      <c r="C2733" s="2" t="s">
        <v>2295</v>
      </c>
      <c r="D2733" s="24" t="s">
        <v>2772</v>
      </c>
      <c r="H2733" t="s">
        <v>22</v>
      </c>
      <c r="I2733" s="45">
        <v>45122</v>
      </c>
      <c r="L2733" s="61"/>
    </row>
    <row r="2734" spans="1:12">
      <c r="A2734" t="s">
        <v>15760</v>
      </c>
      <c r="B2734" s="44" t="s">
        <v>15762</v>
      </c>
      <c r="C2734" s="2" t="s">
        <v>2295</v>
      </c>
      <c r="D2734" s="44" t="s">
        <v>2773</v>
      </c>
      <c r="H2734" t="s">
        <v>22</v>
      </c>
      <c r="I2734" s="45">
        <v>45122</v>
      </c>
      <c r="L2734" s="61"/>
    </row>
    <row r="2735" spans="1:12">
      <c r="A2735" t="s">
        <v>15817</v>
      </c>
      <c r="B2735" s="44" t="s">
        <v>15763</v>
      </c>
      <c r="C2735" s="2" t="s">
        <v>2295</v>
      </c>
      <c r="D2735" s="44" t="s">
        <v>2773</v>
      </c>
      <c r="H2735" t="s">
        <v>22</v>
      </c>
      <c r="I2735" s="45">
        <v>45122</v>
      </c>
      <c r="L2735" s="61"/>
    </row>
    <row r="2736" spans="1:12">
      <c r="A2736" t="s">
        <v>15761</v>
      </c>
      <c r="B2736" s="44" t="s">
        <v>15764</v>
      </c>
      <c r="C2736" s="2" t="s">
        <v>2295</v>
      </c>
      <c r="D2736" s="44" t="s">
        <v>2773</v>
      </c>
      <c r="H2736" t="s">
        <v>22</v>
      </c>
      <c r="I2736" s="45">
        <v>45122</v>
      </c>
      <c r="L2736" s="61"/>
    </row>
    <row r="2737" spans="1:12">
      <c r="A2737" s="2" t="s">
        <v>15765</v>
      </c>
      <c r="B2737" s="44" t="s">
        <v>15767</v>
      </c>
      <c r="C2737" s="2" t="s">
        <v>2295</v>
      </c>
      <c r="D2737" s="24" t="s">
        <v>2772</v>
      </c>
      <c r="H2737" t="s">
        <v>22</v>
      </c>
      <c r="I2737" s="45">
        <v>45122</v>
      </c>
      <c r="L2737" s="61"/>
    </row>
    <row r="2738" spans="1:12">
      <c r="A2738" t="s">
        <v>15766</v>
      </c>
      <c r="B2738" s="44" t="s">
        <v>15768</v>
      </c>
      <c r="C2738" s="2" t="s">
        <v>2295</v>
      </c>
      <c r="D2738" s="24" t="s">
        <v>2772</v>
      </c>
      <c r="H2738" t="s">
        <v>22</v>
      </c>
      <c r="I2738" s="45">
        <v>45122</v>
      </c>
      <c r="L2738" s="61"/>
    </row>
    <row r="2739" spans="1:12">
      <c r="A2739" t="s">
        <v>15769</v>
      </c>
      <c r="B2739" s="44" t="s">
        <v>15770</v>
      </c>
      <c r="C2739" s="2" t="s">
        <v>2295</v>
      </c>
      <c r="D2739" s="24" t="s">
        <v>2772</v>
      </c>
      <c r="H2739" t="s">
        <v>22</v>
      </c>
      <c r="I2739" s="45">
        <v>45122</v>
      </c>
      <c r="L2739" s="61"/>
    </row>
    <row r="2740" spans="1:12">
      <c r="A2740" t="s">
        <v>15869</v>
      </c>
      <c r="B2740" s="44" t="s">
        <v>15818</v>
      </c>
      <c r="C2740" s="44" t="s">
        <v>2295</v>
      </c>
      <c r="D2740" s="24" t="s">
        <v>3093</v>
      </c>
      <c r="H2740" t="s">
        <v>22</v>
      </c>
      <c r="I2740" s="45">
        <v>45122</v>
      </c>
      <c r="L2740" s="61"/>
    </row>
    <row r="2741" spans="1:12">
      <c r="A2741" t="s">
        <v>16215</v>
      </c>
      <c r="B2741" s="44" t="s">
        <v>15772</v>
      </c>
      <c r="C2741" s="2" t="s">
        <v>2295</v>
      </c>
      <c r="D2741" s="24" t="s">
        <v>2772</v>
      </c>
      <c r="H2741" t="s">
        <v>22</v>
      </c>
      <c r="I2741" s="45">
        <v>45122</v>
      </c>
      <c r="L2741" s="61"/>
    </row>
    <row r="2742" spans="1:12">
      <c r="A2742" t="s">
        <v>15771</v>
      </c>
      <c r="B2742" s="44" t="s">
        <v>15773</v>
      </c>
      <c r="C2742" s="2" t="s">
        <v>2295</v>
      </c>
      <c r="D2742" s="24" t="s">
        <v>2772</v>
      </c>
      <c r="H2742" t="s">
        <v>22</v>
      </c>
      <c r="I2742" s="45">
        <v>45122</v>
      </c>
      <c r="L2742" s="61"/>
    </row>
    <row r="2743" spans="1:12">
      <c r="A2743" t="s">
        <v>16160</v>
      </c>
      <c r="B2743" s="44" t="s">
        <v>15775</v>
      </c>
      <c r="C2743" s="44" t="s">
        <v>2295</v>
      </c>
      <c r="D2743" s="24" t="s">
        <v>2772</v>
      </c>
      <c r="H2743" t="s">
        <v>22</v>
      </c>
      <c r="I2743" s="45">
        <v>45122</v>
      </c>
      <c r="L2743" s="61"/>
    </row>
    <row r="2744" spans="1:12">
      <c r="A2744" s="77" t="s">
        <v>15776</v>
      </c>
      <c r="B2744" s="44" t="s">
        <v>15778</v>
      </c>
      <c r="C2744" s="2" t="s">
        <v>2295</v>
      </c>
      <c r="D2744" s="44" t="s">
        <v>2773</v>
      </c>
      <c r="H2744" t="s">
        <v>22</v>
      </c>
      <c r="I2744" s="45">
        <v>45122</v>
      </c>
      <c r="L2744" s="61"/>
    </row>
    <row r="2745" spans="1:12">
      <c r="A2745" s="77" t="s">
        <v>15777</v>
      </c>
      <c r="B2745" s="44" t="s">
        <v>15779</v>
      </c>
      <c r="C2745" s="2" t="s">
        <v>2295</v>
      </c>
      <c r="D2745" s="44" t="s">
        <v>2773</v>
      </c>
      <c r="H2745" t="s">
        <v>22</v>
      </c>
      <c r="I2745" s="45">
        <v>45122</v>
      </c>
      <c r="L2745" s="61"/>
    </row>
    <row r="2746" spans="1:12">
      <c r="A2746" s="77" t="s">
        <v>15780</v>
      </c>
      <c r="B2746" s="44" t="s">
        <v>15795</v>
      </c>
      <c r="C2746" s="2" t="s">
        <v>2295</v>
      </c>
      <c r="D2746" s="24" t="s">
        <v>2772</v>
      </c>
      <c r="H2746" t="s">
        <v>22</v>
      </c>
      <c r="I2746" s="45">
        <v>45122</v>
      </c>
      <c r="L2746" s="61"/>
    </row>
    <row r="2747" spans="1:12">
      <c r="A2747" s="77" t="s">
        <v>15781</v>
      </c>
      <c r="B2747" s="44" t="s">
        <v>15796</v>
      </c>
      <c r="C2747" s="2" t="s">
        <v>2295</v>
      </c>
      <c r="D2747" s="24" t="s">
        <v>2772</v>
      </c>
      <c r="H2747" t="s">
        <v>22</v>
      </c>
      <c r="I2747" s="45">
        <v>45122</v>
      </c>
      <c r="L2747" s="61"/>
    </row>
    <row r="2748" spans="1:12">
      <c r="A2748" s="77" t="s">
        <v>15782</v>
      </c>
      <c r="B2748" s="44" t="s">
        <v>15797</v>
      </c>
      <c r="C2748" s="2" t="s">
        <v>2295</v>
      </c>
      <c r="D2748" s="24" t="s">
        <v>2772</v>
      </c>
      <c r="H2748" t="s">
        <v>22</v>
      </c>
      <c r="I2748" s="45">
        <v>45122</v>
      </c>
      <c r="L2748" s="61"/>
    </row>
    <row r="2749" spans="1:12">
      <c r="A2749" s="77" t="s">
        <v>15783</v>
      </c>
      <c r="B2749" s="44" t="s">
        <v>15798</v>
      </c>
      <c r="C2749" s="2" t="s">
        <v>2295</v>
      </c>
      <c r="D2749" s="24" t="s">
        <v>2772</v>
      </c>
      <c r="H2749" t="s">
        <v>22</v>
      </c>
      <c r="I2749" s="45">
        <v>45122</v>
      </c>
      <c r="L2749" s="61"/>
    </row>
    <row r="2750" spans="1:12">
      <c r="A2750" s="77" t="s">
        <v>15784</v>
      </c>
      <c r="B2750" s="44" t="s">
        <v>15799</v>
      </c>
      <c r="C2750" s="2" t="s">
        <v>2295</v>
      </c>
      <c r="D2750" s="24" t="s">
        <v>2772</v>
      </c>
      <c r="H2750" t="s">
        <v>22</v>
      </c>
      <c r="I2750" s="45">
        <v>45122</v>
      </c>
      <c r="L2750" s="61"/>
    </row>
    <row r="2751" spans="1:12">
      <c r="A2751" s="77" t="s">
        <v>15785</v>
      </c>
      <c r="B2751" s="44" t="s">
        <v>15800</v>
      </c>
      <c r="C2751" s="2" t="s">
        <v>2295</v>
      </c>
      <c r="D2751" s="24" t="s">
        <v>2772</v>
      </c>
      <c r="H2751" t="s">
        <v>22</v>
      </c>
      <c r="I2751" s="45">
        <v>45122</v>
      </c>
      <c r="L2751" s="61"/>
    </row>
    <row r="2752" spans="1:12">
      <c r="A2752" s="77" t="s">
        <v>15786</v>
      </c>
      <c r="B2752" s="44" t="s">
        <v>15801</v>
      </c>
      <c r="C2752" s="2" t="s">
        <v>2295</v>
      </c>
      <c r="D2752" s="24" t="s">
        <v>2772</v>
      </c>
      <c r="H2752" t="s">
        <v>22</v>
      </c>
      <c r="I2752" s="45">
        <v>45122</v>
      </c>
      <c r="L2752" s="61"/>
    </row>
    <row r="2753" spans="1:12">
      <c r="A2753" s="77" t="s">
        <v>15787</v>
      </c>
      <c r="B2753" s="44" t="s">
        <v>15802</v>
      </c>
      <c r="C2753" s="2" t="s">
        <v>2295</v>
      </c>
      <c r="D2753" s="24" t="s">
        <v>2772</v>
      </c>
      <c r="H2753" t="s">
        <v>22</v>
      </c>
      <c r="I2753" s="45">
        <v>45122</v>
      </c>
      <c r="L2753" s="61"/>
    </row>
    <row r="2754" spans="1:12">
      <c r="A2754" s="77" t="s">
        <v>15788</v>
      </c>
      <c r="B2754" s="44" t="s">
        <v>15803</v>
      </c>
      <c r="C2754" s="2" t="s">
        <v>2295</v>
      </c>
      <c r="D2754" s="24" t="s">
        <v>2772</v>
      </c>
      <c r="H2754" t="s">
        <v>22</v>
      </c>
      <c r="I2754" s="45">
        <v>45122</v>
      </c>
      <c r="L2754" s="61"/>
    </row>
    <row r="2755" spans="1:12">
      <c r="A2755" s="77" t="s">
        <v>15789</v>
      </c>
      <c r="B2755" s="44" t="s">
        <v>15804</v>
      </c>
      <c r="C2755" s="2" t="s">
        <v>2295</v>
      </c>
      <c r="D2755" s="24" t="s">
        <v>2772</v>
      </c>
      <c r="H2755" t="s">
        <v>22</v>
      </c>
      <c r="I2755" s="45">
        <v>45122</v>
      </c>
      <c r="L2755" s="61"/>
    </row>
    <row r="2756" spans="1:12">
      <c r="A2756" s="77" t="s">
        <v>15790</v>
      </c>
      <c r="B2756" s="44" t="s">
        <v>15811</v>
      </c>
      <c r="C2756" s="2" t="s">
        <v>2295</v>
      </c>
      <c r="D2756" s="44" t="s">
        <v>2773</v>
      </c>
      <c r="H2756" t="s">
        <v>22</v>
      </c>
      <c r="I2756" s="45">
        <v>45122</v>
      </c>
      <c r="L2756" s="61"/>
    </row>
    <row r="2757" spans="1:12">
      <c r="A2757" s="77" t="s">
        <v>15791</v>
      </c>
      <c r="B2757" s="44" t="s">
        <v>15805</v>
      </c>
      <c r="C2757" s="2" t="s">
        <v>2295</v>
      </c>
      <c r="D2757" s="24" t="s">
        <v>2772</v>
      </c>
      <c r="H2757" t="s">
        <v>22</v>
      </c>
      <c r="I2757" s="45">
        <v>45122</v>
      </c>
      <c r="L2757" s="61"/>
    </row>
    <row r="2758" spans="1:12">
      <c r="A2758" s="77" t="s">
        <v>15792</v>
      </c>
      <c r="B2758" s="44" t="s">
        <v>15806</v>
      </c>
      <c r="C2758" s="2" t="s">
        <v>2295</v>
      </c>
      <c r="D2758" s="24" t="s">
        <v>2772</v>
      </c>
      <c r="H2758" t="s">
        <v>22</v>
      </c>
      <c r="I2758" s="45">
        <v>45122</v>
      </c>
      <c r="L2758" s="61"/>
    </row>
    <row r="2759" spans="1:12">
      <c r="A2759" s="77" t="s">
        <v>15793</v>
      </c>
      <c r="B2759" s="44" t="s">
        <v>15807</v>
      </c>
      <c r="C2759" s="2" t="s">
        <v>2295</v>
      </c>
      <c r="D2759" s="24" t="s">
        <v>2772</v>
      </c>
      <c r="H2759" t="s">
        <v>22</v>
      </c>
      <c r="I2759" s="45">
        <v>45122</v>
      </c>
      <c r="L2759" s="61"/>
    </row>
    <row r="2760" spans="1:12">
      <c r="A2760" t="s">
        <v>15821</v>
      </c>
      <c r="B2760" s="44" t="s">
        <v>15808</v>
      </c>
      <c r="C2760" s="2" t="s">
        <v>2295</v>
      </c>
      <c r="D2760" s="24" t="s">
        <v>2772</v>
      </c>
      <c r="H2760" t="s">
        <v>22</v>
      </c>
      <c r="I2760" s="45">
        <v>45122</v>
      </c>
      <c r="L2760" s="61"/>
    </row>
    <row r="2761" spans="1:12">
      <c r="A2761" s="78" t="s">
        <v>15794</v>
      </c>
      <c r="B2761" s="44" t="s">
        <v>15809</v>
      </c>
      <c r="C2761" s="2" t="s">
        <v>2295</v>
      </c>
      <c r="D2761" s="24" t="s">
        <v>2772</v>
      </c>
      <c r="H2761" t="s">
        <v>22</v>
      </c>
      <c r="I2761" s="45">
        <v>45122</v>
      </c>
      <c r="L2761" s="61"/>
    </row>
    <row r="2762" spans="1:12">
      <c r="A2762" s="77" t="s">
        <v>15812</v>
      </c>
      <c r="B2762" s="44" t="s">
        <v>15810</v>
      </c>
      <c r="C2762" s="2" t="s">
        <v>2295</v>
      </c>
      <c r="D2762" s="24" t="s">
        <v>2772</v>
      </c>
      <c r="H2762" t="s">
        <v>22</v>
      </c>
      <c r="I2762" s="45">
        <v>45122</v>
      </c>
      <c r="L2762" s="61"/>
    </row>
    <row r="2763" spans="1:12">
      <c r="A2763" s="79" t="s">
        <v>15813</v>
      </c>
      <c r="B2763" s="44" t="s">
        <v>15814</v>
      </c>
      <c r="C2763" s="2" t="s">
        <v>2295</v>
      </c>
      <c r="D2763" s="24" t="s">
        <v>2772</v>
      </c>
      <c r="H2763" t="s">
        <v>22</v>
      </c>
      <c r="I2763" s="45">
        <v>45122</v>
      </c>
      <c r="L2763" s="61"/>
    </row>
    <row r="2764" spans="1:12">
      <c r="A2764" t="s">
        <v>15870</v>
      </c>
      <c r="B2764" s="44" t="s">
        <v>15815</v>
      </c>
      <c r="C2764" s="44" t="s">
        <v>2295</v>
      </c>
      <c r="D2764" s="24" t="s">
        <v>3093</v>
      </c>
      <c r="H2764" t="s">
        <v>22</v>
      </c>
      <c r="I2764" s="45">
        <v>45122</v>
      </c>
      <c r="L2764" s="61"/>
    </row>
    <row r="2765" spans="1:12">
      <c r="A2765" t="s">
        <v>15822</v>
      </c>
      <c r="B2765" s="44" t="s">
        <v>15825</v>
      </c>
      <c r="C2765" s="2" t="s">
        <v>2295</v>
      </c>
      <c r="D2765" s="44" t="s">
        <v>2773</v>
      </c>
      <c r="H2765" t="s">
        <v>22</v>
      </c>
      <c r="I2765" s="45">
        <v>45122</v>
      </c>
      <c r="L2765" s="61"/>
    </row>
    <row r="2766" spans="1:12">
      <c r="A2766" s="2" t="s">
        <v>16185</v>
      </c>
      <c r="B2766" s="44" t="s">
        <v>15826</v>
      </c>
      <c r="C2766" s="2" t="s">
        <v>2295</v>
      </c>
      <c r="D2766" s="24" t="s">
        <v>2772</v>
      </c>
      <c r="H2766" t="s">
        <v>22</v>
      </c>
      <c r="I2766" s="45">
        <v>45122</v>
      </c>
      <c r="L2766" s="61"/>
    </row>
    <row r="2767" spans="1:12">
      <c r="A2767" t="s">
        <v>15823</v>
      </c>
      <c r="B2767" s="36" t="s">
        <v>15827</v>
      </c>
      <c r="C2767" s="2" t="s">
        <v>2295</v>
      </c>
      <c r="D2767" s="24" t="s">
        <v>2772</v>
      </c>
      <c r="H2767" t="s">
        <v>22</v>
      </c>
      <c r="I2767" s="45">
        <v>45122</v>
      </c>
      <c r="L2767" s="61"/>
    </row>
    <row r="2768" spans="1:12">
      <c r="A2768" s="2" t="s">
        <v>16183</v>
      </c>
      <c r="B2768" s="36" t="s">
        <v>15828</v>
      </c>
      <c r="C2768" s="44" t="s">
        <v>2295</v>
      </c>
      <c r="D2768" s="24" t="s">
        <v>10648</v>
      </c>
      <c r="H2768" t="s">
        <v>22</v>
      </c>
      <c r="I2768" s="45">
        <v>45122</v>
      </c>
      <c r="L2768" s="61"/>
    </row>
    <row r="2769" spans="1:12">
      <c r="A2769" s="2" t="s">
        <v>16182</v>
      </c>
      <c r="B2769" s="36" t="s">
        <v>15829</v>
      </c>
      <c r="C2769" s="44" t="s">
        <v>2295</v>
      </c>
      <c r="D2769" s="24" t="s">
        <v>10648</v>
      </c>
      <c r="H2769" t="s">
        <v>22</v>
      </c>
      <c r="I2769" s="45">
        <v>45122</v>
      </c>
      <c r="L2769" s="61"/>
    </row>
    <row r="2770" spans="1:12">
      <c r="A2770" s="18" t="s">
        <v>16167</v>
      </c>
      <c r="B2770" s="36" t="s">
        <v>16184</v>
      </c>
      <c r="C2770" s="44" t="s">
        <v>2295</v>
      </c>
      <c r="D2770" s="44" t="s">
        <v>2773</v>
      </c>
      <c r="H2770" t="s">
        <v>22</v>
      </c>
      <c r="I2770" s="45">
        <v>45122</v>
      </c>
      <c r="L2770" s="61"/>
    </row>
    <row r="2771" spans="1:12">
      <c r="A2771" t="s">
        <v>15824</v>
      </c>
      <c r="B2771" s="36" t="s">
        <v>15830</v>
      </c>
      <c r="C2771" s="44" t="s">
        <v>2295</v>
      </c>
      <c r="D2771" s="24" t="s">
        <v>10648</v>
      </c>
      <c r="H2771" t="s">
        <v>22</v>
      </c>
      <c r="I2771" s="45">
        <v>45122</v>
      </c>
      <c r="L2771" s="61"/>
    </row>
    <row r="2772" spans="1:12">
      <c r="A2772" t="s">
        <v>15860</v>
      </c>
      <c r="B2772" s="44" t="s">
        <v>15833</v>
      </c>
      <c r="C2772" s="2" t="s">
        <v>2295</v>
      </c>
      <c r="D2772" s="24" t="s">
        <v>2772</v>
      </c>
      <c r="H2772" t="s">
        <v>22</v>
      </c>
      <c r="I2772" s="45">
        <v>45122</v>
      </c>
      <c r="L2772" s="61"/>
    </row>
    <row r="2773" spans="1:12">
      <c r="A2773" t="s">
        <v>15831</v>
      </c>
      <c r="B2773" s="44" t="s">
        <v>15834</v>
      </c>
      <c r="C2773" s="2" t="s">
        <v>2295</v>
      </c>
      <c r="D2773" s="24" t="s">
        <v>3092</v>
      </c>
      <c r="H2773" t="s">
        <v>22</v>
      </c>
      <c r="I2773" s="45">
        <v>45122</v>
      </c>
      <c r="L2773" s="61"/>
    </row>
    <row r="2774" spans="1:12">
      <c r="A2774" t="s">
        <v>15832</v>
      </c>
      <c r="B2774" s="44" t="s">
        <v>15835</v>
      </c>
      <c r="C2774" s="2" t="s">
        <v>2295</v>
      </c>
      <c r="D2774" s="24" t="s">
        <v>3092</v>
      </c>
      <c r="H2774" t="s">
        <v>22</v>
      </c>
      <c r="I2774" s="45">
        <v>45122</v>
      </c>
      <c r="L2774" s="61"/>
    </row>
    <row r="2775" spans="1:12">
      <c r="A2775" t="s">
        <v>15871</v>
      </c>
      <c r="B2775" s="44" t="s">
        <v>15836</v>
      </c>
      <c r="C2775" s="2" t="s">
        <v>2295</v>
      </c>
      <c r="D2775" s="24" t="s">
        <v>2772</v>
      </c>
      <c r="H2775" t="s">
        <v>22</v>
      </c>
      <c r="I2775" s="45">
        <v>45122</v>
      </c>
      <c r="L2775" s="61"/>
    </row>
    <row r="2776" spans="1:12">
      <c r="A2776" t="s">
        <v>15872</v>
      </c>
      <c r="B2776" s="44" t="s">
        <v>15837</v>
      </c>
      <c r="C2776" s="44" t="s">
        <v>2295</v>
      </c>
      <c r="D2776" s="24" t="s">
        <v>2772</v>
      </c>
      <c r="H2776" t="s">
        <v>22</v>
      </c>
      <c r="I2776" s="45">
        <v>45122</v>
      </c>
      <c r="L2776" s="61"/>
    </row>
    <row r="2777" spans="1:12">
      <c r="A2777" t="s">
        <v>15867</v>
      </c>
      <c r="B2777" s="44" t="s">
        <v>15838</v>
      </c>
      <c r="C2777" s="44" t="s">
        <v>2295</v>
      </c>
      <c r="D2777" s="24" t="s">
        <v>2772</v>
      </c>
      <c r="H2777" t="s">
        <v>22</v>
      </c>
      <c r="I2777" s="45">
        <v>45122</v>
      </c>
      <c r="L2777" s="61"/>
    </row>
    <row r="2778" spans="1:12">
      <c r="A2778" t="s">
        <v>15839</v>
      </c>
      <c r="B2778" s="44" t="s">
        <v>15840</v>
      </c>
      <c r="C2778" s="44" t="s">
        <v>2295</v>
      </c>
      <c r="D2778" s="24" t="s">
        <v>2772</v>
      </c>
      <c r="H2778" t="s">
        <v>22</v>
      </c>
      <c r="I2778" s="45">
        <v>45122</v>
      </c>
      <c r="L2778" s="61"/>
    </row>
    <row r="2779" spans="1:12">
      <c r="A2779" t="s">
        <v>15841</v>
      </c>
      <c r="B2779" s="44" t="s">
        <v>15843</v>
      </c>
      <c r="C2779" s="44" t="s">
        <v>2295</v>
      </c>
      <c r="D2779" s="24" t="s">
        <v>2772</v>
      </c>
      <c r="H2779" t="s">
        <v>22</v>
      </c>
      <c r="I2779" s="45">
        <v>45122</v>
      </c>
      <c r="L2779" s="61"/>
    </row>
    <row r="2780" spans="1:12">
      <c r="A2780" t="s">
        <v>15866</v>
      </c>
      <c r="B2780" s="44" t="s">
        <v>15844</v>
      </c>
      <c r="C2780" s="44" t="s">
        <v>2295</v>
      </c>
      <c r="D2780" s="24" t="s">
        <v>2772</v>
      </c>
      <c r="H2780" t="s">
        <v>22</v>
      </c>
      <c r="I2780" s="45">
        <v>45122</v>
      </c>
      <c r="L2780" s="61"/>
    </row>
    <row r="2781" spans="1:12">
      <c r="A2781" t="s">
        <v>15862</v>
      </c>
      <c r="B2781" s="44" t="s">
        <v>15845</v>
      </c>
      <c r="C2781" s="44" t="s">
        <v>2295</v>
      </c>
      <c r="D2781" s="24" t="s">
        <v>2772</v>
      </c>
      <c r="H2781" t="s">
        <v>22</v>
      </c>
      <c r="I2781" s="45">
        <v>45122</v>
      </c>
      <c r="L2781" s="61"/>
    </row>
    <row r="2782" spans="1:12">
      <c r="A2782" t="s">
        <v>15861</v>
      </c>
      <c r="B2782" s="44" t="s">
        <v>15846</v>
      </c>
      <c r="C2782" s="44" t="s">
        <v>2295</v>
      </c>
      <c r="D2782" s="24" t="s">
        <v>2772</v>
      </c>
      <c r="H2782" t="s">
        <v>22</v>
      </c>
      <c r="I2782" s="45">
        <v>45122</v>
      </c>
      <c r="L2782" s="61"/>
    </row>
    <row r="2783" spans="1:12">
      <c r="A2783" t="s">
        <v>15859</v>
      </c>
      <c r="B2783" s="44" t="s">
        <v>15847</v>
      </c>
      <c r="C2783" s="44" t="s">
        <v>2295</v>
      </c>
      <c r="D2783" s="24" t="s">
        <v>2772</v>
      </c>
      <c r="H2783" t="s">
        <v>22</v>
      </c>
      <c r="I2783" s="45">
        <v>45122</v>
      </c>
      <c r="L2783" s="61"/>
    </row>
    <row r="2784" spans="1:12">
      <c r="A2784" t="s">
        <v>15842</v>
      </c>
      <c r="B2784" s="44" t="s">
        <v>15848</v>
      </c>
      <c r="C2784" s="44" t="s">
        <v>2295</v>
      </c>
      <c r="D2784" s="24" t="s">
        <v>2772</v>
      </c>
      <c r="H2784" t="s">
        <v>22</v>
      </c>
      <c r="I2784" s="45">
        <v>45122</v>
      </c>
      <c r="L2784" s="61"/>
    </row>
    <row r="2785" spans="1:12">
      <c r="A2785" t="s">
        <v>15849</v>
      </c>
      <c r="B2785" s="44" t="s">
        <v>15850</v>
      </c>
      <c r="C2785" s="44" t="s">
        <v>2295</v>
      </c>
      <c r="D2785" s="44" t="s">
        <v>2773</v>
      </c>
      <c r="H2785" t="s">
        <v>22</v>
      </c>
      <c r="I2785" s="45">
        <v>45122</v>
      </c>
      <c r="L2785" s="61"/>
    </row>
    <row r="2786" spans="1:12">
      <c r="A2786" t="s">
        <v>15851</v>
      </c>
      <c r="B2786" s="44" t="s">
        <v>15854</v>
      </c>
      <c r="C2786" s="44" t="s">
        <v>2295</v>
      </c>
      <c r="D2786" s="44" t="s">
        <v>2773</v>
      </c>
      <c r="H2786" t="s">
        <v>22</v>
      </c>
      <c r="I2786" s="45">
        <v>45122</v>
      </c>
      <c r="L2786" s="61"/>
    </row>
    <row r="2787" spans="1:12">
      <c r="A2787" t="s">
        <v>15852</v>
      </c>
      <c r="B2787" s="44" t="s">
        <v>15855</v>
      </c>
      <c r="C2787" s="44" t="s">
        <v>2295</v>
      </c>
      <c r="D2787" s="44" t="s">
        <v>2773</v>
      </c>
      <c r="H2787" t="s">
        <v>22</v>
      </c>
      <c r="I2787" s="45">
        <v>45122</v>
      </c>
      <c r="L2787" s="61"/>
    </row>
    <row r="2788" spans="1:12">
      <c r="A2788" t="s">
        <v>15853</v>
      </c>
      <c r="B2788" s="44" t="s">
        <v>15856</v>
      </c>
      <c r="C2788" s="44" t="s">
        <v>2295</v>
      </c>
      <c r="D2788" s="44" t="s">
        <v>2773</v>
      </c>
      <c r="H2788" t="s">
        <v>22</v>
      </c>
      <c r="I2788" s="45">
        <v>45122</v>
      </c>
      <c r="L2788" s="61"/>
    </row>
    <row r="2789" spans="1:12">
      <c r="A2789" t="s">
        <v>15857</v>
      </c>
      <c r="B2789" s="44" t="s">
        <v>15858</v>
      </c>
      <c r="C2789" s="44" t="s">
        <v>2295</v>
      </c>
      <c r="D2789" s="24" t="s">
        <v>10648</v>
      </c>
      <c r="H2789" t="s">
        <v>22</v>
      </c>
      <c r="I2789" s="45">
        <v>45122</v>
      </c>
      <c r="L2789" s="61"/>
    </row>
    <row r="2790" spans="1:12">
      <c r="A2790" t="s">
        <v>15863</v>
      </c>
      <c r="B2790" s="44" t="s">
        <v>15864</v>
      </c>
      <c r="C2790" s="44" t="s">
        <v>2295</v>
      </c>
      <c r="D2790" s="24" t="s">
        <v>2772</v>
      </c>
      <c r="H2790" t="s">
        <v>22</v>
      </c>
      <c r="I2790" s="45">
        <v>45122</v>
      </c>
      <c r="L2790" s="61"/>
    </row>
    <row r="2791" spans="1:12">
      <c r="A2791" s="2" t="s">
        <v>15868</v>
      </c>
      <c r="B2791" s="44" t="s">
        <v>15865</v>
      </c>
      <c r="C2791" s="44" t="s">
        <v>2295</v>
      </c>
      <c r="D2791" s="24" t="s">
        <v>2772</v>
      </c>
      <c r="H2791" t="s">
        <v>22</v>
      </c>
      <c r="I2791" s="45">
        <v>45122</v>
      </c>
      <c r="L2791" s="61"/>
    </row>
    <row r="2792" spans="1:12">
      <c r="A2792" t="s">
        <v>15874</v>
      </c>
      <c r="B2792" s="44" t="s">
        <v>15876</v>
      </c>
      <c r="C2792" s="44" t="s">
        <v>2295</v>
      </c>
      <c r="D2792" s="24" t="s">
        <v>2772</v>
      </c>
      <c r="H2792" t="s">
        <v>22</v>
      </c>
      <c r="I2792" s="45">
        <v>45122</v>
      </c>
      <c r="L2792" s="61"/>
    </row>
    <row r="2793" spans="1:12">
      <c r="A2793" t="s">
        <v>15875</v>
      </c>
      <c r="B2793" s="44" t="s">
        <v>15877</v>
      </c>
      <c r="C2793" s="44" t="s">
        <v>2295</v>
      </c>
      <c r="D2793" s="24" t="s">
        <v>2772</v>
      </c>
      <c r="H2793" t="s">
        <v>22</v>
      </c>
      <c r="I2793" s="45">
        <v>45122</v>
      </c>
      <c r="L2793" s="61"/>
    </row>
    <row r="2794" spans="1:12">
      <c r="A2794" s="2" t="s">
        <v>16027</v>
      </c>
      <c r="B2794" s="44" t="s">
        <v>16026</v>
      </c>
      <c r="C2794" s="44" t="s">
        <v>2295</v>
      </c>
      <c r="D2794" s="44" t="s">
        <v>5042</v>
      </c>
      <c r="E2794" s="32" t="s">
        <v>1161</v>
      </c>
      <c r="F2794" s="32">
        <v>84</v>
      </c>
      <c r="H2794" t="s">
        <v>22</v>
      </c>
      <c r="I2794" s="43">
        <v>45122</v>
      </c>
      <c r="L2794" s="61"/>
    </row>
    <row r="2795" spans="1:12">
      <c r="A2795" s="2" t="s">
        <v>16029</v>
      </c>
      <c r="B2795" s="44" t="s">
        <v>16032</v>
      </c>
      <c r="C2795" s="44" t="s">
        <v>2295</v>
      </c>
      <c r="D2795" s="44" t="s">
        <v>5042</v>
      </c>
      <c r="E2795" s="32" t="s">
        <v>1161</v>
      </c>
      <c r="F2795" s="32">
        <v>15</v>
      </c>
      <c r="H2795" t="s">
        <v>22</v>
      </c>
      <c r="I2795" s="43">
        <v>45122</v>
      </c>
      <c r="L2795" s="61"/>
    </row>
    <row r="2796" spans="1:12">
      <c r="A2796" t="s">
        <v>16034</v>
      </c>
      <c r="B2796" s="44" t="s">
        <v>16035</v>
      </c>
      <c r="C2796" s="44" t="s">
        <v>2295</v>
      </c>
      <c r="D2796" s="44" t="s">
        <v>5042</v>
      </c>
      <c r="E2796" s="32" t="s">
        <v>1958</v>
      </c>
      <c r="F2796" s="32">
        <v>9</v>
      </c>
      <c r="H2796" t="s">
        <v>22</v>
      </c>
      <c r="I2796" s="43">
        <v>45122</v>
      </c>
      <c r="L2796" s="61"/>
    </row>
    <row r="2797" spans="1:12">
      <c r="A2797" t="s">
        <v>16191</v>
      </c>
      <c r="B2797" s="44" t="s">
        <v>16037</v>
      </c>
      <c r="C2797" s="44" t="s">
        <v>2295</v>
      </c>
      <c r="D2797" s="24" t="s">
        <v>10648</v>
      </c>
      <c r="H2797" t="s">
        <v>22</v>
      </c>
      <c r="I2797" s="45">
        <v>45122</v>
      </c>
      <c r="L2797" s="61"/>
    </row>
    <row r="2798" spans="1:12">
      <c r="A2798" t="s">
        <v>16041</v>
      </c>
      <c r="B2798" s="44" t="s">
        <v>16043</v>
      </c>
      <c r="C2798" s="44" t="s">
        <v>2295</v>
      </c>
      <c r="D2798" s="24" t="s">
        <v>2772</v>
      </c>
      <c r="H2798" t="s">
        <v>22</v>
      </c>
      <c r="I2798" s="45">
        <v>45122</v>
      </c>
      <c r="L2798" s="61"/>
    </row>
    <row r="2799" spans="1:12">
      <c r="A2799" t="s">
        <v>16042</v>
      </c>
      <c r="B2799" s="44" t="s">
        <v>16044</v>
      </c>
      <c r="C2799" s="44" t="s">
        <v>2295</v>
      </c>
      <c r="D2799" s="24" t="s">
        <v>2772</v>
      </c>
      <c r="H2799" t="s">
        <v>22</v>
      </c>
      <c r="I2799" s="45">
        <v>45122</v>
      </c>
      <c r="L2799" s="61"/>
    </row>
    <row r="2800" spans="1:12">
      <c r="A2800" t="s">
        <v>16068</v>
      </c>
      <c r="B2800" s="44" t="s">
        <v>16153</v>
      </c>
      <c r="C2800" s="44" t="s">
        <v>2295</v>
      </c>
      <c r="D2800" s="44" t="s">
        <v>5042</v>
      </c>
      <c r="E2800" s="32" t="s">
        <v>1161</v>
      </c>
      <c r="F2800" s="32">
        <v>159</v>
      </c>
      <c r="H2800" t="s">
        <v>22</v>
      </c>
      <c r="I2800" s="43">
        <v>45122</v>
      </c>
      <c r="L2800" s="61"/>
    </row>
    <row r="2801" spans="1:12">
      <c r="A2801" t="s">
        <v>16069</v>
      </c>
      <c r="B2801" s="44" t="s">
        <v>16154</v>
      </c>
      <c r="C2801" s="44" t="s">
        <v>2295</v>
      </c>
      <c r="D2801" s="44" t="s">
        <v>5042</v>
      </c>
      <c r="E2801" s="32" t="s">
        <v>1161</v>
      </c>
      <c r="F2801" s="32">
        <v>155</v>
      </c>
      <c r="H2801" t="s">
        <v>22</v>
      </c>
      <c r="I2801" s="43">
        <v>45122</v>
      </c>
      <c r="L2801" s="61"/>
    </row>
    <row r="2802" spans="1:12">
      <c r="A2802" t="s">
        <v>16070</v>
      </c>
      <c r="B2802" s="44" t="s">
        <v>16155</v>
      </c>
      <c r="C2802" s="44" t="s">
        <v>2295</v>
      </c>
      <c r="D2802" s="44" t="s">
        <v>5042</v>
      </c>
      <c r="E2802" s="32" t="s">
        <v>1161</v>
      </c>
      <c r="F2802" s="32">
        <v>157</v>
      </c>
      <c r="H2802" t="s">
        <v>22</v>
      </c>
      <c r="I2802" s="43">
        <v>45122</v>
      </c>
      <c r="L2802" s="61"/>
    </row>
    <row r="2803" spans="1:12">
      <c r="A2803" t="s">
        <v>16071</v>
      </c>
      <c r="B2803" s="44" t="s">
        <v>16156</v>
      </c>
      <c r="C2803" s="44" t="s">
        <v>2295</v>
      </c>
      <c r="D2803" s="44" t="s">
        <v>5042</v>
      </c>
      <c r="E2803" s="32" t="s">
        <v>1161</v>
      </c>
      <c r="F2803" s="32">
        <v>162</v>
      </c>
      <c r="H2803" t="s">
        <v>22</v>
      </c>
      <c r="I2803" s="43">
        <v>45122</v>
      </c>
      <c r="L2803" s="61"/>
    </row>
    <row r="2804" spans="1:12">
      <c r="A2804" t="s">
        <v>16056</v>
      </c>
      <c r="B2804" s="44" t="s">
        <v>16073</v>
      </c>
      <c r="C2804" s="44" t="s">
        <v>2295</v>
      </c>
      <c r="D2804" s="44" t="s">
        <v>5042</v>
      </c>
      <c r="E2804" s="32" t="s">
        <v>1161</v>
      </c>
      <c r="F2804" s="32">
        <v>158</v>
      </c>
      <c r="H2804" t="s">
        <v>22</v>
      </c>
      <c r="I2804" s="43">
        <v>45122</v>
      </c>
      <c r="L2804" s="61"/>
    </row>
    <row r="2805" spans="1:12">
      <c r="A2805" t="s">
        <v>16057</v>
      </c>
      <c r="B2805" s="44" t="s">
        <v>16074</v>
      </c>
      <c r="C2805" s="44" t="s">
        <v>2295</v>
      </c>
      <c r="D2805" s="44" t="s">
        <v>5042</v>
      </c>
      <c r="E2805" s="32" t="s">
        <v>1161</v>
      </c>
      <c r="F2805" s="32">
        <v>158</v>
      </c>
      <c r="H2805" t="s">
        <v>22</v>
      </c>
      <c r="I2805" s="43">
        <v>45122</v>
      </c>
      <c r="L2805" s="61"/>
    </row>
    <row r="2806" spans="1:12">
      <c r="A2806" t="s">
        <v>16058</v>
      </c>
      <c r="B2806" s="44" t="s">
        <v>16075</v>
      </c>
      <c r="C2806" s="44" t="s">
        <v>2295</v>
      </c>
      <c r="D2806" s="44" t="s">
        <v>5042</v>
      </c>
      <c r="E2806" s="32" t="s">
        <v>1161</v>
      </c>
      <c r="F2806" s="32">
        <v>158</v>
      </c>
      <c r="H2806" t="s">
        <v>22</v>
      </c>
      <c r="I2806" s="43">
        <v>45122</v>
      </c>
      <c r="L2806" s="61"/>
    </row>
    <row r="2807" spans="1:12">
      <c r="A2807" t="s">
        <v>16059</v>
      </c>
      <c r="B2807" s="44" t="s">
        <v>16076</v>
      </c>
      <c r="C2807" s="44" t="s">
        <v>2295</v>
      </c>
      <c r="D2807" s="44" t="s">
        <v>5042</v>
      </c>
      <c r="E2807" s="32" t="s">
        <v>1161</v>
      </c>
      <c r="F2807" s="32">
        <v>158</v>
      </c>
      <c r="H2807" t="s">
        <v>22</v>
      </c>
      <c r="I2807" s="43">
        <v>45122</v>
      </c>
      <c r="L2807" s="61"/>
    </row>
    <row r="2808" spans="1:12">
      <c r="A2808" t="s">
        <v>16060</v>
      </c>
      <c r="B2808" s="44" t="s">
        <v>16077</v>
      </c>
      <c r="C2808" s="44" t="s">
        <v>2295</v>
      </c>
      <c r="D2808" s="44" t="s">
        <v>5042</v>
      </c>
      <c r="E2808" s="32" t="s">
        <v>1161</v>
      </c>
      <c r="F2808" s="32">
        <v>158</v>
      </c>
      <c r="H2808" t="s">
        <v>22</v>
      </c>
      <c r="I2808" s="43">
        <v>45122</v>
      </c>
      <c r="L2808" s="61"/>
    </row>
    <row r="2809" spans="1:12">
      <c r="A2809" t="s">
        <v>16061</v>
      </c>
      <c r="B2809" s="44" t="s">
        <v>16078</v>
      </c>
      <c r="C2809" s="44" t="s">
        <v>2295</v>
      </c>
      <c r="D2809" s="44" t="s">
        <v>5042</v>
      </c>
      <c r="E2809" s="32" t="s">
        <v>1161</v>
      </c>
      <c r="F2809" s="32">
        <v>154</v>
      </c>
      <c r="H2809" t="s">
        <v>22</v>
      </c>
      <c r="I2809" s="43">
        <v>45122</v>
      </c>
      <c r="L2809" s="61"/>
    </row>
    <row r="2810" spans="1:12">
      <c r="A2810" t="s">
        <v>16062</v>
      </c>
      <c r="B2810" s="44" t="s">
        <v>16079</v>
      </c>
      <c r="C2810" s="44" t="s">
        <v>2295</v>
      </c>
      <c r="D2810" s="44" t="s">
        <v>5042</v>
      </c>
      <c r="E2810" s="32" t="s">
        <v>1161</v>
      </c>
      <c r="F2810" s="32">
        <v>156</v>
      </c>
      <c r="H2810" t="s">
        <v>22</v>
      </c>
      <c r="I2810" s="43">
        <v>45122</v>
      </c>
      <c r="L2810" s="61"/>
    </row>
    <row r="2811" spans="1:12">
      <c r="A2811" t="s">
        <v>16072</v>
      </c>
      <c r="B2811" s="44" t="s">
        <v>16080</v>
      </c>
      <c r="C2811" s="44" t="s">
        <v>2295</v>
      </c>
      <c r="D2811" s="44" t="s">
        <v>5042</v>
      </c>
      <c r="E2811" s="32" t="s">
        <v>1161</v>
      </c>
      <c r="F2811" s="32">
        <v>160</v>
      </c>
      <c r="H2811" t="s">
        <v>22</v>
      </c>
      <c r="I2811" s="43">
        <v>45122</v>
      </c>
      <c r="L2811" s="61"/>
    </row>
    <row r="2812" spans="1:12">
      <c r="A2812" t="s">
        <v>16063</v>
      </c>
      <c r="B2812" s="44" t="s">
        <v>16081</v>
      </c>
      <c r="C2812" s="44" t="s">
        <v>2295</v>
      </c>
      <c r="D2812" s="44" t="s">
        <v>5042</v>
      </c>
      <c r="E2812" s="32" t="s">
        <v>1161</v>
      </c>
      <c r="F2812" s="32">
        <v>161</v>
      </c>
      <c r="H2812" t="s">
        <v>22</v>
      </c>
      <c r="I2812" s="43">
        <v>45122</v>
      </c>
      <c r="L2812" s="61"/>
    </row>
    <row r="2813" spans="1:12">
      <c r="A2813" t="s">
        <v>16064</v>
      </c>
      <c r="B2813" s="44" t="s">
        <v>16082</v>
      </c>
      <c r="C2813" s="44" t="s">
        <v>2295</v>
      </c>
      <c r="D2813" s="44" t="s">
        <v>5042</v>
      </c>
      <c r="E2813" s="32" t="s">
        <v>1161</v>
      </c>
      <c r="F2813" s="32">
        <v>159</v>
      </c>
      <c r="H2813" t="s">
        <v>22</v>
      </c>
      <c r="I2813" s="43">
        <v>45122</v>
      </c>
      <c r="L2813" s="61"/>
    </row>
    <row r="2814" spans="1:12">
      <c r="A2814" t="s">
        <v>16065</v>
      </c>
      <c r="B2814" s="44" t="s">
        <v>16083</v>
      </c>
      <c r="C2814" s="44" t="s">
        <v>2295</v>
      </c>
      <c r="D2814" s="44" t="s">
        <v>5042</v>
      </c>
      <c r="E2814" s="32" t="s">
        <v>1161</v>
      </c>
      <c r="F2814" s="32">
        <v>159</v>
      </c>
      <c r="H2814" t="s">
        <v>22</v>
      </c>
      <c r="I2814" s="43">
        <v>45122</v>
      </c>
      <c r="L2814" s="61"/>
    </row>
    <row r="2815" spans="1:12">
      <c r="A2815" t="s">
        <v>16066</v>
      </c>
      <c r="B2815" s="44" t="s">
        <v>16084</v>
      </c>
      <c r="C2815" s="44" t="s">
        <v>2295</v>
      </c>
      <c r="D2815" s="44" t="s">
        <v>5042</v>
      </c>
      <c r="E2815" s="32" t="s">
        <v>1161</v>
      </c>
      <c r="F2815" s="32">
        <v>159</v>
      </c>
      <c r="H2815" t="s">
        <v>22</v>
      </c>
      <c r="I2815" s="43">
        <v>45122</v>
      </c>
      <c r="L2815" s="61"/>
    </row>
    <row r="2816" spans="1:12">
      <c r="A2816" t="s">
        <v>16067</v>
      </c>
      <c r="B2816" s="44" t="s">
        <v>16085</v>
      </c>
      <c r="C2816" s="44" t="s">
        <v>2295</v>
      </c>
      <c r="D2816" s="44" t="s">
        <v>5042</v>
      </c>
      <c r="E2816" s="32" t="s">
        <v>1161</v>
      </c>
      <c r="F2816" s="32">
        <v>159</v>
      </c>
      <c r="H2816" t="s">
        <v>22</v>
      </c>
      <c r="I2816" s="43">
        <v>45122</v>
      </c>
      <c r="L2816" s="61"/>
    </row>
    <row r="2817" spans="1:17" ht="14.55" customHeight="1">
      <c r="A2817" t="s">
        <v>16189</v>
      </c>
      <c r="B2817" s="44" t="s">
        <v>16188</v>
      </c>
      <c r="C2817" s="44" t="s">
        <v>2295</v>
      </c>
      <c r="D2817" s="44" t="s">
        <v>2772</v>
      </c>
      <c r="H2817" t="s">
        <v>22</v>
      </c>
      <c r="I2817" s="43">
        <v>45122</v>
      </c>
      <c r="K2817" t="s">
        <v>6116</v>
      </c>
      <c r="L2817" s="61"/>
      <c r="N2817" s="2"/>
      <c r="O2817" s="2"/>
      <c r="P2817" s="2"/>
      <c r="Q2817" s="2"/>
    </row>
    <row r="2818" spans="1:17">
      <c r="A2818" t="s">
        <v>16194</v>
      </c>
      <c r="B2818" s="44" t="s">
        <v>16195</v>
      </c>
      <c r="C2818" s="44" t="s">
        <v>2295</v>
      </c>
      <c r="D2818" s="44" t="s">
        <v>5042</v>
      </c>
      <c r="E2818" s="32" t="s">
        <v>373</v>
      </c>
      <c r="F2818" s="32">
        <v>68</v>
      </c>
      <c r="H2818" t="s">
        <v>22</v>
      </c>
      <c r="I2818" s="43">
        <v>45122</v>
      </c>
      <c r="L2818" s="61"/>
    </row>
    <row r="2819" spans="1:17">
      <c r="A2819" s="2" t="s">
        <v>16208</v>
      </c>
      <c r="B2819" s="2" t="s">
        <v>16206</v>
      </c>
      <c r="C2819" s="18" t="s">
        <v>2295</v>
      </c>
      <c r="D2819" s="2" t="s">
        <v>5042</v>
      </c>
      <c r="E2819" s="32" t="s">
        <v>1161</v>
      </c>
      <c r="F2819" s="32">
        <v>30</v>
      </c>
      <c r="G2819" s="2"/>
      <c r="H2819" s="2" t="s">
        <v>22</v>
      </c>
      <c r="I2819" s="43">
        <v>45122</v>
      </c>
      <c r="J2819" s="15"/>
      <c r="K2819" s="2"/>
      <c r="L2819" s="61"/>
    </row>
    <row r="2820" spans="1:17">
      <c r="A2820" s="2" t="s">
        <v>16209</v>
      </c>
      <c r="B2820" s="2" t="s">
        <v>16207</v>
      </c>
      <c r="C2820" s="18" t="s">
        <v>2295</v>
      </c>
      <c r="D2820" s="2" t="s">
        <v>5042</v>
      </c>
      <c r="E2820" s="32" t="s">
        <v>1161</v>
      </c>
      <c r="F2820" s="32">
        <v>32</v>
      </c>
      <c r="G2820" s="2"/>
      <c r="H2820" s="2" t="s">
        <v>22</v>
      </c>
      <c r="I2820" s="43">
        <v>45122</v>
      </c>
      <c r="J2820" s="15"/>
      <c r="K2820" s="2"/>
      <c r="L2820" s="61"/>
    </row>
    <row r="2821" spans="1:17">
      <c r="A2821" t="s">
        <v>16213</v>
      </c>
      <c r="B2821" s="44" t="s">
        <v>16214</v>
      </c>
      <c r="C2821" s="18" t="s">
        <v>2295</v>
      </c>
      <c r="D2821" s="44" t="s">
        <v>2772</v>
      </c>
      <c r="H2821" t="s">
        <v>22</v>
      </c>
      <c r="I2821" s="43">
        <v>45122</v>
      </c>
      <c r="K2821" t="s">
        <v>6116</v>
      </c>
      <c r="L2821" s="61"/>
      <c r="N2821" s="2"/>
      <c r="O2821" s="2"/>
    </row>
    <row r="2822" spans="1:17">
      <c r="A2822" s="2" t="s">
        <v>16217</v>
      </c>
      <c r="B2822" s="2" t="s">
        <v>16218</v>
      </c>
      <c r="C2822" s="18" t="s">
        <v>2295</v>
      </c>
      <c r="D2822" s="44" t="s">
        <v>2772</v>
      </c>
      <c r="H2822" t="s">
        <v>22</v>
      </c>
      <c r="I2822" s="43">
        <v>45122</v>
      </c>
      <c r="K2822" t="s">
        <v>6116</v>
      </c>
      <c r="L2822" s="61"/>
    </row>
    <row r="2823" spans="1:17">
      <c r="A2823" s="2" t="s">
        <v>16219</v>
      </c>
      <c r="B2823" s="2" t="s">
        <v>16220</v>
      </c>
      <c r="C2823" s="18" t="s">
        <v>2295</v>
      </c>
      <c r="D2823" s="44" t="s">
        <v>2772</v>
      </c>
      <c r="H2823" t="s">
        <v>22</v>
      </c>
      <c r="I2823" s="43">
        <v>45122</v>
      </c>
      <c r="K2823" t="s">
        <v>6116</v>
      </c>
      <c r="L2823" s="61"/>
    </row>
    <row r="2824" spans="1:17" ht="14.55" customHeight="1">
      <c r="A2824" t="s">
        <v>16221</v>
      </c>
      <c r="B2824" s="2" t="s">
        <v>16222</v>
      </c>
      <c r="C2824" s="18" t="s">
        <v>2295</v>
      </c>
      <c r="D2824" s="44" t="s">
        <v>2772</v>
      </c>
      <c r="H2824" t="s">
        <v>22</v>
      </c>
      <c r="I2824" s="43">
        <v>45122</v>
      </c>
      <c r="K2824" t="s">
        <v>6116</v>
      </c>
      <c r="L2824" s="61"/>
      <c r="O2824" s="2"/>
      <c r="P2824" s="2"/>
      <c r="Q2824" s="2"/>
    </row>
    <row r="2825" spans="1:17">
      <c r="A2825" t="s">
        <v>16250</v>
      </c>
      <c r="B2825" s="2" t="s">
        <v>16223</v>
      </c>
      <c r="C2825" s="18" t="s">
        <v>2295</v>
      </c>
      <c r="D2825" s="44" t="s">
        <v>2772</v>
      </c>
      <c r="H2825" t="s">
        <v>22</v>
      </c>
      <c r="I2825" s="43">
        <v>45122</v>
      </c>
      <c r="K2825" t="s">
        <v>6116</v>
      </c>
      <c r="L2825" s="61"/>
    </row>
    <row r="2826" spans="1:17">
      <c r="A2826" t="s">
        <v>16251</v>
      </c>
      <c r="B2826" s="2" t="s">
        <v>16224</v>
      </c>
      <c r="C2826" s="18" t="s">
        <v>2295</v>
      </c>
      <c r="D2826" s="44" t="s">
        <v>2772</v>
      </c>
      <c r="H2826" t="s">
        <v>22</v>
      </c>
      <c r="I2826" s="43">
        <v>45122</v>
      </c>
      <c r="K2826" t="s">
        <v>6116</v>
      </c>
      <c r="L2826" s="61"/>
    </row>
    <row r="2827" spans="1:17">
      <c r="A2827" t="s">
        <v>16225</v>
      </c>
      <c r="B2827" s="2" t="s">
        <v>16226</v>
      </c>
      <c r="C2827" s="18" t="s">
        <v>2295</v>
      </c>
      <c r="D2827" s="44" t="s">
        <v>2772</v>
      </c>
      <c r="H2827" t="s">
        <v>22</v>
      </c>
      <c r="I2827" s="43">
        <v>45122</v>
      </c>
      <c r="K2827" t="s">
        <v>6116</v>
      </c>
      <c r="L2827" s="61"/>
    </row>
    <row r="2828" spans="1:17">
      <c r="A2828" t="s">
        <v>16227</v>
      </c>
      <c r="B2828" s="2" t="s">
        <v>16228</v>
      </c>
      <c r="C2828" s="18" t="s">
        <v>2295</v>
      </c>
      <c r="D2828" s="44" t="s">
        <v>2772</v>
      </c>
      <c r="H2828" t="s">
        <v>22</v>
      </c>
      <c r="I2828" s="43">
        <v>45122</v>
      </c>
      <c r="K2828" t="s">
        <v>6116</v>
      </c>
      <c r="L2828" s="61"/>
    </row>
    <row r="2829" spans="1:17">
      <c r="A2829" t="s">
        <v>16229</v>
      </c>
      <c r="B2829" s="2" t="s">
        <v>16230</v>
      </c>
      <c r="C2829" s="18" t="s">
        <v>2295</v>
      </c>
      <c r="D2829" s="44" t="s">
        <v>2772</v>
      </c>
      <c r="H2829" t="s">
        <v>22</v>
      </c>
      <c r="I2829" s="43">
        <v>45122</v>
      </c>
      <c r="K2829" t="s">
        <v>6116</v>
      </c>
      <c r="L2829" s="61"/>
    </row>
    <row r="2830" spans="1:17">
      <c r="A2830" t="s">
        <v>16231</v>
      </c>
      <c r="B2830" s="2" t="s">
        <v>16232</v>
      </c>
      <c r="C2830" s="18" t="s">
        <v>2295</v>
      </c>
      <c r="D2830" s="44" t="s">
        <v>2772</v>
      </c>
      <c r="H2830" t="s">
        <v>22</v>
      </c>
      <c r="I2830" s="43">
        <v>45122</v>
      </c>
      <c r="K2830" t="s">
        <v>6116</v>
      </c>
      <c r="L2830" s="61"/>
    </row>
    <row r="2831" spans="1:17">
      <c r="A2831" t="s">
        <v>16238</v>
      </c>
      <c r="B2831" s="2" t="s">
        <v>16241</v>
      </c>
      <c r="C2831" s="18" t="s">
        <v>2295</v>
      </c>
      <c r="D2831" s="2" t="s">
        <v>5042</v>
      </c>
      <c r="E2831" s="32" t="s">
        <v>1161</v>
      </c>
      <c r="F2831" s="32">
        <v>166</v>
      </c>
      <c r="G2831" s="2"/>
      <c r="H2831" t="s">
        <v>22</v>
      </c>
      <c r="I2831" s="43">
        <v>45122</v>
      </c>
      <c r="K2831" t="s">
        <v>6116</v>
      </c>
      <c r="L2831" s="61"/>
    </row>
    <row r="2832" spans="1:17">
      <c r="A2832" t="s">
        <v>16246</v>
      </c>
      <c r="B2832" s="2" t="s">
        <v>16249</v>
      </c>
      <c r="C2832" s="18" t="s">
        <v>2295</v>
      </c>
      <c r="D2832" s="2" t="s">
        <v>5042</v>
      </c>
      <c r="E2832" s="80" t="s">
        <v>1307</v>
      </c>
      <c r="F2832" s="80">
        <v>33</v>
      </c>
      <c r="G2832" s="2"/>
      <c r="H2832" s="2" t="s">
        <v>22</v>
      </c>
      <c r="I2832" s="43">
        <v>45122</v>
      </c>
      <c r="J2832" s="15"/>
      <c r="K2832" s="2"/>
      <c r="L2832" s="2"/>
      <c r="M2832" s="20"/>
    </row>
    <row r="2833" spans="1:13">
      <c r="A2833" t="s">
        <v>16255</v>
      </c>
      <c r="B2833" s="2" t="s">
        <v>16258</v>
      </c>
      <c r="C2833" s="18" t="s">
        <v>2295</v>
      </c>
      <c r="D2833" s="2" t="s">
        <v>5042</v>
      </c>
      <c r="E2833" s="80" t="s">
        <v>1168</v>
      </c>
      <c r="F2833" s="80">
        <v>7</v>
      </c>
      <c r="G2833" s="2"/>
      <c r="H2833" s="2" t="s">
        <v>22</v>
      </c>
      <c r="I2833" s="43">
        <v>45122</v>
      </c>
      <c r="J2833" s="15"/>
      <c r="K2833" s="2"/>
      <c r="L2833" s="2"/>
      <c r="M2833" s="20"/>
    </row>
    <row r="2834" spans="1:13">
      <c r="A2834" t="s">
        <v>16261</v>
      </c>
      <c r="B2834" s="44" t="s">
        <v>16260</v>
      </c>
      <c r="C2834" s="44" t="s">
        <v>2295</v>
      </c>
      <c r="D2834" s="24" t="s">
        <v>3093</v>
      </c>
      <c r="H2834" t="s">
        <v>22</v>
      </c>
      <c r="I2834" s="45">
        <v>45122</v>
      </c>
      <c r="L2834" s="61"/>
    </row>
    <row r="2835" spans="1:13">
      <c r="A2835" s="2" t="s">
        <v>16265</v>
      </c>
      <c r="B2835" s="2" t="s">
        <v>16266</v>
      </c>
      <c r="C2835" s="18" t="s">
        <v>2295</v>
      </c>
      <c r="D2835" s="2" t="s">
        <v>5042</v>
      </c>
      <c r="E2835" s="32" t="s">
        <v>1161</v>
      </c>
      <c r="F2835" s="32">
        <v>104</v>
      </c>
      <c r="G2835" s="2"/>
      <c r="H2835" t="s">
        <v>22</v>
      </c>
      <c r="I2835" s="43">
        <v>45122</v>
      </c>
      <c r="K2835" t="s">
        <v>6116</v>
      </c>
      <c r="L2835" s="61"/>
    </row>
    <row r="2836" spans="1:13">
      <c r="A2836" s="2" t="s">
        <v>16271</v>
      </c>
      <c r="B2836" t="s">
        <v>16274</v>
      </c>
      <c r="C2836" s="18" t="s">
        <v>2295</v>
      </c>
      <c r="D2836" s="2" t="s">
        <v>5042</v>
      </c>
      <c r="E2836" s="80" t="s">
        <v>1307</v>
      </c>
      <c r="F2836" s="80">
        <v>36</v>
      </c>
      <c r="G2836" s="2"/>
      <c r="H2836" s="2" t="s">
        <v>22</v>
      </c>
      <c r="I2836" s="43">
        <v>45122</v>
      </c>
      <c r="J2836" s="15"/>
      <c r="K2836" s="2"/>
      <c r="L2836" s="2"/>
      <c r="M2836" s="20"/>
    </row>
    <row r="2837" spans="1:13">
      <c r="A2837" t="s">
        <v>16272</v>
      </c>
      <c r="B2837" s="2" t="s">
        <v>16275</v>
      </c>
      <c r="C2837" s="18" t="s">
        <v>2295</v>
      </c>
      <c r="D2837" s="2" t="s">
        <v>5042</v>
      </c>
      <c r="E2837" s="80" t="s">
        <v>1307</v>
      </c>
      <c r="F2837" s="80">
        <v>37</v>
      </c>
      <c r="G2837" s="2"/>
      <c r="H2837" s="2" t="s">
        <v>22</v>
      </c>
      <c r="I2837" s="43">
        <v>45122</v>
      </c>
      <c r="J2837" s="15"/>
      <c r="K2837" s="2"/>
      <c r="L2837" s="2"/>
      <c r="M2837" s="20"/>
    </row>
    <row r="2838" spans="1:13">
      <c r="A2838" t="s">
        <v>16273</v>
      </c>
      <c r="B2838" s="2" t="s">
        <v>16276</v>
      </c>
      <c r="C2838" s="18" t="s">
        <v>2295</v>
      </c>
      <c r="D2838" s="2" t="s">
        <v>5042</v>
      </c>
      <c r="E2838" s="80" t="s">
        <v>1307</v>
      </c>
      <c r="F2838" s="80">
        <v>38</v>
      </c>
      <c r="G2838" s="2"/>
      <c r="H2838" s="2" t="s">
        <v>22</v>
      </c>
      <c r="I2838" s="43">
        <v>45122</v>
      </c>
      <c r="J2838" s="15"/>
      <c r="K2838" s="2"/>
      <c r="L2838" s="2"/>
      <c r="M2838" s="20"/>
    </row>
    <row r="2839" spans="1:13">
      <c r="A2839" t="s">
        <v>16331</v>
      </c>
      <c r="B2839" t="s">
        <v>16332</v>
      </c>
      <c r="C2839" s="18" t="s">
        <v>2295</v>
      </c>
      <c r="D2839" s="2" t="s">
        <v>5042</v>
      </c>
      <c r="E2839" s="80" t="s">
        <v>373</v>
      </c>
      <c r="F2839" s="80">
        <v>516</v>
      </c>
      <c r="G2839" s="2"/>
      <c r="H2839" s="2" t="s">
        <v>22</v>
      </c>
      <c r="I2839" s="43">
        <v>45122</v>
      </c>
      <c r="J2839" s="15"/>
      <c r="K2839" s="2"/>
      <c r="L2839" s="2"/>
      <c r="M2839" s="20"/>
    </row>
    <row r="2840" spans="1:13">
      <c r="A2840" t="s">
        <v>16334</v>
      </c>
      <c r="B2840" t="s">
        <v>16335</v>
      </c>
      <c r="C2840" t="s">
        <v>2295</v>
      </c>
      <c r="D2840" t="s">
        <v>5042</v>
      </c>
      <c r="E2840" s="32" t="s">
        <v>1161</v>
      </c>
      <c r="F2840" s="32">
        <v>509</v>
      </c>
      <c r="H2840" t="s">
        <v>22</v>
      </c>
      <c r="I2840" s="43">
        <v>45122</v>
      </c>
      <c r="M2840" s="46"/>
    </row>
    <row r="2841" spans="1:13">
      <c r="A2841" t="s">
        <v>16340</v>
      </c>
      <c r="B2841" t="s">
        <v>16339</v>
      </c>
      <c r="C2841" t="s">
        <v>2295</v>
      </c>
      <c r="D2841" t="s">
        <v>5042</v>
      </c>
      <c r="E2841" s="32" t="s">
        <v>1161</v>
      </c>
      <c r="F2841" s="32">
        <v>510</v>
      </c>
      <c r="H2841" t="s">
        <v>22</v>
      </c>
      <c r="I2841" s="43">
        <v>45122</v>
      </c>
      <c r="M2841" s="46"/>
    </row>
    <row r="2842" spans="1:13">
      <c r="A2842" t="s">
        <v>16342</v>
      </c>
      <c r="B2842" t="s">
        <v>16343</v>
      </c>
      <c r="C2842" t="s">
        <v>2295</v>
      </c>
      <c r="D2842" t="s">
        <v>5042</v>
      </c>
      <c r="E2842" s="32" t="s">
        <v>1161</v>
      </c>
      <c r="F2842" s="32">
        <v>511</v>
      </c>
      <c r="H2842" t="s">
        <v>22</v>
      </c>
      <c r="I2842" s="43">
        <v>45122</v>
      </c>
      <c r="M2842" s="46"/>
    </row>
    <row r="2843" spans="1:13">
      <c r="A2843" t="s">
        <v>16351</v>
      </c>
      <c r="B2843" t="s">
        <v>16352</v>
      </c>
      <c r="C2843" t="s">
        <v>2295</v>
      </c>
      <c r="D2843" t="s">
        <v>5042</v>
      </c>
      <c r="E2843" s="32" t="s">
        <v>1161</v>
      </c>
      <c r="F2843" s="32">
        <v>512</v>
      </c>
      <c r="H2843" t="s">
        <v>22</v>
      </c>
      <c r="I2843" s="43">
        <v>45122</v>
      </c>
      <c r="M2843" s="46"/>
    </row>
    <row r="2844" spans="1:13">
      <c r="A2844" t="s">
        <v>16354</v>
      </c>
      <c r="B2844" t="s">
        <v>16355</v>
      </c>
      <c r="C2844" t="s">
        <v>2295</v>
      </c>
      <c r="D2844" t="s">
        <v>5042</v>
      </c>
      <c r="E2844" s="32" t="s">
        <v>1161</v>
      </c>
      <c r="F2844" s="32">
        <v>513</v>
      </c>
      <c r="H2844" t="s">
        <v>22</v>
      </c>
      <c r="I2844" s="43">
        <v>45122</v>
      </c>
      <c r="M2844" s="46"/>
    </row>
    <row r="2845" spans="1:13">
      <c r="A2845" t="s">
        <v>16366</v>
      </c>
      <c r="B2845" t="s">
        <v>16364</v>
      </c>
      <c r="C2845" t="s">
        <v>2295</v>
      </c>
      <c r="D2845" t="s">
        <v>5042</v>
      </c>
      <c r="E2845" s="32" t="s">
        <v>1161</v>
      </c>
      <c r="F2845" s="32">
        <v>514</v>
      </c>
      <c r="H2845" t="s">
        <v>22</v>
      </c>
      <c r="I2845" s="43">
        <v>45122</v>
      </c>
      <c r="M2845" s="46"/>
    </row>
    <row r="2846" spans="1:13">
      <c r="A2846" t="s">
        <v>16369</v>
      </c>
      <c r="B2846" t="s">
        <v>16371</v>
      </c>
      <c r="C2846" t="s">
        <v>2295</v>
      </c>
      <c r="D2846" t="s">
        <v>5042</v>
      </c>
      <c r="E2846" s="32" t="s">
        <v>1161</v>
      </c>
      <c r="F2846" s="32">
        <v>1</v>
      </c>
      <c r="H2846" t="s">
        <v>22</v>
      </c>
      <c r="I2846" s="43">
        <v>45122</v>
      </c>
      <c r="M2846" s="46"/>
    </row>
    <row r="2847" spans="1:13">
      <c r="A2847" t="s">
        <v>16372</v>
      </c>
      <c r="B2847" t="s">
        <v>16377</v>
      </c>
      <c r="C2847" t="s">
        <v>2295</v>
      </c>
      <c r="D2847" t="s">
        <v>5042</v>
      </c>
      <c r="E2847" s="32" t="s">
        <v>1161</v>
      </c>
      <c r="F2847" s="32">
        <v>515</v>
      </c>
      <c r="H2847" t="s">
        <v>22</v>
      </c>
      <c r="I2847" s="43">
        <v>45122</v>
      </c>
      <c r="M2847" s="46"/>
    </row>
    <row r="2848" spans="1:13">
      <c r="A2848" t="s">
        <v>16378</v>
      </c>
      <c r="B2848" t="s">
        <v>16379</v>
      </c>
      <c r="C2848" t="s">
        <v>2295</v>
      </c>
      <c r="D2848" t="s">
        <v>5042</v>
      </c>
      <c r="E2848" s="80" t="s">
        <v>373</v>
      </c>
      <c r="F2848" s="80">
        <v>516</v>
      </c>
      <c r="H2848" t="s">
        <v>22</v>
      </c>
      <c r="I2848" s="43">
        <v>45122</v>
      </c>
      <c r="M2848" s="46"/>
    </row>
    <row r="2849" spans="1:13">
      <c r="A2849" s="2" t="s">
        <v>16397</v>
      </c>
      <c r="B2849" t="s">
        <v>16398</v>
      </c>
      <c r="C2849" s="18" t="s">
        <v>2295</v>
      </c>
      <c r="D2849" s="44" t="s">
        <v>2772</v>
      </c>
      <c r="H2849" t="s">
        <v>22</v>
      </c>
      <c r="I2849" s="43">
        <v>45122</v>
      </c>
      <c r="M2849" s="46"/>
    </row>
    <row r="2850" spans="1:13">
      <c r="A2850" s="2" t="s">
        <v>16412</v>
      </c>
      <c r="B2850" t="s">
        <v>16399</v>
      </c>
      <c r="C2850" s="18" t="s">
        <v>2295</v>
      </c>
      <c r="D2850" s="44" t="s">
        <v>2772</v>
      </c>
      <c r="H2850" t="s">
        <v>22</v>
      </c>
      <c r="I2850" s="43">
        <v>45122</v>
      </c>
      <c r="M2850" s="46"/>
    </row>
    <row r="2851" spans="1:13">
      <c r="A2851" s="2" t="s">
        <v>16410</v>
      </c>
      <c r="B2851" t="s">
        <v>16400</v>
      </c>
      <c r="C2851" s="18" t="s">
        <v>2295</v>
      </c>
      <c r="D2851" s="44" t="s">
        <v>2772</v>
      </c>
      <c r="H2851" t="s">
        <v>22</v>
      </c>
      <c r="I2851" s="43">
        <v>45122</v>
      </c>
      <c r="M2851" s="46"/>
    </row>
    <row r="2852" spans="1:13">
      <c r="A2852" s="2" t="s">
        <v>16401</v>
      </c>
      <c r="B2852" t="s">
        <v>16402</v>
      </c>
      <c r="C2852" s="18" t="s">
        <v>2295</v>
      </c>
      <c r="D2852" s="44" t="s">
        <v>2772</v>
      </c>
      <c r="H2852" t="s">
        <v>22</v>
      </c>
      <c r="I2852" s="43">
        <v>45122</v>
      </c>
      <c r="M2852" s="46"/>
    </row>
    <row r="2853" spans="1:13">
      <c r="A2853" s="2" t="s">
        <v>16403</v>
      </c>
      <c r="B2853" t="s">
        <v>16404</v>
      </c>
      <c r="C2853" s="18" t="s">
        <v>2295</v>
      </c>
      <c r="D2853" s="44" t="s">
        <v>2772</v>
      </c>
      <c r="H2853" t="s">
        <v>22</v>
      </c>
      <c r="I2853" s="43">
        <v>45122</v>
      </c>
      <c r="M2853" s="46"/>
    </row>
    <row r="2854" spans="1:13">
      <c r="A2854" s="2" t="s">
        <v>16418</v>
      </c>
      <c r="B2854" t="s">
        <v>16405</v>
      </c>
      <c r="C2854" s="18" t="s">
        <v>2295</v>
      </c>
      <c r="D2854" s="44" t="s">
        <v>2772</v>
      </c>
      <c r="H2854" t="s">
        <v>22</v>
      </c>
      <c r="I2854" s="43">
        <v>45122</v>
      </c>
      <c r="M2854" s="46"/>
    </row>
    <row r="2855" spans="1:13">
      <c r="A2855" s="2" t="s">
        <v>16406</v>
      </c>
      <c r="B2855" t="s">
        <v>16408</v>
      </c>
      <c r="C2855" s="18" t="s">
        <v>2295</v>
      </c>
      <c r="D2855" s="44" t="s">
        <v>2772</v>
      </c>
      <c r="H2855" t="s">
        <v>22</v>
      </c>
      <c r="I2855" s="43">
        <v>45122</v>
      </c>
      <c r="M2855" s="46"/>
    </row>
    <row r="2856" spans="1:13">
      <c r="A2856" s="2" t="s">
        <v>16407</v>
      </c>
      <c r="B2856" t="s">
        <v>16409</v>
      </c>
      <c r="C2856" s="18" t="s">
        <v>2295</v>
      </c>
      <c r="D2856" s="44" t="s">
        <v>2772</v>
      </c>
      <c r="H2856" t="s">
        <v>22</v>
      </c>
      <c r="I2856" s="43">
        <v>45122</v>
      </c>
      <c r="M2856" s="46"/>
    </row>
    <row r="2857" spans="1:13">
      <c r="A2857" s="2" t="s">
        <v>16438</v>
      </c>
      <c r="B2857" t="s">
        <v>16419</v>
      </c>
      <c r="C2857" s="18" t="s">
        <v>2295</v>
      </c>
      <c r="D2857" s="44" t="s">
        <v>2772</v>
      </c>
      <c r="H2857" t="s">
        <v>22</v>
      </c>
      <c r="I2857" s="43">
        <v>45122</v>
      </c>
      <c r="M2857" s="46"/>
    </row>
    <row r="2858" spans="1:13">
      <c r="A2858" s="2" t="s">
        <v>16420</v>
      </c>
      <c r="B2858" t="s">
        <v>16421</v>
      </c>
      <c r="C2858" s="18" t="s">
        <v>2295</v>
      </c>
      <c r="D2858" s="44" t="s">
        <v>2772</v>
      </c>
      <c r="H2858" t="s">
        <v>22</v>
      </c>
      <c r="I2858" s="43">
        <v>45122</v>
      </c>
      <c r="M2858" s="46"/>
    </row>
    <row r="2859" spans="1:13">
      <c r="A2859" s="2" t="s">
        <v>16422</v>
      </c>
      <c r="B2859" t="s">
        <v>16423</v>
      </c>
      <c r="C2859" s="18" t="s">
        <v>2295</v>
      </c>
      <c r="D2859" s="44" t="s">
        <v>2772</v>
      </c>
      <c r="H2859" t="s">
        <v>22</v>
      </c>
      <c r="I2859" s="43">
        <v>45122</v>
      </c>
      <c r="M2859" s="46"/>
    </row>
    <row r="2860" spans="1:13">
      <c r="A2860" t="s">
        <v>16425</v>
      </c>
      <c r="B2860" t="s">
        <v>16426</v>
      </c>
      <c r="C2860" s="18" t="s">
        <v>2295</v>
      </c>
      <c r="D2860" s="44" t="s">
        <v>2773</v>
      </c>
      <c r="H2860" t="s">
        <v>22</v>
      </c>
      <c r="I2860" s="43">
        <v>45122</v>
      </c>
      <c r="M2860" s="46"/>
    </row>
    <row r="2861" spans="1:13">
      <c r="A2861" s="2" t="s">
        <v>16429</v>
      </c>
      <c r="B2861" s="36" t="s">
        <v>16428</v>
      </c>
      <c r="C2861" s="44" t="s">
        <v>2295</v>
      </c>
      <c r="D2861" s="24" t="s">
        <v>10648</v>
      </c>
      <c r="H2861" t="s">
        <v>22</v>
      </c>
      <c r="I2861" s="43">
        <v>45122</v>
      </c>
      <c r="M2861" s="46"/>
    </row>
    <row r="2866" spans="3:4">
      <c r="C2866" s="58"/>
      <c r="D2866" s="57"/>
    </row>
  </sheetData>
  <autoFilter ref="A1:Q2866" xr:uid="{00000000-0001-0000-0500-000000000000}"/>
  <sortState xmlns:xlrd2="http://schemas.microsoft.com/office/spreadsheetml/2017/richdata2" ref="A1219:A1266">
    <sortCondition ref="A1219"/>
  </sortState>
  <phoneticPr fontId="46" type="noConversion"/>
  <conditionalFormatting sqref="A2318:A2384">
    <cfRule type="duplicateValues" dxfId="128" priority="148"/>
  </conditionalFormatting>
  <conditionalFormatting sqref="A2318:A2388">
    <cfRule type="duplicateValues" dxfId="127" priority="149"/>
  </conditionalFormatting>
  <conditionalFormatting sqref="A2389">
    <cfRule type="duplicateValues" dxfId="126" priority="150"/>
  </conditionalFormatting>
  <conditionalFormatting sqref="A2390">
    <cfRule type="duplicateValues" dxfId="125" priority="151"/>
  </conditionalFormatting>
  <conditionalFormatting sqref="A2391:A2394">
    <cfRule type="duplicateValues" dxfId="124" priority="152"/>
  </conditionalFormatting>
  <conditionalFormatting sqref="A2395:A2398">
    <cfRule type="duplicateValues" dxfId="123" priority="153"/>
  </conditionalFormatting>
  <conditionalFormatting sqref="A2399">
    <cfRule type="duplicateValues" dxfId="122" priority="154"/>
  </conditionalFormatting>
  <conditionalFormatting sqref="A2400">
    <cfRule type="duplicateValues" dxfId="121" priority="155"/>
  </conditionalFormatting>
  <conditionalFormatting sqref="A2401">
    <cfRule type="duplicateValues" dxfId="120" priority="156"/>
  </conditionalFormatting>
  <conditionalFormatting sqref="A2402">
    <cfRule type="duplicateValues" dxfId="119" priority="157"/>
  </conditionalFormatting>
  <conditionalFormatting sqref="A2403:A2433">
    <cfRule type="duplicateValues" dxfId="118" priority="159"/>
  </conditionalFormatting>
  <conditionalFormatting sqref="A2413:A2433">
    <cfRule type="duplicateValues" dxfId="117" priority="158"/>
  </conditionalFormatting>
  <conditionalFormatting sqref="A2434">
    <cfRule type="duplicateValues" dxfId="116" priority="147"/>
  </conditionalFormatting>
  <conditionalFormatting sqref="A2443">
    <cfRule type="duplicateValues" dxfId="115" priority="121"/>
  </conditionalFormatting>
  <conditionalFormatting sqref="A2476">
    <cfRule type="duplicateValues" dxfId="114" priority="124"/>
  </conditionalFormatting>
  <conditionalFormatting sqref="A2665">
    <cfRule type="duplicateValues" dxfId="113" priority="120"/>
  </conditionalFormatting>
  <conditionalFormatting sqref="A2666:A2682 A2477:A2664 A2436:A2437 A2440:A2442 A2444:A2475">
    <cfRule type="duplicateValues" dxfId="112" priority="325"/>
  </conditionalFormatting>
  <conditionalFormatting sqref="A2683">
    <cfRule type="duplicateValues" dxfId="111" priority="111"/>
  </conditionalFormatting>
  <conditionalFormatting sqref="A2684">
    <cfRule type="duplicateValues" dxfId="110" priority="110"/>
  </conditionalFormatting>
  <conditionalFormatting sqref="A2685">
    <cfRule type="duplicateValues" dxfId="109" priority="109"/>
  </conditionalFormatting>
  <conditionalFormatting sqref="A2686">
    <cfRule type="duplicateValues" dxfId="108" priority="107"/>
  </conditionalFormatting>
  <conditionalFormatting sqref="A2687">
    <cfRule type="duplicateValues" dxfId="107" priority="106"/>
  </conditionalFormatting>
  <conditionalFormatting sqref="A2689:A2690">
    <cfRule type="duplicateValues" dxfId="106" priority="102"/>
  </conditionalFormatting>
  <conditionalFormatting sqref="A2692">
    <cfRule type="duplicateValues" dxfId="105" priority="97"/>
  </conditionalFormatting>
  <conditionalFormatting sqref="A2693">
    <cfRule type="duplicateValues" dxfId="104" priority="96"/>
  </conditionalFormatting>
  <conditionalFormatting sqref="A2694">
    <cfRule type="duplicateValues" dxfId="103" priority="94"/>
  </conditionalFormatting>
  <conditionalFormatting sqref="A2695">
    <cfRule type="duplicateValues" dxfId="102" priority="91"/>
  </conditionalFormatting>
  <conditionalFormatting sqref="A2696">
    <cfRule type="duplicateValues" dxfId="101" priority="87"/>
  </conditionalFormatting>
  <conditionalFormatting sqref="A2697">
    <cfRule type="duplicateValues" dxfId="100" priority="88"/>
  </conditionalFormatting>
  <conditionalFormatting sqref="A2698">
    <cfRule type="duplicateValues" dxfId="99" priority="86"/>
  </conditionalFormatting>
  <conditionalFormatting sqref="A2699">
    <cfRule type="duplicateValues" dxfId="98" priority="83"/>
  </conditionalFormatting>
  <conditionalFormatting sqref="A2714">
    <cfRule type="duplicateValues" dxfId="97" priority="75"/>
  </conditionalFormatting>
  <conditionalFormatting sqref="A2715">
    <cfRule type="duplicateValues" dxfId="96" priority="74"/>
  </conditionalFormatting>
  <conditionalFormatting sqref="A2716:A2723">
    <cfRule type="duplicateValues" dxfId="95" priority="73"/>
  </conditionalFormatting>
  <conditionalFormatting sqref="A2724:A2725">
    <cfRule type="duplicateValues" dxfId="94" priority="72"/>
  </conditionalFormatting>
  <conditionalFormatting sqref="A2726">
    <cfRule type="duplicateValues" dxfId="93" priority="71"/>
  </conditionalFormatting>
  <conditionalFormatting sqref="A2727:A2731">
    <cfRule type="duplicateValues" dxfId="92" priority="69"/>
  </conditionalFormatting>
  <conditionalFormatting sqref="A2732">
    <cfRule type="duplicateValues" dxfId="91" priority="67"/>
  </conditionalFormatting>
  <conditionalFormatting sqref="A2733">
    <cfRule type="duplicateValues" dxfId="90" priority="66"/>
  </conditionalFormatting>
  <conditionalFormatting sqref="A2734:A2736">
    <cfRule type="duplicateValues" dxfId="89" priority="65"/>
  </conditionalFormatting>
  <conditionalFormatting sqref="A2739">
    <cfRule type="duplicateValues" dxfId="88" priority="64"/>
  </conditionalFormatting>
  <conditionalFormatting sqref="A2740">
    <cfRule type="duplicateValues" dxfId="87" priority="56"/>
  </conditionalFormatting>
  <conditionalFormatting sqref="A2741:A2742">
    <cfRule type="duplicateValues" dxfId="86" priority="63"/>
  </conditionalFormatting>
  <conditionalFormatting sqref="A2743">
    <cfRule type="duplicateValues" dxfId="85" priority="24"/>
  </conditionalFormatting>
  <conditionalFormatting sqref="A2760">
    <cfRule type="duplicateValues" dxfId="84" priority="55"/>
  </conditionalFormatting>
  <conditionalFormatting sqref="A2764">
    <cfRule type="duplicateValues" dxfId="83" priority="57"/>
  </conditionalFormatting>
  <conditionalFormatting sqref="A2765:A2769 A2771">
    <cfRule type="duplicateValues" dxfId="82" priority="54"/>
  </conditionalFormatting>
  <conditionalFormatting sqref="A2770">
    <cfRule type="duplicateValues" dxfId="81" priority="21"/>
  </conditionalFormatting>
  <conditionalFormatting sqref="A2860">
    <cfRule type="duplicateValues" dxfId="80" priority="3"/>
  </conditionalFormatting>
  <conditionalFormatting sqref="A2861">
    <cfRule type="duplicateValues" dxfId="79" priority="1"/>
  </conditionalFormatting>
  <conditionalFormatting sqref="B1:B2315 B2436:B2437 B2440:B2685">
    <cfRule type="duplicateValues" dxfId="78" priority="568"/>
  </conditionalFormatting>
  <conditionalFormatting sqref="B2438">
    <cfRule type="duplicateValues" dxfId="77" priority="104"/>
  </conditionalFormatting>
  <conditionalFormatting sqref="B2686:B2688">
    <cfRule type="duplicateValues" dxfId="76" priority="108"/>
  </conditionalFormatting>
  <conditionalFormatting sqref="B2689:B2690">
    <cfRule type="duplicateValues" dxfId="75" priority="103"/>
  </conditionalFormatting>
  <conditionalFormatting sqref="B2691:B2694">
    <cfRule type="duplicateValues" dxfId="74" priority="98"/>
  </conditionalFormatting>
  <conditionalFormatting sqref="B2695">
    <cfRule type="duplicateValues" dxfId="73" priority="92"/>
  </conditionalFormatting>
  <conditionalFormatting sqref="B2696">
    <cfRule type="duplicateValues" dxfId="72" priority="90"/>
  </conditionalFormatting>
  <conditionalFormatting sqref="B2697">
    <cfRule type="duplicateValues" dxfId="71" priority="89"/>
  </conditionalFormatting>
  <conditionalFormatting sqref="B2698">
    <cfRule type="duplicateValues" dxfId="70" priority="85"/>
  </conditionalFormatting>
  <conditionalFormatting sqref="B2699">
    <cfRule type="duplicateValues" dxfId="69" priority="84"/>
  </conditionalFormatting>
  <conditionalFormatting sqref="B2700:B2701">
    <cfRule type="duplicateValues" dxfId="68" priority="81"/>
  </conditionalFormatting>
  <conditionalFormatting sqref="B2702:B2703">
    <cfRule type="duplicateValues" dxfId="67" priority="80"/>
  </conditionalFormatting>
  <conditionalFormatting sqref="B2704:B2726">
    <cfRule type="duplicateValues" dxfId="66" priority="571"/>
  </conditionalFormatting>
  <conditionalFormatting sqref="B2727:B2731">
    <cfRule type="duplicateValues" dxfId="65" priority="70"/>
  </conditionalFormatting>
  <conditionalFormatting sqref="B2732:B2739 B2741:B2742 B2744">
    <cfRule type="duplicateValues" dxfId="64" priority="68"/>
  </conditionalFormatting>
  <conditionalFormatting sqref="B2740">
    <cfRule type="duplicateValues" dxfId="63" priority="58"/>
  </conditionalFormatting>
  <conditionalFormatting sqref="B2743">
    <cfRule type="duplicateValues" dxfId="62" priority="577"/>
  </conditionalFormatting>
  <conditionalFormatting sqref="B2745">
    <cfRule type="duplicateValues" dxfId="61" priority="61"/>
  </conditionalFormatting>
  <conditionalFormatting sqref="B2746:B2759 B2761:B2762">
    <cfRule type="duplicateValues" dxfId="60" priority="60"/>
  </conditionalFormatting>
  <conditionalFormatting sqref="B2760 B2778:B2793 B2797 B2763:B2769 B2771:B2776">
    <cfRule type="duplicateValues" dxfId="59" priority="576"/>
  </conditionalFormatting>
  <conditionalFormatting sqref="B2770">
    <cfRule type="duplicateValues" dxfId="58" priority="20"/>
  </conditionalFormatting>
  <conditionalFormatting sqref="B2777">
    <cfRule type="duplicateValues" dxfId="57" priority="51"/>
  </conditionalFormatting>
  <conditionalFormatting sqref="B2794">
    <cfRule type="duplicateValues" dxfId="56" priority="50"/>
  </conditionalFormatting>
  <conditionalFormatting sqref="B2795:B2796">
    <cfRule type="duplicateValues" dxfId="55" priority="49"/>
  </conditionalFormatting>
  <conditionalFormatting sqref="B2798:B2816 B2818">
    <cfRule type="duplicateValues" dxfId="54" priority="25"/>
  </conditionalFormatting>
  <conditionalFormatting sqref="B2817">
    <cfRule type="duplicateValues" dxfId="53" priority="16"/>
  </conditionalFormatting>
  <conditionalFormatting sqref="B2819:B2820">
    <cfRule type="duplicateValues" dxfId="52" priority="15"/>
  </conditionalFormatting>
  <conditionalFormatting sqref="B2821">
    <cfRule type="duplicateValues" dxfId="51" priority="13"/>
  </conditionalFormatting>
  <conditionalFormatting sqref="B2834">
    <cfRule type="duplicateValues" dxfId="50" priority="578"/>
  </conditionalFormatting>
  <conditionalFormatting sqref="B2839">
    <cfRule type="duplicateValues" dxfId="49" priority="8"/>
  </conditionalFormatting>
  <conditionalFormatting sqref="B2840:B2860">
    <cfRule type="duplicateValues" dxfId="48" priority="7"/>
  </conditionalFormatting>
  <conditionalFormatting sqref="B2861">
    <cfRule type="duplicateValues" dxfId="47" priority="2"/>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dimension ref="A1:V181"/>
  <sheetViews>
    <sheetView zoomScale="80" zoomScaleNormal="80" workbookViewId="0">
      <pane ySplit="1" topLeftCell="A2" activePane="bottomLeft" state="frozen"/>
      <selection pane="bottomLeft"/>
    </sheetView>
  </sheetViews>
  <sheetFormatPr defaultColWidth="9.21875" defaultRowHeight="14.4"/>
  <cols>
    <col min="1" max="1" width="129.5546875" style="2" customWidth="1"/>
    <col min="2" max="2" width="9.5546875" style="2" bestFit="1" customWidth="1"/>
    <col min="3" max="3" width="11.109375" style="2" bestFit="1" customWidth="1"/>
    <col min="4" max="4" width="10" style="2" bestFit="1" customWidth="1"/>
    <col min="5" max="5" width="16.88671875" style="2" bestFit="1" customWidth="1"/>
    <col min="6" max="6" width="16.109375" style="2" bestFit="1" customWidth="1"/>
    <col min="7" max="7" width="22.21875" style="2" bestFit="1" customWidth="1"/>
    <col min="8" max="8" width="9.33203125" style="2" bestFit="1" customWidth="1"/>
    <col min="9" max="9" width="12.77734375" style="2" bestFit="1" customWidth="1"/>
    <col min="10" max="10" width="54" style="2" customWidth="1"/>
    <col min="11" max="11" width="9.5546875" style="2" bestFit="1" customWidth="1"/>
    <col min="12" max="12" width="75.77734375" style="2" customWidth="1"/>
    <col min="13" max="13" width="7.88671875" style="2" bestFit="1" customWidth="1"/>
    <col min="14" max="14" width="10.6640625" style="2" bestFit="1" customWidth="1"/>
    <col min="15" max="15" width="10" style="2" bestFit="1" customWidth="1"/>
    <col min="16" max="16" width="10.6640625" style="2" bestFit="1" customWidth="1"/>
    <col min="17" max="17" width="18.5546875" style="2" bestFit="1" customWidth="1"/>
    <col min="18" max="18" width="51" style="2" bestFit="1" customWidth="1"/>
    <col min="19" max="19" width="16.88671875" style="2" bestFit="1" customWidth="1"/>
    <col min="20" max="20" width="16.109375" style="2" bestFit="1" customWidth="1"/>
    <col min="21" max="21" width="22.21875" style="2" bestFit="1" customWidth="1"/>
    <col min="22" max="22" width="12.77734375" style="2" bestFit="1" customWidth="1"/>
    <col min="23" max="16384" width="9.21875" style="2"/>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376</v>
      </c>
      <c r="B2" s="2" t="s">
        <v>131</v>
      </c>
      <c r="C2" s="2" t="s">
        <v>367</v>
      </c>
      <c r="D2" s="2" t="s">
        <v>2286</v>
      </c>
      <c r="E2" s="15">
        <v>41827</v>
      </c>
      <c r="F2" s="15" t="s">
        <v>6116</v>
      </c>
      <c r="H2" s="2">
        <f t="shared" ref="H2:H33" si="0">COUNTIF(J:J,A2)</f>
        <v>3</v>
      </c>
      <c r="J2" s="20" t="s">
        <v>499</v>
      </c>
      <c r="O2" s="2" t="s">
        <v>2286</v>
      </c>
      <c r="Q2" s="2" t="s">
        <v>498</v>
      </c>
      <c r="S2" s="15">
        <v>41827</v>
      </c>
      <c r="T2" s="15"/>
      <c r="U2" s="15">
        <v>42277</v>
      </c>
    </row>
    <row r="3" spans="1:22">
      <c r="A3" s="18" t="s">
        <v>448</v>
      </c>
      <c r="B3" s="2" t="s">
        <v>67</v>
      </c>
      <c r="D3" s="2" t="s">
        <v>2286</v>
      </c>
      <c r="E3" s="15">
        <v>41827</v>
      </c>
      <c r="F3" s="15" t="s">
        <v>6116</v>
      </c>
      <c r="H3" s="2">
        <f t="shared" si="0"/>
        <v>1</v>
      </c>
      <c r="J3" s="17" t="s">
        <v>389</v>
      </c>
      <c r="K3" s="2" t="str">
        <f t="shared" ref="K3:K14" si="1">VLOOKUP(J3,$A:$B,2,FALSE)</f>
        <v>x84</v>
      </c>
      <c r="L3" s="2" t="str">
        <f t="shared" ref="L3:L14" si="2">J3</f>
        <v>Statutory accounts</v>
      </c>
      <c r="S3" s="15">
        <f t="shared" ref="S3:S14" si="3">VLOOKUP(J3,A:G,5,FALSE)</f>
        <v>41827</v>
      </c>
      <c r="T3" s="15" t="str">
        <f t="shared" ref="T3:T14" si="4">IF(VLOOKUP(J3,A:G,6,FALSE)=0,"",VLOOKUP(J3,A:G,6,FALSE))</f>
        <v/>
      </c>
      <c r="U3" s="15" t="str">
        <f t="shared" ref="U3:U14" si="5">IF(VLOOKUP(J3,A:G,7,FALSE)=0,"",VLOOKUP(J3,A:G,7,FALSE))</f>
        <v/>
      </c>
    </row>
    <row r="4" spans="1:22">
      <c r="A4" s="18" t="s">
        <v>2145</v>
      </c>
      <c r="B4" s="2" t="s">
        <v>68</v>
      </c>
      <c r="D4" s="2" t="s">
        <v>2286</v>
      </c>
      <c r="E4" s="15">
        <v>41827</v>
      </c>
      <c r="F4" s="15" t="s">
        <v>6116</v>
      </c>
      <c r="H4" s="2">
        <f t="shared" si="0"/>
        <v>1</v>
      </c>
      <c r="J4" s="19" t="s">
        <v>390</v>
      </c>
      <c r="K4" s="2" t="str">
        <f t="shared" si="1"/>
        <v>x45</v>
      </c>
      <c r="L4" s="2" t="str">
        <f t="shared" si="2"/>
        <v>IFRS</v>
      </c>
      <c r="S4" s="15">
        <f t="shared" si="3"/>
        <v>41827</v>
      </c>
      <c r="T4" s="15" t="str">
        <f t="shared" si="4"/>
        <v/>
      </c>
      <c r="U4" s="15" t="str">
        <f t="shared" si="5"/>
        <v/>
      </c>
    </row>
    <row r="5" spans="1:22">
      <c r="A5" s="18" t="s">
        <v>2146</v>
      </c>
      <c r="B5" s="2" t="s">
        <v>69</v>
      </c>
      <c r="D5" s="2" t="s">
        <v>2286</v>
      </c>
      <c r="E5" s="15">
        <v>41827</v>
      </c>
      <c r="F5" s="15" t="s">
        <v>6116</v>
      </c>
      <c r="H5" s="2">
        <f t="shared" si="0"/>
        <v>1</v>
      </c>
      <c r="J5" s="19" t="s">
        <v>391</v>
      </c>
      <c r="K5" s="2" t="str">
        <f t="shared" si="1"/>
        <v>x50</v>
      </c>
      <c r="L5" s="2" t="str">
        <f t="shared" si="2"/>
        <v>Local GAAP</v>
      </c>
      <c r="S5" s="15">
        <f t="shared" si="3"/>
        <v>41827</v>
      </c>
      <c r="T5" s="15" t="str">
        <f t="shared" si="4"/>
        <v/>
      </c>
      <c r="U5" s="15" t="str">
        <f t="shared" si="5"/>
        <v/>
      </c>
    </row>
    <row r="6" spans="1:22">
      <c r="A6" s="2" t="s">
        <v>472</v>
      </c>
      <c r="B6" s="2" t="s">
        <v>70</v>
      </c>
      <c r="D6" s="2" t="s">
        <v>2286</v>
      </c>
      <c r="E6" s="15">
        <v>41827</v>
      </c>
      <c r="F6" s="15" t="s">
        <v>6116</v>
      </c>
      <c r="H6" s="2">
        <f t="shared" si="0"/>
        <v>1</v>
      </c>
      <c r="J6" s="17" t="s">
        <v>4329</v>
      </c>
      <c r="K6" s="2" t="str">
        <f t="shared" si="1"/>
        <v>x95</v>
      </c>
      <c r="L6" s="2" t="str">
        <f t="shared" si="2"/>
        <v>Prudential</v>
      </c>
      <c r="S6" s="15">
        <f t="shared" si="3"/>
        <v>41827</v>
      </c>
      <c r="T6" s="15" t="str">
        <f t="shared" si="4"/>
        <v/>
      </c>
      <c r="U6" s="15" t="str">
        <f t="shared" si="5"/>
        <v/>
      </c>
    </row>
    <row r="7" spans="1:22">
      <c r="A7" s="2" t="s">
        <v>393</v>
      </c>
      <c r="B7" s="2" t="s">
        <v>71</v>
      </c>
      <c r="D7" s="2" t="s">
        <v>2286</v>
      </c>
      <c r="E7" s="15">
        <v>41827</v>
      </c>
      <c r="F7" s="15" t="s">
        <v>6116</v>
      </c>
      <c r="H7" s="2">
        <f t="shared" si="0"/>
        <v>2</v>
      </c>
      <c r="J7" s="19" t="s">
        <v>392</v>
      </c>
      <c r="K7" s="2" t="str">
        <f t="shared" si="1"/>
        <v>x80</v>
      </c>
      <c r="L7" s="2" t="str">
        <f t="shared" si="2"/>
        <v>Solvency II</v>
      </c>
      <c r="M7" s="2" t="s">
        <v>358</v>
      </c>
      <c r="S7" s="15">
        <f t="shared" si="3"/>
        <v>41827</v>
      </c>
      <c r="T7" s="15" t="str">
        <f t="shared" si="4"/>
        <v/>
      </c>
      <c r="U7" s="15" t="str">
        <f t="shared" si="5"/>
        <v/>
      </c>
    </row>
    <row r="8" spans="1:22">
      <c r="A8" s="18" t="s">
        <v>422</v>
      </c>
      <c r="B8" s="2" t="s">
        <v>72</v>
      </c>
      <c r="D8" s="2" t="s">
        <v>2286</v>
      </c>
      <c r="E8" s="15">
        <v>41827</v>
      </c>
      <c r="F8" s="15" t="s">
        <v>6116</v>
      </c>
      <c r="H8" s="2">
        <f t="shared" si="0"/>
        <v>1</v>
      </c>
      <c r="J8" s="21" t="s">
        <v>393</v>
      </c>
      <c r="K8" s="2" t="str">
        <f t="shared" si="1"/>
        <v>x5</v>
      </c>
      <c r="L8" s="2" t="str">
        <f t="shared" si="2"/>
        <v>Accrued interests</v>
      </c>
      <c r="N8" s="2" t="s">
        <v>359</v>
      </c>
      <c r="S8" s="15">
        <f t="shared" si="3"/>
        <v>41827</v>
      </c>
      <c r="T8" s="15" t="str">
        <f t="shared" si="4"/>
        <v/>
      </c>
      <c r="U8" s="15" t="str">
        <f t="shared" si="5"/>
        <v/>
      </c>
    </row>
    <row r="9" spans="1:22">
      <c r="A9" s="18" t="s">
        <v>403</v>
      </c>
      <c r="B9" s="2" t="s">
        <v>73</v>
      </c>
      <c r="D9" s="2" t="s">
        <v>2286</v>
      </c>
      <c r="E9" s="15">
        <v>41827</v>
      </c>
      <c r="F9" s="15">
        <v>42277</v>
      </c>
      <c r="G9" s="15">
        <v>42277</v>
      </c>
      <c r="H9" s="2">
        <f t="shared" si="0"/>
        <v>1</v>
      </c>
      <c r="J9" s="21" t="s">
        <v>394</v>
      </c>
      <c r="K9" s="2" t="str">
        <f t="shared" si="1"/>
        <v>x81</v>
      </c>
      <c r="L9" s="2" t="str">
        <f t="shared" si="2"/>
        <v>Solvency II without accrued interests</v>
      </c>
      <c r="N9" s="2" t="s">
        <v>359</v>
      </c>
      <c r="S9" s="15">
        <f t="shared" si="3"/>
        <v>41827</v>
      </c>
      <c r="T9" s="15" t="str">
        <f t="shared" si="4"/>
        <v/>
      </c>
      <c r="U9" s="15" t="str">
        <f t="shared" si="5"/>
        <v/>
      </c>
    </row>
    <row r="10" spans="1:22">
      <c r="A10" s="18" t="s">
        <v>2231</v>
      </c>
      <c r="B10" s="2" t="s">
        <v>74</v>
      </c>
      <c r="D10" s="2" t="s">
        <v>2286</v>
      </c>
      <c r="E10" s="15">
        <v>41827</v>
      </c>
      <c r="F10" s="15" t="s">
        <v>6116</v>
      </c>
      <c r="H10" s="2">
        <f t="shared" si="0"/>
        <v>1</v>
      </c>
      <c r="J10" s="19" t="s">
        <v>397</v>
      </c>
      <c r="K10" s="2" t="str">
        <f t="shared" si="1"/>
        <v>x72</v>
      </c>
      <c r="L10" s="2" t="str">
        <f t="shared" si="2"/>
        <v>Prudential other than Solvency II</v>
      </c>
      <c r="S10" s="15">
        <f t="shared" si="3"/>
        <v>41827</v>
      </c>
      <c r="T10" s="15" t="str">
        <f t="shared" si="4"/>
        <v/>
      </c>
      <c r="U10" s="15" t="str">
        <f t="shared" si="5"/>
        <v/>
      </c>
    </row>
    <row r="11" spans="1:22">
      <c r="A11" s="18" t="s">
        <v>429</v>
      </c>
      <c r="B11" s="2" t="s">
        <v>75</v>
      </c>
      <c r="D11" s="2" t="s">
        <v>2286</v>
      </c>
      <c r="E11" s="15">
        <v>41827</v>
      </c>
      <c r="F11" s="15" t="s">
        <v>6116</v>
      </c>
      <c r="H11" s="2">
        <f t="shared" si="0"/>
        <v>1</v>
      </c>
      <c r="J11" s="21" t="s">
        <v>7526</v>
      </c>
      <c r="K11" s="2" t="str">
        <f t="shared" si="1"/>
        <v>x121</v>
      </c>
      <c r="L11" s="2" t="str">
        <f t="shared" si="2"/>
        <v>Solvency I</v>
      </c>
      <c r="S11" s="15">
        <f t="shared" si="3"/>
        <v>42277</v>
      </c>
      <c r="T11" s="15" t="str">
        <f t="shared" si="4"/>
        <v/>
      </c>
      <c r="U11" s="15" t="str">
        <f t="shared" si="5"/>
        <v/>
      </c>
    </row>
    <row r="12" spans="1:22">
      <c r="A12" s="18" t="s">
        <v>398</v>
      </c>
      <c r="B12" s="2" t="s">
        <v>76</v>
      </c>
      <c r="D12" s="2" t="s">
        <v>2286</v>
      </c>
      <c r="E12" s="15">
        <v>41827</v>
      </c>
      <c r="F12" s="15" t="s">
        <v>6116</v>
      </c>
      <c r="H12" s="2">
        <f t="shared" si="0"/>
        <v>1</v>
      </c>
      <c r="J12" s="17" t="s">
        <v>395</v>
      </c>
      <c r="K12" s="2" t="str">
        <f t="shared" si="1"/>
        <v>x24</v>
      </c>
      <c r="L12" s="2" t="str">
        <f t="shared" si="2"/>
        <v>Difference between Solvency II and statutory account</v>
      </c>
      <c r="S12" s="15">
        <f t="shared" si="3"/>
        <v>41827</v>
      </c>
      <c r="T12" s="15" t="str">
        <f t="shared" si="4"/>
        <v/>
      </c>
      <c r="U12" s="15" t="str">
        <f t="shared" si="5"/>
        <v/>
      </c>
    </row>
    <row r="13" spans="1:22">
      <c r="A13" s="18" t="s">
        <v>400</v>
      </c>
      <c r="B13" s="2" t="s">
        <v>77</v>
      </c>
      <c r="D13" s="2" t="s">
        <v>2286</v>
      </c>
      <c r="E13" s="15">
        <v>41827</v>
      </c>
      <c r="F13" s="15">
        <v>41639</v>
      </c>
      <c r="H13" s="2">
        <f t="shared" si="0"/>
        <v>1</v>
      </c>
      <c r="J13" s="17" t="s">
        <v>396</v>
      </c>
      <c r="K13" s="2" t="str">
        <f t="shared" si="1"/>
        <v>x85</v>
      </c>
      <c r="L13" s="2" t="str">
        <f t="shared" si="2"/>
        <v>Statutory accounts values adjusted for Solvency II valuation differences</v>
      </c>
      <c r="S13" s="15">
        <f t="shared" si="3"/>
        <v>41827</v>
      </c>
      <c r="T13" s="15" t="str">
        <f t="shared" si="4"/>
        <v/>
      </c>
      <c r="U13" s="15" t="str">
        <f t="shared" si="5"/>
        <v/>
      </c>
    </row>
    <row r="14" spans="1:22">
      <c r="A14" s="18" t="s">
        <v>399</v>
      </c>
      <c r="B14" s="2" t="s">
        <v>78</v>
      </c>
      <c r="D14" s="2" t="s">
        <v>2286</v>
      </c>
      <c r="E14" s="15">
        <v>41827</v>
      </c>
      <c r="F14" s="15" t="s">
        <v>6116</v>
      </c>
      <c r="H14" s="2">
        <f t="shared" si="0"/>
        <v>1</v>
      </c>
      <c r="J14" s="17" t="s">
        <v>8205</v>
      </c>
      <c r="K14" s="2" t="str">
        <f t="shared" si="1"/>
        <v>x130</v>
      </c>
      <c r="L14" s="2" t="str">
        <f t="shared" si="2"/>
        <v>Reclassification adjustments</v>
      </c>
      <c r="S14" s="15">
        <f t="shared" si="3"/>
        <v>42277</v>
      </c>
      <c r="T14" s="15" t="str">
        <f t="shared" si="4"/>
        <v/>
      </c>
      <c r="U14" s="15" t="str">
        <f t="shared" si="5"/>
        <v/>
      </c>
    </row>
    <row r="15" spans="1:22">
      <c r="A15" s="18" t="s">
        <v>450</v>
      </c>
      <c r="B15" s="2" t="s">
        <v>79</v>
      </c>
      <c r="D15" s="2" t="s">
        <v>2286</v>
      </c>
      <c r="E15" s="15">
        <v>41827</v>
      </c>
      <c r="F15" s="15" t="s">
        <v>6116</v>
      </c>
      <c r="H15" s="2">
        <f t="shared" si="0"/>
        <v>1</v>
      </c>
      <c r="J15" s="16" t="s">
        <v>501</v>
      </c>
      <c r="O15" s="2" t="s">
        <v>2286</v>
      </c>
      <c r="Q15" s="2" t="s">
        <v>500</v>
      </c>
      <c r="S15" s="15">
        <v>41827</v>
      </c>
      <c r="T15" s="15"/>
      <c r="U15" s="15">
        <v>45122</v>
      </c>
    </row>
    <row r="16" spans="1:22">
      <c r="A16" s="2" t="s">
        <v>480</v>
      </c>
      <c r="B16" s="2" t="s">
        <v>80</v>
      </c>
      <c r="D16" s="2" t="s">
        <v>2286</v>
      </c>
      <c r="E16" s="15">
        <v>41827</v>
      </c>
      <c r="F16" s="15" t="s">
        <v>6116</v>
      </c>
      <c r="H16" s="2">
        <f t="shared" si="0"/>
        <v>1</v>
      </c>
      <c r="J16" s="17" t="s">
        <v>398</v>
      </c>
      <c r="K16" s="2" t="str">
        <f t="shared" ref="K16:K47" si="6">VLOOKUP(J16,$A:$B,2,FALSE)</f>
        <v>x10</v>
      </c>
      <c r="L16" s="2" t="str">
        <f t="shared" ref="L16:L47" si="7">J16</f>
        <v>Average</v>
      </c>
      <c r="S16" s="15">
        <f t="shared" ref="S16:S47" si="8">VLOOKUP(J16,A:G,5,FALSE)</f>
        <v>41827</v>
      </c>
      <c r="T16" s="15" t="str">
        <f t="shared" ref="T16:T47" si="9">IF(VLOOKUP(J16,A:G,6,FALSE)=0,"",VLOOKUP(J16,A:G,6,FALSE))</f>
        <v/>
      </c>
      <c r="U16" s="15" t="str">
        <f t="shared" ref="U16:U47" si="10">IF(VLOOKUP(J16,A:G,7,FALSE)=0,"",VLOOKUP(J16,A:G,7,FALSE))</f>
        <v/>
      </c>
    </row>
    <row r="17" spans="1:21">
      <c r="A17" s="18" t="s">
        <v>441</v>
      </c>
      <c r="B17" s="2" t="s">
        <v>81</v>
      </c>
      <c r="D17" s="2" t="s">
        <v>2286</v>
      </c>
      <c r="E17" s="15">
        <v>41827</v>
      </c>
      <c r="F17" s="15" t="s">
        <v>6116</v>
      </c>
      <c r="H17" s="2">
        <f t="shared" si="0"/>
        <v>1</v>
      </c>
      <c r="J17" s="19" t="s">
        <v>399</v>
      </c>
      <c r="K17" s="2" t="str">
        <f t="shared" si="6"/>
        <v>x12</v>
      </c>
      <c r="L17" s="2" t="str">
        <f t="shared" si="7"/>
        <v>Average [weighted]</v>
      </c>
      <c r="S17" s="15">
        <f t="shared" si="8"/>
        <v>41827</v>
      </c>
      <c r="T17" s="15" t="str">
        <f t="shared" si="9"/>
        <v/>
      </c>
      <c r="U17" s="15" t="str">
        <f t="shared" si="10"/>
        <v/>
      </c>
    </row>
    <row r="18" spans="1:21">
      <c r="A18" s="18" t="s">
        <v>446</v>
      </c>
      <c r="B18" s="2" t="s">
        <v>82</v>
      </c>
      <c r="D18" s="2" t="s">
        <v>2286</v>
      </c>
      <c r="E18" s="15">
        <v>41827</v>
      </c>
      <c r="F18" s="15" t="s">
        <v>6116</v>
      </c>
      <c r="H18" s="2">
        <f t="shared" si="0"/>
        <v>1</v>
      </c>
      <c r="J18" s="19" t="s">
        <v>400</v>
      </c>
      <c r="K18" s="2" t="str">
        <f t="shared" si="6"/>
        <v>x11</v>
      </c>
      <c r="L18" s="2" t="str">
        <f t="shared" si="7"/>
        <v>Average [arithmetic]</v>
      </c>
      <c r="S18" s="15">
        <f t="shared" si="8"/>
        <v>41827</v>
      </c>
      <c r="T18" s="15">
        <f t="shared" si="9"/>
        <v>41639</v>
      </c>
      <c r="U18" s="15" t="str">
        <f t="shared" si="10"/>
        <v/>
      </c>
    </row>
    <row r="19" spans="1:21">
      <c r="A19" s="2" t="s">
        <v>489</v>
      </c>
      <c r="B19" s="2" t="s">
        <v>83</v>
      </c>
      <c r="D19" s="2" t="s">
        <v>2286</v>
      </c>
      <c r="E19" s="15">
        <v>41827</v>
      </c>
      <c r="F19" s="15"/>
      <c r="H19" s="2">
        <f t="shared" si="0"/>
        <v>1</v>
      </c>
      <c r="J19" s="17" t="s">
        <v>401</v>
      </c>
      <c r="K19" s="2" t="str">
        <f t="shared" si="6"/>
        <v>x54</v>
      </c>
      <c r="L19" s="2" t="str">
        <f t="shared" si="7"/>
        <v>Maximum value</v>
      </c>
      <c r="S19" s="15">
        <f t="shared" si="8"/>
        <v>41827</v>
      </c>
      <c r="T19" s="15" t="str">
        <f t="shared" si="9"/>
        <v/>
      </c>
      <c r="U19" s="15" t="str">
        <f t="shared" si="10"/>
        <v/>
      </c>
    </row>
    <row r="20" spans="1:21">
      <c r="A20" s="2" t="s">
        <v>493</v>
      </c>
      <c r="B20" s="2" t="s">
        <v>84</v>
      </c>
      <c r="D20" s="2" t="s">
        <v>2286</v>
      </c>
      <c r="E20" s="15">
        <v>41827</v>
      </c>
      <c r="F20" s="15" t="s">
        <v>6116</v>
      </c>
      <c r="H20" s="2">
        <f t="shared" si="0"/>
        <v>1</v>
      </c>
      <c r="J20" s="17" t="s">
        <v>402</v>
      </c>
      <c r="K20" s="2" t="str">
        <f t="shared" si="6"/>
        <v>x90</v>
      </c>
      <c r="L20" s="2" t="str">
        <f t="shared" si="7"/>
        <v>Unit price</v>
      </c>
      <c r="S20" s="15">
        <f t="shared" si="8"/>
        <v>41827</v>
      </c>
      <c r="T20" s="15" t="str">
        <f t="shared" si="9"/>
        <v/>
      </c>
      <c r="U20" s="15" t="str">
        <f t="shared" si="10"/>
        <v/>
      </c>
    </row>
    <row r="21" spans="1:21">
      <c r="A21" s="2" t="s">
        <v>484</v>
      </c>
      <c r="B21" s="2" t="s">
        <v>85</v>
      </c>
      <c r="D21" s="2" t="s">
        <v>2286</v>
      </c>
      <c r="E21" s="15">
        <v>41827</v>
      </c>
      <c r="F21" s="15"/>
      <c r="H21" s="2">
        <f t="shared" si="0"/>
        <v>1</v>
      </c>
      <c r="J21" s="17" t="s">
        <v>11649</v>
      </c>
      <c r="K21" s="2" t="str">
        <f t="shared" si="6"/>
        <v>x114</v>
      </c>
      <c r="L21" s="2" t="str">
        <f t="shared" si="7"/>
        <v>Acquisition value</v>
      </c>
      <c r="S21" s="15">
        <f t="shared" si="8"/>
        <v>42277</v>
      </c>
      <c r="T21" s="15" t="str">
        <f t="shared" si="9"/>
        <v/>
      </c>
      <c r="U21" s="15">
        <f t="shared" si="10"/>
        <v>42566</v>
      </c>
    </row>
    <row r="22" spans="1:21">
      <c r="A22" s="18" t="s">
        <v>410</v>
      </c>
      <c r="B22" s="2" t="s">
        <v>86</v>
      </c>
      <c r="D22" s="2" t="s">
        <v>2286</v>
      </c>
      <c r="E22" s="15">
        <v>41827</v>
      </c>
      <c r="F22" s="15">
        <v>41639</v>
      </c>
      <c r="H22" s="2">
        <f t="shared" si="0"/>
        <v>1</v>
      </c>
      <c r="J22" s="17" t="s">
        <v>403</v>
      </c>
      <c r="K22" s="2" t="str">
        <f t="shared" si="6"/>
        <v>x7</v>
      </c>
      <c r="L22" s="2" t="str">
        <f t="shared" si="7"/>
        <v>Acquisition price [per unit]</v>
      </c>
      <c r="S22" s="15">
        <f t="shared" si="8"/>
        <v>41827</v>
      </c>
      <c r="T22" s="15">
        <f t="shared" si="9"/>
        <v>42277</v>
      </c>
      <c r="U22" s="15">
        <f t="shared" si="10"/>
        <v>42277</v>
      </c>
    </row>
    <row r="23" spans="1:21">
      <c r="A23" s="18" t="s">
        <v>447</v>
      </c>
      <c r="B23" s="2" t="s">
        <v>87</v>
      </c>
      <c r="D23" s="2" t="s">
        <v>2286</v>
      </c>
      <c r="E23" s="15">
        <v>41827</v>
      </c>
      <c r="F23" s="15" t="s">
        <v>6116</v>
      </c>
      <c r="H23" s="2">
        <f t="shared" si="0"/>
        <v>1</v>
      </c>
      <c r="J23" s="17" t="s">
        <v>404</v>
      </c>
      <c r="K23" s="2" t="str">
        <f t="shared" si="6"/>
        <v>x61</v>
      </c>
      <c r="L23" s="2" t="str">
        <f t="shared" si="7"/>
        <v>Notional amount</v>
      </c>
      <c r="S23" s="15">
        <f t="shared" si="8"/>
        <v>41827</v>
      </c>
      <c r="T23" s="15" t="str">
        <f t="shared" si="9"/>
        <v/>
      </c>
      <c r="U23" s="15" t="str">
        <f t="shared" si="10"/>
        <v/>
      </c>
    </row>
    <row r="24" spans="1:21">
      <c r="A24" s="18" t="s">
        <v>2092</v>
      </c>
      <c r="B24" s="2" t="s">
        <v>88</v>
      </c>
      <c r="D24" s="2" t="s">
        <v>2286</v>
      </c>
      <c r="E24" s="15">
        <v>41827</v>
      </c>
      <c r="F24" s="15" t="s">
        <v>6116</v>
      </c>
      <c r="H24" s="2">
        <f t="shared" si="0"/>
        <v>1</v>
      </c>
      <c r="J24" s="17" t="s">
        <v>407</v>
      </c>
      <c r="K24" s="2" t="str">
        <f t="shared" si="6"/>
        <v>x53</v>
      </c>
      <c r="L24" s="2" t="str">
        <f t="shared" si="7"/>
        <v>Maximum loss under unwinding event</v>
      </c>
      <c r="S24" s="15">
        <f t="shared" si="8"/>
        <v>41827</v>
      </c>
      <c r="T24" s="15" t="str">
        <f t="shared" si="9"/>
        <v/>
      </c>
      <c r="U24" s="15" t="str">
        <f t="shared" si="10"/>
        <v/>
      </c>
    </row>
    <row r="25" spans="1:21">
      <c r="A25" s="18" t="s">
        <v>439</v>
      </c>
      <c r="B25" s="2" t="s">
        <v>89</v>
      </c>
      <c r="D25" s="2" t="s">
        <v>2286</v>
      </c>
      <c r="E25" s="15">
        <v>41827</v>
      </c>
      <c r="F25" s="15" t="s">
        <v>6116</v>
      </c>
      <c r="H25" s="2">
        <f t="shared" si="0"/>
        <v>1</v>
      </c>
      <c r="J25" s="17" t="s">
        <v>408</v>
      </c>
      <c r="K25" s="2" t="str">
        <f t="shared" si="6"/>
        <v>x64</v>
      </c>
      <c r="L25" s="2" t="str">
        <f t="shared" si="7"/>
        <v>Outflow amount</v>
      </c>
      <c r="S25" s="15">
        <f t="shared" si="8"/>
        <v>41827</v>
      </c>
      <c r="T25" s="15" t="str">
        <f t="shared" si="9"/>
        <v/>
      </c>
      <c r="U25" s="15" t="str">
        <f t="shared" si="10"/>
        <v/>
      </c>
    </row>
    <row r="26" spans="1:21">
      <c r="A26" s="2" t="s">
        <v>395</v>
      </c>
      <c r="B26" s="2" t="s">
        <v>90</v>
      </c>
      <c r="D26" s="2" t="s">
        <v>2286</v>
      </c>
      <c r="E26" s="15">
        <v>41827</v>
      </c>
      <c r="F26" s="15" t="s">
        <v>6116</v>
      </c>
      <c r="H26" s="2">
        <f t="shared" si="0"/>
        <v>1</v>
      </c>
      <c r="J26" s="17" t="s">
        <v>409</v>
      </c>
      <c r="K26" s="2" t="str">
        <f t="shared" si="6"/>
        <v>x46</v>
      </c>
      <c r="L26" s="2" t="str">
        <f t="shared" si="7"/>
        <v>Inflow amount</v>
      </c>
      <c r="S26" s="15">
        <f t="shared" si="8"/>
        <v>41827</v>
      </c>
      <c r="T26" s="15" t="str">
        <f t="shared" si="9"/>
        <v/>
      </c>
      <c r="U26" s="15" t="str">
        <f t="shared" si="10"/>
        <v/>
      </c>
    </row>
    <row r="27" spans="1:21">
      <c r="A27" s="18" t="s">
        <v>453</v>
      </c>
      <c r="B27" s="2" t="s">
        <v>91</v>
      </c>
      <c r="D27" s="2" t="s">
        <v>2286</v>
      </c>
      <c r="E27" s="15">
        <v>41827</v>
      </c>
      <c r="F27" s="15" t="s">
        <v>6116</v>
      </c>
      <c r="H27" s="2">
        <f t="shared" si="0"/>
        <v>1</v>
      </c>
      <c r="J27" s="17" t="s">
        <v>410</v>
      </c>
      <c r="K27" s="2" t="str">
        <f t="shared" si="6"/>
        <v>x20</v>
      </c>
      <c r="L27" s="2" t="str">
        <f t="shared" si="7"/>
        <v>Collateralized value</v>
      </c>
      <c r="S27" s="15">
        <f t="shared" si="8"/>
        <v>41827</v>
      </c>
      <c r="T27" s="15">
        <f t="shared" si="9"/>
        <v>41639</v>
      </c>
      <c r="U27" s="15" t="str">
        <f t="shared" si="10"/>
        <v/>
      </c>
    </row>
    <row r="28" spans="1:21">
      <c r="A28" s="18" t="s">
        <v>420</v>
      </c>
      <c r="B28" s="2" t="s">
        <v>92</v>
      </c>
      <c r="D28" s="2" t="s">
        <v>2286</v>
      </c>
      <c r="E28" s="15">
        <v>41827</v>
      </c>
      <c r="F28" s="15" t="s">
        <v>6116</v>
      </c>
      <c r="H28" s="2">
        <f t="shared" si="0"/>
        <v>1</v>
      </c>
      <c r="J28" s="19" t="s">
        <v>7367</v>
      </c>
      <c r="K28" s="2" t="str">
        <f t="shared" si="6"/>
        <v>x112</v>
      </c>
      <c r="L28" s="2" t="str">
        <f t="shared" si="7"/>
        <v>Collateralized assets value</v>
      </c>
      <c r="S28" s="15">
        <f t="shared" si="8"/>
        <v>42277</v>
      </c>
      <c r="T28" s="15" t="str">
        <f t="shared" si="9"/>
        <v/>
      </c>
      <c r="U28" s="15" t="str">
        <f t="shared" si="10"/>
        <v/>
      </c>
    </row>
    <row r="29" spans="1:21">
      <c r="A29" s="18" t="s">
        <v>427</v>
      </c>
      <c r="B29" s="2" t="s">
        <v>93</v>
      </c>
      <c r="D29" s="2" t="s">
        <v>2286</v>
      </c>
      <c r="E29" s="15">
        <v>41827</v>
      </c>
      <c r="F29" s="15" t="s">
        <v>6116</v>
      </c>
      <c r="H29" s="2">
        <f t="shared" si="0"/>
        <v>1</v>
      </c>
      <c r="J29" s="19" t="s">
        <v>7368</v>
      </c>
      <c r="K29" s="2" t="str">
        <f t="shared" si="6"/>
        <v>x113</v>
      </c>
      <c r="L29" s="2" t="str">
        <f t="shared" si="7"/>
        <v>Collateralized liabilities value</v>
      </c>
      <c r="S29" s="15">
        <f t="shared" si="8"/>
        <v>42277</v>
      </c>
      <c r="T29" s="15" t="str">
        <f t="shared" si="9"/>
        <v/>
      </c>
      <c r="U29" s="15" t="str">
        <f t="shared" si="10"/>
        <v/>
      </c>
    </row>
    <row r="30" spans="1:21">
      <c r="A30" s="18" t="s">
        <v>428</v>
      </c>
      <c r="B30" s="2" t="s">
        <v>94</v>
      </c>
      <c r="D30" s="2" t="s">
        <v>2286</v>
      </c>
      <c r="E30" s="15">
        <v>41827</v>
      </c>
      <c r="F30" s="15" t="s">
        <v>6116</v>
      </c>
      <c r="H30" s="2">
        <f t="shared" si="0"/>
        <v>1</v>
      </c>
      <c r="J30" s="17" t="s">
        <v>411</v>
      </c>
      <c r="K30" s="2" t="str">
        <f t="shared" si="6"/>
        <v>x30</v>
      </c>
      <c r="L30" s="2" t="str">
        <f t="shared" si="7"/>
        <v>Excess/(shortage)</v>
      </c>
      <c r="S30" s="15">
        <f t="shared" si="8"/>
        <v>41827</v>
      </c>
      <c r="T30" s="15" t="str">
        <f t="shared" si="9"/>
        <v/>
      </c>
      <c r="U30" s="15" t="str">
        <f t="shared" si="10"/>
        <v/>
      </c>
    </row>
    <row r="31" spans="1:21">
      <c r="A31" s="18" t="s">
        <v>426</v>
      </c>
      <c r="B31" s="2" t="s">
        <v>95</v>
      </c>
      <c r="D31" s="2" t="s">
        <v>2286</v>
      </c>
      <c r="E31" s="15">
        <v>41827</v>
      </c>
      <c r="F31" s="15" t="s">
        <v>6116</v>
      </c>
      <c r="H31" s="2">
        <f t="shared" si="0"/>
        <v>1</v>
      </c>
      <c r="J31" s="17" t="s">
        <v>412</v>
      </c>
      <c r="K31" s="2" t="str">
        <f t="shared" si="6"/>
        <v>x86</v>
      </c>
      <c r="L31" s="2" t="str">
        <f t="shared" si="7"/>
        <v>Surrender value</v>
      </c>
      <c r="S31" s="15">
        <f t="shared" si="8"/>
        <v>41827</v>
      </c>
      <c r="T31" s="15" t="str">
        <f t="shared" si="9"/>
        <v/>
      </c>
      <c r="U31" s="15" t="str">
        <f t="shared" si="10"/>
        <v/>
      </c>
    </row>
    <row r="32" spans="1:21">
      <c r="A32" s="18" t="s">
        <v>411</v>
      </c>
      <c r="B32" s="2" t="s">
        <v>96</v>
      </c>
      <c r="D32" s="2" t="s">
        <v>2286</v>
      </c>
      <c r="E32" s="15">
        <v>41827</v>
      </c>
      <c r="F32" s="15" t="s">
        <v>6116</v>
      </c>
      <c r="H32" s="2">
        <f t="shared" si="0"/>
        <v>1</v>
      </c>
      <c r="J32" s="17" t="s">
        <v>413</v>
      </c>
      <c r="K32" s="2" t="str">
        <f t="shared" si="6"/>
        <v>x57</v>
      </c>
      <c r="L32" s="2" t="str">
        <f t="shared" si="7"/>
        <v>Non-cumulative</v>
      </c>
      <c r="S32" s="15">
        <f t="shared" si="8"/>
        <v>41827</v>
      </c>
      <c r="T32" s="15" t="str">
        <f t="shared" si="9"/>
        <v/>
      </c>
      <c r="U32" s="15" t="str">
        <f t="shared" si="10"/>
        <v/>
      </c>
    </row>
    <row r="33" spans="1:21">
      <c r="A33" s="18" t="s">
        <v>417</v>
      </c>
      <c r="B33" s="2" t="s">
        <v>97</v>
      </c>
      <c r="D33" s="2" t="s">
        <v>2286</v>
      </c>
      <c r="E33" s="15">
        <v>41827</v>
      </c>
      <c r="F33" s="15" t="s">
        <v>6116</v>
      </c>
      <c r="H33" s="2">
        <f t="shared" si="0"/>
        <v>1</v>
      </c>
      <c r="J33" s="17" t="s">
        <v>414</v>
      </c>
      <c r="K33" s="2" t="str">
        <f t="shared" si="6"/>
        <v>x42</v>
      </c>
      <c r="L33" s="2" t="str">
        <f t="shared" si="7"/>
        <v>Historical</v>
      </c>
      <c r="S33" s="15">
        <f t="shared" si="8"/>
        <v>41827</v>
      </c>
      <c r="T33" s="15" t="str">
        <f t="shared" si="9"/>
        <v/>
      </c>
      <c r="U33" s="15" t="str">
        <f t="shared" si="10"/>
        <v/>
      </c>
    </row>
    <row r="34" spans="1:21">
      <c r="A34" s="18" t="s">
        <v>419</v>
      </c>
      <c r="B34" s="2" t="s">
        <v>98</v>
      </c>
      <c r="D34" s="2" t="s">
        <v>2286</v>
      </c>
      <c r="E34" s="15">
        <v>41827</v>
      </c>
      <c r="F34" s="15" t="s">
        <v>6116</v>
      </c>
      <c r="H34" s="2">
        <f t="shared" ref="H34:H65" si="11">COUNTIF(J:J,A34)</f>
        <v>1</v>
      </c>
      <c r="J34" s="19" t="s">
        <v>415</v>
      </c>
      <c r="K34" s="2" t="str">
        <f t="shared" si="6"/>
        <v>x44</v>
      </c>
      <c r="L34" s="2" t="str">
        <f t="shared" si="7"/>
        <v>Historical [external]</v>
      </c>
      <c r="S34" s="15">
        <f t="shared" si="8"/>
        <v>41827</v>
      </c>
      <c r="T34" s="15" t="str">
        <f t="shared" si="9"/>
        <v/>
      </c>
      <c r="U34" s="15" t="str">
        <f t="shared" si="10"/>
        <v/>
      </c>
    </row>
    <row r="35" spans="1:21">
      <c r="A35" s="18" t="s">
        <v>418</v>
      </c>
      <c r="B35" s="2" t="s">
        <v>99</v>
      </c>
      <c r="D35" s="2" t="s">
        <v>2286</v>
      </c>
      <c r="E35" s="15">
        <v>41827</v>
      </c>
      <c r="F35" s="15" t="s">
        <v>6116</v>
      </c>
      <c r="H35" s="2">
        <f t="shared" si="11"/>
        <v>1</v>
      </c>
      <c r="J35" s="19" t="s">
        <v>416</v>
      </c>
      <c r="K35" s="2" t="str">
        <f t="shared" si="6"/>
        <v>x43</v>
      </c>
      <c r="L35" s="2" t="str">
        <f t="shared" si="7"/>
        <v>Historical [endogenous]</v>
      </c>
      <c r="S35" s="15">
        <f t="shared" si="8"/>
        <v>41827</v>
      </c>
      <c r="T35" s="15" t="str">
        <f t="shared" si="9"/>
        <v/>
      </c>
      <c r="U35" s="15" t="str">
        <f t="shared" si="10"/>
        <v/>
      </c>
    </row>
    <row r="36" spans="1:21">
      <c r="A36" s="18" t="s">
        <v>436</v>
      </c>
      <c r="B36" s="2" t="s">
        <v>100</v>
      </c>
      <c r="D36" s="2" t="s">
        <v>2286</v>
      </c>
      <c r="E36" s="15">
        <v>41827</v>
      </c>
      <c r="F36" s="15" t="s">
        <v>6116</v>
      </c>
      <c r="H36" s="2">
        <f t="shared" si="11"/>
        <v>1</v>
      </c>
      <c r="J36" s="17" t="s">
        <v>417</v>
      </c>
      <c r="K36" s="2" t="str">
        <f t="shared" si="6"/>
        <v>x31</v>
      </c>
      <c r="L36" s="2" t="str">
        <f t="shared" si="7"/>
        <v>Expected</v>
      </c>
      <c r="S36" s="15">
        <f t="shared" si="8"/>
        <v>41827</v>
      </c>
      <c r="T36" s="15" t="str">
        <f t="shared" si="9"/>
        <v/>
      </c>
      <c r="U36" s="15" t="str">
        <f t="shared" si="10"/>
        <v/>
      </c>
    </row>
    <row r="37" spans="1:21">
      <c r="A37" s="18" t="s">
        <v>444</v>
      </c>
      <c r="B37" s="2" t="s">
        <v>101</v>
      </c>
      <c r="D37" s="2" t="s">
        <v>2286</v>
      </c>
      <c r="E37" s="15">
        <v>41827</v>
      </c>
      <c r="F37" s="15" t="s">
        <v>6116</v>
      </c>
      <c r="H37" s="2">
        <f t="shared" si="11"/>
        <v>1</v>
      </c>
      <c r="J37" s="19" t="s">
        <v>418</v>
      </c>
      <c r="K37" s="2" t="str">
        <f t="shared" si="6"/>
        <v>x33</v>
      </c>
      <c r="L37" s="2" t="str">
        <f t="shared" si="7"/>
        <v>Expected [external]</v>
      </c>
      <c r="S37" s="15">
        <f t="shared" si="8"/>
        <v>41827</v>
      </c>
      <c r="T37" s="15" t="str">
        <f t="shared" si="9"/>
        <v/>
      </c>
      <c r="U37" s="15" t="str">
        <f t="shared" si="10"/>
        <v/>
      </c>
    </row>
    <row r="38" spans="1:21">
      <c r="A38" s="2" t="s">
        <v>487</v>
      </c>
      <c r="B38" s="2" t="s">
        <v>102</v>
      </c>
      <c r="D38" s="2" t="s">
        <v>2286</v>
      </c>
      <c r="E38" s="15">
        <v>41827</v>
      </c>
      <c r="F38" s="15" t="s">
        <v>6116</v>
      </c>
      <c r="H38" s="2">
        <f t="shared" si="11"/>
        <v>1</v>
      </c>
      <c r="J38" s="19" t="s">
        <v>419</v>
      </c>
      <c r="K38" s="2" t="str">
        <f t="shared" si="6"/>
        <v>x32</v>
      </c>
      <c r="L38" s="2" t="str">
        <f t="shared" si="7"/>
        <v>Expected [endogenous]</v>
      </c>
      <c r="S38" s="15">
        <f t="shared" si="8"/>
        <v>41827</v>
      </c>
      <c r="T38" s="15" t="str">
        <f t="shared" si="9"/>
        <v/>
      </c>
      <c r="U38" s="15" t="str">
        <f t="shared" si="10"/>
        <v/>
      </c>
    </row>
    <row r="39" spans="1:21">
      <c r="A39" s="2" t="s">
        <v>488</v>
      </c>
      <c r="B39" s="2" t="s">
        <v>103</v>
      </c>
      <c r="D39" s="2" t="s">
        <v>2286</v>
      </c>
      <c r="E39" s="15">
        <v>41827</v>
      </c>
      <c r="F39" s="15" t="s">
        <v>6116</v>
      </c>
      <c r="H39" s="2">
        <f t="shared" si="11"/>
        <v>1</v>
      </c>
      <c r="J39" s="17" t="s">
        <v>420</v>
      </c>
      <c r="K39" s="2" t="str">
        <f t="shared" si="6"/>
        <v>x26</v>
      </c>
      <c r="L39" s="2" t="str">
        <f t="shared" si="7"/>
        <v>End amount of the interval</v>
      </c>
      <c r="S39" s="15">
        <f t="shared" si="8"/>
        <v>41827</v>
      </c>
      <c r="T39" s="15" t="str">
        <f t="shared" si="9"/>
        <v/>
      </c>
      <c r="U39" s="15" t="str">
        <f t="shared" si="10"/>
        <v/>
      </c>
    </row>
    <row r="40" spans="1:21">
      <c r="A40" s="2" t="s">
        <v>485</v>
      </c>
      <c r="B40" s="2" t="s">
        <v>104</v>
      </c>
      <c r="D40" s="2" t="s">
        <v>2286</v>
      </c>
      <c r="E40" s="15">
        <v>41827</v>
      </c>
      <c r="F40" s="15" t="s">
        <v>6116</v>
      </c>
      <c r="H40" s="2">
        <f t="shared" si="11"/>
        <v>1</v>
      </c>
      <c r="J40" s="17" t="s">
        <v>421</v>
      </c>
      <c r="K40" s="2" t="str">
        <f t="shared" si="6"/>
        <v>x83</v>
      </c>
      <c r="L40" s="2" t="str">
        <f t="shared" si="7"/>
        <v>Start amount of the interval</v>
      </c>
      <c r="S40" s="15">
        <f t="shared" si="8"/>
        <v>41827</v>
      </c>
      <c r="T40" s="15" t="str">
        <f t="shared" si="9"/>
        <v/>
      </c>
      <c r="U40" s="15" t="str">
        <f t="shared" si="10"/>
        <v/>
      </c>
    </row>
    <row r="41" spans="1:21">
      <c r="A41" s="2" t="s">
        <v>486</v>
      </c>
      <c r="B41" s="2" t="s">
        <v>105</v>
      </c>
      <c r="D41" s="2" t="s">
        <v>2286</v>
      </c>
      <c r="E41" s="15">
        <v>41827</v>
      </c>
      <c r="F41" s="15" t="s">
        <v>6116</v>
      </c>
      <c r="H41" s="2">
        <f t="shared" si="11"/>
        <v>1</v>
      </c>
      <c r="J41" s="17" t="s">
        <v>422</v>
      </c>
      <c r="K41" s="2" t="str">
        <f t="shared" si="6"/>
        <v>x6</v>
      </c>
      <c r="L41" s="2" t="str">
        <f t="shared" si="7"/>
        <v>Accumulated</v>
      </c>
      <c r="S41" s="15">
        <f t="shared" si="8"/>
        <v>41827</v>
      </c>
      <c r="T41" s="15" t="str">
        <f t="shared" si="9"/>
        <v/>
      </c>
      <c r="U41" s="15" t="str">
        <f t="shared" si="10"/>
        <v/>
      </c>
    </row>
    <row r="42" spans="1:21">
      <c r="A42" s="2" t="s">
        <v>490</v>
      </c>
      <c r="B42" s="2" t="s">
        <v>106</v>
      </c>
      <c r="D42" s="2" t="s">
        <v>2286</v>
      </c>
      <c r="E42" s="15">
        <v>41827</v>
      </c>
      <c r="F42" s="15" t="s">
        <v>6116</v>
      </c>
      <c r="H42" s="2">
        <f t="shared" si="11"/>
        <v>1</v>
      </c>
      <c r="J42" s="17" t="s">
        <v>423</v>
      </c>
      <c r="K42" s="2" t="str">
        <f t="shared" si="6"/>
        <v>x76</v>
      </c>
      <c r="L42" s="2" t="str">
        <f t="shared" si="7"/>
        <v>Retained</v>
      </c>
      <c r="S42" s="15">
        <f t="shared" si="8"/>
        <v>41827</v>
      </c>
      <c r="T42" s="15">
        <f t="shared" si="9"/>
        <v>41639</v>
      </c>
      <c r="U42" s="15" t="str">
        <f t="shared" si="10"/>
        <v/>
      </c>
    </row>
    <row r="43" spans="1:21">
      <c r="A43" s="2" t="s">
        <v>492</v>
      </c>
      <c r="B43" s="2" t="s">
        <v>107</v>
      </c>
      <c r="D43" s="2" t="s">
        <v>2286</v>
      </c>
      <c r="E43" s="15">
        <v>41827</v>
      </c>
      <c r="F43" s="15">
        <v>41639</v>
      </c>
      <c r="H43" s="2">
        <f t="shared" si="11"/>
        <v>1</v>
      </c>
      <c r="J43" s="17" t="s">
        <v>424</v>
      </c>
      <c r="K43" s="2" t="str">
        <f t="shared" si="6"/>
        <v>x69</v>
      </c>
      <c r="L43" s="2" t="str">
        <f t="shared" si="7"/>
        <v>Profit and loss to date</v>
      </c>
      <c r="S43" s="15">
        <f t="shared" si="8"/>
        <v>41827</v>
      </c>
      <c r="T43" s="15">
        <f t="shared" si="9"/>
        <v>41639</v>
      </c>
      <c r="U43" s="15" t="str">
        <f t="shared" si="10"/>
        <v/>
      </c>
    </row>
    <row r="44" spans="1:21">
      <c r="A44" s="18" t="s">
        <v>414</v>
      </c>
      <c r="B44" s="2" t="s">
        <v>108</v>
      </c>
      <c r="D44" s="2" t="s">
        <v>2286</v>
      </c>
      <c r="E44" s="15">
        <v>41827</v>
      </c>
      <c r="F44" s="15" t="s">
        <v>6116</v>
      </c>
      <c r="H44" s="2">
        <f t="shared" si="11"/>
        <v>1</v>
      </c>
      <c r="J44" s="17" t="s">
        <v>425</v>
      </c>
      <c r="K44" s="2" t="str">
        <f t="shared" si="6"/>
        <v>x68</v>
      </c>
      <c r="L44" s="2" t="str">
        <f t="shared" si="7"/>
        <v>Premium paid/received to date</v>
      </c>
      <c r="S44" s="15">
        <f t="shared" si="8"/>
        <v>41827</v>
      </c>
      <c r="T44" s="15">
        <f t="shared" si="9"/>
        <v>42277</v>
      </c>
      <c r="U44" s="15" t="str">
        <f t="shared" si="10"/>
        <v/>
      </c>
    </row>
    <row r="45" spans="1:21">
      <c r="A45" s="18" t="s">
        <v>416</v>
      </c>
      <c r="B45" s="2" t="s">
        <v>109</v>
      </c>
      <c r="D45" s="2" t="s">
        <v>2286</v>
      </c>
      <c r="E45" s="15">
        <v>41827</v>
      </c>
      <c r="F45" s="15" t="s">
        <v>6116</v>
      </c>
      <c r="H45" s="2">
        <f t="shared" si="11"/>
        <v>1</v>
      </c>
      <c r="J45" s="19" t="s">
        <v>7877</v>
      </c>
      <c r="K45" s="2" t="str">
        <f t="shared" si="6"/>
        <v>x124</v>
      </c>
      <c r="L45" s="2" t="str">
        <f t="shared" si="7"/>
        <v>Premium paid to date</v>
      </c>
      <c r="S45" s="15">
        <f t="shared" si="8"/>
        <v>42277</v>
      </c>
      <c r="T45" s="15" t="str">
        <f t="shared" si="9"/>
        <v/>
      </c>
      <c r="U45" s="15" t="str">
        <f t="shared" si="10"/>
        <v/>
      </c>
    </row>
    <row r="46" spans="1:21">
      <c r="A46" s="18" t="s">
        <v>415</v>
      </c>
      <c r="B46" s="2" t="s">
        <v>110</v>
      </c>
      <c r="D46" s="2" t="s">
        <v>2286</v>
      </c>
      <c r="E46" s="15">
        <v>41827</v>
      </c>
      <c r="F46" s="15" t="s">
        <v>6116</v>
      </c>
      <c r="H46" s="2">
        <f t="shared" si="11"/>
        <v>1</v>
      </c>
      <c r="J46" s="19" t="s">
        <v>7878</v>
      </c>
      <c r="K46" s="2" t="str">
        <f t="shared" si="6"/>
        <v>x125</v>
      </c>
      <c r="L46" s="2" t="str">
        <f t="shared" si="7"/>
        <v>Premium received to date</v>
      </c>
      <c r="S46" s="15">
        <f t="shared" si="8"/>
        <v>42277</v>
      </c>
      <c r="T46" s="15" t="str">
        <f t="shared" si="9"/>
        <v/>
      </c>
      <c r="U46" s="15" t="str">
        <f t="shared" si="10"/>
        <v/>
      </c>
    </row>
    <row r="47" spans="1:21">
      <c r="A47" s="18" t="s">
        <v>390</v>
      </c>
      <c r="B47" s="2" t="s">
        <v>111</v>
      </c>
      <c r="D47" s="2" t="s">
        <v>2286</v>
      </c>
      <c r="E47" s="15">
        <v>41827</v>
      </c>
      <c r="F47" s="15" t="s">
        <v>6116</v>
      </c>
      <c r="H47" s="2">
        <f t="shared" si="11"/>
        <v>2</v>
      </c>
      <c r="J47" s="17" t="s">
        <v>426</v>
      </c>
      <c r="K47" s="2" t="str">
        <f t="shared" si="6"/>
        <v>x29</v>
      </c>
      <c r="L47" s="2" t="str">
        <f t="shared" si="7"/>
        <v>Estimation</v>
      </c>
      <c r="S47" s="15">
        <f t="shared" si="8"/>
        <v>41827</v>
      </c>
      <c r="T47" s="15" t="str">
        <f t="shared" si="9"/>
        <v/>
      </c>
      <c r="U47" s="15" t="str">
        <f t="shared" si="10"/>
        <v/>
      </c>
    </row>
    <row r="48" spans="1:21">
      <c r="A48" s="18" t="s">
        <v>409</v>
      </c>
      <c r="B48" s="2" t="s">
        <v>112</v>
      </c>
      <c r="D48" s="2" t="s">
        <v>2286</v>
      </c>
      <c r="E48" s="15">
        <v>41827</v>
      </c>
      <c r="F48" s="15" t="s">
        <v>6116</v>
      </c>
      <c r="H48" s="2">
        <f t="shared" si="11"/>
        <v>1</v>
      </c>
      <c r="J48" s="17" t="s">
        <v>427</v>
      </c>
      <c r="K48" s="2" t="str">
        <f t="shared" ref="K48:K79" si="12">VLOOKUP(J48,$A:$B,2,FALSE)</f>
        <v>x27</v>
      </c>
      <c r="L48" s="2" t="str">
        <f t="shared" ref="L48:L79" si="13">J48</f>
        <v>Estimated subject</v>
      </c>
      <c r="S48" s="15">
        <f t="shared" ref="S48:S79" si="14">VLOOKUP(J48,A:G,5,FALSE)</f>
        <v>41827</v>
      </c>
      <c r="T48" s="15" t="str">
        <f t="shared" ref="T48:T79" si="15">IF(VLOOKUP(J48,A:G,6,FALSE)=0,"",VLOOKUP(J48,A:G,6,FALSE))</f>
        <v/>
      </c>
      <c r="U48" s="15" t="str">
        <f t="shared" ref="U48:U79" si="16">IF(VLOOKUP(J48,A:G,7,FALSE)=0,"",VLOOKUP(J48,A:G,7,FALSE))</f>
        <v/>
      </c>
    </row>
    <row r="49" spans="1:21">
      <c r="A49" s="18" t="s">
        <v>438</v>
      </c>
      <c r="B49" s="2" t="s">
        <v>113</v>
      </c>
      <c r="D49" s="2" t="s">
        <v>2286</v>
      </c>
      <c r="E49" s="15">
        <v>41827</v>
      </c>
      <c r="F49" s="15" t="s">
        <v>6116</v>
      </c>
      <c r="H49" s="2">
        <f t="shared" si="11"/>
        <v>1</v>
      </c>
      <c r="J49" s="17" t="s">
        <v>428</v>
      </c>
      <c r="K49" s="2" t="str">
        <f t="shared" si="12"/>
        <v>x28</v>
      </c>
      <c r="L49" s="2" t="str">
        <f t="shared" si="13"/>
        <v>Estimated treaty</v>
      </c>
      <c r="S49" s="15">
        <f t="shared" si="14"/>
        <v>41827</v>
      </c>
      <c r="T49" s="15" t="str">
        <f t="shared" si="15"/>
        <v/>
      </c>
      <c r="U49" s="15" t="str">
        <f t="shared" si="16"/>
        <v/>
      </c>
    </row>
    <row r="50" spans="1:21">
      <c r="A50" s="18" t="s">
        <v>431</v>
      </c>
      <c r="B50" s="2" t="s">
        <v>114</v>
      </c>
      <c r="D50" s="2" t="s">
        <v>2286</v>
      </c>
      <c r="E50" s="15">
        <v>41827</v>
      </c>
      <c r="F50" s="15" t="s">
        <v>6116</v>
      </c>
      <c r="H50" s="2">
        <f t="shared" si="11"/>
        <v>1</v>
      </c>
      <c r="J50" s="17" t="s">
        <v>429</v>
      </c>
      <c r="K50" s="2" t="str">
        <f t="shared" si="12"/>
        <v>x9</v>
      </c>
      <c r="L50" s="2" t="str">
        <f t="shared" si="13"/>
        <v>Aggregate deductibles</v>
      </c>
      <c r="S50" s="15">
        <f t="shared" si="14"/>
        <v>41827</v>
      </c>
      <c r="T50" s="15" t="str">
        <f t="shared" si="15"/>
        <v/>
      </c>
      <c r="U50" s="15" t="str">
        <f t="shared" si="16"/>
        <v/>
      </c>
    </row>
    <row r="51" spans="1:21">
      <c r="A51" s="18" t="s">
        <v>445</v>
      </c>
      <c r="B51" s="2" t="s">
        <v>115</v>
      </c>
      <c r="D51" s="2" t="s">
        <v>2286</v>
      </c>
      <c r="E51" s="15">
        <v>41827</v>
      </c>
      <c r="F51" s="15" t="s">
        <v>6116</v>
      </c>
      <c r="H51" s="2">
        <f t="shared" si="11"/>
        <v>1</v>
      </c>
      <c r="J51" s="17" t="s">
        <v>430</v>
      </c>
      <c r="K51" s="2" t="str">
        <f t="shared" si="12"/>
        <v>x77</v>
      </c>
      <c r="L51" s="2" t="str">
        <f t="shared" si="13"/>
        <v>Retention or priority</v>
      </c>
      <c r="S51" s="15">
        <f t="shared" si="14"/>
        <v>41827</v>
      </c>
      <c r="T51" s="15" t="str">
        <f t="shared" si="15"/>
        <v/>
      </c>
      <c r="U51" s="15" t="str">
        <f t="shared" si="16"/>
        <v/>
      </c>
    </row>
    <row r="52" spans="1:21">
      <c r="A52" s="2" t="s">
        <v>391</v>
      </c>
      <c r="B52" s="2" t="s">
        <v>116</v>
      </c>
      <c r="D52" s="2" t="s">
        <v>2286</v>
      </c>
      <c r="E52" s="15">
        <v>41827</v>
      </c>
      <c r="F52" s="15" t="s">
        <v>6116</v>
      </c>
      <c r="H52" s="2">
        <f t="shared" si="11"/>
        <v>2</v>
      </c>
      <c r="J52" s="17" t="s">
        <v>431</v>
      </c>
      <c r="K52" s="2" t="str">
        <f t="shared" si="12"/>
        <v>x48</v>
      </c>
      <c r="L52" s="2" t="str">
        <f t="shared" si="13"/>
        <v>Limit</v>
      </c>
      <c r="S52" s="15">
        <f t="shared" si="14"/>
        <v>41827</v>
      </c>
      <c r="T52" s="15" t="str">
        <f t="shared" si="15"/>
        <v/>
      </c>
      <c r="U52" s="15" t="str">
        <f t="shared" si="16"/>
        <v/>
      </c>
    </row>
    <row r="53" spans="1:21">
      <c r="A53" s="18" t="s">
        <v>432</v>
      </c>
      <c r="B53" s="2" t="s">
        <v>117</v>
      </c>
      <c r="D53" s="2" t="s">
        <v>2286</v>
      </c>
      <c r="E53" s="15">
        <v>41827</v>
      </c>
      <c r="F53" s="15" t="s">
        <v>6116</v>
      </c>
      <c r="H53" s="2">
        <f t="shared" si="11"/>
        <v>1</v>
      </c>
      <c r="J53" s="17" t="s">
        <v>2270</v>
      </c>
      <c r="K53" s="2" t="str">
        <f t="shared" si="12"/>
        <v>x92</v>
      </c>
      <c r="L53" s="2" t="str">
        <f t="shared" si="13"/>
        <v>Maximum cover per treaty</v>
      </c>
      <c r="S53" s="15">
        <f t="shared" si="14"/>
        <v>41827</v>
      </c>
      <c r="T53" s="15" t="str">
        <f t="shared" si="15"/>
        <v/>
      </c>
      <c r="U53" s="15" t="str">
        <f t="shared" si="16"/>
        <v/>
      </c>
    </row>
    <row r="54" spans="1:21">
      <c r="A54" s="18" t="s">
        <v>407</v>
      </c>
      <c r="B54" s="2" t="s">
        <v>255</v>
      </c>
      <c r="D54" s="2" t="s">
        <v>2286</v>
      </c>
      <c r="E54" s="15">
        <v>41827</v>
      </c>
      <c r="F54" s="15" t="s">
        <v>6116</v>
      </c>
      <c r="H54" s="2">
        <f t="shared" si="11"/>
        <v>1</v>
      </c>
      <c r="J54" s="17" t="s">
        <v>432</v>
      </c>
      <c r="K54" s="2" t="str">
        <f t="shared" si="12"/>
        <v>x51</v>
      </c>
      <c r="L54" s="2" t="str">
        <f t="shared" si="13"/>
        <v>Maximum cover</v>
      </c>
      <c r="S54" s="15">
        <f t="shared" si="14"/>
        <v>41827</v>
      </c>
      <c r="T54" s="15" t="str">
        <f t="shared" si="15"/>
        <v/>
      </c>
      <c r="U54" s="15" t="str">
        <f t="shared" si="16"/>
        <v/>
      </c>
    </row>
    <row r="55" spans="1:21">
      <c r="A55" s="18" t="s">
        <v>401</v>
      </c>
      <c r="B55" s="2" t="s">
        <v>256</v>
      </c>
      <c r="D55" s="2" t="s">
        <v>2286</v>
      </c>
      <c r="E55" s="15">
        <v>41827</v>
      </c>
      <c r="F55" s="15" t="s">
        <v>6116</v>
      </c>
      <c r="H55" s="2">
        <f t="shared" si="11"/>
        <v>1</v>
      </c>
      <c r="J55" s="17" t="s">
        <v>2200</v>
      </c>
      <c r="K55" s="2" t="str">
        <f t="shared" si="12"/>
        <v>x91</v>
      </c>
      <c r="L55" s="2" t="str">
        <f t="shared" si="13"/>
        <v>Realized and not realized</v>
      </c>
      <c r="S55" s="15">
        <f t="shared" si="14"/>
        <v>41827</v>
      </c>
      <c r="T55" s="15" t="str">
        <f t="shared" si="15"/>
        <v/>
      </c>
      <c r="U55" s="15" t="str">
        <f t="shared" si="16"/>
        <v/>
      </c>
    </row>
    <row r="56" spans="1:21">
      <c r="A56" s="18" t="s">
        <v>435</v>
      </c>
      <c r="B56" s="2" t="s">
        <v>257</v>
      </c>
      <c r="D56" s="2" t="s">
        <v>2286</v>
      </c>
      <c r="E56" s="15">
        <v>41827</v>
      </c>
      <c r="F56" s="15" t="s">
        <v>6116</v>
      </c>
      <c r="H56" s="2">
        <f t="shared" si="11"/>
        <v>1</v>
      </c>
      <c r="J56" s="19" t="s">
        <v>433</v>
      </c>
      <c r="K56" s="2" t="str">
        <f t="shared" si="12"/>
        <v>x73</v>
      </c>
      <c r="L56" s="2" t="str">
        <f t="shared" si="13"/>
        <v>Realized</v>
      </c>
      <c r="S56" s="15">
        <f t="shared" si="14"/>
        <v>41827</v>
      </c>
      <c r="T56" s="15" t="str">
        <f t="shared" si="15"/>
        <v/>
      </c>
      <c r="U56" s="15" t="str">
        <f t="shared" si="16"/>
        <v/>
      </c>
    </row>
    <row r="57" spans="1:21">
      <c r="A57" s="18" t="s">
        <v>9452</v>
      </c>
      <c r="B57" s="2" t="s">
        <v>258</v>
      </c>
      <c r="D57" s="2" t="s">
        <v>2286</v>
      </c>
      <c r="E57" s="15">
        <v>41827</v>
      </c>
      <c r="F57" s="15" t="s">
        <v>6116</v>
      </c>
      <c r="G57" s="15">
        <v>42277</v>
      </c>
      <c r="H57" s="2">
        <f t="shared" si="11"/>
        <v>1</v>
      </c>
      <c r="J57" s="19" t="s">
        <v>434</v>
      </c>
      <c r="K57" s="2" t="str">
        <f t="shared" si="12"/>
        <v>x59</v>
      </c>
      <c r="L57" s="2" t="str">
        <f t="shared" si="13"/>
        <v>Not realized</v>
      </c>
      <c r="S57" s="15">
        <f t="shared" si="14"/>
        <v>41827</v>
      </c>
      <c r="T57" s="15" t="str">
        <f t="shared" si="15"/>
        <v/>
      </c>
      <c r="U57" s="15" t="str">
        <f t="shared" si="16"/>
        <v/>
      </c>
    </row>
    <row r="58" spans="1:21">
      <c r="A58" s="18" t="s">
        <v>413</v>
      </c>
      <c r="B58" s="2" t="s">
        <v>259</v>
      </c>
      <c r="D58" s="2" t="s">
        <v>2286</v>
      </c>
      <c r="E58" s="15">
        <v>41827</v>
      </c>
      <c r="F58" s="15" t="s">
        <v>6116</v>
      </c>
      <c r="H58" s="2">
        <f t="shared" si="11"/>
        <v>1</v>
      </c>
      <c r="J58" s="17" t="s">
        <v>435</v>
      </c>
      <c r="K58" s="2" t="str">
        <f t="shared" si="12"/>
        <v>x55</v>
      </c>
      <c r="L58" s="2" t="str">
        <f t="shared" si="13"/>
        <v>Near leg</v>
      </c>
      <c r="S58" s="15">
        <f t="shared" si="14"/>
        <v>41827</v>
      </c>
      <c r="T58" s="15" t="str">
        <f t="shared" si="15"/>
        <v/>
      </c>
      <c r="U58" s="15" t="str">
        <f t="shared" si="16"/>
        <v/>
      </c>
    </row>
    <row r="59" spans="1:21">
      <c r="A59" s="2" t="s">
        <v>481</v>
      </c>
      <c r="B59" s="2" t="s">
        <v>260</v>
      </c>
      <c r="D59" s="2" t="s">
        <v>2286</v>
      </c>
      <c r="E59" s="15">
        <v>41827</v>
      </c>
      <c r="F59" s="15" t="s">
        <v>6116</v>
      </c>
      <c r="H59" s="2">
        <f t="shared" si="11"/>
        <v>1</v>
      </c>
      <c r="J59" s="17" t="s">
        <v>436</v>
      </c>
      <c r="K59" s="2" t="str">
        <f t="shared" si="12"/>
        <v>x34</v>
      </c>
      <c r="L59" s="2" t="str">
        <f t="shared" si="13"/>
        <v>Far leg</v>
      </c>
      <c r="S59" s="15">
        <f t="shared" si="14"/>
        <v>41827</v>
      </c>
      <c r="T59" s="15" t="str">
        <f t="shared" si="15"/>
        <v/>
      </c>
      <c r="U59" s="15" t="str">
        <f t="shared" si="16"/>
        <v/>
      </c>
    </row>
    <row r="60" spans="1:21">
      <c r="A60" s="18" t="s">
        <v>434</v>
      </c>
      <c r="B60" s="2" t="s">
        <v>261</v>
      </c>
      <c r="D60" s="2" t="s">
        <v>2286</v>
      </c>
      <c r="E60" s="15">
        <v>41827</v>
      </c>
      <c r="F60" s="15" t="s">
        <v>6116</v>
      </c>
      <c r="H60" s="2">
        <f t="shared" si="11"/>
        <v>1</v>
      </c>
      <c r="J60" s="17" t="s">
        <v>438</v>
      </c>
      <c r="K60" s="2" t="str">
        <f t="shared" si="12"/>
        <v>x47</v>
      </c>
      <c r="L60" s="2" t="str">
        <f t="shared" si="13"/>
        <v>Initial amount approved</v>
      </c>
      <c r="S60" s="15">
        <f t="shared" si="14"/>
        <v>41827</v>
      </c>
      <c r="T60" s="15" t="str">
        <f t="shared" si="15"/>
        <v/>
      </c>
      <c r="U60" s="15" t="str">
        <f t="shared" si="16"/>
        <v/>
      </c>
    </row>
    <row r="61" spans="1:21">
      <c r="A61" s="18" t="s">
        <v>496</v>
      </c>
      <c r="B61" s="2" t="s">
        <v>262</v>
      </c>
      <c r="D61" s="2" t="s">
        <v>2286</v>
      </c>
      <c r="E61" s="15">
        <v>41827</v>
      </c>
      <c r="F61" s="15" t="s">
        <v>6116</v>
      </c>
      <c r="H61" s="2">
        <f t="shared" si="11"/>
        <v>1</v>
      </c>
      <c r="J61" s="17" t="s">
        <v>439</v>
      </c>
      <c r="K61" s="2" t="str">
        <f t="shared" si="12"/>
        <v>x23</v>
      </c>
      <c r="L61" s="2" t="str">
        <f t="shared" si="13"/>
        <v>Current amount</v>
      </c>
      <c r="S61" s="15">
        <f t="shared" si="14"/>
        <v>41827</v>
      </c>
      <c r="T61" s="15" t="str">
        <f t="shared" si="15"/>
        <v/>
      </c>
      <c r="U61" s="15" t="str">
        <f t="shared" si="16"/>
        <v/>
      </c>
    </row>
    <row r="62" spans="1:21">
      <c r="A62" s="18" t="s">
        <v>404</v>
      </c>
      <c r="B62" s="2" t="s">
        <v>263</v>
      </c>
      <c r="D62" s="2" t="s">
        <v>2286</v>
      </c>
      <c r="E62" s="15">
        <v>41827</v>
      </c>
      <c r="F62" s="15" t="s">
        <v>6116</v>
      </c>
      <c r="H62" s="2">
        <f t="shared" si="11"/>
        <v>1</v>
      </c>
      <c r="J62" s="17" t="s">
        <v>440</v>
      </c>
      <c r="K62" s="2" t="str">
        <f t="shared" si="12"/>
        <v>x67</v>
      </c>
      <c r="L62" s="2" t="str">
        <f t="shared" si="13"/>
        <v>Possible negative</v>
      </c>
      <c r="S62" s="15">
        <f t="shared" si="14"/>
        <v>41827</v>
      </c>
      <c r="T62" s="15" t="str">
        <f t="shared" si="15"/>
        <v/>
      </c>
      <c r="U62" s="15" t="str">
        <f t="shared" si="16"/>
        <v/>
      </c>
    </row>
    <row r="63" spans="1:21">
      <c r="A63" s="2" t="s">
        <v>2074</v>
      </c>
      <c r="B63" s="2" t="s">
        <v>264</v>
      </c>
      <c r="D63" s="2" t="s">
        <v>2286</v>
      </c>
      <c r="E63" s="15">
        <v>41827</v>
      </c>
      <c r="F63" s="15" t="s">
        <v>6116</v>
      </c>
      <c r="H63" s="2">
        <f t="shared" si="11"/>
        <v>1</v>
      </c>
      <c r="J63" s="17" t="s">
        <v>441</v>
      </c>
      <c r="K63" s="2" t="str">
        <f t="shared" si="12"/>
        <v>x15</v>
      </c>
      <c r="L63" s="2" t="str">
        <f t="shared" si="13"/>
        <v>Before capping</v>
      </c>
      <c r="S63" s="15">
        <f t="shared" si="14"/>
        <v>41827</v>
      </c>
      <c r="T63" s="15" t="str">
        <f t="shared" si="15"/>
        <v/>
      </c>
      <c r="U63" s="15" t="str">
        <f t="shared" si="16"/>
        <v/>
      </c>
    </row>
    <row r="64" spans="1:21">
      <c r="A64" s="18" t="s">
        <v>451</v>
      </c>
      <c r="B64" s="2" t="s">
        <v>265</v>
      </c>
      <c r="D64" s="2" t="s">
        <v>2286</v>
      </c>
      <c r="E64" s="15">
        <v>41827</v>
      </c>
      <c r="F64" s="15" t="s">
        <v>6116</v>
      </c>
      <c r="H64" s="2">
        <f t="shared" si="11"/>
        <v>1</v>
      </c>
      <c r="J64" s="17" t="s">
        <v>442</v>
      </c>
      <c r="K64" s="2" t="str">
        <f t="shared" si="12"/>
        <v>x66</v>
      </c>
      <c r="L64" s="2" t="str">
        <f t="shared" si="13"/>
        <v>Percentage [30%]</v>
      </c>
      <c r="S64" s="15">
        <f t="shared" si="14"/>
        <v>41827</v>
      </c>
      <c r="T64" s="15" t="str">
        <f t="shared" si="15"/>
        <v/>
      </c>
      <c r="U64" s="15" t="str">
        <f t="shared" si="16"/>
        <v/>
      </c>
    </row>
    <row r="65" spans="1:21">
      <c r="A65" s="18" t="s">
        <v>408</v>
      </c>
      <c r="B65" s="2" t="s">
        <v>266</v>
      </c>
      <c r="D65" s="2" t="s">
        <v>2286</v>
      </c>
      <c r="E65" s="15">
        <v>41827</v>
      </c>
      <c r="F65" s="15" t="s">
        <v>6116</v>
      </c>
      <c r="H65" s="2">
        <f t="shared" si="11"/>
        <v>1</v>
      </c>
      <c r="J65" s="17" t="s">
        <v>2277</v>
      </c>
      <c r="K65" s="2" t="str">
        <f t="shared" si="12"/>
        <v>x93</v>
      </c>
      <c r="L65" s="2" t="str">
        <f t="shared" si="13"/>
        <v>After capping</v>
      </c>
      <c r="S65" s="15">
        <f t="shared" si="14"/>
        <v>41827</v>
      </c>
      <c r="T65" s="15" t="str">
        <f t="shared" si="15"/>
        <v/>
      </c>
      <c r="U65" s="15" t="str">
        <f t="shared" si="16"/>
        <v/>
      </c>
    </row>
    <row r="66" spans="1:21">
      <c r="A66" s="18" t="s">
        <v>449</v>
      </c>
      <c r="B66" s="2" t="s">
        <v>267</v>
      </c>
      <c r="D66" s="2" t="s">
        <v>2286</v>
      </c>
      <c r="E66" s="15">
        <v>41827</v>
      </c>
      <c r="F66" s="15">
        <v>41639</v>
      </c>
      <c r="H66" s="2">
        <f t="shared" ref="H66:H97" si="17">COUNTIF(J:J,A66)</f>
        <v>1</v>
      </c>
      <c r="J66" s="17" t="s">
        <v>443</v>
      </c>
      <c r="K66" s="2" t="str">
        <f t="shared" si="12"/>
        <v>x82</v>
      </c>
      <c r="L66" s="2" t="str">
        <f t="shared" si="13"/>
        <v>Specified</v>
      </c>
      <c r="S66" s="15">
        <f t="shared" si="14"/>
        <v>41827</v>
      </c>
      <c r="T66" s="15" t="str">
        <f t="shared" si="15"/>
        <v/>
      </c>
      <c r="U66" s="15" t="str">
        <f t="shared" si="16"/>
        <v/>
      </c>
    </row>
    <row r="67" spans="1:21">
      <c r="A67" s="18" t="s">
        <v>442</v>
      </c>
      <c r="B67" s="2" t="s">
        <v>268</v>
      </c>
      <c r="D67" s="2" t="s">
        <v>2286</v>
      </c>
      <c r="E67" s="15">
        <v>41827</v>
      </c>
      <c r="F67" s="15" t="s">
        <v>6116</v>
      </c>
      <c r="H67" s="2">
        <f t="shared" si="17"/>
        <v>1</v>
      </c>
      <c r="J67" s="17" t="s">
        <v>444</v>
      </c>
      <c r="K67" s="2" t="str">
        <f t="shared" si="12"/>
        <v>x35</v>
      </c>
      <c r="L67" s="2" t="str">
        <f t="shared" si="13"/>
        <v>Floor</v>
      </c>
      <c r="S67" s="15">
        <f t="shared" si="14"/>
        <v>41827</v>
      </c>
      <c r="T67" s="15" t="str">
        <f t="shared" si="15"/>
        <v/>
      </c>
      <c r="U67" s="15" t="str">
        <f t="shared" si="16"/>
        <v/>
      </c>
    </row>
    <row r="68" spans="1:21">
      <c r="A68" s="18" t="s">
        <v>440</v>
      </c>
      <c r="B68" s="2" t="s">
        <v>269</v>
      </c>
      <c r="D68" s="2" t="s">
        <v>2286</v>
      </c>
      <c r="E68" s="15">
        <v>41827</v>
      </c>
      <c r="F68" s="15" t="s">
        <v>6116</v>
      </c>
      <c r="H68" s="2">
        <f t="shared" si="17"/>
        <v>1</v>
      </c>
      <c r="J68" s="17" t="s">
        <v>445</v>
      </c>
      <c r="K68" s="2" t="str">
        <f t="shared" si="12"/>
        <v>x49</v>
      </c>
      <c r="L68" s="2" t="str">
        <f t="shared" si="13"/>
        <v>Linear</v>
      </c>
      <c r="S68" s="15">
        <f t="shared" si="14"/>
        <v>41827</v>
      </c>
      <c r="T68" s="15" t="str">
        <f t="shared" si="15"/>
        <v/>
      </c>
      <c r="U68" s="15" t="str">
        <f t="shared" si="16"/>
        <v/>
      </c>
    </row>
    <row r="69" spans="1:21">
      <c r="A69" s="18" t="s">
        <v>425</v>
      </c>
      <c r="B69" s="2" t="s">
        <v>270</v>
      </c>
      <c r="D69" s="2" t="s">
        <v>2286</v>
      </c>
      <c r="E69" s="15">
        <v>41827</v>
      </c>
      <c r="F69" s="15">
        <v>42277</v>
      </c>
      <c r="H69" s="2">
        <f t="shared" si="17"/>
        <v>1</v>
      </c>
      <c r="J69" s="17" t="s">
        <v>446</v>
      </c>
      <c r="K69" s="2" t="str">
        <f t="shared" si="12"/>
        <v>x16</v>
      </c>
      <c r="L69" s="2" t="str">
        <f t="shared" si="13"/>
        <v>Cap</v>
      </c>
      <c r="S69" s="15">
        <f t="shared" si="14"/>
        <v>41827</v>
      </c>
      <c r="T69" s="15" t="str">
        <f t="shared" si="15"/>
        <v/>
      </c>
      <c r="U69" s="15" t="str">
        <f t="shared" si="16"/>
        <v/>
      </c>
    </row>
    <row r="70" spans="1:21">
      <c r="A70" s="18" t="s">
        <v>424</v>
      </c>
      <c r="B70" s="2" t="s">
        <v>271</v>
      </c>
      <c r="D70" s="2" t="s">
        <v>2286</v>
      </c>
      <c r="E70" s="15">
        <v>41827</v>
      </c>
      <c r="F70" s="15">
        <v>41639</v>
      </c>
      <c r="H70" s="2">
        <f t="shared" si="17"/>
        <v>1</v>
      </c>
      <c r="J70" s="17" t="s">
        <v>447</v>
      </c>
      <c r="K70" s="2" t="str">
        <f t="shared" si="12"/>
        <v>x21</v>
      </c>
      <c r="L70" s="2" t="str">
        <f t="shared" si="13"/>
        <v>Combined</v>
      </c>
      <c r="S70" s="15">
        <f t="shared" si="14"/>
        <v>41827</v>
      </c>
      <c r="T70" s="15" t="str">
        <f t="shared" si="15"/>
        <v/>
      </c>
      <c r="U70" s="15" t="str">
        <f t="shared" si="16"/>
        <v/>
      </c>
    </row>
    <row r="71" spans="1:21">
      <c r="A71" s="2" t="s">
        <v>491</v>
      </c>
      <c r="B71" s="2" t="s">
        <v>272</v>
      </c>
      <c r="D71" s="2" t="s">
        <v>2286</v>
      </c>
      <c r="E71" s="15">
        <v>41827</v>
      </c>
      <c r="F71" s="15">
        <v>41639</v>
      </c>
      <c r="H71" s="2">
        <f t="shared" si="17"/>
        <v>1</v>
      </c>
      <c r="J71" s="17" t="s">
        <v>448</v>
      </c>
      <c r="K71" s="2" t="str">
        <f t="shared" si="12"/>
        <v>x1</v>
      </c>
      <c r="L71" s="2" t="str">
        <f t="shared" si="13"/>
        <v>Absolute floor</v>
      </c>
      <c r="S71" s="15">
        <f t="shared" si="14"/>
        <v>41827</v>
      </c>
      <c r="T71" s="15" t="str">
        <f t="shared" si="15"/>
        <v/>
      </c>
      <c r="U71" s="15" t="str">
        <f t="shared" si="16"/>
        <v/>
      </c>
    </row>
    <row r="72" spans="1:21">
      <c r="A72" s="2" t="s">
        <v>494</v>
      </c>
      <c r="B72" s="2" t="s">
        <v>273</v>
      </c>
      <c r="D72" s="2" t="s">
        <v>2286</v>
      </c>
      <c r="E72" s="15">
        <v>41827</v>
      </c>
      <c r="F72" s="15">
        <v>42566</v>
      </c>
      <c r="H72" s="2">
        <f t="shared" si="17"/>
        <v>1</v>
      </c>
      <c r="J72" s="17" t="s">
        <v>449</v>
      </c>
      <c r="K72" s="2" t="str">
        <f t="shared" si="12"/>
        <v>x65</v>
      </c>
      <c r="L72" s="2" t="str">
        <f t="shared" si="13"/>
        <v>Par amount</v>
      </c>
      <c r="S72" s="15">
        <f t="shared" si="14"/>
        <v>41827</v>
      </c>
      <c r="T72" s="15">
        <f t="shared" si="15"/>
        <v>41639</v>
      </c>
      <c r="U72" s="15" t="str">
        <f t="shared" si="16"/>
        <v/>
      </c>
    </row>
    <row r="73" spans="1:21">
      <c r="A73" s="2" t="s">
        <v>397</v>
      </c>
      <c r="B73" s="2" t="s">
        <v>274</v>
      </c>
      <c r="D73" s="2" t="s">
        <v>2286</v>
      </c>
      <c r="E73" s="15">
        <v>41827</v>
      </c>
      <c r="F73" s="15" t="s">
        <v>6116</v>
      </c>
      <c r="H73" s="2">
        <f t="shared" si="17"/>
        <v>1</v>
      </c>
      <c r="J73" s="17" t="s">
        <v>2231</v>
      </c>
      <c r="K73" s="2" t="str">
        <f t="shared" si="12"/>
        <v>x8</v>
      </c>
      <c r="L73" s="2" t="str">
        <f t="shared" si="13"/>
        <v>Adjustment of valuation of assets held for unit-linked funds</v>
      </c>
      <c r="S73" s="15">
        <f t="shared" si="14"/>
        <v>41827</v>
      </c>
      <c r="T73" s="15" t="str">
        <f t="shared" si="15"/>
        <v/>
      </c>
      <c r="U73" s="15" t="str">
        <f t="shared" si="16"/>
        <v/>
      </c>
    </row>
    <row r="74" spans="1:21">
      <c r="A74" s="18" t="s">
        <v>433</v>
      </c>
      <c r="B74" s="2" t="s">
        <v>275</v>
      </c>
      <c r="D74" s="2" t="s">
        <v>2286</v>
      </c>
      <c r="E74" s="15">
        <v>41827</v>
      </c>
      <c r="F74" s="15" t="s">
        <v>6116</v>
      </c>
      <c r="H74" s="2">
        <f t="shared" si="17"/>
        <v>1</v>
      </c>
      <c r="J74" s="17" t="s">
        <v>450</v>
      </c>
      <c r="K74" s="2" t="str">
        <f t="shared" si="12"/>
        <v>x13</v>
      </c>
      <c r="L74" s="2" t="str">
        <f t="shared" si="13"/>
        <v>Balance of contractual amount</v>
      </c>
      <c r="S74" s="15">
        <f t="shared" si="14"/>
        <v>41827</v>
      </c>
      <c r="T74" s="15" t="str">
        <f t="shared" si="15"/>
        <v/>
      </c>
      <c r="U74" s="15" t="str">
        <f t="shared" si="16"/>
        <v/>
      </c>
    </row>
    <row r="75" spans="1:21">
      <c r="A75" s="18" t="s">
        <v>405</v>
      </c>
      <c r="B75" s="2" t="s">
        <v>276</v>
      </c>
      <c r="D75" s="2" t="s">
        <v>2286</v>
      </c>
      <c r="E75" s="15">
        <v>41827</v>
      </c>
      <c r="F75" s="15" t="s">
        <v>6116</v>
      </c>
      <c r="H75" s="2">
        <f t="shared" si="17"/>
        <v>1</v>
      </c>
      <c r="J75" s="19" t="s">
        <v>451</v>
      </c>
      <c r="K75" s="2" t="str">
        <f t="shared" si="12"/>
        <v>x63</v>
      </c>
      <c r="L75" s="2" t="str">
        <f t="shared" si="13"/>
        <v>Original contractual amount</v>
      </c>
      <c r="S75" s="15">
        <f t="shared" si="14"/>
        <v>41827</v>
      </c>
      <c r="T75" s="15" t="str">
        <f t="shared" si="15"/>
        <v/>
      </c>
      <c r="U75" s="15" t="str">
        <f t="shared" si="16"/>
        <v/>
      </c>
    </row>
    <row r="76" spans="1:21">
      <c r="A76" s="18" t="s">
        <v>452</v>
      </c>
      <c r="B76" s="2" t="s">
        <v>277</v>
      </c>
      <c r="D76" s="2" t="s">
        <v>2286</v>
      </c>
      <c r="E76" s="15">
        <v>41827</v>
      </c>
      <c r="F76" s="15" t="s">
        <v>6116</v>
      </c>
      <c r="H76" s="2">
        <f t="shared" si="17"/>
        <v>1</v>
      </c>
      <c r="J76" s="19" t="s">
        <v>405</v>
      </c>
      <c r="K76" s="2" t="str">
        <f t="shared" si="12"/>
        <v>x74</v>
      </c>
      <c r="L76" s="2" t="str">
        <f t="shared" si="13"/>
        <v>Redemptions/prepayments/paybacks</v>
      </c>
      <c r="S76" s="15">
        <f t="shared" si="14"/>
        <v>41827</v>
      </c>
      <c r="T76" s="15" t="str">
        <f t="shared" si="15"/>
        <v/>
      </c>
      <c r="U76" s="15" t="str">
        <f t="shared" si="16"/>
        <v/>
      </c>
    </row>
    <row r="77" spans="1:21">
      <c r="A77" s="18" t="s">
        <v>423</v>
      </c>
      <c r="B77" s="2" t="s">
        <v>278</v>
      </c>
      <c r="D77" s="2" t="s">
        <v>2286</v>
      </c>
      <c r="E77" s="15">
        <v>41827</v>
      </c>
      <c r="F77" s="15">
        <v>41639</v>
      </c>
      <c r="H77" s="2">
        <f t="shared" si="17"/>
        <v>1</v>
      </c>
      <c r="J77" s="19" t="s">
        <v>406</v>
      </c>
      <c r="K77" s="2" t="str">
        <f t="shared" si="12"/>
        <v>x87</v>
      </c>
      <c r="L77" s="2" t="str">
        <f t="shared" si="13"/>
        <v>Top-ups</v>
      </c>
      <c r="S77" s="15">
        <f t="shared" si="14"/>
        <v>41827</v>
      </c>
      <c r="T77" s="15" t="str">
        <f t="shared" si="15"/>
        <v/>
      </c>
      <c r="U77" s="15" t="str">
        <f t="shared" si="16"/>
        <v/>
      </c>
    </row>
    <row r="78" spans="1:21">
      <c r="A78" s="18" t="s">
        <v>430</v>
      </c>
      <c r="B78" s="2" t="s">
        <v>279</v>
      </c>
      <c r="D78" s="2" t="s">
        <v>2286</v>
      </c>
      <c r="E78" s="15">
        <v>41827</v>
      </c>
      <c r="F78" s="15" t="s">
        <v>6116</v>
      </c>
      <c r="H78" s="2">
        <f t="shared" si="17"/>
        <v>1</v>
      </c>
      <c r="J78" s="17" t="s">
        <v>452</v>
      </c>
      <c r="K78" s="2" t="str">
        <f t="shared" si="12"/>
        <v>x75</v>
      </c>
      <c r="L78" s="2" t="str">
        <f t="shared" si="13"/>
        <v>Result of transaction</v>
      </c>
      <c r="S78" s="15">
        <f t="shared" si="14"/>
        <v>41827</v>
      </c>
      <c r="T78" s="15" t="str">
        <f t="shared" si="15"/>
        <v/>
      </c>
      <c r="U78" s="15" t="str">
        <f t="shared" si="16"/>
        <v/>
      </c>
    </row>
    <row r="79" spans="1:21">
      <c r="A79" s="2" t="s">
        <v>495</v>
      </c>
      <c r="B79" s="2" t="s">
        <v>280</v>
      </c>
      <c r="D79" s="2" t="s">
        <v>2286</v>
      </c>
      <c r="E79" s="15">
        <v>41827</v>
      </c>
      <c r="F79" s="15">
        <v>42566</v>
      </c>
      <c r="H79" s="2">
        <f t="shared" si="17"/>
        <v>1</v>
      </c>
      <c r="J79" s="17" t="s">
        <v>2074</v>
      </c>
      <c r="K79" s="2" t="str">
        <f t="shared" si="12"/>
        <v>x62</v>
      </c>
      <c r="L79" s="2" t="str">
        <f t="shared" si="13"/>
        <v>Notional amount [at transaction date]</v>
      </c>
      <c r="S79" s="15">
        <f t="shared" si="14"/>
        <v>41827</v>
      </c>
      <c r="T79" s="15" t="str">
        <f t="shared" si="15"/>
        <v/>
      </c>
      <c r="U79" s="15" t="str">
        <f t="shared" si="16"/>
        <v/>
      </c>
    </row>
    <row r="80" spans="1:21">
      <c r="A80" s="18" t="s">
        <v>497</v>
      </c>
      <c r="B80" s="2" t="s">
        <v>281</v>
      </c>
      <c r="D80" s="2" t="s">
        <v>2286</v>
      </c>
      <c r="E80" s="15">
        <v>41827</v>
      </c>
      <c r="F80" s="15" t="s">
        <v>6116</v>
      </c>
      <c r="H80" s="2">
        <f t="shared" si="17"/>
        <v>1</v>
      </c>
      <c r="J80" s="17" t="s">
        <v>2092</v>
      </c>
      <c r="K80" s="2" t="str">
        <f t="shared" ref="K80:K110" si="18">VLOOKUP(J80,$A:$B,2,FALSE)</f>
        <v>x22</v>
      </c>
      <c r="L80" s="2" t="str">
        <f t="shared" ref="L80:L106" si="19">J80</f>
        <v>Contribution to the group</v>
      </c>
      <c r="S80" s="15">
        <f t="shared" ref="S80:S110" si="20">VLOOKUP(J80,A:G,5,FALSE)</f>
        <v>41827</v>
      </c>
      <c r="T80" s="15" t="str">
        <f t="shared" ref="T80:T110" si="21">IF(VLOOKUP(J80,A:G,6,FALSE)=0,"",VLOOKUP(J80,A:G,6,FALSE))</f>
        <v/>
      </c>
      <c r="U80" s="15" t="str">
        <f t="shared" ref="U80:U110" si="22">IF(VLOOKUP(J80,A:G,7,FALSE)=0,"",VLOOKUP(J80,A:G,7,FALSE))</f>
        <v/>
      </c>
    </row>
    <row r="81" spans="1:21">
      <c r="A81" s="2" t="s">
        <v>392</v>
      </c>
      <c r="B81" s="2" t="s">
        <v>282</v>
      </c>
      <c r="D81" s="2" t="s">
        <v>2286</v>
      </c>
      <c r="E81" s="15">
        <v>41827</v>
      </c>
      <c r="F81" s="15" t="s">
        <v>6116</v>
      </c>
      <c r="H81" s="2">
        <f t="shared" si="17"/>
        <v>3</v>
      </c>
      <c r="J81" s="17" t="s">
        <v>2145</v>
      </c>
      <c r="K81" s="2" t="str">
        <f t="shared" si="18"/>
        <v>x2</v>
      </c>
      <c r="L81" s="2" t="str">
        <f t="shared" si="19"/>
        <v>Absolute value after shock</v>
      </c>
      <c r="S81" s="15">
        <f t="shared" si="20"/>
        <v>41827</v>
      </c>
      <c r="T81" s="15" t="str">
        <f t="shared" si="21"/>
        <v/>
      </c>
      <c r="U81" s="15" t="str">
        <f t="shared" si="22"/>
        <v/>
      </c>
    </row>
    <row r="82" spans="1:21">
      <c r="A82" s="2" t="s">
        <v>394</v>
      </c>
      <c r="B82" s="2" t="s">
        <v>283</v>
      </c>
      <c r="D82" s="2" t="s">
        <v>2286</v>
      </c>
      <c r="E82" s="15">
        <v>41827</v>
      </c>
      <c r="F82" s="15" t="s">
        <v>6116</v>
      </c>
      <c r="H82" s="2">
        <f t="shared" si="17"/>
        <v>1</v>
      </c>
      <c r="J82" s="17" t="s">
        <v>2146</v>
      </c>
      <c r="K82" s="2" t="str">
        <f t="shared" si="18"/>
        <v>x3</v>
      </c>
      <c r="L82" s="2" t="str">
        <f t="shared" si="19"/>
        <v>Absolute value before shock</v>
      </c>
      <c r="S82" s="15">
        <f t="shared" si="20"/>
        <v>41827</v>
      </c>
      <c r="T82" s="15" t="str">
        <f t="shared" si="21"/>
        <v/>
      </c>
      <c r="U82" s="15" t="str">
        <f t="shared" si="22"/>
        <v/>
      </c>
    </row>
    <row r="83" spans="1:21">
      <c r="A83" s="18" t="s">
        <v>443</v>
      </c>
      <c r="B83" s="2" t="s">
        <v>284</v>
      </c>
      <c r="D83" s="2" t="s">
        <v>2286</v>
      </c>
      <c r="E83" s="15">
        <v>41827</v>
      </c>
      <c r="F83" s="15" t="s">
        <v>6116</v>
      </c>
      <c r="H83" s="2">
        <f t="shared" si="17"/>
        <v>1</v>
      </c>
      <c r="J83" s="17" t="s">
        <v>4913</v>
      </c>
      <c r="K83" s="2" t="str">
        <f t="shared" si="18"/>
        <v>x96</v>
      </c>
      <c r="L83" s="2" t="str">
        <f t="shared" si="19"/>
        <v>Reinsurance Commission</v>
      </c>
      <c r="P83" s="2" t="s">
        <v>627</v>
      </c>
      <c r="S83" s="15">
        <f t="shared" si="20"/>
        <v>41827</v>
      </c>
      <c r="T83" s="15">
        <f t="shared" si="21"/>
        <v>41639</v>
      </c>
      <c r="U83" s="15" t="str">
        <f t="shared" si="22"/>
        <v/>
      </c>
    </row>
    <row r="84" spans="1:21">
      <c r="A84" s="18" t="s">
        <v>421</v>
      </c>
      <c r="B84" s="2" t="s">
        <v>285</v>
      </c>
      <c r="D84" s="2" t="s">
        <v>2286</v>
      </c>
      <c r="E84" s="15">
        <v>41827</v>
      </c>
      <c r="F84" s="15" t="s">
        <v>6116</v>
      </c>
      <c r="H84" s="2">
        <f t="shared" si="17"/>
        <v>1</v>
      </c>
      <c r="J84" s="19" t="s">
        <v>4914</v>
      </c>
      <c r="K84" s="2" t="str">
        <f t="shared" si="18"/>
        <v>x97</v>
      </c>
      <c r="L84" s="2" t="str">
        <f t="shared" si="19"/>
        <v>Reinsurance Commission [Maximum]</v>
      </c>
      <c r="S84" s="15">
        <f t="shared" si="20"/>
        <v>41827</v>
      </c>
      <c r="T84" s="15">
        <f t="shared" si="21"/>
        <v>41639</v>
      </c>
      <c r="U84" s="15" t="str">
        <f t="shared" si="22"/>
        <v/>
      </c>
    </row>
    <row r="85" spans="1:21">
      <c r="A85" s="20" t="s">
        <v>389</v>
      </c>
      <c r="B85" s="2" t="s">
        <v>286</v>
      </c>
      <c r="D85" s="2" t="s">
        <v>2286</v>
      </c>
      <c r="E85" s="15">
        <v>41827</v>
      </c>
      <c r="F85" s="15" t="s">
        <v>6116</v>
      </c>
      <c r="H85" s="2">
        <f t="shared" si="17"/>
        <v>1</v>
      </c>
      <c r="J85" s="19" t="s">
        <v>4912</v>
      </c>
      <c r="K85" s="2" t="str">
        <f t="shared" si="18"/>
        <v>x98</v>
      </c>
      <c r="L85" s="2" t="str">
        <f t="shared" si="19"/>
        <v>Reinsurance Commission [Minimum]</v>
      </c>
      <c r="S85" s="15">
        <f t="shared" si="20"/>
        <v>41827</v>
      </c>
      <c r="T85" s="15">
        <f t="shared" si="21"/>
        <v>41639</v>
      </c>
      <c r="U85" s="15" t="str">
        <f t="shared" si="22"/>
        <v/>
      </c>
    </row>
    <row r="86" spans="1:21">
      <c r="A86" s="20" t="s">
        <v>396</v>
      </c>
      <c r="B86" s="2" t="s">
        <v>287</v>
      </c>
      <c r="D86" s="2" t="s">
        <v>2286</v>
      </c>
      <c r="E86" s="15">
        <v>41827</v>
      </c>
      <c r="F86" s="15" t="s">
        <v>6116</v>
      </c>
      <c r="H86" s="2">
        <f t="shared" si="17"/>
        <v>1</v>
      </c>
      <c r="J86" s="19" t="s">
        <v>4915</v>
      </c>
      <c r="K86" s="2" t="str">
        <f t="shared" si="18"/>
        <v>x99</v>
      </c>
      <c r="L86" s="2" t="str">
        <f t="shared" si="19"/>
        <v>Reinsurance Commission [Expected]</v>
      </c>
      <c r="S86" s="15">
        <f t="shared" si="20"/>
        <v>41827</v>
      </c>
      <c r="T86" s="15">
        <f t="shared" si="21"/>
        <v>41639</v>
      </c>
      <c r="U86" s="15" t="str">
        <f t="shared" si="22"/>
        <v/>
      </c>
    </row>
    <row r="87" spans="1:21">
      <c r="A87" s="16" t="s">
        <v>412</v>
      </c>
      <c r="B87" s="2" t="s">
        <v>288</v>
      </c>
      <c r="D87" s="2" t="s">
        <v>2286</v>
      </c>
      <c r="E87" s="15">
        <v>41827</v>
      </c>
      <c r="F87" s="15" t="s">
        <v>6116</v>
      </c>
      <c r="H87" s="2">
        <f t="shared" si="17"/>
        <v>1</v>
      </c>
      <c r="J87" s="17" t="s">
        <v>4916</v>
      </c>
      <c r="K87" s="2" t="str">
        <f t="shared" si="18"/>
        <v>x100</v>
      </c>
      <c r="L87" s="2" t="str">
        <f t="shared" si="19"/>
        <v>Overriding Commission</v>
      </c>
      <c r="P87" s="2" t="s">
        <v>627</v>
      </c>
      <c r="S87" s="15">
        <f t="shared" si="20"/>
        <v>41827</v>
      </c>
      <c r="T87" s="15">
        <f t="shared" si="21"/>
        <v>41639</v>
      </c>
      <c r="U87" s="15" t="str">
        <f t="shared" si="22"/>
        <v/>
      </c>
    </row>
    <row r="88" spans="1:21">
      <c r="A88" s="18" t="s">
        <v>406</v>
      </c>
      <c r="B88" s="2" t="s">
        <v>289</v>
      </c>
      <c r="D88" s="2" t="s">
        <v>2286</v>
      </c>
      <c r="E88" s="15">
        <v>41827</v>
      </c>
      <c r="F88" s="15" t="s">
        <v>6116</v>
      </c>
      <c r="H88" s="2">
        <f t="shared" si="17"/>
        <v>1</v>
      </c>
      <c r="J88" s="19" t="s">
        <v>4917</v>
      </c>
      <c r="K88" s="2" t="str">
        <f t="shared" si="18"/>
        <v>x101</v>
      </c>
      <c r="L88" s="2" t="str">
        <f t="shared" si="19"/>
        <v>Overriding Commission [Maximum]</v>
      </c>
      <c r="S88" s="15">
        <f t="shared" si="20"/>
        <v>41827</v>
      </c>
      <c r="T88" s="15">
        <f t="shared" si="21"/>
        <v>41639</v>
      </c>
      <c r="U88" s="15" t="str">
        <f t="shared" si="22"/>
        <v/>
      </c>
    </row>
    <row r="89" spans="1:21">
      <c r="A89" s="2" t="s">
        <v>473</v>
      </c>
      <c r="B89" s="2" t="s">
        <v>290</v>
      </c>
      <c r="D89" s="2" t="s">
        <v>2286</v>
      </c>
      <c r="E89" s="15">
        <v>41827</v>
      </c>
      <c r="F89" s="15" t="s">
        <v>6116</v>
      </c>
      <c r="H89" s="2">
        <f t="shared" si="17"/>
        <v>1</v>
      </c>
      <c r="J89" s="19" t="s">
        <v>4918</v>
      </c>
      <c r="K89" s="2" t="str">
        <f t="shared" si="18"/>
        <v>x102</v>
      </c>
      <c r="L89" s="2" t="str">
        <f t="shared" si="19"/>
        <v>Overriding Commission [Minimum]</v>
      </c>
      <c r="S89" s="15">
        <f t="shared" si="20"/>
        <v>41827</v>
      </c>
      <c r="T89" s="15">
        <f t="shared" si="21"/>
        <v>41639</v>
      </c>
      <c r="U89" s="15" t="str">
        <f t="shared" si="22"/>
        <v/>
      </c>
    </row>
    <row r="90" spans="1:21">
      <c r="A90" s="18" t="s">
        <v>454</v>
      </c>
      <c r="B90" s="2" t="s">
        <v>291</v>
      </c>
      <c r="D90" s="2" t="s">
        <v>2286</v>
      </c>
      <c r="E90" s="15">
        <v>41827</v>
      </c>
      <c r="F90" s="15" t="s">
        <v>6116</v>
      </c>
      <c r="H90" s="2">
        <f t="shared" si="17"/>
        <v>1</v>
      </c>
      <c r="J90" s="19" t="s">
        <v>4919</v>
      </c>
      <c r="K90" s="2" t="str">
        <f t="shared" si="18"/>
        <v>x103</v>
      </c>
      <c r="L90" s="2" t="str">
        <f t="shared" si="19"/>
        <v>Overriding Commission [Expected]</v>
      </c>
      <c r="S90" s="15">
        <f t="shared" si="20"/>
        <v>41827</v>
      </c>
      <c r="T90" s="15">
        <f t="shared" si="21"/>
        <v>41639</v>
      </c>
      <c r="U90" s="15" t="str">
        <f t="shared" si="22"/>
        <v/>
      </c>
    </row>
    <row r="91" spans="1:21">
      <c r="A91" s="18" t="s">
        <v>402</v>
      </c>
      <c r="B91" s="2" t="s">
        <v>292</v>
      </c>
      <c r="D91" s="2" t="s">
        <v>2286</v>
      </c>
      <c r="E91" s="15">
        <v>41827</v>
      </c>
      <c r="F91" s="15" t="s">
        <v>6116</v>
      </c>
      <c r="H91" s="2">
        <f t="shared" si="17"/>
        <v>1</v>
      </c>
      <c r="J91" s="17" t="s">
        <v>4920</v>
      </c>
      <c r="K91" s="2" t="str">
        <f t="shared" si="18"/>
        <v>x104</v>
      </c>
      <c r="L91" s="2" t="str">
        <f t="shared" si="19"/>
        <v>Profit Commission</v>
      </c>
      <c r="P91" s="2" t="s">
        <v>627</v>
      </c>
      <c r="S91" s="15">
        <f t="shared" si="20"/>
        <v>41827</v>
      </c>
      <c r="T91" s="15">
        <f t="shared" si="21"/>
        <v>41639</v>
      </c>
      <c r="U91" s="15" t="str">
        <f t="shared" si="22"/>
        <v/>
      </c>
    </row>
    <row r="92" spans="1:21">
      <c r="A92" s="2" t="s">
        <v>2200</v>
      </c>
      <c r="B92" s="2" t="s">
        <v>293</v>
      </c>
      <c r="D92" s="2" t="s">
        <v>2286</v>
      </c>
      <c r="E92" s="15">
        <v>41827</v>
      </c>
      <c r="F92" s="15" t="s">
        <v>6116</v>
      </c>
      <c r="H92" s="2">
        <f t="shared" si="17"/>
        <v>1</v>
      </c>
      <c r="J92" s="19" t="s">
        <v>4921</v>
      </c>
      <c r="K92" s="2" t="str">
        <f t="shared" si="18"/>
        <v>x105</v>
      </c>
      <c r="L92" s="2" t="str">
        <f t="shared" si="19"/>
        <v>Profit Commission [Maximum]</v>
      </c>
      <c r="S92" s="15">
        <f t="shared" si="20"/>
        <v>41827</v>
      </c>
      <c r="T92" s="15">
        <f t="shared" si="21"/>
        <v>41639</v>
      </c>
      <c r="U92" s="15" t="str">
        <f t="shared" si="22"/>
        <v/>
      </c>
    </row>
    <row r="93" spans="1:21">
      <c r="A93" s="2" t="s">
        <v>2270</v>
      </c>
      <c r="B93" s="2" t="s">
        <v>294</v>
      </c>
      <c r="D93" s="2" t="s">
        <v>2286</v>
      </c>
      <c r="E93" s="15">
        <v>41827</v>
      </c>
      <c r="F93" s="15" t="s">
        <v>6116</v>
      </c>
      <c r="H93" s="2">
        <f t="shared" si="17"/>
        <v>1</v>
      </c>
      <c r="J93" s="19" t="s">
        <v>4922</v>
      </c>
      <c r="K93" s="2" t="str">
        <f t="shared" si="18"/>
        <v>x106</v>
      </c>
      <c r="L93" s="2" t="str">
        <f t="shared" si="19"/>
        <v>Profit Commission [Minimum]</v>
      </c>
      <c r="S93" s="15">
        <f t="shared" si="20"/>
        <v>41827</v>
      </c>
      <c r="T93" s="15">
        <f t="shared" si="21"/>
        <v>41639</v>
      </c>
      <c r="U93" s="15" t="str">
        <f t="shared" si="22"/>
        <v/>
      </c>
    </row>
    <row r="94" spans="1:21">
      <c r="A94" s="2" t="s">
        <v>2277</v>
      </c>
      <c r="B94" s="2" t="s">
        <v>295</v>
      </c>
      <c r="D94" s="2" t="s">
        <v>2286</v>
      </c>
      <c r="E94" s="15">
        <v>41827</v>
      </c>
      <c r="F94" s="15" t="s">
        <v>6116</v>
      </c>
      <c r="H94" s="2">
        <f t="shared" si="17"/>
        <v>1</v>
      </c>
      <c r="J94" s="19" t="s">
        <v>4923</v>
      </c>
      <c r="K94" s="2" t="str">
        <f t="shared" si="18"/>
        <v>x107</v>
      </c>
      <c r="L94" s="2" t="str">
        <f t="shared" si="19"/>
        <v>Profit Commission [Expected]</v>
      </c>
      <c r="S94" s="15">
        <f t="shared" si="20"/>
        <v>41827</v>
      </c>
      <c r="T94" s="15">
        <f t="shared" si="21"/>
        <v>41639</v>
      </c>
      <c r="U94" s="15" t="str">
        <f t="shared" si="22"/>
        <v/>
      </c>
    </row>
    <row r="95" spans="1:21">
      <c r="A95" s="16" t="s">
        <v>2304</v>
      </c>
      <c r="B95" s="2" t="s">
        <v>296</v>
      </c>
      <c r="D95" s="2" t="s">
        <v>2286</v>
      </c>
      <c r="E95" s="15">
        <v>41827</v>
      </c>
      <c r="F95" s="15" t="s">
        <v>6116</v>
      </c>
      <c r="H95" s="2">
        <f t="shared" si="17"/>
        <v>1</v>
      </c>
      <c r="J95" s="17" t="s">
        <v>7491</v>
      </c>
      <c r="K95" s="2" t="str">
        <f t="shared" si="18"/>
        <v>x120</v>
      </c>
      <c r="L95" s="2" t="str">
        <f t="shared" si="19"/>
        <v>Market value</v>
      </c>
      <c r="S95" s="15">
        <f t="shared" si="20"/>
        <v>42277</v>
      </c>
      <c r="T95" s="15" t="str">
        <f t="shared" si="21"/>
        <v/>
      </c>
      <c r="U95" s="15" t="str">
        <f t="shared" si="22"/>
        <v/>
      </c>
    </row>
    <row r="96" spans="1:21">
      <c r="A96" s="2" t="s">
        <v>4329</v>
      </c>
      <c r="B96" s="2" t="s">
        <v>297</v>
      </c>
      <c r="D96" s="2" t="s">
        <v>2286</v>
      </c>
      <c r="E96" s="15">
        <v>41827</v>
      </c>
      <c r="F96" s="15" t="s">
        <v>6116</v>
      </c>
      <c r="H96" s="2">
        <f t="shared" si="17"/>
        <v>2</v>
      </c>
      <c r="J96" s="17" t="s">
        <v>11934</v>
      </c>
      <c r="K96" s="2" t="str">
        <f t="shared" si="18"/>
        <v>x122</v>
      </c>
      <c r="L96" s="2" t="str">
        <f t="shared" si="19"/>
        <v>Amount of the adjustment to the technical provisions after any limitation applied in accordance to Article 308d (4) of the Directive 2009/138/EC</v>
      </c>
      <c r="S96" s="15">
        <f t="shared" si="20"/>
        <v>42277</v>
      </c>
      <c r="T96" s="15" t="str">
        <f t="shared" si="21"/>
        <v/>
      </c>
      <c r="U96" s="15">
        <f t="shared" si="22"/>
        <v>42931</v>
      </c>
    </row>
    <row r="97" spans="1:21">
      <c r="A97" s="2" t="s">
        <v>4913</v>
      </c>
      <c r="B97" s="2" t="s">
        <v>298</v>
      </c>
      <c r="D97" s="2" t="s">
        <v>2286</v>
      </c>
      <c r="E97" s="15">
        <v>41827</v>
      </c>
      <c r="F97" s="15">
        <v>41639</v>
      </c>
      <c r="H97" s="2">
        <f t="shared" si="17"/>
        <v>1</v>
      </c>
      <c r="J97" s="17" t="s">
        <v>9453</v>
      </c>
      <c r="K97" s="2" t="str">
        <f t="shared" si="18"/>
        <v>x123</v>
      </c>
      <c r="L97" s="2" t="str">
        <f t="shared" si="19"/>
        <v>Technical provision after transitional on technical provisions</v>
      </c>
      <c r="S97" s="15">
        <f t="shared" si="20"/>
        <v>42277</v>
      </c>
      <c r="T97" s="15" t="str">
        <f t="shared" si="21"/>
        <v/>
      </c>
      <c r="U97" s="15" t="str">
        <f t="shared" si="22"/>
        <v/>
      </c>
    </row>
    <row r="98" spans="1:21">
      <c r="A98" s="2" t="s">
        <v>4914</v>
      </c>
      <c r="B98" s="2" t="s">
        <v>299</v>
      </c>
      <c r="D98" s="2" t="s">
        <v>2286</v>
      </c>
      <c r="E98" s="15">
        <v>41827</v>
      </c>
      <c r="F98" s="15">
        <v>41639</v>
      </c>
      <c r="H98" s="2">
        <f t="shared" ref="H98:H129" si="23">COUNTIF(J:J,A98)</f>
        <v>1</v>
      </c>
      <c r="J98" s="17" t="s">
        <v>8170</v>
      </c>
      <c r="K98" s="2" t="str">
        <f t="shared" si="18"/>
        <v>x126</v>
      </c>
      <c r="L98" s="2" t="str">
        <f t="shared" si="19"/>
        <v>Amount subject to prior security interests</v>
      </c>
      <c r="S98" s="15">
        <f t="shared" si="20"/>
        <v>42277</v>
      </c>
      <c r="T98" s="15" t="str">
        <f t="shared" si="21"/>
        <v/>
      </c>
      <c r="U98" s="15" t="str">
        <f t="shared" si="22"/>
        <v/>
      </c>
    </row>
    <row r="99" spans="1:21">
      <c r="A99" s="2" t="s">
        <v>4912</v>
      </c>
      <c r="B99" s="2" t="s">
        <v>300</v>
      </c>
      <c r="D99" s="2" t="s">
        <v>2286</v>
      </c>
      <c r="E99" s="15">
        <v>41827</v>
      </c>
      <c r="F99" s="15">
        <v>41639</v>
      </c>
      <c r="H99" s="2">
        <f t="shared" si="23"/>
        <v>1</v>
      </c>
      <c r="J99" s="17" t="s">
        <v>8171</v>
      </c>
      <c r="K99" s="2" t="str">
        <f t="shared" si="18"/>
        <v>x127</v>
      </c>
      <c r="L99" s="2" t="str">
        <f t="shared" si="19"/>
        <v>Value net of encumbrance</v>
      </c>
      <c r="S99" s="15">
        <f t="shared" si="20"/>
        <v>42277</v>
      </c>
      <c r="T99" s="15" t="str">
        <f t="shared" si="21"/>
        <v/>
      </c>
      <c r="U99" s="15" t="str">
        <f t="shared" si="22"/>
        <v/>
      </c>
    </row>
    <row r="100" spans="1:21">
      <c r="A100" s="2" t="s">
        <v>4915</v>
      </c>
      <c r="B100" s="2" t="s">
        <v>301</v>
      </c>
      <c r="D100" s="2" t="s">
        <v>2286</v>
      </c>
      <c r="E100" s="15">
        <v>41827</v>
      </c>
      <c r="F100" s="15">
        <v>41639</v>
      </c>
      <c r="H100" s="2">
        <f t="shared" si="23"/>
        <v>1</v>
      </c>
      <c r="J100" s="17" t="s">
        <v>8178</v>
      </c>
      <c r="K100" s="2" t="str">
        <f t="shared" si="18"/>
        <v>x128</v>
      </c>
      <c r="L100" s="2" t="str">
        <f t="shared" si="19"/>
        <v>Preferential claim</v>
      </c>
      <c r="S100" s="15">
        <f t="shared" si="20"/>
        <v>42277</v>
      </c>
      <c r="T100" s="15" t="str">
        <f t="shared" si="21"/>
        <v/>
      </c>
      <c r="U100" s="15" t="str">
        <f t="shared" si="22"/>
        <v/>
      </c>
    </row>
    <row r="101" spans="1:21">
      <c r="A101" s="2" t="s">
        <v>4916</v>
      </c>
      <c r="B101" s="2" t="s">
        <v>302</v>
      </c>
      <c r="D101" s="2" t="s">
        <v>2286</v>
      </c>
      <c r="E101" s="15">
        <v>41827</v>
      </c>
      <c r="F101" s="15">
        <v>41639</v>
      </c>
      <c r="H101" s="2">
        <f t="shared" si="23"/>
        <v>1</v>
      </c>
      <c r="J101" s="17" t="s">
        <v>8179</v>
      </c>
      <c r="K101" s="2" t="str">
        <f t="shared" si="18"/>
        <v>x129</v>
      </c>
      <c r="L101" s="2" t="str">
        <f t="shared" si="19"/>
        <v>Value net of preferential claim</v>
      </c>
      <c r="S101" s="15">
        <f t="shared" si="20"/>
        <v>42277</v>
      </c>
      <c r="T101" s="15" t="str">
        <f t="shared" si="21"/>
        <v/>
      </c>
      <c r="U101" s="15" t="str">
        <f t="shared" si="22"/>
        <v/>
      </c>
    </row>
    <row r="102" spans="1:21">
      <c r="A102" s="2" t="s">
        <v>4917</v>
      </c>
      <c r="B102" s="2" t="s">
        <v>303</v>
      </c>
      <c r="D102" s="2" t="s">
        <v>2286</v>
      </c>
      <c r="E102" s="15">
        <v>41827</v>
      </c>
      <c r="F102" s="15">
        <v>41639</v>
      </c>
      <c r="H102" s="2">
        <f t="shared" si="23"/>
        <v>1</v>
      </c>
      <c r="J102" s="17" t="s">
        <v>8221</v>
      </c>
      <c r="K102" s="2" t="str">
        <f t="shared" si="18"/>
        <v>x131</v>
      </c>
      <c r="L102" s="2" t="str">
        <f t="shared" si="19"/>
        <v>Write-offs/write-downs</v>
      </c>
      <c r="S102" s="15">
        <f t="shared" si="20"/>
        <v>42277</v>
      </c>
      <c r="T102" s="15" t="str">
        <f t="shared" si="21"/>
        <v/>
      </c>
      <c r="U102" s="15" t="str">
        <f t="shared" si="22"/>
        <v/>
      </c>
    </row>
    <row r="103" spans="1:21">
      <c r="A103" s="2" t="s">
        <v>4918</v>
      </c>
      <c r="B103" s="2" t="s">
        <v>304</v>
      </c>
      <c r="D103" s="2" t="s">
        <v>2286</v>
      </c>
      <c r="E103" s="15">
        <v>41827</v>
      </c>
      <c r="F103" s="15">
        <v>41639</v>
      </c>
      <c r="H103" s="2">
        <f t="shared" si="23"/>
        <v>1</v>
      </c>
      <c r="J103" s="17" t="s">
        <v>8404</v>
      </c>
      <c r="K103" s="2" t="str">
        <f t="shared" si="18"/>
        <v>x132</v>
      </c>
      <c r="L103" s="2" t="str">
        <f>J103</f>
        <v>Aggregate maximum value per arrangement</v>
      </c>
      <c r="S103" s="15">
        <f t="shared" si="20"/>
        <v>42277</v>
      </c>
      <c r="T103" s="15" t="str">
        <f t="shared" si="21"/>
        <v/>
      </c>
      <c r="U103" s="15" t="str">
        <f t="shared" si="22"/>
        <v/>
      </c>
    </row>
    <row r="104" spans="1:21">
      <c r="A104" s="2" t="s">
        <v>4919</v>
      </c>
      <c r="B104" s="2" t="s">
        <v>305</v>
      </c>
      <c r="D104" s="2" t="s">
        <v>2286</v>
      </c>
      <c r="E104" s="15">
        <v>41827</v>
      </c>
      <c r="F104" s="15">
        <v>41639</v>
      </c>
      <c r="H104" s="2">
        <f t="shared" si="23"/>
        <v>1</v>
      </c>
      <c r="J104" s="17" t="s">
        <v>11812</v>
      </c>
      <c r="K104" s="2" t="str">
        <f t="shared" si="18"/>
        <v>x133</v>
      </c>
      <c r="L104" s="2" t="str">
        <f>J104</f>
        <v>Amount where national supervisor could require standard formula reference even when undertakings is using internal models or partial internal model to calculate the SCR</v>
      </c>
      <c r="S104" s="15">
        <f t="shared" si="20"/>
        <v>42931</v>
      </c>
      <c r="T104" s="15" t="str">
        <f t="shared" si="21"/>
        <v/>
      </c>
      <c r="U104" s="15" t="str">
        <f t="shared" si="22"/>
        <v/>
      </c>
    </row>
    <row r="105" spans="1:21">
      <c r="A105" s="2" t="s">
        <v>4920</v>
      </c>
      <c r="B105" s="2" t="s">
        <v>306</v>
      </c>
      <c r="D105" s="2" t="s">
        <v>2286</v>
      </c>
      <c r="E105" s="15">
        <v>41827</v>
      </c>
      <c r="F105" s="15">
        <v>41639</v>
      </c>
      <c r="H105" s="2">
        <f t="shared" si="23"/>
        <v>1</v>
      </c>
      <c r="J105" s="17" t="s">
        <v>11935</v>
      </c>
      <c r="K105" s="2" t="str">
        <f t="shared" si="18"/>
        <v>x134</v>
      </c>
      <c r="L105" s="2" t="str">
        <f t="shared" si="19"/>
        <v>Absolute floor before considering article 253 of the Delegated Regulation (EU) 2015/35</v>
      </c>
      <c r="S105" s="15">
        <f t="shared" si="20"/>
        <v>42931</v>
      </c>
      <c r="T105" s="15" t="str">
        <f t="shared" si="21"/>
        <v/>
      </c>
      <c r="U105" s="15" t="str">
        <f t="shared" si="22"/>
        <v/>
      </c>
    </row>
    <row r="106" spans="1:21">
      <c r="A106" s="2" t="s">
        <v>4921</v>
      </c>
      <c r="B106" s="2" t="s">
        <v>307</v>
      </c>
      <c r="D106" s="2" t="s">
        <v>2286</v>
      </c>
      <c r="E106" s="15">
        <v>41827</v>
      </c>
      <c r="F106" s="15">
        <v>41639</v>
      </c>
      <c r="H106" s="2">
        <f t="shared" si="23"/>
        <v>1</v>
      </c>
      <c r="J106" s="17" t="s">
        <v>11937</v>
      </c>
      <c r="K106" s="2" t="str">
        <f t="shared" si="18"/>
        <v>x135</v>
      </c>
      <c r="L106" s="2" t="str">
        <f t="shared" si="19"/>
        <v>Amount after allocation from adjustments due to RFF and Matching adjustments portfolios</v>
      </c>
      <c r="S106" s="15">
        <f t="shared" si="20"/>
        <v>42931</v>
      </c>
      <c r="T106" s="15" t="str">
        <f t="shared" si="21"/>
        <v/>
      </c>
      <c r="U106" s="15" t="str">
        <f t="shared" si="22"/>
        <v/>
      </c>
    </row>
    <row r="107" spans="1:21">
      <c r="A107" s="2" t="s">
        <v>4922</v>
      </c>
      <c r="B107" s="2" t="s">
        <v>308</v>
      </c>
      <c r="D107" s="2" t="s">
        <v>2286</v>
      </c>
      <c r="E107" s="15">
        <v>41827</v>
      </c>
      <c r="F107" s="15">
        <v>41639</v>
      </c>
      <c r="H107" s="2">
        <f t="shared" si="23"/>
        <v>1</v>
      </c>
      <c r="J107" s="17" t="s">
        <v>12034</v>
      </c>
      <c r="K107" s="2" t="str">
        <f t="shared" si="18"/>
        <v>x136</v>
      </c>
      <c r="L107" s="2" t="str">
        <f>J107</f>
        <v>Amount calculated based on obligations</v>
      </c>
      <c r="S107" s="15">
        <f t="shared" si="20"/>
        <v>42931</v>
      </c>
      <c r="T107" s="15" t="str">
        <f t="shared" si="21"/>
        <v/>
      </c>
      <c r="U107" s="15" t="str">
        <f t="shared" si="22"/>
        <v/>
      </c>
    </row>
    <row r="108" spans="1:21">
      <c r="A108" s="2" t="s">
        <v>4923</v>
      </c>
      <c r="B108" s="2" t="s">
        <v>309</v>
      </c>
      <c r="D108" s="2" t="s">
        <v>2286</v>
      </c>
      <c r="E108" s="15">
        <v>41827</v>
      </c>
      <c r="F108" s="15">
        <v>41639</v>
      </c>
      <c r="H108" s="2">
        <f t="shared" si="23"/>
        <v>1</v>
      </c>
      <c r="J108" s="17" t="s">
        <v>13761</v>
      </c>
      <c r="K108" s="2" t="str">
        <f t="shared" si="18"/>
        <v>x138</v>
      </c>
      <c r="L108" s="2" t="str">
        <f>J108</f>
        <v>Standard deviation</v>
      </c>
      <c r="S108" s="30">
        <f t="shared" si="20"/>
        <v>45122</v>
      </c>
      <c r="T108" s="15" t="str">
        <f t="shared" si="21"/>
        <v/>
      </c>
      <c r="U108" s="15" t="str">
        <f t="shared" si="22"/>
        <v/>
      </c>
    </row>
    <row r="109" spans="1:21">
      <c r="A109" s="2" t="s">
        <v>6694</v>
      </c>
      <c r="B109" s="2" t="s">
        <v>310</v>
      </c>
      <c r="D109" s="2" t="s">
        <v>2286</v>
      </c>
      <c r="E109" s="15">
        <v>42277</v>
      </c>
      <c r="F109" s="15">
        <v>41639</v>
      </c>
      <c r="H109" s="2">
        <f t="shared" si="23"/>
        <v>1</v>
      </c>
      <c r="J109" s="17" t="s">
        <v>14282</v>
      </c>
      <c r="K109" s="2" t="str">
        <f t="shared" si="18"/>
        <v>x140</v>
      </c>
      <c r="L109" s="2" t="str">
        <f>J109</f>
        <v>Amount on which interest rate is guaranteed</v>
      </c>
      <c r="S109" s="30">
        <f t="shared" si="20"/>
        <v>45122</v>
      </c>
      <c r="T109" s="15" t="str">
        <f t="shared" si="21"/>
        <v/>
      </c>
      <c r="U109" s="15" t="str">
        <f t="shared" si="22"/>
        <v/>
      </c>
    </row>
    <row r="110" spans="1:21">
      <c r="A110" s="2" t="s">
        <v>6695</v>
      </c>
      <c r="B110" s="2" t="s">
        <v>311</v>
      </c>
      <c r="D110" s="2" t="s">
        <v>2286</v>
      </c>
      <c r="E110" s="15">
        <v>42277</v>
      </c>
      <c r="F110" s="15">
        <v>41639</v>
      </c>
      <c r="H110" s="2">
        <f t="shared" si="23"/>
        <v>1</v>
      </c>
      <c r="I110" s="48"/>
      <c r="J110" s="26" t="s">
        <v>14396</v>
      </c>
      <c r="K110" s="2" t="str">
        <f t="shared" si="18"/>
        <v>x141</v>
      </c>
      <c r="L110" s="2" t="str">
        <f>J110</f>
        <v>Carrying amount</v>
      </c>
      <c r="S110" s="30">
        <f t="shared" si="20"/>
        <v>45122</v>
      </c>
      <c r="T110" s="15" t="str">
        <f t="shared" si="21"/>
        <v/>
      </c>
      <c r="U110" s="15" t="str">
        <f t="shared" si="22"/>
        <v/>
      </c>
    </row>
    <row r="111" spans="1:21">
      <c r="A111" s="2" t="s">
        <v>6692</v>
      </c>
      <c r="B111" s="2" t="s">
        <v>312</v>
      </c>
      <c r="D111" s="2" t="s">
        <v>2286</v>
      </c>
      <c r="E111" s="15">
        <v>42277</v>
      </c>
      <c r="F111" s="15">
        <v>41639</v>
      </c>
      <c r="H111" s="2">
        <f t="shared" si="23"/>
        <v>0</v>
      </c>
      <c r="I111" s="48"/>
      <c r="J111" s="16" t="s">
        <v>503</v>
      </c>
      <c r="O111" s="2" t="s">
        <v>2286</v>
      </c>
      <c r="Q111" s="2" t="s">
        <v>502</v>
      </c>
      <c r="S111" s="15">
        <v>41827</v>
      </c>
      <c r="T111" s="15"/>
      <c r="U111" s="15"/>
    </row>
    <row r="112" spans="1:21">
      <c r="A112" s="2" t="s">
        <v>6693</v>
      </c>
      <c r="B112" s="2" t="s">
        <v>313</v>
      </c>
      <c r="D112" s="2" t="s">
        <v>2286</v>
      </c>
      <c r="E112" s="15">
        <v>42277</v>
      </c>
      <c r="F112" s="15">
        <v>41639</v>
      </c>
      <c r="H112" s="2">
        <f t="shared" si="23"/>
        <v>0</v>
      </c>
      <c r="J112" s="17" t="s">
        <v>453</v>
      </c>
      <c r="K112" s="2" t="str">
        <f>VLOOKUP(J112,$A:$B,2,FALSE)</f>
        <v>x25</v>
      </c>
      <c r="L112" s="2" t="str">
        <f>J112</f>
        <v>Discounted</v>
      </c>
      <c r="S112" s="15">
        <f>VLOOKUP(J112,A:G,5,FALSE)</f>
        <v>41827</v>
      </c>
      <c r="T112" s="15" t="str">
        <f>IF(VLOOKUP(J112,A:G,6,FALSE)=0,"",VLOOKUP(J112,A:G,6,FALSE))</f>
        <v/>
      </c>
      <c r="U112" s="15" t="str">
        <f>IF(VLOOKUP(J112,A:G,7,FALSE)=0,"",VLOOKUP(J112,A:G,7,FALSE))</f>
        <v/>
      </c>
    </row>
    <row r="113" spans="1:21">
      <c r="A113" s="2" t="s">
        <v>7367</v>
      </c>
      <c r="B113" s="2" t="s">
        <v>314</v>
      </c>
      <c r="D113" s="2" t="s">
        <v>2286</v>
      </c>
      <c r="E113" s="15">
        <v>42277</v>
      </c>
      <c r="H113" s="2">
        <f t="shared" si="23"/>
        <v>1</v>
      </c>
      <c r="J113" s="17" t="s">
        <v>454</v>
      </c>
      <c r="K113" s="2" t="str">
        <f>VLOOKUP(J113,$A:$B,2,FALSE)</f>
        <v>x89</v>
      </c>
      <c r="L113" s="2" t="str">
        <f>J113</f>
        <v>Undiscounted</v>
      </c>
      <c r="S113" s="15">
        <f>VLOOKUP(J113,A:G,5,FALSE)</f>
        <v>41827</v>
      </c>
      <c r="T113" s="15" t="str">
        <f>IF(VLOOKUP(J113,A:G,6,FALSE)=0,"",VLOOKUP(J113,A:G,6,FALSE))</f>
        <v/>
      </c>
      <c r="U113" s="15" t="str">
        <f>IF(VLOOKUP(J113,A:G,7,FALSE)=0,"",VLOOKUP(J113,A:G,7,FALSE))</f>
        <v/>
      </c>
    </row>
    <row r="114" spans="1:21">
      <c r="A114" s="2" t="s">
        <v>7368</v>
      </c>
      <c r="B114" s="2" t="s">
        <v>315</v>
      </c>
      <c r="D114" s="2" t="s">
        <v>2286</v>
      </c>
      <c r="E114" s="15">
        <v>42277</v>
      </c>
      <c r="H114" s="2">
        <f t="shared" si="23"/>
        <v>1</v>
      </c>
      <c r="J114" s="20" t="s">
        <v>504</v>
      </c>
      <c r="O114" s="2" t="s">
        <v>2286</v>
      </c>
      <c r="Q114" s="2" t="s">
        <v>505</v>
      </c>
      <c r="S114" s="15">
        <v>41827</v>
      </c>
      <c r="T114" s="15"/>
      <c r="U114" s="15">
        <v>45122</v>
      </c>
    </row>
    <row r="115" spans="1:21">
      <c r="A115" s="2" t="s">
        <v>11649</v>
      </c>
      <c r="B115" s="2" t="s">
        <v>316</v>
      </c>
      <c r="D115" s="2" t="s">
        <v>2286</v>
      </c>
      <c r="E115" s="15">
        <v>42277</v>
      </c>
      <c r="G115" s="15">
        <v>42566</v>
      </c>
      <c r="H115" s="2">
        <f t="shared" si="23"/>
        <v>1</v>
      </c>
      <c r="J115" s="17" t="s">
        <v>484</v>
      </c>
      <c r="K115" s="2" t="str">
        <f t="shared" ref="K115:K125" si="24">VLOOKUP(J115,$A:$B,2,FALSE)</f>
        <v>x19</v>
      </c>
      <c r="L115" s="2" t="str">
        <f t="shared" ref="L115:L125" si="25">J115</f>
        <v>Cash out-flows</v>
      </c>
      <c r="S115" s="15">
        <f t="shared" ref="S115:S125" si="26">VLOOKUP(J115,A:G,5,FALSE)</f>
        <v>41827</v>
      </c>
      <c r="T115" s="15" t="str">
        <f t="shared" ref="T115:T125" si="27">IF(VLOOKUP(J115,A:G,6,FALSE)=0,"",VLOOKUP(J115,A:G,6,FALSE))</f>
        <v/>
      </c>
      <c r="U115" s="15" t="str">
        <f t="shared" ref="U115:U125" si="28">IF(VLOOKUP(J115,A:G,7,FALSE)=0,"",VLOOKUP(J115,A:G,7,FALSE))</f>
        <v/>
      </c>
    </row>
    <row r="116" spans="1:21">
      <c r="A116" s="2" t="s">
        <v>13024</v>
      </c>
      <c r="B116" s="2" t="s">
        <v>317</v>
      </c>
      <c r="D116" s="2" t="s">
        <v>2286</v>
      </c>
      <c r="E116" s="15">
        <v>42277</v>
      </c>
      <c r="G116" s="15">
        <v>43661</v>
      </c>
      <c r="H116" s="2">
        <f t="shared" si="23"/>
        <v>1</v>
      </c>
      <c r="J116" s="19" t="s">
        <v>485</v>
      </c>
      <c r="K116" s="2" t="str">
        <f t="shared" si="24"/>
        <v>x38</v>
      </c>
      <c r="L116" s="2" t="str">
        <f t="shared" si="25"/>
        <v>Future guaranteed and discretionary benefits</v>
      </c>
      <c r="S116" s="15">
        <f t="shared" si="26"/>
        <v>41827</v>
      </c>
      <c r="T116" s="15" t="str">
        <f t="shared" si="27"/>
        <v/>
      </c>
      <c r="U116" s="15" t="str">
        <f t="shared" si="28"/>
        <v/>
      </c>
    </row>
    <row r="117" spans="1:21">
      <c r="A117" s="2" t="s">
        <v>7478</v>
      </c>
      <c r="B117" s="2" t="s">
        <v>318</v>
      </c>
      <c r="D117" s="2" t="s">
        <v>2286</v>
      </c>
      <c r="E117" s="15">
        <v>42277</v>
      </c>
      <c r="H117" s="2">
        <f t="shared" si="23"/>
        <v>1</v>
      </c>
      <c r="J117" s="21" t="s">
        <v>486</v>
      </c>
      <c r="K117" s="2" t="str">
        <f t="shared" si="24"/>
        <v>x39</v>
      </c>
      <c r="L117" s="2" t="str">
        <f t="shared" si="25"/>
        <v>Future guaranteed benefits</v>
      </c>
      <c r="S117" s="15">
        <f t="shared" si="26"/>
        <v>41827</v>
      </c>
      <c r="T117" s="15" t="str">
        <f t="shared" si="27"/>
        <v/>
      </c>
      <c r="U117" s="15" t="str">
        <f t="shared" si="28"/>
        <v/>
      </c>
    </row>
    <row r="118" spans="1:21">
      <c r="A118" s="2" t="s">
        <v>10499</v>
      </c>
      <c r="B118" s="2" t="s">
        <v>319</v>
      </c>
      <c r="D118" s="2" t="s">
        <v>2286</v>
      </c>
      <c r="E118" s="15">
        <v>42277</v>
      </c>
      <c r="H118" s="2">
        <f t="shared" si="23"/>
        <v>1</v>
      </c>
      <c r="J118" s="21" t="s">
        <v>487</v>
      </c>
      <c r="K118" s="2" t="str">
        <f t="shared" si="24"/>
        <v>x36</v>
      </c>
      <c r="L118" s="2" t="str">
        <f t="shared" si="25"/>
        <v>Future discretionary benefits</v>
      </c>
      <c r="S118" s="15">
        <f t="shared" si="26"/>
        <v>41827</v>
      </c>
      <c r="T118" s="15" t="str">
        <f t="shared" si="27"/>
        <v/>
      </c>
      <c r="U118" s="15" t="str">
        <f t="shared" si="28"/>
        <v/>
      </c>
    </row>
    <row r="119" spans="1:21">
      <c r="A119" s="2" t="s">
        <v>7481</v>
      </c>
      <c r="B119" s="2" t="s">
        <v>320</v>
      </c>
      <c r="D119" s="2" t="s">
        <v>2286</v>
      </c>
      <c r="E119" s="15">
        <v>42277</v>
      </c>
      <c r="H119" s="2">
        <f t="shared" si="23"/>
        <v>1</v>
      </c>
      <c r="I119" s="48"/>
      <c r="J119" s="19" t="s">
        <v>488</v>
      </c>
      <c r="K119" s="2" t="str">
        <f t="shared" si="24"/>
        <v>x37</v>
      </c>
      <c r="L119" s="2" t="str">
        <f t="shared" si="25"/>
        <v>Future expenses and cash out-flows other than guaranteed and discretionary benefits</v>
      </c>
      <c r="S119" s="15">
        <f t="shared" si="26"/>
        <v>41827</v>
      </c>
      <c r="T119" s="15" t="str">
        <f t="shared" si="27"/>
        <v/>
      </c>
      <c r="U119" s="15" t="str">
        <f t="shared" si="28"/>
        <v/>
      </c>
    </row>
    <row r="120" spans="1:21">
      <c r="A120" s="2" t="s">
        <v>7482</v>
      </c>
      <c r="B120" s="2" t="s">
        <v>321</v>
      </c>
      <c r="D120" s="2" t="s">
        <v>2286</v>
      </c>
      <c r="E120" s="15">
        <v>42277</v>
      </c>
      <c r="H120" s="2">
        <f t="shared" si="23"/>
        <v>1</v>
      </c>
      <c r="I120" s="48"/>
      <c r="J120" s="81" t="s">
        <v>14281</v>
      </c>
      <c r="K120" s="2" t="str">
        <f t="shared" si="24"/>
        <v>x139</v>
      </c>
      <c r="L120" s="2" t="str">
        <f t="shared" si="25"/>
        <v>Future expenses</v>
      </c>
      <c r="S120" s="15">
        <f t="shared" si="26"/>
        <v>45122</v>
      </c>
      <c r="T120" s="15" t="str">
        <f t="shared" si="27"/>
        <v/>
      </c>
      <c r="U120" s="15" t="str">
        <f t="shared" si="28"/>
        <v/>
      </c>
    </row>
    <row r="121" spans="1:21">
      <c r="A121" s="2" t="s">
        <v>7491</v>
      </c>
      <c r="B121" s="2" t="s">
        <v>322</v>
      </c>
      <c r="D121" s="2" t="s">
        <v>2286</v>
      </c>
      <c r="E121" s="15">
        <v>42277</v>
      </c>
      <c r="H121" s="2">
        <f t="shared" si="23"/>
        <v>1</v>
      </c>
      <c r="J121" s="17" t="s">
        <v>489</v>
      </c>
      <c r="K121" s="2" t="str">
        <f t="shared" si="24"/>
        <v>x17</v>
      </c>
      <c r="L121" s="2" t="str">
        <f t="shared" si="25"/>
        <v>Cash in-flows</v>
      </c>
      <c r="S121" s="15">
        <f t="shared" si="26"/>
        <v>41827</v>
      </c>
      <c r="T121" s="15" t="str">
        <f t="shared" si="27"/>
        <v/>
      </c>
      <c r="U121" s="15" t="str">
        <f t="shared" si="28"/>
        <v/>
      </c>
    </row>
    <row r="122" spans="1:21">
      <c r="A122" s="2" t="s">
        <v>7526</v>
      </c>
      <c r="B122" s="2" t="s">
        <v>323</v>
      </c>
      <c r="D122" s="2" t="s">
        <v>2286</v>
      </c>
      <c r="E122" s="15">
        <v>42277</v>
      </c>
      <c r="H122" s="2">
        <f t="shared" si="23"/>
        <v>2</v>
      </c>
      <c r="J122" s="19" t="s">
        <v>490</v>
      </c>
      <c r="K122" s="2" t="str">
        <f t="shared" si="24"/>
        <v>x40</v>
      </c>
      <c r="L122" s="2" t="str">
        <f t="shared" si="25"/>
        <v>Future premiums</v>
      </c>
      <c r="S122" s="15">
        <f t="shared" si="26"/>
        <v>41827</v>
      </c>
      <c r="T122" s="15" t="str">
        <f t="shared" si="27"/>
        <v/>
      </c>
      <c r="U122" s="15" t="str">
        <f t="shared" si="28"/>
        <v/>
      </c>
    </row>
    <row r="123" spans="1:21">
      <c r="A123" s="2" t="s">
        <v>11934</v>
      </c>
      <c r="B123" s="2" t="s">
        <v>324</v>
      </c>
      <c r="D123" s="2" t="s">
        <v>2286</v>
      </c>
      <c r="E123" s="15">
        <v>42277</v>
      </c>
      <c r="G123" s="15">
        <v>42931</v>
      </c>
      <c r="H123" s="2">
        <f t="shared" si="23"/>
        <v>1</v>
      </c>
      <c r="J123" s="21" t="s">
        <v>491</v>
      </c>
      <c r="K123" s="2" t="str">
        <f t="shared" si="24"/>
        <v>x70</v>
      </c>
      <c r="L123" s="2" t="str">
        <f t="shared" si="25"/>
        <v>Profits included in future premiums</v>
      </c>
      <c r="S123" s="15">
        <f t="shared" si="26"/>
        <v>41827</v>
      </c>
      <c r="T123" s="15">
        <f t="shared" si="27"/>
        <v>41639</v>
      </c>
      <c r="U123" s="15" t="str">
        <f t="shared" si="28"/>
        <v/>
      </c>
    </row>
    <row r="124" spans="1:21">
      <c r="A124" s="2" t="s">
        <v>9453</v>
      </c>
      <c r="B124" s="2" t="s">
        <v>325</v>
      </c>
      <c r="D124" s="2" t="s">
        <v>2286</v>
      </c>
      <c r="E124" s="15">
        <v>42277</v>
      </c>
      <c r="H124" s="2">
        <f t="shared" si="23"/>
        <v>1</v>
      </c>
      <c r="J124" s="21" t="s">
        <v>492</v>
      </c>
      <c r="K124" s="2" t="str">
        <f t="shared" si="24"/>
        <v>x41</v>
      </c>
      <c r="L124" s="2" t="str">
        <f t="shared" si="25"/>
        <v>Future premiums other than profits included in future premiums</v>
      </c>
      <c r="S124" s="15">
        <f t="shared" si="26"/>
        <v>41827</v>
      </c>
      <c r="T124" s="15">
        <f t="shared" si="27"/>
        <v>41639</v>
      </c>
      <c r="U124" s="15" t="str">
        <f t="shared" si="28"/>
        <v/>
      </c>
    </row>
    <row r="125" spans="1:21">
      <c r="A125" s="2" t="s">
        <v>7877</v>
      </c>
      <c r="B125" s="2" t="s">
        <v>326</v>
      </c>
      <c r="D125" s="2" t="s">
        <v>2286</v>
      </c>
      <c r="E125" s="15">
        <v>42277</v>
      </c>
      <c r="H125" s="2">
        <f t="shared" si="23"/>
        <v>1</v>
      </c>
      <c r="J125" s="19" t="s">
        <v>493</v>
      </c>
      <c r="K125" s="2" t="str">
        <f t="shared" si="24"/>
        <v>x18</v>
      </c>
      <c r="L125" s="2" t="str">
        <f t="shared" si="25"/>
        <v>Cash in-flows other than future premiums</v>
      </c>
      <c r="S125" s="15">
        <f t="shared" si="26"/>
        <v>41827</v>
      </c>
      <c r="T125" s="15" t="str">
        <f t="shared" si="27"/>
        <v/>
      </c>
      <c r="U125" s="15" t="str">
        <f t="shared" si="28"/>
        <v/>
      </c>
    </row>
    <row r="126" spans="1:21">
      <c r="A126" s="2" t="s">
        <v>7878</v>
      </c>
      <c r="B126" s="2" t="s">
        <v>327</v>
      </c>
      <c r="D126" s="2" t="s">
        <v>2286</v>
      </c>
      <c r="E126" s="15">
        <v>42277</v>
      </c>
      <c r="H126" s="2">
        <f t="shared" si="23"/>
        <v>1</v>
      </c>
      <c r="J126" s="16" t="s">
        <v>506</v>
      </c>
      <c r="O126" s="2" t="s">
        <v>2286</v>
      </c>
      <c r="Q126" s="2" t="s">
        <v>1125</v>
      </c>
      <c r="S126" s="15">
        <v>41827</v>
      </c>
      <c r="T126" s="15">
        <v>42566</v>
      </c>
      <c r="U126" s="15"/>
    </row>
    <row r="127" spans="1:21">
      <c r="A127" s="2" t="s">
        <v>8170</v>
      </c>
      <c r="B127" s="2" t="s">
        <v>328</v>
      </c>
      <c r="D127" s="2" t="s">
        <v>2286</v>
      </c>
      <c r="E127" s="15">
        <v>42277</v>
      </c>
      <c r="H127" s="2">
        <f t="shared" si="23"/>
        <v>1</v>
      </c>
      <c r="J127" s="17" t="s">
        <v>494</v>
      </c>
      <c r="K127" s="2" t="str">
        <f>VLOOKUP(J127,$A:$B,2,FALSE)</f>
        <v>x71</v>
      </c>
      <c r="L127" s="2" t="str">
        <f>J127</f>
        <v>Prospective</v>
      </c>
      <c r="S127" s="15">
        <f>VLOOKUP(J127,A:G,5,FALSE)</f>
        <v>41827</v>
      </c>
      <c r="T127" s="15">
        <f>IF(VLOOKUP(J127,A:G,6,FALSE)=0,"",VLOOKUP(J127,A:G,6,FALSE))</f>
        <v>42566</v>
      </c>
      <c r="U127" s="15" t="str">
        <f>IF(VLOOKUP(J127,A:G,7,FALSE)=0,"",VLOOKUP(J127,A:G,7,FALSE))</f>
        <v/>
      </c>
    </row>
    <row r="128" spans="1:21">
      <c r="A128" s="2" t="s">
        <v>8171</v>
      </c>
      <c r="B128" s="2" t="s">
        <v>329</v>
      </c>
      <c r="D128" s="2" t="s">
        <v>2286</v>
      </c>
      <c r="E128" s="15">
        <v>42277</v>
      </c>
      <c r="H128" s="2">
        <f t="shared" si="23"/>
        <v>1</v>
      </c>
      <c r="J128" s="17" t="s">
        <v>495</v>
      </c>
      <c r="K128" s="2" t="str">
        <f>VLOOKUP(J128,$A:$B,2,FALSE)</f>
        <v>x78</v>
      </c>
      <c r="L128" s="2" t="str">
        <f>J128</f>
        <v>Retrospective</v>
      </c>
      <c r="S128" s="15">
        <f>VLOOKUP(J128,A:G,5,FALSE)</f>
        <v>41827</v>
      </c>
      <c r="T128" s="15">
        <f>IF(VLOOKUP(J128,A:G,6,FALSE)=0,"",VLOOKUP(J128,A:G,6,FALSE))</f>
        <v>42566</v>
      </c>
      <c r="U128" s="15" t="str">
        <f>IF(VLOOKUP(J128,A:G,7,FALSE)=0,"",VLOOKUP(J128,A:G,7,FALSE))</f>
        <v/>
      </c>
    </row>
    <row r="129" spans="1:21">
      <c r="A129" s="2" t="s">
        <v>8178</v>
      </c>
      <c r="B129" s="2" t="s">
        <v>330</v>
      </c>
      <c r="D129" s="2" t="s">
        <v>2286</v>
      </c>
      <c r="E129" s="15">
        <v>42277</v>
      </c>
      <c r="H129" s="2">
        <f t="shared" si="23"/>
        <v>1</v>
      </c>
      <c r="J129" s="20" t="s">
        <v>575</v>
      </c>
      <c r="O129" s="2" t="s">
        <v>2286</v>
      </c>
      <c r="Q129" s="2" t="s">
        <v>10503</v>
      </c>
      <c r="R129" s="2" t="s">
        <v>10820</v>
      </c>
      <c r="S129" s="15">
        <v>41827</v>
      </c>
      <c r="T129" s="15"/>
      <c r="U129" s="15"/>
    </row>
    <row r="130" spans="1:21">
      <c r="A130" s="2" t="s">
        <v>8179</v>
      </c>
      <c r="B130" s="2" t="s">
        <v>331</v>
      </c>
      <c r="D130" s="2" t="s">
        <v>2286</v>
      </c>
      <c r="E130" s="15">
        <v>42277</v>
      </c>
      <c r="H130" s="2">
        <f t="shared" ref="H130:H153" si="29">COUNTIF(J:J,A130)</f>
        <v>1</v>
      </c>
      <c r="J130" s="17" t="s">
        <v>497</v>
      </c>
      <c r="K130" s="2" t="str">
        <f>VLOOKUP(J130,$A:$B,2,FALSE)</f>
        <v>x79</v>
      </c>
      <c r="L130" s="2" t="s">
        <v>10183</v>
      </c>
      <c r="S130" s="15">
        <v>41827</v>
      </c>
      <c r="T130" s="15" t="str">
        <f>IF(VLOOKUP(J130,A:G,6,FALSE)=0,"",VLOOKUP(J130,A:G,6,FALSE))</f>
        <v/>
      </c>
      <c r="U130" s="15" t="str">
        <f>IF(VLOOKUP(J130,A:G,7,FALSE)=0,"",VLOOKUP(J130,A:G,7,FALSE))</f>
        <v/>
      </c>
    </row>
    <row r="131" spans="1:21">
      <c r="A131" s="2" t="s">
        <v>8205</v>
      </c>
      <c r="B131" s="2" t="s">
        <v>332</v>
      </c>
      <c r="D131" s="2" t="s">
        <v>2286</v>
      </c>
      <c r="E131" s="15">
        <v>42277</v>
      </c>
      <c r="H131" s="2">
        <f t="shared" si="29"/>
        <v>2</v>
      </c>
      <c r="J131" s="17" t="s">
        <v>496</v>
      </c>
      <c r="K131" s="2" t="str">
        <f>VLOOKUP(J131,$A:$B,2,FALSE)</f>
        <v>x60</v>
      </c>
      <c r="L131" s="2" t="s">
        <v>10182</v>
      </c>
      <c r="S131" s="15">
        <f>VLOOKUP(J131,A:G,5,FALSE)</f>
        <v>41827</v>
      </c>
      <c r="T131" s="15" t="str">
        <f>IF(VLOOKUP(J131,A:G,6,FALSE)=0,"",VLOOKUP(J131,A:G,6,FALSE))</f>
        <v/>
      </c>
      <c r="U131" s="15" t="str">
        <f>IF(VLOOKUP(J131,A:G,7,FALSE)=0,"",VLOOKUP(J131,A:G,7,FALSE))</f>
        <v/>
      </c>
    </row>
    <row r="132" spans="1:21">
      <c r="A132" s="2" t="s">
        <v>8221</v>
      </c>
      <c r="B132" s="2" t="s">
        <v>333</v>
      </c>
      <c r="D132" s="2" t="s">
        <v>2286</v>
      </c>
      <c r="E132" s="15">
        <v>42277</v>
      </c>
      <c r="H132" s="2">
        <f t="shared" si="29"/>
        <v>1</v>
      </c>
      <c r="J132" s="17" t="s">
        <v>9452</v>
      </c>
      <c r="K132" s="2" t="str">
        <f>VLOOKUP(J132,$A:$B,2,FALSE)</f>
        <v>x56</v>
      </c>
      <c r="L132" s="2" t="s">
        <v>10896</v>
      </c>
      <c r="S132" s="15">
        <f>VLOOKUP(J132,A:G,5,FALSE)</f>
        <v>41827</v>
      </c>
      <c r="T132" s="15" t="str">
        <f>IF(VLOOKUP(J132,A:G,6,FALSE)=0,"",VLOOKUP(J132,A:G,6,FALSE))</f>
        <v/>
      </c>
      <c r="U132" s="15">
        <f>IF(VLOOKUP(J132,A:G,7,FALSE)=0,"",VLOOKUP(J132,A:G,7,FALSE))</f>
        <v>42277</v>
      </c>
    </row>
    <row r="133" spans="1:21">
      <c r="A133" s="2" t="s">
        <v>8404</v>
      </c>
      <c r="B133" s="2" t="s">
        <v>334</v>
      </c>
      <c r="D133" s="2" t="s">
        <v>2286</v>
      </c>
      <c r="E133" s="15">
        <v>42277</v>
      </c>
      <c r="H133" s="2">
        <f t="shared" si="29"/>
        <v>1</v>
      </c>
      <c r="J133" s="16" t="s">
        <v>2153</v>
      </c>
      <c r="O133" s="2" t="s">
        <v>2286</v>
      </c>
      <c r="Q133" s="2" t="s">
        <v>10503</v>
      </c>
      <c r="R133" s="2" t="s">
        <v>10821</v>
      </c>
      <c r="S133" s="15">
        <v>41827</v>
      </c>
      <c r="T133" s="15"/>
      <c r="U133" s="15"/>
    </row>
    <row r="134" spans="1:21">
      <c r="A134" s="2" t="s">
        <v>11812</v>
      </c>
      <c r="B134" s="2" t="s">
        <v>335</v>
      </c>
      <c r="D134" s="2" t="s">
        <v>2286</v>
      </c>
      <c r="E134" s="15">
        <v>42931</v>
      </c>
      <c r="H134" s="2">
        <f t="shared" si="29"/>
        <v>1</v>
      </c>
      <c r="J134" s="17" t="s">
        <v>480</v>
      </c>
      <c r="K134" s="2" t="str">
        <f>VLOOKUP(J134,$A:$B,2,FALSE)</f>
        <v>x14</v>
      </c>
      <c r="L134" s="2" t="s">
        <v>10184</v>
      </c>
      <c r="S134" s="15">
        <f>VLOOKUP(J134,A:G,5,FALSE)</f>
        <v>41827</v>
      </c>
      <c r="T134" s="15" t="str">
        <f>IF(VLOOKUP(J134,A:G,6,FALSE)=0,"",VLOOKUP(J134,A:G,6,FALSE))</f>
        <v/>
      </c>
      <c r="U134" s="15" t="str">
        <f>IF(VLOOKUP(J134,A:G,7,FALSE)=0,"",VLOOKUP(J134,A:G,7,FALSE))</f>
        <v/>
      </c>
    </row>
    <row r="135" spans="1:21">
      <c r="A135" s="2" t="s">
        <v>11935</v>
      </c>
      <c r="B135" s="2" t="s">
        <v>336</v>
      </c>
      <c r="D135" s="2" t="s">
        <v>2286</v>
      </c>
      <c r="E135" s="15">
        <v>42931</v>
      </c>
      <c r="H135" s="2">
        <f t="shared" si="29"/>
        <v>1</v>
      </c>
      <c r="J135" s="17" t="s">
        <v>481</v>
      </c>
      <c r="K135" s="2" t="str">
        <f>VLOOKUP(J135,$A:$B,2,FALSE)</f>
        <v>x58</v>
      </c>
      <c r="L135" s="2" t="s">
        <v>10185</v>
      </c>
      <c r="S135" s="15">
        <f>VLOOKUP(J135,A:G,5,FALSE)</f>
        <v>41827</v>
      </c>
      <c r="T135" s="15" t="str">
        <f>IF(VLOOKUP(J135,A:G,6,FALSE)=0,"",VLOOKUP(J135,A:G,6,FALSE))</f>
        <v/>
      </c>
      <c r="U135" s="15" t="str">
        <f>IF(VLOOKUP(J135,A:G,7,FALSE)=0,"",VLOOKUP(J135,A:G,7,FALSE))</f>
        <v/>
      </c>
    </row>
    <row r="136" spans="1:21">
      <c r="A136" s="2" t="s">
        <v>11937</v>
      </c>
      <c r="B136" s="2" t="s">
        <v>337</v>
      </c>
      <c r="D136" s="2" t="s">
        <v>2286</v>
      </c>
      <c r="E136" s="15">
        <v>42931</v>
      </c>
      <c r="H136" s="2">
        <f t="shared" si="29"/>
        <v>1</v>
      </c>
      <c r="J136" s="16" t="s">
        <v>2154</v>
      </c>
      <c r="O136" s="2" t="s">
        <v>2286</v>
      </c>
      <c r="Q136" s="2" t="s">
        <v>1123</v>
      </c>
      <c r="R136" s="2" t="s">
        <v>10822</v>
      </c>
      <c r="S136" s="15">
        <v>41827</v>
      </c>
      <c r="T136" s="15"/>
      <c r="U136" s="15">
        <v>44027</v>
      </c>
    </row>
    <row r="137" spans="1:21">
      <c r="A137" s="2" t="s">
        <v>12034</v>
      </c>
      <c r="B137" s="2" t="s">
        <v>338</v>
      </c>
      <c r="D137" s="2" t="s">
        <v>2286</v>
      </c>
      <c r="E137" s="15">
        <v>42931</v>
      </c>
      <c r="H137" s="2">
        <f t="shared" si="29"/>
        <v>1</v>
      </c>
      <c r="J137" s="17" t="s">
        <v>376</v>
      </c>
      <c r="K137" s="2" t="str">
        <f>VLOOKUP(J137,$A:$B,2,FALSE)</f>
        <v>x0</v>
      </c>
      <c r="L137" s="2" t="s">
        <v>376</v>
      </c>
      <c r="P137" s="2" t="s">
        <v>627</v>
      </c>
      <c r="S137" s="15">
        <f>VLOOKUP(J137,A:G,5,FALSE)</f>
        <v>41827</v>
      </c>
      <c r="T137" s="15" t="str">
        <f>IF(VLOOKUP(J137,A:G,6,FALSE)=0,"",VLOOKUP(J137,A:G,6,FALSE))</f>
        <v/>
      </c>
      <c r="U137" s="15" t="str">
        <f>IF(VLOOKUP(J137,A:G,7,FALSE)=0,"",VLOOKUP(J137,A:G,7,FALSE))</f>
        <v/>
      </c>
    </row>
    <row r="138" spans="1:21">
      <c r="A138" s="2" t="s">
        <v>12496</v>
      </c>
      <c r="B138" s="2" t="s">
        <v>12497</v>
      </c>
      <c r="D138" s="2" t="s">
        <v>2286</v>
      </c>
      <c r="E138" s="15">
        <v>43405</v>
      </c>
      <c r="H138" s="2">
        <f t="shared" si="29"/>
        <v>1</v>
      </c>
      <c r="J138" s="19" t="s">
        <v>472</v>
      </c>
      <c r="K138" s="2" t="str">
        <f>VLOOKUP(J138,$A:$B,2,FALSE)</f>
        <v>x4</v>
      </c>
      <c r="L138" s="2" t="s">
        <v>13084</v>
      </c>
      <c r="S138" s="15">
        <f>VLOOKUP(J138,A:G,5,FALSE)</f>
        <v>41827</v>
      </c>
      <c r="T138" s="15" t="str">
        <f>IF(VLOOKUP(J138,A:G,6,FALSE)=0,"",VLOOKUP(J138,A:G,6,FALSE))</f>
        <v/>
      </c>
      <c r="U138" s="15" t="str">
        <f>IF(VLOOKUP(J138,A:G,7,FALSE)=0,"",VLOOKUP(J138,A:G,7,FALSE))</f>
        <v/>
      </c>
    </row>
    <row r="139" spans="1:21">
      <c r="A139" s="2" t="s">
        <v>12498</v>
      </c>
      <c r="B139" s="2" t="s">
        <v>12499</v>
      </c>
      <c r="D139" s="2" t="s">
        <v>2286</v>
      </c>
      <c r="E139" s="15">
        <v>43405</v>
      </c>
      <c r="H139" s="2">
        <f t="shared" si="29"/>
        <v>1</v>
      </c>
      <c r="J139" s="19" t="s">
        <v>473</v>
      </c>
      <c r="K139" s="2" t="str">
        <f>VLOOKUP(J139,$A:$B,2,FALSE)</f>
        <v>x88</v>
      </c>
      <c r="L139" s="2" t="s">
        <v>13085</v>
      </c>
      <c r="S139" s="15">
        <f>VLOOKUP(J139,A:G,5,FALSE)</f>
        <v>41827</v>
      </c>
      <c r="T139" s="15" t="str">
        <f>IF(VLOOKUP(J139,A:G,6,FALSE)=0,"",VLOOKUP(J139,A:G,6,FALSE))</f>
        <v/>
      </c>
      <c r="U139" s="15" t="str">
        <f>IF(VLOOKUP(J139,A:G,7,FALSE)=0,"",VLOOKUP(J139,A:G,7,FALSE))</f>
        <v/>
      </c>
    </row>
    <row r="140" spans="1:21">
      <c r="A140" s="2" t="s">
        <v>12500</v>
      </c>
      <c r="B140" s="2" t="s">
        <v>12501</v>
      </c>
      <c r="D140" s="2" t="s">
        <v>2286</v>
      </c>
      <c r="E140" s="15">
        <v>43405</v>
      </c>
      <c r="H140" s="2">
        <f t="shared" si="29"/>
        <v>1</v>
      </c>
      <c r="J140" s="20" t="s">
        <v>2303</v>
      </c>
      <c r="O140" s="2" t="s">
        <v>2286</v>
      </c>
      <c r="Q140" s="2" t="s">
        <v>498</v>
      </c>
      <c r="S140" s="15">
        <v>41827</v>
      </c>
      <c r="T140" s="15"/>
      <c r="U140" s="15"/>
    </row>
    <row r="141" spans="1:21">
      <c r="A141" s="2" t="s">
        <v>15096</v>
      </c>
      <c r="B141" s="2" t="s">
        <v>15097</v>
      </c>
      <c r="D141" s="2" t="s">
        <v>2286</v>
      </c>
      <c r="E141" s="30">
        <v>44392</v>
      </c>
      <c r="H141" s="2">
        <f t="shared" si="29"/>
        <v>1</v>
      </c>
      <c r="J141" s="17" t="s">
        <v>392</v>
      </c>
      <c r="K141" s="2" t="str">
        <f>VLOOKUP(J141,$A:$B,2,FALSE)</f>
        <v>x80</v>
      </c>
      <c r="L141" s="2" t="str">
        <f>J141</f>
        <v>Solvency II</v>
      </c>
      <c r="S141" s="15">
        <f>VLOOKUP(J141,A:G,5,FALSE)</f>
        <v>41827</v>
      </c>
      <c r="T141" s="15" t="str">
        <f>IF(VLOOKUP(J141,A:G,6,FALSE)=0,"",VLOOKUP(J141,A:G,6,FALSE))</f>
        <v/>
      </c>
      <c r="U141" s="15" t="str">
        <f>IF(VLOOKUP(J141,A:G,7,FALSE)=0,"",VLOOKUP(J141,A:G,7,FALSE))</f>
        <v/>
      </c>
    </row>
    <row r="142" spans="1:21">
      <c r="A142" s="2" t="s">
        <v>15098</v>
      </c>
      <c r="B142" s="2" t="s">
        <v>15099</v>
      </c>
      <c r="D142" s="2" t="s">
        <v>2286</v>
      </c>
      <c r="E142" s="30">
        <v>44392</v>
      </c>
      <c r="H142" s="2">
        <f t="shared" si="29"/>
        <v>2</v>
      </c>
      <c r="J142" s="17" t="s">
        <v>2304</v>
      </c>
      <c r="K142" s="2" t="str">
        <f>VLOOKUP(J142,$A:$B,2,FALSE)</f>
        <v>x94</v>
      </c>
      <c r="L142" s="2" t="str">
        <f>J142</f>
        <v>Other than Solvency II</v>
      </c>
      <c r="S142" s="15">
        <f>VLOOKUP(J142,A:G,5,FALSE)</f>
        <v>41827</v>
      </c>
      <c r="T142" s="15" t="str">
        <f>IF(VLOOKUP(J142,A:G,6,FALSE)=0,"",VLOOKUP(J142,A:G,6,FALSE))</f>
        <v/>
      </c>
      <c r="U142" s="15" t="str">
        <f>IF(VLOOKUP(J142,A:G,7,FALSE)=0,"",VLOOKUP(J142,A:G,7,FALSE))</f>
        <v/>
      </c>
    </row>
    <row r="143" spans="1:21">
      <c r="A143" s="2" t="s">
        <v>15100</v>
      </c>
      <c r="B143" s="2" t="s">
        <v>15101</v>
      </c>
      <c r="D143" s="2" t="s">
        <v>2286</v>
      </c>
      <c r="E143" s="15">
        <v>44392</v>
      </c>
      <c r="H143" s="2">
        <f t="shared" si="29"/>
        <v>1</v>
      </c>
      <c r="J143" s="16" t="s">
        <v>6696</v>
      </c>
      <c r="O143" s="2" t="s">
        <v>2286</v>
      </c>
      <c r="Q143" s="2" t="s">
        <v>1123</v>
      </c>
      <c r="S143" s="15">
        <v>42277</v>
      </c>
      <c r="T143" s="15">
        <v>41639</v>
      </c>
      <c r="U143" s="15"/>
    </row>
    <row r="144" spans="1:21">
      <c r="A144" s="2" t="s">
        <v>15102</v>
      </c>
      <c r="B144" s="2" t="s">
        <v>15103</v>
      </c>
      <c r="D144" s="2" t="s">
        <v>2286</v>
      </c>
      <c r="E144" s="15">
        <v>44392</v>
      </c>
      <c r="H144" s="2">
        <f t="shared" si="29"/>
        <v>1</v>
      </c>
      <c r="J144" s="17" t="s">
        <v>6694</v>
      </c>
      <c r="K144" s="2" t="str">
        <f>VLOOKUP(J144,$A:$B,2,FALSE)</f>
        <v>x108</v>
      </c>
      <c r="L144" s="2" t="s">
        <v>10186</v>
      </c>
      <c r="S144" s="15">
        <f>VLOOKUP(J144,A:G,5,FALSE)</f>
        <v>42277</v>
      </c>
      <c r="T144" s="15">
        <f>IF(VLOOKUP(J144,A:G,6,FALSE)=0,"",VLOOKUP(J144,A:G,6,FALSE))</f>
        <v>41639</v>
      </c>
      <c r="U144" s="15" t="str">
        <f>IF(VLOOKUP(J144,A:G,7,FALSE)=0,"",VLOOKUP(J144,A:G,7,FALSE))</f>
        <v/>
      </c>
    </row>
    <row r="145" spans="1:21">
      <c r="A145" s="2" t="s">
        <v>15104</v>
      </c>
      <c r="B145" s="2" t="s">
        <v>15105</v>
      </c>
      <c r="D145" s="2" t="s">
        <v>2286</v>
      </c>
      <c r="E145" s="15">
        <v>44392</v>
      </c>
      <c r="H145" s="2">
        <f t="shared" si="29"/>
        <v>1</v>
      </c>
      <c r="J145" s="17" t="s">
        <v>6695</v>
      </c>
      <c r="K145" s="2" t="str">
        <f>VLOOKUP(J145,$A:$B,2,FALSE)</f>
        <v>x109</v>
      </c>
      <c r="L145" s="2" t="s">
        <v>10187</v>
      </c>
      <c r="S145" s="15">
        <f>VLOOKUP(J145,A:G,5,FALSE)</f>
        <v>42277</v>
      </c>
      <c r="T145" s="15">
        <f>IF(VLOOKUP(J145,A:G,6,FALSE)=0,"",VLOOKUP(J145,A:G,6,FALSE))</f>
        <v>41639</v>
      </c>
      <c r="U145" s="15" t="str">
        <f>IF(VLOOKUP(J145,A:G,7,FALSE)=0,"",VLOOKUP(J145,A:G,7,FALSE))</f>
        <v/>
      </c>
    </row>
    <row r="146" spans="1:21">
      <c r="A146" s="2" t="s">
        <v>15106</v>
      </c>
      <c r="B146" s="2" t="s">
        <v>15107</v>
      </c>
      <c r="D146" s="2" t="s">
        <v>2286</v>
      </c>
      <c r="E146" s="30">
        <v>44757</v>
      </c>
      <c r="H146" s="2">
        <f t="shared" si="29"/>
        <v>1</v>
      </c>
      <c r="J146" s="16" t="s">
        <v>11081</v>
      </c>
      <c r="O146" s="2" t="s">
        <v>2286</v>
      </c>
      <c r="Q146" s="2" t="s">
        <v>1123</v>
      </c>
      <c r="R146" s="2" t="s">
        <v>10824</v>
      </c>
      <c r="S146" s="15">
        <v>42277</v>
      </c>
      <c r="T146" s="15"/>
      <c r="U146" s="15">
        <v>42277</v>
      </c>
    </row>
    <row r="147" spans="1:21">
      <c r="A147" s="2" t="s">
        <v>15108</v>
      </c>
      <c r="B147" s="2" t="s">
        <v>15109</v>
      </c>
      <c r="D147" s="2" t="s">
        <v>2286</v>
      </c>
      <c r="E147" s="30">
        <v>44757</v>
      </c>
      <c r="H147" s="2">
        <f t="shared" si="29"/>
        <v>1</v>
      </c>
      <c r="J147" s="17" t="s">
        <v>390</v>
      </c>
      <c r="K147" s="2" t="str">
        <f>VLOOKUP(J147,$A:$B,2,FALSE)</f>
        <v>x45</v>
      </c>
      <c r="L147" s="2" t="s">
        <v>10188</v>
      </c>
      <c r="S147" s="15">
        <f>VLOOKUP(J147,A:G,5,FALSE)</f>
        <v>41827</v>
      </c>
      <c r="T147" s="15" t="str">
        <f>IF(VLOOKUP(J147,A:G,6,FALSE)=0,"",VLOOKUP(J147,A:G,6,FALSE))</f>
        <v/>
      </c>
      <c r="U147" s="15" t="str">
        <f>IF(VLOOKUP(J147,A:G,7,FALSE)=0,"",VLOOKUP(J147,A:G,7,FALSE))</f>
        <v/>
      </c>
    </row>
    <row r="148" spans="1:21" ht="16.95" customHeight="1">
      <c r="A148" s="2" t="s">
        <v>13761</v>
      </c>
      <c r="B148" s="2" t="s">
        <v>340</v>
      </c>
      <c r="D148" s="2" t="s">
        <v>2286</v>
      </c>
      <c r="E148" s="15">
        <v>45122</v>
      </c>
      <c r="H148" s="2">
        <f t="shared" si="29"/>
        <v>1</v>
      </c>
      <c r="J148" s="17" t="s">
        <v>391</v>
      </c>
      <c r="K148" s="2" t="str">
        <f>VLOOKUP(J148,$A:$B,2,FALSE)</f>
        <v>x50</v>
      </c>
      <c r="L148" s="2" t="s">
        <v>10189</v>
      </c>
      <c r="S148" s="15">
        <f>VLOOKUP(J148,A:G,5,FALSE)</f>
        <v>41827</v>
      </c>
      <c r="T148" s="15" t="str">
        <f>IF(VLOOKUP(J148,A:G,6,FALSE)=0,"",VLOOKUP(J148,A:G,6,FALSE))</f>
        <v/>
      </c>
      <c r="U148" s="15" t="str">
        <f>IF(VLOOKUP(J148,A:G,7,FALSE)=0,"",VLOOKUP(J148,A:G,7,FALSE))</f>
        <v/>
      </c>
    </row>
    <row r="149" spans="1:21">
      <c r="A149" s="2" t="s">
        <v>14281</v>
      </c>
      <c r="B149" s="2" t="s">
        <v>341</v>
      </c>
      <c r="D149" s="2" t="s">
        <v>2286</v>
      </c>
      <c r="E149" s="15">
        <v>45122</v>
      </c>
      <c r="H149" s="2">
        <f t="shared" si="29"/>
        <v>1</v>
      </c>
      <c r="J149" s="16" t="s">
        <v>7479</v>
      </c>
      <c r="O149" s="2" t="s">
        <v>2286</v>
      </c>
      <c r="Q149" s="2" t="s">
        <v>505</v>
      </c>
      <c r="S149" s="15">
        <v>42277</v>
      </c>
      <c r="T149" s="15"/>
      <c r="U149" s="15">
        <v>43661</v>
      </c>
    </row>
    <row r="150" spans="1:21">
      <c r="A150" s="2" t="s">
        <v>14282</v>
      </c>
      <c r="B150" s="2" t="s">
        <v>342</v>
      </c>
      <c r="D150" s="2" t="s">
        <v>2286</v>
      </c>
      <c r="E150" s="15">
        <v>45122</v>
      </c>
      <c r="F150"/>
      <c r="G150"/>
      <c r="H150" s="2">
        <f t="shared" si="29"/>
        <v>1</v>
      </c>
      <c r="I150"/>
      <c r="J150" s="17" t="s">
        <v>13024</v>
      </c>
      <c r="K150" s="2" t="str">
        <f>VLOOKUP(J150,$A:$B,2,FALSE)</f>
        <v>x115</v>
      </c>
      <c r="L150" s="2" t="str">
        <f>J150</f>
        <v>Longevity, mortality and revision obligations cash outflows</v>
      </c>
      <c r="S150" s="15">
        <f>VLOOKUP(J150,A:G,5,FALSE)</f>
        <v>42277</v>
      </c>
      <c r="T150" s="15" t="str">
        <f>IF(VLOOKUP(J150,A:G,6,FALSE)=0,"",VLOOKUP(J150,A:G,6,FALSE))</f>
        <v/>
      </c>
      <c r="U150" s="15">
        <f>IF(VLOOKUP(J150,A:G,7,FALSE)=0,"",VLOOKUP(J150,A:G,7,FALSE))</f>
        <v>43661</v>
      </c>
    </row>
    <row r="151" spans="1:21">
      <c r="A151" s="2" t="s">
        <v>14396</v>
      </c>
      <c r="B151" s="2" t="s">
        <v>343</v>
      </c>
      <c r="D151" s="2" t="s">
        <v>2286</v>
      </c>
      <c r="E151" s="15">
        <v>45122</v>
      </c>
      <c r="F151"/>
      <c r="G151"/>
      <c r="H151" s="2">
        <f t="shared" si="29"/>
        <v>1</v>
      </c>
      <c r="I151"/>
      <c r="J151" s="17" t="s">
        <v>7478</v>
      </c>
      <c r="K151" s="2" t="str">
        <f>VLOOKUP(J151,$A:$B,2,FALSE)</f>
        <v>x116</v>
      </c>
      <c r="L151" s="2" t="str">
        <f t="shared" ref="L151:L158" si="30">J151</f>
        <v>Expenses cash outflows</v>
      </c>
      <c r="S151" s="15">
        <f>VLOOKUP(J151,A:G,5,FALSE)</f>
        <v>42277</v>
      </c>
      <c r="T151" s="15" t="str">
        <f>IF(VLOOKUP(J151,A:G,6,FALSE)=0,"",VLOOKUP(J151,A:G,6,FALSE))</f>
        <v/>
      </c>
      <c r="U151" s="15" t="str">
        <f>IF(VLOOKUP(J151,A:G,7,FALSE)=0,"",VLOOKUP(J151,A:G,7,FALSE))</f>
        <v/>
      </c>
    </row>
    <row r="152" spans="1:21">
      <c r="A152" s="2" t="s">
        <v>7882</v>
      </c>
      <c r="B152" s="2" t="s">
        <v>344</v>
      </c>
      <c r="D152" s="2" t="s">
        <v>2286</v>
      </c>
      <c r="E152" s="15">
        <v>45122</v>
      </c>
      <c r="F152"/>
      <c r="G152"/>
      <c r="H152" s="2">
        <f t="shared" si="29"/>
        <v>1</v>
      </c>
      <c r="I152"/>
      <c r="J152" s="17" t="s">
        <v>10499</v>
      </c>
      <c r="K152" s="2" t="str">
        <f>VLOOKUP(J152,$A:$B,2,FALSE)</f>
        <v>x117</v>
      </c>
      <c r="L152" s="2" t="str">
        <f t="shared" si="30"/>
        <v>De-risked assets cash-flows</v>
      </c>
      <c r="S152" s="15">
        <f>VLOOKUP(J152,A:G,5,FALSE)</f>
        <v>42277</v>
      </c>
      <c r="T152" s="15" t="str">
        <f>IF(VLOOKUP(J152,A:G,6,FALSE)=0,"",VLOOKUP(J152,A:G,6,FALSE))</f>
        <v/>
      </c>
      <c r="U152" s="15" t="str">
        <f>IF(VLOOKUP(J152,A:G,7,FALSE)=0,"",VLOOKUP(J152,A:G,7,FALSE))</f>
        <v/>
      </c>
    </row>
    <row r="153" spans="1:21">
      <c r="A153" s="2" t="s">
        <v>14626</v>
      </c>
      <c r="B153" s="2" t="s">
        <v>345</v>
      </c>
      <c r="D153" s="2" t="s">
        <v>2286</v>
      </c>
      <c r="E153" s="15">
        <v>45122</v>
      </c>
      <c r="F153"/>
      <c r="G153"/>
      <c r="H153" s="2">
        <f t="shared" si="29"/>
        <v>1</v>
      </c>
      <c r="I153"/>
      <c r="J153" s="16" t="s">
        <v>7480</v>
      </c>
      <c r="O153" s="2" t="s">
        <v>2286</v>
      </c>
      <c r="Q153" s="2" t="s">
        <v>505</v>
      </c>
      <c r="S153" s="15">
        <v>42277</v>
      </c>
      <c r="T153" s="15"/>
      <c r="U153" s="15"/>
    </row>
    <row r="154" spans="1:21">
      <c r="A154" s="2" t="s">
        <v>16413</v>
      </c>
      <c r="B154" s="2" t="s">
        <v>12508</v>
      </c>
      <c r="D154" s="2" t="s">
        <v>2286</v>
      </c>
      <c r="E154" s="15">
        <v>45122</v>
      </c>
      <c r="F154"/>
      <c r="G154"/>
      <c r="H154" s="2">
        <f t="shared" ref="H154" si="31">COUNTIF(J:J,A154)</f>
        <v>0</v>
      </c>
      <c r="I154"/>
      <c r="J154" s="17" t="s">
        <v>7481</v>
      </c>
      <c r="K154" s="2" t="str">
        <f>VLOOKUP(J154,$A:$B,2,FALSE)</f>
        <v>x118</v>
      </c>
      <c r="L154" s="2" t="str">
        <f t="shared" si="30"/>
        <v>Positive undiscounted mismatch</v>
      </c>
      <c r="S154" s="15">
        <f>VLOOKUP(J154,A:G,5,FALSE)</f>
        <v>42277</v>
      </c>
      <c r="T154" s="15" t="str">
        <f>IF(VLOOKUP(J154,A:G,6,FALSE)=0,"",VLOOKUP(J154,A:G,6,FALSE))</f>
        <v/>
      </c>
      <c r="U154" s="15" t="str">
        <f>IF(VLOOKUP(J154,A:G,7,FALSE)=0,"",VLOOKUP(J154,A:G,7,FALSE))</f>
        <v/>
      </c>
    </row>
    <row r="155" spans="1:21">
      <c r="J155" s="17" t="s">
        <v>7482</v>
      </c>
      <c r="K155" s="2" t="str">
        <f>VLOOKUP(J155,$A:$B,2,FALSE)</f>
        <v>x119</v>
      </c>
      <c r="L155" s="2" t="str">
        <f t="shared" si="30"/>
        <v>Negative undiscounted mismatch</v>
      </c>
      <c r="S155" s="15">
        <f>VLOOKUP(J155,A:G,5,FALSE)</f>
        <v>42277</v>
      </c>
      <c r="T155" s="15" t="str">
        <f>IF(VLOOKUP(J155,A:G,6,FALSE)=0,"",VLOOKUP(J155,A:G,6,FALSE))</f>
        <v/>
      </c>
      <c r="U155" s="15" t="str">
        <f>IF(VLOOKUP(J155,A:G,7,FALSE)=0,"",VLOOKUP(J155,A:G,7,FALSE))</f>
        <v/>
      </c>
    </row>
    <row r="156" spans="1:21">
      <c r="J156" s="16" t="s">
        <v>7892</v>
      </c>
      <c r="O156" s="2" t="s">
        <v>2286</v>
      </c>
      <c r="Q156" s="2" t="s">
        <v>1123</v>
      </c>
      <c r="S156" s="15">
        <v>42277</v>
      </c>
      <c r="T156" s="15">
        <v>42277</v>
      </c>
      <c r="U156" s="15"/>
    </row>
    <row r="157" spans="1:21">
      <c r="J157" s="17" t="s">
        <v>7526</v>
      </c>
      <c r="K157" s="2" t="str">
        <f>VLOOKUP(J157,$A:$B,2,FALSE)</f>
        <v>x121</v>
      </c>
      <c r="L157" s="2" t="str">
        <f t="shared" si="30"/>
        <v>Solvency I</v>
      </c>
      <c r="S157" s="15">
        <f>VLOOKUP(J157,A:G,5,FALSE)</f>
        <v>42277</v>
      </c>
      <c r="T157" s="15" t="str">
        <f>IF(VLOOKUP(J157,A:G,6,FALSE)=0,"",VLOOKUP(J157,A:G,6,FALSE))</f>
        <v/>
      </c>
      <c r="U157" s="15" t="str">
        <f>IF(VLOOKUP(J157,A:G,7,FALSE)=0,"",VLOOKUP(J157,A:G,7,FALSE))</f>
        <v/>
      </c>
    </row>
    <row r="158" spans="1:21">
      <c r="J158" s="17" t="s">
        <v>392</v>
      </c>
      <c r="K158" s="2" t="str">
        <f>VLOOKUP(J158,$A:$B,2,FALSE)</f>
        <v>x80</v>
      </c>
      <c r="L158" s="2" t="str">
        <f t="shared" si="30"/>
        <v>Solvency II</v>
      </c>
      <c r="S158" s="15">
        <f>VLOOKUP(J158,A:G,5,FALSE)</f>
        <v>41827</v>
      </c>
      <c r="T158" s="15" t="str">
        <f>IF(VLOOKUP(J158,A:G,6,FALSE)=0,"",VLOOKUP(J158,A:G,6,FALSE))</f>
        <v/>
      </c>
      <c r="U158" s="15" t="str">
        <f>IF(VLOOKUP(J158,A:G,7,FALSE)=0,"",VLOOKUP(J158,A:G,7,FALSE))</f>
        <v/>
      </c>
    </row>
    <row r="159" spans="1:21">
      <c r="J159" s="20" t="s">
        <v>12502</v>
      </c>
      <c r="O159" s="2" t="s">
        <v>2286</v>
      </c>
      <c r="Q159" s="2" t="s">
        <v>498</v>
      </c>
      <c r="S159" s="15">
        <v>43405</v>
      </c>
      <c r="T159" s="15"/>
      <c r="U159" s="15"/>
    </row>
    <row r="160" spans="1:21">
      <c r="J160" s="17" t="s">
        <v>376</v>
      </c>
      <c r="K160" s="2" t="str">
        <f>VLOOKUP(J160,$A:$B,2,FALSE)</f>
        <v>x0</v>
      </c>
      <c r="L160" s="2" t="s">
        <v>376</v>
      </c>
      <c r="P160" s="2" t="s">
        <v>627</v>
      </c>
      <c r="S160" s="15">
        <f>VLOOKUP(J160,A:G,5,FALSE)</f>
        <v>41827</v>
      </c>
      <c r="T160" s="15" t="str">
        <f>IF(VLOOKUP(J160,A:G,6,FALSE)=0,"",VLOOKUP(J160,A:G,6,FALSE))</f>
        <v/>
      </c>
      <c r="U160" s="15" t="str">
        <f>IF(VLOOKUP(J160,A:G,7,FALSE)=0,"",VLOOKUP(J160,A:G,7,FALSE))</f>
        <v/>
      </c>
    </row>
    <row r="161" spans="10:21">
      <c r="J161" s="19" t="s">
        <v>12496</v>
      </c>
      <c r="K161" s="2" t="str">
        <f>VLOOKUP(J161,$A:$B,2,FALSE)</f>
        <v>x6000</v>
      </c>
      <c r="L161" s="2" t="s">
        <v>12503</v>
      </c>
      <c r="S161" s="15">
        <f>VLOOKUP(J161,A:G,5,FALSE)</f>
        <v>43405</v>
      </c>
      <c r="T161" s="15" t="str">
        <f>IF(VLOOKUP(J161,A:G,6,FALSE)=0,"",VLOOKUP(J161,A:G,6,FALSE))</f>
        <v/>
      </c>
      <c r="U161" s="15" t="str">
        <f>IF(VLOOKUP(J161,A:G,7,FALSE)=0,"",VLOOKUP(J161,A:G,7,FALSE))</f>
        <v/>
      </c>
    </row>
    <row r="162" spans="10:21">
      <c r="J162" s="19" t="s">
        <v>8205</v>
      </c>
      <c r="K162" s="2" t="str">
        <f>VLOOKUP(J162,$A:$B,2,FALSE)</f>
        <v>x130</v>
      </c>
      <c r="L162" s="2" t="s">
        <v>12504</v>
      </c>
      <c r="S162" s="15">
        <f>VLOOKUP(J162,A:G,5,FALSE)</f>
        <v>42277</v>
      </c>
      <c r="T162" s="15" t="str">
        <f>IF(VLOOKUP(J162,A:G,6,FALSE)=0,"",VLOOKUP(J162,A:G,6,FALSE))</f>
        <v/>
      </c>
      <c r="U162" s="15" t="str">
        <f>IF(VLOOKUP(J162,A:G,7,FALSE)=0,"",VLOOKUP(J162,A:G,7,FALSE))</f>
        <v/>
      </c>
    </row>
    <row r="163" spans="10:21">
      <c r="J163" s="19" t="s">
        <v>12498</v>
      </c>
      <c r="K163" s="2" t="str">
        <f>VLOOKUP(J163,$A:$B,2,FALSE)</f>
        <v>x6002</v>
      </c>
      <c r="L163" s="2" t="s">
        <v>12505</v>
      </c>
      <c r="S163" s="15">
        <f>VLOOKUP(J163,A:G,5,FALSE)</f>
        <v>43405</v>
      </c>
      <c r="T163" s="15" t="str">
        <f>IF(VLOOKUP(J163,A:G,6,FALSE)=0,"",VLOOKUP(J163,A:G,6,FALSE))</f>
        <v/>
      </c>
      <c r="U163" s="15" t="str">
        <f>IF(VLOOKUP(J163,A:G,7,FALSE)=0,"",VLOOKUP(J163,A:G,7,FALSE))</f>
        <v/>
      </c>
    </row>
    <row r="164" spans="10:21">
      <c r="J164" s="19" t="s">
        <v>12500</v>
      </c>
      <c r="K164" s="2" t="str">
        <f>VLOOKUP(J164,$A:$B,2,FALSE)</f>
        <v>x6003</v>
      </c>
      <c r="L164" s="2" t="s">
        <v>12506</v>
      </c>
      <c r="S164" s="15">
        <f>VLOOKUP(J164,A:G,5,FALSE)</f>
        <v>43405</v>
      </c>
      <c r="T164" s="15" t="str">
        <f>IF(VLOOKUP(J164,A:G,6,FALSE)=0,"",VLOOKUP(J164,A:G,6,FALSE))</f>
        <v/>
      </c>
      <c r="U164" s="15" t="str">
        <f>IF(VLOOKUP(J164,A:G,7,FALSE)=0,"",VLOOKUP(J164,A:G,7,FALSE))</f>
        <v/>
      </c>
    </row>
    <row r="165" spans="10:21">
      <c r="J165" s="20" t="s">
        <v>15110</v>
      </c>
      <c r="M165" s="66"/>
      <c r="N165" s="66"/>
      <c r="O165" s="36" t="s">
        <v>2286</v>
      </c>
      <c r="P165" s="36"/>
      <c r="Q165" s="36" t="s">
        <v>13470</v>
      </c>
      <c r="S165" s="30">
        <v>44392</v>
      </c>
      <c r="T165" s="15"/>
      <c r="U165" s="30">
        <v>44757</v>
      </c>
    </row>
    <row r="166" spans="10:21">
      <c r="J166" s="17" t="s">
        <v>376</v>
      </c>
      <c r="K166" s="2" t="str">
        <f>VLOOKUP(J166,$A:$B,2,FALSE)</f>
        <v>x0</v>
      </c>
      <c r="L166" s="2" t="str">
        <f>J166</f>
        <v>NA</v>
      </c>
      <c r="M166" s="66"/>
      <c r="N166" s="66"/>
      <c r="O166" s="36"/>
      <c r="P166" s="36"/>
      <c r="Q166" s="36"/>
      <c r="S166" s="30">
        <f>VLOOKUP(J166,A:G,5,FALSE)</f>
        <v>41827</v>
      </c>
      <c r="T166" s="15" t="str">
        <f>IF(VLOOKUP(J166,A:G,6,FALSE)=0,"",VLOOKUP(J166,A:G,6,FALSE))</f>
        <v/>
      </c>
      <c r="U166" s="15" t="str">
        <f>IF(VLOOKUP(J166,A:G,7,FALSE)=0,"",VLOOKUP(J166,A:G,7,FALSE))</f>
        <v/>
      </c>
    </row>
    <row r="167" spans="10:21">
      <c r="J167" s="19" t="s">
        <v>15096</v>
      </c>
      <c r="K167" s="2" t="str">
        <f>VLOOKUP(J167,$A:$B,2,FALSE)</f>
        <v>x7000</v>
      </c>
      <c r="L167" s="2" t="str">
        <f t="shared" ref="L167:L169" si="32">J167</f>
        <v>Annuities</v>
      </c>
      <c r="M167" s="66"/>
      <c r="N167" s="66"/>
      <c r="O167" s="36"/>
      <c r="P167" s="36"/>
      <c r="Q167" s="36"/>
      <c r="S167" s="30">
        <f>VLOOKUP(J167,A:G,5,FALSE)</f>
        <v>44392</v>
      </c>
      <c r="T167" s="15" t="str">
        <f>IF(VLOOKUP(J167,A:G,6,FALSE)=0,"",VLOOKUP(J167,A:G,6,FALSE))</f>
        <v/>
      </c>
      <c r="U167" s="15" t="str">
        <f>IF(VLOOKUP(J167,A:G,7,FALSE)=0,"",VLOOKUP(J167,A:G,7,FALSE))</f>
        <v/>
      </c>
    </row>
    <row r="168" spans="10:21">
      <c r="J168" s="19" t="s">
        <v>15098</v>
      </c>
      <c r="K168" s="2" t="str">
        <f>VLOOKUP(J168,$A:$B,2,FALSE)</f>
        <v>x7001</v>
      </c>
      <c r="L168" s="2" t="str">
        <f t="shared" si="32"/>
        <v>Lump sum</v>
      </c>
      <c r="M168" s="66"/>
      <c r="N168" s="66"/>
      <c r="O168" s="36"/>
      <c r="P168" s="36"/>
      <c r="Q168" s="36"/>
      <c r="S168" s="30">
        <f>VLOOKUP(J168,A:G,5,FALSE)</f>
        <v>44392</v>
      </c>
      <c r="T168" s="15" t="str">
        <f>IF(VLOOKUP(J168,A:G,6,FALSE)=0,"",VLOOKUP(J168,A:G,6,FALSE))</f>
        <v/>
      </c>
      <c r="U168" s="15" t="str">
        <f>IF(VLOOKUP(J168,A:G,7,FALSE)=0,"",VLOOKUP(J168,A:G,7,FALSE))</f>
        <v/>
      </c>
    </row>
    <row r="169" spans="10:21">
      <c r="J169" s="19" t="s">
        <v>15106</v>
      </c>
      <c r="K169" s="2" t="str">
        <f>VLOOKUP(J169,$A:$B,2,FALSE)</f>
        <v>x7005</v>
      </c>
      <c r="L169" s="2" t="str">
        <f t="shared" si="32"/>
        <v>Cash withdrawal</v>
      </c>
      <c r="M169" s="66"/>
      <c r="N169" s="66"/>
      <c r="O169" s="36"/>
      <c r="P169" s="36"/>
      <c r="Q169" s="36"/>
      <c r="S169" s="30">
        <f>VLOOKUP(J169,A:G,5,FALSE)</f>
        <v>44757</v>
      </c>
      <c r="T169" s="15" t="str">
        <f>IF(VLOOKUP(J169,A:G,6,FALSE)=0,"",VLOOKUP(J169,A:G,6,FALSE))</f>
        <v/>
      </c>
      <c r="U169" s="15" t="str">
        <f>IF(VLOOKUP(J169,A:G,7,FALSE)=0,"",VLOOKUP(J169,A:G,7,FALSE))</f>
        <v/>
      </c>
    </row>
    <row r="170" spans="10:21">
      <c r="J170" s="20" t="s">
        <v>15111</v>
      </c>
      <c r="M170" s="66"/>
      <c r="N170" s="66"/>
      <c r="O170" s="36" t="s">
        <v>2286</v>
      </c>
      <c r="P170" s="36"/>
      <c r="Q170" s="36" t="s">
        <v>10503</v>
      </c>
      <c r="S170" s="30">
        <v>44392</v>
      </c>
      <c r="T170" s="15"/>
      <c r="U170" s="30"/>
    </row>
    <row r="171" spans="10:21">
      <c r="J171" s="17" t="s">
        <v>15100</v>
      </c>
      <c r="K171" s="2" t="str">
        <f>VLOOKUP(J171,$A:$B,2,FALSE)</f>
        <v>x7002</v>
      </c>
      <c r="L171" s="2" t="s">
        <v>15113</v>
      </c>
      <c r="M171"/>
      <c r="N171"/>
      <c r="O171" s="24"/>
      <c r="P171" s="24"/>
      <c r="Q171" s="24"/>
      <c r="R171"/>
      <c r="S171" s="30">
        <f>VLOOKUP(J171,A:G,5,FALSE)</f>
        <v>44392</v>
      </c>
      <c r="T171" s="15" t="str">
        <f>IF(VLOOKUP(J171,A:G,6,FALSE)=0,"",VLOOKUP(J171,A:G,6,FALSE))</f>
        <v/>
      </c>
      <c r="U171" s="15" t="str">
        <f>IF(VLOOKUP(J171,A:G,7,FALSE)=0,"",VLOOKUP(J171,A:G,7,FALSE))</f>
        <v/>
      </c>
    </row>
    <row r="172" spans="10:21">
      <c r="J172" s="17" t="s">
        <v>15098</v>
      </c>
      <c r="K172" s="2" t="str">
        <f>VLOOKUP(J172,$A:$B,2,FALSE)</f>
        <v>x7001</v>
      </c>
      <c r="L172" s="2" t="s">
        <v>15114</v>
      </c>
      <c r="M172"/>
      <c r="N172"/>
      <c r="O172" s="24"/>
      <c r="P172" s="24"/>
      <c r="Q172" s="24"/>
      <c r="R172"/>
      <c r="S172" s="30">
        <f>VLOOKUP(J172,A:G,5,FALSE)</f>
        <v>44392</v>
      </c>
      <c r="T172" s="15" t="str">
        <f>IF(VLOOKUP(J172,A:G,6,FALSE)=0,"",VLOOKUP(J172,A:G,6,FALSE))</f>
        <v/>
      </c>
      <c r="U172" s="15" t="str">
        <f>IF(VLOOKUP(J172,A:G,7,FALSE)=0,"",VLOOKUP(J172,A:G,7,FALSE))</f>
        <v/>
      </c>
    </row>
    <row r="173" spans="10:21">
      <c r="J173" s="17" t="s">
        <v>15102</v>
      </c>
      <c r="K173" s="2" t="str">
        <f>VLOOKUP(J173,$A:$B,2,FALSE)</f>
        <v>x7003</v>
      </c>
      <c r="L173" s="2" t="s">
        <v>15115</v>
      </c>
      <c r="M173"/>
      <c r="N173"/>
      <c r="O173" s="24"/>
      <c r="P173" s="24"/>
      <c r="Q173" s="24"/>
      <c r="R173"/>
      <c r="S173" s="30">
        <f>VLOOKUP(J173,A:G,5,FALSE)</f>
        <v>44392</v>
      </c>
      <c r="T173" s="15" t="str">
        <f>IF(VLOOKUP(J173,A:G,6,FALSE)=0,"",VLOOKUP(J173,A:G,6,FALSE))</f>
        <v/>
      </c>
      <c r="U173" s="15" t="str">
        <f>IF(VLOOKUP(J173,A:G,7,FALSE)=0,"",VLOOKUP(J173,A:G,7,FALSE))</f>
        <v/>
      </c>
    </row>
    <row r="174" spans="10:21">
      <c r="J174" s="17" t="s">
        <v>15104</v>
      </c>
      <c r="K174" s="2" t="str">
        <f>VLOOKUP(J174,$A:$B,2,FALSE)</f>
        <v>x7004</v>
      </c>
      <c r="L174" s="2" t="s">
        <v>15116</v>
      </c>
      <c r="M174"/>
      <c r="N174"/>
      <c r="O174" s="24"/>
      <c r="P174" s="24"/>
      <c r="Q174" s="24"/>
      <c r="R174"/>
      <c r="S174" s="30">
        <f>VLOOKUP(J174,A:G,5,FALSE)</f>
        <v>44392</v>
      </c>
      <c r="T174" s="15" t="str">
        <f>IF(VLOOKUP(J174,A:G,6,FALSE)=0,"",VLOOKUP(J174,A:G,6,FALSE))</f>
        <v/>
      </c>
      <c r="U174" s="15" t="str">
        <f>IF(VLOOKUP(J174,A:G,7,FALSE)=0,"",VLOOKUP(J174,A:G,7,FALSE))</f>
        <v/>
      </c>
    </row>
    <row r="175" spans="10:21">
      <c r="J175" s="20" t="s">
        <v>15117</v>
      </c>
      <c r="M175" s="66"/>
      <c r="N175" s="66"/>
      <c r="O175" s="36" t="s">
        <v>2286</v>
      </c>
      <c r="P175" s="36"/>
      <c r="Q175" s="36" t="s">
        <v>1129</v>
      </c>
      <c r="S175" s="30">
        <v>44757</v>
      </c>
      <c r="T175" s="15"/>
      <c r="U175" s="15"/>
    </row>
    <row r="176" spans="10:21">
      <c r="J176" s="17" t="s">
        <v>4329</v>
      </c>
      <c r="K176" s="2" t="str">
        <f>VLOOKUP(J176,$A:$B,2,FALSE)</f>
        <v>x95</v>
      </c>
      <c r="L176" s="2" t="str">
        <f>J176</f>
        <v>Prudential</v>
      </c>
      <c r="M176" s="66" t="s">
        <v>358</v>
      </c>
      <c r="N176" s="66"/>
      <c r="O176" s="36"/>
      <c r="P176" s="36"/>
      <c r="Q176" s="36"/>
      <c r="S176" s="30">
        <f>VLOOKUP(J176,A:G,5,FALSE)</f>
        <v>41827</v>
      </c>
      <c r="T176" s="15" t="str">
        <f>IF(VLOOKUP(J176,A:G,6,FALSE)=0,"",VLOOKUP(J176,A:G,6,FALSE))</f>
        <v/>
      </c>
      <c r="U176" s="15" t="str">
        <f>IF(VLOOKUP(J176,A:G,7,FALSE)=0,"",VLOOKUP(J176,A:G,7,FALSE))</f>
        <v/>
      </c>
    </row>
    <row r="177" spans="10:22">
      <c r="J177" s="19" t="s">
        <v>393</v>
      </c>
      <c r="K177" s="2" t="str">
        <f>VLOOKUP(J177,$A:$B,2,FALSE)</f>
        <v>x5</v>
      </c>
      <c r="L177" s="2" t="str">
        <f>J177</f>
        <v>Accrued interests</v>
      </c>
      <c r="M177" s="66"/>
      <c r="N177" s="66" t="s">
        <v>359</v>
      </c>
      <c r="O177" s="36"/>
      <c r="P177" s="36"/>
      <c r="Q177" s="36"/>
      <c r="S177" s="30">
        <f>VLOOKUP(J177,A:G,5,FALSE)</f>
        <v>41827</v>
      </c>
      <c r="T177" s="15" t="str">
        <f>IF(VLOOKUP(J177,A:G,6,FALSE)=0,"",VLOOKUP(J177,A:G,6,FALSE))</f>
        <v/>
      </c>
      <c r="U177" s="15" t="str">
        <f>IF(VLOOKUP(J177,A:G,7,FALSE)=0,"",VLOOKUP(J177,A:G,7,FALSE))</f>
        <v/>
      </c>
    </row>
    <row r="178" spans="10:22">
      <c r="J178" s="19" t="s">
        <v>15108</v>
      </c>
      <c r="K178" s="2" t="str">
        <f>VLOOKUP(J178,$A:$B,2,FALSE)</f>
        <v>x7006</v>
      </c>
      <c r="L178" s="2" t="str">
        <f>J178</f>
        <v>Prudential value without accrued interests</v>
      </c>
      <c r="M178" s="66"/>
      <c r="N178" s="66" t="s">
        <v>359</v>
      </c>
      <c r="O178" s="36"/>
      <c r="P178" s="36"/>
      <c r="Q178" s="36"/>
      <c r="S178" s="30">
        <f>VLOOKUP(J178,A:G,5,FALSE)</f>
        <v>44757</v>
      </c>
      <c r="T178" s="15" t="str">
        <f>IF(VLOOKUP(J178,A:G,6,FALSE)=0,"",VLOOKUP(J178,A:G,6,FALSE))</f>
        <v/>
      </c>
      <c r="U178" s="15" t="str">
        <f>IF(VLOOKUP(J178,A:G,7,FALSE)=0,"",VLOOKUP(J178,A:G,7,FALSE))</f>
        <v/>
      </c>
    </row>
    <row r="179" spans="10:22">
      <c r="J179" s="16" t="s">
        <v>15416</v>
      </c>
      <c r="O179" s="18" t="s">
        <v>2286</v>
      </c>
      <c r="P179" s="18"/>
      <c r="Q179" s="18" t="s">
        <v>1813</v>
      </c>
      <c r="S179" s="15">
        <v>41827</v>
      </c>
      <c r="T179" s="15"/>
      <c r="U179" s="15"/>
      <c r="V179" s="15"/>
    </row>
    <row r="180" spans="10:22">
      <c r="J180" s="17" t="s">
        <v>7882</v>
      </c>
      <c r="K180" s="2" t="s">
        <v>344</v>
      </c>
      <c r="L180" s="2" t="str">
        <f>J180</f>
        <v>Modified duration</v>
      </c>
      <c r="S180" s="30">
        <f>VLOOKUP(J180,A:G,5,FALSE)</f>
        <v>45122</v>
      </c>
      <c r="T180" s="15" t="str">
        <f>IF(VLOOKUP(J180,A:G,6,FALSE)=0,"",VLOOKUP(J180,A:G,6,FALSE))</f>
        <v/>
      </c>
      <c r="U180" s="15" t="str">
        <f>IF(VLOOKUP(J180,A:G,7,FALSE)=0,"",VLOOKUP(J180,A:G,7,FALSE))</f>
        <v/>
      </c>
    </row>
    <row r="181" spans="10:22">
      <c r="J181" s="17" t="s">
        <v>14626</v>
      </c>
      <c r="K181" s="2" t="s">
        <v>345</v>
      </c>
      <c r="L181" s="2" t="str">
        <f>J181</f>
        <v>Effective duration</v>
      </c>
      <c r="S181" s="30">
        <f>VLOOKUP(J181,A:G,5,FALSE)</f>
        <v>45122</v>
      </c>
      <c r="T181" s="15" t="str">
        <f>IF(VLOOKUP(J181,A:G,6,FALSE)=0,"",VLOOKUP(J181,A:G,6,FALSE))</f>
        <v/>
      </c>
      <c r="U181" s="15" t="str">
        <f>IF(VLOOKUP(J181,A:G,7,FALSE)=0,"",VLOOKUP(J181,A:G,7,FALSE))</f>
        <v/>
      </c>
    </row>
  </sheetData>
  <autoFilter ref="A1:V160" xr:uid="{D88D9873-37A7-4966-85E4-7E970D29BFA4}"/>
  <sortState xmlns:xlrd2="http://schemas.microsoft.com/office/spreadsheetml/2017/richdata2" ref="A4:A92">
    <sortCondition ref="A3"/>
  </sortState>
  <phoneticPr fontId="4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dimension ref="A1:AH14"/>
  <sheetViews>
    <sheetView zoomScale="80" zoomScaleNormal="80" workbookViewId="0">
      <pane ySplit="1" topLeftCell="A2" activePane="bottomLeft" state="frozen"/>
      <selection pane="bottomLeft"/>
    </sheetView>
  </sheetViews>
  <sheetFormatPr defaultColWidth="9.21875" defaultRowHeight="14.4"/>
  <cols>
    <col min="1" max="1" width="46.5546875" customWidth="1"/>
    <col min="2" max="2" width="6.77734375" bestFit="1" customWidth="1"/>
    <col min="3" max="3" width="8.33203125" bestFit="1" customWidth="1"/>
    <col min="4" max="4" width="7.21875" bestFit="1" customWidth="1"/>
    <col min="5" max="5" width="14.109375" bestFit="1" customWidth="1"/>
    <col min="6" max="6" width="13.33203125" bestFit="1" customWidth="1"/>
    <col min="7" max="7" width="19.44140625" bestFit="1" customWidth="1"/>
    <col min="8" max="8" width="6.5546875" bestFit="1" customWidth="1"/>
    <col min="9" max="9" width="10" bestFit="1" customWidth="1"/>
    <col min="10" max="10" width="12.5546875" bestFit="1" customWidth="1"/>
    <col min="11" max="11" width="6.77734375" bestFit="1" customWidth="1"/>
    <col min="12" max="12" width="75.77734375" customWidth="1"/>
    <col min="13" max="13" width="5.109375" bestFit="1" customWidth="1"/>
    <col min="14" max="14" width="7.88671875" bestFit="1" customWidth="1"/>
    <col min="15" max="15" width="7.21875" bestFit="1" customWidth="1"/>
    <col min="16" max="16" width="7.88671875" bestFit="1" customWidth="1"/>
    <col min="17" max="17" width="15.77734375" bestFit="1" customWidth="1"/>
    <col min="18" max="18" width="229.33203125" bestFit="1" customWidth="1"/>
    <col min="19" max="19" width="14.109375" bestFit="1" customWidth="1"/>
    <col min="20" max="20" width="13.33203125" bestFit="1" customWidth="1"/>
    <col min="21" max="21" width="19.44140625" bestFit="1" customWidth="1"/>
    <col min="22" max="22" width="10" bestFit="1" customWidth="1"/>
  </cols>
  <sheetData>
    <row r="1" spans="1:34">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c r="W1" s="2"/>
      <c r="X1" s="2"/>
      <c r="Y1" s="2"/>
      <c r="Z1" s="2"/>
      <c r="AA1" s="2"/>
      <c r="AB1" s="2"/>
      <c r="AC1" s="2"/>
      <c r="AD1" s="2"/>
      <c r="AE1" s="2"/>
      <c r="AF1" s="2"/>
      <c r="AG1" s="2"/>
      <c r="AH1" s="2"/>
    </row>
    <row r="2" spans="1:34">
      <c r="A2" s="2" t="s">
        <v>4010</v>
      </c>
      <c r="B2" s="2" t="s">
        <v>131</v>
      </c>
      <c r="C2" s="2" t="s">
        <v>367</v>
      </c>
      <c r="D2" s="2" t="s">
        <v>2286</v>
      </c>
      <c r="E2" s="15">
        <v>41827</v>
      </c>
      <c r="F2" s="2"/>
      <c r="G2" s="2"/>
      <c r="H2" s="2">
        <f>COUNTIF(J:J,A2)</f>
        <v>2</v>
      </c>
      <c r="I2" s="2"/>
      <c r="J2" s="20" t="s">
        <v>4012</v>
      </c>
      <c r="K2" s="2"/>
      <c r="L2" s="2"/>
      <c r="M2" s="2"/>
      <c r="N2" s="2"/>
      <c r="O2" s="2" t="s">
        <v>2286</v>
      </c>
      <c r="P2" s="2"/>
      <c r="Q2" s="2" t="s">
        <v>1126</v>
      </c>
      <c r="R2" s="2" t="s">
        <v>11044</v>
      </c>
      <c r="S2" s="15">
        <v>41827</v>
      </c>
      <c r="T2" s="15"/>
      <c r="U2" s="15">
        <v>44027</v>
      </c>
      <c r="V2" s="2"/>
      <c r="W2" s="2"/>
      <c r="X2" s="2"/>
      <c r="Y2" s="2"/>
      <c r="Z2" s="2"/>
      <c r="AA2" s="2"/>
      <c r="AB2" s="2"/>
      <c r="AC2" s="2"/>
      <c r="AD2" s="2"/>
      <c r="AE2" s="2"/>
      <c r="AF2" s="2"/>
      <c r="AG2" s="2"/>
      <c r="AH2" s="2"/>
    </row>
    <row r="3" spans="1:34">
      <c r="A3" s="2" t="s">
        <v>4011</v>
      </c>
      <c r="B3" s="2" t="s">
        <v>67</v>
      </c>
      <c r="C3" s="2"/>
      <c r="D3" s="2" t="s">
        <v>2286</v>
      </c>
      <c r="E3" s="15">
        <v>41827</v>
      </c>
      <c r="F3" s="2"/>
      <c r="G3" s="2"/>
      <c r="H3" s="2">
        <f>COUNTIF(J:J,A3)</f>
        <v>2</v>
      </c>
      <c r="I3" s="2"/>
      <c r="J3" s="17" t="s">
        <v>4010</v>
      </c>
      <c r="K3" s="2" t="str">
        <f>VLOOKUP(J3,$A:$B,2,0)</f>
        <v>x0</v>
      </c>
      <c r="L3" s="2" t="s">
        <v>13086</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row>
    <row r="4" spans="1:34">
      <c r="A4" s="2"/>
      <c r="B4" s="2"/>
      <c r="C4" s="2"/>
      <c r="D4" s="2"/>
      <c r="E4" s="2"/>
      <c r="F4" s="2"/>
      <c r="G4" s="2"/>
      <c r="H4" s="2"/>
      <c r="I4" s="2"/>
      <c r="J4" s="19" t="s">
        <v>4011</v>
      </c>
      <c r="K4" s="2" t="str">
        <f>VLOOKUP(J4,$A:$B,2,0)</f>
        <v>x1</v>
      </c>
      <c r="L4" s="2" t="s">
        <v>13087</v>
      </c>
      <c r="M4" s="2"/>
      <c r="N4" s="2"/>
      <c r="O4" s="2"/>
      <c r="P4" s="2"/>
      <c r="Q4" s="2"/>
      <c r="R4" s="2"/>
      <c r="S4" s="15">
        <f>VLOOKUP(J4,A:G,5,FALSE)</f>
        <v>41827</v>
      </c>
      <c r="T4" s="15" t="str">
        <f>IF(VLOOKUP(J4,A:G,6,FALSE)=0,"",VLOOKUP(J4,A:G,6,FALSE))</f>
        <v/>
      </c>
      <c r="U4" s="15" t="str">
        <f>IF(VLOOKUP(J4,A:G,7,FALSE)=0,"",VLOOKUP(J4,A:G,7,FALSE))</f>
        <v/>
      </c>
      <c r="V4" s="2"/>
      <c r="W4" s="2"/>
      <c r="X4" s="2"/>
      <c r="Y4" s="2"/>
      <c r="Z4" s="2"/>
      <c r="AA4" s="2"/>
      <c r="AB4" s="2"/>
      <c r="AC4" s="2"/>
      <c r="AD4" s="2"/>
      <c r="AE4" s="2"/>
      <c r="AF4" s="2"/>
      <c r="AG4" s="2"/>
      <c r="AH4" s="2"/>
    </row>
    <row r="5" spans="1:34">
      <c r="A5" s="2"/>
      <c r="B5" s="2"/>
      <c r="C5" s="2"/>
      <c r="D5" s="2"/>
      <c r="E5" s="2"/>
      <c r="F5" s="2"/>
      <c r="G5" s="2"/>
      <c r="H5" s="2"/>
      <c r="I5" s="2"/>
      <c r="J5" s="20" t="s">
        <v>8153</v>
      </c>
      <c r="K5" s="2"/>
      <c r="L5" s="2"/>
      <c r="M5" s="2"/>
      <c r="N5" s="2"/>
      <c r="O5" s="2" t="s">
        <v>2286</v>
      </c>
      <c r="P5" s="2"/>
      <c r="Q5" s="2" t="s">
        <v>10503</v>
      </c>
      <c r="R5" s="2" t="s">
        <v>10823</v>
      </c>
      <c r="S5" s="15">
        <v>42277</v>
      </c>
      <c r="T5" s="15"/>
      <c r="U5" s="15">
        <v>44027</v>
      </c>
      <c r="V5" s="2"/>
      <c r="W5" s="2"/>
      <c r="X5" s="2"/>
      <c r="Y5" s="2"/>
      <c r="Z5" s="2"/>
      <c r="AA5" s="2"/>
      <c r="AB5" s="2"/>
      <c r="AC5" s="2"/>
      <c r="AD5" s="2"/>
      <c r="AE5" s="2"/>
      <c r="AF5" s="2"/>
      <c r="AG5" s="2"/>
      <c r="AH5" s="2"/>
    </row>
    <row r="6" spans="1:34">
      <c r="A6" s="2"/>
      <c r="B6" s="2"/>
      <c r="C6" s="2"/>
      <c r="D6" s="2"/>
      <c r="E6" s="2"/>
      <c r="F6" s="2"/>
      <c r="G6" s="2"/>
      <c r="H6" s="2"/>
      <c r="I6" s="2"/>
      <c r="J6" s="17" t="s">
        <v>4011</v>
      </c>
      <c r="K6" s="2" t="str">
        <f t="shared" ref="K6:K7" si="0">VLOOKUP(J6,$A:$B,2,0)</f>
        <v>x1</v>
      </c>
      <c r="L6" s="2" t="s">
        <v>13088</v>
      </c>
      <c r="M6" s="2"/>
      <c r="N6" s="2"/>
      <c r="O6" s="2"/>
      <c r="P6" s="2"/>
      <c r="Q6" s="2"/>
      <c r="R6" s="2"/>
      <c r="S6" s="15">
        <f>VLOOKUP(J6,A:G,5,FALSE)</f>
        <v>41827</v>
      </c>
      <c r="T6" s="15" t="str">
        <f>IF(VLOOKUP(J6,A:G,6,FALSE)=0,"",VLOOKUP(J6,A:G,6,FALSE))</f>
        <v/>
      </c>
      <c r="U6" s="15" t="str">
        <f>IF(VLOOKUP(J6,A:G,7,FALSE)=0,"",VLOOKUP(J6,A:G,7,FALSE))</f>
        <v/>
      </c>
      <c r="V6" s="2"/>
      <c r="W6" s="2"/>
      <c r="X6" s="2"/>
      <c r="Y6" s="2"/>
      <c r="Z6" s="2"/>
      <c r="AA6" s="2"/>
      <c r="AB6" s="2"/>
      <c r="AC6" s="2"/>
      <c r="AD6" s="2"/>
      <c r="AE6" s="2"/>
      <c r="AF6" s="2"/>
      <c r="AG6" s="2"/>
      <c r="AH6" s="2"/>
    </row>
    <row r="7" spans="1:34">
      <c r="A7" s="2"/>
      <c r="B7" s="2"/>
      <c r="C7" s="2"/>
      <c r="D7" s="2"/>
      <c r="E7" s="2"/>
      <c r="F7" s="2"/>
      <c r="G7" s="2"/>
      <c r="H7" s="2"/>
      <c r="I7" s="2"/>
      <c r="J7" s="17" t="s">
        <v>4010</v>
      </c>
      <c r="K7" s="2" t="str">
        <f t="shared" si="0"/>
        <v>x0</v>
      </c>
      <c r="L7" s="2" t="s">
        <v>13089</v>
      </c>
      <c r="M7" s="2"/>
      <c r="N7" s="2"/>
      <c r="O7" s="2"/>
      <c r="P7" s="2"/>
      <c r="Q7" s="2"/>
      <c r="R7" s="2"/>
      <c r="S7" s="15">
        <f>VLOOKUP(J7,A:G,5,FALSE)</f>
        <v>41827</v>
      </c>
      <c r="T7" s="15" t="str">
        <f>IF(VLOOKUP(J7,A:G,6,FALSE)=0,"",VLOOKUP(J7,A:G,6,FALSE))</f>
        <v/>
      </c>
      <c r="U7" s="15" t="str">
        <f>IF(VLOOKUP(J7,A:G,7,FALSE)=0,"",VLOOKUP(J7,A:G,7,FALSE))</f>
        <v/>
      </c>
      <c r="V7" s="2"/>
      <c r="W7" s="2"/>
      <c r="X7" s="2"/>
      <c r="Y7" s="2"/>
      <c r="Z7" s="2"/>
      <c r="AA7" s="2"/>
      <c r="AB7" s="2"/>
      <c r="AC7" s="2"/>
      <c r="AD7" s="2"/>
      <c r="AE7" s="2"/>
      <c r="AF7" s="2"/>
      <c r="AG7" s="2"/>
      <c r="AH7" s="2"/>
    </row>
    <row r="8" spans="1:34">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row>
    <row r="9" spans="1:34">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row>
    <row r="10" spans="1:34">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row>
    <row r="11" spans="1:34">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1:34">
      <c r="A12" s="2"/>
      <c r="B12" s="2"/>
      <c r="C12" s="2"/>
      <c r="D12" s="2"/>
      <c r="E12" s="2"/>
      <c r="F12" s="2"/>
      <c r="G12" s="2"/>
      <c r="H12" s="2"/>
      <c r="I12" s="2"/>
      <c r="J12" s="26"/>
      <c r="K12" s="2"/>
      <c r="L12" s="2"/>
      <c r="M12" s="2"/>
      <c r="N12" s="2"/>
      <c r="O12" s="2"/>
      <c r="P12" s="2"/>
      <c r="Q12" s="2"/>
      <c r="R12" s="2"/>
      <c r="S12" s="2"/>
      <c r="T12" s="2"/>
      <c r="U12" s="2"/>
      <c r="V12" s="2"/>
      <c r="W12" s="2"/>
      <c r="X12" s="2"/>
      <c r="Y12" s="2"/>
      <c r="Z12" s="2"/>
      <c r="AA12" s="2"/>
      <c r="AB12" s="2"/>
      <c r="AC12" s="2"/>
      <c r="AD12" s="2"/>
      <c r="AE12" s="2"/>
      <c r="AF12" s="2"/>
      <c r="AG12" s="2"/>
      <c r="AH12" s="2"/>
    </row>
    <row r="13" spans="1:34">
      <c r="J13" s="29"/>
    </row>
    <row r="14" spans="1:34">
      <c r="J14" s="2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dimension ref="A1:V230"/>
  <sheetViews>
    <sheetView zoomScale="80" zoomScaleNormal="80" workbookViewId="0">
      <pane ySplit="1" topLeftCell="A2" activePane="bottomLeft" state="frozen"/>
      <selection pane="bottomLeft"/>
    </sheetView>
  </sheetViews>
  <sheetFormatPr defaultColWidth="9.21875" defaultRowHeight="14.4"/>
  <cols>
    <col min="1" max="1" width="112" style="2" customWidth="1"/>
    <col min="2" max="2" width="9.5546875" style="2" bestFit="1" customWidth="1"/>
    <col min="3" max="3" width="11.109375" style="2" bestFit="1" customWidth="1"/>
    <col min="4" max="4" width="10" style="2" bestFit="1" customWidth="1"/>
    <col min="5" max="5" width="16.88671875" style="2" bestFit="1" customWidth="1"/>
    <col min="6" max="6" width="16.109375" style="2" bestFit="1" customWidth="1"/>
    <col min="7" max="7" width="22.21875" style="2" bestFit="1" customWidth="1"/>
    <col min="8" max="8" width="9.33203125" style="2" bestFit="1" customWidth="1"/>
    <col min="9" max="9" width="12.77734375" style="2" bestFit="1" customWidth="1"/>
    <col min="10" max="10" width="57.21875" style="2" customWidth="1"/>
    <col min="11" max="11" width="9.5546875" style="2" bestFit="1" customWidth="1"/>
    <col min="12" max="12" width="75.77734375" style="2" customWidth="1"/>
    <col min="13" max="13" width="7.88671875" style="2" bestFit="1" customWidth="1"/>
    <col min="14" max="14" width="10.6640625" style="2" bestFit="1" customWidth="1"/>
    <col min="15" max="15" width="10" style="2" bestFit="1" customWidth="1"/>
    <col min="16" max="16" width="10.6640625" style="2" bestFit="1" customWidth="1"/>
    <col min="17" max="17" width="18.5546875" style="2" bestFit="1" customWidth="1"/>
    <col min="18" max="18" width="134.33203125" style="2" bestFit="1" customWidth="1"/>
    <col min="19" max="19" width="16.88671875" style="2" bestFit="1" customWidth="1"/>
    <col min="20" max="20" width="16.109375" style="2" bestFit="1" customWidth="1"/>
    <col min="21" max="21" width="22.21875" style="2" bestFit="1" customWidth="1"/>
    <col min="22" max="22" width="12.77734375" style="2" bestFit="1" customWidth="1"/>
    <col min="23" max="16384" width="9.21875" style="2"/>
  </cols>
  <sheetData>
    <row r="1" spans="1:22">
      <c r="A1" s="6" t="s">
        <v>7</v>
      </c>
      <c r="B1" s="6" t="s">
        <v>8</v>
      </c>
      <c r="C1" s="6" t="s">
        <v>366</v>
      </c>
      <c r="D1" s="6" t="s">
        <v>9</v>
      </c>
      <c r="E1" s="6" t="s">
        <v>9827</v>
      </c>
      <c r="F1" s="6" t="s">
        <v>9829</v>
      </c>
      <c r="G1" s="6" t="s">
        <v>9828</v>
      </c>
      <c r="H1" s="6" t="s">
        <v>24</v>
      </c>
      <c r="I1" s="6" t="s">
        <v>6</v>
      </c>
      <c r="J1" s="7" t="s">
        <v>12</v>
      </c>
      <c r="K1" s="6" t="s">
        <v>8</v>
      </c>
      <c r="L1" s="6" t="s">
        <v>9996</v>
      </c>
      <c r="M1" s="6" t="s">
        <v>13</v>
      </c>
      <c r="N1" s="6" t="s">
        <v>14</v>
      </c>
      <c r="O1" s="6" t="s">
        <v>9</v>
      </c>
      <c r="P1" s="6" t="s">
        <v>25</v>
      </c>
      <c r="Q1" s="6" t="s">
        <v>362</v>
      </c>
      <c r="R1" s="6" t="s">
        <v>4328</v>
      </c>
      <c r="S1" s="6" t="s">
        <v>9827</v>
      </c>
      <c r="T1" s="6" t="s">
        <v>9829</v>
      </c>
      <c r="U1" s="6" t="s">
        <v>9828</v>
      </c>
      <c r="V1" s="6" t="s">
        <v>6</v>
      </c>
    </row>
    <row r="2" spans="1:22">
      <c r="A2" s="2" t="s">
        <v>130</v>
      </c>
      <c r="B2" s="2" t="s">
        <v>131</v>
      </c>
      <c r="C2" s="2" t="s">
        <v>367</v>
      </c>
      <c r="D2" s="2" t="s">
        <v>2286</v>
      </c>
      <c r="E2" s="15">
        <v>41827</v>
      </c>
      <c r="H2" s="2">
        <f t="shared" ref="H2:H33" si="0">COUNTIF(J:J,A2)</f>
        <v>11</v>
      </c>
      <c r="J2" s="20" t="s">
        <v>1904</v>
      </c>
      <c r="O2" s="2" t="s">
        <v>2286</v>
      </c>
      <c r="Q2" s="2" t="s">
        <v>1905</v>
      </c>
      <c r="S2" s="15">
        <v>41827</v>
      </c>
      <c r="T2" s="30">
        <v>45122</v>
      </c>
      <c r="U2" s="15"/>
    </row>
    <row r="3" spans="1:22">
      <c r="A3" s="2" t="s">
        <v>1903</v>
      </c>
      <c r="B3" s="2" t="s">
        <v>67</v>
      </c>
      <c r="D3" s="2" t="s">
        <v>2286</v>
      </c>
      <c r="E3" s="15">
        <v>41827</v>
      </c>
      <c r="H3" s="2">
        <f t="shared" si="0"/>
        <v>4</v>
      </c>
      <c r="J3" s="17" t="s">
        <v>130</v>
      </c>
      <c r="K3" s="2" t="str">
        <f>VLOOKUP(J3,$A:$B,2,0)</f>
        <v>x0</v>
      </c>
      <c r="L3" s="2" t="str">
        <f>J3</f>
        <v>Total/NA</v>
      </c>
      <c r="M3" s="2" t="s">
        <v>358</v>
      </c>
      <c r="S3" s="15">
        <f>VLOOKUP(J3,A:G,5,FALSE)</f>
        <v>41827</v>
      </c>
      <c r="T3" s="15" t="str">
        <f>IF(VLOOKUP(J3,A:G,6,FALSE)=0,"",VLOOKUP(J3,A:G,6,FALSE))</f>
        <v/>
      </c>
      <c r="U3" s="15" t="str">
        <f>IF(VLOOKUP(J3,A:G,7,FALSE)=0,"",VLOOKUP(J3,A:G,7,FALSE))</f>
        <v/>
      </c>
    </row>
    <row r="4" spans="1:22">
      <c r="A4" s="2" t="s">
        <v>1902</v>
      </c>
      <c r="B4" s="2" t="s">
        <v>68</v>
      </c>
      <c r="D4" s="2" t="s">
        <v>2286</v>
      </c>
      <c r="E4" s="15">
        <v>41827</v>
      </c>
      <c r="H4" s="2">
        <f t="shared" si="0"/>
        <v>3</v>
      </c>
      <c r="J4" s="19" t="s">
        <v>1900</v>
      </c>
      <c r="K4" s="2" t="str">
        <f>VLOOKUP(J4,$A:$B,2,0)</f>
        <v>x4</v>
      </c>
      <c r="L4" s="2" t="str">
        <f t="shared" ref="L4:L11" si="1">J4</f>
        <v>Standard formula or partial internal model</v>
      </c>
      <c r="M4" s="2" t="s">
        <v>358</v>
      </c>
      <c r="N4" s="2" t="s">
        <v>359</v>
      </c>
      <c r="S4" s="15">
        <f>VLOOKUP(J4,A:G,5,FALSE)</f>
        <v>41827</v>
      </c>
      <c r="T4" s="15" t="str">
        <f>IF(VLOOKUP(J4,A:G,6,FALSE)=0,"",VLOOKUP(J4,A:G,6,FALSE))</f>
        <v/>
      </c>
      <c r="U4" s="15" t="str">
        <f>IF(VLOOKUP(J4,A:G,7,FALSE)=0,"",VLOOKUP(J4,A:G,7,FALSE))</f>
        <v/>
      </c>
    </row>
    <row r="5" spans="1:22">
      <c r="A5" s="2" t="s">
        <v>1901</v>
      </c>
      <c r="B5" s="2" t="s">
        <v>69</v>
      </c>
      <c r="D5" s="2" t="s">
        <v>2286</v>
      </c>
      <c r="E5" s="15">
        <v>41827</v>
      </c>
      <c r="H5" s="2">
        <f t="shared" si="0"/>
        <v>3</v>
      </c>
      <c r="J5" s="21" t="s">
        <v>1901</v>
      </c>
      <c r="K5" s="2" t="str">
        <f>VLOOKUP(J5,$A:$B,2,0)</f>
        <v>x3</v>
      </c>
      <c r="L5" s="2" t="str">
        <f t="shared" si="1"/>
        <v>Standard formula</v>
      </c>
      <c r="N5" s="2" t="s">
        <v>359</v>
      </c>
      <c r="S5" s="15">
        <f>VLOOKUP(J5,A:G,5,FALSE)</f>
        <v>41827</v>
      </c>
      <c r="T5" s="15" t="str">
        <f>IF(VLOOKUP(J5,A:G,6,FALSE)=0,"",VLOOKUP(J5,A:G,6,FALSE))</f>
        <v/>
      </c>
      <c r="U5" s="15" t="str">
        <f>IF(VLOOKUP(J5,A:G,7,FALSE)=0,"",VLOOKUP(J5,A:G,7,FALSE))</f>
        <v/>
      </c>
    </row>
    <row r="6" spans="1:22">
      <c r="A6" s="2" t="s">
        <v>1900</v>
      </c>
      <c r="B6" s="2" t="s">
        <v>70</v>
      </c>
      <c r="D6" s="2" t="s">
        <v>2286</v>
      </c>
      <c r="E6" s="15">
        <v>41827</v>
      </c>
      <c r="H6" s="2">
        <f t="shared" si="0"/>
        <v>2</v>
      </c>
      <c r="J6" s="21" t="s">
        <v>1902</v>
      </c>
      <c r="K6" s="2" t="str">
        <f>VLOOKUP(J6,$A:$B,2,0)</f>
        <v>x2</v>
      </c>
      <c r="L6" s="2" t="str">
        <f t="shared" si="1"/>
        <v>Partial internal model</v>
      </c>
      <c r="N6" s="2" t="s">
        <v>359</v>
      </c>
      <c r="S6" s="15">
        <f>VLOOKUP(J6,A:G,5,FALSE)</f>
        <v>41827</v>
      </c>
      <c r="T6" s="15" t="str">
        <f>IF(VLOOKUP(J6,A:G,6,FALSE)=0,"",VLOOKUP(J6,A:G,6,FALSE))</f>
        <v/>
      </c>
      <c r="U6" s="15" t="str">
        <f>IF(VLOOKUP(J6,A:G,7,FALSE)=0,"",VLOOKUP(J6,A:G,7,FALSE))</f>
        <v/>
      </c>
    </row>
    <row r="7" spans="1:22">
      <c r="A7" s="2" t="s">
        <v>6282</v>
      </c>
      <c r="B7" s="2" t="s">
        <v>71</v>
      </c>
      <c r="D7" s="2" t="s">
        <v>2286</v>
      </c>
      <c r="E7" s="15">
        <v>42277</v>
      </c>
      <c r="H7" s="2">
        <f t="shared" si="0"/>
        <v>1</v>
      </c>
      <c r="J7" s="19" t="s">
        <v>1903</v>
      </c>
      <c r="K7" s="2" t="str">
        <f>VLOOKUP(J7,$A:$B,2,0)</f>
        <v>x1</v>
      </c>
      <c r="L7" s="2" t="str">
        <f t="shared" si="1"/>
        <v>Full internal model</v>
      </c>
      <c r="N7" s="2" t="s">
        <v>359</v>
      </c>
      <c r="S7" s="15">
        <f>VLOOKUP(J7,A:G,5,FALSE)</f>
        <v>41827</v>
      </c>
      <c r="T7" s="15" t="str">
        <f>IF(VLOOKUP(J7,A:G,6,FALSE)=0,"",VLOOKUP(J7,A:G,6,FALSE))</f>
        <v/>
      </c>
      <c r="U7" s="15" t="str">
        <f>IF(VLOOKUP(J7,A:G,7,FALSE)=0,"",VLOOKUP(J7,A:G,7,FALSE))</f>
        <v/>
      </c>
    </row>
    <row r="8" spans="1:22">
      <c r="A8" s="2" t="s">
        <v>6283</v>
      </c>
      <c r="B8" s="2" t="s">
        <v>72</v>
      </c>
      <c r="D8" s="2" t="s">
        <v>2286</v>
      </c>
      <c r="E8" s="15">
        <v>42277</v>
      </c>
      <c r="H8" s="2">
        <f t="shared" si="0"/>
        <v>1</v>
      </c>
      <c r="J8" s="20" t="s">
        <v>2129</v>
      </c>
      <c r="O8" s="2" t="s">
        <v>2286</v>
      </c>
      <c r="Q8" s="2" t="s">
        <v>1905</v>
      </c>
      <c r="S8" s="15">
        <v>41827</v>
      </c>
      <c r="T8" s="15">
        <v>42277</v>
      </c>
      <c r="U8" s="15"/>
    </row>
    <row r="9" spans="1:22">
      <c r="A9" s="2" t="s">
        <v>6292</v>
      </c>
      <c r="B9" s="2" t="s">
        <v>73</v>
      </c>
      <c r="D9" s="2" t="s">
        <v>2286</v>
      </c>
      <c r="E9" s="15">
        <v>42277</v>
      </c>
      <c r="H9" s="2">
        <f t="shared" si="0"/>
        <v>3</v>
      </c>
      <c r="J9" s="17" t="s">
        <v>130</v>
      </c>
      <c r="K9" s="2" t="str">
        <f>VLOOKUP(J9,$A:$B,2,0)</f>
        <v>x0</v>
      </c>
      <c r="L9" s="2" t="str">
        <f t="shared" si="1"/>
        <v>Total/NA</v>
      </c>
      <c r="M9" s="2" t="s">
        <v>358</v>
      </c>
      <c r="S9" s="15">
        <f>VLOOKUP(J9,A:G,5,FALSE)</f>
        <v>41827</v>
      </c>
      <c r="T9" s="15" t="str">
        <f>IF(VLOOKUP(J9,A:G,6,FALSE)=0,"",VLOOKUP(J9,A:G,6,FALSE))</f>
        <v/>
      </c>
      <c r="U9" s="15" t="str">
        <f>IF(VLOOKUP(J9,A:G,7,FALSE)=0,"",VLOOKUP(J9,A:G,7,FALSE))</f>
        <v/>
      </c>
    </row>
    <row r="10" spans="1:22">
      <c r="A10" s="2" t="s">
        <v>6293</v>
      </c>
      <c r="B10" s="2" t="s">
        <v>74</v>
      </c>
      <c r="D10" s="2" t="s">
        <v>2286</v>
      </c>
      <c r="E10" s="15">
        <v>42277</v>
      </c>
      <c r="H10" s="2">
        <f t="shared" si="0"/>
        <v>2</v>
      </c>
      <c r="J10" s="19" t="s">
        <v>1900</v>
      </c>
      <c r="K10" s="2" t="str">
        <f>VLOOKUP(J10,$A:$B,2,0)</f>
        <v>x4</v>
      </c>
      <c r="L10" s="2" t="str">
        <f t="shared" si="1"/>
        <v>Standard formula or partial internal model</v>
      </c>
      <c r="N10" s="2" t="s">
        <v>359</v>
      </c>
      <c r="S10" s="15">
        <f>VLOOKUP(J10,A:G,5,FALSE)</f>
        <v>41827</v>
      </c>
      <c r="T10" s="15" t="str">
        <f>IF(VLOOKUP(J10,A:G,6,FALSE)=0,"",VLOOKUP(J10,A:G,6,FALSE))</f>
        <v/>
      </c>
      <c r="U10" s="15" t="str">
        <f>IF(VLOOKUP(J10,A:G,7,FALSE)=0,"",VLOOKUP(J10,A:G,7,FALSE))</f>
        <v/>
      </c>
    </row>
    <row r="11" spans="1:22">
      <c r="A11" s="2" t="s">
        <v>6294</v>
      </c>
      <c r="B11" s="2" t="s">
        <v>75</v>
      </c>
      <c r="D11" s="2" t="s">
        <v>2286</v>
      </c>
      <c r="E11" s="15">
        <v>42277</v>
      </c>
      <c r="H11" s="2">
        <f t="shared" si="0"/>
        <v>2</v>
      </c>
      <c r="J11" s="19" t="s">
        <v>1903</v>
      </c>
      <c r="K11" s="2" t="str">
        <f>VLOOKUP(J11,$A:$B,2,0)</f>
        <v>x1</v>
      </c>
      <c r="L11" s="2" t="str">
        <f t="shared" si="1"/>
        <v>Full internal model</v>
      </c>
      <c r="N11" s="2" t="s">
        <v>359</v>
      </c>
      <c r="S11" s="15">
        <f>VLOOKUP(J11,A:G,5,FALSE)</f>
        <v>41827</v>
      </c>
      <c r="T11" s="15" t="str">
        <f>IF(VLOOKUP(J11,A:G,6,FALSE)=0,"",VLOOKUP(J11,A:G,6,FALSE))</f>
        <v/>
      </c>
      <c r="U11" s="15" t="str">
        <f>IF(VLOOKUP(J11,A:G,7,FALSE)=0,"",VLOOKUP(J11,A:G,7,FALSE))</f>
        <v/>
      </c>
    </row>
    <row r="12" spans="1:22">
      <c r="A12" s="2" t="s">
        <v>9472</v>
      </c>
      <c r="B12" s="2" t="s">
        <v>76</v>
      </c>
      <c r="D12" s="2" t="s">
        <v>2286</v>
      </c>
      <c r="E12" s="15">
        <v>42277</v>
      </c>
      <c r="H12" s="2">
        <f t="shared" si="0"/>
        <v>1</v>
      </c>
      <c r="J12" s="20" t="s">
        <v>6271</v>
      </c>
      <c r="O12" s="2" t="s">
        <v>2286</v>
      </c>
      <c r="Q12" s="2" t="s">
        <v>1905</v>
      </c>
      <c r="R12" s="2" t="s">
        <v>3885</v>
      </c>
      <c r="S12" s="15">
        <v>42277</v>
      </c>
      <c r="T12" s="15"/>
      <c r="U12" s="15">
        <v>44027</v>
      </c>
    </row>
    <row r="13" spans="1:22">
      <c r="A13" s="2" t="s">
        <v>6295</v>
      </c>
      <c r="B13" s="2" t="s">
        <v>77</v>
      </c>
      <c r="D13" s="2" t="s">
        <v>2286</v>
      </c>
      <c r="E13" s="15">
        <v>42277</v>
      </c>
      <c r="H13" s="2">
        <f t="shared" si="0"/>
        <v>2</v>
      </c>
      <c r="J13" s="17" t="s">
        <v>1901</v>
      </c>
      <c r="K13" s="2" t="str">
        <f>VLOOKUP(J13,$A:$B,2,0)</f>
        <v>x3</v>
      </c>
      <c r="L13" s="2" t="s">
        <v>13090</v>
      </c>
      <c r="S13" s="15">
        <f>VLOOKUP(J13,A:G,5,FALSE)</f>
        <v>41827</v>
      </c>
      <c r="T13" s="15" t="str">
        <f>IF(VLOOKUP(J13,A:G,6,FALSE)=0,"",VLOOKUP(J13,A:G,6,FALSE))</f>
        <v/>
      </c>
      <c r="U13" s="15" t="str">
        <f>IF(VLOOKUP(J13,A:G,7,FALSE)=0,"",VLOOKUP(J13,A:G,7,FALSE))</f>
        <v/>
      </c>
    </row>
    <row r="14" spans="1:22">
      <c r="A14" s="2" t="s">
        <v>6296</v>
      </c>
      <c r="B14" s="2" t="s">
        <v>78</v>
      </c>
      <c r="D14" s="2" t="s">
        <v>2286</v>
      </c>
      <c r="E14" s="15">
        <v>42277</v>
      </c>
      <c r="H14" s="2">
        <f t="shared" si="0"/>
        <v>2</v>
      </c>
      <c r="J14" s="17" t="s">
        <v>1902</v>
      </c>
      <c r="K14" s="2" t="str">
        <f>VLOOKUP(J14,$A:$B,2,0)</f>
        <v>x2</v>
      </c>
      <c r="L14" s="2" t="s">
        <v>10190</v>
      </c>
      <c r="S14" s="15">
        <f>VLOOKUP(J14,A:G,5,FALSE)</f>
        <v>41827</v>
      </c>
      <c r="T14" s="15" t="str">
        <f>IF(VLOOKUP(J14,A:G,6,FALSE)=0,"",VLOOKUP(J14,A:G,6,FALSE))</f>
        <v/>
      </c>
      <c r="U14" s="15" t="str">
        <f>IF(VLOOKUP(J14,A:G,7,FALSE)=0,"",VLOOKUP(J14,A:G,7,FALSE))</f>
        <v/>
      </c>
    </row>
    <row r="15" spans="1:22">
      <c r="A15" s="2" t="s">
        <v>6705</v>
      </c>
      <c r="B15" s="2" t="s">
        <v>79</v>
      </c>
      <c r="D15" s="2" t="s">
        <v>2286</v>
      </c>
      <c r="E15" s="15">
        <v>42277</v>
      </c>
      <c r="H15" s="2">
        <f t="shared" si="0"/>
        <v>1</v>
      </c>
      <c r="J15" s="17" t="s">
        <v>1903</v>
      </c>
      <c r="K15" s="2" t="str">
        <f>VLOOKUP(J15,$A:$B,2,0)</f>
        <v>x1</v>
      </c>
      <c r="L15" s="2" t="s">
        <v>10191</v>
      </c>
      <c r="S15" s="15">
        <f>VLOOKUP(J15,A:G,5,FALSE)</f>
        <v>41827</v>
      </c>
      <c r="T15" s="15" t="str">
        <f>IF(VLOOKUP(J15,A:G,6,FALSE)=0,"",VLOOKUP(J15,A:G,6,FALSE))</f>
        <v/>
      </c>
      <c r="U15" s="15" t="str">
        <f>IF(VLOOKUP(J15,A:G,7,FALSE)=0,"",VLOOKUP(J15,A:G,7,FALSE))</f>
        <v/>
      </c>
    </row>
    <row r="16" spans="1:22">
      <c r="A16" s="2" t="s">
        <v>6706</v>
      </c>
      <c r="B16" s="2" t="s">
        <v>80</v>
      </c>
      <c r="D16" s="2" t="s">
        <v>2286</v>
      </c>
      <c r="E16" s="15">
        <v>42277</v>
      </c>
      <c r="H16" s="2">
        <f t="shared" si="0"/>
        <v>1</v>
      </c>
      <c r="J16" s="16" t="s">
        <v>6703</v>
      </c>
      <c r="O16" s="2" t="s">
        <v>2286</v>
      </c>
      <c r="Q16" s="2" t="s">
        <v>10503</v>
      </c>
      <c r="R16" s="2" t="s">
        <v>3885</v>
      </c>
      <c r="S16" s="15">
        <v>42277</v>
      </c>
      <c r="T16" s="15"/>
      <c r="U16" s="15"/>
    </row>
    <row r="17" spans="1:21">
      <c r="A17" s="2" t="s">
        <v>13091</v>
      </c>
      <c r="B17" s="2" t="s">
        <v>81</v>
      </c>
      <c r="D17" s="2" t="s">
        <v>2286</v>
      </c>
      <c r="E17" s="15">
        <v>42277</v>
      </c>
      <c r="G17" s="15">
        <v>44027</v>
      </c>
      <c r="H17" s="2">
        <f t="shared" si="0"/>
        <v>1</v>
      </c>
      <c r="J17" s="17" t="s">
        <v>6282</v>
      </c>
      <c r="K17" s="2" t="str">
        <f>VLOOKUP(J17,$A:$B,2,0)</f>
        <v>x5</v>
      </c>
      <c r="L17" s="2" t="s">
        <v>10192</v>
      </c>
      <c r="S17" s="15">
        <f>VLOOKUP(J17,A:G,5,FALSE)</f>
        <v>42277</v>
      </c>
      <c r="T17" s="15" t="str">
        <f>IF(VLOOKUP(J17,A:G,6,FALSE)=0,"",VLOOKUP(J17,A:G,6,FALSE))</f>
        <v/>
      </c>
      <c r="U17" s="15" t="str">
        <f>IF(VLOOKUP(J17,A:G,7,FALSE)=0,"",VLOOKUP(J17,A:G,7,FALSE))</f>
        <v/>
      </c>
    </row>
    <row r="18" spans="1:21">
      <c r="A18" s="2" t="s">
        <v>13092</v>
      </c>
      <c r="B18" s="2" t="s">
        <v>82</v>
      </c>
      <c r="D18" s="2" t="s">
        <v>2286</v>
      </c>
      <c r="E18" s="15">
        <v>42277</v>
      </c>
      <c r="G18" s="15">
        <v>44027</v>
      </c>
      <c r="H18" s="2">
        <f t="shared" si="0"/>
        <v>1</v>
      </c>
      <c r="J18" s="17" t="s">
        <v>6283</v>
      </c>
      <c r="K18" s="2" t="str">
        <f>VLOOKUP(J18,$A:$B,2,0)</f>
        <v>x6</v>
      </c>
      <c r="L18" s="2" t="s">
        <v>10193</v>
      </c>
      <c r="S18" s="15">
        <f>VLOOKUP(J18,A:G,5,FALSE)</f>
        <v>42277</v>
      </c>
      <c r="T18" s="15" t="str">
        <f>IF(VLOOKUP(J18,A:G,6,FALSE)=0,"",VLOOKUP(J18,A:G,6,FALSE))</f>
        <v/>
      </c>
      <c r="U18" s="15" t="str">
        <f>IF(VLOOKUP(J18,A:G,7,FALSE)=0,"",VLOOKUP(J18,A:G,7,FALSE))</f>
        <v/>
      </c>
    </row>
    <row r="19" spans="1:21">
      <c r="A19" s="2" t="s">
        <v>6737</v>
      </c>
      <c r="B19" s="2" t="s">
        <v>83</v>
      </c>
      <c r="D19" s="2" t="s">
        <v>2286</v>
      </c>
      <c r="E19" s="15">
        <v>42277</v>
      </c>
      <c r="H19" s="2">
        <f t="shared" si="0"/>
        <v>1</v>
      </c>
      <c r="J19" s="16" t="s">
        <v>6297</v>
      </c>
      <c r="O19" s="2" t="s">
        <v>2286</v>
      </c>
      <c r="Q19" s="2" t="s">
        <v>1187</v>
      </c>
      <c r="S19" s="15">
        <v>42277</v>
      </c>
      <c r="T19" s="15"/>
      <c r="U19" s="15"/>
    </row>
    <row r="20" spans="1:21">
      <c r="A20" s="16" t="s">
        <v>6286</v>
      </c>
      <c r="B20" s="2" t="s">
        <v>84</v>
      </c>
      <c r="D20" s="2" t="s">
        <v>2286</v>
      </c>
      <c r="E20" s="15">
        <v>42277</v>
      </c>
      <c r="H20" s="2">
        <f t="shared" si="0"/>
        <v>1</v>
      </c>
      <c r="J20" s="17" t="s">
        <v>6292</v>
      </c>
      <c r="K20" s="2" t="str">
        <f>VLOOKUP(J20,$A:$B,2,0)</f>
        <v>x7</v>
      </c>
      <c r="L20" s="2" t="s">
        <v>10194</v>
      </c>
      <c r="S20" s="15">
        <f>VLOOKUP(J20,A:G,5,FALSE)</f>
        <v>42277</v>
      </c>
      <c r="T20" s="15" t="str">
        <f>IF(VLOOKUP(J20,A:G,6,FALSE)=0,"",VLOOKUP(J20,A:G,6,FALSE))</f>
        <v/>
      </c>
      <c r="U20" s="15" t="str">
        <f>IF(VLOOKUP(J20,A:G,7,FALSE)=0,"",VLOOKUP(J20,A:G,7,FALSE))</f>
        <v/>
      </c>
    </row>
    <row r="21" spans="1:21">
      <c r="A21" s="16" t="s">
        <v>7407</v>
      </c>
      <c r="B21" s="2" t="s">
        <v>85</v>
      </c>
      <c r="D21" s="2" t="s">
        <v>2286</v>
      </c>
      <c r="E21" s="15">
        <v>42277</v>
      </c>
      <c r="H21" s="2">
        <f t="shared" si="0"/>
        <v>1</v>
      </c>
      <c r="J21" s="17" t="s">
        <v>6293</v>
      </c>
      <c r="K21" s="2" t="str">
        <f>VLOOKUP(J21,$A:$B,2,0)</f>
        <v>x8</v>
      </c>
      <c r="L21" s="2" t="s">
        <v>10195</v>
      </c>
      <c r="S21" s="15">
        <f>VLOOKUP(J21,A:G,5,FALSE)</f>
        <v>42277</v>
      </c>
      <c r="T21" s="15" t="str">
        <f>IF(VLOOKUP(J21,A:G,6,FALSE)=0,"",VLOOKUP(J21,A:G,6,FALSE))</f>
        <v/>
      </c>
      <c r="U21" s="15" t="str">
        <f>IF(VLOOKUP(J21,A:G,7,FALSE)=0,"",VLOOKUP(J21,A:G,7,FALSE))</f>
        <v/>
      </c>
    </row>
    <row r="22" spans="1:21">
      <c r="A22" s="16" t="s">
        <v>7408</v>
      </c>
      <c r="B22" s="2" t="s">
        <v>86</v>
      </c>
      <c r="D22" s="2" t="s">
        <v>2286</v>
      </c>
      <c r="E22" s="15">
        <v>42277</v>
      </c>
      <c r="H22" s="2">
        <f t="shared" si="0"/>
        <v>1</v>
      </c>
      <c r="J22" s="16" t="s">
        <v>6298</v>
      </c>
      <c r="O22" s="2" t="s">
        <v>2286</v>
      </c>
      <c r="Q22" s="2" t="s">
        <v>1187</v>
      </c>
      <c r="R22" s="2" t="s">
        <v>3885</v>
      </c>
      <c r="S22" s="15">
        <v>42277</v>
      </c>
      <c r="T22" s="15"/>
      <c r="U22" s="15"/>
    </row>
    <row r="23" spans="1:21">
      <c r="A23" s="2" t="s">
        <v>6727</v>
      </c>
      <c r="B23" s="2" t="s">
        <v>87</v>
      </c>
      <c r="D23" s="2" t="s">
        <v>2286</v>
      </c>
      <c r="E23" s="15">
        <v>42277</v>
      </c>
      <c r="H23" s="2">
        <f t="shared" si="0"/>
        <v>1</v>
      </c>
      <c r="J23" s="17" t="s">
        <v>6294</v>
      </c>
      <c r="K23" s="2" t="str">
        <f>VLOOKUP(J23,$A:$B,2,0)</f>
        <v>x9</v>
      </c>
      <c r="L23" s="2" t="s">
        <v>10196</v>
      </c>
      <c r="S23" s="15">
        <f>VLOOKUP(J23,A:G,5,FALSE)</f>
        <v>42277</v>
      </c>
      <c r="T23" s="15" t="str">
        <f>IF(VLOOKUP(J23,A:G,6,FALSE)=0,"",VLOOKUP(J23,A:G,6,FALSE))</f>
        <v/>
      </c>
      <c r="U23" s="15" t="str">
        <f>IF(VLOOKUP(J23,A:G,7,FALSE)=0,"",VLOOKUP(J23,A:G,7,FALSE))</f>
        <v/>
      </c>
    </row>
    <row r="24" spans="1:21">
      <c r="A24" s="2" t="s">
        <v>6728</v>
      </c>
      <c r="B24" s="2" t="s">
        <v>88</v>
      </c>
      <c r="D24" s="2" t="s">
        <v>2286</v>
      </c>
      <c r="E24" s="15">
        <v>42277</v>
      </c>
      <c r="H24" s="2">
        <f t="shared" si="0"/>
        <v>1</v>
      </c>
      <c r="J24" s="17" t="s">
        <v>9472</v>
      </c>
      <c r="K24" s="2" t="str">
        <f>VLOOKUP(J24,$A:$B,2,0)</f>
        <v>x10</v>
      </c>
      <c r="L24" s="2" t="s">
        <v>10197</v>
      </c>
      <c r="S24" s="15">
        <f>VLOOKUP(J24,A:G,5,FALSE)</f>
        <v>42277</v>
      </c>
      <c r="T24" s="15" t="str">
        <f>IF(VLOOKUP(J24,A:G,6,FALSE)=0,"",VLOOKUP(J24,A:G,6,FALSE))</f>
        <v/>
      </c>
      <c r="U24" s="15" t="str">
        <f>IF(VLOOKUP(J24,A:G,7,FALSE)=0,"",VLOOKUP(J24,A:G,7,FALSE))</f>
        <v/>
      </c>
    </row>
    <row r="25" spans="1:21">
      <c r="A25" s="2" t="s">
        <v>7614</v>
      </c>
      <c r="B25" s="2" t="s">
        <v>89</v>
      </c>
      <c r="D25" s="2" t="s">
        <v>2286</v>
      </c>
      <c r="E25" s="15">
        <v>42277</v>
      </c>
      <c r="H25" s="2">
        <f t="shared" si="0"/>
        <v>1</v>
      </c>
      <c r="J25" s="16" t="s">
        <v>6299</v>
      </c>
      <c r="O25" s="2" t="s">
        <v>2286</v>
      </c>
      <c r="Q25" s="2" t="s">
        <v>1187</v>
      </c>
      <c r="R25" s="2" t="s">
        <v>10823</v>
      </c>
      <c r="S25" s="15">
        <v>42277</v>
      </c>
      <c r="T25" s="15"/>
      <c r="U25" s="15"/>
    </row>
    <row r="26" spans="1:21">
      <c r="A26" s="2" t="s">
        <v>7615</v>
      </c>
      <c r="B26" s="2" t="s">
        <v>90</v>
      </c>
      <c r="D26" s="2" t="s">
        <v>2286</v>
      </c>
      <c r="E26" s="15">
        <v>42277</v>
      </c>
      <c r="H26" s="2">
        <f t="shared" si="0"/>
        <v>1</v>
      </c>
      <c r="J26" s="17" t="s">
        <v>6295</v>
      </c>
      <c r="K26" s="2" t="str">
        <f>VLOOKUP(J26,$A:$B,2,0)</f>
        <v>x11</v>
      </c>
      <c r="L26" s="2" t="s">
        <v>10198</v>
      </c>
      <c r="S26" s="15">
        <f>VLOOKUP(J26,A:G,5,FALSE)</f>
        <v>42277</v>
      </c>
      <c r="T26" s="15" t="str">
        <f>IF(VLOOKUP(J26,A:G,6,FALSE)=0,"",VLOOKUP(J26,A:G,6,FALSE))</f>
        <v/>
      </c>
      <c r="U26" s="15" t="str">
        <f>IF(VLOOKUP(J26,A:G,7,FALSE)=0,"",VLOOKUP(J26,A:G,7,FALSE))</f>
        <v/>
      </c>
    </row>
    <row r="27" spans="1:21">
      <c r="A27" s="2" t="s">
        <v>7701</v>
      </c>
      <c r="B27" s="2" t="s">
        <v>91</v>
      </c>
      <c r="D27" s="2" t="s">
        <v>2286</v>
      </c>
      <c r="E27" s="15">
        <v>42277</v>
      </c>
      <c r="H27" s="2">
        <f t="shared" si="0"/>
        <v>1</v>
      </c>
      <c r="J27" s="17" t="s">
        <v>6296</v>
      </c>
      <c r="K27" s="2" t="str">
        <f>VLOOKUP(J27,$A:$B,2,0)</f>
        <v>x12</v>
      </c>
      <c r="L27" s="2" t="s">
        <v>10199</v>
      </c>
      <c r="S27" s="15">
        <f>VLOOKUP(J27,A:G,5,FALSE)</f>
        <v>42277</v>
      </c>
      <c r="T27" s="15" t="str">
        <f>IF(VLOOKUP(J27,A:G,6,FALSE)=0,"",VLOOKUP(J27,A:G,6,FALSE))</f>
        <v/>
      </c>
      <c r="U27" s="15" t="str">
        <f>IF(VLOOKUP(J27,A:G,7,FALSE)=0,"",VLOOKUP(J27,A:G,7,FALSE))</f>
        <v/>
      </c>
    </row>
    <row r="28" spans="1:21">
      <c r="A28" s="2" t="s">
        <v>7702</v>
      </c>
      <c r="B28" s="2" t="s">
        <v>92</v>
      </c>
      <c r="D28" s="2" t="s">
        <v>2286</v>
      </c>
      <c r="E28" s="15">
        <v>42277</v>
      </c>
      <c r="H28" s="2">
        <f t="shared" si="0"/>
        <v>1</v>
      </c>
      <c r="J28" s="16" t="s">
        <v>6707</v>
      </c>
      <c r="O28" s="2" t="s">
        <v>2286</v>
      </c>
      <c r="Q28" s="2" t="s">
        <v>10503</v>
      </c>
      <c r="R28" s="2" t="s">
        <v>10823</v>
      </c>
      <c r="S28" s="15">
        <v>42277</v>
      </c>
      <c r="T28" s="15"/>
      <c r="U28" s="15"/>
    </row>
    <row r="29" spans="1:21">
      <c r="A29" s="2" t="s">
        <v>7703</v>
      </c>
      <c r="B29" s="2" t="s">
        <v>93</v>
      </c>
      <c r="D29" s="2" t="s">
        <v>2286</v>
      </c>
      <c r="E29" s="15">
        <v>42277</v>
      </c>
      <c r="H29" s="2">
        <f t="shared" si="0"/>
        <v>1</v>
      </c>
      <c r="J29" s="17" t="s">
        <v>6705</v>
      </c>
      <c r="K29" s="2" t="str">
        <f>VLOOKUP(J29,$A:$B,2,0)</f>
        <v>x13</v>
      </c>
      <c r="L29" s="2" t="s">
        <v>10200</v>
      </c>
      <c r="S29" s="15">
        <f>VLOOKUP(J29,A:G,5,FALSE)</f>
        <v>42277</v>
      </c>
      <c r="T29" s="15" t="str">
        <f>IF(VLOOKUP(J29,A:G,6,FALSE)=0,"",VLOOKUP(J29,A:G,6,FALSE))</f>
        <v/>
      </c>
      <c r="U29" s="15" t="str">
        <f>IF(VLOOKUP(J29,A:G,7,FALSE)=0,"",VLOOKUP(J29,A:G,7,FALSE))</f>
        <v/>
      </c>
    </row>
    <row r="30" spans="1:21">
      <c r="A30" s="2" t="s">
        <v>7704</v>
      </c>
      <c r="B30" s="2" t="s">
        <v>94</v>
      </c>
      <c r="D30" s="2" t="s">
        <v>2286</v>
      </c>
      <c r="E30" s="15">
        <v>42277</v>
      </c>
      <c r="H30" s="2">
        <f t="shared" si="0"/>
        <v>1</v>
      </c>
      <c r="J30" s="17" t="s">
        <v>6706</v>
      </c>
      <c r="K30" s="2" t="str">
        <f>VLOOKUP(J30,$A:$B,2,0)</f>
        <v>x14</v>
      </c>
      <c r="L30" s="2" t="s">
        <v>10201</v>
      </c>
      <c r="S30" s="15">
        <f>VLOOKUP(J30,A:G,5,FALSE)</f>
        <v>42277</v>
      </c>
      <c r="T30" s="15" t="str">
        <f>IF(VLOOKUP(J30,A:G,6,FALSE)=0,"",VLOOKUP(J30,A:G,6,FALSE))</f>
        <v/>
      </c>
      <c r="U30" s="15" t="str">
        <f>IF(VLOOKUP(J30,A:G,7,FALSE)=0,"",VLOOKUP(J30,A:G,7,FALSE))</f>
        <v/>
      </c>
    </row>
    <row r="31" spans="1:21">
      <c r="A31" s="2" t="s">
        <v>8324</v>
      </c>
      <c r="B31" s="2" t="s">
        <v>95</v>
      </c>
      <c r="D31" s="2" t="s">
        <v>2286</v>
      </c>
      <c r="E31" s="15">
        <v>42277</v>
      </c>
      <c r="H31" s="2">
        <f t="shared" si="0"/>
        <v>1</v>
      </c>
      <c r="J31" s="16" t="s">
        <v>6738</v>
      </c>
      <c r="O31" s="2" t="s">
        <v>2286</v>
      </c>
      <c r="Q31" s="2" t="s">
        <v>10503</v>
      </c>
      <c r="R31" s="2" t="s">
        <v>10825</v>
      </c>
      <c r="S31" s="15">
        <v>42277</v>
      </c>
      <c r="T31" s="15"/>
      <c r="U31" s="15">
        <v>44027</v>
      </c>
    </row>
    <row r="32" spans="1:21">
      <c r="A32" s="2" t="s">
        <v>8325</v>
      </c>
      <c r="B32" s="2" t="s">
        <v>96</v>
      </c>
      <c r="D32" s="2" t="s">
        <v>2286</v>
      </c>
      <c r="E32" s="15">
        <v>42277</v>
      </c>
      <c r="H32" s="2">
        <f t="shared" si="0"/>
        <v>1</v>
      </c>
      <c r="J32" s="17" t="s">
        <v>13091</v>
      </c>
      <c r="K32" s="2" t="str">
        <f>VLOOKUP(J32,$A:$B,2,0)</f>
        <v>x15</v>
      </c>
      <c r="L32" s="2" t="s">
        <v>13093</v>
      </c>
      <c r="S32" s="15">
        <f>VLOOKUP(J32,A:G,5,FALSE)</f>
        <v>42277</v>
      </c>
      <c r="T32" s="15" t="str">
        <f>IF(VLOOKUP(J32,A:G,6,FALSE)=0,"",VLOOKUP(J32,A:G,6,FALSE))</f>
        <v/>
      </c>
      <c r="U32" s="15">
        <f>IF(VLOOKUP(J32,A:G,7,FALSE)=0,"",VLOOKUP(J32,A:G,7,FALSE))</f>
        <v>44027</v>
      </c>
    </row>
    <row r="33" spans="1:21">
      <c r="A33" s="2" t="s">
        <v>8409</v>
      </c>
      <c r="B33" s="2" t="s">
        <v>97</v>
      </c>
      <c r="D33" s="2" t="s">
        <v>2286</v>
      </c>
      <c r="E33" s="15">
        <v>42277</v>
      </c>
      <c r="H33" s="2">
        <f t="shared" si="0"/>
        <v>1</v>
      </c>
      <c r="J33" s="17" t="s">
        <v>13092</v>
      </c>
      <c r="K33" s="2" t="str">
        <f>VLOOKUP(J33,$A:$B,2,0)</f>
        <v>x16</v>
      </c>
      <c r="L33" s="2" t="s">
        <v>13094</v>
      </c>
      <c r="S33" s="15">
        <f>VLOOKUP(J33,A:G,5,FALSE)</f>
        <v>42277</v>
      </c>
      <c r="T33" s="15" t="str">
        <f>IF(VLOOKUP(J33,A:G,6,FALSE)=0,"",VLOOKUP(J33,A:G,6,FALSE))</f>
        <v/>
      </c>
      <c r="U33" s="15">
        <f>IF(VLOOKUP(J33,A:G,7,FALSE)=0,"",VLOOKUP(J33,A:G,7,FALSE))</f>
        <v>44027</v>
      </c>
    </row>
    <row r="34" spans="1:21">
      <c r="A34" s="2" t="s">
        <v>8410</v>
      </c>
      <c r="B34" s="2" t="s">
        <v>98</v>
      </c>
      <c r="D34" s="2" t="s">
        <v>2286</v>
      </c>
      <c r="E34" s="15">
        <v>42277</v>
      </c>
      <c r="H34" s="2">
        <f t="shared" ref="H34:H65" si="2">COUNTIF(J:J,A34)</f>
        <v>1</v>
      </c>
      <c r="J34" s="17" t="s">
        <v>6737</v>
      </c>
      <c r="K34" s="2" t="str">
        <f>VLOOKUP(J34,$A:$B,2,0)</f>
        <v>x17</v>
      </c>
      <c r="L34" s="2" t="s">
        <v>13095</v>
      </c>
      <c r="S34" s="15">
        <f>VLOOKUP(J34,A:G,5,FALSE)</f>
        <v>42277</v>
      </c>
      <c r="T34" s="15" t="str">
        <f>IF(VLOOKUP(J34,A:G,6,FALSE)=0,"",VLOOKUP(J34,A:G,6,FALSE))</f>
        <v/>
      </c>
      <c r="U34" s="15" t="str">
        <f>IF(VLOOKUP(J34,A:G,7,FALSE)=0,"",VLOOKUP(J34,A:G,7,FALSE))</f>
        <v/>
      </c>
    </row>
    <row r="35" spans="1:21">
      <c r="A35" s="2" t="s">
        <v>10947</v>
      </c>
      <c r="B35" s="2" t="s">
        <v>99</v>
      </c>
      <c r="D35" s="2" t="s">
        <v>2286</v>
      </c>
      <c r="E35" s="15">
        <v>42277</v>
      </c>
      <c r="H35" s="2">
        <f t="shared" si="2"/>
        <v>1</v>
      </c>
      <c r="J35" s="16" t="s">
        <v>7267</v>
      </c>
      <c r="O35" s="2" t="s">
        <v>2286</v>
      </c>
      <c r="Q35" s="2" t="s">
        <v>1187</v>
      </c>
      <c r="S35" s="15">
        <v>42277</v>
      </c>
      <c r="T35" s="15"/>
      <c r="U35" s="15"/>
    </row>
    <row r="36" spans="1:21">
      <c r="A36" s="2" t="s">
        <v>10948</v>
      </c>
      <c r="B36" s="2" t="s">
        <v>100</v>
      </c>
      <c r="D36" s="2" t="s">
        <v>2286</v>
      </c>
      <c r="E36" s="15">
        <v>42277</v>
      </c>
      <c r="H36" s="2">
        <f t="shared" si="2"/>
        <v>10</v>
      </c>
      <c r="J36" s="17" t="s">
        <v>130</v>
      </c>
      <c r="K36" s="2" t="str">
        <f t="shared" ref="K36:K41" si="3">VLOOKUP(J36,$A:$B,2,0)</f>
        <v>x0</v>
      </c>
      <c r="L36" s="2" t="str">
        <f t="shared" ref="L36:L41" si="4">J36</f>
        <v>Total/NA</v>
      </c>
      <c r="M36" s="2" t="s">
        <v>358</v>
      </c>
      <c r="S36" s="15">
        <f t="shared" ref="S36:S41" si="5">VLOOKUP(J36,A:G,5,FALSE)</f>
        <v>41827</v>
      </c>
      <c r="T36" s="15" t="str">
        <f t="shared" ref="T36:T41" si="6">IF(VLOOKUP(J36,A:G,6,FALSE)=0,"",VLOOKUP(J36,A:G,6,FALSE))</f>
        <v/>
      </c>
      <c r="U36" s="15" t="str">
        <f t="shared" ref="U36:U41" si="7">IF(VLOOKUP(J36,A:G,7,FALSE)=0,"",VLOOKUP(J36,A:G,7,FALSE))</f>
        <v/>
      </c>
    </row>
    <row r="37" spans="1:21">
      <c r="A37" s="2" t="s">
        <v>7674</v>
      </c>
      <c r="B37" s="2" t="s">
        <v>101</v>
      </c>
      <c r="D37" s="2" t="s">
        <v>2286</v>
      </c>
      <c r="E37" s="15">
        <v>42277</v>
      </c>
      <c r="H37" s="2">
        <f t="shared" si="2"/>
        <v>1</v>
      </c>
      <c r="J37" s="19" t="s">
        <v>6295</v>
      </c>
      <c r="K37" s="2" t="str">
        <f t="shared" si="3"/>
        <v>x11</v>
      </c>
      <c r="L37" s="2" t="str">
        <f t="shared" si="4"/>
        <v>Use of transitional measure on technical provisions</v>
      </c>
      <c r="M37" s="2" t="s">
        <v>358</v>
      </c>
      <c r="N37" s="2" t="s">
        <v>359</v>
      </c>
      <c r="S37" s="15">
        <f t="shared" si="5"/>
        <v>42277</v>
      </c>
      <c r="T37" s="15" t="str">
        <f t="shared" si="6"/>
        <v/>
      </c>
      <c r="U37" s="15" t="str">
        <f t="shared" si="7"/>
        <v/>
      </c>
    </row>
    <row r="38" spans="1:21">
      <c r="A38" s="2" t="s">
        <v>7675</v>
      </c>
      <c r="B38" s="2" t="s">
        <v>102</v>
      </c>
      <c r="D38" s="2" t="s">
        <v>2286</v>
      </c>
      <c r="E38" s="15">
        <v>42277</v>
      </c>
      <c r="H38" s="2">
        <f t="shared" si="2"/>
        <v>1</v>
      </c>
      <c r="J38" s="21" t="s">
        <v>6294</v>
      </c>
      <c r="K38" s="2" t="str">
        <f t="shared" si="3"/>
        <v>x9</v>
      </c>
      <c r="L38" s="2" t="str">
        <f t="shared" si="4"/>
        <v>Use of transitional measure on the risk-free interest rate</v>
      </c>
      <c r="N38" s="2" t="s">
        <v>359</v>
      </c>
      <c r="S38" s="15">
        <f t="shared" si="5"/>
        <v>42277</v>
      </c>
      <c r="T38" s="15" t="str">
        <f t="shared" si="6"/>
        <v/>
      </c>
      <c r="U38" s="15" t="str">
        <f t="shared" si="7"/>
        <v/>
      </c>
    </row>
    <row r="39" spans="1:21">
      <c r="A39" s="2" t="s">
        <v>7676</v>
      </c>
      <c r="B39" s="2" t="s">
        <v>103</v>
      </c>
      <c r="D39" s="2" t="s">
        <v>2286</v>
      </c>
      <c r="E39" s="15">
        <v>42277</v>
      </c>
      <c r="H39" s="2">
        <f t="shared" si="2"/>
        <v>1</v>
      </c>
      <c r="J39" s="21" t="s">
        <v>6292</v>
      </c>
      <c r="K39" s="2" t="str">
        <f t="shared" si="3"/>
        <v>x7</v>
      </c>
      <c r="L39" s="2" t="str">
        <f t="shared" si="4"/>
        <v>Use of volatility adjustment</v>
      </c>
      <c r="N39" s="2" t="s">
        <v>359</v>
      </c>
      <c r="S39" s="15">
        <f t="shared" si="5"/>
        <v>42277</v>
      </c>
      <c r="T39" s="15" t="str">
        <f t="shared" si="6"/>
        <v/>
      </c>
      <c r="U39" s="15" t="str">
        <f t="shared" si="7"/>
        <v/>
      </c>
    </row>
    <row r="40" spans="1:21">
      <c r="A40" s="2" t="s">
        <v>7677</v>
      </c>
      <c r="B40" s="2" t="s">
        <v>104</v>
      </c>
      <c r="D40" s="2" t="s">
        <v>2286</v>
      </c>
      <c r="E40" s="15">
        <v>42277</v>
      </c>
      <c r="H40" s="2">
        <f t="shared" si="2"/>
        <v>1</v>
      </c>
      <c r="J40" s="21" t="s">
        <v>6286</v>
      </c>
      <c r="K40" s="2" t="str">
        <f t="shared" si="3"/>
        <v>x18</v>
      </c>
      <c r="L40" s="2" t="str">
        <f t="shared" si="4"/>
        <v>Use of matching adjustment</v>
      </c>
      <c r="N40" s="2" t="s">
        <v>359</v>
      </c>
      <c r="S40" s="15">
        <f t="shared" si="5"/>
        <v>42277</v>
      </c>
      <c r="T40" s="15" t="str">
        <f t="shared" si="6"/>
        <v/>
      </c>
      <c r="U40" s="15" t="str">
        <f t="shared" si="7"/>
        <v/>
      </c>
    </row>
    <row r="41" spans="1:21">
      <c r="A41" s="2" t="s">
        <v>11763</v>
      </c>
      <c r="B41" s="2" t="s">
        <v>105</v>
      </c>
      <c r="D41" s="2" t="s">
        <v>2286</v>
      </c>
      <c r="E41" s="15">
        <v>42931</v>
      </c>
      <c r="H41" s="2">
        <f t="shared" si="2"/>
        <v>3</v>
      </c>
      <c r="J41" s="19" t="s">
        <v>6296</v>
      </c>
      <c r="K41" s="2" t="str">
        <f t="shared" si="3"/>
        <v>x12</v>
      </c>
      <c r="L41" s="2" t="str">
        <f t="shared" si="4"/>
        <v>No use of transitional measure on technical provisions</v>
      </c>
      <c r="N41" s="2" t="s">
        <v>359</v>
      </c>
      <c r="S41" s="15">
        <f t="shared" si="5"/>
        <v>42277</v>
      </c>
      <c r="T41" s="15" t="str">
        <f t="shared" si="6"/>
        <v/>
      </c>
      <c r="U41" s="15" t="str">
        <f t="shared" si="7"/>
        <v/>
      </c>
    </row>
    <row r="42" spans="1:21">
      <c r="A42" s="2" t="s">
        <v>11764</v>
      </c>
      <c r="B42" s="2" t="s">
        <v>106</v>
      </c>
      <c r="D42" s="2" t="s">
        <v>2286</v>
      </c>
      <c r="E42" s="15">
        <v>42931</v>
      </c>
      <c r="H42" s="2">
        <f t="shared" si="2"/>
        <v>4</v>
      </c>
      <c r="J42" s="16" t="s">
        <v>7354</v>
      </c>
      <c r="O42" s="2" t="s">
        <v>2286</v>
      </c>
      <c r="Q42" s="2" t="s">
        <v>1241</v>
      </c>
      <c r="R42" s="2" t="s">
        <v>10825</v>
      </c>
      <c r="S42" s="15">
        <v>42277</v>
      </c>
      <c r="T42" s="15"/>
      <c r="U42" s="15">
        <v>44027</v>
      </c>
    </row>
    <row r="43" spans="1:21">
      <c r="A43" s="2" t="s">
        <v>11780</v>
      </c>
      <c r="B43" s="2" t="s">
        <v>107</v>
      </c>
      <c r="D43" s="2" t="s">
        <v>2286</v>
      </c>
      <c r="E43" s="15">
        <v>42931</v>
      </c>
      <c r="H43" s="2">
        <f t="shared" si="2"/>
        <v>2</v>
      </c>
      <c r="J43" s="17" t="s">
        <v>6727</v>
      </c>
      <c r="K43" s="2" t="str">
        <f>VLOOKUP(J43,$A:$B,2,0)</f>
        <v>x21</v>
      </c>
      <c r="L43" s="2" t="s">
        <v>13096</v>
      </c>
      <c r="S43" s="15">
        <f>VLOOKUP(J43,A:G,5,FALSE)</f>
        <v>42277</v>
      </c>
      <c r="T43" s="15" t="str">
        <f>IF(VLOOKUP(J43,A:G,6,FALSE)=0,"",VLOOKUP(J43,A:G,6,FALSE))</f>
        <v/>
      </c>
      <c r="U43" s="15" t="str">
        <f>IF(VLOOKUP(J43,A:G,7,FALSE)=0,"",VLOOKUP(J43,A:G,7,FALSE))</f>
        <v/>
      </c>
    </row>
    <row r="44" spans="1:21">
      <c r="A44" s="2" t="s">
        <v>11781</v>
      </c>
      <c r="B44" s="2" t="s">
        <v>108</v>
      </c>
      <c r="D44" s="2" t="s">
        <v>2286</v>
      </c>
      <c r="E44" s="15">
        <v>42931</v>
      </c>
      <c r="H44" s="2">
        <f t="shared" si="2"/>
        <v>2</v>
      </c>
      <c r="J44" s="17" t="s">
        <v>6728</v>
      </c>
      <c r="K44" s="2" t="str">
        <f>VLOOKUP(J44,$A:$B,2,0)</f>
        <v>x22</v>
      </c>
      <c r="L44" s="2" t="s">
        <v>13097</v>
      </c>
      <c r="S44" s="15">
        <f>VLOOKUP(J44,A:G,5,FALSE)</f>
        <v>42277</v>
      </c>
      <c r="T44" s="15" t="str">
        <f>IF(VLOOKUP(J44,A:G,6,FALSE)=0,"",VLOOKUP(J44,A:G,6,FALSE))</f>
        <v/>
      </c>
      <c r="U44" s="15" t="str">
        <f>IF(VLOOKUP(J44,A:G,7,FALSE)=0,"",VLOOKUP(J44,A:G,7,FALSE))</f>
        <v/>
      </c>
    </row>
    <row r="45" spans="1:21">
      <c r="A45" s="2" t="s">
        <v>12006</v>
      </c>
      <c r="B45" s="2" t="s">
        <v>109</v>
      </c>
      <c r="D45" s="2" t="s">
        <v>2286</v>
      </c>
      <c r="E45" s="15">
        <v>42931</v>
      </c>
      <c r="H45" s="2">
        <f t="shared" si="2"/>
        <v>3</v>
      </c>
      <c r="J45" s="16" t="s">
        <v>7409</v>
      </c>
      <c r="O45" s="2" t="s">
        <v>2286</v>
      </c>
      <c r="Q45" s="2" t="s">
        <v>10503</v>
      </c>
      <c r="R45" s="2" t="s">
        <v>10826</v>
      </c>
      <c r="S45" s="15">
        <v>42277</v>
      </c>
      <c r="T45" s="15"/>
      <c r="U45" s="15">
        <v>44027</v>
      </c>
    </row>
    <row r="46" spans="1:21">
      <c r="A46" s="2" t="s">
        <v>11782</v>
      </c>
      <c r="B46" s="2" t="s">
        <v>110</v>
      </c>
      <c r="D46" s="2" t="s">
        <v>2286</v>
      </c>
      <c r="E46" s="15">
        <v>42931</v>
      </c>
      <c r="H46" s="2">
        <f t="shared" si="2"/>
        <v>2</v>
      </c>
      <c r="J46" s="17" t="s">
        <v>7407</v>
      </c>
      <c r="K46" s="2" t="str">
        <f>VLOOKUP(J46,$A:$B,2,0)</f>
        <v>x19</v>
      </c>
      <c r="L46" s="2" t="s">
        <v>13098</v>
      </c>
      <c r="S46" s="15">
        <f>VLOOKUP(J46,A:G,5,FALSE)</f>
        <v>42277</v>
      </c>
      <c r="T46" s="15" t="str">
        <f>IF(VLOOKUP(J46,A:G,6,FALSE)=0,"",VLOOKUP(J46,A:G,6,FALSE))</f>
        <v/>
      </c>
      <c r="U46" s="15" t="str">
        <f>IF(VLOOKUP(J46,A:G,7,FALSE)=0,"",VLOOKUP(J46,A:G,7,FALSE))</f>
        <v/>
      </c>
    </row>
    <row r="47" spans="1:21">
      <c r="A47" s="2" t="s">
        <v>12007</v>
      </c>
      <c r="B47" s="2" t="s">
        <v>111</v>
      </c>
      <c r="D47" s="2" t="s">
        <v>2286</v>
      </c>
      <c r="E47" s="15">
        <v>42931</v>
      </c>
      <c r="H47" s="2">
        <f t="shared" si="2"/>
        <v>2</v>
      </c>
      <c r="J47" s="17" t="s">
        <v>7408</v>
      </c>
      <c r="K47" s="2" t="str">
        <f>VLOOKUP(J47,$A:$B,2,0)</f>
        <v>x20</v>
      </c>
      <c r="L47" s="2" t="s">
        <v>13099</v>
      </c>
      <c r="S47" s="15">
        <f>VLOOKUP(J47,A:G,5,FALSE)</f>
        <v>42277</v>
      </c>
      <c r="T47" s="15" t="str">
        <f>IF(VLOOKUP(J47,A:G,6,FALSE)=0,"",VLOOKUP(J47,A:G,6,FALSE))</f>
        <v/>
      </c>
      <c r="U47" s="15" t="str">
        <f>IF(VLOOKUP(J47,A:G,7,FALSE)=0,"",VLOOKUP(J47,A:G,7,FALSE))</f>
        <v/>
      </c>
    </row>
    <row r="48" spans="1:21">
      <c r="A48" s="2" t="s">
        <v>12008</v>
      </c>
      <c r="B48" s="2" t="s">
        <v>112</v>
      </c>
      <c r="D48" s="2" t="s">
        <v>2286</v>
      </c>
      <c r="E48" s="15">
        <v>42931</v>
      </c>
      <c r="H48" s="2">
        <f t="shared" si="2"/>
        <v>2</v>
      </c>
      <c r="J48" s="20" t="s">
        <v>7616</v>
      </c>
      <c r="O48" s="2" t="s">
        <v>2286</v>
      </c>
      <c r="Q48" s="2" t="s">
        <v>1905</v>
      </c>
      <c r="R48" s="2" t="s">
        <v>10827</v>
      </c>
      <c r="S48" s="15">
        <v>42277</v>
      </c>
      <c r="T48" s="15"/>
      <c r="U48" s="15">
        <v>44027</v>
      </c>
    </row>
    <row r="49" spans="1:21">
      <c r="A49" s="2" t="s">
        <v>12009</v>
      </c>
      <c r="B49" s="2" t="s">
        <v>113</v>
      </c>
      <c r="D49" s="2" t="s">
        <v>2286</v>
      </c>
      <c r="E49" s="15">
        <v>42931</v>
      </c>
      <c r="H49" s="2">
        <f t="shared" si="2"/>
        <v>2</v>
      </c>
      <c r="J49" s="17" t="s">
        <v>7614</v>
      </c>
      <c r="K49" s="2" t="str">
        <f>VLOOKUP(J49,$A:$B,2,0)</f>
        <v>x23</v>
      </c>
      <c r="L49" s="2" t="s">
        <v>13100</v>
      </c>
      <c r="S49" s="15">
        <f>VLOOKUP(J49,A:G,5,FALSE)</f>
        <v>42277</v>
      </c>
      <c r="T49" s="15" t="str">
        <f>IF(VLOOKUP(J49,A:G,6,FALSE)=0,"",VLOOKUP(J49,A:G,6,FALSE))</f>
        <v/>
      </c>
      <c r="U49" s="15" t="str">
        <f>IF(VLOOKUP(J49,A:G,7,FALSE)=0,"",VLOOKUP(J49,A:G,7,FALSE))</f>
        <v/>
      </c>
    </row>
    <row r="50" spans="1:21">
      <c r="A50" s="2" t="s">
        <v>12825</v>
      </c>
      <c r="B50" s="2" t="s">
        <v>114</v>
      </c>
      <c r="D50" s="2" t="s">
        <v>2286</v>
      </c>
      <c r="E50" s="30">
        <v>43661</v>
      </c>
      <c r="H50" s="2">
        <f t="shared" si="2"/>
        <v>1</v>
      </c>
      <c r="J50" s="17" t="s">
        <v>7615</v>
      </c>
      <c r="K50" s="2" t="str">
        <f>VLOOKUP(J50,$A:$B,2,0)</f>
        <v>x24</v>
      </c>
      <c r="L50" s="2" t="s">
        <v>13101</v>
      </c>
      <c r="S50" s="15">
        <f>VLOOKUP(J50,A:G,5,FALSE)</f>
        <v>42277</v>
      </c>
      <c r="T50" s="15" t="str">
        <f>IF(VLOOKUP(J50,A:G,6,FALSE)=0,"",VLOOKUP(J50,A:G,6,FALSE))</f>
        <v/>
      </c>
      <c r="U50" s="15" t="str">
        <f>IF(VLOOKUP(J50,A:G,7,FALSE)=0,"",VLOOKUP(J50,A:G,7,FALSE))</f>
        <v/>
      </c>
    </row>
    <row r="51" spans="1:21">
      <c r="A51" s="2" t="s">
        <v>13057</v>
      </c>
      <c r="B51" s="2" t="s">
        <v>115</v>
      </c>
      <c r="D51" s="2" t="s">
        <v>2286</v>
      </c>
      <c r="E51" s="30">
        <v>43661</v>
      </c>
      <c r="H51" s="2">
        <f t="shared" si="2"/>
        <v>1</v>
      </c>
      <c r="J51" s="20" t="s">
        <v>7708</v>
      </c>
      <c r="O51" s="2" t="s">
        <v>2286</v>
      </c>
      <c r="Q51" s="2" t="s">
        <v>10503</v>
      </c>
      <c r="R51" s="2" t="s">
        <v>10828</v>
      </c>
      <c r="S51" s="15">
        <v>42277</v>
      </c>
      <c r="T51" s="15"/>
      <c r="U51" s="15">
        <v>44027</v>
      </c>
    </row>
    <row r="52" spans="1:21">
      <c r="A52" s="2" t="s">
        <v>13060</v>
      </c>
      <c r="B52" s="2" t="s">
        <v>116</v>
      </c>
      <c r="D52" s="2" t="s">
        <v>2286</v>
      </c>
      <c r="E52" s="30">
        <v>43661</v>
      </c>
      <c r="H52" s="2">
        <f t="shared" si="2"/>
        <v>1</v>
      </c>
      <c r="J52" s="17" t="s">
        <v>7701</v>
      </c>
      <c r="K52" s="2" t="str">
        <f>VLOOKUP(J52,$A:$B,2,0)</f>
        <v>x25</v>
      </c>
      <c r="L52" s="2" t="s">
        <v>13102</v>
      </c>
      <c r="S52" s="15">
        <f>VLOOKUP(J52,A:G,5,FALSE)</f>
        <v>42277</v>
      </c>
      <c r="T52" s="15" t="str">
        <f>IF(VLOOKUP(J52,A:G,6,FALSE)=0,"",VLOOKUP(J52,A:G,6,FALSE))</f>
        <v/>
      </c>
      <c r="U52" s="15" t="str">
        <f>IF(VLOOKUP(J52,A:G,7,FALSE)=0,"",VLOOKUP(J52,A:G,7,FALSE))</f>
        <v/>
      </c>
    </row>
    <row r="53" spans="1:21">
      <c r="A53" s="2" t="s">
        <v>12826</v>
      </c>
      <c r="B53" s="2" t="s">
        <v>255</v>
      </c>
      <c r="D53" s="2" t="s">
        <v>2286</v>
      </c>
      <c r="E53" s="30">
        <v>43661</v>
      </c>
      <c r="H53" s="2">
        <f t="shared" si="2"/>
        <v>1</v>
      </c>
      <c r="J53" s="17" t="s">
        <v>7702</v>
      </c>
      <c r="K53" s="2" t="str">
        <f>VLOOKUP(J53,$A:$B,2,0)</f>
        <v>x26</v>
      </c>
      <c r="L53" s="2" t="s">
        <v>13103</v>
      </c>
      <c r="S53" s="15">
        <f>VLOOKUP(J53,A:G,5,FALSE)</f>
        <v>42277</v>
      </c>
      <c r="T53" s="15" t="str">
        <f>IF(VLOOKUP(J53,A:G,6,FALSE)=0,"",VLOOKUP(J53,A:G,6,FALSE))</f>
        <v/>
      </c>
      <c r="U53" s="15" t="str">
        <f>IF(VLOOKUP(J53,A:G,7,FALSE)=0,"",VLOOKUP(J53,A:G,7,FALSE))</f>
        <v/>
      </c>
    </row>
    <row r="54" spans="1:21">
      <c r="A54" s="2" t="s">
        <v>12827</v>
      </c>
      <c r="B54" s="2" t="s">
        <v>256</v>
      </c>
      <c r="D54" s="2" t="s">
        <v>2286</v>
      </c>
      <c r="E54" s="30">
        <v>43661</v>
      </c>
      <c r="H54" s="2">
        <f t="shared" si="2"/>
        <v>1</v>
      </c>
      <c r="J54" s="17" t="s">
        <v>7703</v>
      </c>
      <c r="K54" s="2" t="str">
        <f>VLOOKUP(J54,$A:$B,2,0)</f>
        <v>x27</v>
      </c>
      <c r="L54" s="2" t="s">
        <v>13104</v>
      </c>
      <c r="S54" s="15">
        <f>VLOOKUP(J54,A:G,5,FALSE)</f>
        <v>42277</v>
      </c>
      <c r="T54" s="15" t="str">
        <f>IF(VLOOKUP(J54,A:G,6,FALSE)=0,"",VLOOKUP(J54,A:G,6,FALSE))</f>
        <v/>
      </c>
      <c r="U54" s="15" t="str">
        <f>IF(VLOOKUP(J54,A:G,7,FALSE)=0,"",VLOOKUP(J54,A:G,7,FALSE))</f>
        <v/>
      </c>
    </row>
    <row r="55" spans="1:21">
      <c r="A55" s="2" t="s">
        <v>12859</v>
      </c>
      <c r="B55" s="2" t="s">
        <v>257</v>
      </c>
      <c r="D55" s="2" t="s">
        <v>2286</v>
      </c>
      <c r="E55" s="30">
        <v>43661</v>
      </c>
      <c r="H55" s="2">
        <f t="shared" si="2"/>
        <v>1</v>
      </c>
      <c r="J55" s="17" t="s">
        <v>7704</v>
      </c>
      <c r="K55" s="2" t="str">
        <f>VLOOKUP(J55,$A:$B,2,0)</f>
        <v>x28</v>
      </c>
      <c r="L55" s="2" t="s">
        <v>13105</v>
      </c>
      <c r="S55" s="15">
        <f>VLOOKUP(J55,A:G,5,FALSE)</f>
        <v>42277</v>
      </c>
      <c r="T55" s="15" t="str">
        <f>IF(VLOOKUP(J55,A:G,6,FALSE)=0,"",VLOOKUP(J55,A:G,6,FALSE))</f>
        <v/>
      </c>
      <c r="U55" s="15" t="str">
        <f>IF(VLOOKUP(J55,A:G,7,FALSE)=0,"",VLOOKUP(J55,A:G,7,FALSE))</f>
        <v/>
      </c>
    </row>
    <row r="56" spans="1:21">
      <c r="A56" s="2" t="s">
        <v>12860</v>
      </c>
      <c r="B56" s="2" t="s">
        <v>258</v>
      </c>
      <c r="D56" s="2" t="s">
        <v>2286</v>
      </c>
      <c r="E56" s="30">
        <v>43661</v>
      </c>
      <c r="H56" s="2">
        <f t="shared" si="2"/>
        <v>1</v>
      </c>
      <c r="J56" s="20" t="s">
        <v>8326</v>
      </c>
      <c r="O56" s="2" t="s">
        <v>2286</v>
      </c>
      <c r="Q56" s="2" t="s">
        <v>10503</v>
      </c>
      <c r="S56" s="15">
        <v>42277</v>
      </c>
      <c r="T56" s="15"/>
      <c r="U56" s="15">
        <v>44027</v>
      </c>
    </row>
    <row r="57" spans="1:21">
      <c r="A57" s="2" t="s">
        <v>13041</v>
      </c>
      <c r="B57" s="2" t="s">
        <v>259</v>
      </c>
      <c r="D57" s="2" t="s">
        <v>2286</v>
      </c>
      <c r="E57" s="30">
        <v>43661</v>
      </c>
      <c r="H57" s="2">
        <f t="shared" si="2"/>
        <v>2</v>
      </c>
      <c r="J57" s="17" t="s">
        <v>8324</v>
      </c>
      <c r="K57" s="2" t="str">
        <f>VLOOKUP(J57,$A:$B,2,0)</f>
        <v>x29</v>
      </c>
      <c r="L57" s="2" t="s">
        <v>10202</v>
      </c>
      <c r="S57" s="15">
        <f>VLOOKUP(J57,A:G,5,FALSE)</f>
        <v>42277</v>
      </c>
      <c r="T57" s="15" t="str">
        <f>IF(VLOOKUP(J57,A:G,6,FALSE)=0,"",VLOOKUP(J57,A:G,6,FALSE))</f>
        <v/>
      </c>
      <c r="U57" s="15" t="str">
        <f>IF(VLOOKUP(J57,A:G,7,FALSE)=0,"",VLOOKUP(J57,A:G,7,FALSE))</f>
        <v/>
      </c>
    </row>
    <row r="58" spans="1:21">
      <c r="A58" s="16" t="s">
        <v>13042</v>
      </c>
      <c r="B58" s="2" t="s">
        <v>260</v>
      </c>
      <c r="D58" s="2" t="s">
        <v>2286</v>
      </c>
      <c r="E58" s="30">
        <v>43661</v>
      </c>
      <c r="H58" s="2">
        <f t="shared" si="2"/>
        <v>1</v>
      </c>
      <c r="J58" s="17" t="s">
        <v>8325</v>
      </c>
      <c r="K58" s="2" t="str">
        <f>VLOOKUP(J58,$A:$B,2,0)</f>
        <v>x30</v>
      </c>
      <c r="L58" s="2" t="s">
        <v>13106</v>
      </c>
      <c r="S58" s="15">
        <f>VLOOKUP(J58,A:G,5,FALSE)</f>
        <v>42277</v>
      </c>
      <c r="T58" s="15" t="str">
        <f>IF(VLOOKUP(J58,A:G,6,FALSE)=0,"",VLOOKUP(J58,A:G,6,FALSE))</f>
        <v/>
      </c>
      <c r="U58" s="15" t="str">
        <f>IF(VLOOKUP(J58,A:G,7,FALSE)=0,"",VLOOKUP(J58,A:G,7,FALSE))</f>
        <v/>
      </c>
    </row>
    <row r="59" spans="1:21">
      <c r="A59" s="16" t="s">
        <v>13043</v>
      </c>
      <c r="B59" s="2" t="s">
        <v>261</v>
      </c>
      <c r="D59" s="2" t="s">
        <v>2286</v>
      </c>
      <c r="E59" s="30">
        <v>43661</v>
      </c>
      <c r="H59" s="2">
        <f t="shared" si="2"/>
        <v>1</v>
      </c>
      <c r="J59" s="82" t="s">
        <v>8411</v>
      </c>
      <c r="O59" s="2" t="s">
        <v>2286</v>
      </c>
      <c r="Q59" s="2" t="s">
        <v>10503</v>
      </c>
      <c r="S59" s="15">
        <v>42277</v>
      </c>
      <c r="T59" s="15"/>
      <c r="U59" s="15"/>
    </row>
    <row r="60" spans="1:21">
      <c r="A60" s="16" t="s">
        <v>13025</v>
      </c>
      <c r="B60" s="2" t="s">
        <v>262</v>
      </c>
      <c r="D60" s="2" t="s">
        <v>2286</v>
      </c>
      <c r="E60" s="30">
        <v>43661</v>
      </c>
      <c r="H60" s="2">
        <f t="shared" si="2"/>
        <v>2</v>
      </c>
      <c r="J60" s="17" t="s">
        <v>8409</v>
      </c>
      <c r="K60" s="2" t="str">
        <f>VLOOKUP(J60,$A:$B,2,0)</f>
        <v>x31</v>
      </c>
      <c r="L60" s="2" t="s">
        <v>10203</v>
      </c>
      <c r="S60" s="15">
        <f>VLOOKUP(J60,A:G,5,FALSE)</f>
        <v>42277</v>
      </c>
      <c r="T60" s="15" t="str">
        <f>IF(VLOOKUP(J60,A:G,6,FALSE)=0,"",VLOOKUP(J60,A:G,6,FALSE))</f>
        <v/>
      </c>
      <c r="U60" s="15" t="str">
        <f>IF(VLOOKUP(J60,A:G,7,FALSE)=0,"",VLOOKUP(J60,A:G,7,FALSE))</f>
        <v/>
      </c>
    </row>
    <row r="61" spans="1:21">
      <c r="A61" s="16" t="s">
        <v>13026</v>
      </c>
      <c r="B61" s="2" t="s">
        <v>263</v>
      </c>
      <c r="D61" s="2" t="s">
        <v>2286</v>
      </c>
      <c r="E61" s="30">
        <v>43661</v>
      </c>
      <c r="H61" s="2">
        <f t="shared" si="2"/>
        <v>1</v>
      </c>
      <c r="J61" s="17" t="s">
        <v>8410</v>
      </c>
      <c r="K61" s="2" t="str">
        <f>VLOOKUP(J61,$A:$B,2,0)</f>
        <v>x32</v>
      </c>
      <c r="L61" s="2" t="s">
        <v>10204</v>
      </c>
      <c r="S61" s="15">
        <f>VLOOKUP(J61,A:G,5,FALSE)</f>
        <v>42277</v>
      </c>
      <c r="T61" s="15" t="str">
        <f>IF(VLOOKUP(J61,A:G,6,FALSE)=0,"",VLOOKUP(J61,A:G,6,FALSE))</f>
        <v/>
      </c>
      <c r="U61" s="15" t="str">
        <f>IF(VLOOKUP(J61,A:G,7,FALSE)=0,"",VLOOKUP(J61,A:G,7,FALSE))</f>
        <v/>
      </c>
    </row>
    <row r="62" spans="1:21">
      <c r="A62" s="16" t="s">
        <v>13027</v>
      </c>
      <c r="B62" s="2" t="s">
        <v>264</v>
      </c>
      <c r="D62" s="2" t="s">
        <v>2286</v>
      </c>
      <c r="E62" s="30">
        <v>43661</v>
      </c>
      <c r="H62" s="2">
        <f t="shared" si="2"/>
        <v>1</v>
      </c>
      <c r="J62" s="82" t="s">
        <v>10949</v>
      </c>
      <c r="O62" s="2" t="s">
        <v>2286</v>
      </c>
      <c r="Q62" s="2" t="s">
        <v>10503</v>
      </c>
      <c r="R62" s="2" t="s">
        <v>11021</v>
      </c>
      <c r="S62" s="15">
        <v>42277</v>
      </c>
      <c r="T62" s="15"/>
      <c r="U62" s="15">
        <v>44027</v>
      </c>
    </row>
    <row r="63" spans="1:21">
      <c r="A63" s="16" t="s">
        <v>13028</v>
      </c>
      <c r="B63" s="2" t="s">
        <v>265</v>
      </c>
      <c r="D63" s="2" t="s">
        <v>2286</v>
      </c>
      <c r="E63" s="30">
        <v>43661</v>
      </c>
      <c r="H63" s="2">
        <f t="shared" si="2"/>
        <v>1</v>
      </c>
      <c r="J63" s="17" t="s">
        <v>10947</v>
      </c>
      <c r="K63" s="2" t="str">
        <f>VLOOKUP(J63,$A:$B,2,0)</f>
        <v>x33</v>
      </c>
      <c r="L63" s="2" t="s">
        <v>13107</v>
      </c>
      <c r="S63" s="15">
        <f>VLOOKUP(J63,A:G,5,FALSE)</f>
        <v>42277</v>
      </c>
      <c r="T63" s="15" t="str">
        <f>IF(VLOOKUP(J63,A:G,6,FALSE)=0,"",VLOOKUP(J63,A:G,6,FALSE))</f>
        <v/>
      </c>
      <c r="U63" s="15" t="str">
        <f>IF(VLOOKUP(J63,A:G,7,FALSE)=0,"",VLOOKUP(J63,A:G,7,FALSE))</f>
        <v/>
      </c>
    </row>
    <row r="64" spans="1:21">
      <c r="A64" s="16" t="s">
        <v>13062</v>
      </c>
      <c r="B64" s="2" t="s">
        <v>266</v>
      </c>
      <c r="D64" s="2" t="s">
        <v>2286</v>
      </c>
      <c r="E64" s="30">
        <v>43661</v>
      </c>
      <c r="H64" s="2">
        <f t="shared" si="2"/>
        <v>1</v>
      </c>
      <c r="J64" s="17" t="s">
        <v>10948</v>
      </c>
      <c r="K64" s="2" t="str">
        <f>VLOOKUP(J64,$A:$B,2,0)</f>
        <v>x34</v>
      </c>
      <c r="L64" s="2" t="s">
        <v>13108</v>
      </c>
      <c r="S64" s="15">
        <f>VLOOKUP(J64,A:G,5,FALSE)</f>
        <v>42277</v>
      </c>
      <c r="T64" s="15" t="str">
        <f>IF(VLOOKUP(J64,A:G,6,FALSE)=0,"",VLOOKUP(J64,A:G,6,FALSE))</f>
        <v/>
      </c>
      <c r="U64" s="15" t="str">
        <f>IF(VLOOKUP(J64,A:G,7,FALSE)=0,"",VLOOKUP(J64,A:G,7,FALSE))</f>
        <v/>
      </c>
    </row>
    <row r="65" spans="1:21">
      <c r="A65" s="2" t="s">
        <v>13029</v>
      </c>
      <c r="B65" s="2" t="s">
        <v>267</v>
      </c>
      <c r="D65" s="2" t="s">
        <v>2286</v>
      </c>
      <c r="E65" s="30">
        <v>43661</v>
      </c>
      <c r="H65" s="2">
        <f t="shared" si="2"/>
        <v>1</v>
      </c>
      <c r="J65" s="16" t="s">
        <v>11024</v>
      </c>
      <c r="O65" s="2" t="s">
        <v>2286</v>
      </c>
      <c r="Q65" s="2" t="s">
        <v>10503</v>
      </c>
      <c r="R65" s="2" t="s">
        <v>10841</v>
      </c>
      <c r="S65" s="15">
        <v>42277</v>
      </c>
      <c r="T65" s="15"/>
      <c r="U65" s="15"/>
    </row>
    <row r="66" spans="1:21">
      <c r="A66" s="2" t="s">
        <v>13030</v>
      </c>
      <c r="B66" s="2" t="s">
        <v>268</v>
      </c>
      <c r="D66" s="2" t="s">
        <v>2286</v>
      </c>
      <c r="E66" s="30">
        <v>43661</v>
      </c>
      <c r="H66" s="2">
        <f t="shared" ref="H66:H97" si="8">COUNTIF(J:J,A66)</f>
        <v>1</v>
      </c>
      <c r="J66" s="17" t="s">
        <v>7674</v>
      </c>
      <c r="K66" s="2" t="str">
        <f>VLOOKUP(J66,$A:$B,2,0)</f>
        <v>x35</v>
      </c>
      <c r="L66" s="2" t="s">
        <v>10464</v>
      </c>
      <c r="S66" s="15">
        <f>VLOOKUP(J66,A:G,5,FALSE)</f>
        <v>42277</v>
      </c>
      <c r="T66" s="15" t="str">
        <f>IF(VLOOKUP(J66,A:G,6,FALSE)=0,"",VLOOKUP(J66,A:G,6,FALSE))</f>
        <v/>
      </c>
      <c r="U66" s="15" t="str">
        <f>IF(VLOOKUP(J66,A:G,7,FALSE)=0,"",VLOOKUP(J66,A:G,7,FALSE))</f>
        <v/>
      </c>
    </row>
    <row r="67" spans="1:21">
      <c r="A67" s="2" t="s">
        <v>13031</v>
      </c>
      <c r="B67" s="2" t="s">
        <v>269</v>
      </c>
      <c r="D67" s="2" t="s">
        <v>2286</v>
      </c>
      <c r="E67" s="30">
        <v>43661</v>
      </c>
      <c r="H67" s="2">
        <f t="shared" si="8"/>
        <v>1</v>
      </c>
      <c r="J67" s="17" t="s">
        <v>7675</v>
      </c>
      <c r="K67" s="2" t="str">
        <f>VLOOKUP(J67,$A:$B,2,0)</f>
        <v>x36</v>
      </c>
      <c r="L67" s="2" t="s">
        <v>10465</v>
      </c>
      <c r="S67" s="15">
        <f>VLOOKUP(J67,A:G,5,FALSE)</f>
        <v>42277</v>
      </c>
      <c r="T67" s="15" t="str">
        <f>IF(VLOOKUP(J67,A:G,6,FALSE)=0,"",VLOOKUP(J67,A:G,6,FALSE))</f>
        <v/>
      </c>
      <c r="U67" s="15" t="str">
        <f>IF(VLOOKUP(J67,A:G,7,FALSE)=0,"",VLOOKUP(J67,A:G,7,FALSE))</f>
        <v/>
      </c>
    </row>
    <row r="68" spans="1:21">
      <c r="A68" s="2" t="s">
        <v>13032</v>
      </c>
      <c r="B68" s="2" t="s">
        <v>270</v>
      </c>
      <c r="D68" s="2" t="s">
        <v>2286</v>
      </c>
      <c r="E68" s="30">
        <v>43661</v>
      </c>
      <c r="H68" s="2">
        <f t="shared" si="8"/>
        <v>1</v>
      </c>
      <c r="J68" s="17" t="s">
        <v>7676</v>
      </c>
      <c r="K68" s="2" t="str">
        <f>VLOOKUP(J68,$A:$B,2,0)</f>
        <v>x37</v>
      </c>
      <c r="L68" s="2" t="s">
        <v>10466</v>
      </c>
      <c r="S68" s="15">
        <f>VLOOKUP(J68,A:G,5,FALSE)</f>
        <v>42277</v>
      </c>
      <c r="T68" s="15" t="str">
        <f>IF(VLOOKUP(J68,A:G,6,FALSE)=0,"",VLOOKUP(J68,A:G,6,FALSE))</f>
        <v/>
      </c>
      <c r="U68" s="15" t="str">
        <f>IF(VLOOKUP(J68,A:G,7,FALSE)=0,"",VLOOKUP(J68,A:G,7,FALSE))</f>
        <v/>
      </c>
    </row>
    <row r="69" spans="1:21">
      <c r="A69" s="2" t="s">
        <v>13033</v>
      </c>
      <c r="B69" s="2" t="s">
        <v>271</v>
      </c>
      <c r="D69" s="2" t="s">
        <v>2286</v>
      </c>
      <c r="E69" s="30">
        <v>43661</v>
      </c>
      <c r="H69" s="2">
        <f t="shared" si="8"/>
        <v>1</v>
      </c>
      <c r="J69" s="17" t="s">
        <v>7677</v>
      </c>
      <c r="K69" s="2" t="str">
        <f>VLOOKUP(J69,$A:$B,2,0)</f>
        <v>x38</v>
      </c>
      <c r="L69" s="2" t="s">
        <v>10467</v>
      </c>
      <c r="S69" s="15">
        <f>VLOOKUP(J69,A:G,5,FALSE)</f>
        <v>42277</v>
      </c>
      <c r="T69" s="15" t="str">
        <f>IF(VLOOKUP(J69,A:G,6,FALSE)=0,"",VLOOKUP(J69,A:G,6,FALSE))</f>
        <v/>
      </c>
      <c r="U69" s="15" t="str">
        <f>IF(VLOOKUP(J69,A:G,7,FALSE)=0,"",VLOOKUP(J69,A:G,7,FALSE))</f>
        <v/>
      </c>
    </row>
    <row r="70" spans="1:21">
      <c r="A70" s="16" t="s">
        <v>13034</v>
      </c>
      <c r="B70" s="2" t="s">
        <v>272</v>
      </c>
      <c r="D70" s="2" t="s">
        <v>2286</v>
      </c>
      <c r="E70" s="30">
        <v>43661</v>
      </c>
      <c r="H70" s="2">
        <f t="shared" si="8"/>
        <v>1</v>
      </c>
      <c r="J70" s="16" t="s">
        <v>11948</v>
      </c>
      <c r="O70" s="2" t="s">
        <v>2286</v>
      </c>
      <c r="Q70" s="2" t="s">
        <v>10503</v>
      </c>
      <c r="R70" s="2" t="s">
        <v>11762</v>
      </c>
      <c r="S70" s="15">
        <v>42931</v>
      </c>
      <c r="T70" s="15"/>
      <c r="U70" s="15"/>
    </row>
    <row r="71" spans="1:21">
      <c r="A71" s="16" t="s">
        <v>13035</v>
      </c>
      <c r="B71" s="2" t="s">
        <v>273</v>
      </c>
      <c r="D71" s="2" t="s">
        <v>2286</v>
      </c>
      <c r="E71" s="30">
        <v>43661</v>
      </c>
      <c r="H71" s="2">
        <f t="shared" si="8"/>
        <v>2</v>
      </c>
      <c r="J71" s="17" t="s">
        <v>11763</v>
      </c>
      <c r="K71" s="2" t="str">
        <f>VLOOKUP(J71,$A:$B,2,0)</f>
        <v>x39</v>
      </c>
      <c r="L71" s="2" t="s">
        <v>11765</v>
      </c>
      <c r="S71" s="15">
        <f>VLOOKUP(J71,A:G,5,FALSE)</f>
        <v>42931</v>
      </c>
      <c r="T71" s="15" t="str">
        <f>IF(VLOOKUP(J71,A:G,6,FALSE)=0,"",VLOOKUP(J71,A:G,6,FALSE))</f>
        <v/>
      </c>
      <c r="U71" s="15" t="str">
        <f>IF(VLOOKUP(J71,A:G,7,FALSE)=0,"",VLOOKUP(J71,A:G,7,FALSE))</f>
        <v/>
      </c>
    </row>
    <row r="72" spans="1:21">
      <c r="A72" s="16" t="s">
        <v>13036</v>
      </c>
      <c r="B72" s="2" t="s">
        <v>274</v>
      </c>
      <c r="D72" s="2" t="s">
        <v>2286</v>
      </c>
      <c r="E72" s="30">
        <v>43661</v>
      </c>
      <c r="H72" s="2">
        <f t="shared" si="8"/>
        <v>2</v>
      </c>
      <c r="J72" s="17" t="s">
        <v>11764</v>
      </c>
      <c r="K72" s="2" t="str">
        <f>VLOOKUP(J72,$A:$B,2,0)</f>
        <v>x40</v>
      </c>
      <c r="L72" s="2" t="s">
        <v>11766</v>
      </c>
      <c r="S72" s="15">
        <f>VLOOKUP(J72,A:G,5,FALSE)</f>
        <v>42931</v>
      </c>
      <c r="T72" s="15" t="str">
        <f>IF(VLOOKUP(J72,A:G,6,FALSE)=0,"",VLOOKUP(J72,A:G,6,FALSE))</f>
        <v/>
      </c>
      <c r="U72" s="15" t="str">
        <f>IF(VLOOKUP(J72,A:G,7,FALSE)=0,"",VLOOKUP(J72,A:G,7,FALSE))</f>
        <v/>
      </c>
    </row>
    <row r="73" spans="1:21">
      <c r="A73" s="16" t="s">
        <v>13037</v>
      </c>
      <c r="B73" s="2" t="s">
        <v>275</v>
      </c>
      <c r="D73" s="2" t="s">
        <v>2286</v>
      </c>
      <c r="E73" s="30">
        <v>43661</v>
      </c>
      <c r="H73" s="2">
        <f t="shared" si="8"/>
        <v>2</v>
      </c>
      <c r="J73" s="20" t="s">
        <v>11949</v>
      </c>
      <c r="O73" s="2" t="s">
        <v>2286</v>
      </c>
      <c r="Q73" s="2" t="s">
        <v>10503</v>
      </c>
      <c r="R73" s="2" t="s">
        <v>11762</v>
      </c>
      <c r="S73" s="15">
        <v>42931</v>
      </c>
      <c r="T73" s="15"/>
      <c r="U73" s="15"/>
    </row>
    <row r="74" spans="1:21">
      <c r="A74" s="16" t="s">
        <v>13038</v>
      </c>
      <c r="B74" s="2" t="s">
        <v>276</v>
      </c>
      <c r="D74" s="2" t="s">
        <v>2286</v>
      </c>
      <c r="E74" s="30">
        <v>43661</v>
      </c>
      <c r="H74" s="2">
        <f t="shared" si="8"/>
        <v>2</v>
      </c>
      <c r="J74" s="17" t="s">
        <v>11763</v>
      </c>
      <c r="K74" s="2" t="str">
        <f t="shared" ref="K74:K79" si="9">VLOOKUP(J74,$A:$B,2,0)</f>
        <v>x39</v>
      </c>
      <c r="L74" s="2" t="s">
        <v>11765</v>
      </c>
      <c r="S74" s="15">
        <f t="shared" ref="S74:S79" si="10">VLOOKUP(J74,A:G,5,FALSE)</f>
        <v>42931</v>
      </c>
      <c r="T74" s="15" t="str">
        <f t="shared" ref="T74:T79" si="11">IF(VLOOKUP(J74,A:G,6,FALSE)=0,"",VLOOKUP(J74,A:G,6,FALSE))</f>
        <v/>
      </c>
      <c r="U74" s="15" t="str">
        <f t="shared" ref="U74:U79" si="12">IF(VLOOKUP(J74,A:G,7,FALSE)=0,"",VLOOKUP(J74,A:G,7,FALSE))</f>
        <v/>
      </c>
    </row>
    <row r="75" spans="1:21">
      <c r="A75" s="16" t="s">
        <v>13039</v>
      </c>
      <c r="B75" s="2" t="s">
        <v>277</v>
      </c>
      <c r="D75" s="2" t="s">
        <v>2286</v>
      </c>
      <c r="E75" s="30">
        <v>43661</v>
      </c>
      <c r="H75" s="2">
        <f t="shared" si="8"/>
        <v>2</v>
      </c>
      <c r="J75" s="17" t="s">
        <v>11780</v>
      </c>
      <c r="K75" s="2" t="str">
        <f t="shared" si="9"/>
        <v>x41</v>
      </c>
      <c r="L75" s="2" t="s">
        <v>11767</v>
      </c>
      <c r="S75" s="15">
        <f t="shared" si="10"/>
        <v>42931</v>
      </c>
      <c r="T75" s="15" t="str">
        <f t="shared" si="11"/>
        <v/>
      </c>
      <c r="U75" s="15" t="str">
        <f t="shared" si="12"/>
        <v/>
      </c>
    </row>
    <row r="76" spans="1:21">
      <c r="A76" s="16" t="s">
        <v>13040</v>
      </c>
      <c r="B76" s="2" t="s">
        <v>278</v>
      </c>
      <c r="D76" s="2" t="s">
        <v>2286</v>
      </c>
      <c r="E76" s="30">
        <v>43661</v>
      </c>
      <c r="H76" s="2">
        <f t="shared" si="8"/>
        <v>1</v>
      </c>
      <c r="J76" s="17" t="s">
        <v>11781</v>
      </c>
      <c r="K76" s="2" t="str">
        <f t="shared" si="9"/>
        <v>x42</v>
      </c>
      <c r="L76" s="2" t="s">
        <v>11768</v>
      </c>
      <c r="S76" s="15">
        <f t="shared" si="10"/>
        <v>42931</v>
      </c>
      <c r="T76" s="15" t="str">
        <f t="shared" si="11"/>
        <v/>
      </c>
      <c r="U76" s="15" t="str">
        <f t="shared" si="12"/>
        <v/>
      </c>
    </row>
    <row r="77" spans="1:21">
      <c r="A77" s="2" t="s">
        <v>13061</v>
      </c>
      <c r="B77" s="2" t="s">
        <v>279</v>
      </c>
      <c r="D77" s="2" t="s">
        <v>2286</v>
      </c>
      <c r="E77" s="30">
        <v>43661</v>
      </c>
      <c r="H77" s="2">
        <f t="shared" si="8"/>
        <v>1</v>
      </c>
      <c r="J77" s="17" t="s">
        <v>12006</v>
      </c>
      <c r="K77" s="2" t="str">
        <f t="shared" si="9"/>
        <v>x43</v>
      </c>
      <c r="L77" s="2" t="s">
        <v>12010</v>
      </c>
      <c r="S77" s="15">
        <f t="shared" si="10"/>
        <v>42931</v>
      </c>
      <c r="T77" s="15" t="str">
        <f t="shared" si="11"/>
        <v/>
      </c>
      <c r="U77" s="15" t="str">
        <f t="shared" si="12"/>
        <v/>
      </c>
    </row>
    <row r="78" spans="1:21">
      <c r="A78" s="16" t="s">
        <v>13055</v>
      </c>
      <c r="B78" s="2" t="s">
        <v>280</v>
      </c>
      <c r="D78" s="2" t="s">
        <v>2286</v>
      </c>
      <c r="E78" s="30">
        <v>43661</v>
      </c>
      <c r="H78" s="2">
        <f t="shared" si="8"/>
        <v>1</v>
      </c>
      <c r="J78" s="17" t="s">
        <v>11782</v>
      </c>
      <c r="K78" s="2" t="str">
        <f t="shared" si="9"/>
        <v>x44</v>
      </c>
      <c r="L78" s="2" t="s">
        <v>11769</v>
      </c>
      <c r="S78" s="15">
        <f t="shared" si="10"/>
        <v>42931</v>
      </c>
      <c r="T78" s="15" t="str">
        <f t="shared" si="11"/>
        <v/>
      </c>
      <c r="U78" s="15" t="str">
        <f t="shared" si="12"/>
        <v/>
      </c>
    </row>
    <row r="79" spans="1:21">
      <c r="A79" s="2" t="s">
        <v>15118</v>
      </c>
      <c r="B79" s="2" t="s">
        <v>15097</v>
      </c>
      <c r="D79" s="2" t="s">
        <v>2286</v>
      </c>
      <c r="E79" s="15">
        <v>44757</v>
      </c>
      <c r="H79" s="2">
        <f t="shared" si="8"/>
        <v>1</v>
      </c>
      <c r="J79" s="17" t="s">
        <v>11764</v>
      </c>
      <c r="K79" s="2" t="str">
        <f t="shared" si="9"/>
        <v>x40</v>
      </c>
      <c r="L79" s="2" t="s">
        <v>11766</v>
      </c>
      <c r="S79" s="15">
        <f t="shared" si="10"/>
        <v>42931</v>
      </c>
      <c r="T79" s="15" t="str">
        <f t="shared" si="11"/>
        <v/>
      </c>
      <c r="U79" s="15" t="str">
        <f t="shared" si="12"/>
        <v/>
      </c>
    </row>
    <row r="80" spans="1:21">
      <c r="A80" s="2" t="s">
        <v>15119</v>
      </c>
      <c r="B80" s="2" t="s">
        <v>15099</v>
      </c>
      <c r="D80" s="2" t="s">
        <v>2286</v>
      </c>
      <c r="E80" s="15">
        <v>44757</v>
      </c>
      <c r="H80" s="2">
        <f t="shared" si="8"/>
        <v>1</v>
      </c>
      <c r="J80" s="20" t="s">
        <v>11950</v>
      </c>
      <c r="O80" s="2" t="s">
        <v>2286</v>
      </c>
      <c r="Q80" s="2" t="s">
        <v>10503</v>
      </c>
      <c r="R80" s="2" t="s">
        <v>11762</v>
      </c>
      <c r="S80" s="15">
        <v>42931</v>
      </c>
      <c r="T80" s="15"/>
      <c r="U80" s="15"/>
    </row>
    <row r="81" spans="1:21">
      <c r="A81" s="16" t="s">
        <v>13763</v>
      </c>
      <c r="B81" s="2" t="s">
        <v>281</v>
      </c>
      <c r="D81" s="2" t="s">
        <v>2286</v>
      </c>
      <c r="E81" s="15">
        <v>45122</v>
      </c>
      <c r="H81" s="2">
        <f t="shared" si="8"/>
        <v>1</v>
      </c>
      <c r="J81" s="17" t="s">
        <v>12007</v>
      </c>
      <c r="K81" s="2" t="str">
        <f>VLOOKUP(J81,$A:$B,2,0)</f>
        <v>x45</v>
      </c>
      <c r="L81" s="2" t="s">
        <v>12011</v>
      </c>
      <c r="S81" s="15">
        <f>VLOOKUP(J81,A:G,5,FALSE)</f>
        <v>42931</v>
      </c>
      <c r="T81" s="15" t="str">
        <f>IF(VLOOKUP(J81,A:G,6,FALSE)=0,"",VLOOKUP(J81,A:G,6,FALSE))</f>
        <v/>
      </c>
      <c r="U81" s="15" t="str">
        <f>IF(VLOOKUP(J81,A:G,7,FALSE)=0,"",VLOOKUP(J81,A:G,7,FALSE))</f>
        <v/>
      </c>
    </row>
    <row r="82" spans="1:21">
      <c r="A82" s="16" t="s">
        <v>13764</v>
      </c>
      <c r="B82" s="2" t="s">
        <v>282</v>
      </c>
      <c r="D82" s="2" t="s">
        <v>2286</v>
      </c>
      <c r="E82" s="15">
        <v>45122</v>
      </c>
      <c r="H82" s="2">
        <f t="shared" si="8"/>
        <v>1</v>
      </c>
      <c r="J82" s="17" t="s">
        <v>12008</v>
      </c>
      <c r="K82" s="2" t="str">
        <f>VLOOKUP(J82,$A:$B,2,0)</f>
        <v>x46</v>
      </c>
      <c r="L82" s="2" t="s">
        <v>12012</v>
      </c>
      <c r="S82" s="15">
        <f>VLOOKUP(J82,A:G,5,FALSE)</f>
        <v>42931</v>
      </c>
      <c r="T82" s="15" t="str">
        <f>IF(VLOOKUP(J82,A:G,6,FALSE)=0,"",VLOOKUP(J82,A:G,6,FALSE))</f>
        <v/>
      </c>
      <c r="U82" s="15" t="str">
        <f>IF(VLOOKUP(J82,A:G,7,FALSE)=0,"",VLOOKUP(J82,A:G,7,FALSE))</f>
        <v/>
      </c>
    </row>
    <row r="83" spans="1:21">
      <c r="A83" s="2" t="s">
        <v>15374</v>
      </c>
      <c r="B83" s="2" t="s">
        <v>283</v>
      </c>
      <c r="D83" s="2" t="s">
        <v>2286</v>
      </c>
      <c r="E83" s="15">
        <v>45122</v>
      </c>
      <c r="H83" s="2">
        <f t="shared" si="8"/>
        <v>3</v>
      </c>
      <c r="J83" s="17" t="s">
        <v>12006</v>
      </c>
      <c r="K83" s="2" t="str">
        <f>VLOOKUP(J83,$A:$B,2,0)</f>
        <v>x43</v>
      </c>
      <c r="L83" s="2" t="s">
        <v>12010</v>
      </c>
      <c r="S83" s="15">
        <f>VLOOKUP(J83,A:G,5,FALSE)</f>
        <v>42931</v>
      </c>
      <c r="T83" s="15" t="str">
        <f>IF(VLOOKUP(J83,A:G,6,FALSE)=0,"",VLOOKUP(J83,A:G,6,FALSE))</f>
        <v/>
      </c>
      <c r="U83" s="15" t="str">
        <f>IF(VLOOKUP(J83,A:G,7,FALSE)=0,"",VLOOKUP(J83,A:G,7,FALSE))</f>
        <v/>
      </c>
    </row>
    <row r="84" spans="1:21">
      <c r="A84" s="2" t="s">
        <v>15378</v>
      </c>
      <c r="B84" s="2" t="s">
        <v>284</v>
      </c>
      <c r="D84" s="2" t="s">
        <v>2286</v>
      </c>
      <c r="E84" s="15">
        <v>45122</v>
      </c>
      <c r="H84" s="2">
        <f t="shared" si="8"/>
        <v>3</v>
      </c>
      <c r="J84" s="17" t="s">
        <v>12009</v>
      </c>
      <c r="K84" s="2" t="str">
        <f>VLOOKUP(J84,$A:$B,2,0)</f>
        <v>x47</v>
      </c>
      <c r="L84" s="2" t="s">
        <v>12013</v>
      </c>
      <c r="S84" s="15">
        <f>VLOOKUP(J84,A:G,5,FALSE)</f>
        <v>42931</v>
      </c>
      <c r="T84" s="15" t="str">
        <f>IF(VLOOKUP(J84,A:G,6,FALSE)=0,"",VLOOKUP(J84,A:G,6,FALSE))</f>
        <v/>
      </c>
      <c r="U84" s="15" t="str">
        <f>IF(VLOOKUP(J84,A:G,7,FALSE)=0,"",VLOOKUP(J84,A:G,7,FALSE))</f>
        <v/>
      </c>
    </row>
    <row r="85" spans="1:21">
      <c r="A85" s="16" t="s">
        <v>15373</v>
      </c>
      <c r="B85" s="2" t="s">
        <v>285</v>
      </c>
      <c r="D85" s="2" t="s">
        <v>2286</v>
      </c>
      <c r="E85" s="15">
        <v>45122</v>
      </c>
      <c r="H85" s="2">
        <f t="shared" si="8"/>
        <v>3</v>
      </c>
      <c r="J85" s="17" t="s">
        <v>11764</v>
      </c>
      <c r="K85" s="2" t="str">
        <f>VLOOKUP(J85,$A:$B,2,0)</f>
        <v>x40</v>
      </c>
      <c r="L85" s="2" t="s">
        <v>11766</v>
      </c>
      <c r="S85" s="15">
        <f>VLOOKUP(J85,A:G,5,FALSE)</f>
        <v>42931</v>
      </c>
      <c r="T85" s="15" t="str">
        <f>IF(VLOOKUP(J85,A:G,6,FALSE)=0,"",VLOOKUP(J85,A:G,6,FALSE))</f>
        <v/>
      </c>
      <c r="U85" s="15" t="str">
        <f>IF(VLOOKUP(J85,A:G,7,FALSE)=0,"",VLOOKUP(J85,A:G,7,FALSE))</f>
        <v/>
      </c>
    </row>
    <row r="86" spans="1:21">
      <c r="A86" s="24" t="s">
        <v>13762</v>
      </c>
      <c r="B86" s="2" t="s">
        <v>286</v>
      </c>
      <c r="D86" s="2" t="s">
        <v>2286</v>
      </c>
      <c r="E86" s="15">
        <v>45122</v>
      </c>
      <c r="H86" s="2">
        <f t="shared" si="8"/>
        <v>1</v>
      </c>
      <c r="J86" s="16" t="s">
        <v>11775</v>
      </c>
      <c r="O86" s="2" t="s">
        <v>2286</v>
      </c>
      <c r="Q86" s="2" t="s">
        <v>10503</v>
      </c>
      <c r="R86" s="2" t="s">
        <v>11776</v>
      </c>
      <c r="S86" s="15">
        <v>42931</v>
      </c>
      <c r="T86" s="15"/>
      <c r="U86" s="15"/>
    </row>
    <row r="87" spans="1:21">
      <c r="A87" s="24" t="s">
        <v>13765</v>
      </c>
      <c r="B87" s="2" t="s">
        <v>287</v>
      </c>
      <c r="D87" s="2" t="s">
        <v>2286</v>
      </c>
      <c r="E87" s="15">
        <v>45122</v>
      </c>
      <c r="H87" s="2">
        <f t="shared" si="8"/>
        <v>2</v>
      </c>
      <c r="J87" s="17" t="s">
        <v>11763</v>
      </c>
      <c r="K87" s="2" t="str">
        <f t="shared" ref="K87:K95" si="13">VLOOKUP(J87,$A:$B,2,0)</f>
        <v>x39</v>
      </c>
      <c r="L87" s="2" t="s">
        <v>11765</v>
      </c>
      <c r="S87" s="15">
        <f t="shared" ref="S87:S95" si="14">VLOOKUP(J87,A:G,5,FALSE)</f>
        <v>42931</v>
      </c>
      <c r="T87" s="15" t="str">
        <f t="shared" ref="T87:T95" si="15">IF(VLOOKUP(J87,A:G,6,FALSE)=0,"",VLOOKUP(J87,A:G,6,FALSE))</f>
        <v/>
      </c>
      <c r="U87" s="15" t="str">
        <f t="shared" ref="U87:U95" si="16">IF(VLOOKUP(J87,A:G,7,FALSE)=0,"",VLOOKUP(J87,A:G,7,FALSE))</f>
        <v/>
      </c>
    </row>
    <row r="88" spans="1:21">
      <c r="A88" s="24" t="s">
        <v>13766</v>
      </c>
      <c r="B88" s="2" t="s">
        <v>288</v>
      </c>
      <c r="D88" s="2" t="s">
        <v>2286</v>
      </c>
      <c r="E88" s="15">
        <v>45122</v>
      </c>
      <c r="H88" s="2">
        <f t="shared" si="8"/>
        <v>2</v>
      </c>
      <c r="J88" s="17" t="s">
        <v>11780</v>
      </c>
      <c r="K88" s="2" t="str">
        <f t="shared" si="13"/>
        <v>x41</v>
      </c>
      <c r="L88" s="2" t="s">
        <v>11777</v>
      </c>
      <c r="S88" s="15">
        <f t="shared" si="14"/>
        <v>42931</v>
      </c>
      <c r="T88" s="15" t="str">
        <f t="shared" si="15"/>
        <v/>
      </c>
      <c r="U88" s="15" t="str">
        <f t="shared" si="16"/>
        <v/>
      </c>
    </row>
    <row r="89" spans="1:21">
      <c r="A89" s="18" t="s">
        <v>13767</v>
      </c>
      <c r="B89" s="2" t="s">
        <v>289</v>
      </c>
      <c r="D89" s="2" t="s">
        <v>2286</v>
      </c>
      <c r="E89" s="15">
        <v>45122</v>
      </c>
      <c r="H89" s="2">
        <f t="shared" si="8"/>
        <v>2</v>
      </c>
      <c r="J89" s="17" t="s">
        <v>11781</v>
      </c>
      <c r="K89" s="2" t="str">
        <f t="shared" si="13"/>
        <v>x42</v>
      </c>
      <c r="L89" s="2" t="s">
        <v>11778</v>
      </c>
      <c r="S89" s="15">
        <f t="shared" si="14"/>
        <v>42931</v>
      </c>
      <c r="T89" s="15" t="str">
        <f t="shared" si="15"/>
        <v/>
      </c>
      <c r="U89" s="15" t="str">
        <f t="shared" si="16"/>
        <v/>
      </c>
    </row>
    <row r="90" spans="1:21">
      <c r="A90" s="18" t="s">
        <v>13768</v>
      </c>
      <c r="B90" s="2" t="s">
        <v>290</v>
      </c>
      <c r="D90" s="2" t="s">
        <v>2286</v>
      </c>
      <c r="E90" s="15">
        <v>45122</v>
      </c>
      <c r="H90" s="2">
        <f t="shared" si="8"/>
        <v>2</v>
      </c>
      <c r="J90" s="17" t="s">
        <v>12006</v>
      </c>
      <c r="K90" s="2" t="str">
        <f t="shared" si="13"/>
        <v>x43</v>
      </c>
      <c r="L90" s="2" t="s">
        <v>12010</v>
      </c>
      <c r="S90" s="15">
        <f t="shared" si="14"/>
        <v>42931</v>
      </c>
      <c r="T90" s="15" t="str">
        <f t="shared" si="15"/>
        <v/>
      </c>
      <c r="U90" s="15" t="str">
        <f t="shared" si="16"/>
        <v/>
      </c>
    </row>
    <row r="91" spans="1:21">
      <c r="A91" s="18" t="s">
        <v>13769</v>
      </c>
      <c r="B91" s="2" t="s">
        <v>291</v>
      </c>
      <c r="D91" s="2" t="s">
        <v>2286</v>
      </c>
      <c r="E91" s="15">
        <v>45122</v>
      </c>
      <c r="H91" s="2">
        <f t="shared" si="8"/>
        <v>2</v>
      </c>
      <c r="J91" s="17" t="s">
        <v>11782</v>
      </c>
      <c r="K91" s="2" t="str">
        <f t="shared" si="13"/>
        <v>x44</v>
      </c>
      <c r="L91" s="2" t="s">
        <v>11779</v>
      </c>
      <c r="S91" s="15">
        <f t="shared" si="14"/>
        <v>42931</v>
      </c>
      <c r="T91" s="15" t="str">
        <f t="shared" si="15"/>
        <v/>
      </c>
      <c r="U91" s="15" t="str">
        <f t="shared" si="16"/>
        <v/>
      </c>
    </row>
    <row r="92" spans="1:21">
      <c r="A92" s="16" t="s">
        <v>13770</v>
      </c>
      <c r="B92" s="2" t="s">
        <v>292</v>
      </c>
      <c r="D92" s="2" t="s">
        <v>2286</v>
      </c>
      <c r="E92" s="15">
        <v>45122</v>
      </c>
      <c r="H92" s="2">
        <f t="shared" si="8"/>
        <v>2</v>
      </c>
      <c r="J92" s="17" t="s">
        <v>12007</v>
      </c>
      <c r="K92" s="2" t="str">
        <f t="shared" si="13"/>
        <v>x45</v>
      </c>
      <c r="L92" s="2" t="s">
        <v>12011</v>
      </c>
      <c r="S92" s="15">
        <f t="shared" si="14"/>
        <v>42931</v>
      </c>
      <c r="T92" s="15" t="str">
        <f t="shared" si="15"/>
        <v/>
      </c>
      <c r="U92" s="15" t="str">
        <f t="shared" si="16"/>
        <v/>
      </c>
    </row>
    <row r="93" spans="1:21">
      <c r="A93" s="16" t="s">
        <v>13771</v>
      </c>
      <c r="B93" s="2" t="s">
        <v>293</v>
      </c>
      <c r="D93" s="2" t="s">
        <v>2286</v>
      </c>
      <c r="E93" s="15">
        <v>45122</v>
      </c>
      <c r="H93" s="2">
        <f t="shared" si="8"/>
        <v>1</v>
      </c>
      <c r="J93" s="17" t="s">
        <v>12008</v>
      </c>
      <c r="K93" s="2" t="str">
        <f t="shared" si="13"/>
        <v>x46</v>
      </c>
      <c r="L93" s="2" t="s">
        <v>12012</v>
      </c>
      <c r="S93" s="15">
        <f t="shared" si="14"/>
        <v>42931</v>
      </c>
      <c r="T93" s="15" t="str">
        <f t="shared" si="15"/>
        <v/>
      </c>
      <c r="U93" s="15" t="str">
        <f t="shared" si="16"/>
        <v/>
      </c>
    </row>
    <row r="94" spans="1:21">
      <c r="A94" s="16" t="s">
        <v>13772</v>
      </c>
      <c r="B94" s="2" t="s">
        <v>294</v>
      </c>
      <c r="D94" s="2" t="s">
        <v>2286</v>
      </c>
      <c r="E94" s="15">
        <v>45122</v>
      </c>
      <c r="H94" s="2">
        <f t="shared" si="8"/>
        <v>1</v>
      </c>
      <c r="J94" s="17" t="s">
        <v>12009</v>
      </c>
      <c r="K94" s="2" t="str">
        <f t="shared" si="13"/>
        <v>x47</v>
      </c>
      <c r="L94" s="2" t="s">
        <v>12013</v>
      </c>
      <c r="S94" s="15">
        <f t="shared" si="14"/>
        <v>42931</v>
      </c>
      <c r="T94" s="15" t="str">
        <f t="shared" si="15"/>
        <v/>
      </c>
      <c r="U94" s="15" t="str">
        <f t="shared" si="16"/>
        <v/>
      </c>
    </row>
    <row r="95" spans="1:21">
      <c r="A95" s="16" t="s">
        <v>13773</v>
      </c>
      <c r="B95" s="2" t="s">
        <v>295</v>
      </c>
      <c r="D95" s="2" t="s">
        <v>2286</v>
      </c>
      <c r="E95" s="15">
        <v>45122</v>
      </c>
      <c r="H95" s="2">
        <f t="shared" si="8"/>
        <v>1</v>
      </c>
      <c r="J95" s="17" t="s">
        <v>11764</v>
      </c>
      <c r="K95" s="2" t="str">
        <f t="shared" si="13"/>
        <v>x40</v>
      </c>
      <c r="L95" s="2" t="s">
        <v>11766</v>
      </c>
      <c r="S95" s="30">
        <f t="shared" si="14"/>
        <v>42931</v>
      </c>
      <c r="T95" s="15" t="str">
        <f t="shared" si="15"/>
        <v/>
      </c>
      <c r="U95" s="15" t="str">
        <f t="shared" si="16"/>
        <v/>
      </c>
    </row>
    <row r="96" spans="1:21">
      <c r="A96" s="16" t="s">
        <v>15389</v>
      </c>
      <c r="B96" s="2" t="s">
        <v>296</v>
      </c>
      <c r="D96" s="2" t="s">
        <v>2286</v>
      </c>
      <c r="E96" s="15">
        <v>45122</v>
      </c>
      <c r="H96" s="2">
        <f t="shared" si="8"/>
        <v>1</v>
      </c>
      <c r="J96" s="20" t="s">
        <v>12828</v>
      </c>
      <c r="O96" s="2" t="s">
        <v>2286</v>
      </c>
      <c r="Q96" s="2" t="s">
        <v>10503</v>
      </c>
      <c r="R96" t="s">
        <v>12902</v>
      </c>
      <c r="S96" s="30">
        <v>43661</v>
      </c>
      <c r="T96" s="15"/>
      <c r="U96" s="15">
        <v>44027</v>
      </c>
    </row>
    <row r="97" spans="1:21">
      <c r="A97" s="16" t="s">
        <v>13774</v>
      </c>
      <c r="B97" s="2" t="s">
        <v>297</v>
      </c>
      <c r="D97" s="2" t="s">
        <v>2286</v>
      </c>
      <c r="E97" s="15">
        <v>45122</v>
      </c>
      <c r="H97" s="2">
        <f t="shared" si="8"/>
        <v>1</v>
      </c>
      <c r="J97" s="17" t="s">
        <v>12825</v>
      </c>
      <c r="K97" s="2" t="str">
        <f>VLOOKUP(J97,$A:$B,2,0)</f>
        <v>x48</v>
      </c>
      <c r="L97" s="2" t="s">
        <v>14640</v>
      </c>
      <c r="M97" s="83"/>
      <c r="S97" s="30">
        <f>VLOOKUP(J97,A:G,5,FALSE)</f>
        <v>43661</v>
      </c>
      <c r="T97" s="15" t="str">
        <f>IF(VLOOKUP(J97,A:G,6,FALSE)=0,"",VLOOKUP(J97,A:G,6,FALSE))</f>
        <v/>
      </c>
      <c r="U97" s="15">
        <v>45122</v>
      </c>
    </row>
    <row r="98" spans="1:21">
      <c r="A98" s="16" t="s">
        <v>13775</v>
      </c>
      <c r="B98" s="2" t="s">
        <v>298</v>
      </c>
      <c r="D98" s="2" t="s">
        <v>2286</v>
      </c>
      <c r="E98" s="15">
        <v>45122</v>
      </c>
      <c r="H98" s="2">
        <f t="shared" ref="H98:H115" si="17">COUNTIF(J:J,A98)</f>
        <v>1</v>
      </c>
      <c r="J98" s="17" t="s">
        <v>13057</v>
      </c>
      <c r="K98" s="2" t="str">
        <f>VLOOKUP(J98,$A:$B,2,0)</f>
        <v>x49</v>
      </c>
      <c r="L98" s="2" t="s">
        <v>14638</v>
      </c>
      <c r="S98" s="30">
        <f>VLOOKUP(J98,A:G,5,FALSE)</f>
        <v>43661</v>
      </c>
      <c r="T98" s="15" t="str">
        <f>IF(VLOOKUP(J98,A:G,6,FALSE)=0,"",VLOOKUP(J98,A:G,6,FALSE))</f>
        <v/>
      </c>
      <c r="U98" s="15">
        <v>45122</v>
      </c>
    </row>
    <row r="99" spans="1:21">
      <c r="A99" s="16" t="s">
        <v>15393</v>
      </c>
      <c r="B99" s="2" t="s">
        <v>299</v>
      </c>
      <c r="D99" s="2" t="s">
        <v>2286</v>
      </c>
      <c r="E99" s="15">
        <v>45122</v>
      </c>
      <c r="H99" s="2">
        <f t="shared" si="17"/>
        <v>1</v>
      </c>
      <c r="J99" s="17" t="s">
        <v>13060</v>
      </c>
      <c r="K99" s="2" t="str">
        <f>VLOOKUP(J99,$A:$B,2,0)</f>
        <v>x50</v>
      </c>
      <c r="L99" s="2" t="s">
        <v>14639</v>
      </c>
      <c r="S99" s="30">
        <f>VLOOKUP(J99,A:G,5,FALSE)</f>
        <v>43661</v>
      </c>
      <c r="T99" s="15" t="str">
        <f>IF(VLOOKUP(J99,A:G,6,FALSE)=0,"",VLOOKUP(J99,A:G,6,FALSE))</f>
        <v/>
      </c>
      <c r="U99" s="15">
        <v>45122</v>
      </c>
    </row>
    <row r="100" spans="1:21">
      <c r="A100" s="16" t="s">
        <v>13776</v>
      </c>
      <c r="B100" s="2" t="s">
        <v>300</v>
      </c>
      <c r="D100" s="2" t="s">
        <v>2286</v>
      </c>
      <c r="E100" s="15">
        <v>45122</v>
      </c>
      <c r="H100" s="2">
        <f t="shared" si="17"/>
        <v>1</v>
      </c>
      <c r="J100" s="17" t="s">
        <v>12826</v>
      </c>
      <c r="K100" s="2" t="str">
        <f>VLOOKUP(J100,$A:$B,2,0)</f>
        <v>x53</v>
      </c>
      <c r="L100" s="2" t="s">
        <v>13053</v>
      </c>
      <c r="S100" s="30">
        <f>VLOOKUP(J100,A:G,5,FALSE)</f>
        <v>43661</v>
      </c>
      <c r="T100" s="15" t="str">
        <f>IF(VLOOKUP(J100,A:G,6,FALSE)=0,"",VLOOKUP(J100,A:G,6,FALSE))</f>
        <v/>
      </c>
      <c r="U100" s="15" t="str">
        <f>IF(VLOOKUP(J100,A:G,7,FALSE)=0,"",VLOOKUP(J100,A:G,7,FALSE))</f>
        <v/>
      </c>
    </row>
    <row r="101" spans="1:21">
      <c r="A101" s="16" t="s">
        <v>13777</v>
      </c>
      <c r="B101" s="2" t="s">
        <v>301</v>
      </c>
      <c r="D101" s="2" t="s">
        <v>2286</v>
      </c>
      <c r="E101" s="15">
        <v>45122</v>
      </c>
      <c r="H101" s="2">
        <f t="shared" si="17"/>
        <v>1</v>
      </c>
      <c r="J101" s="17" t="s">
        <v>12827</v>
      </c>
      <c r="K101" s="2" t="str">
        <f>VLOOKUP(J101,$A:$B,2,0)</f>
        <v>x54</v>
      </c>
      <c r="L101" s="2" t="s">
        <v>13109</v>
      </c>
      <c r="S101" s="30">
        <f>VLOOKUP(J101,A:G,5,FALSE)</f>
        <v>43661</v>
      </c>
      <c r="T101" s="15" t="str">
        <f>IF(VLOOKUP(J101,A:G,6,FALSE)=0,"",VLOOKUP(J101,A:G,6,FALSE))</f>
        <v/>
      </c>
      <c r="U101" s="15" t="str">
        <f>IF(VLOOKUP(J101,A:G,7,FALSE)=0,"",VLOOKUP(J101,A:G,7,FALSE))</f>
        <v/>
      </c>
    </row>
    <row r="102" spans="1:21">
      <c r="A102" s="16" t="s">
        <v>13778</v>
      </c>
      <c r="B102" s="2" t="s">
        <v>302</v>
      </c>
      <c r="D102" s="2" t="s">
        <v>2286</v>
      </c>
      <c r="E102" s="15">
        <v>45122</v>
      </c>
      <c r="H102" s="2">
        <f t="shared" si="17"/>
        <v>1</v>
      </c>
      <c r="J102" s="20" t="s">
        <v>12861</v>
      </c>
      <c r="O102" s="2" t="s">
        <v>2286</v>
      </c>
      <c r="Q102" s="2" t="s">
        <v>10503</v>
      </c>
      <c r="R102" s="2" t="s">
        <v>12903</v>
      </c>
      <c r="S102" s="30">
        <v>43661</v>
      </c>
      <c r="T102" s="15"/>
      <c r="U102" s="15"/>
    </row>
    <row r="103" spans="1:21">
      <c r="A103" s="16" t="s">
        <v>13779</v>
      </c>
      <c r="B103" s="2" t="s">
        <v>303</v>
      </c>
      <c r="D103" s="2" t="s">
        <v>2286</v>
      </c>
      <c r="E103" s="15">
        <v>45122</v>
      </c>
      <c r="H103" s="2">
        <f t="shared" si="17"/>
        <v>1</v>
      </c>
      <c r="J103" s="17" t="s">
        <v>12859</v>
      </c>
      <c r="K103" s="2" t="str">
        <f>VLOOKUP(J103,$A:$B,2,0)</f>
        <v>x55</v>
      </c>
      <c r="L103" s="2" t="s">
        <v>12862</v>
      </c>
      <c r="S103" s="30">
        <f>VLOOKUP(J103,A:G,5,FALSE)</f>
        <v>43661</v>
      </c>
      <c r="T103" s="15" t="str">
        <f>IF(VLOOKUP(J103,A:G,6,FALSE)=0,"",VLOOKUP(J103,A:G,6,FALSE))</f>
        <v/>
      </c>
      <c r="U103" s="15" t="str">
        <f>IF(VLOOKUP(J103,A:G,7,FALSE)=0,"",VLOOKUP(J103,A:G,7,FALSE))</f>
        <v/>
      </c>
    </row>
    <row r="104" spans="1:21">
      <c r="A104" s="16" t="s">
        <v>13780</v>
      </c>
      <c r="B104" s="2" t="s">
        <v>304</v>
      </c>
      <c r="D104" s="2" t="s">
        <v>2286</v>
      </c>
      <c r="E104" s="15">
        <v>45122</v>
      </c>
      <c r="H104" s="2">
        <f t="shared" si="17"/>
        <v>1</v>
      </c>
      <c r="J104" s="17" t="s">
        <v>12860</v>
      </c>
      <c r="K104" s="2" t="str">
        <f>VLOOKUP(J104,$A:$B,2,0)</f>
        <v>x56</v>
      </c>
      <c r="L104" s="2" t="s">
        <v>12863</v>
      </c>
      <c r="S104" s="30">
        <f>VLOOKUP(J104,A:G,5,FALSE)</f>
        <v>43661</v>
      </c>
      <c r="T104" s="15" t="str">
        <f>IF(VLOOKUP(J104,A:G,6,FALSE)=0,"",VLOOKUP(J104,A:G,6,FALSE))</f>
        <v/>
      </c>
      <c r="U104" s="15" t="str">
        <f>IF(VLOOKUP(J104,A:G,7,FALSE)=0,"",VLOOKUP(J104,A:G,7,FALSE))</f>
        <v/>
      </c>
    </row>
    <row r="105" spans="1:21">
      <c r="A105" s="16" t="s">
        <v>13781</v>
      </c>
      <c r="B105" s="2" t="s">
        <v>305</v>
      </c>
      <c r="D105" s="2" t="s">
        <v>2286</v>
      </c>
      <c r="E105" s="15">
        <v>45122</v>
      </c>
      <c r="H105" s="2">
        <f t="shared" si="17"/>
        <v>1</v>
      </c>
      <c r="J105" s="17" t="s">
        <v>13061</v>
      </c>
      <c r="K105" s="2" t="str">
        <f>VLOOKUP(J105,$A:$B,2,0)</f>
        <v>x77</v>
      </c>
      <c r="L105" s="2" t="s">
        <v>15632</v>
      </c>
      <c r="S105" s="30">
        <f>VLOOKUP(J105,A:G,5,FALSE)</f>
        <v>43661</v>
      </c>
      <c r="T105" s="15" t="str">
        <f>IF(VLOOKUP(J105,A:G,6,FALSE)=0,"",VLOOKUP(J105,A:G,6,FALSE))</f>
        <v/>
      </c>
      <c r="U105" s="15" t="str">
        <f>IF(VLOOKUP(J105,A:G,7,FALSE)=0,"",VLOOKUP(J105,A:G,7,FALSE))</f>
        <v/>
      </c>
    </row>
    <row r="106" spans="1:21">
      <c r="A106" s="18" t="s">
        <v>14467</v>
      </c>
      <c r="B106" s="2" t="s">
        <v>306</v>
      </c>
      <c r="D106" s="2" t="s">
        <v>2286</v>
      </c>
      <c r="E106" s="15">
        <v>45122</v>
      </c>
      <c r="H106" s="2">
        <f t="shared" si="17"/>
        <v>1</v>
      </c>
      <c r="J106" s="20" t="s">
        <v>12876</v>
      </c>
      <c r="O106" s="2" t="s">
        <v>2286</v>
      </c>
      <c r="Q106" s="2" t="s">
        <v>10503</v>
      </c>
      <c r="R106" s="2" t="s">
        <v>12904</v>
      </c>
      <c r="S106" s="30">
        <v>43661</v>
      </c>
      <c r="T106" s="15"/>
      <c r="U106" s="15">
        <v>44027</v>
      </c>
    </row>
    <row r="107" spans="1:21">
      <c r="A107" s="16" t="s">
        <v>14276</v>
      </c>
      <c r="B107" s="2" t="s">
        <v>307</v>
      </c>
      <c r="D107" s="2" t="s">
        <v>2286</v>
      </c>
      <c r="E107" s="15">
        <v>45122</v>
      </c>
      <c r="H107" s="2">
        <f t="shared" si="17"/>
        <v>1</v>
      </c>
      <c r="J107" s="17" t="s">
        <v>13041</v>
      </c>
      <c r="K107" s="2" t="str">
        <f>VLOOKUP(J107,$A:$B,2,0)</f>
        <v>x57</v>
      </c>
      <c r="L107" s="2" t="s">
        <v>13110</v>
      </c>
      <c r="S107" s="30">
        <f>VLOOKUP(J107,A:G,5,FALSE)</f>
        <v>43661</v>
      </c>
      <c r="T107" s="15" t="str">
        <f>IF(VLOOKUP(J107,A:G,6,FALSE)=0,"",VLOOKUP(J107,A:G,6,FALSE))</f>
        <v/>
      </c>
      <c r="U107" s="15" t="str">
        <f>IF(VLOOKUP(J107,A:G,7,FALSE)=0,"",VLOOKUP(J107,A:G,7,FALSE))</f>
        <v/>
      </c>
    </row>
    <row r="108" spans="1:21">
      <c r="A108" s="2" t="s">
        <v>14277</v>
      </c>
      <c r="B108" s="2" t="s">
        <v>308</v>
      </c>
      <c r="D108" s="2" t="s">
        <v>2286</v>
      </c>
      <c r="E108" s="15">
        <v>45122</v>
      </c>
      <c r="H108" s="2">
        <f t="shared" si="17"/>
        <v>1</v>
      </c>
      <c r="J108" s="17" t="s">
        <v>10948</v>
      </c>
      <c r="K108" s="2" t="str">
        <f>VLOOKUP(J108,$A:$B,2,0)</f>
        <v>x34</v>
      </c>
      <c r="L108" s="2" t="s">
        <v>13052</v>
      </c>
      <c r="S108" s="30">
        <f>VLOOKUP(J108,A:G,5,FALSE)</f>
        <v>42277</v>
      </c>
      <c r="T108" s="15" t="str">
        <f>IF(VLOOKUP(J108,A:G,6,FALSE)=0,"",VLOOKUP(J108,A:G,6,FALSE))</f>
        <v/>
      </c>
      <c r="U108" s="15" t="str">
        <f>IF(VLOOKUP(J108,A:G,7,FALSE)=0,"",VLOOKUP(J108,A:G,7,FALSE))</f>
        <v/>
      </c>
    </row>
    <row r="109" spans="1:21">
      <c r="A109" s="2" t="s">
        <v>14278</v>
      </c>
      <c r="B109" s="2" t="s">
        <v>309</v>
      </c>
      <c r="D109" s="2" t="s">
        <v>2286</v>
      </c>
      <c r="E109" s="15">
        <v>45122</v>
      </c>
      <c r="H109" s="2">
        <f t="shared" si="17"/>
        <v>1</v>
      </c>
      <c r="J109" s="20" t="s">
        <v>13111</v>
      </c>
      <c r="O109" s="2" t="s">
        <v>2286</v>
      </c>
      <c r="Q109" s="2" t="s">
        <v>10503</v>
      </c>
      <c r="R109" s="2" t="s">
        <v>12905</v>
      </c>
      <c r="S109" s="30">
        <v>43661</v>
      </c>
      <c r="T109" s="15"/>
      <c r="U109" s="15">
        <v>44027</v>
      </c>
    </row>
    <row r="110" spans="1:21">
      <c r="A110" s="2" t="s">
        <v>14279</v>
      </c>
      <c r="B110" s="2" t="s">
        <v>310</v>
      </c>
      <c r="D110" s="2" t="s">
        <v>2286</v>
      </c>
      <c r="E110" s="15">
        <v>45122</v>
      </c>
      <c r="H110" s="2">
        <f t="shared" si="17"/>
        <v>1</v>
      </c>
      <c r="J110" s="17" t="s">
        <v>13042</v>
      </c>
      <c r="K110" s="2" t="str">
        <f>VLOOKUP(J110,$A:$B,2,0)</f>
        <v>x58</v>
      </c>
      <c r="L110" s="2" t="s">
        <v>12881</v>
      </c>
      <c r="S110" s="30">
        <f>VLOOKUP(J110,A:G,5,FALSE)</f>
        <v>43661</v>
      </c>
      <c r="T110" s="15" t="str">
        <f>IF(VLOOKUP(J110,A:G,6,FALSE)=0,"",VLOOKUP(J110,A:G,6,FALSE))</f>
        <v/>
      </c>
      <c r="U110" s="15" t="str">
        <f>IF(VLOOKUP(J110,A:G,7,FALSE)=0,"",VLOOKUP(J110,A:G,7,FALSE))</f>
        <v/>
      </c>
    </row>
    <row r="111" spans="1:21">
      <c r="A111" s="2" t="s">
        <v>14280</v>
      </c>
      <c r="B111" s="2" t="s">
        <v>311</v>
      </c>
      <c r="D111" s="2" t="s">
        <v>2286</v>
      </c>
      <c r="E111" s="15">
        <v>45122</v>
      </c>
      <c r="H111" s="2">
        <f t="shared" si="17"/>
        <v>1</v>
      </c>
      <c r="J111" s="17" t="s">
        <v>10948</v>
      </c>
      <c r="K111" s="2" t="str">
        <f>VLOOKUP(J111,$A:$B,2,0)</f>
        <v>x34</v>
      </c>
      <c r="L111" s="2" t="s">
        <v>13052</v>
      </c>
      <c r="S111" s="30">
        <f>VLOOKUP(J111,A:G,5,FALSE)</f>
        <v>42277</v>
      </c>
      <c r="T111" s="15" t="str">
        <f>IF(VLOOKUP(J111,A:G,6,FALSE)=0,"",VLOOKUP(J111,A:G,6,FALSE))</f>
        <v/>
      </c>
      <c r="U111" s="15" t="str">
        <f>IF(VLOOKUP(J111,A:G,7,FALSE)=0,"",VLOOKUP(J111,A:G,7,FALSE))</f>
        <v/>
      </c>
    </row>
    <row r="112" spans="1:21">
      <c r="A112" s="2" t="s">
        <v>14342</v>
      </c>
      <c r="B112" s="2" t="s">
        <v>312</v>
      </c>
      <c r="D112" s="2" t="s">
        <v>2286</v>
      </c>
      <c r="E112" s="15">
        <v>45122</v>
      </c>
      <c r="H112" s="2">
        <f t="shared" si="17"/>
        <v>1</v>
      </c>
      <c r="J112" s="20" t="s">
        <v>13112</v>
      </c>
      <c r="O112" s="2" t="s">
        <v>2286</v>
      </c>
      <c r="Q112" s="2" t="s">
        <v>10503</v>
      </c>
      <c r="R112" s="2" t="s">
        <v>12906</v>
      </c>
      <c r="S112" s="30">
        <v>43661</v>
      </c>
      <c r="T112" s="15"/>
      <c r="U112" s="15">
        <v>44027</v>
      </c>
    </row>
    <row r="113" spans="1:21">
      <c r="A113" s="2" t="s">
        <v>14343</v>
      </c>
      <c r="B113" s="2" t="s">
        <v>313</v>
      </c>
      <c r="D113" s="2" t="s">
        <v>2286</v>
      </c>
      <c r="E113" s="15">
        <v>45122</v>
      </c>
      <c r="H113" s="2">
        <f t="shared" si="17"/>
        <v>1</v>
      </c>
      <c r="J113" s="17" t="s">
        <v>13043</v>
      </c>
      <c r="K113" s="2" t="str">
        <f>VLOOKUP(J113,$A:$B,2,0)</f>
        <v>x59</v>
      </c>
      <c r="L113" s="2" t="s">
        <v>13113</v>
      </c>
      <c r="S113" s="30">
        <f>VLOOKUP(J113,A:G,5,FALSE)</f>
        <v>43661</v>
      </c>
      <c r="T113" s="15" t="str">
        <f>IF(VLOOKUP(J113,A:G,6,FALSE)=0,"",VLOOKUP(J113,A:G,6,FALSE))</f>
        <v/>
      </c>
      <c r="U113" s="15" t="str">
        <f>IF(VLOOKUP(J113,A:G,7,FALSE)=0,"",VLOOKUP(J113,A:G,7,FALSE))</f>
        <v/>
      </c>
    </row>
    <row r="114" spans="1:21">
      <c r="A114" s="18" t="s">
        <v>14466</v>
      </c>
      <c r="B114" s="2" t="s">
        <v>314</v>
      </c>
      <c r="D114" s="2" t="s">
        <v>2286</v>
      </c>
      <c r="E114" s="15">
        <v>45122</v>
      </c>
      <c r="H114" s="2">
        <f t="shared" si="17"/>
        <v>1</v>
      </c>
      <c r="J114" s="17" t="s">
        <v>10948</v>
      </c>
      <c r="K114" s="2" t="str">
        <f>VLOOKUP(J114,$A:$B,2,0)</f>
        <v>x34</v>
      </c>
      <c r="L114" s="2" t="s">
        <v>13052</v>
      </c>
      <c r="S114" s="30">
        <f>VLOOKUP(J114,A:G,5,FALSE)</f>
        <v>42277</v>
      </c>
      <c r="T114" s="15" t="str">
        <f>IF(VLOOKUP(J114,A:G,6,FALSE)=0,"",VLOOKUP(J114,A:G,6,FALSE))</f>
        <v/>
      </c>
      <c r="U114" s="15" t="str">
        <f>IF(VLOOKUP(J114,A:G,7,FALSE)=0,"",VLOOKUP(J114,A:G,7,FALSE))</f>
        <v/>
      </c>
    </row>
    <row r="115" spans="1:21">
      <c r="A115" s="2" t="s">
        <v>15660</v>
      </c>
      <c r="B115" s="2" t="s">
        <v>315</v>
      </c>
      <c r="D115" s="2" t="s">
        <v>2286</v>
      </c>
      <c r="E115" s="15">
        <v>45122</v>
      </c>
      <c r="H115" s="2">
        <f t="shared" si="17"/>
        <v>1</v>
      </c>
      <c r="J115" s="20" t="s">
        <v>13114</v>
      </c>
      <c r="O115" s="2" t="s">
        <v>2286</v>
      </c>
      <c r="Q115" s="2" t="s">
        <v>10503</v>
      </c>
      <c r="R115" s="2" t="s">
        <v>12907</v>
      </c>
      <c r="S115" s="30">
        <v>43661</v>
      </c>
      <c r="T115" s="15"/>
      <c r="U115" s="15">
        <v>44027</v>
      </c>
    </row>
    <row r="116" spans="1:21">
      <c r="A116" s="2" t="s">
        <v>16216</v>
      </c>
      <c r="B116" s="2" t="s">
        <v>316</v>
      </c>
      <c r="D116" s="2" t="s">
        <v>2286</v>
      </c>
      <c r="E116" s="15">
        <v>45122</v>
      </c>
      <c r="H116" s="2">
        <f t="shared" ref="H116" si="18">COUNTIF(J:J,A116)</f>
        <v>0</v>
      </c>
      <c r="J116" s="17" t="s">
        <v>13025</v>
      </c>
      <c r="K116" s="2" t="str">
        <f>VLOOKUP(J116,$A:$B,2,0)</f>
        <v>x60</v>
      </c>
      <c r="L116" s="2" t="s">
        <v>13115</v>
      </c>
      <c r="S116" s="30">
        <f>VLOOKUP(J116,A:G,5,FALSE)</f>
        <v>43661</v>
      </c>
      <c r="T116" s="15" t="str">
        <f>IF(VLOOKUP(J116,A:G,6,FALSE)=0,"",VLOOKUP(J116,A:G,6,FALSE))</f>
        <v/>
      </c>
      <c r="U116" s="15" t="str">
        <f>IF(VLOOKUP(J116,A:G,7,FALSE)=0,"",VLOOKUP(J116,A:G,7,FALSE))</f>
        <v/>
      </c>
    </row>
    <row r="117" spans="1:21">
      <c r="J117" s="17" t="s">
        <v>10948</v>
      </c>
      <c r="K117" s="2" t="str">
        <f>VLOOKUP(J117,$A:$B,2,0)</f>
        <v>x34</v>
      </c>
      <c r="L117" s="2" t="s">
        <v>13052</v>
      </c>
      <c r="S117" s="30">
        <f>VLOOKUP(J117,A:G,5,FALSE)</f>
        <v>42277</v>
      </c>
      <c r="T117" s="15" t="str">
        <f>IF(VLOOKUP(J117,A:G,6,FALSE)=0,"",VLOOKUP(J117,A:G,6,FALSE))</f>
        <v/>
      </c>
      <c r="U117" s="15" t="str">
        <f>IF(VLOOKUP(J117,A:G,7,FALSE)=0,"",VLOOKUP(J117,A:G,7,FALSE))</f>
        <v/>
      </c>
    </row>
    <row r="118" spans="1:21">
      <c r="J118" s="20" t="s">
        <v>12912</v>
      </c>
      <c r="O118" s="2" t="s">
        <v>2286</v>
      </c>
      <c r="Q118" s="2" t="s">
        <v>12911</v>
      </c>
      <c r="R118" s="2" t="s">
        <v>13058</v>
      </c>
      <c r="S118" s="30">
        <v>43661</v>
      </c>
      <c r="T118" s="15"/>
      <c r="U118" s="15"/>
    </row>
    <row r="119" spans="1:21">
      <c r="J119" s="17" t="s">
        <v>130</v>
      </c>
      <c r="K119" s="2" t="str">
        <f t="shared" ref="K119:K127" si="19">VLOOKUP(J119,$A:$B,2,0)</f>
        <v>x0</v>
      </c>
      <c r="L119" s="2" t="str">
        <f t="shared" ref="L119:L127" si="20">J119</f>
        <v>Total/NA</v>
      </c>
      <c r="S119" s="30">
        <f t="shared" ref="S119:S127" si="21">VLOOKUP(J119,A:G,5,FALSE)</f>
        <v>41827</v>
      </c>
      <c r="T119" s="15" t="str">
        <f t="shared" ref="T119:T127" si="22">IF(VLOOKUP(J119,A:G,6,FALSE)=0,"",VLOOKUP(J119,A:G,6,FALSE))</f>
        <v/>
      </c>
      <c r="U119" s="15" t="str">
        <f t="shared" ref="U119:U127" si="23">IF(VLOOKUP(J119,A:G,7,FALSE)=0,"",VLOOKUP(J119,A:G,7,FALSE))</f>
        <v/>
      </c>
    </row>
    <row r="120" spans="1:21">
      <c r="J120" s="19" t="s">
        <v>13026</v>
      </c>
      <c r="K120" s="2" t="str">
        <f t="shared" si="19"/>
        <v>x61</v>
      </c>
      <c r="L120" s="2" t="str">
        <f t="shared" si="20"/>
        <v>Simplifications based on article 90b</v>
      </c>
      <c r="S120" s="30">
        <f t="shared" si="21"/>
        <v>43661</v>
      </c>
      <c r="T120" s="15" t="str">
        <f t="shared" si="22"/>
        <v/>
      </c>
      <c r="U120" s="15" t="str">
        <f t="shared" si="23"/>
        <v/>
      </c>
    </row>
    <row r="121" spans="1:21">
      <c r="J121" s="21" t="s">
        <v>13035</v>
      </c>
      <c r="K121" s="2" t="str">
        <f t="shared" si="19"/>
        <v>x71</v>
      </c>
      <c r="L121" s="2" t="str">
        <f t="shared" si="20"/>
        <v>Simplifications based on article 90b windstorm</v>
      </c>
      <c r="S121" s="30">
        <f t="shared" si="21"/>
        <v>43661</v>
      </c>
      <c r="T121" s="15" t="str">
        <f t="shared" si="22"/>
        <v/>
      </c>
      <c r="U121" s="15" t="str">
        <f t="shared" si="23"/>
        <v/>
      </c>
    </row>
    <row r="122" spans="1:21">
      <c r="J122" s="21" t="s">
        <v>13036</v>
      </c>
      <c r="K122" s="2" t="str">
        <f t="shared" si="19"/>
        <v>x72</v>
      </c>
      <c r="L122" s="2" t="str">
        <f t="shared" si="20"/>
        <v>Simplifications based on article 90b earthquake</v>
      </c>
      <c r="S122" s="30">
        <f t="shared" si="21"/>
        <v>43661</v>
      </c>
      <c r="T122" s="15" t="str">
        <f t="shared" si="22"/>
        <v/>
      </c>
      <c r="U122" s="15" t="str">
        <f t="shared" si="23"/>
        <v/>
      </c>
    </row>
    <row r="123" spans="1:21">
      <c r="J123" s="21" t="s">
        <v>13037</v>
      </c>
      <c r="K123" s="2" t="str">
        <f t="shared" si="19"/>
        <v>x73</v>
      </c>
      <c r="L123" s="2" t="str">
        <f t="shared" si="20"/>
        <v>Simplifications based on article 90b flood</v>
      </c>
      <c r="S123" s="30">
        <f t="shared" si="21"/>
        <v>43661</v>
      </c>
      <c r="T123" s="15" t="str">
        <f t="shared" si="22"/>
        <v/>
      </c>
      <c r="U123" s="15" t="str">
        <f t="shared" si="23"/>
        <v/>
      </c>
    </row>
    <row r="124" spans="1:21">
      <c r="J124" s="21" t="s">
        <v>13038</v>
      </c>
      <c r="K124" s="2" t="str">
        <f t="shared" si="19"/>
        <v>x74</v>
      </c>
      <c r="L124" s="2" t="str">
        <f t="shared" si="20"/>
        <v>Simplifications based on article 90b hail</v>
      </c>
      <c r="S124" s="30">
        <f t="shared" si="21"/>
        <v>43661</v>
      </c>
      <c r="T124" s="15" t="str">
        <f t="shared" si="22"/>
        <v/>
      </c>
      <c r="U124" s="15" t="str">
        <f t="shared" si="23"/>
        <v/>
      </c>
    </row>
    <row r="125" spans="1:21">
      <c r="J125" s="21" t="s">
        <v>13039</v>
      </c>
      <c r="K125" s="2" t="str">
        <f t="shared" si="19"/>
        <v>x75</v>
      </c>
      <c r="L125" s="2" t="str">
        <f t="shared" si="20"/>
        <v>Simplifications based on article 90b subsidence</v>
      </c>
      <c r="S125" s="30">
        <f t="shared" si="21"/>
        <v>43661</v>
      </c>
      <c r="T125" s="15" t="str">
        <f t="shared" si="22"/>
        <v/>
      </c>
      <c r="U125" s="15" t="str">
        <f t="shared" si="23"/>
        <v/>
      </c>
    </row>
    <row r="126" spans="1:21">
      <c r="J126" s="19" t="s">
        <v>13025</v>
      </c>
      <c r="K126" s="2" t="str">
        <f t="shared" si="19"/>
        <v>x60</v>
      </c>
      <c r="L126" s="2" t="str">
        <f t="shared" si="20"/>
        <v>Simplifications based on article 90c</v>
      </c>
      <c r="S126" s="30">
        <f t="shared" si="21"/>
        <v>43661</v>
      </c>
      <c r="T126" s="15" t="str">
        <f t="shared" si="22"/>
        <v/>
      </c>
      <c r="U126" s="15" t="str">
        <f t="shared" si="23"/>
        <v/>
      </c>
    </row>
    <row r="127" spans="1:21">
      <c r="J127" s="19" t="s">
        <v>13040</v>
      </c>
      <c r="K127" s="2" t="str">
        <f t="shared" si="19"/>
        <v>x76</v>
      </c>
      <c r="L127" s="2" t="str">
        <f t="shared" si="20"/>
        <v>Simplifications based on simplified SCR calculation for debt portfolio</v>
      </c>
      <c r="S127" s="30">
        <f t="shared" si="21"/>
        <v>43661</v>
      </c>
      <c r="T127" s="15" t="str">
        <f t="shared" si="22"/>
        <v/>
      </c>
      <c r="U127" s="15" t="str">
        <f t="shared" si="23"/>
        <v/>
      </c>
    </row>
    <row r="128" spans="1:21">
      <c r="J128" s="20" t="s">
        <v>13116</v>
      </c>
      <c r="O128" s="2" t="s">
        <v>2286</v>
      </c>
      <c r="Q128" s="2" t="s">
        <v>10503</v>
      </c>
      <c r="R128" s="2" t="s">
        <v>12904</v>
      </c>
      <c r="S128" s="30">
        <v>43661</v>
      </c>
      <c r="T128" s="15"/>
      <c r="U128" s="15">
        <v>44027</v>
      </c>
    </row>
    <row r="129" spans="10:21">
      <c r="J129" s="17" t="s">
        <v>13062</v>
      </c>
      <c r="K129" s="2" t="str">
        <f>VLOOKUP(J129,$A:$B,2,0)</f>
        <v>x64</v>
      </c>
      <c r="L129" s="2" t="s">
        <v>13117</v>
      </c>
      <c r="S129" s="30">
        <v>43661</v>
      </c>
      <c r="T129" s="15" t="str">
        <f>IF(VLOOKUP(J129,A:G,6,FALSE)=0,"",VLOOKUP(J129,A:G,6,FALSE))</f>
        <v/>
      </c>
      <c r="U129" s="15" t="str">
        <f>IF(VLOOKUP(J129,A:G,7,FALSE)=0,"",VLOOKUP(J129,A:G,7,FALSE))</f>
        <v/>
      </c>
    </row>
    <row r="130" spans="10:21">
      <c r="J130" s="17" t="s">
        <v>13041</v>
      </c>
      <c r="K130" s="2" t="str">
        <f>VLOOKUP(J130,$A:$B,2,0)</f>
        <v>x57</v>
      </c>
      <c r="L130" s="2" t="s">
        <v>13118</v>
      </c>
      <c r="S130" s="30">
        <v>43661</v>
      </c>
      <c r="T130" s="15" t="str">
        <f>IF(VLOOKUP(J130,A:G,6,FALSE)=0,"",VLOOKUP(J130,A:G,6,FALSE))</f>
        <v/>
      </c>
      <c r="U130" s="15" t="str">
        <f>IF(VLOOKUP(J130,A:G,7,FALSE)=0,"",VLOOKUP(J130,A:G,7,FALSE))</f>
        <v/>
      </c>
    </row>
    <row r="131" spans="10:21">
      <c r="J131" s="17" t="s">
        <v>10948</v>
      </c>
      <c r="K131" s="2" t="str">
        <f>VLOOKUP(J131,$A:$B,2,0)</f>
        <v>x34</v>
      </c>
      <c r="L131" s="2" t="s">
        <v>13052</v>
      </c>
      <c r="S131" s="30">
        <v>43661</v>
      </c>
      <c r="T131" s="15" t="str">
        <f>IF(VLOOKUP(J131,A:G,6,FALSE)=0,"",VLOOKUP(J131,A:G,6,FALSE))</f>
        <v/>
      </c>
      <c r="U131" s="15" t="str">
        <f>IF(VLOOKUP(J131,A:G,7,FALSE)=0,"",VLOOKUP(J131,A:G,7,FALSE))</f>
        <v/>
      </c>
    </row>
    <row r="132" spans="10:21">
      <c r="J132" s="20" t="s">
        <v>12931</v>
      </c>
      <c r="O132" s="2" t="s">
        <v>2286</v>
      </c>
      <c r="Q132" s="2" t="s">
        <v>10503</v>
      </c>
      <c r="R132" s="2" t="s">
        <v>13010</v>
      </c>
      <c r="S132" s="30">
        <v>43661</v>
      </c>
      <c r="T132" s="15"/>
      <c r="U132" s="15"/>
    </row>
    <row r="133" spans="10:21">
      <c r="J133" s="17" t="s">
        <v>13029</v>
      </c>
      <c r="K133" s="2" t="str">
        <f t="shared" ref="K133:K138" si="24">VLOOKUP(J133,$A:$B,2,0)</f>
        <v>x65</v>
      </c>
      <c r="L133" t="s">
        <v>12952</v>
      </c>
      <c r="S133" s="30">
        <f>VLOOKUP(J134,A:G,5,FALSE)</f>
        <v>43661</v>
      </c>
      <c r="T133" s="15" t="str">
        <f t="shared" ref="T133:T138" si="25">IF(VLOOKUP(J133,A:G,6,FALSE)=0,"",VLOOKUP(J133,A:G,6,FALSE))</f>
        <v/>
      </c>
      <c r="U133" s="15" t="str">
        <f t="shared" ref="U133:U138" si="26">IF(VLOOKUP(J133,A:G,7,FALSE)=0,"",VLOOKUP(J133,A:G,7,FALSE))</f>
        <v/>
      </c>
    </row>
    <row r="134" spans="10:21">
      <c r="J134" s="17" t="s">
        <v>13030</v>
      </c>
      <c r="K134" s="2" t="str">
        <f t="shared" si="24"/>
        <v>x66</v>
      </c>
      <c r="L134" t="s">
        <v>12953</v>
      </c>
      <c r="S134" s="30">
        <f>VLOOKUP(J135,A:G,5,FALSE)</f>
        <v>43661</v>
      </c>
      <c r="T134" s="15" t="str">
        <f t="shared" si="25"/>
        <v/>
      </c>
      <c r="U134" s="15" t="str">
        <f t="shared" si="26"/>
        <v/>
      </c>
    </row>
    <row r="135" spans="10:21">
      <c r="J135" s="17" t="s">
        <v>13031</v>
      </c>
      <c r="K135" s="2" t="str">
        <f t="shared" si="24"/>
        <v>x67</v>
      </c>
      <c r="L135" s="2" t="s">
        <v>12954</v>
      </c>
      <c r="S135" s="30">
        <f>VLOOKUP(J136,A:G,5,FALSE)</f>
        <v>43661</v>
      </c>
      <c r="T135" s="15" t="str">
        <f t="shared" si="25"/>
        <v/>
      </c>
      <c r="U135" s="15" t="str">
        <f t="shared" si="26"/>
        <v/>
      </c>
    </row>
    <row r="136" spans="10:21">
      <c r="J136" s="17" t="s">
        <v>13032</v>
      </c>
      <c r="K136" s="2" t="str">
        <f t="shared" si="24"/>
        <v>x68</v>
      </c>
      <c r="L136" s="2" t="s">
        <v>12955</v>
      </c>
      <c r="S136" s="30">
        <f>VLOOKUP(J137,A:G,5,FALSE)</f>
        <v>43661</v>
      </c>
      <c r="T136" s="15" t="str">
        <f t="shared" si="25"/>
        <v/>
      </c>
      <c r="U136" s="15" t="str">
        <f t="shared" si="26"/>
        <v/>
      </c>
    </row>
    <row r="137" spans="10:21">
      <c r="J137" s="17" t="s">
        <v>13033</v>
      </c>
      <c r="K137" s="2" t="str">
        <f t="shared" si="24"/>
        <v>x69</v>
      </c>
      <c r="L137" s="2" t="s">
        <v>12956</v>
      </c>
      <c r="S137" s="30">
        <f>VLOOKUP(J138,A:G,5,FALSE)</f>
        <v>42277</v>
      </c>
      <c r="T137" s="15" t="str">
        <f t="shared" si="25"/>
        <v/>
      </c>
      <c r="U137" s="15" t="str">
        <f t="shared" si="26"/>
        <v/>
      </c>
    </row>
    <row r="138" spans="10:21">
      <c r="J138" s="17" t="s">
        <v>10948</v>
      </c>
      <c r="K138" s="2" t="str">
        <f t="shared" si="24"/>
        <v>x34</v>
      </c>
      <c r="L138" s="2" t="s">
        <v>13052</v>
      </c>
      <c r="S138" s="30">
        <f>VLOOKUP(J133,A:G,5,FALSE)</f>
        <v>43661</v>
      </c>
      <c r="T138" s="15" t="str">
        <f t="shared" si="25"/>
        <v/>
      </c>
      <c r="U138" s="15" t="str">
        <f t="shared" si="26"/>
        <v/>
      </c>
    </row>
    <row r="139" spans="10:21">
      <c r="J139" s="20" t="s">
        <v>12933</v>
      </c>
      <c r="O139" s="2" t="s">
        <v>2286</v>
      </c>
      <c r="Q139" s="2" t="s">
        <v>10503</v>
      </c>
      <c r="R139" s="2" t="s">
        <v>13011</v>
      </c>
      <c r="S139" s="30">
        <v>43661</v>
      </c>
      <c r="T139" s="15"/>
      <c r="U139" s="15">
        <v>44027</v>
      </c>
    </row>
    <row r="140" spans="10:21">
      <c r="J140" s="17" t="s">
        <v>13027</v>
      </c>
      <c r="K140" s="2" t="str">
        <f>VLOOKUP(J140,$A:$B,2,0)</f>
        <v>x62</v>
      </c>
      <c r="L140" s="2" t="s">
        <v>12932</v>
      </c>
      <c r="S140" s="30">
        <f>VLOOKUP(J140,A:G,5,FALSE)</f>
        <v>43661</v>
      </c>
      <c r="T140" s="15" t="str">
        <f>IF(VLOOKUP(J140,A:G,6,FALSE)=0,"",VLOOKUP(J140,A:G,6,FALSE))</f>
        <v/>
      </c>
      <c r="U140" s="15" t="str">
        <f>IF(VLOOKUP(J140,A:G,7,FALSE)=0,"",VLOOKUP(J140,A:G,7,FALSE))</f>
        <v/>
      </c>
    </row>
    <row r="141" spans="10:21">
      <c r="J141" s="17" t="s">
        <v>13028</v>
      </c>
      <c r="K141" s="2" t="str">
        <f>VLOOKUP(J141,$A:$B,2,0)</f>
        <v>x63</v>
      </c>
      <c r="L141" s="2" t="s">
        <v>13119</v>
      </c>
      <c r="S141" s="30">
        <f>VLOOKUP(J141,A:G,5,FALSE)</f>
        <v>43661</v>
      </c>
      <c r="T141" s="15" t="str">
        <f>IF(VLOOKUP(J141,A:G,6,FALSE)=0,"",VLOOKUP(J141,A:G,6,FALSE))</f>
        <v/>
      </c>
      <c r="U141" s="15" t="str">
        <f>IF(VLOOKUP(J141,A:G,7,FALSE)=0,"",VLOOKUP(J141,A:G,7,FALSE))</f>
        <v/>
      </c>
    </row>
    <row r="142" spans="10:21">
      <c r="J142" s="17" t="s">
        <v>10948</v>
      </c>
      <c r="K142" s="2" t="str">
        <f>VLOOKUP(J142,$A:$B,2,0)</f>
        <v>x34</v>
      </c>
      <c r="L142" s="2" t="s">
        <v>13052</v>
      </c>
      <c r="S142" s="30">
        <f>VLOOKUP(J142,A:G,5,FALSE)</f>
        <v>42277</v>
      </c>
      <c r="T142" s="15" t="str">
        <f>IF(VLOOKUP(J142,A:G,6,FALSE)=0,"",VLOOKUP(J142,A:G,6,FALSE))</f>
        <v/>
      </c>
      <c r="U142" s="15" t="str">
        <f>IF(VLOOKUP(J142,A:G,7,FALSE)=0,"",VLOOKUP(J142,A:G,7,FALSE))</f>
        <v/>
      </c>
    </row>
    <row r="143" spans="10:21">
      <c r="J143" s="20" t="s">
        <v>12934</v>
      </c>
      <c r="O143" s="2" t="s">
        <v>2286</v>
      </c>
      <c r="Q143" s="2" t="s">
        <v>10503</v>
      </c>
      <c r="R143" s="2" t="s">
        <v>12905</v>
      </c>
      <c r="S143" s="30">
        <v>43661</v>
      </c>
      <c r="T143" s="15"/>
      <c r="U143" s="15">
        <v>44027</v>
      </c>
    </row>
    <row r="144" spans="10:21">
      <c r="J144" s="17" t="s">
        <v>13055</v>
      </c>
      <c r="K144" s="2" t="str">
        <f>VLOOKUP(J144,$A:$B,2,0)</f>
        <v>x78</v>
      </c>
      <c r="L144" s="2" t="s">
        <v>13056</v>
      </c>
      <c r="S144" s="30">
        <f>VLOOKUP(J144,A:G,5,FALSE)</f>
        <v>43661</v>
      </c>
      <c r="T144" s="15" t="str">
        <f>IF(VLOOKUP(J144,A:G,6,FALSE)=0,"",VLOOKUP(J144,A:G,6,FALSE))</f>
        <v/>
      </c>
      <c r="U144" s="15" t="str">
        <f>IF(VLOOKUP(J144,A:G,7,FALSE)=0,"",VLOOKUP(J144,A:G,7,FALSE))</f>
        <v/>
      </c>
    </row>
    <row r="145" spans="10:21">
      <c r="J145" s="17" t="s">
        <v>13034</v>
      </c>
      <c r="K145" s="2" t="str">
        <f>VLOOKUP(J145,$A:$B,2,0)</f>
        <v>x70</v>
      </c>
      <c r="L145" s="2" t="s">
        <v>13120</v>
      </c>
      <c r="S145" s="30">
        <f>VLOOKUP(J145,A:G,5,FALSE)</f>
        <v>43661</v>
      </c>
      <c r="T145" s="15" t="str">
        <f>IF(VLOOKUP(J145,A:G,6,FALSE)=0,"",VLOOKUP(J145,A:G,6,FALSE))</f>
        <v/>
      </c>
      <c r="U145" s="15" t="str">
        <f>IF(VLOOKUP(J145,A:G,7,FALSE)=0,"",VLOOKUP(J145,A:G,7,FALSE))</f>
        <v/>
      </c>
    </row>
    <row r="146" spans="10:21">
      <c r="J146" s="17" t="s">
        <v>10948</v>
      </c>
      <c r="K146" s="2" t="str">
        <f>VLOOKUP(J146,$A:$B,2,0)</f>
        <v>x34</v>
      </c>
      <c r="L146" s="2" t="s">
        <v>13052</v>
      </c>
      <c r="S146" s="30">
        <f>VLOOKUP(J146,A:G,5,FALSE)</f>
        <v>42277</v>
      </c>
      <c r="T146" s="15" t="str">
        <f>IF(VLOOKUP(J146,A:G,6,FALSE)=0,"",VLOOKUP(J146,A:G,6,FALSE))</f>
        <v/>
      </c>
      <c r="U146" s="15" t="str">
        <f>IF(VLOOKUP(J146,A:G,7,FALSE)=0,"",VLOOKUP(J146,A:G,7,FALSE))</f>
        <v/>
      </c>
    </row>
    <row r="147" spans="10:21">
      <c r="J147" s="20" t="s">
        <v>13121</v>
      </c>
      <c r="O147" s="2" t="s">
        <v>2286</v>
      </c>
      <c r="Q147" s="2" t="s">
        <v>10503</v>
      </c>
      <c r="R147" s="2" t="s">
        <v>12907</v>
      </c>
      <c r="S147" s="30">
        <v>43661</v>
      </c>
      <c r="T147" s="15"/>
      <c r="U147" s="15">
        <v>44027</v>
      </c>
    </row>
    <row r="148" spans="10:21">
      <c r="J148" s="17" t="s">
        <v>13035</v>
      </c>
      <c r="K148" s="2" t="str">
        <f t="shared" ref="K148:K153" si="27">VLOOKUP(J148,$A:$B,2,0)</f>
        <v>x71</v>
      </c>
      <c r="L148" s="2" t="s">
        <v>13122</v>
      </c>
      <c r="S148" s="30">
        <f t="shared" ref="S148:S153" si="28">VLOOKUP(J148,A:G,5,FALSE)</f>
        <v>43661</v>
      </c>
      <c r="T148" s="15" t="str">
        <f t="shared" ref="T148:T153" si="29">IF(VLOOKUP(J148,A:G,6,FALSE)=0,"",VLOOKUP(J148,A:G,6,FALSE))</f>
        <v/>
      </c>
      <c r="U148" s="15" t="str">
        <f t="shared" ref="U148:U153" si="30">IF(VLOOKUP(J148,A:G,7,FALSE)=0,"",VLOOKUP(J148,A:G,7,FALSE))</f>
        <v/>
      </c>
    </row>
    <row r="149" spans="10:21">
      <c r="J149" s="17" t="s">
        <v>13036</v>
      </c>
      <c r="K149" s="2" t="str">
        <f t="shared" si="27"/>
        <v>x72</v>
      </c>
      <c r="L149" s="2" t="s">
        <v>13123</v>
      </c>
      <c r="S149" s="30">
        <f t="shared" si="28"/>
        <v>43661</v>
      </c>
      <c r="T149" s="15" t="str">
        <f t="shared" si="29"/>
        <v/>
      </c>
      <c r="U149" s="15" t="str">
        <f t="shared" si="30"/>
        <v/>
      </c>
    </row>
    <row r="150" spans="10:21">
      <c r="J150" s="17" t="s">
        <v>13037</v>
      </c>
      <c r="K150" s="2" t="str">
        <f t="shared" si="27"/>
        <v>x73</v>
      </c>
      <c r="L150" s="2" t="s">
        <v>13124</v>
      </c>
      <c r="S150" s="30">
        <f t="shared" si="28"/>
        <v>43661</v>
      </c>
      <c r="T150" s="15" t="str">
        <f t="shared" si="29"/>
        <v/>
      </c>
      <c r="U150" s="15" t="str">
        <f t="shared" si="30"/>
        <v/>
      </c>
    </row>
    <row r="151" spans="10:21">
      <c r="J151" s="17" t="s">
        <v>13038</v>
      </c>
      <c r="K151" s="2" t="str">
        <f t="shared" si="27"/>
        <v>x74</v>
      </c>
      <c r="L151" s="2" t="s">
        <v>13125</v>
      </c>
      <c r="S151" s="30">
        <f t="shared" si="28"/>
        <v>43661</v>
      </c>
      <c r="T151" s="15" t="str">
        <f t="shared" si="29"/>
        <v/>
      </c>
      <c r="U151" s="15" t="str">
        <f t="shared" si="30"/>
        <v/>
      </c>
    </row>
    <row r="152" spans="10:21">
      <c r="J152" s="17" t="s">
        <v>13039</v>
      </c>
      <c r="K152" s="2" t="str">
        <f t="shared" si="27"/>
        <v>x75</v>
      </c>
      <c r="L152" s="2" t="s">
        <v>13126</v>
      </c>
      <c r="S152" s="30">
        <f t="shared" si="28"/>
        <v>43661</v>
      </c>
      <c r="T152" s="15" t="str">
        <f t="shared" si="29"/>
        <v/>
      </c>
      <c r="U152" s="15" t="str">
        <f t="shared" si="30"/>
        <v/>
      </c>
    </row>
    <row r="153" spans="10:21">
      <c r="J153" s="17" t="s">
        <v>10948</v>
      </c>
      <c r="K153" s="2" t="str">
        <f t="shared" si="27"/>
        <v>x34</v>
      </c>
      <c r="L153" s="2" t="s">
        <v>13052</v>
      </c>
      <c r="S153" s="30">
        <f t="shared" si="28"/>
        <v>42277</v>
      </c>
      <c r="T153" s="15" t="str">
        <f t="shared" si="29"/>
        <v/>
      </c>
      <c r="U153" s="15" t="str">
        <f t="shared" si="30"/>
        <v/>
      </c>
    </row>
    <row r="154" spans="10:21">
      <c r="J154" s="84" t="s">
        <v>15120</v>
      </c>
      <c r="O154" s="2" t="s">
        <v>2286</v>
      </c>
      <c r="Q154" s="2" t="s">
        <v>10503</v>
      </c>
      <c r="R154" s="2" t="s">
        <v>15121</v>
      </c>
      <c r="S154" s="30">
        <v>44757</v>
      </c>
      <c r="T154" s="15"/>
      <c r="U154" s="15"/>
    </row>
    <row r="155" spans="10:21">
      <c r="J155" s="17" t="s">
        <v>15118</v>
      </c>
      <c r="K155" s="2" t="str">
        <f>VLOOKUP(J155,$A:$B,2,0)</f>
        <v>x7000</v>
      </c>
      <c r="L155" s="2" t="s">
        <v>12862</v>
      </c>
      <c r="S155" s="30">
        <f>VLOOKUP(J155,A:G,5,FALSE)</f>
        <v>44757</v>
      </c>
      <c r="T155" s="15" t="str">
        <f>IF(VLOOKUP(J155,A:G,6,FALSE)=0,"",VLOOKUP(J155,A:G,6,FALSE))</f>
        <v/>
      </c>
      <c r="U155" s="15" t="str">
        <f>IF(VLOOKUP(J155,A:G,7,FALSE)=0,"",VLOOKUP(J155,A:G,7,FALSE))</f>
        <v/>
      </c>
    </row>
    <row r="156" spans="10:21">
      <c r="J156" s="17" t="s">
        <v>15119</v>
      </c>
      <c r="K156" s="2" t="str">
        <f>VLOOKUP(J156,$A:$B,2,0)</f>
        <v>x7001</v>
      </c>
      <c r="L156" s="2" t="s">
        <v>12863</v>
      </c>
      <c r="S156" s="30">
        <f>VLOOKUP(J156,A:G,5,FALSE)</f>
        <v>44757</v>
      </c>
      <c r="T156" s="15" t="str">
        <f>IF(VLOOKUP(J156,A:G,6,FALSE)=0,"",VLOOKUP(J156,A:G,6,FALSE))</f>
        <v/>
      </c>
      <c r="U156" s="15" t="str">
        <f>IF(VLOOKUP(J156,A:G,7,FALSE)=0,"",VLOOKUP(J156,A:G,7,FALSE))</f>
        <v/>
      </c>
    </row>
    <row r="157" spans="10:21">
      <c r="J157" s="20" t="s">
        <v>15122</v>
      </c>
      <c r="M157" s="66"/>
      <c r="N157" s="66"/>
      <c r="O157" s="66" t="s">
        <v>2286</v>
      </c>
      <c r="P157" s="66"/>
      <c r="Q157" s="66" t="s">
        <v>10503</v>
      </c>
      <c r="S157" s="30">
        <v>45122</v>
      </c>
      <c r="T157" s="15"/>
      <c r="U157" s="15"/>
    </row>
    <row r="158" spans="10:21">
      <c r="J158" s="17" t="s">
        <v>130</v>
      </c>
      <c r="K158" s="2" t="str">
        <f>VLOOKUP(J158,$A:$B,2,0)</f>
        <v>x0</v>
      </c>
      <c r="L158" s="2" t="str">
        <f>J158</f>
        <v>Total/NA</v>
      </c>
      <c r="M158" s="66" t="s">
        <v>358</v>
      </c>
      <c r="N158" s="66"/>
      <c r="O158" s="66"/>
      <c r="P158" s="66"/>
      <c r="Q158" s="66"/>
      <c r="S158" s="30">
        <f>VLOOKUP(J158,A:G,5,FALSE)</f>
        <v>41827</v>
      </c>
      <c r="T158" s="15" t="str">
        <f>IF(VLOOKUP(J158,A:G,6,FALSE)=0,"",VLOOKUP(J158,A:G,6,FALSE))</f>
        <v/>
      </c>
      <c r="U158" s="15" t="str">
        <f>IF(VLOOKUP(J158,A:G,7,FALSE)=0,"",VLOOKUP(J158,A:G,7,FALSE))</f>
        <v/>
      </c>
    </row>
    <row r="159" spans="10:21">
      <c r="J159" s="19" t="s">
        <v>6293</v>
      </c>
      <c r="K159" s="2" t="str">
        <f>VLOOKUP(J159,$A:$B,2,0)</f>
        <v>x8</v>
      </c>
      <c r="L159" s="2" t="s">
        <v>14471</v>
      </c>
      <c r="M159" s="66"/>
      <c r="N159" s="66" t="s">
        <v>359</v>
      </c>
      <c r="O159" s="66"/>
      <c r="P159" s="66"/>
      <c r="Q159" s="66"/>
      <c r="S159" s="30">
        <f>VLOOKUP(J159,A:G,5,FALSE)</f>
        <v>42277</v>
      </c>
      <c r="T159" s="15" t="str">
        <f>IF(VLOOKUP(J159,A:G,6,FALSE)=0,"",VLOOKUP(J159,A:G,6,FALSE))</f>
        <v/>
      </c>
      <c r="U159" s="15" t="str">
        <f>IF(VLOOKUP(J159,A:G,7,FALSE)=0,"",VLOOKUP(J159,A:G,7,FALSE))</f>
        <v/>
      </c>
    </row>
    <row r="160" spans="10:21">
      <c r="J160" s="19" t="s">
        <v>6292</v>
      </c>
      <c r="K160" s="2" t="str">
        <f>VLOOKUP(J160,$A:$B,2,0)</f>
        <v>x7</v>
      </c>
      <c r="L160" s="2" t="str">
        <f t="shared" ref="L160:L202" si="31">J160</f>
        <v>Use of volatility adjustment</v>
      </c>
      <c r="M160" s="66" t="s">
        <v>358</v>
      </c>
      <c r="N160" s="66" t="s">
        <v>359</v>
      </c>
      <c r="O160" s="66"/>
      <c r="P160" s="66" t="s">
        <v>627</v>
      </c>
      <c r="Q160" s="66"/>
      <c r="S160" s="30">
        <f>VLOOKUP(J160,A:G,5,FALSE)</f>
        <v>42277</v>
      </c>
      <c r="T160" s="15" t="str">
        <f>IF(VLOOKUP(J160,A:G,6,FALSE)=0,"",VLOOKUP(J160,A:G,6,FALSE))</f>
        <v/>
      </c>
      <c r="U160" s="15" t="str">
        <f>IF(VLOOKUP(J160,A:G,7,FALSE)=0,"",VLOOKUP(J160,A:G,7,FALSE))</f>
        <v/>
      </c>
    </row>
    <row r="161" spans="10:21">
      <c r="J161" s="21" t="s">
        <v>13763</v>
      </c>
      <c r="K161" s="2" t="str">
        <f>VLOOKUP(J161,$A:$B,2,0)</f>
        <v>x79</v>
      </c>
      <c r="L161" s="2" t="s">
        <v>14472</v>
      </c>
      <c r="M161" s="66"/>
      <c r="N161" s="66" t="s">
        <v>359</v>
      </c>
      <c r="O161" s="66"/>
      <c r="P161" s="66"/>
      <c r="Q161" s="66"/>
      <c r="S161" s="30">
        <f>VLOOKUP(J161,A:G,5,FALSE)</f>
        <v>45122</v>
      </c>
      <c r="T161" s="15" t="str">
        <f>IF(VLOOKUP(J161,A:G,6,FALSE)=0,"",VLOOKUP(J161,A:G,6,FALSE))</f>
        <v/>
      </c>
      <c r="U161" s="15" t="str">
        <f>IF(VLOOKUP(J161,A:G,7,FALSE)=0,"",VLOOKUP(J161,A:G,7,FALSE))</f>
        <v/>
      </c>
    </row>
    <row r="162" spans="10:21">
      <c r="J162" s="21" t="s">
        <v>13764</v>
      </c>
      <c r="K162" s="2" t="str">
        <f>VLOOKUP(J162,$A:$B,2,0)</f>
        <v>x80</v>
      </c>
      <c r="L162" s="2" t="s">
        <v>14473</v>
      </c>
      <c r="M162" s="66"/>
      <c r="N162" s="66" t="s">
        <v>359</v>
      </c>
      <c r="O162" s="66"/>
      <c r="P162" s="66"/>
      <c r="Q162" s="66"/>
      <c r="S162" s="30">
        <f>VLOOKUP(J162,A:G,5,FALSE)</f>
        <v>45122</v>
      </c>
      <c r="T162" s="15" t="str">
        <f>IF(VLOOKUP(J162,A:G,6,FALSE)=0,"",VLOOKUP(J162,A:G,6,FALSE))</f>
        <v/>
      </c>
      <c r="U162" s="15" t="str">
        <f>IF(VLOOKUP(J162,A:G,7,FALSE)=0,"",VLOOKUP(J162,A:G,7,FALSE))</f>
        <v/>
      </c>
    </row>
    <row r="163" spans="10:21">
      <c r="J163" s="20" t="s">
        <v>15382</v>
      </c>
      <c r="M163" s="66"/>
      <c r="N163" s="66"/>
      <c r="O163" s="66" t="s">
        <v>2286</v>
      </c>
      <c r="P163" s="66"/>
      <c r="Q163" s="66" t="s">
        <v>10503</v>
      </c>
      <c r="S163" s="30">
        <v>45122</v>
      </c>
      <c r="T163" s="15"/>
      <c r="U163" s="15"/>
    </row>
    <row r="164" spans="10:21">
      <c r="J164" s="17" t="s">
        <v>130</v>
      </c>
      <c r="K164" s="2" t="str">
        <f>VLOOKUP(J164,$A:$B,2,0)</f>
        <v>x0</v>
      </c>
      <c r="L164" s="2" t="str">
        <f t="shared" si="31"/>
        <v>Total/NA</v>
      </c>
      <c r="M164" s="66" t="s">
        <v>358</v>
      </c>
      <c r="N164" s="66"/>
      <c r="O164" s="66"/>
      <c r="P164" s="66" t="s">
        <v>627</v>
      </c>
      <c r="Q164" s="66"/>
      <c r="S164" s="30">
        <f>VLOOKUP(J164,A:G,5,FALSE)</f>
        <v>41827</v>
      </c>
      <c r="T164" s="15" t="str">
        <f>IF(VLOOKUP(J164,A:G,6,FALSE)=0,"",VLOOKUP(J164,A:G,6,FALSE))</f>
        <v/>
      </c>
      <c r="U164" s="15" t="str">
        <f>IF(VLOOKUP(J164,A:G,7,FALSE)=0,"",VLOOKUP(J164,A:G,7,FALSE))</f>
        <v/>
      </c>
    </row>
    <row r="165" spans="10:21">
      <c r="J165" s="19" t="s">
        <v>15374</v>
      </c>
      <c r="K165" s="2" t="str">
        <f>VLOOKUP(J165,$A:$B,2,0)</f>
        <v>x81</v>
      </c>
      <c r="L165" s="2" t="s">
        <v>15379</v>
      </c>
      <c r="M165" s="66"/>
      <c r="N165" s="66" t="s">
        <v>359</v>
      </c>
      <c r="O165" s="66"/>
      <c r="P165" s="66"/>
      <c r="Q165" s="66"/>
      <c r="S165" s="30">
        <f>VLOOKUP(J165,A:G,5,FALSE)</f>
        <v>45122</v>
      </c>
      <c r="T165" s="15" t="str">
        <f>IF(VLOOKUP(J165,A:G,6,FALSE)=0,"",VLOOKUP(J165,A:G,6,FALSE))</f>
        <v/>
      </c>
      <c r="U165" s="15" t="str">
        <f>IF(VLOOKUP(J165,A:G,7,FALSE)=0,"",VLOOKUP(J165,A:G,7,FALSE))</f>
        <v/>
      </c>
    </row>
    <row r="166" spans="10:21">
      <c r="J166" s="19" t="s">
        <v>15378</v>
      </c>
      <c r="K166" s="2" t="str">
        <f>VLOOKUP(J166,$A:$B,2,0)</f>
        <v>x82</v>
      </c>
      <c r="L166" s="2" t="s">
        <v>15380</v>
      </c>
      <c r="M166" s="66"/>
      <c r="N166" s="66" t="s">
        <v>359</v>
      </c>
      <c r="O166" s="66"/>
      <c r="P166" s="66"/>
      <c r="Q166" s="66"/>
      <c r="S166" s="30">
        <f>VLOOKUP(J166,A:G,5,FALSE)</f>
        <v>45122</v>
      </c>
      <c r="T166" s="15" t="str">
        <f>IF(VLOOKUP(J166,A:G,6,FALSE)=0,"",VLOOKUP(J166,A:G,6,FALSE))</f>
        <v/>
      </c>
      <c r="U166" s="15" t="str">
        <f>IF(VLOOKUP(J166,A:G,7,FALSE)=0,"",VLOOKUP(J166,A:G,7,FALSE))</f>
        <v/>
      </c>
    </row>
    <row r="167" spans="10:21">
      <c r="J167" s="19" t="s">
        <v>15373</v>
      </c>
      <c r="K167" s="2" t="str">
        <f>VLOOKUP(J167,$A:$B,2,0)</f>
        <v>x83</v>
      </c>
      <c r="L167" s="2" t="s">
        <v>15381</v>
      </c>
      <c r="M167" s="66"/>
      <c r="N167" s="66" t="s">
        <v>359</v>
      </c>
      <c r="O167" s="66"/>
      <c r="P167" s="66"/>
      <c r="Q167" s="66"/>
      <c r="S167" s="30">
        <f>VLOOKUP(J167,A:G,5,FALSE)</f>
        <v>45122</v>
      </c>
      <c r="T167" s="15" t="str">
        <f>IF(VLOOKUP(J167,A:G,6,FALSE)=0,"",VLOOKUP(J167,A:G,6,FALSE))</f>
        <v/>
      </c>
      <c r="U167" s="15" t="str">
        <f>IF(VLOOKUP(J167,A:G,7,FALSE)=0,"",VLOOKUP(J167,A:G,7,FALSE))</f>
        <v/>
      </c>
    </row>
    <row r="168" spans="10:21">
      <c r="J168" s="20" t="s">
        <v>15123</v>
      </c>
      <c r="M168" s="66"/>
      <c r="N168" s="66"/>
      <c r="O168" s="66" t="s">
        <v>2286</v>
      </c>
      <c r="P168" s="66"/>
      <c r="Q168" s="66" t="s">
        <v>13476</v>
      </c>
      <c r="S168" s="30">
        <v>45122</v>
      </c>
      <c r="T168" s="15"/>
      <c r="U168" s="15"/>
    </row>
    <row r="169" spans="10:21">
      <c r="J169" s="17" t="s">
        <v>130</v>
      </c>
      <c r="K169" s="2" t="str">
        <f t="shared" ref="K169:K176" si="32">VLOOKUP(J169,$A:$B,2,0)</f>
        <v>x0</v>
      </c>
      <c r="L169" s="2" t="str">
        <f t="shared" si="31"/>
        <v>Total/NA</v>
      </c>
      <c r="M169" s="66" t="s">
        <v>4680</v>
      </c>
      <c r="N169" s="66"/>
      <c r="O169" s="66"/>
      <c r="P169" s="66"/>
      <c r="Q169" s="66"/>
      <c r="S169" s="30">
        <f t="shared" ref="S169:S176" si="33">VLOOKUP(J169,A:G,5,FALSE)</f>
        <v>41827</v>
      </c>
      <c r="T169" s="15" t="str">
        <f t="shared" ref="T169:T176" si="34">IF(VLOOKUP(J169,A:G,6,FALSE)=0,"",VLOOKUP(J169,A:G,6,FALSE))</f>
        <v/>
      </c>
      <c r="U169" s="15" t="str">
        <f t="shared" ref="U169:U176" si="35">IF(VLOOKUP(J169,A:G,7,FALSE)=0,"",VLOOKUP(J169,A:G,7,FALSE))</f>
        <v/>
      </c>
    </row>
    <row r="170" spans="10:21">
      <c r="J170" s="85" t="s">
        <v>13762</v>
      </c>
      <c r="K170" s="2" t="str">
        <f t="shared" si="32"/>
        <v>x84</v>
      </c>
      <c r="L170" s="2" t="str">
        <f t="shared" si="31"/>
        <v>Probability distribution</v>
      </c>
      <c r="M170" s="66" t="s">
        <v>358</v>
      </c>
      <c r="N170" s="66" t="s">
        <v>359</v>
      </c>
      <c r="O170" s="66"/>
      <c r="P170" s="66"/>
      <c r="Q170" s="66"/>
      <c r="S170" s="30">
        <f t="shared" si="33"/>
        <v>45122</v>
      </c>
      <c r="T170" s="15" t="str">
        <f t="shared" si="34"/>
        <v/>
      </c>
      <c r="U170" s="15" t="str">
        <f t="shared" si="35"/>
        <v/>
      </c>
    </row>
    <row r="171" spans="10:21">
      <c r="J171" s="50" t="s">
        <v>13765</v>
      </c>
      <c r="K171" s="2" t="str">
        <f t="shared" si="32"/>
        <v>x85</v>
      </c>
      <c r="L171" s="2" t="str">
        <f t="shared" si="31"/>
        <v>Poisson-lognormal</v>
      </c>
      <c r="M171" s="32"/>
      <c r="N171" s="66" t="s">
        <v>359</v>
      </c>
      <c r="O171" s="66"/>
      <c r="P171" s="66"/>
      <c r="Q171" s="66"/>
      <c r="S171" s="30">
        <f t="shared" si="33"/>
        <v>45122</v>
      </c>
      <c r="T171" s="15" t="str">
        <f t="shared" si="34"/>
        <v/>
      </c>
      <c r="U171" s="15" t="str">
        <f t="shared" si="35"/>
        <v/>
      </c>
    </row>
    <row r="172" spans="10:21">
      <c r="J172" s="50" t="s">
        <v>13766</v>
      </c>
      <c r="K172" s="2" t="str">
        <f t="shared" si="32"/>
        <v>x86</v>
      </c>
      <c r="L172" s="2" t="str">
        <f t="shared" si="31"/>
        <v>Lognormal</v>
      </c>
      <c r="M172" s="32"/>
      <c r="N172" s="66" t="s">
        <v>359</v>
      </c>
      <c r="O172" s="66"/>
      <c r="P172" s="66"/>
      <c r="Q172" s="66"/>
      <c r="S172" s="30">
        <f t="shared" si="33"/>
        <v>45122</v>
      </c>
      <c r="T172" s="15" t="str">
        <f t="shared" si="34"/>
        <v/>
      </c>
      <c r="U172" s="15" t="str">
        <f t="shared" si="35"/>
        <v/>
      </c>
    </row>
    <row r="173" spans="10:21">
      <c r="J173" s="21" t="s">
        <v>13767</v>
      </c>
      <c r="K173" s="2" t="str">
        <f t="shared" si="32"/>
        <v>x87</v>
      </c>
      <c r="L173" s="2" t="str">
        <f t="shared" si="31"/>
        <v>Poisson-Pareto</v>
      </c>
      <c r="M173" s="66"/>
      <c r="N173" s="66" t="s">
        <v>359</v>
      </c>
      <c r="O173" s="66"/>
      <c r="P173" s="66"/>
      <c r="Q173" s="66"/>
      <c r="S173" s="30">
        <f t="shared" si="33"/>
        <v>45122</v>
      </c>
      <c r="T173" s="15" t="str">
        <f t="shared" si="34"/>
        <v/>
      </c>
      <c r="U173" s="15" t="str">
        <f t="shared" si="35"/>
        <v/>
      </c>
    </row>
    <row r="174" spans="10:21">
      <c r="J174" s="21" t="s">
        <v>13768</v>
      </c>
      <c r="K174" s="2" t="str">
        <f t="shared" si="32"/>
        <v>x88</v>
      </c>
      <c r="L174" s="2" t="str">
        <f t="shared" si="31"/>
        <v>Empirical</v>
      </c>
      <c r="M174" s="66"/>
      <c r="N174" s="66" t="s">
        <v>359</v>
      </c>
      <c r="O174" s="66"/>
      <c r="P174" s="66"/>
      <c r="Q174" s="66"/>
      <c r="S174" s="30">
        <f t="shared" si="33"/>
        <v>45122</v>
      </c>
      <c r="T174" s="15" t="str">
        <f t="shared" si="34"/>
        <v/>
      </c>
      <c r="U174" s="15" t="str">
        <f t="shared" si="35"/>
        <v/>
      </c>
    </row>
    <row r="175" spans="10:21">
      <c r="J175" s="21" t="s">
        <v>13769</v>
      </c>
      <c r="K175" s="2" t="str">
        <f t="shared" si="32"/>
        <v>x89</v>
      </c>
      <c r="L175" s="2" t="str">
        <f t="shared" si="31"/>
        <v>Pareto</v>
      </c>
      <c r="M175" s="66"/>
      <c r="N175" s="66" t="s">
        <v>359</v>
      </c>
      <c r="O175" s="66"/>
      <c r="P175" s="66"/>
      <c r="Q175" s="66"/>
      <c r="S175" s="30">
        <f t="shared" si="33"/>
        <v>45122</v>
      </c>
      <c r="T175" s="15" t="str">
        <f t="shared" si="34"/>
        <v/>
      </c>
      <c r="U175" s="15" t="str">
        <f t="shared" si="35"/>
        <v/>
      </c>
    </row>
    <row r="176" spans="10:21">
      <c r="J176" s="21" t="s">
        <v>13770</v>
      </c>
      <c r="K176" s="2" t="str">
        <f t="shared" si="32"/>
        <v>x90</v>
      </c>
      <c r="L176" s="2" t="str">
        <f t="shared" si="31"/>
        <v>Other type of probability distribution</v>
      </c>
      <c r="M176" s="66"/>
      <c r="N176" s="66" t="s">
        <v>359</v>
      </c>
      <c r="O176" s="66"/>
      <c r="P176" s="66"/>
      <c r="Q176" s="66"/>
      <c r="S176" s="30">
        <f t="shared" si="33"/>
        <v>45122</v>
      </c>
      <c r="T176" s="15" t="str">
        <f t="shared" si="34"/>
        <v/>
      </c>
      <c r="U176" s="15" t="str">
        <f t="shared" si="35"/>
        <v/>
      </c>
    </row>
    <row r="177" spans="10:22">
      <c r="J177" s="20" t="s">
        <v>15124</v>
      </c>
      <c r="M177" s="66"/>
      <c r="N177" s="66"/>
      <c r="O177" s="66" t="s">
        <v>2286</v>
      </c>
      <c r="P177" s="66"/>
      <c r="Q177" s="66" t="s">
        <v>10503</v>
      </c>
      <c r="R177" s="2" t="s">
        <v>15395</v>
      </c>
      <c r="S177" s="15">
        <v>45122</v>
      </c>
      <c r="T177" s="15"/>
      <c r="U177" s="15"/>
    </row>
    <row r="178" spans="10:22">
      <c r="J178" s="51" t="s">
        <v>13765</v>
      </c>
      <c r="K178" s="2" t="str">
        <f t="shared" ref="K178:K184" si="36">VLOOKUP(J178,$A:$B,2,0)</f>
        <v>x85</v>
      </c>
      <c r="L178" s="2" t="str">
        <f t="shared" si="31"/>
        <v>Poisson-lognormal</v>
      </c>
      <c r="M178" s="66"/>
      <c r="N178" s="66"/>
      <c r="O178" s="66"/>
      <c r="P178" s="66"/>
      <c r="Q178" s="66"/>
      <c r="S178" s="30">
        <f t="shared" ref="S178:S184" si="37">VLOOKUP(J178,A:G,5,FALSE)</f>
        <v>45122</v>
      </c>
      <c r="T178" s="15" t="str">
        <f t="shared" ref="T178:T184" si="38">IF(VLOOKUP(J178,A:G,6,FALSE)=0,"",VLOOKUP(J178,A:G,6,FALSE))</f>
        <v/>
      </c>
      <c r="U178" s="15" t="str">
        <f>IF(VLOOKUP(J178,A:G,7,FALSE)=0,"",VLOOKUP(J178,A:G,7,FALSE))</f>
        <v/>
      </c>
    </row>
    <row r="179" spans="10:22">
      <c r="J179" s="51" t="s">
        <v>13766</v>
      </c>
      <c r="K179" s="2" t="str">
        <f t="shared" si="36"/>
        <v>x86</v>
      </c>
      <c r="L179" s="2" t="str">
        <f t="shared" si="31"/>
        <v>Lognormal</v>
      </c>
      <c r="M179" s="66"/>
      <c r="N179" s="66"/>
      <c r="O179" s="66"/>
      <c r="P179" s="66"/>
      <c r="Q179" s="66"/>
      <c r="S179" s="30">
        <f t="shared" si="37"/>
        <v>45122</v>
      </c>
      <c r="T179" s="15" t="str">
        <f t="shared" si="38"/>
        <v/>
      </c>
      <c r="U179" s="15" t="str">
        <f>IF(VLOOKUP(J179,A:G,7,FALSE)=0,"",VLOOKUP(J179,A:G,7,FALSE))</f>
        <v/>
      </c>
    </row>
    <row r="180" spans="10:22">
      <c r="J180" s="17" t="s">
        <v>13767</v>
      </c>
      <c r="K180" s="2" t="str">
        <f t="shared" si="36"/>
        <v>x87</v>
      </c>
      <c r="L180" s="2" t="str">
        <f t="shared" si="31"/>
        <v>Poisson-Pareto</v>
      </c>
      <c r="M180" s="66"/>
      <c r="N180" s="66"/>
      <c r="O180" s="66"/>
      <c r="P180" s="66"/>
      <c r="Q180" s="66"/>
      <c r="S180" s="30">
        <f t="shared" si="37"/>
        <v>45122</v>
      </c>
      <c r="T180" s="15" t="str">
        <f t="shared" si="38"/>
        <v/>
      </c>
      <c r="U180" s="15" t="str">
        <f>IF(VLOOKUP(J180,A:G,7,FALSE)=0,"",VLOOKUP(J180,A:G,7,FALSE))</f>
        <v/>
      </c>
    </row>
    <row r="181" spans="10:22">
      <c r="J181" s="17" t="s">
        <v>13768</v>
      </c>
      <c r="K181" s="2" t="str">
        <f t="shared" si="36"/>
        <v>x88</v>
      </c>
      <c r="L181" s="2" t="str">
        <f t="shared" si="31"/>
        <v>Empirical</v>
      </c>
      <c r="M181" s="66"/>
      <c r="N181" s="66"/>
      <c r="O181" s="66"/>
      <c r="P181" s="66"/>
      <c r="Q181" s="66"/>
      <c r="S181" s="30">
        <f t="shared" si="37"/>
        <v>45122</v>
      </c>
      <c r="T181" s="15" t="str">
        <f t="shared" si="38"/>
        <v/>
      </c>
      <c r="U181" s="15" t="str">
        <f>IF(VLOOKUP(J181,A:G,7,FALSE)=0,"",VLOOKUP(J181,A:G,7,FALSE))</f>
        <v/>
      </c>
    </row>
    <row r="182" spans="10:22">
      <c r="J182" s="17" t="s">
        <v>13769</v>
      </c>
      <c r="K182" s="2" t="str">
        <f t="shared" si="36"/>
        <v>x89</v>
      </c>
      <c r="L182" s="2" t="str">
        <f t="shared" si="31"/>
        <v>Pareto</v>
      </c>
      <c r="M182" s="66"/>
      <c r="N182" s="66"/>
      <c r="O182" s="66"/>
      <c r="P182" s="66"/>
      <c r="Q182" s="66"/>
      <c r="S182" s="30">
        <f t="shared" si="37"/>
        <v>45122</v>
      </c>
      <c r="T182" s="15" t="str">
        <f t="shared" si="38"/>
        <v/>
      </c>
      <c r="U182" s="15" t="str">
        <f t="shared" ref="U182:U230" si="39">IF(VLOOKUP(J182,A:G,7,FALSE)=0,"",VLOOKUP(J182,A:G,7,FALSE))</f>
        <v/>
      </c>
    </row>
    <row r="183" spans="10:22">
      <c r="J183" s="17" t="s">
        <v>13770</v>
      </c>
      <c r="K183" s="2" t="str">
        <f t="shared" si="36"/>
        <v>x90</v>
      </c>
      <c r="L183" s="2" t="str">
        <f t="shared" si="31"/>
        <v>Other type of probability distribution</v>
      </c>
      <c r="M183" s="66"/>
      <c r="N183" s="66"/>
      <c r="O183" s="66"/>
      <c r="P183" s="66"/>
      <c r="Q183" s="66"/>
      <c r="S183" s="30">
        <f t="shared" si="37"/>
        <v>45122</v>
      </c>
      <c r="T183" s="15" t="str">
        <f t="shared" si="38"/>
        <v/>
      </c>
      <c r="U183" s="15" t="str">
        <f t="shared" si="39"/>
        <v/>
      </c>
    </row>
    <row r="184" spans="10:22">
      <c r="J184" s="17" t="s">
        <v>14276</v>
      </c>
      <c r="K184" s="2" t="str">
        <f t="shared" si="36"/>
        <v>x105</v>
      </c>
      <c r="L184" s="2" t="str">
        <f t="shared" si="31"/>
        <v>Obtained by aggregation of lower levels</v>
      </c>
      <c r="M184" s="66"/>
      <c r="N184" s="66"/>
      <c r="O184" s="66"/>
      <c r="P184" s="66"/>
      <c r="Q184" s="66"/>
      <c r="S184" s="30">
        <f t="shared" si="37"/>
        <v>45122</v>
      </c>
      <c r="T184" s="15" t="str">
        <f t="shared" si="38"/>
        <v/>
      </c>
      <c r="U184" s="15" t="str">
        <f t="shared" si="39"/>
        <v/>
      </c>
    </row>
    <row r="185" spans="10:22">
      <c r="J185" s="20" t="s">
        <v>15125</v>
      </c>
      <c r="M185" s="32"/>
      <c r="N185" s="32"/>
      <c r="O185" s="66" t="s">
        <v>2286</v>
      </c>
      <c r="P185" s="66"/>
      <c r="Q185" s="66" t="s">
        <v>10503</v>
      </c>
      <c r="R185" s="2" t="s">
        <v>15394</v>
      </c>
      <c r="S185" s="15">
        <v>45122</v>
      </c>
      <c r="T185" s="15"/>
      <c r="U185" s="15"/>
      <c r="V185"/>
    </row>
    <row r="186" spans="10:22">
      <c r="J186" s="17" t="s">
        <v>13771</v>
      </c>
      <c r="K186" s="2" t="str">
        <f>VLOOKUP(J186,$A:$B,2,0)</f>
        <v>x91</v>
      </c>
      <c r="L186" s="2" t="s">
        <v>15386</v>
      </c>
      <c r="M186" s="66"/>
      <c r="N186" s="66"/>
      <c r="O186" s="66"/>
      <c r="P186" s="66"/>
      <c r="Q186" s="66"/>
      <c r="S186" s="30">
        <f>VLOOKUP(J186,A:G,5,FALSE)</f>
        <v>45122</v>
      </c>
      <c r="T186" s="15" t="str">
        <f>IF(VLOOKUP(J186,A:G,6,FALSE)=0,"",VLOOKUP(J186,A:G,6,FALSE))</f>
        <v/>
      </c>
      <c r="U186" s="15" t="str">
        <f t="shared" si="39"/>
        <v/>
      </c>
    </row>
    <row r="187" spans="10:22">
      <c r="J187" s="17" t="s">
        <v>13772</v>
      </c>
      <c r="K187" s="2" t="str">
        <f>VLOOKUP(J187,$A:$B,2,0)</f>
        <v>x92</v>
      </c>
      <c r="L187" s="2" t="s">
        <v>15387</v>
      </c>
      <c r="M187" s="66"/>
      <c r="N187" s="66"/>
      <c r="O187" s="66"/>
      <c r="P187" s="66"/>
      <c r="Q187" s="66"/>
      <c r="S187" s="30">
        <f>VLOOKUP(J187,A:G,5,FALSE)</f>
        <v>45122</v>
      </c>
      <c r="T187" s="15" t="str">
        <f>IF(VLOOKUP(J187,A:G,6,FALSE)=0,"",VLOOKUP(J187,A:G,6,FALSE))</f>
        <v/>
      </c>
      <c r="U187" s="15" t="str">
        <f t="shared" si="39"/>
        <v/>
      </c>
    </row>
    <row r="188" spans="10:22">
      <c r="J188" s="17" t="s">
        <v>13773</v>
      </c>
      <c r="K188" s="2" t="str">
        <f>VLOOKUP(J188,$A:$B,2,0)</f>
        <v>x93</v>
      </c>
      <c r="L188" s="2" t="s">
        <v>15388</v>
      </c>
      <c r="M188" s="66"/>
      <c r="N188" s="66"/>
      <c r="O188" s="66"/>
      <c r="P188" s="66"/>
      <c r="Q188" s="66"/>
      <c r="S188" s="30">
        <f>VLOOKUP(J188,A:G,5,FALSE)</f>
        <v>45122</v>
      </c>
      <c r="T188" s="15" t="str">
        <f>IF(VLOOKUP(J188,A:G,6,FALSE)=0,"",VLOOKUP(J188,A:G,6,FALSE))</f>
        <v/>
      </c>
      <c r="U188" s="15" t="str">
        <f t="shared" si="39"/>
        <v/>
      </c>
    </row>
    <row r="189" spans="10:22">
      <c r="J189" s="17" t="s">
        <v>15389</v>
      </c>
      <c r="K189" s="2" t="str">
        <f>VLOOKUP(J189,$A:$B,2,0)</f>
        <v>x94</v>
      </c>
      <c r="L189" s="2" t="s">
        <v>10300</v>
      </c>
      <c r="M189" s="66"/>
      <c r="N189" s="66"/>
      <c r="O189" s="66"/>
      <c r="P189" s="66"/>
      <c r="Q189" s="66"/>
      <c r="S189" s="30">
        <f>VLOOKUP(J189,A:G,5,FALSE)</f>
        <v>45122</v>
      </c>
      <c r="T189" s="15" t="str">
        <f>IF(VLOOKUP(J189,A:G,6,FALSE)=0,"",VLOOKUP(J189,A:G,6,FALSE))</f>
        <v/>
      </c>
      <c r="U189" s="15" t="str">
        <f t="shared" si="39"/>
        <v/>
      </c>
    </row>
    <row r="190" spans="10:22">
      <c r="J190" s="20" t="s">
        <v>15126</v>
      </c>
      <c r="M190" s="66"/>
      <c r="N190" s="66"/>
      <c r="O190" s="66" t="s">
        <v>2286</v>
      </c>
      <c r="P190" s="66"/>
      <c r="Q190" s="66" t="s">
        <v>10503</v>
      </c>
      <c r="S190" s="15">
        <v>45122</v>
      </c>
      <c r="T190" s="15"/>
      <c r="U190" s="15"/>
    </row>
    <row r="191" spans="10:22">
      <c r="J191" s="17" t="s">
        <v>13774</v>
      </c>
      <c r="K191" s="2" t="str">
        <f>VLOOKUP(J191,$A:$B,2,0)</f>
        <v>x95</v>
      </c>
      <c r="L191" s="2" t="s">
        <v>15390</v>
      </c>
      <c r="M191" s="66"/>
      <c r="N191" s="66"/>
      <c r="O191" s="66"/>
      <c r="P191" s="66"/>
      <c r="Q191" s="66"/>
      <c r="R191" s="2" t="s">
        <v>15394</v>
      </c>
      <c r="S191" s="30">
        <f>VLOOKUP(J191,A:G,5,FALSE)</f>
        <v>45122</v>
      </c>
      <c r="T191" s="15" t="str">
        <f>IF(VLOOKUP(J191,A:G,6,FALSE)=0,"",VLOOKUP(J191,A:G,6,FALSE))</f>
        <v/>
      </c>
      <c r="U191" s="15" t="str">
        <f t="shared" si="39"/>
        <v/>
      </c>
    </row>
    <row r="192" spans="10:22">
      <c r="J192" s="17" t="s">
        <v>13775</v>
      </c>
      <c r="K192" s="2" t="str">
        <f>VLOOKUP(J192,$A:$B,2,0)</f>
        <v>x96</v>
      </c>
      <c r="L192" s="2" t="s">
        <v>15391</v>
      </c>
      <c r="M192" s="66"/>
      <c r="N192" s="66"/>
      <c r="O192" s="66"/>
      <c r="P192" s="66"/>
      <c r="Q192" s="66"/>
      <c r="S192" s="30">
        <f>VLOOKUP(J192,A:G,5,FALSE)</f>
        <v>45122</v>
      </c>
      <c r="T192" s="15" t="str">
        <f>IF(VLOOKUP(J192,A:G,6,FALSE)=0,"",VLOOKUP(J192,A:G,6,FALSE))</f>
        <v/>
      </c>
      <c r="U192" s="15" t="str">
        <f t="shared" si="39"/>
        <v/>
      </c>
    </row>
    <row r="193" spans="9:21">
      <c r="J193" s="17" t="s">
        <v>15393</v>
      </c>
      <c r="K193" s="2" t="str">
        <f>VLOOKUP(J193,$A:$B,2,0)</f>
        <v>x97</v>
      </c>
      <c r="L193" s="2" t="s">
        <v>15392</v>
      </c>
      <c r="M193" s="66"/>
      <c r="N193" s="66"/>
      <c r="O193" s="66"/>
      <c r="P193" s="66"/>
      <c r="Q193" s="66"/>
      <c r="S193" s="30">
        <f>VLOOKUP(J193,A:G,5,FALSE)</f>
        <v>45122</v>
      </c>
      <c r="T193" s="15" t="str">
        <f>IF(VLOOKUP(J193,A:G,6,FALSE)=0,"",VLOOKUP(J193,A:G,6,FALSE))</f>
        <v/>
      </c>
      <c r="U193" s="15" t="str">
        <f t="shared" si="39"/>
        <v/>
      </c>
    </row>
    <row r="194" spans="9:21">
      <c r="J194" s="86" t="s">
        <v>15127</v>
      </c>
      <c r="M194" s="66"/>
      <c r="N194" s="66"/>
      <c r="O194" s="66" t="s">
        <v>2286</v>
      </c>
      <c r="P194" s="66"/>
      <c r="Q194" s="66" t="s">
        <v>10503</v>
      </c>
      <c r="R194" s="2" t="s">
        <v>15394</v>
      </c>
      <c r="S194" s="30">
        <v>45122</v>
      </c>
      <c r="T194" s="15"/>
      <c r="U194" s="15"/>
    </row>
    <row r="195" spans="9:21">
      <c r="J195" s="17" t="s">
        <v>13776</v>
      </c>
      <c r="K195" s="2" t="str">
        <f>VLOOKUP(J195,$A:$B,2,0)</f>
        <v>x98</v>
      </c>
      <c r="L195" s="2" t="str">
        <f t="shared" si="31"/>
        <v>Internal model minor changes reset occurred in the reporting period</v>
      </c>
      <c r="M195" s="66"/>
      <c r="N195" s="66"/>
      <c r="O195" s="66"/>
      <c r="P195" s="66"/>
      <c r="Q195" s="66"/>
      <c r="S195" s="30">
        <f>VLOOKUP(J195,A:G,5,FALSE)</f>
        <v>45122</v>
      </c>
      <c r="T195" s="15" t="str">
        <f>IF(VLOOKUP(J195,A:G,6,FALSE)=0,"",VLOOKUP(J195,A:G,6,FALSE))</f>
        <v/>
      </c>
      <c r="U195" s="15" t="str">
        <f t="shared" si="39"/>
        <v/>
      </c>
    </row>
    <row r="196" spans="9:21">
      <c r="J196" s="17" t="s">
        <v>13777</v>
      </c>
      <c r="K196" s="2" t="str">
        <f>VLOOKUP(J196,$A:$B,2,0)</f>
        <v>x99</v>
      </c>
      <c r="L196" s="2" t="str">
        <f t="shared" si="31"/>
        <v>Internal model minor changes reset did not occure in the reporting period</v>
      </c>
      <c r="M196" s="66"/>
      <c r="N196" s="66"/>
      <c r="O196" s="66"/>
      <c r="P196" s="66"/>
      <c r="Q196" s="66"/>
      <c r="S196" s="30">
        <f>VLOOKUP(J196,A:G,5,FALSE)</f>
        <v>45122</v>
      </c>
      <c r="T196" s="15" t="str">
        <f>IF(VLOOKUP(J196,A:G,6,FALSE)=0,"",VLOOKUP(J196,A:G,6,FALSE))</f>
        <v/>
      </c>
      <c r="U196" s="15" t="str">
        <f t="shared" si="39"/>
        <v/>
      </c>
    </row>
    <row r="197" spans="9:21">
      <c r="J197" s="20" t="s">
        <v>15128</v>
      </c>
      <c r="M197" s="66"/>
      <c r="N197" s="66"/>
      <c r="O197" s="66" t="s">
        <v>2286</v>
      </c>
      <c r="P197" s="66"/>
      <c r="Q197" s="66" t="s">
        <v>13487</v>
      </c>
      <c r="S197" s="30">
        <v>45122</v>
      </c>
      <c r="T197" s="15"/>
      <c r="U197" s="15"/>
    </row>
    <row r="198" spans="9:21">
      <c r="J198" s="17" t="s">
        <v>130</v>
      </c>
      <c r="K198" s="2" t="str">
        <f>VLOOKUP(J198,$A:$B,2,0)</f>
        <v>x0</v>
      </c>
      <c r="L198" s="2" t="str">
        <f>J198</f>
        <v>Total/NA</v>
      </c>
      <c r="M198" s="66" t="s">
        <v>358</v>
      </c>
      <c r="N198" s="66"/>
      <c r="O198" s="66"/>
      <c r="P198" s="66"/>
      <c r="Q198" s="66"/>
      <c r="S198" s="30">
        <f t="shared" ref="S198" si="40">VLOOKUP(J198,A:G,5,FALSE)</f>
        <v>41827</v>
      </c>
      <c r="T198" s="15" t="str">
        <f>IF(VLOOKUP(J198,A:G,6,FALSE)=0,"",VLOOKUP(J198,A:G,6,FALSE))</f>
        <v/>
      </c>
      <c r="U198" s="15" t="str">
        <f t="shared" si="39"/>
        <v/>
      </c>
    </row>
    <row r="199" spans="9:21">
      <c r="J199" s="19" t="s">
        <v>13778</v>
      </c>
      <c r="K199" s="2" t="str">
        <f>VLOOKUP(J199,$A:$B,2,0)</f>
        <v>x100</v>
      </c>
      <c r="L199" s="2" t="str">
        <f t="shared" si="31"/>
        <v>Model Change Policy</v>
      </c>
      <c r="M199" s="66"/>
      <c r="N199" s="66" t="s">
        <v>359</v>
      </c>
      <c r="O199" s="66"/>
      <c r="P199" s="66"/>
      <c r="Q199" s="66"/>
      <c r="S199" s="30">
        <f>VLOOKUP(J199,A:G,5,FALSE)</f>
        <v>45122</v>
      </c>
      <c r="T199" s="15" t="str">
        <f>IF(VLOOKUP(J199,A:G,6,FALSE)=0,"",VLOOKUP(J199,A:G,6,FALSE))</f>
        <v/>
      </c>
      <c r="U199" s="15" t="str">
        <f t="shared" si="39"/>
        <v/>
      </c>
    </row>
    <row r="200" spans="9:21">
      <c r="J200" s="19" t="s">
        <v>13779</v>
      </c>
      <c r="K200" s="2" t="str">
        <f>VLOOKUP(J200,$A:$B,2,0)</f>
        <v>x101</v>
      </c>
      <c r="L200" s="2" t="str">
        <f t="shared" si="31"/>
        <v>Major change</v>
      </c>
      <c r="M200" s="66" t="s">
        <v>4680</v>
      </c>
      <c r="N200" s="66" t="s">
        <v>359</v>
      </c>
      <c r="O200" s="66"/>
      <c r="P200" s="66"/>
      <c r="Q200" s="66"/>
      <c r="S200" s="30">
        <f>VLOOKUP(J200,A:G,5,FALSE)</f>
        <v>45122</v>
      </c>
      <c r="T200" s="15" t="str">
        <f>IF(VLOOKUP(J200,A:G,6,FALSE)=0,"",VLOOKUP(J200,A:G,6,FALSE))</f>
        <v/>
      </c>
      <c r="U200" s="15" t="str">
        <f t="shared" si="39"/>
        <v/>
      </c>
    </row>
    <row r="201" spans="9:21">
      <c r="J201" s="21" t="s">
        <v>13781</v>
      </c>
      <c r="K201" s="2" t="str">
        <f>VLOOKUP(J201,$A:$B,2,0)</f>
        <v>x103</v>
      </c>
      <c r="L201" s="2" t="str">
        <f t="shared" si="31"/>
        <v>Change assigned as major change but not fulfilling standard criteria</v>
      </c>
      <c r="M201" s="66"/>
      <c r="N201" s="66" t="s">
        <v>359</v>
      </c>
      <c r="O201" s="66"/>
      <c r="P201" s="66"/>
      <c r="Q201" s="66"/>
      <c r="S201" s="30">
        <f>VLOOKUP(J201,A:G,5,FALSE)</f>
        <v>45122</v>
      </c>
      <c r="T201" s="15" t="str">
        <f>IF(VLOOKUP(J201,A:G,6,FALSE)=0,"",VLOOKUP(J201,A:G,6,FALSE))</f>
        <v/>
      </c>
      <c r="U201" s="15" t="str">
        <f t="shared" si="39"/>
        <v/>
      </c>
    </row>
    <row r="202" spans="9:21">
      <c r="J202" s="19" t="s">
        <v>13780</v>
      </c>
      <c r="K202" s="2" t="str">
        <f>VLOOKUP(J202,$A:$B,2,0)</f>
        <v>x102</v>
      </c>
      <c r="L202" s="2" t="str">
        <f t="shared" si="31"/>
        <v>Total minor changes</v>
      </c>
      <c r="M202" s="66"/>
      <c r="N202" s="66" t="s">
        <v>359</v>
      </c>
      <c r="O202" s="66"/>
      <c r="P202" s="66"/>
      <c r="Q202" s="66"/>
      <c r="S202" s="30">
        <f>VLOOKUP(J202,A:G,5,FALSE)</f>
        <v>45122</v>
      </c>
      <c r="T202" s="15" t="str">
        <f>IF(VLOOKUP(J202,A:G,6,FALSE)=0,"",VLOOKUP(J202,A:G,6,FALSE))</f>
        <v/>
      </c>
      <c r="U202" s="15" t="str">
        <f t="shared" si="39"/>
        <v/>
      </c>
    </row>
    <row r="203" spans="9:21">
      <c r="I203" s="48"/>
      <c r="J203" s="20" t="s">
        <v>15418</v>
      </c>
      <c r="M203" s="66"/>
      <c r="N203" s="66"/>
      <c r="O203" s="66" t="s">
        <v>2286</v>
      </c>
      <c r="P203" s="66"/>
      <c r="Q203" s="66" t="s">
        <v>10503</v>
      </c>
      <c r="S203" s="30">
        <v>45122</v>
      </c>
      <c r="T203" s="15"/>
      <c r="U203" s="15"/>
    </row>
    <row r="204" spans="9:21">
      <c r="I204" s="48"/>
      <c r="J204" s="17" t="s">
        <v>130</v>
      </c>
      <c r="K204" s="2" t="str">
        <f>VLOOKUP(J204,$A:$B,2,0)</f>
        <v>x0</v>
      </c>
      <c r="L204" s="2" t="str">
        <f t="shared" ref="L204" si="41">J204</f>
        <v>Total/NA</v>
      </c>
      <c r="M204" s="66" t="s">
        <v>358</v>
      </c>
      <c r="N204" s="66"/>
      <c r="O204" s="66"/>
      <c r="P204" s="66" t="s">
        <v>627</v>
      </c>
      <c r="Q204" s="66"/>
      <c r="S204" s="30">
        <f>VLOOKUP(J204,A:G,5,FALSE)</f>
        <v>41827</v>
      </c>
      <c r="T204" s="15" t="str">
        <f>IF(VLOOKUP(J204,A:G,6,FALSE)=0,"",VLOOKUP(J204,A:G,6,FALSE))</f>
        <v/>
      </c>
      <c r="U204" s="15" t="str">
        <f t="shared" si="39"/>
        <v/>
      </c>
    </row>
    <row r="205" spans="9:21">
      <c r="I205" s="48"/>
      <c r="J205" s="19" t="s">
        <v>15374</v>
      </c>
      <c r="K205" s="2" t="str">
        <f>VLOOKUP(J205,$A:$B,2,0)</f>
        <v>x81</v>
      </c>
      <c r="L205" s="2" t="s">
        <v>15375</v>
      </c>
      <c r="M205" s="66"/>
      <c r="N205" s="66" t="s">
        <v>359</v>
      </c>
      <c r="O205" s="66"/>
      <c r="P205" s="66"/>
      <c r="Q205" s="66"/>
      <c r="S205" s="30">
        <f>VLOOKUP(J205,A:G,5,FALSE)</f>
        <v>45122</v>
      </c>
      <c r="T205" s="15" t="str">
        <f>IF(VLOOKUP(J205,A:G,6,FALSE)=0,"",VLOOKUP(J205,A:G,6,FALSE))</f>
        <v/>
      </c>
      <c r="U205" s="15" t="str">
        <f t="shared" si="39"/>
        <v/>
      </c>
    </row>
    <row r="206" spans="9:21">
      <c r="I206" s="48"/>
      <c r="J206" s="19" t="s">
        <v>15378</v>
      </c>
      <c r="K206" s="2" t="str">
        <f>VLOOKUP(J206,$A:$B,2,0)</f>
        <v>x82</v>
      </c>
      <c r="L206" s="2" t="s">
        <v>15376</v>
      </c>
      <c r="M206" s="66"/>
      <c r="N206" s="66" t="s">
        <v>359</v>
      </c>
      <c r="O206" s="66"/>
      <c r="P206" s="66"/>
      <c r="Q206" s="66"/>
      <c r="S206" s="30">
        <f>VLOOKUP(J206,A:G,5,FALSE)</f>
        <v>45122</v>
      </c>
      <c r="T206" s="15" t="str">
        <f>IF(VLOOKUP(J206,A:G,6,FALSE)=0,"",VLOOKUP(J206,A:G,6,FALSE))</f>
        <v/>
      </c>
      <c r="U206" s="15" t="str">
        <f t="shared" si="39"/>
        <v/>
      </c>
    </row>
    <row r="207" spans="9:21">
      <c r="J207" s="19" t="s">
        <v>15373</v>
      </c>
      <c r="K207" s="2" t="str">
        <f>VLOOKUP(J207,$A:$B,2,0)</f>
        <v>x83</v>
      </c>
      <c r="L207" s="2" t="s">
        <v>15377</v>
      </c>
      <c r="M207" s="66"/>
      <c r="N207" s="66" t="s">
        <v>359</v>
      </c>
      <c r="O207" s="66"/>
      <c r="P207" s="66"/>
      <c r="Q207" s="66"/>
      <c r="S207" s="30">
        <f>VLOOKUP(J207,A:G,5,FALSE)</f>
        <v>45122</v>
      </c>
      <c r="T207" s="15" t="str">
        <f>IF(VLOOKUP(J207,A:G,6,FALSE)=0,"",VLOOKUP(J207,A:G,6,FALSE))</f>
        <v/>
      </c>
      <c r="U207" s="15" t="str">
        <f t="shared" si="39"/>
        <v/>
      </c>
    </row>
    <row r="208" spans="9:21">
      <c r="J208" s="20" t="s">
        <v>15417</v>
      </c>
      <c r="M208" s="66"/>
      <c r="N208" s="66"/>
      <c r="O208" s="66" t="s">
        <v>2286</v>
      </c>
      <c r="P208" s="66"/>
      <c r="Q208" s="66" t="s">
        <v>10503</v>
      </c>
      <c r="S208" s="30">
        <v>45122</v>
      </c>
      <c r="T208" s="15"/>
      <c r="U208" s="15"/>
    </row>
    <row r="209" spans="10:21">
      <c r="J209" s="17" t="s">
        <v>130</v>
      </c>
      <c r="K209" s="2" t="str">
        <f>VLOOKUP(J209,$A:$B,2,0)</f>
        <v>x0</v>
      </c>
      <c r="L209" s="2" t="str">
        <f t="shared" ref="L209" si="42">J209</f>
        <v>Total/NA</v>
      </c>
      <c r="M209" s="66" t="s">
        <v>358</v>
      </c>
      <c r="N209" s="66"/>
      <c r="O209" s="66"/>
      <c r="P209" s="66" t="s">
        <v>627</v>
      </c>
      <c r="Q209" s="66"/>
      <c r="S209" s="30">
        <f>VLOOKUP(J209,A:G,5,FALSE)</f>
        <v>41827</v>
      </c>
      <c r="T209" s="15" t="str">
        <f>IF(VLOOKUP(J209,A:G,6,FALSE)=0,"",VLOOKUP(J209,A:G,6,FALSE))</f>
        <v/>
      </c>
      <c r="U209" s="15" t="str">
        <f t="shared" si="39"/>
        <v/>
      </c>
    </row>
    <row r="210" spans="10:21">
      <c r="J210" s="19" t="s">
        <v>15374</v>
      </c>
      <c r="K210" s="2" t="str">
        <f>VLOOKUP(J210,$A:$B,2,0)</f>
        <v>x81</v>
      </c>
      <c r="L210" s="2" t="s">
        <v>15385</v>
      </c>
      <c r="M210" s="66"/>
      <c r="N210" s="66" t="s">
        <v>359</v>
      </c>
      <c r="O210" s="66"/>
      <c r="P210" s="66"/>
      <c r="Q210" s="66"/>
      <c r="S210" s="30">
        <f>VLOOKUP(J210,A:G,5,FALSE)</f>
        <v>45122</v>
      </c>
      <c r="T210" s="15" t="str">
        <f>IF(VLOOKUP(J210,A:G,6,FALSE)=0,"",VLOOKUP(J210,A:G,6,FALSE))</f>
        <v/>
      </c>
      <c r="U210" s="15" t="str">
        <f t="shared" si="39"/>
        <v/>
      </c>
    </row>
    <row r="211" spans="10:21">
      <c r="J211" s="19" t="s">
        <v>15378</v>
      </c>
      <c r="K211" s="2" t="str">
        <f>VLOOKUP(J211,$A:$B,2,0)</f>
        <v>x82</v>
      </c>
      <c r="L211" s="2" t="s">
        <v>15383</v>
      </c>
      <c r="M211" s="66"/>
      <c r="N211" s="66" t="s">
        <v>359</v>
      </c>
      <c r="O211" s="66"/>
      <c r="P211" s="66"/>
      <c r="Q211" s="66"/>
      <c r="S211" s="30">
        <f>VLOOKUP(J211,A:G,5,FALSE)</f>
        <v>45122</v>
      </c>
      <c r="T211" s="15" t="str">
        <f>IF(VLOOKUP(J211,A:G,6,FALSE)=0,"",VLOOKUP(J211,A:G,6,FALSE))</f>
        <v/>
      </c>
      <c r="U211" s="15" t="str">
        <f t="shared" si="39"/>
        <v/>
      </c>
    </row>
    <row r="212" spans="10:21">
      <c r="J212" s="19" t="s">
        <v>15373</v>
      </c>
      <c r="K212" s="2" t="str">
        <f>VLOOKUP(J212,$A:$B,2,0)</f>
        <v>x83</v>
      </c>
      <c r="L212" s="2" t="s">
        <v>15384</v>
      </c>
      <c r="M212" s="66"/>
      <c r="N212" s="66" t="s">
        <v>359</v>
      </c>
      <c r="O212" s="66"/>
      <c r="P212" s="66"/>
      <c r="Q212" s="66"/>
      <c r="S212" s="30">
        <f>VLOOKUP(J212,A:G,5,FALSE)</f>
        <v>45122</v>
      </c>
      <c r="T212" s="15" t="str">
        <f>IF(VLOOKUP(J212,A:G,6,FALSE)=0,"",VLOOKUP(J212,A:G,6,FALSE))</f>
        <v/>
      </c>
      <c r="U212" s="15" t="str">
        <f t="shared" si="39"/>
        <v/>
      </c>
    </row>
    <row r="213" spans="10:21">
      <c r="J213" s="20" t="s">
        <v>15129</v>
      </c>
      <c r="M213" s="66"/>
      <c r="N213" s="66"/>
      <c r="O213" s="66" t="s">
        <v>2286</v>
      </c>
      <c r="P213" s="66"/>
      <c r="Q213" s="66" t="s">
        <v>10503</v>
      </c>
      <c r="R213" s="2" t="s">
        <v>14191</v>
      </c>
      <c r="S213" s="15">
        <v>45122</v>
      </c>
      <c r="T213" s="15"/>
      <c r="U213" s="15"/>
    </row>
    <row r="214" spans="10:21">
      <c r="J214" s="17" t="s">
        <v>14277</v>
      </c>
      <c r="K214" s="2" t="str">
        <f>VLOOKUP(J214,$A:$B,2,0)</f>
        <v>x106</v>
      </c>
      <c r="L214" s="2" t="s">
        <v>12862</v>
      </c>
      <c r="M214" s="66"/>
      <c r="N214" s="66"/>
      <c r="O214" s="66"/>
      <c r="P214" s="66"/>
      <c r="Q214" s="66"/>
      <c r="S214" s="15">
        <f>VLOOKUP(J214,A:G,5,FALSE)</f>
        <v>45122</v>
      </c>
      <c r="T214" s="15" t="str">
        <f>IF(VLOOKUP(J214,A:G,6,FALSE)=0,"",VLOOKUP(J214,A:G,6,FALSE))</f>
        <v/>
      </c>
      <c r="U214" s="15" t="str">
        <f t="shared" si="39"/>
        <v/>
      </c>
    </row>
    <row r="215" spans="10:21">
      <c r="J215" s="17" t="s">
        <v>14278</v>
      </c>
      <c r="K215" s="2" t="str">
        <f>VLOOKUP(J215,$A:$B,2,0)</f>
        <v>x107</v>
      </c>
      <c r="L215" s="2" t="s">
        <v>12863</v>
      </c>
      <c r="M215" s="66"/>
      <c r="N215" s="66"/>
      <c r="O215" s="66"/>
      <c r="P215" s="66"/>
      <c r="Q215" s="66"/>
      <c r="S215" s="15">
        <f>VLOOKUP(J215,A:G,5,FALSE)</f>
        <v>45122</v>
      </c>
      <c r="T215" s="15" t="str">
        <f>IF(VLOOKUP(J215,A:G,6,FALSE)=0,"",VLOOKUP(J215,A:G,6,FALSE))</f>
        <v/>
      </c>
      <c r="U215" s="15" t="str">
        <f t="shared" si="39"/>
        <v/>
      </c>
    </row>
    <row r="216" spans="10:21">
      <c r="J216" s="20" t="s">
        <v>15130</v>
      </c>
      <c r="M216" s="66"/>
      <c r="N216" s="66"/>
      <c r="O216" s="66" t="s">
        <v>2286</v>
      </c>
      <c r="P216" s="66"/>
      <c r="Q216" s="66" t="s">
        <v>10503</v>
      </c>
      <c r="R216" s="2" t="s">
        <v>14191</v>
      </c>
      <c r="S216" s="15">
        <v>45122</v>
      </c>
      <c r="T216" s="15"/>
      <c r="U216" s="15"/>
    </row>
    <row r="217" spans="10:21">
      <c r="J217" s="17" t="s">
        <v>14279</v>
      </c>
      <c r="K217" s="2" t="str">
        <f>VLOOKUP(J217,$A:$B,2,0)</f>
        <v>x108</v>
      </c>
      <c r="L217" s="2" t="s">
        <v>12862</v>
      </c>
      <c r="M217" s="66"/>
      <c r="N217" s="66"/>
      <c r="O217" s="66"/>
      <c r="P217" s="66"/>
      <c r="Q217" s="66"/>
      <c r="S217" s="15">
        <f>VLOOKUP(J217,A:G,5,FALSE)</f>
        <v>45122</v>
      </c>
      <c r="T217" s="15" t="str">
        <f>IF(VLOOKUP(J217,A:G,6,FALSE)=0,"",VLOOKUP(J217,A:G,6,FALSE))</f>
        <v/>
      </c>
      <c r="U217" s="15" t="str">
        <f t="shared" si="39"/>
        <v/>
      </c>
    </row>
    <row r="218" spans="10:21">
      <c r="J218" s="17" t="s">
        <v>14280</v>
      </c>
      <c r="K218" s="2" t="str">
        <f>VLOOKUP(J218,$A:$B,2,0)</f>
        <v>x109</v>
      </c>
      <c r="L218" s="2" t="s">
        <v>12863</v>
      </c>
      <c r="M218" s="66"/>
      <c r="N218" s="66"/>
      <c r="O218" s="66"/>
      <c r="P218" s="66"/>
      <c r="Q218" s="66"/>
      <c r="S218" s="15">
        <f>VLOOKUP(J218,A:G,5,FALSE)</f>
        <v>45122</v>
      </c>
      <c r="T218" s="15" t="str">
        <f>IF(VLOOKUP(J218,A:G,6,FALSE)=0,"",VLOOKUP(J218,A:G,6,FALSE))</f>
        <v/>
      </c>
      <c r="U218" s="15" t="str">
        <f t="shared" si="39"/>
        <v/>
      </c>
    </row>
    <row r="219" spans="10:21">
      <c r="J219" s="20" t="s">
        <v>15131</v>
      </c>
      <c r="O219" s="80" t="s">
        <v>2286</v>
      </c>
      <c r="P219" s="80"/>
      <c r="Q219" s="80" t="s">
        <v>10503</v>
      </c>
      <c r="R219" s="2" t="s">
        <v>14344</v>
      </c>
      <c r="S219" s="15">
        <v>45122</v>
      </c>
      <c r="T219" s="15"/>
      <c r="U219" s="15"/>
    </row>
    <row r="220" spans="10:21">
      <c r="J220" s="17" t="s">
        <v>14342</v>
      </c>
      <c r="K220" s="2" t="str">
        <f>VLOOKUP(J220,$A:$B,2,0)</f>
        <v>x110</v>
      </c>
      <c r="L220" s="2" t="s">
        <v>12862</v>
      </c>
      <c r="S220" s="15">
        <f>VLOOKUP(J220,A:G,5,FALSE)</f>
        <v>45122</v>
      </c>
      <c r="T220" s="15" t="str">
        <f>IF(VLOOKUP(J220,A:G,6,FALSE)=0,"",VLOOKUP(J220,A:G,6,FALSE))</f>
        <v/>
      </c>
      <c r="U220" s="15" t="str">
        <f t="shared" si="39"/>
        <v/>
      </c>
    </row>
    <row r="221" spans="10:21">
      <c r="J221" s="17" t="s">
        <v>14343</v>
      </c>
      <c r="K221" s="2" t="str">
        <f>VLOOKUP(J221,$A:$B,2,0)</f>
        <v>x111</v>
      </c>
      <c r="L221" s="2" t="s">
        <v>12863</v>
      </c>
      <c r="S221" s="15">
        <f>VLOOKUP(J221,A:G,5,FALSE)</f>
        <v>45122</v>
      </c>
      <c r="T221" s="15" t="str">
        <f>IF(VLOOKUP(J221,A:G,6,FALSE)=0,"",VLOOKUP(J221,A:G,6,FALSE))</f>
        <v/>
      </c>
      <c r="U221" s="15" t="str">
        <f t="shared" si="39"/>
        <v/>
      </c>
    </row>
    <row r="222" spans="10:21">
      <c r="J222" s="20" t="s">
        <v>15132</v>
      </c>
      <c r="O222" s="80" t="s">
        <v>2286</v>
      </c>
      <c r="P222" s="80"/>
      <c r="Q222" s="80" t="s">
        <v>10503</v>
      </c>
      <c r="R222" s="2" t="s">
        <v>14337</v>
      </c>
      <c r="S222" s="15">
        <v>45122</v>
      </c>
      <c r="T222" s="15"/>
      <c r="U222" s="15"/>
    </row>
    <row r="223" spans="10:21">
      <c r="J223" s="17" t="s">
        <v>130</v>
      </c>
      <c r="K223" s="2" t="str">
        <f>VLOOKUP(J223,$A:$B,2,0)</f>
        <v>x0</v>
      </c>
      <c r="L223" s="2" t="s">
        <v>16125</v>
      </c>
      <c r="M223" s="66" t="s">
        <v>358</v>
      </c>
      <c r="N223" s="66"/>
      <c r="S223" s="15">
        <f>VLOOKUP(J223,A:G,5,FALSE)</f>
        <v>41827</v>
      </c>
      <c r="T223" s="15" t="str">
        <f>IF(VLOOKUP(J223,A:G,6,FALSE)=0,"",VLOOKUP(J223,A:G,6,FALSE))</f>
        <v/>
      </c>
      <c r="U223" s="15" t="str">
        <f t="shared" si="39"/>
        <v/>
      </c>
    </row>
    <row r="224" spans="10:21">
      <c r="J224" s="19" t="s">
        <v>14466</v>
      </c>
      <c r="K224" s="2" t="str">
        <f>VLOOKUP(J224,$A:$B,2,0)</f>
        <v>x112</v>
      </c>
      <c r="L224" s="2" t="s">
        <v>12862</v>
      </c>
      <c r="M224" s="66"/>
      <c r="N224" s="66" t="s">
        <v>359</v>
      </c>
      <c r="S224" s="15">
        <f>VLOOKUP(J224,A:G,5,FALSE)</f>
        <v>45122</v>
      </c>
      <c r="T224" s="15" t="str">
        <f t="shared" ref="T224:T230" si="43">IF(VLOOKUP(J224,A:G,6,FALSE)=0,"",VLOOKUP(J224,A:G,6,FALSE))</f>
        <v/>
      </c>
      <c r="U224" s="15" t="str">
        <f t="shared" si="39"/>
        <v/>
      </c>
    </row>
    <row r="225" spans="10:21">
      <c r="J225" s="19" t="s">
        <v>14467</v>
      </c>
      <c r="K225" s="2" t="str">
        <f>VLOOKUP(J225,$A:$B,2,0)</f>
        <v>x104</v>
      </c>
      <c r="L225" s="2" t="s">
        <v>12863</v>
      </c>
      <c r="M225" s="66"/>
      <c r="N225" s="66" t="s">
        <v>359</v>
      </c>
      <c r="S225" s="15">
        <f>VLOOKUP(J225,A:G,5,FALSE)</f>
        <v>45122</v>
      </c>
      <c r="T225" s="15" t="str">
        <f t="shared" si="43"/>
        <v/>
      </c>
      <c r="U225" s="15" t="str">
        <f t="shared" si="39"/>
        <v/>
      </c>
    </row>
    <row r="226" spans="10:21">
      <c r="J226" s="20" t="s">
        <v>15661</v>
      </c>
      <c r="O226" s="2" t="s">
        <v>2286</v>
      </c>
      <c r="Q226" s="2" t="s">
        <v>1905</v>
      </c>
      <c r="S226" s="15">
        <v>45122</v>
      </c>
      <c r="T226" s="15"/>
      <c r="U226" s="15"/>
    </row>
    <row r="227" spans="10:21">
      <c r="J227" s="17" t="s">
        <v>1901</v>
      </c>
      <c r="K227" s="2" t="str">
        <f>VLOOKUP(J227,$A:$B,2,0)</f>
        <v>x3</v>
      </c>
      <c r="L227" s="2" t="str">
        <f>J227</f>
        <v>Standard formula</v>
      </c>
      <c r="S227" s="15">
        <f>VLOOKUP(J227,A:G,5,FALSE)</f>
        <v>41827</v>
      </c>
      <c r="T227" s="15" t="str">
        <f t="shared" si="43"/>
        <v/>
      </c>
      <c r="U227" s="15" t="str">
        <f t="shared" si="39"/>
        <v/>
      </c>
    </row>
    <row r="228" spans="10:21">
      <c r="J228" s="17" t="s">
        <v>15660</v>
      </c>
      <c r="K228" s="2" t="str">
        <f>VLOOKUP(J228,$A:$B,2,0)</f>
        <v>x113</v>
      </c>
      <c r="L228" s="2" t="str">
        <f>J228</f>
        <v>Partial internal model or full internal model</v>
      </c>
      <c r="S228" s="15">
        <f>VLOOKUP(J228,A:G,5,FALSE)</f>
        <v>45122</v>
      </c>
      <c r="T228" s="15" t="str">
        <f t="shared" si="43"/>
        <v/>
      </c>
      <c r="U228" s="15" t="str">
        <f t="shared" si="39"/>
        <v/>
      </c>
    </row>
    <row r="229" spans="10:21">
      <c r="J229" s="19" t="s">
        <v>1902</v>
      </c>
      <c r="K229" s="2" t="str">
        <f>VLOOKUP(J229,$A:$B,2,0)</f>
        <v>x2</v>
      </c>
      <c r="L229" s="2" t="str">
        <f>J229</f>
        <v>Partial internal model</v>
      </c>
      <c r="S229" s="15">
        <f>VLOOKUP(J229,A:G,5,FALSE)</f>
        <v>41827</v>
      </c>
      <c r="T229" s="15" t="str">
        <f t="shared" si="43"/>
        <v/>
      </c>
      <c r="U229" s="15" t="str">
        <f t="shared" si="39"/>
        <v/>
      </c>
    </row>
    <row r="230" spans="10:21">
      <c r="J230" s="19" t="s">
        <v>1903</v>
      </c>
      <c r="K230" s="2" t="str">
        <f>VLOOKUP(J230,$A:$B,2,0)</f>
        <v>x1</v>
      </c>
      <c r="L230" s="2" t="str">
        <f>J230</f>
        <v>Full internal model</v>
      </c>
      <c r="S230" s="15">
        <f>VLOOKUP(J230,A:G,5,FALSE)</f>
        <v>41827</v>
      </c>
      <c r="T230" s="15" t="str">
        <f t="shared" si="43"/>
        <v/>
      </c>
      <c r="U230" s="15" t="str">
        <f t="shared" si="39"/>
        <v/>
      </c>
    </row>
  </sheetData>
  <autoFilter ref="A1:V153" xr:uid="{00000000-0009-0000-0000-000008000000}"/>
  <sortState xmlns:xlrd2="http://schemas.microsoft.com/office/spreadsheetml/2017/richdata2" ref="A3:A13">
    <sortCondition ref="A13"/>
  </sortState>
  <phoneticPr fontId="4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EI</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2024-10-31T09:06:32Z</dcterms:modified>
</cp:coreProperties>
</file>